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7016E0AF-801B-4D05-8958-9EA48E0742D7}" xr6:coauthVersionLast="47" xr6:coauthVersionMax="47" xr10:uidLastSave="{00000000-0000-0000-0000-000000000000}"/>
  <bookViews>
    <workbookView xWindow="-120" yWindow="-120" windowWidth="29040" windowHeight="15720" firstSheet="90" activeTab="97" xr2:uid="{85DF4AF1-5778-4007-8745-1570F0700573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25" l="1"/>
  <c r="B8" i="25"/>
  <c r="D138" i="99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F4" i="96" s="1" a="1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R30" i="96"/>
  <c r="V23" i="96"/>
  <c r="Q22" i="96"/>
  <c r="R21" i="96"/>
  <c r="V19" i="96"/>
  <c r="R18" i="96"/>
  <c r="V16" i="96"/>
  <c r="R16" i="96"/>
  <c r="Q15" i="96"/>
  <c r="R14" i="96"/>
  <c r="V13" i="96"/>
  <c r="V12" i="96"/>
  <c r="Q12" i="96"/>
  <c r="C12" i="96"/>
  <c r="V10" i="96"/>
  <c r="C10" i="96"/>
  <c r="V9" i="96"/>
  <c r="R9" i="96"/>
  <c r="V8" i="96"/>
  <c r="Q8" i="96"/>
  <c r="C8" i="96"/>
  <c r="Q53" i="96" s="1"/>
  <c r="B8" i="96"/>
  <c r="Q3" i="96" s="1"/>
  <c r="AG3" i="96" s="1"/>
  <c r="AP3" i="96" s="1"/>
  <c r="V7" i="96"/>
  <c r="V6" i="96"/>
  <c r="Q6" i="96"/>
  <c r="C6" i="96"/>
  <c r="V5" i="96"/>
  <c r="R5" i="96"/>
  <c r="C5" i="96"/>
  <c r="W4" i="96"/>
  <c r="V4" i="96"/>
  <c r="Y4" i="96" s="1"/>
  <c r="R4" i="96"/>
  <c r="M69" i="96"/>
  <c r="U69" i="96" s="1"/>
  <c r="M68" i="96"/>
  <c r="U68" i="96" s="1"/>
  <c r="M51" i="96"/>
  <c r="U51" i="96" s="1"/>
  <c r="M50" i="96"/>
  <c r="U50" i="96" s="1"/>
  <c r="M33" i="96"/>
  <c r="U33" i="96" s="1"/>
  <c r="M32" i="96"/>
  <c r="U32" i="96" s="1"/>
  <c r="M15" i="96"/>
  <c r="U15" i="96" s="1"/>
  <c r="M14" i="96"/>
  <c r="U14" i="96" s="1"/>
  <c r="M4" i="96" a="1"/>
  <c r="M56" i="96" s="1"/>
  <c r="U56" i="96" s="1"/>
  <c r="F69" i="96"/>
  <c r="G68" i="96"/>
  <c r="F60" i="96"/>
  <c r="G59" i="96"/>
  <c r="F51" i="96"/>
  <c r="G50" i="96"/>
  <c r="G43" i="96"/>
  <c r="F42" i="96"/>
  <c r="G37" i="96"/>
  <c r="F36" i="96"/>
  <c r="G31" i="96"/>
  <c r="F30" i="96"/>
  <c r="G25" i="96"/>
  <c r="F24" i="96"/>
  <c r="G19" i="96"/>
  <c r="F18" i="96"/>
  <c r="G13" i="96"/>
  <c r="F12" i="96"/>
  <c r="G7" i="96"/>
  <c r="F6" i="96"/>
  <c r="AT3" i="96"/>
  <c r="AH3" i="96"/>
  <c r="AQ3" i="96" s="1"/>
  <c r="R3" i="96"/>
  <c r="C3" i="96"/>
  <c r="O3" i="96" s="1"/>
  <c r="AE3" i="96" s="1"/>
  <c r="AN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V46" i="95"/>
  <c r="V14" i="95"/>
  <c r="V13" i="95"/>
  <c r="C12" i="95"/>
  <c r="V11" i="95"/>
  <c r="C10" i="95"/>
  <c r="V58" i="95" s="1"/>
  <c r="V9" i="95"/>
  <c r="C8" i="95"/>
  <c r="Q10" i="95" s="1"/>
  <c r="B8" i="95"/>
  <c r="Q3" i="95" s="1"/>
  <c r="AG3" i="95" s="1"/>
  <c r="V7" i="95"/>
  <c r="C6" i="95"/>
  <c r="V5" i="95"/>
  <c r="C5" i="95"/>
  <c r="W4" i="95"/>
  <c r="M79" i="95"/>
  <c r="U79" i="95" s="1"/>
  <c r="M78" i="95"/>
  <c r="U78" i="95" s="1"/>
  <c r="M72" i="95"/>
  <c r="U72" i="95" s="1"/>
  <c r="M69" i="95"/>
  <c r="U69" i="95" s="1"/>
  <c r="M68" i="95"/>
  <c r="U68" i="95" s="1"/>
  <c r="M62" i="95"/>
  <c r="U62" i="95" s="1"/>
  <c r="M61" i="95"/>
  <c r="U61" i="95" s="1"/>
  <c r="M60" i="95"/>
  <c r="U60" i="95" s="1"/>
  <c r="M54" i="95"/>
  <c r="U54" i="95" s="1"/>
  <c r="M51" i="95"/>
  <c r="U51" i="95" s="1"/>
  <c r="M50" i="95"/>
  <c r="U50" i="95" s="1"/>
  <c r="M44" i="95"/>
  <c r="U44" i="95" s="1"/>
  <c r="M43" i="95"/>
  <c r="U43" i="95" s="1"/>
  <c r="M42" i="95"/>
  <c r="U42" i="95" s="1"/>
  <c r="M36" i="95"/>
  <c r="U36" i="95" s="1"/>
  <c r="M33" i="95"/>
  <c r="U33" i="95" s="1"/>
  <c r="M32" i="95"/>
  <c r="U32" i="95" s="1"/>
  <c r="M26" i="95"/>
  <c r="U26" i="95" s="1"/>
  <c r="M25" i="95"/>
  <c r="U25" i="95" s="1"/>
  <c r="M24" i="95"/>
  <c r="U24" i="95" s="1"/>
  <c r="M18" i="95"/>
  <c r="U18" i="95" s="1"/>
  <c r="M15" i="95"/>
  <c r="U15" i="95" s="1"/>
  <c r="M14" i="95"/>
  <c r="U14" i="95" s="1"/>
  <c r="M8" i="95"/>
  <c r="U8" i="95" s="1"/>
  <c r="M7" i="95"/>
  <c r="U7" i="95" s="1"/>
  <c r="M6" i="95"/>
  <c r="U6" i="95" s="1"/>
  <c r="M4" i="95" a="1"/>
  <c r="M74" i="95" s="1"/>
  <c r="U74" i="95" s="1"/>
  <c r="F79" i="95"/>
  <c r="G78" i="95"/>
  <c r="F75" i="95"/>
  <c r="G74" i="95"/>
  <c r="F70" i="95"/>
  <c r="G69" i="95"/>
  <c r="F66" i="95"/>
  <c r="G65" i="95"/>
  <c r="F61" i="95"/>
  <c r="G60" i="95"/>
  <c r="F57" i="95"/>
  <c r="G56" i="95"/>
  <c r="F52" i="95"/>
  <c r="G51" i="95"/>
  <c r="F48" i="95"/>
  <c r="G47" i="95"/>
  <c r="F43" i="95"/>
  <c r="G42" i="95"/>
  <c r="F39" i="95"/>
  <c r="G38" i="95"/>
  <c r="F34" i="95"/>
  <c r="G33" i="95"/>
  <c r="F30" i="95"/>
  <c r="G29" i="95"/>
  <c r="F25" i="95"/>
  <c r="G24" i="95"/>
  <c r="F21" i="95"/>
  <c r="G20" i="95"/>
  <c r="F16" i="95"/>
  <c r="G15" i="95"/>
  <c r="F12" i="95"/>
  <c r="G11" i="95"/>
  <c r="F7" i="95"/>
  <c r="G6" i="95"/>
  <c r="F4" i="95" a="1"/>
  <c r="AT3" i="95"/>
  <c r="AP3" i="95"/>
  <c r="C3" i="95"/>
  <c r="O3" i="95" s="1"/>
  <c r="AX97" i="94"/>
  <c r="AX96" i="94"/>
  <c r="AX95" i="94"/>
  <c r="AX94" i="94"/>
  <c r="AX93" i="94"/>
  <c r="AX92" i="94"/>
  <c r="AX91" i="94"/>
  <c r="AX90" i="94"/>
  <c r="R42" i="94"/>
  <c r="Q32" i="94"/>
  <c r="Q26" i="94"/>
  <c r="R14" i="94"/>
  <c r="R12" i="94"/>
  <c r="C12" i="94"/>
  <c r="Q10" i="94"/>
  <c r="C10" i="94"/>
  <c r="V27" i="94" s="1"/>
  <c r="C8" i="94"/>
  <c r="Q53" i="94" s="1"/>
  <c r="B8" i="94"/>
  <c r="R6" i="94"/>
  <c r="Q6" i="94"/>
  <c r="C6" i="94"/>
  <c r="R26" i="94" s="1"/>
  <c r="R5" i="94"/>
  <c r="C5" i="94"/>
  <c r="W4" i="94"/>
  <c r="M84" i="94"/>
  <c r="U84" i="94" s="1"/>
  <c r="M76" i="94"/>
  <c r="U76" i="94" s="1"/>
  <c r="M66" i="94"/>
  <c r="U66" i="94" s="1"/>
  <c r="M58" i="94"/>
  <c r="U58" i="94" s="1"/>
  <c r="M48" i="94"/>
  <c r="U48" i="94" s="1"/>
  <c r="M40" i="94"/>
  <c r="U40" i="94" s="1"/>
  <c r="M30" i="94"/>
  <c r="U30" i="94" s="1"/>
  <c r="M22" i="94"/>
  <c r="U22" i="94" s="1"/>
  <c r="M12" i="94"/>
  <c r="U12" i="94" s="1"/>
  <c r="M4" i="94"/>
  <c r="U4" i="94" s="1"/>
  <c r="M4" i="94" a="1"/>
  <c r="G87" i="94"/>
  <c r="G83" i="94"/>
  <c r="G78" i="94"/>
  <c r="G74" i="94"/>
  <c r="G69" i="94"/>
  <c r="G65" i="94"/>
  <c r="G60" i="94"/>
  <c r="G56" i="94"/>
  <c r="G51" i="94"/>
  <c r="G47" i="94"/>
  <c r="G43" i="94"/>
  <c r="G39" i="94"/>
  <c r="F36" i="94"/>
  <c r="G32" i="94"/>
  <c r="F29" i="94"/>
  <c r="F26" i="94"/>
  <c r="F23" i="94"/>
  <c r="F20" i="94"/>
  <c r="F17" i="94"/>
  <c r="F14" i="94"/>
  <c r="F11" i="94"/>
  <c r="F8" i="94"/>
  <c r="F5" i="94"/>
  <c r="F4" i="94" a="1"/>
  <c r="G89" i="94" s="1"/>
  <c r="AT3" i="94"/>
  <c r="R3" i="94"/>
  <c r="Q3" i="94"/>
  <c r="AG3" i="94" s="1"/>
  <c r="AP3" i="94" s="1"/>
  <c r="C3" i="94"/>
  <c r="O3" i="94" s="1"/>
  <c r="S98" i="93"/>
  <c r="R98" i="93"/>
  <c r="V97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V79" i="93"/>
  <c r="R79" i="93"/>
  <c r="R78" i="93"/>
  <c r="R77" i="93"/>
  <c r="R76" i="93"/>
  <c r="R75" i="93"/>
  <c r="R74" i="93"/>
  <c r="R73" i="93"/>
  <c r="R72" i="93"/>
  <c r="R71" i="93"/>
  <c r="V70" i="93"/>
  <c r="R70" i="93"/>
  <c r="V69" i="93"/>
  <c r="R69" i="93"/>
  <c r="R68" i="93"/>
  <c r="R67" i="93"/>
  <c r="R66" i="93"/>
  <c r="R65" i="93"/>
  <c r="V64" i="93"/>
  <c r="R64" i="93"/>
  <c r="R63" i="93"/>
  <c r="R62" i="93"/>
  <c r="R61" i="93"/>
  <c r="R60" i="93"/>
  <c r="R59" i="93"/>
  <c r="R58" i="93"/>
  <c r="R57" i="93"/>
  <c r="V56" i="93"/>
  <c r="R56" i="93"/>
  <c r="R55" i="93"/>
  <c r="R54" i="93"/>
  <c r="V53" i="93"/>
  <c r="R53" i="93"/>
  <c r="R52" i="93"/>
  <c r="R51" i="93"/>
  <c r="V50" i="93"/>
  <c r="R50" i="93"/>
  <c r="R49" i="93"/>
  <c r="R48" i="93"/>
  <c r="V47" i="93"/>
  <c r="R47" i="93"/>
  <c r="R46" i="93"/>
  <c r="R45" i="93"/>
  <c r="V44" i="93"/>
  <c r="R44" i="93"/>
  <c r="R43" i="93"/>
  <c r="R42" i="93"/>
  <c r="V41" i="93"/>
  <c r="R41" i="93"/>
  <c r="R40" i="93"/>
  <c r="R39" i="93"/>
  <c r="V38" i="93"/>
  <c r="R38" i="93"/>
  <c r="R37" i="93"/>
  <c r="R36" i="93"/>
  <c r="V35" i="93"/>
  <c r="R35" i="93"/>
  <c r="R34" i="93"/>
  <c r="R33" i="93"/>
  <c r="V32" i="93"/>
  <c r="R32" i="93"/>
  <c r="R31" i="93"/>
  <c r="V30" i="93"/>
  <c r="R30" i="93"/>
  <c r="V29" i="93"/>
  <c r="R29" i="93"/>
  <c r="R28" i="93"/>
  <c r="V27" i="93"/>
  <c r="R27" i="93"/>
  <c r="V26" i="93"/>
  <c r="R26" i="93"/>
  <c r="R25" i="93"/>
  <c r="V24" i="93"/>
  <c r="R24" i="93"/>
  <c r="V23" i="93"/>
  <c r="R23" i="93"/>
  <c r="V22" i="93"/>
  <c r="R22" i="93"/>
  <c r="V21" i="93"/>
  <c r="R21" i="93"/>
  <c r="V20" i="93"/>
  <c r="R20" i="93"/>
  <c r="V19" i="93"/>
  <c r="R19" i="93"/>
  <c r="V18" i="93"/>
  <c r="R18" i="93"/>
  <c r="V17" i="93"/>
  <c r="R17" i="93"/>
  <c r="V16" i="93"/>
  <c r="R16" i="93"/>
  <c r="V15" i="93"/>
  <c r="R15" i="93"/>
  <c r="V14" i="93"/>
  <c r="R14" i="93"/>
  <c r="V13" i="93"/>
  <c r="R13" i="93"/>
  <c r="V12" i="93"/>
  <c r="R12" i="93"/>
  <c r="C12" i="93"/>
  <c r="R11" i="93"/>
  <c r="V10" i="93"/>
  <c r="R10" i="93"/>
  <c r="C10" i="93"/>
  <c r="V9" i="93"/>
  <c r="R9" i="93"/>
  <c r="V8" i="93"/>
  <c r="R8" i="93"/>
  <c r="C8" i="93"/>
  <c r="Q40" i="93" s="1"/>
  <c r="B8" i="93"/>
  <c r="V7" i="93"/>
  <c r="R7" i="93"/>
  <c r="V6" i="93"/>
  <c r="R6" i="93"/>
  <c r="V5" i="93"/>
  <c r="R5" i="93"/>
  <c r="C5" i="93"/>
  <c r="Y4" i="93"/>
  <c r="W4" i="93"/>
  <c r="V4" i="93"/>
  <c r="R4" i="93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4" i="93" a="1"/>
  <c r="M96" i="93" s="1"/>
  <c r="U96" i="93" s="1"/>
  <c r="G96" i="93"/>
  <c r="G90" i="93"/>
  <c r="G84" i="93"/>
  <c r="G78" i="93"/>
  <c r="G72" i="93"/>
  <c r="G66" i="93"/>
  <c r="G61" i="93"/>
  <c r="G60" i="93"/>
  <c r="G55" i="93"/>
  <c r="G54" i="93"/>
  <c r="G49" i="93"/>
  <c r="G48" i="93"/>
  <c r="G43" i="93"/>
  <c r="G42" i="93"/>
  <c r="G37" i="93"/>
  <c r="G36" i="93"/>
  <c r="G31" i="93"/>
  <c r="G30" i="93"/>
  <c r="G25" i="93"/>
  <c r="G24" i="93"/>
  <c r="G19" i="93"/>
  <c r="G18" i="93"/>
  <c r="G13" i="93"/>
  <c r="G12" i="93"/>
  <c r="G7" i="93"/>
  <c r="G6" i="93"/>
  <c r="G4" i="93" a="1"/>
  <c r="G94" i="93" s="1"/>
  <c r="F96" i="93"/>
  <c r="F90" i="93"/>
  <c r="F84" i="93"/>
  <c r="F78" i="93"/>
  <c r="F72" i="93"/>
  <c r="F66" i="93"/>
  <c r="F60" i="93"/>
  <c r="F54" i="93"/>
  <c r="F48" i="93"/>
  <c r="F42" i="93"/>
  <c r="F36" i="93"/>
  <c r="F30" i="93"/>
  <c r="F24" i="93"/>
  <c r="F18" i="93"/>
  <c r="F12" i="93"/>
  <c r="F6" i="93"/>
  <c r="F4" i="93" a="1"/>
  <c r="F94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39" i="92"/>
  <c r="V27" i="92"/>
  <c r="V24" i="92"/>
  <c r="V23" i="92"/>
  <c r="Q22" i="92"/>
  <c r="V18" i="92"/>
  <c r="V16" i="92"/>
  <c r="R15" i="92"/>
  <c r="V14" i="92"/>
  <c r="Q13" i="92"/>
  <c r="V12" i="92"/>
  <c r="C12" i="92"/>
  <c r="V11" i="92"/>
  <c r="R10" i="92"/>
  <c r="Q10" i="92"/>
  <c r="C10" i="92"/>
  <c r="V22" i="92" s="1"/>
  <c r="V9" i="92"/>
  <c r="V8" i="92"/>
  <c r="C8" i="92"/>
  <c r="Q44" i="92" s="1"/>
  <c r="B8" i="92"/>
  <c r="Q3" i="92" s="1"/>
  <c r="AG3" i="92" s="1"/>
  <c r="AP3" i="92" s="1"/>
  <c r="V7" i="92"/>
  <c r="Q7" i="92"/>
  <c r="V6" i="92"/>
  <c r="C6" i="92"/>
  <c r="V5" i="92"/>
  <c r="R5" i="92"/>
  <c r="C5" i="92"/>
  <c r="Y4" i="92"/>
  <c r="W4" i="92"/>
  <c r="V4" i="92"/>
  <c r="R4" i="92"/>
  <c r="M69" i="92"/>
  <c r="U69" i="92" s="1"/>
  <c r="M63" i="92"/>
  <c r="U63" i="92" s="1"/>
  <c r="M61" i="92"/>
  <c r="U61" i="92" s="1"/>
  <c r="M59" i="92"/>
  <c r="U59" i="92" s="1"/>
  <c r="M53" i="92"/>
  <c r="U53" i="92" s="1"/>
  <c r="M52" i="92"/>
  <c r="U52" i="92" s="1"/>
  <c r="M51" i="92"/>
  <c r="U51" i="92" s="1"/>
  <c r="M45" i="92"/>
  <c r="U45" i="92" s="1"/>
  <c r="M43" i="92"/>
  <c r="U43" i="92" s="1"/>
  <c r="M41" i="92"/>
  <c r="U41" i="92" s="1"/>
  <c r="M35" i="92"/>
  <c r="U35" i="92" s="1"/>
  <c r="M34" i="92"/>
  <c r="U34" i="92" s="1"/>
  <c r="M33" i="92"/>
  <c r="U33" i="92" s="1"/>
  <c r="M27" i="92"/>
  <c r="U27" i="92" s="1"/>
  <c r="M25" i="92"/>
  <c r="U25" i="92" s="1"/>
  <c r="M23" i="92"/>
  <c r="U23" i="92" s="1"/>
  <c r="M17" i="92"/>
  <c r="U17" i="92" s="1"/>
  <c r="M16" i="92"/>
  <c r="U16" i="92" s="1"/>
  <c r="M15" i="92"/>
  <c r="U15" i="92" s="1"/>
  <c r="M9" i="92"/>
  <c r="U9" i="92" s="1"/>
  <c r="M7" i="92"/>
  <c r="U7" i="92" s="1"/>
  <c r="M5" i="92"/>
  <c r="U5" i="92" s="1"/>
  <c r="M4" i="92" a="1"/>
  <c r="M64" i="92" s="1"/>
  <c r="U64" i="92" s="1"/>
  <c r="G69" i="92"/>
  <c r="F66" i="92"/>
  <c r="F65" i="92"/>
  <c r="F61" i="92"/>
  <c r="G60" i="92"/>
  <c r="F57" i="92"/>
  <c r="F56" i="92"/>
  <c r="F52" i="92"/>
  <c r="G51" i="92"/>
  <c r="F48" i="92"/>
  <c r="F47" i="92"/>
  <c r="F43" i="92"/>
  <c r="G42" i="92"/>
  <c r="F39" i="92"/>
  <c r="F38" i="92"/>
  <c r="F34" i="92"/>
  <c r="G33" i="92"/>
  <c r="F30" i="92"/>
  <c r="F29" i="92"/>
  <c r="F25" i="92"/>
  <c r="G24" i="92"/>
  <c r="F21" i="92"/>
  <c r="F20" i="92"/>
  <c r="F19" i="92"/>
  <c r="F16" i="92"/>
  <c r="G15" i="92"/>
  <c r="F15" i="92"/>
  <c r="F12" i="92"/>
  <c r="F11" i="92"/>
  <c r="F10" i="92"/>
  <c r="F7" i="92"/>
  <c r="G6" i="92"/>
  <c r="F6" i="92"/>
  <c r="F4" i="92" a="1"/>
  <c r="F69" i="92" s="1"/>
  <c r="AT3" i="92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R21" i="91"/>
  <c r="R12" i="91"/>
  <c r="C12" i="91"/>
  <c r="C10" i="91"/>
  <c r="C8" i="91"/>
  <c r="B8" i="91"/>
  <c r="Q3" i="91" s="1"/>
  <c r="AG3" i="91" s="1"/>
  <c r="AP3" i="91" s="1"/>
  <c r="R6" i="91"/>
  <c r="C6" i="91"/>
  <c r="R24" i="91" s="1"/>
  <c r="C5" i="91"/>
  <c r="W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U8" i="91" s="1"/>
  <c r="M7" i="91"/>
  <c r="U7" i="91" s="1"/>
  <c r="M6" i="91"/>
  <c r="U6" i="91" s="1"/>
  <c r="M4" i="91" a="1"/>
  <c r="M77" i="91" s="1"/>
  <c r="U77" i="91" s="1"/>
  <c r="G78" i="91"/>
  <c r="F78" i="91"/>
  <c r="G72" i="91"/>
  <c r="F72" i="91"/>
  <c r="G66" i="91"/>
  <c r="F66" i="91"/>
  <c r="G60" i="91"/>
  <c r="F60" i="91"/>
  <c r="G54" i="91"/>
  <c r="F54" i="91"/>
  <c r="G48" i="91"/>
  <c r="F48" i="91"/>
  <c r="G42" i="91"/>
  <c r="F42" i="91"/>
  <c r="G36" i="91"/>
  <c r="F36" i="91"/>
  <c r="G32" i="91"/>
  <c r="F31" i="91"/>
  <c r="G27" i="91"/>
  <c r="F27" i="91"/>
  <c r="G23" i="91"/>
  <c r="F22" i="91"/>
  <c r="G18" i="91"/>
  <c r="F18" i="91"/>
  <c r="G14" i="91"/>
  <c r="F13" i="91"/>
  <c r="G9" i="91"/>
  <c r="F9" i="91"/>
  <c r="G5" i="91"/>
  <c r="F4" i="91"/>
  <c r="F4" i="91" a="1"/>
  <c r="AT3" i="91"/>
  <c r="C3" i="91"/>
  <c r="O3" i="91" s="1"/>
  <c r="AX97" i="90"/>
  <c r="AX96" i="90"/>
  <c r="AX95" i="90"/>
  <c r="AX94" i="90"/>
  <c r="AX93" i="90"/>
  <c r="AX92" i="90"/>
  <c r="AX91" i="90"/>
  <c r="AX90" i="90"/>
  <c r="R86" i="90"/>
  <c r="V77" i="90"/>
  <c r="V68" i="90"/>
  <c r="V59" i="90"/>
  <c r="V50" i="90"/>
  <c r="V41" i="90"/>
  <c r="V35" i="90"/>
  <c r="Q34" i="90"/>
  <c r="V32" i="90"/>
  <c r="V26" i="90"/>
  <c r="V23" i="90"/>
  <c r="R23" i="90"/>
  <c r="V17" i="90"/>
  <c r="V14" i="90"/>
  <c r="C12" i="90"/>
  <c r="C3" i="90" s="1"/>
  <c r="O3" i="90" s="1"/>
  <c r="AE3" i="90" s="1"/>
  <c r="AN3" i="90" s="1"/>
  <c r="V11" i="90"/>
  <c r="C10" i="90"/>
  <c r="V80" i="90" s="1"/>
  <c r="V9" i="90"/>
  <c r="R8" i="90"/>
  <c r="C8" i="90"/>
  <c r="Q43" i="90" s="1"/>
  <c r="B8" i="90"/>
  <c r="C6" i="90"/>
  <c r="R14" i="90" s="1"/>
  <c r="V5" i="90"/>
  <c r="C5" i="90"/>
  <c r="W4" i="90"/>
  <c r="U4" i="90"/>
  <c r="X4" i="90" s="1"/>
  <c r="R4" i="90"/>
  <c r="M88" i="90"/>
  <c r="U88" i="90" s="1"/>
  <c r="M86" i="90"/>
  <c r="U86" i="90" s="1"/>
  <c r="M85" i="90"/>
  <c r="U85" i="90" s="1"/>
  <c r="M84" i="90"/>
  <c r="U84" i="90" s="1"/>
  <c r="M82" i="90"/>
  <c r="U82" i="90" s="1"/>
  <c r="M80" i="90"/>
  <c r="U80" i="90" s="1"/>
  <c r="M79" i="90"/>
  <c r="U79" i="90" s="1"/>
  <c r="M78" i="90"/>
  <c r="U78" i="90" s="1"/>
  <c r="M76" i="90"/>
  <c r="U76" i="90" s="1"/>
  <c r="M74" i="90"/>
  <c r="U74" i="90" s="1"/>
  <c r="M73" i="90"/>
  <c r="U73" i="90" s="1"/>
  <c r="M72" i="90"/>
  <c r="U72" i="90" s="1"/>
  <c r="M70" i="90"/>
  <c r="U70" i="90" s="1"/>
  <c r="M68" i="90"/>
  <c r="U68" i="90" s="1"/>
  <c r="M67" i="90"/>
  <c r="U67" i="90" s="1"/>
  <c r="M66" i="90"/>
  <c r="U66" i="90" s="1"/>
  <c r="M64" i="90"/>
  <c r="U64" i="90" s="1"/>
  <c r="M62" i="90"/>
  <c r="U62" i="90" s="1"/>
  <c r="M61" i="90"/>
  <c r="U61" i="90" s="1"/>
  <c r="M60" i="90"/>
  <c r="U60" i="90" s="1"/>
  <c r="M58" i="90"/>
  <c r="U58" i="90" s="1"/>
  <c r="M56" i="90"/>
  <c r="U56" i="90" s="1"/>
  <c r="M55" i="90"/>
  <c r="U55" i="90" s="1"/>
  <c r="M54" i="90"/>
  <c r="U54" i="90" s="1"/>
  <c r="M52" i="90"/>
  <c r="U52" i="90" s="1"/>
  <c r="M50" i="90"/>
  <c r="U50" i="90" s="1"/>
  <c r="M49" i="90"/>
  <c r="U49" i="90" s="1"/>
  <c r="M48" i="90"/>
  <c r="U48" i="90" s="1"/>
  <c r="M46" i="90"/>
  <c r="U46" i="90" s="1"/>
  <c r="M44" i="90"/>
  <c r="U44" i="90" s="1"/>
  <c r="M43" i="90"/>
  <c r="U43" i="90" s="1"/>
  <c r="M42" i="90"/>
  <c r="U42" i="90" s="1"/>
  <c r="M40" i="90"/>
  <c r="U40" i="90" s="1"/>
  <c r="M38" i="90"/>
  <c r="U38" i="90" s="1"/>
  <c r="M37" i="90"/>
  <c r="U37" i="90" s="1"/>
  <c r="M36" i="90"/>
  <c r="U36" i="90" s="1"/>
  <c r="M34" i="90"/>
  <c r="U34" i="90" s="1"/>
  <c r="M32" i="90"/>
  <c r="U32" i="90" s="1"/>
  <c r="M31" i="90"/>
  <c r="U31" i="90" s="1"/>
  <c r="M30" i="90"/>
  <c r="U30" i="90" s="1"/>
  <c r="M28" i="90"/>
  <c r="U28" i="90" s="1"/>
  <c r="M26" i="90"/>
  <c r="U26" i="90" s="1"/>
  <c r="M25" i="90"/>
  <c r="U25" i="90" s="1"/>
  <c r="M24" i="90"/>
  <c r="U24" i="90" s="1"/>
  <c r="M22" i="90"/>
  <c r="U22" i="90" s="1"/>
  <c r="M20" i="90"/>
  <c r="U20" i="90" s="1"/>
  <c r="M19" i="90"/>
  <c r="U19" i="90" s="1"/>
  <c r="M18" i="90"/>
  <c r="U18" i="90" s="1"/>
  <c r="M16" i="90"/>
  <c r="U16" i="90" s="1"/>
  <c r="M14" i="90"/>
  <c r="U14" i="90" s="1"/>
  <c r="M13" i="90"/>
  <c r="U13" i="90" s="1"/>
  <c r="M12" i="90"/>
  <c r="U12" i="90" s="1"/>
  <c r="M10" i="90"/>
  <c r="U10" i="90" s="1"/>
  <c r="M8" i="90"/>
  <c r="U8" i="90" s="1"/>
  <c r="M7" i="90"/>
  <c r="U7" i="90" s="1"/>
  <c r="M6" i="90"/>
  <c r="U6" i="90" s="1"/>
  <c r="M4" i="90"/>
  <c r="M4" i="90" a="1"/>
  <c r="M89" i="90" s="1"/>
  <c r="U89" i="90" s="1"/>
  <c r="F88" i="90"/>
  <c r="G87" i="90"/>
  <c r="G86" i="90"/>
  <c r="G85" i="90"/>
  <c r="G83" i="90"/>
  <c r="G82" i="90"/>
  <c r="F82" i="90"/>
  <c r="G81" i="90"/>
  <c r="F79" i="90"/>
  <c r="G78" i="90"/>
  <c r="G77" i="90"/>
  <c r="G76" i="90"/>
  <c r="G74" i="90"/>
  <c r="G73" i="90"/>
  <c r="F73" i="90"/>
  <c r="G72" i="90"/>
  <c r="F70" i="90"/>
  <c r="G69" i="90"/>
  <c r="G68" i="90"/>
  <c r="G67" i="90"/>
  <c r="G65" i="90"/>
  <c r="G64" i="90"/>
  <c r="F64" i="90"/>
  <c r="G63" i="90"/>
  <c r="F61" i="90"/>
  <c r="G60" i="90"/>
  <c r="G59" i="90"/>
  <c r="G58" i="90"/>
  <c r="G56" i="90"/>
  <c r="G55" i="90"/>
  <c r="F55" i="90"/>
  <c r="G54" i="90"/>
  <c r="F52" i="90"/>
  <c r="G51" i="90"/>
  <c r="G50" i="90"/>
  <c r="G49" i="90"/>
  <c r="G47" i="90"/>
  <c r="G46" i="90"/>
  <c r="F46" i="90"/>
  <c r="G45" i="90"/>
  <c r="F43" i="90"/>
  <c r="G42" i="90"/>
  <c r="G41" i="90"/>
  <c r="G40" i="90"/>
  <c r="G38" i="90"/>
  <c r="G37" i="90"/>
  <c r="F37" i="90"/>
  <c r="G36" i="90"/>
  <c r="F34" i="90"/>
  <c r="G33" i="90"/>
  <c r="G32" i="90"/>
  <c r="G31" i="90"/>
  <c r="G29" i="90"/>
  <c r="G28" i="90"/>
  <c r="F28" i="90"/>
  <c r="G27" i="90"/>
  <c r="F25" i="90"/>
  <c r="G24" i="90"/>
  <c r="G23" i="90"/>
  <c r="G22" i="90"/>
  <c r="G20" i="90"/>
  <c r="G19" i="90"/>
  <c r="F19" i="90"/>
  <c r="G18" i="90"/>
  <c r="F16" i="90"/>
  <c r="G15" i="90"/>
  <c r="G14" i="90"/>
  <c r="G13" i="90"/>
  <c r="G11" i="90"/>
  <c r="G10" i="90"/>
  <c r="F10" i="90"/>
  <c r="G9" i="90"/>
  <c r="F7" i="90"/>
  <c r="G6" i="90"/>
  <c r="G5" i="90"/>
  <c r="G4" i="90"/>
  <c r="F4" i="90" a="1"/>
  <c r="AT3" i="90"/>
  <c r="R3" i="90"/>
  <c r="Q3" i="90"/>
  <c r="AG3" i="90" s="1"/>
  <c r="AP3" i="90" s="1"/>
  <c r="S98" i="89"/>
  <c r="R98" i="89"/>
  <c r="R97" i="89"/>
  <c r="R96" i="89"/>
  <c r="R95" i="89"/>
  <c r="R94" i="89"/>
  <c r="R93" i="89"/>
  <c r="R92" i="89"/>
  <c r="R91" i="89"/>
  <c r="R90" i="89"/>
  <c r="R89" i="89"/>
  <c r="V88" i="89"/>
  <c r="R88" i="89"/>
  <c r="R87" i="89"/>
  <c r="R86" i="89"/>
  <c r="R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R71" i="89"/>
  <c r="R70" i="89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C12" i="89"/>
  <c r="C3" i="89" s="1"/>
  <c r="O3" i="89" s="1"/>
  <c r="V11" i="89"/>
  <c r="R11" i="89"/>
  <c r="R10" i="89"/>
  <c r="C10" i="89"/>
  <c r="V9" i="89"/>
  <c r="R9" i="89"/>
  <c r="R8" i="89"/>
  <c r="C8" i="89"/>
  <c r="B8" i="89"/>
  <c r="Q3" i="89" s="1"/>
  <c r="AG3" i="89" s="1"/>
  <c r="AP3" i="89" s="1"/>
  <c r="R7" i="89"/>
  <c r="R6" i="89"/>
  <c r="R5" i="89"/>
  <c r="C5" i="89"/>
  <c r="W4" i="89"/>
  <c r="R4" i="89"/>
  <c r="M98" i="89"/>
  <c r="U98" i="89" s="1"/>
  <c r="M96" i="89"/>
  <c r="U96" i="89" s="1"/>
  <c r="M92" i="89"/>
  <c r="U92" i="89" s="1"/>
  <c r="M90" i="89"/>
  <c r="U90" i="89" s="1"/>
  <c r="M86" i="89"/>
  <c r="U86" i="89" s="1"/>
  <c r="M84" i="89"/>
  <c r="U84" i="89" s="1"/>
  <c r="M80" i="89"/>
  <c r="U80" i="89" s="1"/>
  <c r="M78" i="89"/>
  <c r="U78" i="89" s="1"/>
  <c r="M74" i="89"/>
  <c r="U74" i="89" s="1"/>
  <c r="M72" i="89"/>
  <c r="U72" i="89" s="1"/>
  <c r="M68" i="89"/>
  <c r="U68" i="89" s="1"/>
  <c r="M66" i="89"/>
  <c r="U66" i="89" s="1"/>
  <c r="M62" i="89"/>
  <c r="U62" i="89" s="1"/>
  <c r="M60" i="89"/>
  <c r="U60" i="89" s="1"/>
  <c r="M56" i="89"/>
  <c r="U56" i="89" s="1"/>
  <c r="M54" i="89"/>
  <c r="U54" i="89" s="1"/>
  <c r="M50" i="89"/>
  <c r="U50" i="89" s="1"/>
  <c r="M48" i="89"/>
  <c r="U48" i="89" s="1"/>
  <c r="M44" i="89"/>
  <c r="U44" i="89" s="1"/>
  <c r="M42" i="89"/>
  <c r="U42" i="89" s="1"/>
  <c r="M38" i="89"/>
  <c r="U38" i="89" s="1"/>
  <c r="M36" i="89"/>
  <c r="U36" i="89" s="1"/>
  <c r="M32" i="89"/>
  <c r="U32" i="89" s="1"/>
  <c r="M30" i="89"/>
  <c r="U30" i="89" s="1"/>
  <c r="M26" i="89"/>
  <c r="U26" i="89" s="1"/>
  <c r="M24" i="89"/>
  <c r="U24" i="89" s="1"/>
  <c r="M20" i="89"/>
  <c r="U20" i="89" s="1"/>
  <c r="M18" i="89"/>
  <c r="U18" i="89" s="1"/>
  <c r="M14" i="89"/>
  <c r="U14" i="89" s="1"/>
  <c r="M12" i="89"/>
  <c r="U12" i="89" s="1"/>
  <c r="M8" i="89"/>
  <c r="U8" i="89" s="1"/>
  <c r="M6" i="89"/>
  <c r="U6" i="89" s="1"/>
  <c r="M4" i="89" a="1"/>
  <c r="M95" i="89" s="1"/>
  <c r="U95" i="89" s="1"/>
  <c r="G96" i="89"/>
  <c r="G94" i="89"/>
  <c r="G90" i="89"/>
  <c r="G88" i="89"/>
  <c r="G84" i="89"/>
  <c r="G82" i="89"/>
  <c r="G78" i="89"/>
  <c r="G76" i="89"/>
  <c r="G72" i="89"/>
  <c r="G70" i="89"/>
  <c r="G66" i="89"/>
  <c r="G64" i="89"/>
  <c r="G60" i="89"/>
  <c r="G58" i="89"/>
  <c r="G54" i="89"/>
  <c r="G52" i="89"/>
  <c r="G48" i="89"/>
  <c r="G46" i="89"/>
  <c r="G42" i="89"/>
  <c r="G40" i="89"/>
  <c r="G36" i="89"/>
  <c r="G34" i="89"/>
  <c r="G30" i="89"/>
  <c r="G28" i="89"/>
  <c r="G24" i="89"/>
  <c r="G22" i="89"/>
  <c r="G18" i="89"/>
  <c r="G16" i="89"/>
  <c r="G12" i="89"/>
  <c r="G10" i="89"/>
  <c r="G6" i="89"/>
  <c r="G4" i="89"/>
  <c r="G4" i="89" a="1"/>
  <c r="G93" i="89" s="1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4" i="89" a="1"/>
  <c r="F94" i="89" s="1"/>
  <c r="AT3" i="89"/>
  <c r="R3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51" i="88"/>
  <c r="R44" i="88"/>
  <c r="R41" i="88"/>
  <c r="R38" i="88"/>
  <c r="R35" i="88"/>
  <c r="R32" i="88"/>
  <c r="R29" i="88"/>
  <c r="R26" i="88"/>
  <c r="R23" i="88"/>
  <c r="R20" i="88"/>
  <c r="R17" i="88"/>
  <c r="R14" i="88"/>
  <c r="C12" i="88"/>
  <c r="C10" i="88"/>
  <c r="V49" i="88" s="1"/>
  <c r="V9" i="88"/>
  <c r="C8" i="88"/>
  <c r="Q48" i="88" s="1"/>
  <c r="B8" i="88"/>
  <c r="Q3" i="88" s="1"/>
  <c r="AG3" i="88" s="1"/>
  <c r="V7" i="88"/>
  <c r="C6" i="88"/>
  <c r="R66" i="88" s="1"/>
  <c r="V5" i="88"/>
  <c r="Q5" i="88"/>
  <c r="C5" i="88"/>
  <c r="W4" i="88"/>
  <c r="R4" i="88"/>
  <c r="M68" i="88"/>
  <c r="U68" i="88" s="1"/>
  <c r="M62" i="88"/>
  <c r="U62" i="88" s="1"/>
  <c r="M56" i="88"/>
  <c r="U56" i="88" s="1"/>
  <c r="M50" i="88"/>
  <c r="U50" i="88" s="1"/>
  <c r="M44" i="88"/>
  <c r="U44" i="88" s="1"/>
  <c r="M38" i="88"/>
  <c r="U38" i="88" s="1"/>
  <c r="M32" i="88"/>
  <c r="U32" i="88" s="1"/>
  <c r="M26" i="88"/>
  <c r="U26" i="88" s="1"/>
  <c r="M20" i="88"/>
  <c r="U20" i="88" s="1"/>
  <c r="M14" i="88"/>
  <c r="U14" i="88" s="1"/>
  <c r="M8" i="88"/>
  <c r="U8" i="88" s="1"/>
  <c r="M4" i="88" a="1"/>
  <c r="M66" i="88" s="1"/>
  <c r="U66" i="88" s="1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4" i="88" a="1"/>
  <c r="G67" i="88" s="1"/>
  <c r="AT3" i="88"/>
  <c r="AP3" i="88"/>
  <c r="R3" i="88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V79" i="87"/>
  <c r="R69" i="87"/>
  <c r="V67" i="87"/>
  <c r="Q66" i="87"/>
  <c r="V65" i="87"/>
  <c r="V63" i="87"/>
  <c r="R60" i="87"/>
  <c r="V58" i="87"/>
  <c r="Q57" i="87"/>
  <c r="V56" i="87"/>
  <c r="V54" i="87"/>
  <c r="Q53" i="87"/>
  <c r="R51" i="87"/>
  <c r="V49" i="87"/>
  <c r="V48" i="87"/>
  <c r="R44" i="87"/>
  <c r="V43" i="87"/>
  <c r="R42" i="87"/>
  <c r="V41" i="87"/>
  <c r="V39" i="87"/>
  <c r="Q38" i="87"/>
  <c r="V37" i="87"/>
  <c r="V35" i="87"/>
  <c r="R35" i="87"/>
  <c r="V34" i="87"/>
  <c r="Q34" i="87"/>
  <c r="V33" i="87"/>
  <c r="R33" i="87"/>
  <c r="R32" i="87"/>
  <c r="Q32" i="87"/>
  <c r="V31" i="87"/>
  <c r="R31" i="87"/>
  <c r="V30" i="87"/>
  <c r="Q30" i="87"/>
  <c r="R29" i="87"/>
  <c r="Q29" i="87"/>
  <c r="V28" i="87"/>
  <c r="R28" i="87"/>
  <c r="V27" i="87"/>
  <c r="Q27" i="87"/>
  <c r="R26" i="87"/>
  <c r="Q26" i="87"/>
  <c r="V25" i="87"/>
  <c r="R25" i="87"/>
  <c r="V24" i="87"/>
  <c r="Q24" i="87"/>
  <c r="R23" i="87"/>
  <c r="V22" i="87"/>
  <c r="R22" i="87"/>
  <c r="V21" i="87"/>
  <c r="Q21" i="87"/>
  <c r="R20" i="87"/>
  <c r="V19" i="87"/>
  <c r="R19" i="87"/>
  <c r="V18" i="87"/>
  <c r="Q18" i="87"/>
  <c r="R17" i="87"/>
  <c r="V16" i="87"/>
  <c r="R16" i="87"/>
  <c r="V15" i="87"/>
  <c r="Q15" i="87"/>
  <c r="R14" i="87"/>
  <c r="V13" i="87"/>
  <c r="R13" i="87"/>
  <c r="V12" i="87"/>
  <c r="C12" i="87"/>
  <c r="R11" i="87"/>
  <c r="Q11" i="87"/>
  <c r="V10" i="87"/>
  <c r="Q10" i="87"/>
  <c r="C10" i="87"/>
  <c r="V73" i="87" s="1"/>
  <c r="V9" i="87"/>
  <c r="R9" i="87"/>
  <c r="Q9" i="87"/>
  <c r="V8" i="87"/>
  <c r="Q8" i="87"/>
  <c r="C8" i="87"/>
  <c r="Q75" i="87" s="1"/>
  <c r="B8" i="87"/>
  <c r="V7" i="87"/>
  <c r="R7" i="87"/>
  <c r="Q7" i="87"/>
  <c r="V6" i="87"/>
  <c r="Q6" i="87"/>
  <c r="C6" i="87"/>
  <c r="R45" i="87" s="1"/>
  <c r="V5" i="87"/>
  <c r="R5" i="87"/>
  <c r="Q5" i="87"/>
  <c r="C5" i="87"/>
  <c r="W4" i="87"/>
  <c r="V4" i="87"/>
  <c r="Y4" i="87" s="1"/>
  <c r="R4" i="87"/>
  <c r="M79" i="87"/>
  <c r="U79" i="87" s="1"/>
  <c r="M78" i="87"/>
  <c r="U78" i="87" s="1"/>
  <c r="M77" i="87"/>
  <c r="U77" i="87" s="1"/>
  <c r="M76" i="87"/>
  <c r="U76" i="87" s="1"/>
  <c r="M73" i="87"/>
  <c r="U73" i="87" s="1"/>
  <c r="M72" i="87"/>
  <c r="U72" i="87" s="1"/>
  <c r="M71" i="87"/>
  <c r="U71" i="87" s="1"/>
  <c r="M70" i="87"/>
  <c r="U70" i="87" s="1"/>
  <c r="M67" i="87"/>
  <c r="U67" i="87" s="1"/>
  <c r="M66" i="87"/>
  <c r="U66" i="87" s="1"/>
  <c r="M65" i="87"/>
  <c r="U65" i="87" s="1"/>
  <c r="M64" i="87"/>
  <c r="U64" i="87" s="1"/>
  <c r="M61" i="87"/>
  <c r="U61" i="87" s="1"/>
  <c r="M60" i="87"/>
  <c r="U60" i="87" s="1"/>
  <c r="M59" i="87"/>
  <c r="U59" i="87" s="1"/>
  <c r="M58" i="87"/>
  <c r="U58" i="87" s="1"/>
  <c r="M55" i="87"/>
  <c r="U55" i="87" s="1"/>
  <c r="M54" i="87"/>
  <c r="U54" i="87" s="1"/>
  <c r="M53" i="87"/>
  <c r="U53" i="87" s="1"/>
  <c r="M52" i="87"/>
  <c r="U52" i="87" s="1"/>
  <c r="M49" i="87"/>
  <c r="U49" i="87" s="1"/>
  <c r="M48" i="87"/>
  <c r="U48" i="87" s="1"/>
  <c r="M47" i="87"/>
  <c r="U47" i="87" s="1"/>
  <c r="M46" i="87"/>
  <c r="U46" i="87" s="1"/>
  <c r="M43" i="87"/>
  <c r="U43" i="87" s="1"/>
  <c r="M42" i="87"/>
  <c r="U42" i="87" s="1"/>
  <c r="M41" i="87"/>
  <c r="U41" i="87" s="1"/>
  <c r="M40" i="87"/>
  <c r="U40" i="87" s="1"/>
  <c r="M37" i="87"/>
  <c r="U37" i="87" s="1"/>
  <c r="M36" i="87"/>
  <c r="U36" i="87" s="1"/>
  <c r="M35" i="87"/>
  <c r="U35" i="87" s="1"/>
  <c r="M34" i="87"/>
  <c r="U34" i="87" s="1"/>
  <c r="M31" i="87"/>
  <c r="U31" i="87" s="1"/>
  <c r="M30" i="87"/>
  <c r="U30" i="87" s="1"/>
  <c r="M29" i="87"/>
  <c r="U29" i="87" s="1"/>
  <c r="M28" i="87"/>
  <c r="U28" i="87" s="1"/>
  <c r="M25" i="87"/>
  <c r="U25" i="87" s="1"/>
  <c r="M24" i="87"/>
  <c r="U24" i="87" s="1"/>
  <c r="M23" i="87"/>
  <c r="U23" i="87" s="1"/>
  <c r="M22" i="87"/>
  <c r="U22" i="87" s="1"/>
  <c r="M19" i="87"/>
  <c r="U19" i="87" s="1"/>
  <c r="M18" i="87"/>
  <c r="U18" i="87" s="1"/>
  <c r="M17" i="87"/>
  <c r="U17" i="87" s="1"/>
  <c r="M16" i="87"/>
  <c r="U16" i="87" s="1"/>
  <c r="M13" i="87"/>
  <c r="U13" i="87" s="1"/>
  <c r="M12" i="87"/>
  <c r="U12" i="87" s="1"/>
  <c r="M11" i="87"/>
  <c r="U11" i="87" s="1"/>
  <c r="M10" i="87"/>
  <c r="U10" i="87" s="1"/>
  <c r="M7" i="87"/>
  <c r="U7" i="87" s="1"/>
  <c r="M6" i="87"/>
  <c r="U6" i="87" s="1"/>
  <c r="M5" i="87"/>
  <c r="U5" i="87" s="1"/>
  <c r="M4" i="87"/>
  <c r="U4" i="87" s="1"/>
  <c r="X4" i="87" s="1"/>
  <c r="M4" i="87" a="1"/>
  <c r="M74" i="87" s="1"/>
  <c r="U74" i="87" s="1"/>
  <c r="G79" i="87"/>
  <c r="F78" i="87"/>
  <c r="G77" i="87"/>
  <c r="F77" i="87"/>
  <c r="G76" i="87"/>
  <c r="F75" i="87"/>
  <c r="G74" i="87"/>
  <c r="F74" i="87"/>
  <c r="G73" i="87"/>
  <c r="F72" i="87"/>
  <c r="G71" i="87"/>
  <c r="F71" i="87"/>
  <c r="G70" i="87"/>
  <c r="F69" i="87"/>
  <c r="G68" i="87"/>
  <c r="F68" i="87"/>
  <c r="G67" i="87"/>
  <c r="F66" i="87"/>
  <c r="G65" i="87"/>
  <c r="F65" i="87"/>
  <c r="G64" i="87"/>
  <c r="F63" i="87"/>
  <c r="G62" i="87"/>
  <c r="F62" i="87"/>
  <c r="G61" i="87"/>
  <c r="F60" i="87"/>
  <c r="G59" i="87"/>
  <c r="F59" i="87"/>
  <c r="G58" i="87"/>
  <c r="F57" i="87"/>
  <c r="G56" i="87"/>
  <c r="F56" i="87"/>
  <c r="G55" i="87"/>
  <c r="F54" i="87"/>
  <c r="G53" i="87"/>
  <c r="F53" i="87"/>
  <c r="G52" i="87"/>
  <c r="F51" i="87"/>
  <c r="G50" i="87"/>
  <c r="F50" i="87"/>
  <c r="G49" i="87"/>
  <c r="F48" i="87"/>
  <c r="G47" i="87"/>
  <c r="F47" i="87"/>
  <c r="G46" i="87"/>
  <c r="F45" i="87"/>
  <c r="G44" i="87"/>
  <c r="F44" i="87"/>
  <c r="G43" i="87"/>
  <c r="F42" i="87"/>
  <c r="G41" i="87"/>
  <c r="F41" i="87"/>
  <c r="G40" i="87"/>
  <c r="F39" i="87"/>
  <c r="G38" i="87"/>
  <c r="F38" i="87"/>
  <c r="G37" i="87"/>
  <c r="F36" i="87"/>
  <c r="G35" i="87"/>
  <c r="F35" i="87"/>
  <c r="G34" i="87"/>
  <c r="F33" i="87"/>
  <c r="G32" i="87"/>
  <c r="F32" i="87"/>
  <c r="G31" i="87"/>
  <c r="F30" i="87"/>
  <c r="G29" i="87"/>
  <c r="F29" i="87"/>
  <c r="G28" i="87"/>
  <c r="F28" i="87"/>
  <c r="F27" i="87"/>
  <c r="G26" i="87"/>
  <c r="F26" i="87"/>
  <c r="G25" i="87"/>
  <c r="F25" i="87"/>
  <c r="F24" i="87"/>
  <c r="G23" i="87"/>
  <c r="F23" i="87"/>
  <c r="G22" i="87"/>
  <c r="F22" i="87"/>
  <c r="F21" i="87"/>
  <c r="G20" i="87"/>
  <c r="F20" i="87"/>
  <c r="G19" i="87"/>
  <c r="F19" i="87"/>
  <c r="F18" i="87"/>
  <c r="G17" i="87"/>
  <c r="F17" i="87"/>
  <c r="G16" i="87"/>
  <c r="F16" i="87"/>
  <c r="F15" i="87"/>
  <c r="G14" i="87"/>
  <c r="F14" i="87"/>
  <c r="G13" i="87"/>
  <c r="F13" i="87"/>
  <c r="F12" i="87"/>
  <c r="G11" i="87"/>
  <c r="F11" i="87"/>
  <c r="G10" i="87"/>
  <c r="F10" i="87"/>
  <c r="F9" i="87"/>
  <c r="G8" i="87"/>
  <c r="F8" i="87"/>
  <c r="G7" i="87"/>
  <c r="F7" i="87"/>
  <c r="F6" i="87"/>
  <c r="G5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V89" i="86"/>
  <c r="R88" i="86"/>
  <c r="V86" i="86"/>
  <c r="R85" i="86"/>
  <c r="Q85" i="86"/>
  <c r="V83" i="86"/>
  <c r="R82" i="86"/>
  <c r="V80" i="86"/>
  <c r="R79" i="86"/>
  <c r="Q79" i="86"/>
  <c r="V77" i="86"/>
  <c r="R76" i="86"/>
  <c r="V74" i="86"/>
  <c r="R73" i="86"/>
  <c r="Q73" i="86"/>
  <c r="V71" i="86"/>
  <c r="R70" i="86"/>
  <c r="V68" i="86"/>
  <c r="R67" i="86"/>
  <c r="Q67" i="86"/>
  <c r="V65" i="86"/>
  <c r="R64" i="86"/>
  <c r="V62" i="86"/>
  <c r="R61" i="86"/>
  <c r="Q61" i="86"/>
  <c r="V59" i="86"/>
  <c r="R58" i="86"/>
  <c r="V56" i="86"/>
  <c r="R55" i="86"/>
  <c r="Q55" i="86"/>
  <c r="V53" i="86"/>
  <c r="R52" i="86"/>
  <c r="V51" i="86"/>
  <c r="V50" i="86"/>
  <c r="Q50" i="86"/>
  <c r="R49" i="86"/>
  <c r="V48" i="86"/>
  <c r="V47" i="86"/>
  <c r="R47" i="86"/>
  <c r="Q47" i="86"/>
  <c r="R46" i="86"/>
  <c r="V45" i="86"/>
  <c r="V44" i="86"/>
  <c r="R44" i="86"/>
  <c r="Q44" i="86"/>
  <c r="R43" i="86"/>
  <c r="V42" i="86"/>
  <c r="V41" i="86"/>
  <c r="R41" i="86"/>
  <c r="Q41" i="86"/>
  <c r="R40" i="86"/>
  <c r="V39" i="86"/>
  <c r="V38" i="86"/>
  <c r="R38" i="86"/>
  <c r="Q38" i="86"/>
  <c r="R37" i="86"/>
  <c r="V36" i="86"/>
  <c r="V35" i="86"/>
  <c r="R35" i="86"/>
  <c r="Q35" i="86"/>
  <c r="R34" i="86"/>
  <c r="V33" i="86"/>
  <c r="V32" i="86"/>
  <c r="R32" i="86"/>
  <c r="Q32" i="86"/>
  <c r="R31" i="86"/>
  <c r="V30" i="86"/>
  <c r="V29" i="86"/>
  <c r="R29" i="86"/>
  <c r="Q29" i="86"/>
  <c r="R28" i="86"/>
  <c r="V27" i="86"/>
  <c r="V26" i="86"/>
  <c r="R26" i="86"/>
  <c r="Q26" i="86"/>
  <c r="R25" i="86"/>
  <c r="V24" i="86"/>
  <c r="V23" i="86"/>
  <c r="R23" i="86"/>
  <c r="Q23" i="86"/>
  <c r="R22" i="86"/>
  <c r="V21" i="86"/>
  <c r="V20" i="86"/>
  <c r="R20" i="86"/>
  <c r="Q20" i="86"/>
  <c r="R19" i="86"/>
  <c r="V18" i="86"/>
  <c r="V17" i="86"/>
  <c r="R17" i="86"/>
  <c r="Q17" i="86"/>
  <c r="R16" i="86"/>
  <c r="V15" i="86"/>
  <c r="V14" i="86"/>
  <c r="R14" i="86"/>
  <c r="Q14" i="86"/>
  <c r="R13" i="86"/>
  <c r="V12" i="86"/>
  <c r="C12" i="86"/>
  <c r="R11" i="86"/>
  <c r="Q11" i="86"/>
  <c r="V10" i="86"/>
  <c r="C10" i="86"/>
  <c r="V88" i="86" s="1"/>
  <c r="V9" i="86"/>
  <c r="R9" i="86"/>
  <c r="Q9" i="86"/>
  <c r="V8" i="86"/>
  <c r="C8" i="86"/>
  <c r="Q87" i="86" s="1"/>
  <c r="B8" i="86"/>
  <c r="V7" i="86"/>
  <c r="R7" i="86"/>
  <c r="Q7" i="86"/>
  <c r="V6" i="86"/>
  <c r="Q6" i="86"/>
  <c r="C6" i="86"/>
  <c r="R89" i="86" s="1"/>
  <c r="V5" i="86"/>
  <c r="R5" i="86"/>
  <c r="Q5" i="86"/>
  <c r="C5" i="86"/>
  <c r="W4" i="86"/>
  <c r="V4" i="86"/>
  <c r="Y4" i="86" s="1"/>
  <c r="R4" i="86"/>
  <c r="M86" i="86"/>
  <c r="U86" i="86" s="1"/>
  <c r="M85" i="86"/>
  <c r="U85" i="86" s="1"/>
  <c r="M80" i="86"/>
  <c r="U80" i="86" s="1"/>
  <c r="M79" i="86"/>
  <c r="U79" i="86" s="1"/>
  <c r="M74" i="86"/>
  <c r="U74" i="86" s="1"/>
  <c r="M73" i="86"/>
  <c r="U73" i="86" s="1"/>
  <c r="M68" i="86"/>
  <c r="U68" i="86" s="1"/>
  <c r="M67" i="86"/>
  <c r="U67" i="86" s="1"/>
  <c r="M62" i="86"/>
  <c r="U62" i="86" s="1"/>
  <c r="M61" i="86"/>
  <c r="U61" i="86" s="1"/>
  <c r="M56" i="86"/>
  <c r="U56" i="86" s="1"/>
  <c r="M55" i="86"/>
  <c r="U55" i="86" s="1"/>
  <c r="M50" i="86"/>
  <c r="U50" i="86" s="1"/>
  <c r="M49" i="86"/>
  <c r="U49" i="86" s="1"/>
  <c r="M44" i="86"/>
  <c r="U44" i="86" s="1"/>
  <c r="M43" i="86"/>
  <c r="U43" i="86" s="1"/>
  <c r="M38" i="86"/>
  <c r="U38" i="86" s="1"/>
  <c r="M37" i="86"/>
  <c r="U37" i="86" s="1"/>
  <c r="M32" i="86"/>
  <c r="U32" i="86" s="1"/>
  <c r="M31" i="86"/>
  <c r="U31" i="86" s="1"/>
  <c r="M26" i="86"/>
  <c r="U26" i="86" s="1"/>
  <c r="M25" i="86"/>
  <c r="U25" i="86" s="1"/>
  <c r="M20" i="86"/>
  <c r="U20" i="86" s="1"/>
  <c r="M19" i="86"/>
  <c r="U19" i="86" s="1"/>
  <c r="M14" i="86"/>
  <c r="U14" i="86" s="1"/>
  <c r="M13" i="86"/>
  <c r="U13" i="86" s="1"/>
  <c r="M8" i="86"/>
  <c r="U8" i="86" s="1"/>
  <c r="M7" i="86"/>
  <c r="U7" i="86" s="1"/>
  <c r="M4" i="86" a="1"/>
  <c r="M89" i="86" s="1"/>
  <c r="U89" i="86" s="1"/>
  <c r="G89" i="86"/>
  <c r="F89" i="86"/>
  <c r="G88" i="86"/>
  <c r="F88" i="86"/>
  <c r="G86" i="86"/>
  <c r="F86" i="86"/>
  <c r="G85" i="86"/>
  <c r="F85" i="86"/>
  <c r="G83" i="86"/>
  <c r="F83" i="86"/>
  <c r="G82" i="86"/>
  <c r="F82" i="86"/>
  <c r="G80" i="86"/>
  <c r="F80" i="86"/>
  <c r="G79" i="86"/>
  <c r="F79" i="86"/>
  <c r="G77" i="86"/>
  <c r="F77" i="86"/>
  <c r="G76" i="86"/>
  <c r="F76" i="86"/>
  <c r="G74" i="86"/>
  <c r="F74" i="86"/>
  <c r="G73" i="86"/>
  <c r="F73" i="86"/>
  <c r="G71" i="86"/>
  <c r="F71" i="86"/>
  <c r="G70" i="86"/>
  <c r="F70" i="86"/>
  <c r="G68" i="86"/>
  <c r="F68" i="86"/>
  <c r="G67" i="86"/>
  <c r="F67" i="86"/>
  <c r="G65" i="86"/>
  <c r="F65" i="86"/>
  <c r="G64" i="86"/>
  <c r="F64" i="86"/>
  <c r="G62" i="86"/>
  <c r="F62" i="86"/>
  <c r="G61" i="86"/>
  <c r="F61" i="86"/>
  <c r="G59" i="86"/>
  <c r="F59" i="86"/>
  <c r="G58" i="86"/>
  <c r="F58" i="86"/>
  <c r="G56" i="86"/>
  <c r="F56" i="86"/>
  <c r="G55" i="86"/>
  <c r="F55" i="86"/>
  <c r="G53" i="86"/>
  <c r="F53" i="86"/>
  <c r="G52" i="86"/>
  <c r="F52" i="86"/>
  <c r="G50" i="86"/>
  <c r="F50" i="86"/>
  <c r="G49" i="86"/>
  <c r="F49" i="86"/>
  <c r="G47" i="86"/>
  <c r="F47" i="86"/>
  <c r="G46" i="86"/>
  <c r="F46" i="86"/>
  <c r="G44" i="86"/>
  <c r="F44" i="86"/>
  <c r="G43" i="86"/>
  <c r="F43" i="86"/>
  <c r="G41" i="86"/>
  <c r="F41" i="86"/>
  <c r="G40" i="86"/>
  <c r="F40" i="86"/>
  <c r="G38" i="86"/>
  <c r="F38" i="86"/>
  <c r="G37" i="86"/>
  <c r="F37" i="86"/>
  <c r="G35" i="86"/>
  <c r="F35" i="86"/>
  <c r="G34" i="86"/>
  <c r="F34" i="86"/>
  <c r="G32" i="86"/>
  <c r="F32" i="86"/>
  <c r="G31" i="86"/>
  <c r="F31" i="86"/>
  <c r="G29" i="86"/>
  <c r="F29" i="86"/>
  <c r="G28" i="86"/>
  <c r="F28" i="86"/>
  <c r="G26" i="86"/>
  <c r="F26" i="86"/>
  <c r="G25" i="86"/>
  <c r="F25" i="86"/>
  <c r="G23" i="86"/>
  <c r="F23" i="86"/>
  <c r="G22" i="86"/>
  <c r="F22" i="86"/>
  <c r="G20" i="86"/>
  <c r="F20" i="86"/>
  <c r="G19" i="86"/>
  <c r="F19" i="86"/>
  <c r="G17" i="86"/>
  <c r="F17" i="86"/>
  <c r="G16" i="86"/>
  <c r="F16" i="86"/>
  <c r="G14" i="86"/>
  <c r="F14" i="86"/>
  <c r="G13" i="86"/>
  <c r="F13" i="86"/>
  <c r="G11" i="86"/>
  <c r="F11" i="86"/>
  <c r="G10" i="86"/>
  <c r="F10" i="86"/>
  <c r="G8" i="86"/>
  <c r="F8" i="86"/>
  <c r="G7" i="86"/>
  <c r="F7" i="86"/>
  <c r="G5" i="86"/>
  <c r="F5" i="86"/>
  <c r="G4" i="86"/>
  <c r="F4" i="86"/>
  <c r="F4" i="86" a="1"/>
  <c r="F87" i="86" s="1"/>
  <c r="AT3" i="86"/>
  <c r="R3" i="86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V90" i="85"/>
  <c r="R90" i="85"/>
  <c r="R89" i="85"/>
  <c r="R88" i="85"/>
  <c r="R87" i="85"/>
  <c r="R86" i="85"/>
  <c r="R85" i="85"/>
  <c r="R84" i="85"/>
  <c r="R83" i="85"/>
  <c r="R82" i="85"/>
  <c r="V81" i="85"/>
  <c r="R81" i="85"/>
  <c r="R80" i="85"/>
  <c r="R79" i="85"/>
  <c r="R78" i="85"/>
  <c r="R77" i="85"/>
  <c r="R76" i="85"/>
  <c r="R75" i="85"/>
  <c r="R74" i="85"/>
  <c r="R73" i="85"/>
  <c r="V72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V60" i="85"/>
  <c r="R60" i="85"/>
  <c r="R59" i="85"/>
  <c r="V58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V42" i="85"/>
  <c r="R42" i="85"/>
  <c r="R41" i="85"/>
  <c r="Q41" i="85"/>
  <c r="V40" i="85"/>
  <c r="R40" i="85"/>
  <c r="R39" i="85"/>
  <c r="Q39" i="85"/>
  <c r="R38" i="85"/>
  <c r="R37" i="85"/>
  <c r="R36" i="85"/>
  <c r="R35" i="85"/>
  <c r="R34" i="85"/>
  <c r="V33" i="85"/>
  <c r="R33" i="85"/>
  <c r="R32" i="85"/>
  <c r="V31" i="85"/>
  <c r="R31" i="85"/>
  <c r="R30" i="85"/>
  <c r="R29" i="85"/>
  <c r="R28" i="85"/>
  <c r="V27" i="85"/>
  <c r="R27" i="85"/>
  <c r="Q27" i="85"/>
  <c r="R26" i="85"/>
  <c r="V25" i="85"/>
  <c r="R25" i="85"/>
  <c r="V24" i="85"/>
  <c r="R24" i="85"/>
  <c r="R23" i="85"/>
  <c r="V22" i="85"/>
  <c r="R22" i="85"/>
  <c r="R21" i="85"/>
  <c r="Q21" i="85"/>
  <c r="R20" i="85"/>
  <c r="R19" i="85"/>
  <c r="R18" i="85"/>
  <c r="R17" i="85"/>
  <c r="R16" i="85"/>
  <c r="V15" i="85"/>
  <c r="R15" i="85"/>
  <c r="R14" i="85"/>
  <c r="V13" i="85"/>
  <c r="R13" i="85"/>
  <c r="R12" i="85"/>
  <c r="Q12" i="85"/>
  <c r="C12" i="85"/>
  <c r="R11" i="85"/>
  <c r="V10" i="85"/>
  <c r="R10" i="85"/>
  <c r="C10" i="85"/>
  <c r="V61" i="85" s="1"/>
  <c r="V9" i="85"/>
  <c r="R9" i="85"/>
  <c r="Q9" i="85"/>
  <c r="V8" i="85"/>
  <c r="R8" i="85"/>
  <c r="C8" i="85"/>
  <c r="Q98" i="85" s="1"/>
  <c r="B8" i="85"/>
  <c r="Q3" i="85" s="1"/>
  <c r="AG3" i="85" s="1"/>
  <c r="AP3" i="85" s="1"/>
  <c r="V7" i="85"/>
  <c r="R7" i="85"/>
  <c r="V6" i="85"/>
  <c r="R6" i="85"/>
  <c r="Q6" i="85"/>
  <c r="V5" i="85"/>
  <c r="R5" i="85"/>
  <c r="Q5" i="85"/>
  <c r="C5" i="85"/>
  <c r="AH4" i="85"/>
  <c r="W4" i="85"/>
  <c r="V4" i="85"/>
  <c r="Y4" i="85" s="1"/>
  <c r="R4" i="85"/>
  <c r="M97" i="85"/>
  <c r="U97" i="85" s="1"/>
  <c r="M96" i="85"/>
  <c r="U96" i="85" s="1"/>
  <c r="M94" i="85"/>
  <c r="U94" i="85" s="1"/>
  <c r="M91" i="85"/>
  <c r="U91" i="85" s="1"/>
  <c r="M90" i="85"/>
  <c r="U90" i="85" s="1"/>
  <c r="M88" i="85"/>
  <c r="U88" i="85" s="1"/>
  <c r="M85" i="85"/>
  <c r="U85" i="85" s="1"/>
  <c r="M84" i="85"/>
  <c r="U84" i="85" s="1"/>
  <c r="M82" i="85"/>
  <c r="U82" i="85" s="1"/>
  <c r="M79" i="85"/>
  <c r="U79" i="85" s="1"/>
  <c r="M78" i="85"/>
  <c r="U78" i="85" s="1"/>
  <c r="M76" i="85"/>
  <c r="U76" i="85" s="1"/>
  <c r="M73" i="85"/>
  <c r="U73" i="85" s="1"/>
  <c r="M72" i="85"/>
  <c r="U72" i="85" s="1"/>
  <c r="M70" i="85"/>
  <c r="U70" i="85" s="1"/>
  <c r="M67" i="85"/>
  <c r="U67" i="85" s="1"/>
  <c r="M66" i="85"/>
  <c r="U66" i="85" s="1"/>
  <c r="M64" i="85"/>
  <c r="U64" i="85" s="1"/>
  <c r="M61" i="85"/>
  <c r="U61" i="85" s="1"/>
  <c r="M60" i="85"/>
  <c r="U60" i="85" s="1"/>
  <c r="M58" i="85"/>
  <c r="U58" i="85" s="1"/>
  <c r="M55" i="85"/>
  <c r="U55" i="85" s="1"/>
  <c r="M54" i="85"/>
  <c r="U54" i="85" s="1"/>
  <c r="M52" i="85"/>
  <c r="U52" i="85" s="1"/>
  <c r="M49" i="85"/>
  <c r="U49" i="85" s="1"/>
  <c r="M48" i="85"/>
  <c r="U48" i="85" s="1"/>
  <c r="M46" i="85"/>
  <c r="U46" i="85" s="1"/>
  <c r="M43" i="85"/>
  <c r="U43" i="85" s="1"/>
  <c r="M42" i="85"/>
  <c r="U42" i="85" s="1"/>
  <c r="M40" i="85"/>
  <c r="U40" i="85" s="1"/>
  <c r="M37" i="85"/>
  <c r="U37" i="85" s="1"/>
  <c r="M36" i="85"/>
  <c r="U36" i="85" s="1"/>
  <c r="M34" i="85"/>
  <c r="U34" i="85" s="1"/>
  <c r="M31" i="85"/>
  <c r="U31" i="85" s="1"/>
  <c r="M30" i="85"/>
  <c r="U30" i="85" s="1"/>
  <c r="M28" i="85"/>
  <c r="U28" i="85" s="1"/>
  <c r="M25" i="85"/>
  <c r="U25" i="85" s="1"/>
  <c r="M24" i="85"/>
  <c r="U24" i="85" s="1"/>
  <c r="M22" i="85"/>
  <c r="U22" i="85" s="1"/>
  <c r="M19" i="85"/>
  <c r="U19" i="85" s="1"/>
  <c r="M18" i="85"/>
  <c r="U18" i="85" s="1"/>
  <c r="M16" i="85"/>
  <c r="U16" i="85" s="1"/>
  <c r="M13" i="85"/>
  <c r="U13" i="85" s="1"/>
  <c r="M12" i="85"/>
  <c r="U12" i="85" s="1"/>
  <c r="M10" i="85"/>
  <c r="U10" i="85" s="1"/>
  <c r="M7" i="85"/>
  <c r="U7" i="85" s="1"/>
  <c r="M6" i="85"/>
  <c r="U6" i="85" s="1"/>
  <c r="M4" i="85"/>
  <c r="U4" i="85" s="1"/>
  <c r="X4" i="85" s="1"/>
  <c r="Z4" i="85" s="1"/>
  <c r="M4" i="85" a="1"/>
  <c r="M95" i="85" s="1"/>
  <c r="U95" i="85" s="1"/>
  <c r="G98" i="85"/>
  <c r="G95" i="85"/>
  <c r="G94" i="85"/>
  <c r="G92" i="85"/>
  <c r="G89" i="85"/>
  <c r="G88" i="85"/>
  <c r="G86" i="85"/>
  <c r="G83" i="85"/>
  <c r="G82" i="85"/>
  <c r="G80" i="85"/>
  <c r="G77" i="85"/>
  <c r="G76" i="85"/>
  <c r="G74" i="85"/>
  <c r="G71" i="85"/>
  <c r="G70" i="85"/>
  <c r="G68" i="85"/>
  <c r="G65" i="85"/>
  <c r="G64" i="85"/>
  <c r="G62" i="85"/>
  <c r="G59" i="85"/>
  <c r="G58" i="85"/>
  <c r="G56" i="85"/>
  <c r="G53" i="85"/>
  <c r="G52" i="85"/>
  <c r="G50" i="85"/>
  <c r="G47" i="85"/>
  <c r="G46" i="85"/>
  <c r="G44" i="85"/>
  <c r="G41" i="85"/>
  <c r="G40" i="85"/>
  <c r="G38" i="85"/>
  <c r="G35" i="85"/>
  <c r="G34" i="85"/>
  <c r="G32" i="85"/>
  <c r="G29" i="85"/>
  <c r="G28" i="85"/>
  <c r="G26" i="85"/>
  <c r="G23" i="85"/>
  <c r="G22" i="85"/>
  <c r="G20" i="85"/>
  <c r="G17" i="85"/>
  <c r="G16" i="85"/>
  <c r="G14" i="85"/>
  <c r="G11" i="85"/>
  <c r="G10" i="85"/>
  <c r="G8" i="85"/>
  <c r="G5" i="85"/>
  <c r="G4" i="85"/>
  <c r="G4" i="85" a="1"/>
  <c r="G93" i="85" s="1"/>
  <c r="F98" i="85"/>
  <c r="F95" i="85"/>
  <c r="F94" i="85"/>
  <c r="F92" i="85"/>
  <c r="F89" i="85"/>
  <c r="F88" i="85"/>
  <c r="F86" i="85"/>
  <c r="F83" i="85"/>
  <c r="F82" i="85"/>
  <c r="F80" i="85"/>
  <c r="F77" i="85"/>
  <c r="F76" i="85"/>
  <c r="F74" i="85"/>
  <c r="F71" i="85"/>
  <c r="F70" i="85"/>
  <c r="F68" i="85"/>
  <c r="F65" i="85"/>
  <c r="F64" i="85"/>
  <c r="F62" i="85"/>
  <c r="F59" i="85"/>
  <c r="F58" i="85"/>
  <c r="F56" i="85"/>
  <c r="F53" i="85"/>
  <c r="F52" i="85"/>
  <c r="F50" i="85"/>
  <c r="F47" i="85"/>
  <c r="F46" i="85"/>
  <c r="F44" i="85"/>
  <c r="F41" i="85"/>
  <c r="F40" i="85"/>
  <c r="F38" i="85"/>
  <c r="F35" i="85"/>
  <c r="F34" i="85"/>
  <c r="F32" i="85"/>
  <c r="F29" i="85"/>
  <c r="F28" i="85"/>
  <c r="F26" i="85"/>
  <c r="F23" i="85"/>
  <c r="F22" i="85"/>
  <c r="F20" i="85"/>
  <c r="F17" i="85"/>
  <c r="F16" i="85"/>
  <c r="F14" i="85"/>
  <c r="F11" i="85"/>
  <c r="F10" i="85"/>
  <c r="F8" i="85"/>
  <c r="F5" i="85"/>
  <c r="F4" i="85"/>
  <c r="F4" i="85" a="1"/>
  <c r="F93" i="85" s="1"/>
  <c r="AT3" i="85"/>
  <c r="R3" i="85"/>
  <c r="C3" i="85"/>
  <c r="O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R68" i="84"/>
  <c r="R65" i="84"/>
  <c r="V64" i="84"/>
  <c r="V62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C12" i="84"/>
  <c r="R11" i="84"/>
  <c r="V10" i="84"/>
  <c r="C10" i="84"/>
  <c r="V68" i="84" s="1"/>
  <c r="V9" i="84"/>
  <c r="R9" i="84"/>
  <c r="V8" i="84"/>
  <c r="C8" i="84"/>
  <c r="Q67" i="84" s="1"/>
  <c r="B8" i="84"/>
  <c r="V6" i="84"/>
  <c r="C6" i="84"/>
  <c r="R67" i="84" s="1"/>
  <c r="V5" i="84"/>
  <c r="R5" i="84"/>
  <c r="Q5" i="84"/>
  <c r="C5" i="84"/>
  <c r="W4" i="84"/>
  <c r="V4" i="84"/>
  <c r="Y4" i="84" s="1"/>
  <c r="R4" i="84"/>
  <c r="M67" i="84"/>
  <c r="U67" i="84" s="1"/>
  <c r="M66" i="84"/>
  <c r="U66" i="84" s="1"/>
  <c r="M64" i="84"/>
  <c r="U64" i="84" s="1"/>
  <c r="M61" i="84"/>
  <c r="U61" i="84" s="1"/>
  <c r="M60" i="84"/>
  <c r="U60" i="84" s="1"/>
  <c r="M58" i="84"/>
  <c r="U58" i="84" s="1"/>
  <c r="M55" i="84"/>
  <c r="U55" i="84" s="1"/>
  <c r="M54" i="84"/>
  <c r="U54" i="84" s="1"/>
  <c r="M52" i="84"/>
  <c r="U52" i="84" s="1"/>
  <c r="M49" i="84"/>
  <c r="U49" i="84" s="1"/>
  <c r="M48" i="84"/>
  <c r="U48" i="84" s="1"/>
  <c r="M46" i="84"/>
  <c r="U46" i="84" s="1"/>
  <c r="M43" i="84"/>
  <c r="U43" i="84" s="1"/>
  <c r="M42" i="84"/>
  <c r="U42" i="84" s="1"/>
  <c r="M40" i="84"/>
  <c r="U40" i="84" s="1"/>
  <c r="M37" i="84"/>
  <c r="U37" i="84" s="1"/>
  <c r="M36" i="84"/>
  <c r="U36" i="84" s="1"/>
  <c r="M34" i="84"/>
  <c r="U34" i="84" s="1"/>
  <c r="M31" i="84"/>
  <c r="U31" i="84" s="1"/>
  <c r="M30" i="84"/>
  <c r="U30" i="84" s="1"/>
  <c r="M28" i="84"/>
  <c r="U28" i="84" s="1"/>
  <c r="M25" i="84"/>
  <c r="U25" i="84" s="1"/>
  <c r="M24" i="84"/>
  <c r="U24" i="84" s="1"/>
  <c r="M22" i="84"/>
  <c r="U22" i="84" s="1"/>
  <c r="M19" i="84"/>
  <c r="U19" i="84" s="1"/>
  <c r="M18" i="84"/>
  <c r="U18" i="84" s="1"/>
  <c r="M16" i="84"/>
  <c r="U16" i="84" s="1"/>
  <c r="M13" i="84"/>
  <c r="U13" i="84" s="1"/>
  <c r="M12" i="84"/>
  <c r="U12" i="84" s="1"/>
  <c r="M10" i="84"/>
  <c r="U10" i="84" s="1"/>
  <c r="M7" i="84"/>
  <c r="U7" i="84" s="1"/>
  <c r="M6" i="84"/>
  <c r="U6" i="84" s="1"/>
  <c r="M4" i="84"/>
  <c r="U4" i="84" s="1"/>
  <c r="X4" i="84" s="1"/>
  <c r="AH4" i="84" s="1"/>
  <c r="M4" i="84" a="1"/>
  <c r="M65" i="84" s="1"/>
  <c r="U65" i="84" s="1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F4" i="84" a="1"/>
  <c r="F67" i="84" s="1"/>
  <c r="AT3" i="84"/>
  <c r="AG3" i="84"/>
  <c r="AP3" i="84" s="1"/>
  <c r="Q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7" i="83"/>
  <c r="R74" i="83"/>
  <c r="R71" i="83"/>
  <c r="R68" i="83"/>
  <c r="R65" i="83"/>
  <c r="R62" i="83"/>
  <c r="R59" i="83"/>
  <c r="R56" i="83"/>
  <c r="R53" i="83"/>
  <c r="V50" i="83"/>
  <c r="R50" i="83"/>
  <c r="V47" i="83"/>
  <c r="R47" i="83"/>
  <c r="V45" i="83"/>
  <c r="V44" i="83"/>
  <c r="R44" i="83"/>
  <c r="V42" i="83"/>
  <c r="V41" i="83"/>
  <c r="R41" i="83"/>
  <c r="V39" i="83"/>
  <c r="V38" i="83"/>
  <c r="R38" i="83"/>
  <c r="V36" i="83"/>
  <c r="V35" i="83"/>
  <c r="R35" i="83"/>
  <c r="V33" i="83"/>
  <c r="V32" i="83"/>
  <c r="R32" i="83"/>
  <c r="V30" i="83"/>
  <c r="V29" i="83"/>
  <c r="R29" i="83"/>
  <c r="V27" i="83"/>
  <c r="V26" i="83"/>
  <c r="R26" i="83"/>
  <c r="V24" i="83"/>
  <c r="V23" i="83"/>
  <c r="R23" i="83"/>
  <c r="V21" i="83"/>
  <c r="V20" i="83"/>
  <c r="R20" i="83"/>
  <c r="V18" i="83"/>
  <c r="V17" i="83"/>
  <c r="R17" i="83"/>
  <c r="V15" i="83"/>
  <c r="V14" i="83"/>
  <c r="R14" i="83"/>
  <c r="V12" i="83"/>
  <c r="C12" i="83"/>
  <c r="R11" i="83"/>
  <c r="V10" i="83"/>
  <c r="C10" i="83"/>
  <c r="V77" i="83" s="1"/>
  <c r="V9" i="83"/>
  <c r="R9" i="83"/>
  <c r="V8" i="83"/>
  <c r="C8" i="83"/>
  <c r="Q11" i="83" s="1"/>
  <c r="B8" i="83"/>
  <c r="V7" i="83"/>
  <c r="V6" i="83"/>
  <c r="Q6" i="83"/>
  <c r="C6" i="83"/>
  <c r="R79" i="83" s="1"/>
  <c r="V5" i="83"/>
  <c r="R5" i="83"/>
  <c r="C5" i="83"/>
  <c r="W4" i="83"/>
  <c r="V4" i="83"/>
  <c r="Y4" i="83" s="1"/>
  <c r="R4" i="83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4" i="83" a="1"/>
  <c r="M76" i="83" s="1"/>
  <c r="U76" i="83" s="1"/>
  <c r="F79" i="83"/>
  <c r="G77" i="83"/>
  <c r="F77" i="83"/>
  <c r="F76" i="83"/>
  <c r="G74" i="83"/>
  <c r="F74" i="83"/>
  <c r="F73" i="83"/>
  <c r="G71" i="83"/>
  <c r="F71" i="83"/>
  <c r="F70" i="83"/>
  <c r="G68" i="83"/>
  <c r="F68" i="83"/>
  <c r="F67" i="83"/>
  <c r="G65" i="83"/>
  <c r="F65" i="83"/>
  <c r="F64" i="83"/>
  <c r="G62" i="83"/>
  <c r="F62" i="83"/>
  <c r="F61" i="83"/>
  <c r="G59" i="83"/>
  <c r="F59" i="83"/>
  <c r="F58" i="83"/>
  <c r="G56" i="83"/>
  <c r="F56" i="83"/>
  <c r="F55" i="83"/>
  <c r="G53" i="83"/>
  <c r="F53" i="83"/>
  <c r="F52" i="83"/>
  <c r="G50" i="83"/>
  <c r="F50" i="83"/>
  <c r="F49" i="83"/>
  <c r="G47" i="83"/>
  <c r="F47" i="83"/>
  <c r="F46" i="83"/>
  <c r="G44" i="83"/>
  <c r="F44" i="83"/>
  <c r="F43" i="83"/>
  <c r="G41" i="83"/>
  <c r="F41" i="83"/>
  <c r="F40" i="83"/>
  <c r="G38" i="83"/>
  <c r="F38" i="83"/>
  <c r="F37" i="83"/>
  <c r="G35" i="83"/>
  <c r="F35" i="83"/>
  <c r="F34" i="83"/>
  <c r="G32" i="83"/>
  <c r="F32" i="83"/>
  <c r="F31" i="83"/>
  <c r="G29" i="83"/>
  <c r="F29" i="83"/>
  <c r="F28" i="83"/>
  <c r="G26" i="83"/>
  <c r="F26" i="83"/>
  <c r="F25" i="83"/>
  <c r="G23" i="83"/>
  <c r="F23" i="83"/>
  <c r="F22" i="83"/>
  <c r="G20" i="83"/>
  <c r="F20" i="83"/>
  <c r="F19" i="83"/>
  <c r="G17" i="83"/>
  <c r="F17" i="83"/>
  <c r="F16" i="83"/>
  <c r="G14" i="83"/>
  <c r="F14" i="83"/>
  <c r="F13" i="83"/>
  <c r="G11" i="83"/>
  <c r="F11" i="83"/>
  <c r="F10" i="83"/>
  <c r="G8" i="83"/>
  <c r="F8" i="83"/>
  <c r="F7" i="83"/>
  <c r="G5" i="83"/>
  <c r="F5" i="83"/>
  <c r="F4" i="83"/>
  <c r="F4" i="83" a="1"/>
  <c r="G79" i="83" s="1"/>
  <c r="AT3" i="83"/>
  <c r="R3" i="83"/>
  <c r="Q3" i="83"/>
  <c r="AG3" i="83" s="1"/>
  <c r="AP3" i="83" s="1"/>
  <c r="C3" i="83"/>
  <c r="O3" i="83" s="1"/>
  <c r="P3" i="83" s="1"/>
  <c r="AF3" i="83" s="1"/>
  <c r="AO3" i="83" s="1"/>
  <c r="AX97" i="82"/>
  <c r="AX96" i="82"/>
  <c r="AX95" i="82"/>
  <c r="AX94" i="82"/>
  <c r="AX93" i="82"/>
  <c r="AX92" i="82"/>
  <c r="AX91" i="82"/>
  <c r="AX90" i="82"/>
  <c r="C12" i="82"/>
  <c r="C10" i="82"/>
  <c r="C8" i="82"/>
  <c r="B8" i="82"/>
  <c r="V6" i="82"/>
  <c r="R6" i="82"/>
  <c r="C6" i="82"/>
  <c r="R5" i="82"/>
  <c r="Q5" i="82"/>
  <c r="C5" i="82"/>
  <c r="W4" i="82"/>
  <c r="V4" i="82"/>
  <c r="Y4" i="82" s="1"/>
  <c r="R4" i="82"/>
  <c r="M57" i="82"/>
  <c r="U57" i="82" s="1"/>
  <c r="M4" i="82" a="1"/>
  <c r="F88" i="82"/>
  <c r="F83" i="82"/>
  <c r="F79" i="82"/>
  <c r="F74" i="82"/>
  <c r="F70" i="82"/>
  <c r="F65" i="82"/>
  <c r="F61" i="82"/>
  <c r="F56" i="82"/>
  <c r="F52" i="82"/>
  <c r="F47" i="82"/>
  <c r="F43" i="82"/>
  <c r="F38" i="82"/>
  <c r="F34" i="82"/>
  <c r="F29" i="82"/>
  <c r="F25" i="82"/>
  <c r="F20" i="82"/>
  <c r="F16" i="82"/>
  <c r="F11" i="82"/>
  <c r="F7" i="82"/>
  <c r="F4" i="82" a="1"/>
  <c r="AT3" i="82"/>
  <c r="Q3" i="82"/>
  <c r="AG3" i="82" s="1"/>
  <c r="AP3" i="82" s="1"/>
  <c r="C3" i="82"/>
  <c r="O3" i="82" s="1"/>
  <c r="S98" i="81"/>
  <c r="R98" i="81"/>
  <c r="R97" i="81"/>
  <c r="V96" i="81"/>
  <c r="R96" i="81"/>
  <c r="R95" i="81"/>
  <c r="R94" i="81"/>
  <c r="R93" i="81"/>
  <c r="R92" i="81"/>
  <c r="V91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V78" i="81"/>
  <c r="R78" i="81"/>
  <c r="R77" i="81"/>
  <c r="R76" i="81"/>
  <c r="R75" i="81"/>
  <c r="R74" i="81"/>
  <c r="V73" i="81"/>
  <c r="R73" i="81"/>
  <c r="R72" i="81"/>
  <c r="R71" i="81"/>
  <c r="R70" i="81"/>
  <c r="R69" i="81"/>
  <c r="R68" i="81"/>
  <c r="V67" i="81"/>
  <c r="R67" i="81"/>
  <c r="R66" i="81"/>
  <c r="R65" i="81"/>
  <c r="R64" i="81"/>
  <c r="R63" i="81"/>
  <c r="R62" i="81"/>
  <c r="R61" i="81"/>
  <c r="R60" i="81"/>
  <c r="R59" i="81"/>
  <c r="V58" i="81"/>
  <c r="R58" i="81"/>
  <c r="R57" i="81"/>
  <c r="R56" i="81"/>
  <c r="R55" i="81"/>
  <c r="R54" i="81"/>
  <c r="R53" i="81"/>
  <c r="R52" i="81"/>
  <c r="R51" i="81"/>
  <c r="R50" i="81"/>
  <c r="V49" i="81"/>
  <c r="R49" i="81"/>
  <c r="R48" i="81"/>
  <c r="R47" i="81"/>
  <c r="R46" i="81"/>
  <c r="R45" i="81"/>
  <c r="R44" i="81"/>
  <c r="R43" i="81"/>
  <c r="R42" i="81"/>
  <c r="R41" i="81"/>
  <c r="V40" i="81"/>
  <c r="R40" i="81"/>
  <c r="R39" i="81"/>
  <c r="R38" i="81"/>
  <c r="R37" i="81"/>
  <c r="V36" i="81"/>
  <c r="R36" i="81"/>
  <c r="R35" i="81"/>
  <c r="V34" i="81"/>
  <c r="R34" i="81"/>
  <c r="V33" i="81"/>
  <c r="R33" i="81"/>
  <c r="R32" i="81"/>
  <c r="V31" i="81"/>
  <c r="R31" i="81"/>
  <c r="V30" i="81"/>
  <c r="R30" i="81"/>
  <c r="R29" i="81"/>
  <c r="V28" i="81"/>
  <c r="R28" i="81"/>
  <c r="V27" i="81"/>
  <c r="R27" i="81"/>
  <c r="R26" i="81"/>
  <c r="V25" i="81"/>
  <c r="R25" i="81"/>
  <c r="V24" i="81"/>
  <c r="R24" i="81"/>
  <c r="R23" i="81"/>
  <c r="V22" i="81"/>
  <c r="R22" i="81"/>
  <c r="V21" i="81"/>
  <c r="R21" i="81"/>
  <c r="R20" i="81"/>
  <c r="V19" i="81"/>
  <c r="R19" i="81"/>
  <c r="V18" i="81"/>
  <c r="R18" i="81"/>
  <c r="R17" i="81"/>
  <c r="V16" i="81"/>
  <c r="R16" i="81"/>
  <c r="V15" i="81"/>
  <c r="R15" i="81"/>
  <c r="R14" i="81"/>
  <c r="V13" i="81"/>
  <c r="R13" i="81"/>
  <c r="V12" i="81"/>
  <c r="R12" i="81"/>
  <c r="C12" i="81"/>
  <c r="R11" i="81"/>
  <c r="V10" i="81"/>
  <c r="R10" i="81"/>
  <c r="C10" i="81"/>
  <c r="V87" i="81" s="1"/>
  <c r="V9" i="81"/>
  <c r="R9" i="81"/>
  <c r="V8" i="81"/>
  <c r="R8" i="81"/>
  <c r="C8" i="81"/>
  <c r="Q96" i="81" s="1"/>
  <c r="B8" i="81"/>
  <c r="Q3" i="81" s="1"/>
  <c r="AG3" i="81" s="1"/>
  <c r="AP3" i="81" s="1"/>
  <c r="V7" i="81"/>
  <c r="R7" i="81"/>
  <c r="V6" i="81"/>
  <c r="R6" i="81"/>
  <c r="R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U64" i="81" s="1"/>
  <c r="M62" i="81"/>
  <c r="U62" i="81" s="1"/>
  <c r="M61" i="81"/>
  <c r="U61" i="81" s="1"/>
  <c r="M60" i="81"/>
  <c r="U60" i="81" s="1"/>
  <c r="M59" i="81"/>
  <c r="U59" i="81" s="1"/>
  <c r="M58" i="81"/>
  <c r="U58" i="81" s="1"/>
  <c r="M56" i="81"/>
  <c r="U56" i="81" s="1"/>
  <c r="M55" i="81"/>
  <c r="U55" i="81" s="1"/>
  <c r="M54" i="81"/>
  <c r="U54" i="81" s="1"/>
  <c r="M53" i="81"/>
  <c r="U53" i="81" s="1"/>
  <c r="M52" i="81"/>
  <c r="U52" i="81" s="1"/>
  <c r="M50" i="81"/>
  <c r="U50" i="81" s="1"/>
  <c r="M49" i="81"/>
  <c r="U49" i="81" s="1"/>
  <c r="M48" i="81"/>
  <c r="U48" i="81" s="1"/>
  <c r="M47" i="81"/>
  <c r="U47" i="81" s="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U38" i="81" s="1"/>
  <c r="M37" i="81"/>
  <c r="U37" i="81" s="1"/>
  <c r="M36" i="81"/>
  <c r="U36" i="81" s="1"/>
  <c r="M35" i="81"/>
  <c r="U35" i="81" s="1"/>
  <c r="M34" i="81"/>
  <c r="U34" i="81" s="1"/>
  <c r="M32" i="81"/>
  <c r="U32" i="81" s="1"/>
  <c r="M31" i="81"/>
  <c r="U31" i="81" s="1"/>
  <c r="M30" i="81"/>
  <c r="U30" i="81" s="1"/>
  <c r="M29" i="81"/>
  <c r="U29" i="81" s="1"/>
  <c r="M28" i="81"/>
  <c r="U28" i="81" s="1"/>
  <c r="M26" i="81"/>
  <c r="U26" i="81" s="1"/>
  <c r="M25" i="81"/>
  <c r="U25" i="81" s="1"/>
  <c r="M24" i="81"/>
  <c r="U24" i="81" s="1"/>
  <c r="M23" i="81"/>
  <c r="U23" i="81" s="1"/>
  <c r="M22" i="81"/>
  <c r="U22" i="81" s="1"/>
  <c r="M20" i="81"/>
  <c r="U20" i="81" s="1"/>
  <c r="M19" i="81"/>
  <c r="U19" i="81" s="1"/>
  <c r="M18" i="81"/>
  <c r="U18" i="81" s="1"/>
  <c r="M17" i="81"/>
  <c r="U17" i="81" s="1"/>
  <c r="M16" i="81"/>
  <c r="U16" i="81" s="1"/>
  <c r="M14" i="81"/>
  <c r="U14" i="81" s="1"/>
  <c r="M13" i="81"/>
  <c r="U13" i="81" s="1"/>
  <c r="M12" i="81"/>
  <c r="U12" i="81" s="1"/>
  <c r="M11" i="81"/>
  <c r="U11" i="81" s="1"/>
  <c r="M10" i="81"/>
  <c r="U10" i="81" s="1"/>
  <c r="M8" i="81"/>
  <c r="U8" i="81" s="1"/>
  <c r="M7" i="81"/>
  <c r="U7" i="81" s="1"/>
  <c r="M6" i="81"/>
  <c r="U6" i="81" s="1"/>
  <c r="M5" i="81"/>
  <c r="U5" i="81" s="1"/>
  <c r="M4" i="81"/>
  <c r="U4" i="81" s="1"/>
  <c r="X4" i="81" s="1"/>
  <c r="AH4" i="81" s="1"/>
  <c r="M4" i="81" a="1"/>
  <c r="M93" i="81" s="1"/>
  <c r="U93" i="81" s="1"/>
  <c r="G98" i="81"/>
  <c r="G92" i="81"/>
  <c r="G86" i="81"/>
  <c r="G80" i="81"/>
  <c r="G74" i="81"/>
  <c r="G68" i="81"/>
  <c r="G62" i="81"/>
  <c r="G56" i="81"/>
  <c r="G50" i="81"/>
  <c r="G44" i="81"/>
  <c r="G38" i="81"/>
  <c r="G32" i="81"/>
  <c r="G26" i="81"/>
  <c r="G20" i="81"/>
  <c r="G14" i="81"/>
  <c r="G8" i="81"/>
  <c r="G4" i="81" a="1"/>
  <c r="G97" i="81" s="1"/>
  <c r="F98" i="81"/>
  <c r="F92" i="81"/>
  <c r="F86" i="81"/>
  <c r="F80" i="81"/>
  <c r="F74" i="81"/>
  <c r="F68" i="81"/>
  <c r="F62" i="81"/>
  <c r="F56" i="81"/>
  <c r="F50" i="81"/>
  <c r="F44" i="81"/>
  <c r="F38" i="81"/>
  <c r="F32" i="81"/>
  <c r="F26" i="81"/>
  <c r="F20" i="81"/>
  <c r="F14" i="81"/>
  <c r="F8" i="81"/>
  <c r="F4" i="81" a="1"/>
  <c r="F97" i="81" s="1"/>
  <c r="AT3" i="81"/>
  <c r="R3" i="81"/>
  <c r="C3" i="81"/>
  <c r="O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V69" i="80"/>
  <c r="R67" i="80"/>
  <c r="V66" i="80"/>
  <c r="R64" i="80"/>
  <c r="V63" i="80"/>
  <c r="R61" i="80"/>
  <c r="V60" i="80"/>
  <c r="R58" i="80"/>
  <c r="V57" i="80"/>
  <c r="R55" i="80"/>
  <c r="V54" i="80"/>
  <c r="R52" i="80"/>
  <c r="V51" i="80"/>
  <c r="R49" i="80"/>
  <c r="V48" i="80"/>
  <c r="R46" i="80"/>
  <c r="V45" i="80"/>
  <c r="R43" i="80"/>
  <c r="V42" i="80"/>
  <c r="R41" i="80"/>
  <c r="V40" i="80"/>
  <c r="R40" i="80"/>
  <c r="V39" i="80"/>
  <c r="R38" i="80"/>
  <c r="V37" i="80"/>
  <c r="R37" i="80"/>
  <c r="V36" i="80"/>
  <c r="R35" i="80"/>
  <c r="V34" i="80"/>
  <c r="R34" i="80"/>
  <c r="V33" i="80"/>
  <c r="R32" i="80"/>
  <c r="V31" i="80"/>
  <c r="R31" i="80"/>
  <c r="V30" i="80"/>
  <c r="R29" i="80"/>
  <c r="V28" i="80"/>
  <c r="R28" i="80"/>
  <c r="V27" i="80"/>
  <c r="R26" i="80"/>
  <c r="V25" i="80"/>
  <c r="R25" i="80"/>
  <c r="V24" i="80"/>
  <c r="R23" i="80"/>
  <c r="V22" i="80"/>
  <c r="R22" i="80"/>
  <c r="V21" i="80"/>
  <c r="R20" i="80"/>
  <c r="V19" i="80"/>
  <c r="R19" i="80"/>
  <c r="V18" i="80"/>
  <c r="R17" i="80"/>
  <c r="V16" i="80"/>
  <c r="R16" i="80"/>
  <c r="V15" i="80"/>
  <c r="R14" i="80"/>
  <c r="V13" i="80"/>
  <c r="R13" i="80"/>
  <c r="V12" i="80"/>
  <c r="C12" i="80"/>
  <c r="R11" i="80"/>
  <c r="V10" i="80"/>
  <c r="C10" i="80"/>
  <c r="V68" i="80" s="1"/>
  <c r="V9" i="80"/>
  <c r="R9" i="80"/>
  <c r="V8" i="80"/>
  <c r="Q8" i="80"/>
  <c r="C8" i="80"/>
  <c r="Q67" i="80" s="1"/>
  <c r="B8" i="80"/>
  <c r="V7" i="80"/>
  <c r="R7" i="80"/>
  <c r="V6" i="80"/>
  <c r="Q6" i="80"/>
  <c r="C6" i="80"/>
  <c r="R69" i="80" s="1"/>
  <c r="V5" i="80"/>
  <c r="R5" i="80"/>
  <c r="C5" i="80"/>
  <c r="W4" i="80"/>
  <c r="V4" i="80"/>
  <c r="R4" i="80"/>
  <c r="M49" i="80"/>
  <c r="U49" i="80" s="1"/>
  <c r="M31" i="80"/>
  <c r="U31" i="80" s="1"/>
  <c r="M4" i="80" a="1"/>
  <c r="M39" i="80" s="1"/>
  <c r="U39" i="80" s="1"/>
  <c r="F69" i="80"/>
  <c r="G68" i="80"/>
  <c r="F68" i="80"/>
  <c r="G67" i="80"/>
  <c r="F66" i="80"/>
  <c r="G65" i="80"/>
  <c r="F65" i="80"/>
  <c r="G64" i="80"/>
  <c r="F63" i="80"/>
  <c r="G62" i="80"/>
  <c r="F62" i="80"/>
  <c r="G61" i="80"/>
  <c r="F60" i="80"/>
  <c r="G59" i="80"/>
  <c r="F59" i="80"/>
  <c r="G58" i="80"/>
  <c r="F57" i="80"/>
  <c r="G56" i="80"/>
  <c r="F56" i="80"/>
  <c r="G55" i="80"/>
  <c r="F54" i="80"/>
  <c r="G53" i="80"/>
  <c r="F53" i="80"/>
  <c r="G52" i="80"/>
  <c r="F51" i="80"/>
  <c r="G50" i="80"/>
  <c r="F50" i="80"/>
  <c r="G49" i="80"/>
  <c r="F48" i="80"/>
  <c r="G47" i="80"/>
  <c r="F47" i="80"/>
  <c r="G46" i="80"/>
  <c r="F45" i="80"/>
  <c r="G44" i="80"/>
  <c r="F44" i="80"/>
  <c r="G43" i="80"/>
  <c r="F42" i="80"/>
  <c r="G41" i="80"/>
  <c r="F41" i="80"/>
  <c r="G40" i="80"/>
  <c r="F39" i="80"/>
  <c r="G38" i="80"/>
  <c r="F38" i="80"/>
  <c r="G37" i="80"/>
  <c r="F36" i="80"/>
  <c r="G35" i="80"/>
  <c r="F35" i="80"/>
  <c r="G34" i="80"/>
  <c r="F33" i="80"/>
  <c r="G32" i="80"/>
  <c r="F32" i="80"/>
  <c r="G31" i="80"/>
  <c r="F30" i="80"/>
  <c r="G29" i="80"/>
  <c r="F29" i="80"/>
  <c r="G28" i="80"/>
  <c r="F27" i="80"/>
  <c r="G26" i="80"/>
  <c r="F26" i="80"/>
  <c r="G25" i="80"/>
  <c r="F24" i="80"/>
  <c r="G23" i="80"/>
  <c r="F23" i="80"/>
  <c r="G22" i="80"/>
  <c r="F21" i="80"/>
  <c r="G20" i="80"/>
  <c r="F20" i="80"/>
  <c r="G19" i="80"/>
  <c r="F18" i="80"/>
  <c r="G17" i="80"/>
  <c r="F17" i="80"/>
  <c r="G16" i="80"/>
  <c r="F15" i="80"/>
  <c r="G14" i="80"/>
  <c r="F14" i="80"/>
  <c r="G13" i="80"/>
  <c r="F12" i="80"/>
  <c r="G11" i="80"/>
  <c r="F11" i="80"/>
  <c r="G10" i="80"/>
  <c r="F9" i="80"/>
  <c r="G8" i="80"/>
  <c r="F8" i="80"/>
  <c r="G7" i="80"/>
  <c r="F6" i="80"/>
  <c r="G5" i="80"/>
  <c r="F5" i="80"/>
  <c r="G4" i="80"/>
  <c r="F4" i="80" a="1"/>
  <c r="F67" i="80" s="1"/>
  <c r="AT3" i="80"/>
  <c r="AH3" i="80"/>
  <c r="AQ3" i="80" s="1"/>
  <c r="R3" i="80"/>
  <c r="Q3" i="80"/>
  <c r="AG3" i="80" s="1"/>
  <c r="AP3" i="80" s="1"/>
  <c r="C3" i="80"/>
  <c r="O3" i="80" s="1"/>
  <c r="AE3" i="80" s="1"/>
  <c r="AN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48" i="79"/>
  <c r="R45" i="79"/>
  <c r="R39" i="79"/>
  <c r="R36" i="79"/>
  <c r="R30" i="79"/>
  <c r="R27" i="79"/>
  <c r="R21" i="79"/>
  <c r="R18" i="79"/>
  <c r="R12" i="79"/>
  <c r="C12" i="79"/>
  <c r="C10" i="79"/>
  <c r="V9" i="79"/>
  <c r="R8" i="79"/>
  <c r="C8" i="79"/>
  <c r="Q74" i="79" s="1"/>
  <c r="B8" i="79"/>
  <c r="R6" i="79"/>
  <c r="C6" i="79"/>
  <c r="C5" i="79"/>
  <c r="W4" i="79"/>
  <c r="R4" i="79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4" i="79" a="1"/>
  <c r="M79" i="79" s="1"/>
  <c r="U79" i="79" s="1"/>
  <c r="G72" i="79"/>
  <c r="G66" i="79"/>
  <c r="G54" i="79"/>
  <c r="G48" i="79"/>
  <c r="G36" i="79"/>
  <c r="G30" i="79"/>
  <c r="G18" i="79"/>
  <c r="G12" i="79"/>
  <c r="F4" i="79" a="1"/>
  <c r="G69" i="79" s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20" i="78"/>
  <c r="V19" i="78"/>
  <c r="V17" i="78"/>
  <c r="V16" i="78"/>
  <c r="V14" i="78"/>
  <c r="V13" i="78"/>
  <c r="C12" i="78"/>
  <c r="C3" i="78" s="1"/>
  <c r="O3" i="78" s="1"/>
  <c r="V11" i="78"/>
  <c r="C10" i="78"/>
  <c r="V9" i="78"/>
  <c r="C8" i="78"/>
  <c r="Q11" i="78" s="1"/>
  <c r="B8" i="78"/>
  <c r="Q3" i="78" s="1"/>
  <c r="AG3" i="78" s="1"/>
  <c r="AP3" i="78" s="1"/>
  <c r="V7" i="78"/>
  <c r="R7" i="78"/>
  <c r="C6" i="78"/>
  <c r="V5" i="78"/>
  <c r="C5" i="78"/>
  <c r="W4" i="78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U32" i="78" s="1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U23" i="78" s="1"/>
  <c r="M22" i="78"/>
  <c r="U22" i="78" s="1"/>
  <c r="M20" i="78"/>
  <c r="U20" i="78" s="1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U11" i="78" s="1"/>
  <c r="M10" i="78"/>
  <c r="U10" i="78" s="1"/>
  <c r="M8" i="78"/>
  <c r="U8" i="78" s="1"/>
  <c r="M7" i="78"/>
  <c r="U7" i="78" s="1"/>
  <c r="M6" i="78"/>
  <c r="U6" i="78" s="1"/>
  <c r="M5" i="78"/>
  <c r="U5" i="78" s="1"/>
  <c r="M4" i="78"/>
  <c r="U4" i="78" s="1"/>
  <c r="X4" i="78" s="1"/>
  <c r="M4" i="78" a="1"/>
  <c r="M88" i="78" s="1"/>
  <c r="U88" i="78" s="1"/>
  <c r="F88" i="78"/>
  <c r="F84" i="78"/>
  <c r="F79" i="78"/>
  <c r="F75" i="78"/>
  <c r="F70" i="78"/>
  <c r="F66" i="78"/>
  <c r="F61" i="78"/>
  <c r="F57" i="78"/>
  <c r="F52" i="78"/>
  <c r="F48" i="78"/>
  <c r="F43" i="78"/>
  <c r="F39" i="78"/>
  <c r="F34" i="78"/>
  <c r="F30" i="78"/>
  <c r="F25" i="78"/>
  <c r="F21" i="78"/>
  <c r="F16" i="78"/>
  <c r="F12" i="78"/>
  <c r="F7" i="78"/>
  <c r="F4" i="78" a="1"/>
  <c r="G87" i="78" s="1"/>
  <c r="AT3" i="78"/>
  <c r="V98" i="77"/>
  <c r="S98" i="77"/>
  <c r="R98" i="77"/>
  <c r="R97" i="77"/>
  <c r="R96" i="77"/>
  <c r="V95" i="77"/>
  <c r="R95" i="77"/>
  <c r="R94" i="77"/>
  <c r="V93" i="77"/>
  <c r="R93" i="77"/>
  <c r="V92" i="77"/>
  <c r="R92" i="77"/>
  <c r="R91" i="77"/>
  <c r="V90" i="77"/>
  <c r="R90" i="77"/>
  <c r="R89" i="77"/>
  <c r="R88" i="77"/>
  <c r="R87" i="77"/>
  <c r="R86" i="77"/>
  <c r="R85" i="77"/>
  <c r="R84" i="77"/>
  <c r="V83" i="77"/>
  <c r="R83" i="77"/>
  <c r="R82" i="77"/>
  <c r="V81" i="77"/>
  <c r="R81" i="77"/>
  <c r="V80" i="77"/>
  <c r="R80" i="77"/>
  <c r="R79" i="77"/>
  <c r="V78" i="77"/>
  <c r="R78" i="77"/>
  <c r="V77" i="77"/>
  <c r="R77" i="77"/>
  <c r="R76" i="77"/>
  <c r="V75" i="77"/>
  <c r="R75" i="77"/>
  <c r="V74" i="77"/>
  <c r="R74" i="77"/>
  <c r="R73" i="77"/>
  <c r="V72" i="77"/>
  <c r="R72" i="77"/>
  <c r="V71" i="77"/>
  <c r="R71" i="77"/>
  <c r="R70" i="77"/>
  <c r="V69" i="77"/>
  <c r="R69" i="77"/>
  <c r="R68" i="77"/>
  <c r="R67" i="77"/>
  <c r="R66" i="77"/>
  <c r="V65" i="77"/>
  <c r="R65" i="77"/>
  <c r="R64" i="77"/>
  <c r="V63" i="77"/>
  <c r="R63" i="77"/>
  <c r="V62" i="77"/>
  <c r="R62" i="77"/>
  <c r="R61" i="77"/>
  <c r="V60" i="77"/>
  <c r="R60" i="77"/>
  <c r="V59" i="77"/>
  <c r="R59" i="77"/>
  <c r="R58" i="77"/>
  <c r="V57" i="77"/>
  <c r="R57" i="77"/>
  <c r="V56" i="77"/>
  <c r="R56" i="77"/>
  <c r="V55" i="77"/>
  <c r="R55" i="77"/>
  <c r="V54" i="77"/>
  <c r="R54" i="77"/>
  <c r="V53" i="77"/>
  <c r="R53" i="77"/>
  <c r="V52" i="77"/>
  <c r="R52" i="77"/>
  <c r="V51" i="77"/>
  <c r="R51" i="77"/>
  <c r="V50" i="77"/>
  <c r="R50" i="77"/>
  <c r="V49" i="77"/>
  <c r="R49" i="77"/>
  <c r="V48" i="77"/>
  <c r="R48" i="77"/>
  <c r="V47" i="77"/>
  <c r="R47" i="77"/>
  <c r="V46" i="77"/>
  <c r="R46" i="77"/>
  <c r="V45" i="77"/>
  <c r="R45" i="77"/>
  <c r="V44" i="77"/>
  <c r="R44" i="77"/>
  <c r="V43" i="77"/>
  <c r="R43" i="77"/>
  <c r="V42" i="77"/>
  <c r="R42" i="77"/>
  <c r="V41" i="77"/>
  <c r="R41" i="77"/>
  <c r="V40" i="77"/>
  <c r="R40" i="77"/>
  <c r="V39" i="77"/>
  <c r="R39" i="77"/>
  <c r="V38" i="77"/>
  <c r="R38" i="77"/>
  <c r="V37" i="77"/>
  <c r="R37" i="77"/>
  <c r="V36" i="77"/>
  <c r="R36" i="77"/>
  <c r="V35" i="77"/>
  <c r="R35" i="77"/>
  <c r="V34" i="77"/>
  <c r="R34" i="77"/>
  <c r="V33" i="77"/>
  <c r="R33" i="77"/>
  <c r="V32" i="77"/>
  <c r="R32" i="77"/>
  <c r="V31" i="77"/>
  <c r="R31" i="77"/>
  <c r="V30" i="77"/>
  <c r="R30" i="77"/>
  <c r="V29" i="77"/>
  <c r="R29" i="77"/>
  <c r="V28" i="77"/>
  <c r="R28" i="77"/>
  <c r="V27" i="77"/>
  <c r="R27" i="77"/>
  <c r="V26" i="77"/>
  <c r="R26" i="77"/>
  <c r="V25" i="77"/>
  <c r="R25" i="77"/>
  <c r="V24" i="77"/>
  <c r="R24" i="77"/>
  <c r="V23" i="77"/>
  <c r="R23" i="77"/>
  <c r="V22" i="77"/>
  <c r="R22" i="77"/>
  <c r="V21" i="77"/>
  <c r="R21" i="77"/>
  <c r="V20" i="77"/>
  <c r="R20" i="77"/>
  <c r="V19" i="77"/>
  <c r="R19" i="77"/>
  <c r="V18" i="77"/>
  <c r="R18" i="77"/>
  <c r="V17" i="77"/>
  <c r="R17" i="77"/>
  <c r="V16" i="77"/>
  <c r="R16" i="77"/>
  <c r="V15" i="77"/>
  <c r="R15" i="77"/>
  <c r="V14" i="77"/>
  <c r="R14" i="77"/>
  <c r="V13" i="77"/>
  <c r="R13" i="77"/>
  <c r="V12" i="77"/>
  <c r="R12" i="77"/>
  <c r="Q12" i="77"/>
  <c r="C12" i="77"/>
  <c r="R11" i="77"/>
  <c r="V10" i="77"/>
  <c r="R10" i="77"/>
  <c r="Q10" i="77"/>
  <c r="C10" i="77"/>
  <c r="V89" i="77" s="1"/>
  <c r="V9" i="77"/>
  <c r="R9" i="77"/>
  <c r="V8" i="77"/>
  <c r="R8" i="77"/>
  <c r="C8" i="77"/>
  <c r="Q88" i="77" s="1"/>
  <c r="B8" i="77"/>
  <c r="Q3" i="77" s="1"/>
  <c r="AG3" i="77" s="1"/>
  <c r="AP3" i="77" s="1"/>
  <c r="V7" i="77"/>
  <c r="R7" i="77"/>
  <c r="Q7" i="77"/>
  <c r="V6" i="77"/>
  <c r="R6" i="77"/>
  <c r="V5" i="77"/>
  <c r="R5" i="77"/>
  <c r="Q5" i="77"/>
  <c r="C5" i="77"/>
  <c r="W4" i="77"/>
  <c r="V4" i="77"/>
  <c r="Y4" i="77" s="1"/>
  <c r="R4" i="77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4" i="77" a="1"/>
  <c r="M98" i="77" s="1"/>
  <c r="U98" i="77" s="1"/>
  <c r="G93" i="77"/>
  <c r="G87" i="77"/>
  <c r="G81" i="77"/>
  <c r="G69" i="77"/>
  <c r="G63" i="77"/>
  <c r="G57" i="77"/>
  <c r="G51" i="77"/>
  <c r="G45" i="77"/>
  <c r="G33" i="77"/>
  <c r="G27" i="77"/>
  <c r="G21" i="77"/>
  <c r="G15" i="77"/>
  <c r="G9" i="77"/>
  <c r="G4" i="77" a="1"/>
  <c r="F4" i="77" a="1"/>
  <c r="AT3" i="77"/>
  <c r="R3" i="77"/>
  <c r="C3" i="77"/>
  <c r="O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V68" i="76"/>
  <c r="R68" i="76"/>
  <c r="V67" i="76"/>
  <c r="R67" i="76"/>
  <c r="V66" i="76"/>
  <c r="V65" i="76"/>
  <c r="R65" i="76"/>
  <c r="V64" i="76"/>
  <c r="R64" i="76"/>
  <c r="V63" i="76"/>
  <c r="V62" i="76"/>
  <c r="R62" i="76"/>
  <c r="V61" i="76"/>
  <c r="R61" i="76"/>
  <c r="V60" i="76"/>
  <c r="V59" i="76"/>
  <c r="R59" i="76"/>
  <c r="V58" i="76"/>
  <c r="R58" i="76"/>
  <c r="V57" i="76"/>
  <c r="V56" i="76"/>
  <c r="R56" i="76"/>
  <c r="V55" i="76"/>
  <c r="R55" i="76"/>
  <c r="V54" i="76"/>
  <c r="V53" i="76"/>
  <c r="R53" i="76"/>
  <c r="V52" i="76"/>
  <c r="R52" i="76"/>
  <c r="V51" i="76"/>
  <c r="V50" i="76"/>
  <c r="R50" i="76"/>
  <c r="V49" i="76"/>
  <c r="R49" i="76"/>
  <c r="V48" i="76"/>
  <c r="V47" i="76"/>
  <c r="R47" i="76"/>
  <c r="V46" i="76"/>
  <c r="R46" i="76"/>
  <c r="V45" i="76"/>
  <c r="V44" i="76"/>
  <c r="R44" i="76"/>
  <c r="V43" i="76"/>
  <c r="R43" i="76"/>
  <c r="V42" i="76"/>
  <c r="V41" i="76"/>
  <c r="R41" i="76"/>
  <c r="V40" i="76"/>
  <c r="R40" i="76"/>
  <c r="V39" i="76"/>
  <c r="V38" i="76"/>
  <c r="R38" i="76"/>
  <c r="V37" i="76"/>
  <c r="R37" i="76"/>
  <c r="V36" i="76"/>
  <c r="V35" i="76"/>
  <c r="R35" i="76"/>
  <c r="V34" i="76"/>
  <c r="R34" i="76"/>
  <c r="V33" i="76"/>
  <c r="V32" i="76"/>
  <c r="R32" i="76"/>
  <c r="Q32" i="76"/>
  <c r="V31" i="76"/>
  <c r="R31" i="76"/>
  <c r="V30" i="76"/>
  <c r="V29" i="76"/>
  <c r="R29" i="76"/>
  <c r="Q29" i="76"/>
  <c r="V28" i="76"/>
  <c r="R28" i="76"/>
  <c r="V27" i="76"/>
  <c r="V26" i="76"/>
  <c r="R26" i="76"/>
  <c r="V25" i="76"/>
  <c r="R25" i="76"/>
  <c r="V24" i="76"/>
  <c r="V23" i="76"/>
  <c r="R23" i="76"/>
  <c r="V22" i="76"/>
  <c r="R22" i="76"/>
  <c r="V21" i="76"/>
  <c r="V20" i="76"/>
  <c r="R20" i="76"/>
  <c r="V19" i="76"/>
  <c r="R19" i="76"/>
  <c r="V18" i="76"/>
  <c r="V17" i="76"/>
  <c r="R17" i="76"/>
  <c r="V16" i="76"/>
  <c r="R16" i="76"/>
  <c r="V15" i="76"/>
  <c r="V14" i="76"/>
  <c r="R14" i="76"/>
  <c r="V13" i="76"/>
  <c r="R13" i="76"/>
  <c r="V12" i="76"/>
  <c r="C12" i="76"/>
  <c r="R11" i="76"/>
  <c r="V10" i="76"/>
  <c r="C10" i="76"/>
  <c r="V11" i="76" s="1"/>
  <c r="V9" i="76"/>
  <c r="R9" i="76"/>
  <c r="V8" i="76"/>
  <c r="C8" i="76"/>
  <c r="Q38" i="76" s="1"/>
  <c r="B8" i="76"/>
  <c r="V7" i="76"/>
  <c r="R7" i="76"/>
  <c r="V6" i="76"/>
  <c r="Q6" i="76"/>
  <c r="C6" i="76"/>
  <c r="R69" i="76" s="1"/>
  <c r="V5" i="76"/>
  <c r="R5" i="76"/>
  <c r="C5" i="76"/>
  <c r="W4" i="76"/>
  <c r="V4" i="76"/>
  <c r="Y4" i="76" s="1"/>
  <c r="R4" i="76"/>
  <c r="M67" i="76"/>
  <c r="U67" i="76" s="1"/>
  <c r="M65" i="76"/>
  <c r="U65" i="76" s="1"/>
  <c r="M61" i="76"/>
  <c r="U61" i="76" s="1"/>
  <c r="M59" i="76"/>
  <c r="U59" i="76" s="1"/>
  <c r="M55" i="76"/>
  <c r="U55" i="76" s="1"/>
  <c r="M53" i="76"/>
  <c r="U53" i="76" s="1"/>
  <c r="M49" i="76"/>
  <c r="U49" i="76" s="1"/>
  <c r="M47" i="76"/>
  <c r="U47" i="76" s="1"/>
  <c r="M43" i="76"/>
  <c r="U43" i="76" s="1"/>
  <c r="M41" i="76"/>
  <c r="U41" i="76" s="1"/>
  <c r="M37" i="76"/>
  <c r="U37" i="76" s="1"/>
  <c r="M35" i="76"/>
  <c r="U35" i="76" s="1"/>
  <c r="M32" i="76"/>
  <c r="U32" i="76" s="1"/>
  <c r="M31" i="76"/>
  <c r="U31" i="76" s="1"/>
  <c r="M29" i="76"/>
  <c r="U29" i="76" s="1"/>
  <c r="M26" i="76"/>
  <c r="U26" i="76" s="1"/>
  <c r="M25" i="76"/>
  <c r="U25" i="76" s="1"/>
  <c r="M23" i="76"/>
  <c r="U23" i="76" s="1"/>
  <c r="M20" i="76"/>
  <c r="U20" i="76" s="1"/>
  <c r="M19" i="76"/>
  <c r="U19" i="76" s="1"/>
  <c r="M17" i="76"/>
  <c r="U17" i="76" s="1"/>
  <c r="M14" i="76"/>
  <c r="U14" i="76" s="1"/>
  <c r="M13" i="76"/>
  <c r="U13" i="76" s="1"/>
  <c r="M11" i="76"/>
  <c r="U11" i="76" s="1"/>
  <c r="M8" i="76"/>
  <c r="U8" i="76" s="1"/>
  <c r="M7" i="76"/>
  <c r="U7" i="76" s="1"/>
  <c r="M5" i="76"/>
  <c r="U5" i="76" s="1"/>
  <c r="M4" i="76" a="1"/>
  <c r="M64" i="76" s="1"/>
  <c r="U64" i="76" s="1"/>
  <c r="F69" i="76"/>
  <c r="G68" i="76"/>
  <c r="F68" i="76"/>
  <c r="G67" i="76"/>
  <c r="F67" i="76"/>
  <c r="F66" i="76"/>
  <c r="G65" i="76"/>
  <c r="F65" i="76"/>
  <c r="G64" i="76"/>
  <c r="F64" i="76"/>
  <c r="F63" i="76"/>
  <c r="G62" i="76"/>
  <c r="F62" i="76"/>
  <c r="G61" i="76"/>
  <c r="F61" i="76"/>
  <c r="F60" i="76"/>
  <c r="G59" i="76"/>
  <c r="F59" i="76"/>
  <c r="G58" i="76"/>
  <c r="F58" i="76"/>
  <c r="F57" i="76"/>
  <c r="G56" i="76"/>
  <c r="F56" i="76"/>
  <c r="G55" i="76"/>
  <c r="F55" i="76"/>
  <c r="F54" i="76"/>
  <c r="G53" i="76"/>
  <c r="F53" i="76"/>
  <c r="G52" i="76"/>
  <c r="F52" i="76"/>
  <c r="F51" i="76"/>
  <c r="G50" i="76"/>
  <c r="F50" i="76"/>
  <c r="G49" i="76"/>
  <c r="F49" i="76"/>
  <c r="F48" i="76"/>
  <c r="G47" i="76"/>
  <c r="F47" i="76"/>
  <c r="G46" i="76"/>
  <c r="F46" i="76"/>
  <c r="F45" i="76"/>
  <c r="G44" i="76"/>
  <c r="F44" i="76"/>
  <c r="G43" i="76"/>
  <c r="F43" i="76"/>
  <c r="F42" i="76"/>
  <c r="G41" i="76"/>
  <c r="F41" i="76"/>
  <c r="G40" i="76"/>
  <c r="F40" i="76"/>
  <c r="F39" i="76"/>
  <c r="G38" i="76"/>
  <c r="F38" i="76"/>
  <c r="G37" i="76"/>
  <c r="F37" i="76"/>
  <c r="F36" i="76"/>
  <c r="G35" i="76"/>
  <c r="F35" i="76"/>
  <c r="G34" i="76"/>
  <c r="F34" i="76"/>
  <c r="F33" i="76"/>
  <c r="G32" i="76"/>
  <c r="F32" i="76"/>
  <c r="G31" i="76"/>
  <c r="F31" i="76"/>
  <c r="F30" i="76"/>
  <c r="G29" i="76"/>
  <c r="F29" i="76"/>
  <c r="G28" i="76"/>
  <c r="F28" i="76"/>
  <c r="F27" i="76"/>
  <c r="G26" i="76"/>
  <c r="F26" i="76"/>
  <c r="G25" i="76"/>
  <c r="F25" i="76"/>
  <c r="F24" i="76"/>
  <c r="G23" i="76"/>
  <c r="F23" i="76"/>
  <c r="G22" i="76"/>
  <c r="F22" i="76"/>
  <c r="F21" i="76"/>
  <c r="G20" i="76"/>
  <c r="F20" i="76"/>
  <c r="G19" i="76"/>
  <c r="F19" i="76"/>
  <c r="F18" i="76"/>
  <c r="G17" i="76"/>
  <c r="F17" i="76"/>
  <c r="G16" i="76"/>
  <c r="F16" i="76"/>
  <c r="F15" i="76"/>
  <c r="G14" i="76"/>
  <c r="F14" i="76"/>
  <c r="G13" i="76"/>
  <c r="F13" i="76"/>
  <c r="F12" i="76"/>
  <c r="G11" i="76"/>
  <c r="F11" i="76"/>
  <c r="G10" i="76"/>
  <c r="F10" i="76"/>
  <c r="F9" i="76"/>
  <c r="G8" i="76"/>
  <c r="F8" i="76"/>
  <c r="G7" i="76"/>
  <c r="F7" i="76"/>
  <c r="F6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P3" i="76" s="1"/>
  <c r="AF3" i="76" s="1"/>
  <c r="A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7" i="75"/>
  <c r="R71" i="75"/>
  <c r="R68" i="75"/>
  <c r="R62" i="75"/>
  <c r="R59" i="75"/>
  <c r="R53" i="75"/>
  <c r="R50" i="75"/>
  <c r="R47" i="75"/>
  <c r="R43" i="75"/>
  <c r="R40" i="75"/>
  <c r="R38" i="75"/>
  <c r="R34" i="75"/>
  <c r="R33" i="75"/>
  <c r="R31" i="75"/>
  <c r="R30" i="75"/>
  <c r="R29" i="75"/>
  <c r="V28" i="75"/>
  <c r="R27" i="75"/>
  <c r="R26" i="75"/>
  <c r="R25" i="75"/>
  <c r="R24" i="75"/>
  <c r="R23" i="75"/>
  <c r="V22" i="75"/>
  <c r="R22" i="75"/>
  <c r="V21" i="75"/>
  <c r="R20" i="75"/>
  <c r="V19" i="75"/>
  <c r="R17" i="75"/>
  <c r="V16" i="75"/>
  <c r="V15" i="75"/>
  <c r="R15" i="75"/>
  <c r="R14" i="75"/>
  <c r="V13" i="75"/>
  <c r="R13" i="75"/>
  <c r="V12" i="75"/>
  <c r="C12" i="75"/>
  <c r="V11" i="75"/>
  <c r="R11" i="75"/>
  <c r="V10" i="75"/>
  <c r="R10" i="75"/>
  <c r="C10" i="75"/>
  <c r="V25" i="75" s="1"/>
  <c r="V9" i="75"/>
  <c r="R9" i="75"/>
  <c r="V8" i="75"/>
  <c r="C8" i="75"/>
  <c r="Q24" i="75" s="1"/>
  <c r="B8" i="75"/>
  <c r="V7" i="75"/>
  <c r="R7" i="75"/>
  <c r="V6" i="75"/>
  <c r="R6" i="75"/>
  <c r="C6" i="75"/>
  <c r="R74" i="75" s="1"/>
  <c r="V5" i="75"/>
  <c r="R5" i="75"/>
  <c r="C5" i="75"/>
  <c r="W4" i="75"/>
  <c r="Y4" i="75" s="1"/>
  <c r="V4" i="75"/>
  <c r="R4" i="75"/>
  <c r="M79" i="75"/>
  <c r="U79" i="75" s="1"/>
  <c r="M78" i="75"/>
  <c r="U78" i="75" s="1"/>
  <c r="M77" i="75"/>
  <c r="U77" i="75" s="1"/>
  <c r="M76" i="75"/>
  <c r="U76" i="75" s="1"/>
  <c r="M74" i="75"/>
  <c r="U74" i="75" s="1"/>
  <c r="M73" i="75"/>
  <c r="U73" i="75" s="1"/>
  <c r="M72" i="75"/>
  <c r="U72" i="75" s="1"/>
  <c r="M71" i="75"/>
  <c r="U71" i="75" s="1"/>
  <c r="M70" i="75"/>
  <c r="U70" i="75" s="1"/>
  <c r="M68" i="75"/>
  <c r="U68" i="75" s="1"/>
  <c r="M67" i="75"/>
  <c r="U67" i="75" s="1"/>
  <c r="M66" i="75"/>
  <c r="U66" i="75" s="1"/>
  <c r="M65" i="75"/>
  <c r="U65" i="75" s="1"/>
  <c r="M64" i="75"/>
  <c r="U64" i="75" s="1"/>
  <c r="M62" i="75"/>
  <c r="U62" i="75" s="1"/>
  <c r="M61" i="75"/>
  <c r="U61" i="75" s="1"/>
  <c r="M60" i="75"/>
  <c r="U60" i="75" s="1"/>
  <c r="M59" i="75"/>
  <c r="U59" i="75" s="1"/>
  <c r="M58" i="75"/>
  <c r="U58" i="75" s="1"/>
  <c r="M56" i="75"/>
  <c r="U56" i="75" s="1"/>
  <c r="M55" i="75"/>
  <c r="U55" i="75" s="1"/>
  <c r="M54" i="75"/>
  <c r="U54" i="75" s="1"/>
  <c r="M53" i="75"/>
  <c r="U53" i="75" s="1"/>
  <c r="M52" i="75"/>
  <c r="U52" i="75" s="1"/>
  <c r="M50" i="75"/>
  <c r="U50" i="75" s="1"/>
  <c r="M49" i="75"/>
  <c r="U49" i="75" s="1"/>
  <c r="M48" i="75"/>
  <c r="U48" i="75" s="1"/>
  <c r="M47" i="75"/>
  <c r="U47" i="75" s="1"/>
  <c r="M46" i="75"/>
  <c r="U46" i="75" s="1"/>
  <c r="M44" i="75"/>
  <c r="U44" i="75" s="1"/>
  <c r="M43" i="75"/>
  <c r="U43" i="75" s="1"/>
  <c r="M42" i="75"/>
  <c r="U42" i="75" s="1"/>
  <c r="M41" i="75"/>
  <c r="U41" i="75" s="1"/>
  <c r="M40" i="75"/>
  <c r="U40" i="75" s="1"/>
  <c r="M38" i="75"/>
  <c r="U38" i="75" s="1"/>
  <c r="M37" i="75"/>
  <c r="U37" i="75" s="1"/>
  <c r="M36" i="75"/>
  <c r="U36" i="75" s="1"/>
  <c r="M35" i="75"/>
  <c r="U35" i="75" s="1"/>
  <c r="M34" i="75"/>
  <c r="U34" i="75" s="1"/>
  <c r="M32" i="75"/>
  <c r="U32" i="75" s="1"/>
  <c r="M31" i="75"/>
  <c r="U31" i="75" s="1"/>
  <c r="M30" i="75"/>
  <c r="U30" i="75" s="1"/>
  <c r="M29" i="75"/>
  <c r="U29" i="75" s="1"/>
  <c r="M28" i="75"/>
  <c r="U28" i="75" s="1"/>
  <c r="M26" i="75"/>
  <c r="U26" i="75" s="1"/>
  <c r="M25" i="75"/>
  <c r="U25" i="75" s="1"/>
  <c r="M24" i="75"/>
  <c r="U24" i="75" s="1"/>
  <c r="M23" i="75"/>
  <c r="U23" i="75" s="1"/>
  <c r="M22" i="75"/>
  <c r="U22" i="75" s="1"/>
  <c r="M20" i="75"/>
  <c r="U20" i="75" s="1"/>
  <c r="M19" i="75"/>
  <c r="U19" i="75" s="1"/>
  <c r="M18" i="75"/>
  <c r="U18" i="75" s="1"/>
  <c r="M17" i="75"/>
  <c r="U17" i="75" s="1"/>
  <c r="M16" i="75"/>
  <c r="U16" i="75" s="1"/>
  <c r="M14" i="75"/>
  <c r="U14" i="75" s="1"/>
  <c r="M13" i="75"/>
  <c r="U13" i="75" s="1"/>
  <c r="M12" i="75"/>
  <c r="U12" i="75" s="1"/>
  <c r="M11" i="75"/>
  <c r="U11" i="75" s="1"/>
  <c r="M10" i="75"/>
  <c r="U10" i="75" s="1"/>
  <c r="M8" i="75"/>
  <c r="U8" i="75" s="1"/>
  <c r="M7" i="75"/>
  <c r="U7" i="75" s="1"/>
  <c r="M6" i="75"/>
  <c r="U6" i="75" s="1"/>
  <c r="M5" i="75"/>
  <c r="U5" i="75" s="1"/>
  <c r="M4" i="75"/>
  <c r="U4" i="75" s="1"/>
  <c r="X4" i="75" s="1"/>
  <c r="M4" i="75" a="1"/>
  <c r="M75" i="75" s="1"/>
  <c r="U75" i="75" s="1"/>
  <c r="G78" i="75"/>
  <c r="F78" i="75"/>
  <c r="G77" i="75"/>
  <c r="G76" i="75"/>
  <c r="F75" i="75"/>
  <c r="G74" i="75"/>
  <c r="F74" i="75"/>
  <c r="G72" i="75"/>
  <c r="G71" i="75"/>
  <c r="F71" i="75"/>
  <c r="G70" i="75"/>
  <c r="F69" i="75"/>
  <c r="F68" i="75"/>
  <c r="G67" i="75"/>
  <c r="G66" i="75"/>
  <c r="G65" i="75"/>
  <c r="G64" i="75"/>
  <c r="G63" i="75"/>
  <c r="F63" i="75"/>
  <c r="F62" i="75"/>
  <c r="G60" i="75"/>
  <c r="F60" i="75"/>
  <c r="G59" i="75"/>
  <c r="G58" i="75"/>
  <c r="F57" i="75"/>
  <c r="G56" i="75"/>
  <c r="F56" i="75"/>
  <c r="G54" i="75"/>
  <c r="G53" i="75"/>
  <c r="F53" i="75"/>
  <c r="G52" i="75"/>
  <c r="F51" i="75"/>
  <c r="F50" i="75"/>
  <c r="G49" i="75"/>
  <c r="G48" i="75"/>
  <c r="G47" i="75"/>
  <c r="G46" i="75"/>
  <c r="G45" i="75"/>
  <c r="F45" i="75"/>
  <c r="F44" i="75"/>
  <c r="G42" i="75"/>
  <c r="F42" i="75"/>
  <c r="G41" i="75"/>
  <c r="G40" i="75"/>
  <c r="F39" i="75"/>
  <c r="G38" i="75"/>
  <c r="F38" i="75"/>
  <c r="G36" i="75"/>
  <c r="G35" i="75"/>
  <c r="F35" i="75"/>
  <c r="G34" i="75"/>
  <c r="F33" i="75"/>
  <c r="F32" i="75"/>
  <c r="G31" i="75"/>
  <c r="G30" i="75"/>
  <c r="G29" i="75"/>
  <c r="G28" i="75"/>
  <c r="G27" i="75"/>
  <c r="F27" i="75"/>
  <c r="F26" i="75"/>
  <c r="G24" i="75"/>
  <c r="F24" i="75"/>
  <c r="G23" i="75"/>
  <c r="G22" i="75"/>
  <c r="F21" i="75"/>
  <c r="G20" i="75"/>
  <c r="F20" i="75"/>
  <c r="G18" i="75"/>
  <c r="G17" i="75"/>
  <c r="F17" i="75"/>
  <c r="G16" i="75"/>
  <c r="F15" i="75"/>
  <c r="F14" i="75"/>
  <c r="G13" i="75"/>
  <c r="G12" i="75"/>
  <c r="G11" i="75"/>
  <c r="G10" i="75"/>
  <c r="G9" i="75"/>
  <c r="F9" i="75"/>
  <c r="F8" i="75"/>
  <c r="G6" i="75"/>
  <c r="F6" i="75"/>
  <c r="G5" i="75"/>
  <c r="G4" i="75"/>
  <c r="F4" i="75" a="1"/>
  <c r="AT3" i="75"/>
  <c r="AG3" i="75"/>
  <c r="AP3" i="75" s="1"/>
  <c r="R3" i="75"/>
  <c r="AH3" i="75" s="1"/>
  <c r="AQ3" i="75" s="1"/>
  <c r="Q3" i="75"/>
  <c r="C3" i="75"/>
  <c r="O3" i="75" s="1"/>
  <c r="AX97" i="74"/>
  <c r="AX96" i="74"/>
  <c r="AX95" i="74"/>
  <c r="AX94" i="74"/>
  <c r="AX93" i="74"/>
  <c r="AX92" i="74"/>
  <c r="AX91" i="74"/>
  <c r="AX90" i="74"/>
  <c r="V75" i="74"/>
  <c r="R67" i="74"/>
  <c r="V66" i="74"/>
  <c r="V45" i="74"/>
  <c r="V42" i="74"/>
  <c r="V36" i="74"/>
  <c r="Q35" i="74"/>
  <c r="V33" i="74"/>
  <c r="V27" i="74"/>
  <c r="V24" i="74"/>
  <c r="Q23" i="74"/>
  <c r="V21" i="74"/>
  <c r="V18" i="74"/>
  <c r="V15" i="74"/>
  <c r="Q14" i="74"/>
  <c r="V12" i="74"/>
  <c r="C12" i="74"/>
  <c r="C3" i="74" s="1"/>
  <c r="O3" i="74" s="1"/>
  <c r="V11" i="74"/>
  <c r="R11" i="74"/>
  <c r="V10" i="74"/>
  <c r="R10" i="74"/>
  <c r="C10" i="74"/>
  <c r="V9" i="74"/>
  <c r="V8" i="74"/>
  <c r="C8" i="74"/>
  <c r="Q83" i="74" s="1"/>
  <c r="B8" i="74"/>
  <c r="Q3" i="74" s="1"/>
  <c r="AG3" i="74" s="1"/>
  <c r="AP3" i="74" s="1"/>
  <c r="V6" i="74"/>
  <c r="R6" i="74"/>
  <c r="C6" i="74"/>
  <c r="R85" i="74" s="1"/>
  <c r="V5" i="74"/>
  <c r="R5" i="74"/>
  <c r="Q5" i="74"/>
  <c r="C5" i="74"/>
  <c r="Y4" i="74"/>
  <c r="W4" i="74"/>
  <c r="V4" i="74"/>
  <c r="R4" i="74"/>
  <c r="M86" i="74"/>
  <c r="U86" i="74" s="1"/>
  <c r="M74" i="74"/>
  <c r="U74" i="74" s="1"/>
  <c r="M62" i="74"/>
  <c r="U62" i="74" s="1"/>
  <c r="M50" i="74"/>
  <c r="U50" i="74" s="1"/>
  <c r="M38" i="74"/>
  <c r="U38" i="74" s="1"/>
  <c r="M26" i="74"/>
  <c r="U26" i="74" s="1"/>
  <c r="M14" i="74"/>
  <c r="U14" i="74" s="1"/>
  <c r="M4" i="74" a="1"/>
  <c r="M84" i="74" s="1"/>
  <c r="U84" i="74" s="1"/>
  <c r="F86" i="74"/>
  <c r="G85" i="74"/>
  <c r="F80" i="74"/>
  <c r="G79" i="74"/>
  <c r="F74" i="74"/>
  <c r="G73" i="74"/>
  <c r="F68" i="74"/>
  <c r="G67" i="74"/>
  <c r="F62" i="74"/>
  <c r="G61" i="74"/>
  <c r="F56" i="74"/>
  <c r="G55" i="74"/>
  <c r="F50" i="74"/>
  <c r="G49" i="74"/>
  <c r="F44" i="74"/>
  <c r="G43" i="74"/>
  <c r="F38" i="74"/>
  <c r="G37" i="74"/>
  <c r="F32" i="74"/>
  <c r="G31" i="74"/>
  <c r="F26" i="74"/>
  <c r="G25" i="74"/>
  <c r="F20" i="74"/>
  <c r="G19" i="74"/>
  <c r="F14" i="74"/>
  <c r="G13" i="74"/>
  <c r="F8" i="74"/>
  <c r="G7" i="74"/>
  <c r="F4" i="74" a="1"/>
  <c r="G84" i="74" s="1"/>
  <c r="AT3" i="74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Q98" i="73" s="1"/>
  <c r="B8" i="73"/>
  <c r="Q3" i="73" s="1"/>
  <c r="AG3" i="73" s="1"/>
  <c r="AP3" i="73" s="1"/>
  <c r="V7" i="73"/>
  <c r="R7" i="73"/>
  <c r="V6" i="73"/>
  <c r="R6" i="73"/>
  <c r="V5" i="73"/>
  <c r="R5" i="73"/>
  <c r="W4" i="73"/>
  <c r="V4" i="73"/>
  <c r="Y4" i="73" s="1"/>
  <c r="R4" i="73"/>
  <c r="M98" i="73"/>
  <c r="U98" i="73" s="1"/>
  <c r="M96" i="73"/>
  <c r="U96" i="73" s="1"/>
  <c r="M95" i="73"/>
  <c r="U95" i="73" s="1"/>
  <c r="M94" i="73"/>
  <c r="U94" i="73" s="1"/>
  <c r="M92" i="73"/>
  <c r="U92" i="73" s="1"/>
  <c r="M90" i="73"/>
  <c r="U90" i="73" s="1"/>
  <c r="M89" i="73"/>
  <c r="U89" i="73" s="1"/>
  <c r="M88" i="73"/>
  <c r="U88" i="73" s="1"/>
  <c r="M86" i="73"/>
  <c r="U86" i="73" s="1"/>
  <c r="M84" i="73"/>
  <c r="U84" i="73" s="1"/>
  <c r="M83" i="73"/>
  <c r="U83" i="73" s="1"/>
  <c r="M82" i="73"/>
  <c r="U82" i="73" s="1"/>
  <c r="M80" i="73"/>
  <c r="U80" i="73" s="1"/>
  <c r="M78" i="73"/>
  <c r="U78" i="73" s="1"/>
  <c r="M77" i="73"/>
  <c r="U77" i="73" s="1"/>
  <c r="M76" i="73"/>
  <c r="U76" i="73" s="1"/>
  <c r="M74" i="73"/>
  <c r="U74" i="73" s="1"/>
  <c r="M72" i="73"/>
  <c r="U72" i="73" s="1"/>
  <c r="M71" i="73"/>
  <c r="U71" i="73" s="1"/>
  <c r="M70" i="73"/>
  <c r="U70" i="73" s="1"/>
  <c r="M68" i="73"/>
  <c r="U68" i="73" s="1"/>
  <c r="M66" i="73"/>
  <c r="U66" i="73" s="1"/>
  <c r="M65" i="73"/>
  <c r="U65" i="73" s="1"/>
  <c r="M64" i="73"/>
  <c r="U64" i="73" s="1"/>
  <c r="M62" i="73"/>
  <c r="U62" i="73" s="1"/>
  <c r="M60" i="73"/>
  <c r="U60" i="73" s="1"/>
  <c r="M59" i="73"/>
  <c r="U59" i="73" s="1"/>
  <c r="M58" i="73"/>
  <c r="U58" i="73" s="1"/>
  <c r="M56" i="73"/>
  <c r="U56" i="73" s="1"/>
  <c r="M54" i="73"/>
  <c r="U54" i="73" s="1"/>
  <c r="M53" i="73"/>
  <c r="U53" i="73" s="1"/>
  <c r="M52" i="73"/>
  <c r="U52" i="73" s="1"/>
  <c r="M50" i="73"/>
  <c r="U50" i="73" s="1"/>
  <c r="M48" i="73"/>
  <c r="U48" i="73" s="1"/>
  <c r="M47" i="73"/>
  <c r="U47" i="73" s="1"/>
  <c r="M46" i="73"/>
  <c r="U46" i="73" s="1"/>
  <c r="M44" i="73"/>
  <c r="U44" i="73" s="1"/>
  <c r="M42" i="73"/>
  <c r="U42" i="73" s="1"/>
  <c r="M41" i="73"/>
  <c r="U41" i="73" s="1"/>
  <c r="M40" i="73"/>
  <c r="U40" i="73" s="1"/>
  <c r="M38" i="73"/>
  <c r="U38" i="73" s="1"/>
  <c r="M36" i="73"/>
  <c r="U36" i="73" s="1"/>
  <c r="M35" i="73"/>
  <c r="U35" i="73" s="1"/>
  <c r="M34" i="73"/>
  <c r="U34" i="73" s="1"/>
  <c r="M32" i="73"/>
  <c r="U32" i="73" s="1"/>
  <c r="M30" i="73"/>
  <c r="U30" i="73" s="1"/>
  <c r="M29" i="73"/>
  <c r="U29" i="73" s="1"/>
  <c r="M28" i="73"/>
  <c r="U28" i="73" s="1"/>
  <c r="M26" i="73"/>
  <c r="U26" i="73" s="1"/>
  <c r="M24" i="73"/>
  <c r="U24" i="73" s="1"/>
  <c r="M23" i="73"/>
  <c r="U23" i="73" s="1"/>
  <c r="M22" i="73"/>
  <c r="U22" i="73" s="1"/>
  <c r="M20" i="73"/>
  <c r="U20" i="73" s="1"/>
  <c r="M18" i="73"/>
  <c r="U18" i="73" s="1"/>
  <c r="M17" i="73"/>
  <c r="U17" i="73" s="1"/>
  <c r="M16" i="73"/>
  <c r="U16" i="73" s="1"/>
  <c r="M14" i="73"/>
  <c r="U14" i="73" s="1"/>
  <c r="M12" i="73"/>
  <c r="U12" i="73" s="1"/>
  <c r="M11" i="73"/>
  <c r="U11" i="73" s="1"/>
  <c r="M10" i="73"/>
  <c r="U10" i="73" s="1"/>
  <c r="M8" i="73"/>
  <c r="U8" i="73" s="1"/>
  <c r="M6" i="73"/>
  <c r="U6" i="73" s="1"/>
  <c r="M5" i="73"/>
  <c r="U5" i="73" s="1"/>
  <c r="M4" i="73"/>
  <c r="U4" i="73" s="1"/>
  <c r="X4" i="73" s="1"/>
  <c r="M4" i="73" a="1"/>
  <c r="M93" i="73" s="1"/>
  <c r="U93" i="73" s="1"/>
  <c r="G87" i="73"/>
  <c r="G51" i="73"/>
  <c r="G27" i="73"/>
  <c r="G15" i="73"/>
  <c r="G4" i="73" a="1"/>
  <c r="G63" i="73" s="1"/>
  <c r="F4" i="73" a="1"/>
  <c r="AT3" i="73"/>
  <c r="R3" i="73"/>
  <c r="C3" i="73"/>
  <c r="O3" i="73" s="1"/>
  <c r="R23" i="72"/>
  <c r="R22" i="72"/>
  <c r="R21" i="72"/>
  <c r="R19" i="72"/>
  <c r="R18" i="72"/>
  <c r="R17" i="72"/>
  <c r="R15" i="72"/>
  <c r="R14" i="72"/>
  <c r="R13" i="72"/>
  <c r="R12" i="72"/>
  <c r="C12" i="72"/>
  <c r="R11" i="72"/>
  <c r="R10" i="72"/>
  <c r="C10" i="72"/>
  <c r="V9" i="72"/>
  <c r="R9" i="72"/>
  <c r="C8" i="72"/>
  <c r="Q12" i="72" s="1"/>
  <c r="B8" i="72"/>
  <c r="Q3" i="72" s="1"/>
  <c r="AG3" i="72" s="1"/>
  <c r="AP3" i="72" s="1"/>
  <c r="R6" i="72"/>
  <c r="C6" i="72"/>
  <c r="R16" i="72" s="1"/>
  <c r="R5" i="72"/>
  <c r="Q5" i="72"/>
  <c r="C5" i="72"/>
  <c r="B5" i="72"/>
  <c r="W4" i="72"/>
  <c r="R4" i="72"/>
  <c r="M23" i="72"/>
  <c r="U23" i="72" s="1"/>
  <c r="M22" i="72"/>
  <c r="U22" i="72" s="1"/>
  <c r="M20" i="72"/>
  <c r="U20" i="72" s="1"/>
  <c r="M19" i="72"/>
  <c r="U19" i="72" s="1"/>
  <c r="M18" i="72"/>
  <c r="U18" i="72" s="1"/>
  <c r="M17" i="72"/>
  <c r="U17" i="72" s="1"/>
  <c r="M16" i="72"/>
  <c r="U16" i="72" s="1"/>
  <c r="M14" i="72"/>
  <c r="U14" i="72" s="1"/>
  <c r="M13" i="72"/>
  <c r="U13" i="72" s="1"/>
  <c r="M12" i="72"/>
  <c r="U12" i="72" s="1"/>
  <c r="M11" i="72"/>
  <c r="U11" i="72" s="1"/>
  <c r="M10" i="72"/>
  <c r="U10" i="72" s="1"/>
  <c r="M8" i="72"/>
  <c r="U8" i="72" s="1"/>
  <c r="M7" i="72"/>
  <c r="U7" i="72" s="1"/>
  <c r="M6" i="72"/>
  <c r="U6" i="72" s="1"/>
  <c r="M5" i="72"/>
  <c r="U5" i="72" s="1"/>
  <c r="M4" i="72"/>
  <c r="U4" i="72" s="1"/>
  <c r="X4" i="72" s="1"/>
  <c r="M4" i="72" a="1"/>
  <c r="M21" i="72" s="1"/>
  <c r="U21" i="72" s="1"/>
  <c r="AT3" i="72"/>
  <c r="R3" i="72"/>
  <c r="C3" i="72"/>
  <c r="O22" i="72" s="1"/>
  <c r="P22" i="72" s="1"/>
  <c r="R23" i="71"/>
  <c r="V22" i="71"/>
  <c r="V21" i="71"/>
  <c r="R20" i="71"/>
  <c r="V19" i="71"/>
  <c r="V18" i="71"/>
  <c r="R17" i="71"/>
  <c r="V16" i="71"/>
  <c r="V15" i="71"/>
  <c r="R14" i="71"/>
  <c r="V13" i="71"/>
  <c r="V12" i="71"/>
  <c r="C12" i="71"/>
  <c r="C3" i="71" s="1"/>
  <c r="O22" i="71" s="1"/>
  <c r="P22" i="71" s="1"/>
  <c r="V11" i="71"/>
  <c r="R11" i="71"/>
  <c r="R10" i="71"/>
  <c r="C10" i="71"/>
  <c r="V23" i="71" s="1"/>
  <c r="V9" i="71"/>
  <c r="R9" i="71"/>
  <c r="V8" i="71"/>
  <c r="C8" i="71"/>
  <c r="Q21" i="71" s="1"/>
  <c r="B8" i="71"/>
  <c r="Q3" i="71" s="1"/>
  <c r="AG3" i="71" s="1"/>
  <c r="AP3" i="71" s="1"/>
  <c r="V7" i="71"/>
  <c r="V6" i="71"/>
  <c r="C6" i="71"/>
  <c r="V5" i="71"/>
  <c r="R5" i="71"/>
  <c r="C5" i="71"/>
  <c r="B5" i="71"/>
  <c r="Y4" i="71"/>
  <c r="W4" i="71"/>
  <c r="V4" i="71"/>
  <c r="R4" i="71"/>
  <c r="M20" i="71"/>
  <c r="U20" i="71" s="1"/>
  <c r="M19" i="71"/>
  <c r="U19" i="71" s="1"/>
  <c r="M18" i="71"/>
  <c r="U18" i="71" s="1"/>
  <c r="M14" i="71"/>
  <c r="U14" i="71" s="1"/>
  <c r="M13" i="71"/>
  <c r="U13" i="71" s="1"/>
  <c r="M12" i="71"/>
  <c r="U12" i="71" s="1"/>
  <c r="M8" i="71"/>
  <c r="U8" i="71" s="1"/>
  <c r="M7" i="71"/>
  <c r="U7" i="71" s="1"/>
  <c r="M6" i="71"/>
  <c r="U6" i="71" s="1"/>
  <c r="M4" i="71" a="1"/>
  <c r="M22" i="71" s="1"/>
  <c r="U22" i="71" s="1"/>
  <c r="AT3" i="71"/>
  <c r="R3" i="71"/>
  <c r="V23" i="70"/>
  <c r="R23" i="70"/>
  <c r="V21" i="70"/>
  <c r="V20" i="70"/>
  <c r="R20" i="70"/>
  <c r="V18" i="70"/>
  <c r="V17" i="70"/>
  <c r="R17" i="70"/>
  <c r="V15" i="70"/>
  <c r="V14" i="70"/>
  <c r="R14" i="70"/>
  <c r="V12" i="70"/>
  <c r="C12" i="70"/>
  <c r="C3" i="70" s="1"/>
  <c r="V11" i="70"/>
  <c r="V10" i="70"/>
  <c r="R10" i="70"/>
  <c r="C10" i="70"/>
  <c r="V22" i="70" s="1"/>
  <c r="V9" i="70"/>
  <c r="R9" i="70"/>
  <c r="V8" i="70"/>
  <c r="C8" i="70"/>
  <c r="Q9" i="70" s="1"/>
  <c r="B8" i="70"/>
  <c r="Q3" i="70" s="1"/>
  <c r="AG3" i="70" s="1"/>
  <c r="AP3" i="70" s="1"/>
  <c r="V7" i="70"/>
  <c r="V6" i="70"/>
  <c r="C6" i="70"/>
  <c r="R21" i="70" s="1"/>
  <c r="V5" i="70"/>
  <c r="C5" i="70"/>
  <c r="B5" i="70"/>
  <c r="W4" i="70"/>
  <c r="V4" i="70"/>
  <c r="Y4" i="70" s="1"/>
  <c r="M20" i="70"/>
  <c r="U20" i="70" s="1"/>
  <c r="M19" i="70"/>
  <c r="U19" i="70" s="1"/>
  <c r="M14" i="70"/>
  <c r="U14" i="70" s="1"/>
  <c r="M13" i="70"/>
  <c r="U13" i="70" s="1"/>
  <c r="M8" i="70"/>
  <c r="U8" i="70" s="1"/>
  <c r="M7" i="70"/>
  <c r="U7" i="70" s="1"/>
  <c r="M4" i="70" a="1"/>
  <c r="M23" i="70" s="1"/>
  <c r="U23" i="70" s="1"/>
  <c r="G20" i="70"/>
  <c r="G14" i="70"/>
  <c r="G8" i="70"/>
  <c r="G4" i="70" a="1"/>
  <c r="G18" i="70" s="1"/>
  <c r="F23" i="70"/>
  <c r="F22" i="70"/>
  <c r="F20" i="70"/>
  <c r="F19" i="70"/>
  <c r="F18" i="70"/>
  <c r="F17" i="70"/>
  <c r="F16" i="70"/>
  <c r="F14" i="70"/>
  <c r="F13" i="70"/>
  <c r="F12" i="70"/>
  <c r="F11" i="70"/>
  <c r="F10" i="70"/>
  <c r="F8" i="70"/>
  <c r="F7" i="70"/>
  <c r="F6" i="70"/>
  <c r="F5" i="70"/>
  <c r="F4" i="70"/>
  <c r="F4" i="70" a="1"/>
  <c r="F21" i="70" s="1"/>
  <c r="AT3" i="70"/>
  <c r="R3" i="70"/>
  <c r="R23" i="69"/>
  <c r="R22" i="69"/>
  <c r="Q22" i="69"/>
  <c r="V21" i="69"/>
  <c r="R21" i="69"/>
  <c r="R20" i="69"/>
  <c r="R19" i="69"/>
  <c r="Q19" i="69"/>
  <c r="V18" i="69"/>
  <c r="R18" i="69"/>
  <c r="R17" i="69"/>
  <c r="R16" i="69"/>
  <c r="Q16" i="69"/>
  <c r="V15" i="69"/>
  <c r="R15" i="69"/>
  <c r="R14" i="69"/>
  <c r="R13" i="69"/>
  <c r="Q13" i="69"/>
  <c r="V12" i="69"/>
  <c r="R12" i="69"/>
  <c r="C12" i="69"/>
  <c r="C3" i="69" s="1"/>
  <c r="O21" i="69" s="1"/>
  <c r="P21" i="69" s="1"/>
  <c r="V11" i="69"/>
  <c r="R11" i="69"/>
  <c r="R10" i="69"/>
  <c r="C10" i="69"/>
  <c r="V22" i="69" s="1"/>
  <c r="V9" i="69"/>
  <c r="R9" i="69"/>
  <c r="R8" i="69"/>
  <c r="C8" i="69"/>
  <c r="Q23" i="69" s="1"/>
  <c r="B8" i="69"/>
  <c r="Q3" i="69" s="1"/>
  <c r="AG3" i="69" s="1"/>
  <c r="AP3" i="69" s="1"/>
  <c r="R7" i="69"/>
  <c r="Q7" i="69"/>
  <c r="V6" i="69"/>
  <c r="R6" i="69"/>
  <c r="Q6" i="69"/>
  <c r="V5" i="69"/>
  <c r="R5" i="69"/>
  <c r="Q5" i="69"/>
  <c r="C5" i="69"/>
  <c r="B5" i="69"/>
  <c r="W4" i="69"/>
  <c r="V4" i="69"/>
  <c r="Y4" i="69" s="1"/>
  <c r="R4" i="69"/>
  <c r="M20" i="69"/>
  <c r="U20" i="69" s="1"/>
  <c r="M19" i="69"/>
  <c r="U19" i="69" s="1"/>
  <c r="M14" i="69"/>
  <c r="U14" i="69" s="1"/>
  <c r="M13" i="69"/>
  <c r="U13" i="69" s="1"/>
  <c r="M8" i="69"/>
  <c r="U8" i="69" s="1"/>
  <c r="M7" i="69"/>
  <c r="U7" i="69" s="1"/>
  <c r="M4" i="69" a="1"/>
  <c r="M23" i="69" s="1"/>
  <c r="U23" i="69" s="1"/>
  <c r="G4" i="69" a="1"/>
  <c r="F23" i="69"/>
  <c r="F20" i="69"/>
  <c r="F19" i="69"/>
  <c r="F18" i="69"/>
  <c r="F17" i="69"/>
  <c r="F14" i="69"/>
  <c r="F13" i="69"/>
  <c r="F12" i="69"/>
  <c r="F11" i="69"/>
  <c r="F8" i="69"/>
  <c r="F7" i="69"/>
  <c r="F6" i="69"/>
  <c r="F5" i="69"/>
  <c r="F4" i="69" a="1"/>
  <c r="F21" i="69" s="1"/>
  <c r="AT3" i="69"/>
  <c r="R3" i="69"/>
  <c r="Q22" i="68"/>
  <c r="V21" i="68"/>
  <c r="V18" i="68"/>
  <c r="Q18" i="68"/>
  <c r="Q16" i="68"/>
  <c r="V15" i="68"/>
  <c r="V12" i="68"/>
  <c r="Q12" i="68"/>
  <c r="C12" i="68"/>
  <c r="V11" i="68"/>
  <c r="C10" i="68"/>
  <c r="V22" i="68" s="1"/>
  <c r="V9" i="68"/>
  <c r="R9" i="68"/>
  <c r="Q8" i="68"/>
  <c r="C8" i="68"/>
  <c r="Q23" i="68" s="1"/>
  <c r="B8" i="68"/>
  <c r="Q3" i="68" s="1"/>
  <c r="AG3" i="68" s="1"/>
  <c r="AP3" i="68" s="1"/>
  <c r="V6" i="68"/>
  <c r="Q6" i="68"/>
  <c r="C6" i="68"/>
  <c r="R22" i="68" s="1"/>
  <c r="V5" i="68"/>
  <c r="C5" i="68"/>
  <c r="B5" i="68"/>
  <c r="W4" i="68"/>
  <c r="V4" i="68"/>
  <c r="M23" i="68"/>
  <c r="U23" i="68" s="1"/>
  <c r="M22" i="68"/>
  <c r="U22" i="68" s="1"/>
  <c r="M20" i="68"/>
  <c r="U20" i="68" s="1"/>
  <c r="M16" i="68"/>
  <c r="U16" i="68" s="1"/>
  <c r="M15" i="68"/>
  <c r="U15" i="68" s="1"/>
  <c r="M14" i="68"/>
  <c r="U14" i="68" s="1"/>
  <c r="M10" i="68"/>
  <c r="U10" i="68" s="1"/>
  <c r="M8" i="68"/>
  <c r="U8" i="68" s="1"/>
  <c r="M5" i="68"/>
  <c r="U5" i="68" s="1"/>
  <c r="M4" i="68"/>
  <c r="U4" i="68" s="1"/>
  <c r="M4" i="68" a="1"/>
  <c r="M17" i="68" s="1"/>
  <c r="U17" i="68" s="1"/>
  <c r="AT3" i="68"/>
  <c r="AH3" i="68"/>
  <c r="AQ3" i="68" s="1"/>
  <c r="R3" i="68"/>
  <c r="C3" i="68"/>
  <c r="V23" i="67"/>
  <c r="V22" i="67"/>
  <c r="V17" i="67"/>
  <c r="V16" i="67"/>
  <c r="C12" i="67"/>
  <c r="V10" i="67"/>
  <c r="C10" i="67"/>
  <c r="V20" i="67" s="1"/>
  <c r="V9" i="67"/>
  <c r="V8" i="67"/>
  <c r="C8" i="67"/>
  <c r="Q9" i="67" s="1"/>
  <c r="B8" i="67"/>
  <c r="Q3" i="67" s="1"/>
  <c r="AG3" i="67" s="1"/>
  <c r="AP3" i="67" s="1"/>
  <c r="V7" i="67"/>
  <c r="R6" i="67"/>
  <c r="C6" i="67"/>
  <c r="V5" i="67"/>
  <c r="C5" i="67"/>
  <c r="B5" i="67"/>
  <c r="W4" i="67"/>
  <c r="V4" i="67"/>
  <c r="Y4" i="67" s="1"/>
  <c r="M23" i="67"/>
  <c r="U23" i="67" s="1"/>
  <c r="M17" i="67"/>
  <c r="U17" i="67" s="1"/>
  <c r="M15" i="67"/>
  <c r="U15" i="67" s="1"/>
  <c r="M9" i="67"/>
  <c r="U9" i="67" s="1"/>
  <c r="M5" i="67"/>
  <c r="U5" i="67" s="1"/>
  <c r="M4" i="67" a="1"/>
  <c r="AT3" i="67"/>
  <c r="C3" i="67"/>
  <c r="O19" i="67" s="1"/>
  <c r="P19" i="67" s="1"/>
  <c r="R23" i="66"/>
  <c r="R21" i="66"/>
  <c r="V20" i="66"/>
  <c r="R20" i="66"/>
  <c r="R18" i="66"/>
  <c r="R17" i="66"/>
  <c r="V16" i="66"/>
  <c r="R15" i="66"/>
  <c r="R14" i="66"/>
  <c r="R12" i="66"/>
  <c r="C12" i="66"/>
  <c r="R11" i="66"/>
  <c r="V10" i="66"/>
  <c r="R10" i="66"/>
  <c r="C10" i="66"/>
  <c r="V23" i="66" s="1"/>
  <c r="V9" i="66"/>
  <c r="V8" i="66"/>
  <c r="C8" i="66"/>
  <c r="Q20" i="66" s="1"/>
  <c r="B8" i="66"/>
  <c r="Q3" i="66" s="1"/>
  <c r="AG3" i="66" s="1"/>
  <c r="AP3" i="66" s="1"/>
  <c r="V7" i="66"/>
  <c r="R6" i="66"/>
  <c r="Q6" i="66"/>
  <c r="C6" i="66"/>
  <c r="R9" i="66" s="1"/>
  <c r="R5" i="66"/>
  <c r="Q5" i="66"/>
  <c r="C5" i="66"/>
  <c r="B5" i="66"/>
  <c r="W4" i="66"/>
  <c r="R4" i="66"/>
  <c r="M23" i="66"/>
  <c r="U23" i="66" s="1"/>
  <c r="M22" i="66"/>
  <c r="U22" i="66" s="1"/>
  <c r="M19" i="66"/>
  <c r="U19" i="66" s="1"/>
  <c r="M18" i="66"/>
  <c r="U18" i="66" s="1"/>
  <c r="M17" i="66"/>
  <c r="U17" i="66" s="1"/>
  <c r="M16" i="66"/>
  <c r="U16" i="66" s="1"/>
  <c r="M13" i="66"/>
  <c r="U13" i="66" s="1"/>
  <c r="M12" i="66"/>
  <c r="U12" i="66" s="1"/>
  <c r="M11" i="66"/>
  <c r="U11" i="66" s="1"/>
  <c r="M10" i="66"/>
  <c r="U10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0" i="66" s="1"/>
  <c r="U20" i="66" s="1"/>
  <c r="G23" i="66"/>
  <c r="G22" i="66"/>
  <c r="G20" i="66"/>
  <c r="G19" i="66"/>
  <c r="G18" i="66"/>
  <c r="G17" i="66"/>
  <c r="G16" i="66"/>
  <c r="G14" i="66"/>
  <c r="G13" i="66"/>
  <c r="G12" i="66"/>
  <c r="G11" i="66"/>
  <c r="G10" i="66"/>
  <c r="G8" i="66"/>
  <c r="G7" i="66"/>
  <c r="G6" i="66"/>
  <c r="G5" i="66"/>
  <c r="G4" i="66"/>
  <c r="G4" i="66" a="1"/>
  <c r="G21" i="66" s="1"/>
  <c r="F22" i="66"/>
  <c r="F20" i="66"/>
  <c r="F17" i="66"/>
  <c r="F16" i="66"/>
  <c r="F14" i="66"/>
  <c r="F10" i="66"/>
  <c r="F9" i="66"/>
  <c r="F8" i="66"/>
  <c r="F4" i="66"/>
  <c r="F4" i="66" a="1"/>
  <c r="AT3" i="66"/>
  <c r="R3" i="66"/>
  <c r="C3" i="66"/>
  <c r="O8" i="66" s="1"/>
  <c r="P8" i="66" s="1"/>
  <c r="R23" i="65"/>
  <c r="Q23" i="65"/>
  <c r="R22" i="65"/>
  <c r="R21" i="65"/>
  <c r="R20" i="65"/>
  <c r="Q20" i="65"/>
  <c r="R19" i="65"/>
  <c r="Q19" i="65"/>
  <c r="R18" i="65"/>
  <c r="R17" i="65"/>
  <c r="R16" i="65"/>
  <c r="R15" i="65"/>
  <c r="R14" i="65"/>
  <c r="R13" i="65"/>
  <c r="R12" i="65"/>
  <c r="C12" i="65"/>
  <c r="R11" i="65"/>
  <c r="R10" i="65"/>
  <c r="C10" i="65"/>
  <c r="R9" i="65"/>
  <c r="Q9" i="65"/>
  <c r="R8" i="65"/>
  <c r="C8" i="65"/>
  <c r="Q10" i="65" s="1"/>
  <c r="B8" i="65"/>
  <c r="Q3" i="65" s="1"/>
  <c r="AG3" i="65" s="1"/>
  <c r="AP3" i="65" s="1"/>
  <c r="R7" i="65"/>
  <c r="Q7" i="65"/>
  <c r="R6" i="65"/>
  <c r="Q6" i="65"/>
  <c r="R5" i="65"/>
  <c r="Q5" i="65"/>
  <c r="C5" i="65"/>
  <c r="B5" i="65"/>
  <c r="W4" i="65"/>
  <c r="R4" i="65"/>
  <c r="M23" i="65"/>
  <c r="U23" i="65" s="1"/>
  <c r="M21" i="65"/>
  <c r="U21" i="65" s="1"/>
  <c r="M16" i="65"/>
  <c r="U16" i="65" s="1"/>
  <c r="M13" i="65"/>
  <c r="U13" i="65" s="1"/>
  <c r="M9" i="65"/>
  <c r="U9" i="65" s="1"/>
  <c r="M6" i="65"/>
  <c r="U6" i="65" s="1"/>
  <c r="M4" i="65" a="1"/>
  <c r="M22" i="65" s="1"/>
  <c r="U22" i="65" s="1"/>
  <c r="G23" i="65"/>
  <c r="G22" i="65"/>
  <c r="G20" i="65"/>
  <c r="G19" i="65"/>
  <c r="G18" i="65"/>
  <c r="G17" i="65"/>
  <c r="G16" i="65"/>
  <c r="G14" i="65"/>
  <c r="G13" i="65"/>
  <c r="G12" i="65"/>
  <c r="G11" i="65"/>
  <c r="G10" i="65"/>
  <c r="G8" i="65"/>
  <c r="G7" i="65"/>
  <c r="G6" i="65"/>
  <c r="G5" i="65"/>
  <c r="G4" i="65"/>
  <c r="G4" i="65" a="1"/>
  <c r="G21" i="65" s="1"/>
  <c r="F10" i="65"/>
  <c r="F4" i="65" a="1"/>
  <c r="F17" i="65" s="1"/>
  <c r="AT3" i="65"/>
  <c r="AH3" i="65"/>
  <c r="AQ3" i="65" s="1"/>
  <c r="R3" i="65"/>
  <c r="C3" i="65"/>
  <c r="O5" i="65" s="1"/>
  <c r="P5" i="65" s="1"/>
  <c r="Q23" i="64"/>
  <c r="Q22" i="64"/>
  <c r="R21" i="64"/>
  <c r="V18" i="64"/>
  <c r="R18" i="64"/>
  <c r="Q18" i="64"/>
  <c r="V15" i="64"/>
  <c r="R15" i="64"/>
  <c r="Q15" i="64"/>
  <c r="V14" i="64"/>
  <c r="Q13" i="64"/>
  <c r="V12" i="64"/>
  <c r="R12" i="64"/>
  <c r="C12" i="64"/>
  <c r="R11" i="64"/>
  <c r="Q11" i="64"/>
  <c r="V10" i="64"/>
  <c r="C10" i="64"/>
  <c r="V22" i="64" s="1"/>
  <c r="V9" i="64"/>
  <c r="R9" i="64"/>
  <c r="V8" i="64"/>
  <c r="C8" i="64"/>
  <c r="Q21" i="64" s="1"/>
  <c r="B8" i="64"/>
  <c r="Q3" i="64" s="1"/>
  <c r="AG3" i="64" s="1"/>
  <c r="AP3" i="64" s="1"/>
  <c r="V7" i="64"/>
  <c r="Q7" i="64"/>
  <c r="V6" i="64"/>
  <c r="R6" i="64"/>
  <c r="Q6" i="64"/>
  <c r="C6" i="64"/>
  <c r="R22" i="64" s="1"/>
  <c r="R5" i="64"/>
  <c r="Q5" i="64"/>
  <c r="C5" i="64"/>
  <c r="B5" i="64"/>
  <c r="W4" i="64"/>
  <c r="R4" i="64"/>
  <c r="M23" i="64"/>
  <c r="U23" i="64" s="1"/>
  <c r="M22" i="64"/>
  <c r="U22" i="64" s="1"/>
  <c r="M20" i="64"/>
  <c r="U20" i="64" s="1"/>
  <c r="M18" i="64"/>
  <c r="U18" i="64" s="1"/>
  <c r="M17" i="64"/>
  <c r="U17" i="64" s="1"/>
  <c r="M16" i="64"/>
  <c r="U16" i="64" s="1"/>
  <c r="M14" i="64"/>
  <c r="U14" i="64" s="1"/>
  <c r="M12" i="64"/>
  <c r="U12" i="64" s="1"/>
  <c r="M11" i="64"/>
  <c r="U11" i="64" s="1"/>
  <c r="M10" i="64"/>
  <c r="U10" i="64" s="1"/>
  <c r="M8" i="64"/>
  <c r="U8" i="64" s="1"/>
  <c r="M6" i="64"/>
  <c r="U6" i="64" s="1"/>
  <c r="M5" i="64"/>
  <c r="U5" i="64" s="1"/>
  <c r="M4" i="64"/>
  <c r="U4" i="64" s="1"/>
  <c r="X4" i="64" s="1"/>
  <c r="AH4" i="64" s="1"/>
  <c r="M4" i="64" a="1"/>
  <c r="M21" i="64" s="1"/>
  <c r="U21" i="64" s="1"/>
  <c r="AT3" i="64"/>
  <c r="R3" i="64"/>
  <c r="C3" i="64"/>
  <c r="O9" i="64" s="1"/>
  <c r="P9" i="64" s="1"/>
  <c r="R22" i="63"/>
  <c r="C12" i="63"/>
  <c r="C3" i="63" s="1"/>
  <c r="O5" i="63" s="1"/>
  <c r="P5" i="63" s="1"/>
  <c r="V11" i="63"/>
  <c r="C10" i="63"/>
  <c r="V22" i="63" s="1"/>
  <c r="V9" i="63"/>
  <c r="C8" i="63"/>
  <c r="Q23" i="63" s="1"/>
  <c r="B8" i="63"/>
  <c r="Q3" i="63" s="1"/>
  <c r="AG3" i="63" s="1"/>
  <c r="AP3" i="63" s="1"/>
  <c r="V7" i="63"/>
  <c r="R7" i="63"/>
  <c r="C6" i="63"/>
  <c r="R13" i="63" s="1"/>
  <c r="V5" i="63"/>
  <c r="Q5" i="63"/>
  <c r="C5" i="63"/>
  <c r="B5" i="63"/>
  <c r="W4" i="63"/>
  <c r="V4" i="63"/>
  <c r="Y4" i="63" s="1"/>
  <c r="M9" i="63"/>
  <c r="U9" i="63" s="1"/>
  <c r="M4" i="63" a="1"/>
  <c r="M21" i="63" s="1"/>
  <c r="U21" i="63" s="1"/>
  <c r="AT3" i="63"/>
  <c r="R3" i="63"/>
  <c r="V23" i="62"/>
  <c r="R23" i="62"/>
  <c r="V22" i="62"/>
  <c r="V21" i="62"/>
  <c r="V20" i="62"/>
  <c r="R20" i="62"/>
  <c r="V19" i="62"/>
  <c r="V18" i="62"/>
  <c r="V17" i="62"/>
  <c r="R17" i="62"/>
  <c r="V16" i="62"/>
  <c r="V15" i="62"/>
  <c r="V14" i="62"/>
  <c r="R14" i="62"/>
  <c r="O14" i="62"/>
  <c r="V13" i="62"/>
  <c r="V12" i="62"/>
  <c r="C12" i="62"/>
  <c r="R11" i="62"/>
  <c r="V10" i="62"/>
  <c r="R10" i="62"/>
  <c r="C10" i="62"/>
  <c r="V11" i="62" s="1"/>
  <c r="V9" i="62"/>
  <c r="R9" i="62"/>
  <c r="V8" i="62"/>
  <c r="C8" i="62"/>
  <c r="Q9" i="62" s="1"/>
  <c r="B8" i="62"/>
  <c r="V7" i="62"/>
  <c r="V6" i="62"/>
  <c r="Q6" i="62"/>
  <c r="C6" i="62"/>
  <c r="R21" i="62" s="1"/>
  <c r="V5" i="62"/>
  <c r="R5" i="62"/>
  <c r="C5" i="62"/>
  <c r="B5" i="62"/>
  <c r="W4" i="62"/>
  <c r="V4" i="62"/>
  <c r="R4" i="62"/>
  <c r="M22" i="62"/>
  <c r="U22" i="62" s="1"/>
  <c r="M20" i="62"/>
  <c r="U20" i="62" s="1"/>
  <c r="M19" i="62"/>
  <c r="U19" i="62" s="1"/>
  <c r="M18" i="62"/>
  <c r="U18" i="62" s="1"/>
  <c r="M16" i="62"/>
  <c r="U16" i="62" s="1"/>
  <c r="M14" i="62"/>
  <c r="U14" i="62" s="1"/>
  <c r="M13" i="62"/>
  <c r="U13" i="62" s="1"/>
  <c r="M12" i="62"/>
  <c r="U12" i="62" s="1"/>
  <c r="M10" i="62"/>
  <c r="U10" i="62" s="1"/>
  <c r="M8" i="62"/>
  <c r="U8" i="62" s="1"/>
  <c r="M7" i="62"/>
  <c r="U7" i="62" s="1"/>
  <c r="M6" i="62"/>
  <c r="U6" i="62" s="1"/>
  <c r="M4" i="62"/>
  <c r="U4" i="62" s="1"/>
  <c r="M4" i="62" a="1"/>
  <c r="M23" i="62" s="1"/>
  <c r="U23" i="62" s="1"/>
  <c r="G23" i="62"/>
  <c r="G17" i="62"/>
  <c r="G11" i="62"/>
  <c r="G5" i="62"/>
  <c r="G4" i="62" a="1"/>
  <c r="G20" i="62" s="1"/>
  <c r="F23" i="62"/>
  <c r="F22" i="62"/>
  <c r="F20" i="62"/>
  <c r="F18" i="62"/>
  <c r="F17" i="62"/>
  <c r="F16" i="62"/>
  <c r="F14" i="62"/>
  <c r="F12" i="62"/>
  <c r="F11" i="62"/>
  <c r="F10" i="62"/>
  <c r="F8" i="62"/>
  <c r="F6" i="62"/>
  <c r="F5" i="62"/>
  <c r="F4" i="62"/>
  <c r="F4" i="62" a="1"/>
  <c r="F21" i="62" s="1"/>
  <c r="AT3" i="62"/>
  <c r="R3" i="62"/>
  <c r="Q3" i="62"/>
  <c r="AG3" i="62" s="1"/>
  <c r="AP3" i="62" s="1"/>
  <c r="C3" i="62"/>
  <c r="O9" i="62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C12" i="61"/>
  <c r="C3" i="61" s="1"/>
  <c r="R11" i="61"/>
  <c r="Q11" i="61"/>
  <c r="R10" i="61"/>
  <c r="C10" i="61"/>
  <c r="R9" i="61"/>
  <c r="O9" i="61"/>
  <c r="P9" i="61" s="1"/>
  <c r="R8" i="61"/>
  <c r="C8" i="61"/>
  <c r="Q22" i="61" s="1"/>
  <c r="B8" i="61"/>
  <c r="Q3" i="61" s="1"/>
  <c r="AG3" i="61" s="1"/>
  <c r="AP3" i="61" s="1"/>
  <c r="R7" i="61"/>
  <c r="R6" i="61"/>
  <c r="R5" i="61"/>
  <c r="C5" i="61"/>
  <c r="B5" i="61"/>
  <c r="W4" i="61"/>
  <c r="R4" i="61"/>
  <c r="M22" i="61"/>
  <c r="U22" i="61" s="1"/>
  <c r="M20" i="61"/>
  <c r="U20" i="61" s="1"/>
  <c r="M19" i="61"/>
  <c r="U19" i="61" s="1"/>
  <c r="M18" i="61"/>
  <c r="U18" i="61" s="1"/>
  <c r="M16" i="61"/>
  <c r="U16" i="61" s="1"/>
  <c r="M14" i="61"/>
  <c r="U14" i="61" s="1"/>
  <c r="M13" i="61"/>
  <c r="U13" i="61" s="1"/>
  <c r="M12" i="61"/>
  <c r="U12" i="61" s="1"/>
  <c r="M10" i="61"/>
  <c r="U10" i="61" s="1"/>
  <c r="M8" i="61"/>
  <c r="U8" i="61" s="1"/>
  <c r="M7" i="61"/>
  <c r="U7" i="61" s="1"/>
  <c r="M6" i="61"/>
  <c r="U6" i="61" s="1"/>
  <c r="M4" i="61"/>
  <c r="U4" i="61" s="1"/>
  <c r="X4" i="61" s="1"/>
  <c r="AH4" i="61" s="1"/>
  <c r="M4" i="61" a="1"/>
  <c r="M23" i="61" s="1"/>
  <c r="U23" i="61" s="1"/>
  <c r="G23" i="61"/>
  <c r="G17" i="61"/>
  <c r="G11" i="61"/>
  <c r="G5" i="61"/>
  <c r="G4" i="61" a="1"/>
  <c r="G20" i="61" s="1"/>
  <c r="F23" i="61"/>
  <c r="F22" i="61"/>
  <c r="F20" i="61"/>
  <c r="F18" i="61"/>
  <c r="F17" i="61"/>
  <c r="F16" i="61"/>
  <c r="F14" i="61"/>
  <c r="F12" i="61"/>
  <c r="F11" i="61"/>
  <c r="F10" i="61"/>
  <c r="F8" i="61"/>
  <c r="F6" i="61"/>
  <c r="F5" i="61"/>
  <c r="F4" i="61"/>
  <c r="F4" i="61" a="1"/>
  <c r="F21" i="61" s="1"/>
  <c r="AT3" i="61"/>
  <c r="R3" i="61"/>
  <c r="R21" i="60"/>
  <c r="R18" i="60"/>
  <c r="R15" i="60"/>
  <c r="R12" i="60"/>
  <c r="C12" i="60"/>
  <c r="Q11" i="60"/>
  <c r="C10" i="60"/>
  <c r="V9" i="60"/>
  <c r="C8" i="60"/>
  <c r="Q22" i="60" s="1"/>
  <c r="B8" i="60"/>
  <c r="Q3" i="60" s="1"/>
  <c r="AG3" i="60" s="1"/>
  <c r="AP3" i="60" s="1"/>
  <c r="R6" i="60"/>
  <c r="C6" i="60"/>
  <c r="R9" i="60" s="1"/>
  <c r="Q5" i="60"/>
  <c r="C5" i="60"/>
  <c r="B5" i="60"/>
  <c r="W4" i="60"/>
  <c r="M23" i="60"/>
  <c r="U23" i="60" s="1"/>
  <c r="M17" i="60"/>
  <c r="U17" i="60" s="1"/>
  <c r="M11" i="60"/>
  <c r="U11" i="60" s="1"/>
  <c r="M5" i="60"/>
  <c r="U5" i="60" s="1"/>
  <c r="M4" i="60" a="1"/>
  <c r="M20" i="60" s="1"/>
  <c r="U20" i="60" s="1"/>
  <c r="AT3" i="60"/>
  <c r="R3" i="60"/>
  <c r="C3" i="60"/>
  <c r="O9" i="60" s="1"/>
  <c r="P9" i="60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C12" i="59"/>
  <c r="C3" i="59" s="1"/>
  <c r="O19" i="59" s="1"/>
  <c r="P19" i="59" s="1"/>
  <c r="V11" i="59"/>
  <c r="R11" i="59"/>
  <c r="V10" i="59"/>
  <c r="C10" i="59"/>
  <c r="V9" i="59"/>
  <c r="V8" i="59"/>
  <c r="C8" i="59"/>
  <c r="Q9" i="59" s="1"/>
  <c r="B8" i="59"/>
  <c r="Q3" i="59" s="1"/>
  <c r="AG3" i="59" s="1"/>
  <c r="AP3" i="59" s="1"/>
  <c r="V7" i="59"/>
  <c r="V6" i="59"/>
  <c r="Q6" i="59"/>
  <c r="C6" i="59"/>
  <c r="R22" i="59" s="1"/>
  <c r="V5" i="59"/>
  <c r="R5" i="59"/>
  <c r="C5" i="59"/>
  <c r="B5" i="59"/>
  <c r="Y4" i="59"/>
  <c r="W4" i="59"/>
  <c r="V4" i="59"/>
  <c r="R4" i="59"/>
  <c r="M22" i="59"/>
  <c r="U22" i="59" s="1"/>
  <c r="M18" i="59"/>
  <c r="U18" i="59" s="1"/>
  <c r="M16" i="59"/>
  <c r="U16" i="59" s="1"/>
  <c r="M12" i="59"/>
  <c r="U12" i="59" s="1"/>
  <c r="M10" i="59"/>
  <c r="U10" i="59" s="1"/>
  <c r="M8" i="59"/>
  <c r="U8" i="59" s="1"/>
  <c r="M6" i="59"/>
  <c r="U6" i="59" s="1"/>
  <c r="M4" i="59"/>
  <c r="U4" i="59" s="1"/>
  <c r="X4" i="59" s="1"/>
  <c r="AH4" i="59" s="1"/>
  <c r="M4" i="59" a="1"/>
  <c r="M21" i="59" s="1"/>
  <c r="U21" i="59" s="1"/>
  <c r="AT3" i="59"/>
  <c r="R3" i="59"/>
  <c r="O3" i="59"/>
  <c r="P3" i="59" s="1"/>
  <c r="AF3" i="59" s="1"/>
  <c r="AO3" i="59" s="1"/>
  <c r="R23" i="58"/>
  <c r="R21" i="58"/>
  <c r="R20" i="58"/>
  <c r="R18" i="58"/>
  <c r="R17" i="58"/>
  <c r="R15" i="58"/>
  <c r="R14" i="58"/>
  <c r="R12" i="58"/>
  <c r="C12" i="58"/>
  <c r="R10" i="58"/>
  <c r="C10" i="58"/>
  <c r="V23" i="58" s="1"/>
  <c r="V9" i="58"/>
  <c r="Q9" i="58"/>
  <c r="C8" i="58"/>
  <c r="B8" i="58"/>
  <c r="Q3" i="58" s="1"/>
  <c r="AG3" i="58" s="1"/>
  <c r="AP3" i="58" s="1"/>
  <c r="R6" i="58"/>
  <c r="C6" i="58"/>
  <c r="R22" i="58" s="1"/>
  <c r="C5" i="58"/>
  <c r="B5" i="58"/>
  <c r="W4" i="58"/>
  <c r="M23" i="58"/>
  <c r="U23" i="58" s="1"/>
  <c r="M22" i="58"/>
  <c r="U22" i="58" s="1"/>
  <c r="M19" i="58"/>
  <c r="U19" i="58" s="1"/>
  <c r="M17" i="58"/>
  <c r="U17" i="58" s="1"/>
  <c r="M16" i="58"/>
  <c r="U16" i="58" s="1"/>
  <c r="M13" i="58"/>
  <c r="U13" i="58" s="1"/>
  <c r="M11" i="58"/>
  <c r="U11" i="58" s="1"/>
  <c r="M10" i="58"/>
  <c r="U10" i="58" s="1"/>
  <c r="M7" i="58"/>
  <c r="U7" i="58" s="1"/>
  <c r="M5" i="58"/>
  <c r="U5" i="58" s="1"/>
  <c r="M4" i="58"/>
  <c r="U4" i="58" s="1"/>
  <c r="X4" i="58" s="1"/>
  <c r="M4" i="58" a="1"/>
  <c r="M21" i="58" s="1"/>
  <c r="U21" i="58" s="1"/>
  <c r="G23" i="58"/>
  <c r="G22" i="58"/>
  <c r="G20" i="58"/>
  <c r="G18" i="58"/>
  <c r="G17" i="58"/>
  <c r="G16" i="58"/>
  <c r="G14" i="58"/>
  <c r="G12" i="58"/>
  <c r="G11" i="58"/>
  <c r="G10" i="58"/>
  <c r="G8" i="58"/>
  <c r="G6" i="58"/>
  <c r="G5" i="58"/>
  <c r="G4" i="58"/>
  <c r="G4" i="58" a="1"/>
  <c r="G21" i="58" s="1"/>
  <c r="F23" i="58"/>
  <c r="F17" i="58"/>
  <c r="F11" i="58"/>
  <c r="F5" i="58"/>
  <c r="F4" i="58" a="1"/>
  <c r="F20" i="58" s="1"/>
  <c r="AT3" i="58"/>
  <c r="R3" i="58"/>
  <c r="C3" i="58"/>
  <c r="O23" i="58" s="1"/>
  <c r="P23" i="58" s="1"/>
  <c r="R23" i="57"/>
  <c r="R22" i="57"/>
  <c r="V21" i="57"/>
  <c r="R21" i="57"/>
  <c r="R20" i="57"/>
  <c r="V19" i="57"/>
  <c r="R19" i="57"/>
  <c r="V18" i="57"/>
  <c r="R18" i="57"/>
  <c r="R17" i="57"/>
  <c r="V16" i="57"/>
  <c r="R16" i="57"/>
  <c r="V15" i="57"/>
  <c r="R15" i="57"/>
  <c r="R14" i="57"/>
  <c r="V13" i="57"/>
  <c r="R13" i="57"/>
  <c r="V12" i="57"/>
  <c r="R12" i="57"/>
  <c r="C12" i="57"/>
  <c r="R11" i="57"/>
  <c r="R10" i="57"/>
  <c r="C10" i="57"/>
  <c r="V23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R5" i="57"/>
  <c r="Q5" i="57"/>
  <c r="C5" i="57"/>
  <c r="B5" i="57"/>
  <c r="W4" i="57"/>
  <c r="R4" i="57"/>
  <c r="M23" i="57"/>
  <c r="U23" i="57" s="1"/>
  <c r="M22" i="57"/>
  <c r="U22" i="57" s="1"/>
  <c r="M19" i="57"/>
  <c r="U19" i="57" s="1"/>
  <c r="M17" i="57"/>
  <c r="U17" i="57" s="1"/>
  <c r="M16" i="57"/>
  <c r="U16" i="57" s="1"/>
  <c r="M13" i="57"/>
  <c r="U13" i="57" s="1"/>
  <c r="M11" i="57"/>
  <c r="U11" i="57" s="1"/>
  <c r="M10" i="57"/>
  <c r="U10" i="57" s="1"/>
  <c r="M7" i="57"/>
  <c r="U7" i="57" s="1"/>
  <c r="M5" i="57"/>
  <c r="U5" i="57" s="1"/>
  <c r="M4" i="57"/>
  <c r="U4" i="57" s="1"/>
  <c r="X4" i="57" s="1"/>
  <c r="AH4" i="57" s="1"/>
  <c r="M4" i="57" a="1"/>
  <c r="M21" i="57" s="1"/>
  <c r="U21" i="57" s="1"/>
  <c r="G23" i="57"/>
  <c r="G22" i="57"/>
  <c r="G20" i="57"/>
  <c r="G18" i="57"/>
  <c r="G17" i="57"/>
  <c r="G16" i="57"/>
  <c r="G14" i="57"/>
  <c r="G12" i="57"/>
  <c r="G11" i="57"/>
  <c r="G10" i="57"/>
  <c r="G8" i="57"/>
  <c r="G6" i="57"/>
  <c r="G5" i="57"/>
  <c r="G4" i="57"/>
  <c r="G4" i="57" a="1"/>
  <c r="G21" i="57" s="1"/>
  <c r="F23" i="57"/>
  <c r="F17" i="57"/>
  <c r="F11" i="57"/>
  <c r="F5" i="57"/>
  <c r="F4" i="57" a="1"/>
  <c r="F20" i="57" s="1"/>
  <c r="AT3" i="57"/>
  <c r="R3" i="57"/>
  <c r="C3" i="57"/>
  <c r="O9" i="57" s="1"/>
  <c r="P9" i="57" s="1"/>
  <c r="V21" i="56"/>
  <c r="R21" i="56"/>
  <c r="V19" i="56"/>
  <c r="V18" i="56"/>
  <c r="R18" i="56"/>
  <c r="V16" i="56"/>
  <c r="V15" i="56"/>
  <c r="R15" i="56"/>
  <c r="V13" i="56"/>
  <c r="V12" i="56"/>
  <c r="R12" i="56"/>
  <c r="C12" i="56"/>
  <c r="R11" i="56"/>
  <c r="C10" i="56"/>
  <c r="V23" i="56" s="1"/>
  <c r="V9" i="56"/>
  <c r="R9" i="56"/>
  <c r="V8" i="56"/>
  <c r="C8" i="56"/>
  <c r="Q9" i="56" s="1"/>
  <c r="B8" i="56"/>
  <c r="V7" i="56"/>
  <c r="V6" i="56"/>
  <c r="R6" i="56"/>
  <c r="C6" i="56"/>
  <c r="R22" i="56" s="1"/>
  <c r="R5" i="56"/>
  <c r="Q5" i="56"/>
  <c r="C5" i="56"/>
  <c r="B5" i="56"/>
  <c r="W4" i="56"/>
  <c r="R4" i="56"/>
  <c r="M23" i="56"/>
  <c r="U23" i="56" s="1"/>
  <c r="M22" i="56"/>
  <c r="U22" i="56" s="1"/>
  <c r="M20" i="56"/>
  <c r="U20" i="56" s="1"/>
  <c r="M18" i="56"/>
  <c r="U18" i="56" s="1"/>
  <c r="M17" i="56"/>
  <c r="U17" i="56" s="1"/>
  <c r="M16" i="56"/>
  <c r="U16" i="56" s="1"/>
  <c r="M14" i="56"/>
  <c r="U14" i="56" s="1"/>
  <c r="M12" i="56"/>
  <c r="U12" i="56" s="1"/>
  <c r="M11" i="56"/>
  <c r="U11" i="56" s="1"/>
  <c r="M10" i="56"/>
  <c r="U10" i="56" s="1"/>
  <c r="M8" i="56"/>
  <c r="U8" i="56" s="1"/>
  <c r="M6" i="56"/>
  <c r="U6" i="56" s="1"/>
  <c r="M5" i="56"/>
  <c r="U5" i="56" s="1"/>
  <c r="M4" i="56"/>
  <c r="U4" i="56" s="1"/>
  <c r="X4" i="56" s="1"/>
  <c r="AH4" i="56" s="1"/>
  <c r="M4" i="56" a="1"/>
  <c r="M21" i="56" s="1"/>
  <c r="U21" i="56" s="1"/>
  <c r="AT3" i="56"/>
  <c r="R3" i="56"/>
  <c r="Q3" i="56"/>
  <c r="AG3" i="56" s="1"/>
  <c r="AP3" i="56" s="1"/>
  <c r="C3" i="56"/>
  <c r="O9" i="56" s="1"/>
  <c r="P9" i="56" s="1"/>
  <c r="V22" i="55"/>
  <c r="V19" i="55"/>
  <c r="V16" i="55"/>
  <c r="V13" i="55"/>
  <c r="C12" i="55"/>
  <c r="C3" i="55" s="1"/>
  <c r="O5" i="55" s="1"/>
  <c r="P5" i="55" s="1"/>
  <c r="V11" i="55"/>
  <c r="C10" i="55"/>
  <c r="V23" i="55" s="1"/>
  <c r="V9" i="55"/>
  <c r="V8" i="55"/>
  <c r="C8" i="55"/>
  <c r="Q23" i="55" s="1"/>
  <c r="B8" i="55"/>
  <c r="Q3" i="55" s="1"/>
  <c r="AG3" i="55" s="1"/>
  <c r="V7" i="55"/>
  <c r="C6" i="55"/>
  <c r="V5" i="55"/>
  <c r="C5" i="55"/>
  <c r="B5" i="55"/>
  <c r="W4" i="55"/>
  <c r="V4" i="55"/>
  <c r="Y4" i="55" s="1"/>
  <c r="M21" i="55"/>
  <c r="U21" i="55" s="1"/>
  <c r="M15" i="55"/>
  <c r="U15" i="55" s="1"/>
  <c r="M4" i="55" a="1"/>
  <c r="AT3" i="55"/>
  <c r="AP3" i="55"/>
  <c r="V23" i="54"/>
  <c r="R23" i="54"/>
  <c r="V22" i="54"/>
  <c r="V21" i="54"/>
  <c r="V20" i="54"/>
  <c r="R20" i="54"/>
  <c r="V19" i="54"/>
  <c r="V18" i="54"/>
  <c r="V17" i="54"/>
  <c r="R17" i="54"/>
  <c r="V16" i="54"/>
  <c r="V15" i="54"/>
  <c r="Q15" i="54"/>
  <c r="V14" i="54"/>
  <c r="R14" i="54"/>
  <c r="V13" i="54"/>
  <c r="V12" i="54"/>
  <c r="C12" i="54"/>
  <c r="R11" i="54"/>
  <c r="V10" i="54"/>
  <c r="R10" i="54"/>
  <c r="C10" i="54"/>
  <c r="V11" i="54" s="1"/>
  <c r="V9" i="54"/>
  <c r="R9" i="54"/>
  <c r="V8" i="54"/>
  <c r="C8" i="54"/>
  <c r="Q9" i="54" s="1"/>
  <c r="B8" i="54"/>
  <c r="V7" i="54"/>
  <c r="Q7" i="54"/>
  <c r="V6" i="54"/>
  <c r="U6" i="54"/>
  <c r="Q6" i="54"/>
  <c r="C6" i="54"/>
  <c r="R21" i="54" s="1"/>
  <c r="V5" i="54"/>
  <c r="R5" i="54"/>
  <c r="C5" i="54"/>
  <c r="B5" i="54"/>
  <c r="W4" i="54"/>
  <c r="V4" i="54"/>
  <c r="R4" i="54"/>
  <c r="M22" i="54"/>
  <c r="U22" i="54" s="1"/>
  <c r="M20" i="54"/>
  <c r="U20" i="54" s="1"/>
  <c r="M19" i="54"/>
  <c r="U19" i="54" s="1"/>
  <c r="M18" i="54"/>
  <c r="U18" i="54" s="1"/>
  <c r="M16" i="54"/>
  <c r="U16" i="54" s="1"/>
  <c r="M14" i="54"/>
  <c r="U14" i="54" s="1"/>
  <c r="M13" i="54"/>
  <c r="U13" i="54" s="1"/>
  <c r="M12" i="54"/>
  <c r="U12" i="54" s="1"/>
  <c r="M10" i="54"/>
  <c r="U10" i="54" s="1"/>
  <c r="M8" i="54"/>
  <c r="U8" i="54" s="1"/>
  <c r="M7" i="54"/>
  <c r="U7" i="54" s="1"/>
  <c r="M6" i="54"/>
  <c r="M4" i="54"/>
  <c r="U4" i="54" s="1"/>
  <c r="X4" i="54" s="1"/>
  <c r="AH4" i="54" s="1"/>
  <c r="M4" i="54" a="1"/>
  <c r="M23" i="54" s="1"/>
  <c r="U23" i="54" s="1"/>
  <c r="G23" i="54"/>
  <c r="G17" i="54"/>
  <c r="G11" i="54"/>
  <c r="G5" i="54"/>
  <c r="G4" i="54" a="1"/>
  <c r="G20" i="54" s="1"/>
  <c r="F23" i="54"/>
  <c r="F22" i="54"/>
  <c r="F20" i="54"/>
  <c r="F18" i="54"/>
  <c r="F17" i="54"/>
  <c r="F16" i="54"/>
  <c r="F14" i="54"/>
  <c r="F12" i="54"/>
  <c r="F11" i="54"/>
  <c r="F10" i="54"/>
  <c r="F8" i="54"/>
  <c r="F6" i="54"/>
  <c r="F5" i="54"/>
  <c r="F4" i="54"/>
  <c r="F4" i="54" a="1"/>
  <c r="F21" i="54" s="1"/>
  <c r="AT3" i="54"/>
  <c r="R3" i="54"/>
  <c r="Q3" i="54"/>
  <c r="AG3" i="54" s="1"/>
  <c r="AP3" i="54" s="1"/>
  <c r="C3" i="54"/>
  <c r="O22" i="54" s="1"/>
  <c r="P22" i="54" s="1"/>
  <c r="R23" i="53"/>
  <c r="R22" i="53"/>
  <c r="R21" i="53"/>
  <c r="R20" i="53"/>
  <c r="R19" i="53"/>
  <c r="R18" i="53"/>
  <c r="R17" i="53"/>
  <c r="R16" i="53"/>
  <c r="R15" i="53"/>
  <c r="R14" i="53"/>
  <c r="R13" i="53"/>
  <c r="R12" i="53"/>
  <c r="C12" i="53"/>
  <c r="C3" i="53" s="1"/>
  <c r="O9" i="53" s="1"/>
  <c r="P9" i="53" s="1"/>
  <c r="R11" i="53"/>
  <c r="R10" i="53"/>
  <c r="C10" i="53"/>
  <c r="V9" i="53" s="1"/>
  <c r="R9" i="53"/>
  <c r="R8" i="53"/>
  <c r="Q8" i="53"/>
  <c r="C8" i="53"/>
  <c r="Q9" i="53" s="1"/>
  <c r="B8" i="53"/>
  <c r="Q3" i="53" s="1"/>
  <c r="AG3" i="53" s="1"/>
  <c r="AP3" i="53" s="1"/>
  <c r="R7" i="53"/>
  <c r="R6" i="53"/>
  <c r="R5" i="53"/>
  <c r="C5" i="53"/>
  <c r="B5" i="53"/>
  <c r="W4" i="53"/>
  <c r="R4" i="53"/>
  <c r="M22" i="53"/>
  <c r="U22" i="53" s="1"/>
  <c r="M20" i="53"/>
  <c r="U20" i="53" s="1"/>
  <c r="M19" i="53"/>
  <c r="U19" i="53" s="1"/>
  <c r="M18" i="53"/>
  <c r="U18" i="53" s="1"/>
  <c r="M16" i="53"/>
  <c r="U16" i="53" s="1"/>
  <c r="M14" i="53"/>
  <c r="U14" i="53" s="1"/>
  <c r="M13" i="53"/>
  <c r="U13" i="53" s="1"/>
  <c r="M12" i="53"/>
  <c r="U12" i="53" s="1"/>
  <c r="M10" i="53"/>
  <c r="U10" i="53" s="1"/>
  <c r="M8" i="53"/>
  <c r="U8" i="53" s="1"/>
  <c r="M7" i="53"/>
  <c r="U7" i="53" s="1"/>
  <c r="M6" i="53"/>
  <c r="U6" i="53" s="1"/>
  <c r="M4" i="53"/>
  <c r="U4" i="53" s="1"/>
  <c r="M4" i="53" a="1"/>
  <c r="M23" i="53" s="1"/>
  <c r="U23" i="53" s="1"/>
  <c r="G23" i="53"/>
  <c r="G17" i="53"/>
  <c r="G11" i="53"/>
  <c r="G5" i="53"/>
  <c r="G4" i="53" a="1"/>
  <c r="G20" i="53" s="1"/>
  <c r="F23" i="53"/>
  <c r="F22" i="53"/>
  <c r="F20" i="53"/>
  <c r="F18" i="53"/>
  <c r="F17" i="53"/>
  <c r="F16" i="53"/>
  <c r="F14" i="53"/>
  <c r="F12" i="53"/>
  <c r="F11" i="53"/>
  <c r="F10" i="53"/>
  <c r="F8" i="53"/>
  <c r="F6" i="53"/>
  <c r="F5" i="53"/>
  <c r="F4" i="53"/>
  <c r="F4" i="53" a="1"/>
  <c r="F21" i="53" s="1"/>
  <c r="AT3" i="53"/>
  <c r="R3" i="53"/>
  <c r="R21" i="52"/>
  <c r="R18" i="52"/>
  <c r="R15" i="52"/>
  <c r="R12" i="52"/>
  <c r="C12" i="52"/>
  <c r="C10" i="52"/>
  <c r="C8" i="52"/>
  <c r="Q9" i="52" s="1"/>
  <c r="B8" i="52"/>
  <c r="Q3" i="52" s="1"/>
  <c r="AG3" i="52" s="1"/>
  <c r="AP3" i="52" s="1"/>
  <c r="R6" i="52"/>
  <c r="C6" i="52"/>
  <c r="R9" i="52" s="1"/>
  <c r="C5" i="52"/>
  <c r="B5" i="52"/>
  <c r="W4" i="52"/>
  <c r="M23" i="52"/>
  <c r="U23" i="52" s="1"/>
  <c r="M17" i="52"/>
  <c r="U17" i="52" s="1"/>
  <c r="M11" i="52"/>
  <c r="U11" i="52" s="1"/>
  <c r="M5" i="52"/>
  <c r="U5" i="52" s="1"/>
  <c r="M4" i="52" a="1"/>
  <c r="M20" i="52" s="1"/>
  <c r="U20" i="52" s="1"/>
  <c r="AT3" i="52"/>
  <c r="R3" i="52"/>
  <c r="C3" i="52"/>
  <c r="V23" i="51"/>
  <c r="V22" i="51"/>
  <c r="V20" i="51"/>
  <c r="V19" i="51"/>
  <c r="V17" i="51"/>
  <c r="V16" i="51"/>
  <c r="V14" i="51"/>
  <c r="V13" i="51"/>
  <c r="V12" i="51"/>
  <c r="C12" i="51"/>
  <c r="C3" i="51" s="1"/>
  <c r="O7" i="51" s="1"/>
  <c r="P7" i="51" s="1"/>
  <c r="V11" i="51"/>
  <c r="R11" i="51"/>
  <c r="V10" i="51"/>
  <c r="C10" i="51"/>
  <c r="V21" i="51" s="1"/>
  <c r="V9" i="51"/>
  <c r="V8" i="51"/>
  <c r="C8" i="51"/>
  <c r="Q22" i="51" s="1"/>
  <c r="B8" i="51"/>
  <c r="Q3" i="51" s="1"/>
  <c r="AG3" i="51" s="1"/>
  <c r="AP3" i="51" s="1"/>
  <c r="V7" i="51"/>
  <c r="V6" i="51"/>
  <c r="Q6" i="51"/>
  <c r="C6" i="51"/>
  <c r="R22" i="51" s="1"/>
  <c r="V5" i="51"/>
  <c r="R5" i="51"/>
  <c r="C5" i="51"/>
  <c r="B5" i="51"/>
  <c r="Y4" i="51"/>
  <c r="W4" i="51"/>
  <c r="V4" i="51"/>
  <c r="R4" i="51"/>
  <c r="M18" i="51"/>
  <c r="U18" i="51" s="1"/>
  <c r="M12" i="51"/>
  <c r="U12" i="51" s="1"/>
  <c r="M10" i="51"/>
  <c r="U10" i="51" s="1"/>
  <c r="M6" i="51"/>
  <c r="U6" i="51" s="1"/>
  <c r="M4" i="51"/>
  <c r="U4" i="51" s="1"/>
  <c r="X4" i="51" s="1"/>
  <c r="AH4" i="51" s="1"/>
  <c r="M4" i="51" a="1"/>
  <c r="M21" i="51" s="1"/>
  <c r="U21" i="51" s="1"/>
  <c r="AT3" i="51"/>
  <c r="R3" i="51"/>
  <c r="R23" i="50"/>
  <c r="R21" i="50"/>
  <c r="R20" i="50"/>
  <c r="R18" i="50"/>
  <c r="R17" i="50"/>
  <c r="R15" i="50"/>
  <c r="R14" i="50"/>
  <c r="R12" i="50"/>
  <c r="C12" i="50"/>
  <c r="R10" i="50"/>
  <c r="C10" i="50"/>
  <c r="V23" i="50" s="1"/>
  <c r="V9" i="50"/>
  <c r="Q9" i="50"/>
  <c r="C8" i="50"/>
  <c r="B8" i="50"/>
  <c r="R6" i="50"/>
  <c r="C6" i="50"/>
  <c r="R22" i="50" s="1"/>
  <c r="C5" i="50"/>
  <c r="B5" i="50"/>
  <c r="W4" i="50"/>
  <c r="R4" i="50"/>
  <c r="M23" i="50"/>
  <c r="U23" i="50" s="1"/>
  <c r="M22" i="50"/>
  <c r="U22" i="50" s="1"/>
  <c r="M19" i="50"/>
  <c r="U19" i="50" s="1"/>
  <c r="M17" i="50"/>
  <c r="U17" i="50" s="1"/>
  <c r="M16" i="50"/>
  <c r="U16" i="50" s="1"/>
  <c r="M13" i="50"/>
  <c r="U13" i="50" s="1"/>
  <c r="M11" i="50"/>
  <c r="U11" i="50" s="1"/>
  <c r="M10" i="50"/>
  <c r="U10" i="50" s="1"/>
  <c r="M7" i="50"/>
  <c r="U7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Q3" i="50"/>
  <c r="AG3" i="50" s="1"/>
  <c r="AP3" i="50" s="1"/>
  <c r="C3" i="50"/>
  <c r="O23" i="50" s="1"/>
  <c r="P23" i="50" s="1"/>
  <c r="AC23" i="49"/>
  <c r="V23" i="49"/>
  <c r="R23" i="49"/>
  <c r="Q23" i="49"/>
  <c r="V22" i="49"/>
  <c r="R22" i="49"/>
  <c r="V21" i="49"/>
  <c r="R21" i="49"/>
  <c r="V20" i="49"/>
  <c r="R20" i="49"/>
  <c r="V19" i="49"/>
  <c r="R19" i="49"/>
  <c r="Q19" i="49"/>
  <c r="V18" i="49"/>
  <c r="R18" i="49"/>
  <c r="V17" i="49"/>
  <c r="R17" i="49"/>
  <c r="V16" i="49"/>
  <c r="R16" i="49"/>
  <c r="Q16" i="49"/>
  <c r="V15" i="49"/>
  <c r="R15" i="49"/>
  <c r="V14" i="49"/>
  <c r="R14" i="49"/>
  <c r="Q14" i="49"/>
  <c r="V13" i="49"/>
  <c r="R13" i="49"/>
  <c r="V12" i="49"/>
  <c r="R12" i="49"/>
  <c r="V11" i="49"/>
  <c r="R11" i="49"/>
  <c r="V10" i="49"/>
  <c r="R10" i="49"/>
  <c r="V9" i="49"/>
  <c r="R9" i="49"/>
  <c r="C9" i="49"/>
  <c r="H22" i="49" s="1"/>
  <c r="I22" i="49" s="1"/>
  <c r="J22" i="49" s="1"/>
  <c r="V8" i="49"/>
  <c r="R8" i="49"/>
  <c r="C8" i="49"/>
  <c r="Q21" i="49" s="1"/>
  <c r="B8" i="49"/>
  <c r="Q3" i="49" s="1"/>
  <c r="AG3" i="49" s="1"/>
  <c r="AP3" i="49" s="1"/>
  <c r="V7" i="49"/>
  <c r="R7" i="49"/>
  <c r="V6" i="49"/>
  <c r="R6" i="49"/>
  <c r="Q6" i="49"/>
  <c r="V5" i="49"/>
  <c r="R5" i="49"/>
  <c r="Q5" i="49"/>
  <c r="W4" i="49"/>
  <c r="V4" i="49"/>
  <c r="Y4" i="49" s="1"/>
  <c r="R4" i="49"/>
  <c r="M4" i="49" a="1"/>
  <c r="M21" i="49" s="1"/>
  <c r="U21" i="49" s="1"/>
  <c r="G22" i="49"/>
  <c r="G20" i="49"/>
  <c r="G19" i="49"/>
  <c r="G16" i="49"/>
  <c r="G14" i="49"/>
  <c r="G13" i="49"/>
  <c r="G10" i="49"/>
  <c r="G8" i="49"/>
  <c r="G7" i="49"/>
  <c r="G4" i="49"/>
  <c r="G4" i="49" a="1"/>
  <c r="G18" i="49" s="1"/>
  <c r="F23" i="49"/>
  <c r="H23" i="49" s="1"/>
  <c r="I23" i="49" s="1"/>
  <c r="J23" i="49" s="1"/>
  <c r="F22" i="49"/>
  <c r="F19" i="49"/>
  <c r="H19" i="49" s="1"/>
  <c r="I19" i="49" s="1"/>
  <c r="J19" i="49" s="1"/>
  <c r="F17" i="49"/>
  <c r="F16" i="49"/>
  <c r="F13" i="49"/>
  <c r="H13" i="49" s="1"/>
  <c r="I13" i="49" s="1"/>
  <c r="J13" i="49" s="1"/>
  <c r="F11" i="49"/>
  <c r="H11" i="49" s="1"/>
  <c r="I11" i="49" s="1"/>
  <c r="J11" i="49" s="1"/>
  <c r="F10" i="49"/>
  <c r="F7" i="49"/>
  <c r="F5" i="49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AH3" i="49" s="1"/>
  <c r="AQ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C12" i="48"/>
  <c r="C10" i="48"/>
  <c r="V13" i="48" s="1"/>
  <c r="V9" i="48"/>
  <c r="C8" i="48"/>
  <c r="Q15" i="48" s="1"/>
  <c r="Q3" i="48"/>
  <c r="AG3" i="48" s="1"/>
  <c r="AP3" i="48" s="1"/>
  <c r="V7" i="48"/>
  <c r="Q7" i="48"/>
  <c r="Q6" i="48"/>
  <c r="C6" i="48"/>
  <c r="R68" i="48" s="1"/>
  <c r="V5" i="48"/>
  <c r="C5" i="48"/>
  <c r="W4" i="48"/>
  <c r="R4" i="48"/>
  <c r="M4" i="48" a="1"/>
  <c r="M64" i="48" s="1"/>
  <c r="U64" i="48" s="1"/>
  <c r="F4" i="48" a="1"/>
  <c r="G69" i="48" s="1"/>
  <c r="AT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C12" i="47"/>
  <c r="C10" i="47"/>
  <c r="V11" i="47" s="1"/>
  <c r="V9" i="47"/>
  <c r="C8" i="47"/>
  <c r="Q78" i="47" s="1"/>
  <c r="B8" i="47"/>
  <c r="Q3" i="47" s="1"/>
  <c r="AG3" i="47" s="1"/>
  <c r="AP3" i="47" s="1"/>
  <c r="V7" i="47"/>
  <c r="C6" i="47"/>
  <c r="R78" i="47" s="1"/>
  <c r="V5" i="47"/>
  <c r="C5" i="47"/>
  <c r="W4" i="47"/>
  <c r="R4" i="47"/>
  <c r="M4" i="47" a="1"/>
  <c r="M74" i="47" s="1"/>
  <c r="U74" i="47" s="1"/>
  <c r="F4" i="47" a="1"/>
  <c r="G78" i="47" s="1"/>
  <c r="AT3" i="47"/>
  <c r="O3" i="47"/>
  <c r="P3" i="47" s="1"/>
  <c r="AF3" i="47" s="1"/>
  <c r="AO3" i="47" s="1"/>
  <c r="AX97" i="46"/>
  <c r="AX96" i="46"/>
  <c r="AX95" i="46"/>
  <c r="AX94" i="46"/>
  <c r="AX93" i="46"/>
  <c r="AX92" i="46"/>
  <c r="AX91" i="46"/>
  <c r="AX90" i="46"/>
  <c r="R89" i="46"/>
  <c r="V88" i="46"/>
  <c r="V87" i="46"/>
  <c r="R86" i="46"/>
  <c r="V85" i="46"/>
  <c r="V84" i="46"/>
  <c r="R83" i="46"/>
  <c r="V82" i="46"/>
  <c r="V81" i="46"/>
  <c r="R80" i="46"/>
  <c r="V79" i="46"/>
  <c r="V78" i="46"/>
  <c r="Q78" i="46"/>
  <c r="R77" i="46"/>
  <c r="V76" i="46"/>
  <c r="V75" i="46"/>
  <c r="R74" i="46"/>
  <c r="V73" i="46"/>
  <c r="V72" i="46"/>
  <c r="R71" i="46"/>
  <c r="V70" i="46"/>
  <c r="V69" i="46"/>
  <c r="R68" i="46"/>
  <c r="V67" i="46"/>
  <c r="V66" i="46"/>
  <c r="R65" i="46"/>
  <c r="V64" i="46"/>
  <c r="V63" i="46"/>
  <c r="Q63" i="46"/>
  <c r="R62" i="46"/>
  <c r="V61" i="46"/>
  <c r="V60" i="46"/>
  <c r="R59" i="46"/>
  <c r="V58" i="46"/>
  <c r="V57" i="46"/>
  <c r="R56" i="46"/>
  <c r="V55" i="46"/>
  <c r="V54" i="46"/>
  <c r="R53" i="46"/>
  <c r="Q53" i="46"/>
  <c r="V52" i="46"/>
  <c r="V51" i="46"/>
  <c r="R50" i="46"/>
  <c r="V49" i="46"/>
  <c r="V48" i="46"/>
  <c r="R47" i="46"/>
  <c r="V46" i="46"/>
  <c r="V45" i="46"/>
  <c r="R44" i="46"/>
  <c r="V43" i="46"/>
  <c r="V42" i="46"/>
  <c r="R41" i="46"/>
  <c r="V40" i="46"/>
  <c r="V39" i="46"/>
  <c r="R38" i="46"/>
  <c r="Q38" i="46"/>
  <c r="V37" i="46"/>
  <c r="V36" i="46"/>
  <c r="R35" i="46"/>
  <c r="V34" i="46"/>
  <c r="V33" i="46"/>
  <c r="R32" i="46"/>
  <c r="V31" i="46"/>
  <c r="V30" i="46"/>
  <c r="R29" i="46"/>
  <c r="V28" i="46"/>
  <c r="V27" i="46"/>
  <c r="R26" i="46"/>
  <c r="V25" i="46"/>
  <c r="V24" i="46"/>
  <c r="Q24" i="46"/>
  <c r="R23" i="46"/>
  <c r="V22" i="46"/>
  <c r="V21" i="46"/>
  <c r="R20" i="46"/>
  <c r="V19" i="46"/>
  <c r="V18" i="46"/>
  <c r="R17" i="46"/>
  <c r="V16" i="46"/>
  <c r="V15" i="46"/>
  <c r="R14" i="46"/>
  <c r="V13" i="46"/>
  <c r="V12" i="46"/>
  <c r="C12" i="46"/>
  <c r="R11" i="46"/>
  <c r="V10" i="46"/>
  <c r="Q10" i="46"/>
  <c r="C10" i="46"/>
  <c r="V89" i="46" s="1"/>
  <c r="V9" i="46"/>
  <c r="R9" i="46"/>
  <c r="V8" i="46"/>
  <c r="C8" i="46"/>
  <c r="Q81" i="46" s="1"/>
  <c r="B8" i="46"/>
  <c r="V7" i="46"/>
  <c r="V6" i="46"/>
  <c r="C6" i="46"/>
  <c r="R88" i="46" s="1"/>
  <c r="V5" i="46"/>
  <c r="R5" i="46"/>
  <c r="C5" i="46"/>
  <c r="W4" i="46"/>
  <c r="V4" i="46"/>
  <c r="Y4" i="46" s="1"/>
  <c r="R4" i="46"/>
  <c r="M4" i="46" a="1"/>
  <c r="M88" i="46" s="1"/>
  <c r="U88" i="46" s="1"/>
  <c r="G89" i="46"/>
  <c r="F89" i="46"/>
  <c r="F87" i="46"/>
  <c r="G86" i="46"/>
  <c r="F86" i="46"/>
  <c r="F84" i="46"/>
  <c r="G83" i="46"/>
  <c r="F83" i="46"/>
  <c r="F81" i="46"/>
  <c r="G80" i="46"/>
  <c r="F80" i="46"/>
  <c r="F78" i="46"/>
  <c r="G77" i="46"/>
  <c r="F77" i="46"/>
  <c r="F75" i="46"/>
  <c r="G74" i="46"/>
  <c r="F74" i="46"/>
  <c r="F72" i="46"/>
  <c r="G71" i="46"/>
  <c r="F71" i="46"/>
  <c r="F69" i="46"/>
  <c r="G68" i="46"/>
  <c r="F68" i="46"/>
  <c r="F66" i="46"/>
  <c r="G65" i="46"/>
  <c r="F65" i="46"/>
  <c r="F63" i="46"/>
  <c r="G62" i="46"/>
  <c r="F62" i="46"/>
  <c r="F60" i="46"/>
  <c r="G59" i="46"/>
  <c r="F59" i="46"/>
  <c r="F57" i="46"/>
  <c r="G56" i="46"/>
  <c r="F56" i="46"/>
  <c r="F54" i="46"/>
  <c r="G53" i="46"/>
  <c r="F53" i="46"/>
  <c r="F51" i="46"/>
  <c r="G50" i="46"/>
  <c r="F50" i="46"/>
  <c r="F48" i="46"/>
  <c r="G47" i="46"/>
  <c r="F47" i="46"/>
  <c r="F45" i="46"/>
  <c r="G44" i="46"/>
  <c r="F44" i="46"/>
  <c r="F42" i="46"/>
  <c r="G41" i="46"/>
  <c r="F41" i="46"/>
  <c r="F39" i="46"/>
  <c r="G38" i="46"/>
  <c r="F38" i="46"/>
  <c r="F36" i="46"/>
  <c r="G35" i="46"/>
  <c r="F35" i="46"/>
  <c r="F33" i="46"/>
  <c r="G32" i="46"/>
  <c r="F32" i="46"/>
  <c r="F30" i="46"/>
  <c r="G29" i="46"/>
  <c r="F29" i="46"/>
  <c r="F27" i="46"/>
  <c r="G26" i="46"/>
  <c r="F26" i="46"/>
  <c r="F24" i="46"/>
  <c r="G23" i="46"/>
  <c r="F23" i="46"/>
  <c r="F21" i="46"/>
  <c r="G20" i="46"/>
  <c r="F20" i="46"/>
  <c r="F18" i="46"/>
  <c r="G17" i="46"/>
  <c r="F17" i="46"/>
  <c r="F15" i="46"/>
  <c r="G14" i="46"/>
  <c r="F14" i="46"/>
  <c r="F12" i="46"/>
  <c r="G11" i="46"/>
  <c r="F11" i="46"/>
  <c r="F9" i="46"/>
  <c r="G8" i="46"/>
  <c r="F8" i="46"/>
  <c r="F6" i="46"/>
  <c r="G5" i="46"/>
  <c r="F5" i="46"/>
  <c r="F4" i="46" a="1"/>
  <c r="G88" i="46" s="1"/>
  <c r="AT3" i="46"/>
  <c r="R3" i="46"/>
  <c r="Q3" i="46"/>
  <c r="AG3" i="46" s="1"/>
  <c r="AP3" i="46" s="1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Q66" i="45"/>
  <c r="R65" i="45"/>
  <c r="R64" i="45"/>
  <c r="R63" i="45"/>
  <c r="R62" i="45"/>
  <c r="R61" i="45"/>
  <c r="R60" i="45"/>
  <c r="R59" i="45"/>
  <c r="V58" i="45"/>
  <c r="R58" i="45"/>
  <c r="R57" i="45"/>
  <c r="R56" i="45"/>
  <c r="R55" i="45"/>
  <c r="R54" i="45"/>
  <c r="R53" i="45"/>
  <c r="R52" i="45"/>
  <c r="R51" i="45"/>
  <c r="Q51" i="45"/>
  <c r="R50" i="45"/>
  <c r="R49" i="45"/>
  <c r="R48" i="45"/>
  <c r="Q48" i="45"/>
  <c r="R47" i="45"/>
  <c r="R46" i="45"/>
  <c r="R45" i="45"/>
  <c r="Q45" i="45"/>
  <c r="R44" i="45"/>
  <c r="R43" i="45"/>
  <c r="R42" i="45"/>
  <c r="Q42" i="45"/>
  <c r="R41" i="45"/>
  <c r="V40" i="45"/>
  <c r="R40" i="45"/>
  <c r="R39" i="45"/>
  <c r="R38" i="45"/>
  <c r="R37" i="45"/>
  <c r="R36" i="45"/>
  <c r="R35" i="45"/>
  <c r="R34" i="45"/>
  <c r="R33" i="45"/>
  <c r="Q33" i="45"/>
  <c r="R32" i="45"/>
  <c r="R31" i="45"/>
  <c r="R30" i="45"/>
  <c r="R29" i="45"/>
  <c r="R28" i="45"/>
  <c r="R27" i="45"/>
  <c r="Q27" i="45"/>
  <c r="R26" i="45"/>
  <c r="R25" i="45"/>
  <c r="R24" i="45"/>
  <c r="Q24" i="45"/>
  <c r="R23" i="45"/>
  <c r="V22" i="45"/>
  <c r="R22" i="45"/>
  <c r="R21" i="45"/>
  <c r="Q21" i="45"/>
  <c r="R20" i="45"/>
  <c r="R19" i="45"/>
  <c r="R18" i="45"/>
  <c r="R17" i="45"/>
  <c r="R16" i="45"/>
  <c r="R15" i="45"/>
  <c r="Q15" i="45"/>
  <c r="R14" i="45"/>
  <c r="R13" i="45"/>
  <c r="R12" i="45"/>
  <c r="Q12" i="45"/>
  <c r="C12" i="45"/>
  <c r="V11" i="45"/>
  <c r="R11" i="45"/>
  <c r="R10" i="45"/>
  <c r="C10" i="45"/>
  <c r="V61" i="45" s="1"/>
  <c r="V9" i="45"/>
  <c r="R9" i="45"/>
  <c r="R8" i="45"/>
  <c r="C8" i="45"/>
  <c r="Q57" i="45" s="1"/>
  <c r="B8" i="45"/>
  <c r="Q3" i="45" s="1"/>
  <c r="AG3" i="45" s="1"/>
  <c r="AP3" i="45" s="1"/>
  <c r="R7" i="45"/>
  <c r="R6" i="45"/>
  <c r="Q6" i="45"/>
  <c r="R5" i="45"/>
  <c r="C5" i="45"/>
  <c r="W4" i="45"/>
  <c r="V4" i="45"/>
  <c r="R4" i="45"/>
  <c r="M98" i="45"/>
  <c r="U98" i="45" s="1"/>
  <c r="M97" i="45"/>
  <c r="U97" i="45" s="1"/>
  <c r="M96" i="45"/>
  <c r="U96" i="45" s="1"/>
  <c r="M92" i="45"/>
  <c r="U92" i="45" s="1"/>
  <c r="M91" i="45"/>
  <c r="U91" i="45" s="1"/>
  <c r="M90" i="45"/>
  <c r="U90" i="45" s="1"/>
  <c r="M86" i="45"/>
  <c r="U86" i="45" s="1"/>
  <c r="M85" i="45"/>
  <c r="U85" i="45" s="1"/>
  <c r="M84" i="45"/>
  <c r="U84" i="45" s="1"/>
  <c r="M80" i="45"/>
  <c r="U80" i="45" s="1"/>
  <c r="M79" i="45"/>
  <c r="U79" i="45" s="1"/>
  <c r="M78" i="45"/>
  <c r="U78" i="45" s="1"/>
  <c r="M74" i="45"/>
  <c r="U74" i="45" s="1"/>
  <c r="M73" i="45"/>
  <c r="U73" i="45" s="1"/>
  <c r="M72" i="45"/>
  <c r="U72" i="45" s="1"/>
  <c r="M68" i="45"/>
  <c r="U68" i="45" s="1"/>
  <c r="M67" i="45"/>
  <c r="U67" i="45" s="1"/>
  <c r="M66" i="45"/>
  <c r="U66" i="45" s="1"/>
  <c r="M62" i="45"/>
  <c r="U62" i="45" s="1"/>
  <c r="M61" i="45"/>
  <c r="U61" i="45" s="1"/>
  <c r="M60" i="45"/>
  <c r="U60" i="45" s="1"/>
  <c r="M56" i="45"/>
  <c r="U56" i="45" s="1"/>
  <c r="M55" i="45"/>
  <c r="U55" i="45" s="1"/>
  <c r="M54" i="45"/>
  <c r="U54" i="45" s="1"/>
  <c r="M50" i="45"/>
  <c r="U50" i="45" s="1"/>
  <c r="M49" i="45"/>
  <c r="U49" i="45" s="1"/>
  <c r="M48" i="45"/>
  <c r="U48" i="45" s="1"/>
  <c r="M44" i="45"/>
  <c r="U44" i="45" s="1"/>
  <c r="M43" i="45"/>
  <c r="U43" i="45" s="1"/>
  <c r="M42" i="45"/>
  <c r="U42" i="45" s="1"/>
  <c r="M38" i="45"/>
  <c r="U38" i="45" s="1"/>
  <c r="M37" i="45"/>
  <c r="U37" i="45" s="1"/>
  <c r="M36" i="45"/>
  <c r="U36" i="45" s="1"/>
  <c r="M32" i="45"/>
  <c r="U32" i="45" s="1"/>
  <c r="M31" i="45"/>
  <c r="U31" i="45" s="1"/>
  <c r="M30" i="45"/>
  <c r="U30" i="45" s="1"/>
  <c r="M26" i="45"/>
  <c r="U26" i="45" s="1"/>
  <c r="M25" i="45"/>
  <c r="U25" i="45" s="1"/>
  <c r="M24" i="45"/>
  <c r="U24" i="45" s="1"/>
  <c r="M20" i="45"/>
  <c r="U20" i="45" s="1"/>
  <c r="M19" i="45"/>
  <c r="U19" i="45" s="1"/>
  <c r="M18" i="45"/>
  <c r="U18" i="45" s="1"/>
  <c r="M14" i="45"/>
  <c r="U14" i="45" s="1"/>
  <c r="M13" i="45"/>
  <c r="U13" i="45" s="1"/>
  <c r="M12" i="45"/>
  <c r="U12" i="45" s="1"/>
  <c r="M8" i="45"/>
  <c r="U8" i="45" s="1"/>
  <c r="M7" i="45"/>
  <c r="U7" i="45" s="1"/>
  <c r="M6" i="45"/>
  <c r="U6" i="45" s="1"/>
  <c r="M4" i="45" a="1"/>
  <c r="M95" i="45" s="1"/>
  <c r="U95" i="45" s="1"/>
  <c r="G97" i="45"/>
  <c r="G96" i="45"/>
  <c r="G95" i="45"/>
  <c r="G94" i="45"/>
  <c r="G91" i="45"/>
  <c r="G90" i="45"/>
  <c r="G89" i="45"/>
  <c r="G88" i="45"/>
  <c r="G85" i="45"/>
  <c r="G84" i="45"/>
  <c r="G83" i="45"/>
  <c r="G82" i="45"/>
  <c r="G79" i="45"/>
  <c r="G78" i="45"/>
  <c r="G77" i="45"/>
  <c r="G76" i="45"/>
  <c r="G73" i="45"/>
  <c r="G72" i="45"/>
  <c r="G71" i="45"/>
  <c r="G70" i="45"/>
  <c r="G67" i="45"/>
  <c r="G66" i="45"/>
  <c r="G65" i="45"/>
  <c r="G64" i="45"/>
  <c r="G61" i="45"/>
  <c r="G60" i="45"/>
  <c r="G59" i="45"/>
  <c r="G58" i="45"/>
  <c r="G55" i="45"/>
  <c r="G54" i="45"/>
  <c r="G53" i="45"/>
  <c r="G52" i="45"/>
  <c r="G49" i="45"/>
  <c r="G48" i="45"/>
  <c r="G47" i="45"/>
  <c r="G46" i="45"/>
  <c r="G43" i="45"/>
  <c r="G42" i="45"/>
  <c r="G41" i="45"/>
  <c r="G40" i="45"/>
  <c r="G37" i="45"/>
  <c r="G36" i="45"/>
  <c r="G35" i="45"/>
  <c r="G34" i="45"/>
  <c r="G31" i="45"/>
  <c r="G30" i="45"/>
  <c r="G29" i="45"/>
  <c r="G28" i="45"/>
  <c r="G25" i="45"/>
  <c r="G24" i="45"/>
  <c r="G23" i="45"/>
  <c r="G22" i="45"/>
  <c r="G20" i="45"/>
  <c r="G19" i="45"/>
  <c r="G18" i="45"/>
  <c r="G17" i="45"/>
  <c r="G16" i="45"/>
  <c r="G14" i="45"/>
  <c r="G13" i="45"/>
  <c r="G12" i="45"/>
  <c r="G11" i="45"/>
  <c r="G10" i="45"/>
  <c r="G8" i="45"/>
  <c r="G7" i="45"/>
  <c r="G6" i="45"/>
  <c r="G5" i="45"/>
  <c r="G4" i="45"/>
  <c r="G4" i="45" a="1"/>
  <c r="G93" i="45" s="1"/>
  <c r="F97" i="45"/>
  <c r="F96" i="45"/>
  <c r="F95" i="45"/>
  <c r="F94" i="45"/>
  <c r="F91" i="45"/>
  <c r="F90" i="45"/>
  <c r="F89" i="45"/>
  <c r="F88" i="45"/>
  <c r="F85" i="45"/>
  <c r="F84" i="45"/>
  <c r="F83" i="45"/>
  <c r="F82" i="45"/>
  <c r="F79" i="45"/>
  <c r="F78" i="45"/>
  <c r="F77" i="45"/>
  <c r="F76" i="45"/>
  <c r="F73" i="45"/>
  <c r="F72" i="45"/>
  <c r="F71" i="45"/>
  <c r="F70" i="45"/>
  <c r="F67" i="45"/>
  <c r="F66" i="45"/>
  <c r="F65" i="45"/>
  <c r="F64" i="45"/>
  <c r="F61" i="45"/>
  <c r="F60" i="45"/>
  <c r="F59" i="45"/>
  <c r="F58" i="45"/>
  <c r="F55" i="45"/>
  <c r="F54" i="45"/>
  <c r="F53" i="45"/>
  <c r="F52" i="45"/>
  <c r="F49" i="45"/>
  <c r="F48" i="45"/>
  <c r="F47" i="45"/>
  <c r="F46" i="45"/>
  <c r="F43" i="45"/>
  <c r="F42" i="45"/>
  <c r="F41" i="45"/>
  <c r="F40" i="45"/>
  <c r="F37" i="45"/>
  <c r="F36" i="45"/>
  <c r="F35" i="45"/>
  <c r="F34" i="45"/>
  <c r="F31" i="45"/>
  <c r="F30" i="45"/>
  <c r="F29" i="45"/>
  <c r="F28" i="45"/>
  <c r="F25" i="45"/>
  <c r="F24" i="45"/>
  <c r="F23" i="45"/>
  <c r="F22" i="45"/>
  <c r="F19" i="45"/>
  <c r="F18" i="45"/>
  <c r="F17" i="45"/>
  <c r="F16" i="45"/>
  <c r="F13" i="45"/>
  <c r="F12" i="45"/>
  <c r="F11" i="45"/>
  <c r="F10" i="45"/>
  <c r="F7" i="45"/>
  <c r="F6" i="45"/>
  <c r="F5" i="45"/>
  <c r="F4" i="45"/>
  <c r="F4" i="45" a="1"/>
  <c r="F93" i="45" s="1"/>
  <c r="AT3" i="45"/>
  <c r="R3" i="45"/>
  <c r="O3" i="45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69" i="44"/>
  <c r="Q69" i="44"/>
  <c r="R68" i="44"/>
  <c r="Q68" i="44"/>
  <c r="V67" i="44"/>
  <c r="V66" i="44"/>
  <c r="Q66" i="44"/>
  <c r="R65" i="44"/>
  <c r="Q65" i="44"/>
  <c r="V64" i="44"/>
  <c r="V63" i="44"/>
  <c r="R62" i="44"/>
  <c r="Q62" i="44"/>
  <c r="V61" i="44"/>
  <c r="V60" i="44"/>
  <c r="R59" i="44"/>
  <c r="Q59" i="44"/>
  <c r="V58" i="44"/>
  <c r="V57" i="44"/>
  <c r="Q57" i="44"/>
  <c r="R56" i="44"/>
  <c r="V55" i="44"/>
  <c r="V54" i="44"/>
  <c r="Q54" i="44"/>
  <c r="R53" i="44"/>
  <c r="V52" i="44"/>
  <c r="V51" i="44"/>
  <c r="Q51" i="44"/>
  <c r="R50" i="44"/>
  <c r="Q50" i="44"/>
  <c r="V49" i="44"/>
  <c r="V48" i="44"/>
  <c r="Q48" i="44"/>
  <c r="R47" i="44"/>
  <c r="Q47" i="44"/>
  <c r="V46" i="44"/>
  <c r="V45" i="44"/>
  <c r="R44" i="44"/>
  <c r="Q44" i="44"/>
  <c r="V43" i="44"/>
  <c r="V42" i="44"/>
  <c r="R41" i="44"/>
  <c r="Q41" i="44"/>
  <c r="V40" i="44"/>
  <c r="V39" i="44"/>
  <c r="Q39" i="44"/>
  <c r="R38" i="44"/>
  <c r="V37" i="44"/>
  <c r="V36" i="44"/>
  <c r="Q36" i="44"/>
  <c r="R35" i="44"/>
  <c r="V34" i="44"/>
  <c r="V33" i="44"/>
  <c r="Q33" i="44"/>
  <c r="R32" i="44"/>
  <c r="Q32" i="44"/>
  <c r="V31" i="44"/>
  <c r="V30" i="44"/>
  <c r="Q30" i="44"/>
  <c r="R29" i="44"/>
  <c r="Q29" i="44"/>
  <c r="V28" i="44"/>
  <c r="V27" i="44"/>
  <c r="R26" i="44"/>
  <c r="Q26" i="44"/>
  <c r="V25" i="44"/>
  <c r="V24" i="44"/>
  <c r="R23" i="44"/>
  <c r="Q23" i="44"/>
  <c r="V22" i="44"/>
  <c r="V21" i="44"/>
  <c r="Q21" i="44"/>
  <c r="R20" i="44"/>
  <c r="V19" i="44"/>
  <c r="V18" i="44"/>
  <c r="Q18" i="44"/>
  <c r="R17" i="44"/>
  <c r="V16" i="44"/>
  <c r="V15" i="44"/>
  <c r="Q15" i="44"/>
  <c r="R14" i="44"/>
  <c r="Q14" i="44"/>
  <c r="V13" i="44"/>
  <c r="V12" i="44"/>
  <c r="Q12" i="44"/>
  <c r="C12" i="44"/>
  <c r="R11" i="44"/>
  <c r="V10" i="44"/>
  <c r="C10" i="44"/>
  <c r="V68" i="44" s="1"/>
  <c r="V9" i="44"/>
  <c r="R9" i="44"/>
  <c r="V8" i="44"/>
  <c r="Q8" i="44"/>
  <c r="C8" i="44"/>
  <c r="Q11" i="44" s="1"/>
  <c r="B8" i="44"/>
  <c r="V7" i="44"/>
  <c r="Q7" i="44"/>
  <c r="V6" i="44"/>
  <c r="Q6" i="44"/>
  <c r="C6" i="44"/>
  <c r="R67" i="44" s="1"/>
  <c r="V5" i="44"/>
  <c r="R5" i="44"/>
  <c r="Q5" i="44"/>
  <c r="C5" i="44"/>
  <c r="W4" i="44"/>
  <c r="V4" i="44"/>
  <c r="Y4" i="44" s="1"/>
  <c r="R4" i="44"/>
  <c r="M61" i="44"/>
  <c r="U61" i="44" s="1"/>
  <c r="M49" i="44"/>
  <c r="U49" i="44" s="1"/>
  <c r="M37" i="44"/>
  <c r="U37" i="44" s="1"/>
  <c r="M25" i="44"/>
  <c r="U25" i="44" s="1"/>
  <c r="M13" i="44"/>
  <c r="U13" i="44" s="1"/>
  <c r="M4" i="44" a="1"/>
  <c r="M62" i="44" s="1"/>
  <c r="U62" i="44" s="1"/>
  <c r="F69" i="44"/>
  <c r="G68" i="44"/>
  <c r="F68" i="44"/>
  <c r="F66" i="44"/>
  <c r="G65" i="44"/>
  <c r="F65" i="44"/>
  <c r="F63" i="44"/>
  <c r="G62" i="44"/>
  <c r="F62" i="44"/>
  <c r="F60" i="44"/>
  <c r="G59" i="44"/>
  <c r="F59" i="44"/>
  <c r="F57" i="44"/>
  <c r="G56" i="44"/>
  <c r="F56" i="44"/>
  <c r="F54" i="44"/>
  <c r="G53" i="44"/>
  <c r="F53" i="44"/>
  <c r="F51" i="44"/>
  <c r="G50" i="44"/>
  <c r="F50" i="44"/>
  <c r="F48" i="44"/>
  <c r="G47" i="44"/>
  <c r="F47" i="44"/>
  <c r="F45" i="44"/>
  <c r="G44" i="44"/>
  <c r="F44" i="44"/>
  <c r="F42" i="44"/>
  <c r="G41" i="44"/>
  <c r="F41" i="44"/>
  <c r="F39" i="44"/>
  <c r="G38" i="44"/>
  <c r="F38" i="44"/>
  <c r="F36" i="44"/>
  <c r="G35" i="44"/>
  <c r="F35" i="44"/>
  <c r="F33" i="44"/>
  <c r="G32" i="44"/>
  <c r="F32" i="44"/>
  <c r="F30" i="44"/>
  <c r="G29" i="44"/>
  <c r="F29" i="44"/>
  <c r="F27" i="44"/>
  <c r="G26" i="44"/>
  <c r="F26" i="44"/>
  <c r="F24" i="44"/>
  <c r="G23" i="44"/>
  <c r="F23" i="44"/>
  <c r="F21" i="44"/>
  <c r="G20" i="44"/>
  <c r="F20" i="44"/>
  <c r="F18" i="44"/>
  <c r="G17" i="44"/>
  <c r="F17" i="44"/>
  <c r="F15" i="44"/>
  <c r="G14" i="44"/>
  <c r="F14" i="44"/>
  <c r="F12" i="44"/>
  <c r="G11" i="44"/>
  <c r="F11" i="44"/>
  <c r="F9" i="44"/>
  <c r="G8" i="44"/>
  <c r="F8" i="44"/>
  <c r="F6" i="44"/>
  <c r="G5" i="44"/>
  <c r="F5" i="44"/>
  <c r="F4" i="44" a="1"/>
  <c r="G67" i="44" s="1"/>
  <c r="AT3" i="44"/>
  <c r="AQ3" i="44"/>
  <c r="AH3" i="44"/>
  <c r="AG3" i="44"/>
  <c r="AP3" i="44" s="1"/>
  <c r="R3" i="44"/>
  <c r="Q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79" i="43"/>
  <c r="V78" i="43"/>
  <c r="R77" i="43"/>
  <c r="Q77" i="43"/>
  <c r="V76" i="43"/>
  <c r="V75" i="43"/>
  <c r="R74" i="43"/>
  <c r="V73" i="43"/>
  <c r="V72" i="43"/>
  <c r="R71" i="43"/>
  <c r="V70" i="43"/>
  <c r="V69" i="43"/>
  <c r="Q69" i="43"/>
  <c r="R68" i="43"/>
  <c r="V67" i="43"/>
  <c r="V66" i="43"/>
  <c r="Q66" i="43"/>
  <c r="R65" i="43"/>
  <c r="V64" i="43"/>
  <c r="V63" i="43"/>
  <c r="R62" i="43"/>
  <c r="Q62" i="43"/>
  <c r="V61" i="43"/>
  <c r="V60" i="43"/>
  <c r="R59" i="43"/>
  <c r="Q59" i="43"/>
  <c r="V58" i="43"/>
  <c r="V57" i="43"/>
  <c r="V56" i="43"/>
  <c r="R56" i="43"/>
  <c r="Q56" i="43"/>
  <c r="V55" i="43"/>
  <c r="R55" i="43"/>
  <c r="V54" i="43"/>
  <c r="V53" i="43"/>
  <c r="R53" i="43"/>
  <c r="V52" i="43"/>
  <c r="R52" i="43"/>
  <c r="V51" i="43"/>
  <c r="Q51" i="43"/>
  <c r="V50" i="43"/>
  <c r="R50" i="43"/>
  <c r="V49" i="43"/>
  <c r="R49" i="43"/>
  <c r="Q49" i="43"/>
  <c r="V48" i="43"/>
  <c r="V47" i="43"/>
  <c r="R47" i="43"/>
  <c r="Q47" i="43"/>
  <c r="V46" i="43"/>
  <c r="R46" i="43"/>
  <c r="V45" i="43"/>
  <c r="V44" i="43"/>
  <c r="R44" i="43"/>
  <c r="V43" i="43"/>
  <c r="R43" i="43"/>
  <c r="V42" i="43"/>
  <c r="Q42" i="43"/>
  <c r="V41" i="43"/>
  <c r="R41" i="43"/>
  <c r="V40" i="43"/>
  <c r="R40" i="43"/>
  <c r="Q40" i="43"/>
  <c r="V39" i="43"/>
  <c r="V38" i="43"/>
  <c r="R38" i="43"/>
  <c r="Q38" i="43"/>
  <c r="V37" i="43"/>
  <c r="R37" i="43"/>
  <c r="V36" i="43"/>
  <c r="V35" i="43"/>
  <c r="R35" i="43"/>
  <c r="V34" i="43"/>
  <c r="R34" i="43"/>
  <c r="V33" i="43"/>
  <c r="Q33" i="43"/>
  <c r="V32" i="43"/>
  <c r="R32" i="43"/>
  <c r="V31" i="43"/>
  <c r="R31" i="43"/>
  <c r="Q31" i="43"/>
  <c r="V30" i="43"/>
  <c r="V29" i="43"/>
  <c r="R29" i="43"/>
  <c r="Q29" i="43"/>
  <c r="V28" i="43"/>
  <c r="R28" i="43"/>
  <c r="V27" i="43"/>
  <c r="V26" i="43"/>
  <c r="R26" i="43"/>
  <c r="V25" i="43"/>
  <c r="R25" i="43"/>
  <c r="V24" i="43"/>
  <c r="Q24" i="43"/>
  <c r="V23" i="43"/>
  <c r="R23" i="43"/>
  <c r="V22" i="43"/>
  <c r="R22" i="43"/>
  <c r="Q22" i="43"/>
  <c r="V21" i="43"/>
  <c r="V20" i="43"/>
  <c r="R20" i="43"/>
  <c r="Q20" i="43"/>
  <c r="V19" i="43"/>
  <c r="R19" i="43"/>
  <c r="V18" i="43"/>
  <c r="V17" i="43"/>
  <c r="R17" i="43"/>
  <c r="V16" i="43"/>
  <c r="R16" i="43"/>
  <c r="V15" i="43"/>
  <c r="Q15" i="43"/>
  <c r="V14" i="43"/>
  <c r="R14" i="43"/>
  <c r="V13" i="43"/>
  <c r="R13" i="43"/>
  <c r="Q13" i="43"/>
  <c r="V12" i="43"/>
  <c r="C12" i="43"/>
  <c r="R11" i="43"/>
  <c r="Q11" i="43"/>
  <c r="V10" i="43"/>
  <c r="C10" i="43"/>
  <c r="V9" i="43"/>
  <c r="R9" i="43"/>
  <c r="Q9" i="43"/>
  <c r="V8" i="43"/>
  <c r="C8" i="43"/>
  <c r="Q74" i="43" s="1"/>
  <c r="B8" i="43"/>
  <c r="Q3" i="43" s="1"/>
  <c r="AG3" i="43" s="1"/>
  <c r="AP3" i="43" s="1"/>
  <c r="V7" i="43"/>
  <c r="R7" i="43"/>
  <c r="Q7" i="43"/>
  <c r="V6" i="43"/>
  <c r="Q6" i="43"/>
  <c r="C6" i="43"/>
  <c r="V5" i="43"/>
  <c r="R5" i="43"/>
  <c r="Q5" i="43"/>
  <c r="C5" i="43"/>
  <c r="W4" i="43"/>
  <c r="V4" i="43"/>
  <c r="Y4" i="43" s="1"/>
  <c r="R4" i="43"/>
  <c r="M45" i="43"/>
  <c r="U45" i="43" s="1"/>
  <c r="M9" i="43"/>
  <c r="U9" i="43" s="1"/>
  <c r="M4" i="43" a="1"/>
  <c r="G79" i="43"/>
  <c r="F79" i="43"/>
  <c r="F78" i="43"/>
  <c r="G77" i="43"/>
  <c r="F77" i="43"/>
  <c r="G76" i="43"/>
  <c r="F76" i="43"/>
  <c r="F75" i="43"/>
  <c r="G74" i="43"/>
  <c r="F74" i="43"/>
  <c r="G73" i="43"/>
  <c r="F73" i="43"/>
  <c r="F72" i="43"/>
  <c r="G71" i="43"/>
  <c r="F71" i="43"/>
  <c r="G70" i="43"/>
  <c r="F70" i="43"/>
  <c r="F69" i="43"/>
  <c r="G68" i="43"/>
  <c r="F68" i="43"/>
  <c r="G67" i="43"/>
  <c r="F67" i="43"/>
  <c r="F66" i="43"/>
  <c r="G65" i="43"/>
  <c r="F65" i="43"/>
  <c r="G64" i="43"/>
  <c r="F64" i="43"/>
  <c r="F63" i="43"/>
  <c r="G62" i="43"/>
  <c r="F62" i="43"/>
  <c r="G61" i="43"/>
  <c r="F61" i="43"/>
  <c r="F60" i="43"/>
  <c r="G59" i="43"/>
  <c r="F59" i="43"/>
  <c r="G58" i="43"/>
  <c r="F58" i="43"/>
  <c r="F57" i="43"/>
  <c r="G56" i="43"/>
  <c r="F56" i="43"/>
  <c r="G55" i="43"/>
  <c r="F55" i="43"/>
  <c r="F54" i="43"/>
  <c r="G53" i="43"/>
  <c r="F53" i="43"/>
  <c r="G52" i="43"/>
  <c r="F52" i="43"/>
  <c r="F51" i="43"/>
  <c r="G50" i="43"/>
  <c r="F50" i="43"/>
  <c r="G49" i="43"/>
  <c r="F49" i="43"/>
  <c r="F48" i="43"/>
  <c r="G47" i="43"/>
  <c r="F47" i="43"/>
  <c r="G46" i="43"/>
  <c r="F46" i="43"/>
  <c r="F45" i="43"/>
  <c r="G44" i="43"/>
  <c r="F44" i="43"/>
  <c r="G43" i="43"/>
  <c r="F43" i="43"/>
  <c r="F42" i="43"/>
  <c r="G41" i="43"/>
  <c r="F41" i="43"/>
  <c r="G40" i="43"/>
  <c r="F40" i="43"/>
  <c r="F39" i="43"/>
  <c r="G38" i="43"/>
  <c r="F38" i="43"/>
  <c r="G37" i="43"/>
  <c r="F37" i="43"/>
  <c r="F36" i="43"/>
  <c r="G35" i="43"/>
  <c r="F35" i="43"/>
  <c r="G34" i="43"/>
  <c r="F34" i="43"/>
  <c r="F33" i="43"/>
  <c r="G32" i="43"/>
  <c r="F32" i="43"/>
  <c r="G31" i="43"/>
  <c r="F31" i="43"/>
  <c r="F30" i="43"/>
  <c r="G29" i="43"/>
  <c r="F29" i="43"/>
  <c r="G28" i="43"/>
  <c r="F28" i="43"/>
  <c r="F27" i="43"/>
  <c r="G26" i="43"/>
  <c r="F26" i="43"/>
  <c r="G25" i="43"/>
  <c r="F25" i="43"/>
  <c r="F24" i="43"/>
  <c r="G23" i="43"/>
  <c r="F23" i="43"/>
  <c r="G22" i="43"/>
  <c r="F22" i="43"/>
  <c r="F21" i="43"/>
  <c r="G20" i="43"/>
  <c r="F20" i="43"/>
  <c r="G19" i="43"/>
  <c r="F19" i="43"/>
  <c r="F18" i="43"/>
  <c r="G17" i="43"/>
  <c r="F17" i="43"/>
  <c r="G16" i="43"/>
  <c r="F16" i="43"/>
  <c r="F15" i="43"/>
  <c r="G14" i="43"/>
  <c r="F14" i="43"/>
  <c r="G13" i="43"/>
  <c r="F13" i="43"/>
  <c r="F12" i="43"/>
  <c r="G11" i="43"/>
  <c r="F11" i="43"/>
  <c r="G10" i="43"/>
  <c r="F10" i="43"/>
  <c r="F9" i="43"/>
  <c r="G8" i="43"/>
  <c r="F8" i="43"/>
  <c r="G7" i="43"/>
  <c r="F7" i="43"/>
  <c r="F6" i="43"/>
  <c r="G5" i="43"/>
  <c r="F5" i="43"/>
  <c r="G4" i="43"/>
  <c r="F4" i="43"/>
  <c r="F4" i="43" a="1"/>
  <c r="G78" i="43" s="1"/>
  <c r="AT3" i="43"/>
  <c r="R3" i="43"/>
  <c r="O3" i="43"/>
  <c r="P3" i="43" s="1"/>
  <c r="AF3" i="43" s="1"/>
  <c r="AO3" i="43" s="1"/>
  <c r="AX97" i="42"/>
  <c r="AX96" i="42"/>
  <c r="AX95" i="42"/>
  <c r="AX94" i="42"/>
  <c r="AX93" i="42"/>
  <c r="AX92" i="42"/>
  <c r="AX91" i="42"/>
  <c r="AX90" i="42"/>
  <c r="V88" i="42"/>
  <c r="V85" i="42"/>
  <c r="Q84" i="42"/>
  <c r="V82" i="42"/>
  <c r="Q81" i="42"/>
  <c r="V79" i="42"/>
  <c r="V76" i="42"/>
  <c r="Q75" i="42"/>
  <c r="V73" i="42"/>
  <c r="Q72" i="42"/>
  <c r="V70" i="42"/>
  <c r="V67" i="42"/>
  <c r="Q66" i="42"/>
  <c r="V64" i="42"/>
  <c r="Q63" i="42"/>
  <c r="V61" i="42"/>
  <c r="V58" i="42"/>
  <c r="Q57" i="42"/>
  <c r="V55" i="42"/>
  <c r="Q54" i="42"/>
  <c r="V52" i="42"/>
  <c r="V49" i="42"/>
  <c r="Q48" i="42"/>
  <c r="V46" i="42"/>
  <c r="Q45" i="42"/>
  <c r="V43" i="42"/>
  <c r="V40" i="42"/>
  <c r="Q39" i="42"/>
  <c r="V37" i="42"/>
  <c r="Q36" i="42"/>
  <c r="V34" i="42"/>
  <c r="V31" i="42"/>
  <c r="Q30" i="42"/>
  <c r="V28" i="42"/>
  <c r="Q27" i="42"/>
  <c r="V25" i="42"/>
  <c r="V22" i="42"/>
  <c r="Q21" i="42"/>
  <c r="V19" i="42"/>
  <c r="Q18" i="42"/>
  <c r="V16" i="42"/>
  <c r="V13" i="42"/>
  <c r="Q12" i="42"/>
  <c r="C12" i="42"/>
  <c r="C10" i="42"/>
  <c r="V87" i="42" s="1"/>
  <c r="V9" i="42"/>
  <c r="Q8" i="42"/>
  <c r="C8" i="42"/>
  <c r="Q89" i="42" s="1"/>
  <c r="B8" i="42"/>
  <c r="Q3" i="42" s="1"/>
  <c r="AG3" i="42" s="1"/>
  <c r="AP3" i="42" s="1"/>
  <c r="V7" i="42"/>
  <c r="Q6" i="42"/>
  <c r="C6" i="42"/>
  <c r="R11" i="42" s="1"/>
  <c r="V5" i="42"/>
  <c r="C5" i="42"/>
  <c r="W4" i="42"/>
  <c r="R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U38" i="42" s="1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U14" i="42" s="1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F87" i="42"/>
  <c r="F84" i="42"/>
  <c r="F81" i="42"/>
  <c r="F78" i="42"/>
  <c r="F75" i="42"/>
  <c r="F72" i="42"/>
  <c r="F69" i="42"/>
  <c r="F66" i="42"/>
  <c r="F63" i="42"/>
  <c r="F60" i="42"/>
  <c r="F57" i="42"/>
  <c r="F54" i="42"/>
  <c r="F51" i="42"/>
  <c r="F48" i="42"/>
  <c r="F45" i="42"/>
  <c r="F42" i="42"/>
  <c r="F39" i="42"/>
  <c r="F36" i="42"/>
  <c r="F33" i="42"/>
  <c r="F30" i="42"/>
  <c r="F27" i="42"/>
  <c r="F24" i="42"/>
  <c r="F21" i="42"/>
  <c r="F18" i="42"/>
  <c r="F15" i="42"/>
  <c r="F12" i="42"/>
  <c r="F9" i="42"/>
  <c r="F6" i="42"/>
  <c r="F4" i="42" a="1"/>
  <c r="F89" i="42" s="1"/>
  <c r="AT3" i="42"/>
  <c r="O3" i="42"/>
  <c r="P3" i="42" s="1"/>
  <c r="AF3" i="42" s="1"/>
  <c r="AO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R17" i="41"/>
  <c r="R16" i="41"/>
  <c r="R15" i="41"/>
  <c r="R14" i="41"/>
  <c r="R13" i="41"/>
  <c r="R12" i="41"/>
  <c r="C12" i="41"/>
  <c r="R11" i="41"/>
  <c r="R10" i="41"/>
  <c r="C10" i="41"/>
  <c r="R9" i="41"/>
  <c r="R8" i="41"/>
  <c r="C8" i="41"/>
  <c r="B8" i="41"/>
  <c r="R7" i="41"/>
  <c r="R6" i="41"/>
  <c r="R5" i="41"/>
  <c r="C5" i="41"/>
  <c r="W4" i="41"/>
  <c r="R4" i="4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4" i="41" a="1"/>
  <c r="M96" i="41" s="1"/>
  <c r="U96" i="41" s="1"/>
  <c r="G97" i="41"/>
  <c r="G96" i="41"/>
  <c r="G91" i="41"/>
  <c r="G90" i="41"/>
  <c r="G85" i="41"/>
  <c r="G84" i="41"/>
  <c r="G79" i="41"/>
  <c r="G78" i="41"/>
  <c r="G73" i="41"/>
  <c r="G72" i="41"/>
  <c r="G67" i="41"/>
  <c r="G66" i="41"/>
  <c r="G61" i="41"/>
  <c r="G60" i="41"/>
  <c r="G55" i="41"/>
  <c r="G54" i="41"/>
  <c r="G49" i="41"/>
  <c r="G48" i="41"/>
  <c r="G43" i="41"/>
  <c r="G42" i="41"/>
  <c r="G37" i="41"/>
  <c r="G36" i="41"/>
  <c r="G31" i="41"/>
  <c r="G30" i="41"/>
  <c r="G25" i="41"/>
  <c r="G24" i="41"/>
  <c r="G19" i="41"/>
  <c r="G18" i="41"/>
  <c r="G13" i="41"/>
  <c r="G12" i="41"/>
  <c r="G7" i="41"/>
  <c r="G6" i="41"/>
  <c r="G4" i="41" a="1"/>
  <c r="G94" i="41" s="1"/>
  <c r="F96" i="41"/>
  <c r="F90" i="41"/>
  <c r="F84" i="41"/>
  <c r="F78" i="41"/>
  <c r="F72" i="41"/>
  <c r="F66" i="41"/>
  <c r="F60" i="41"/>
  <c r="F54" i="41"/>
  <c r="F48" i="41"/>
  <c r="F42" i="41"/>
  <c r="F36" i="41"/>
  <c r="F30" i="41"/>
  <c r="F24" i="41"/>
  <c r="F18" i="41"/>
  <c r="F12" i="41"/>
  <c r="F6" i="41"/>
  <c r="F4" i="41" a="1"/>
  <c r="F94" i="41" s="1"/>
  <c r="AT3" i="41"/>
  <c r="AG3" i="41"/>
  <c r="AP3" i="41" s="1"/>
  <c r="R3" i="41"/>
  <c r="Q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7" i="40"/>
  <c r="Q66" i="40"/>
  <c r="V58" i="40"/>
  <c r="V49" i="40"/>
  <c r="V40" i="40"/>
  <c r="Q39" i="40"/>
  <c r="V31" i="40"/>
  <c r="V22" i="40"/>
  <c r="V16" i="40"/>
  <c r="Q15" i="40"/>
  <c r="V14" i="40"/>
  <c r="C12" i="40"/>
  <c r="V11" i="40"/>
  <c r="Q10" i="40"/>
  <c r="C10" i="40"/>
  <c r="V64" i="40" s="1"/>
  <c r="V9" i="40"/>
  <c r="C8" i="40"/>
  <c r="Q11" i="40" s="1"/>
  <c r="B8" i="40"/>
  <c r="Q3" i="40" s="1"/>
  <c r="AG3" i="40" s="1"/>
  <c r="AP3" i="40" s="1"/>
  <c r="V7" i="40"/>
  <c r="Q7" i="40"/>
  <c r="C6" i="40"/>
  <c r="V5" i="40"/>
  <c r="Q5" i="40"/>
  <c r="C5" i="40"/>
  <c r="W4" i="40"/>
  <c r="R4" i="40"/>
  <c r="M63" i="40"/>
  <c r="U63" i="40" s="1"/>
  <c r="M60" i="40"/>
  <c r="U60" i="40" s="1"/>
  <c r="M53" i="40"/>
  <c r="U53" i="40" s="1"/>
  <c r="M52" i="40"/>
  <c r="U52" i="40" s="1"/>
  <c r="M45" i="40"/>
  <c r="U45" i="40" s="1"/>
  <c r="M42" i="40"/>
  <c r="U42" i="40" s="1"/>
  <c r="M35" i="40"/>
  <c r="U35" i="40" s="1"/>
  <c r="M34" i="40"/>
  <c r="U34" i="40" s="1"/>
  <c r="M27" i="40"/>
  <c r="U27" i="40" s="1"/>
  <c r="M24" i="40"/>
  <c r="U24" i="40" s="1"/>
  <c r="M17" i="40"/>
  <c r="U17" i="40" s="1"/>
  <c r="M16" i="40"/>
  <c r="U16" i="40" s="1"/>
  <c r="M9" i="40"/>
  <c r="U9" i="40" s="1"/>
  <c r="M6" i="40"/>
  <c r="U6" i="40" s="1"/>
  <c r="M4" i="40" a="1"/>
  <c r="M64" i="40" s="1"/>
  <c r="U64" i="40" s="1"/>
  <c r="G69" i="40"/>
  <c r="F66" i="40"/>
  <c r="G64" i="40"/>
  <c r="F61" i="40"/>
  <c r="G60" i="40"/>
  <c r="F57" i="40"/>
  <c r="G55" i="40"/>
  <c r="F52" i="40"/>
  <c r="G51" i="40"/>
  <c r="F48" i="40"/>
  <c r="G46" i="40"/>
  <c r="F43" i="40"/>
  <c r="G42" i="40"/>
  <c r="F39" i="40"/>
  <c r="G37" i="40"/>
  <c r="F34" i="40"/>
  <c r="G33" i="40"/>
  <c r="F30" i="40"/>
  <c r="G28" i="40"/>
  <c r="F25" i="40"/>
  <c r="G24" i="40"/>
  <c r="F21" i="40"/>
  <c r="G19" i="40"/>
  <c r="F16" i="40"/>
  <c r="G15" i="40"/>
  <c r="F12" i="40"/>
  <c r="G10" i="40"/>
  <c r="F7" i="40"/>
  <c r="G6" i="40"/>
  <c r="F4" i="40" a="1"/>
  <c r="AT3" i="40"/>
  <c r="O3" i="40"/>
  <c r="AE3" i="40" s="1"/>
  <c r="AN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Q78" i="39"/>
  <c r="V77" i="39"/>
  <c r="V70" i="39"/>
  <c r="V68" i="39"/>
  <c r="V61" i="39"/>
  <c r="Q60" i="39"/>
  <c r="V59" i="39"/>
  <c r="V52" i="39"/>
  <c r="V50" i="39"/>
  <c r="V43" i="39"/>
  <c r="V41" i="39"/>
  <c r="V40" i="39"/>
  <c r="R34" i="39"/>
  <c r="V33" i="39"/>
  <c r="V31" i="39"/>
  <c r="Q30" i="39"/>
  <c r="R25" i="39"/>
  <c r="V24" i="39"/>
  <c r="V22" i="39"/>
  <c r="V16" i="39"/>
  <c r="R16" i="39"/>
  <c r="V15" i="39"/>
  <c r="V13" i="39"/>
  <c r="C12" i="39"/>
  <c r="V11" i="39"/>
  <c r="V10" i="39"/>
  <c r="R10" i="39"/>
  <c r="C10" i="39"/>
  <c r="V35" i="39" s="1"/>
  <c r="V9" i="39"/>
  <c r="V8" i="39"/>
  <c r="C8" i="39"/>
  <c r="B8" i="39"/>
  <c r="V7" i="39"/>
  <c r="V6" i="39"/>
  <c r="C6" i="39"/>
  <c r="V5" i="39"/>
  <c r="C5" i="39"/>
  <c r="W4" i="39"/>
  <c r="V4" i="39"/>
  <c r="Y4" i="39" s="1"/>
  <c r="R4" i="39"/>
  <c r="M79" i="39"/>
  <c r="U79" i="39" s="1"/>
  <c r="M77" i="39"/>
  <c r="U77" i="39" s="1"/>
  <c r="M76" i="39"/>
  <c r="U76" i="39" s="1"/>
  <c r="M74" i="39"/>
  <c r="U74" i="39" s="1"/>
  <c r="M73" i="39"/>
  <c r="U73" i="39" s="1"/>
  <c r="M71" i="39"/>
  <c r="U71" i="39" s="1"/>
  <c r="M70" i="39"/>
  <c r="U70" i="39" s="1"/>
  <c r="M69" i="39"/>
  <c r="U69" i="39" s="1"/>
  <c r="M67" i="39"/>
  <c r="U67" i="39" s="1"/>
  <c r="M65" i="39"/>
  <c r="U65" i="39" s="1"/>
  <c r="M64" i="39"/>
  <c r="U64" i="39" s="1"/>
  <c r="M63" i="39"/>
  <c r="U63" i="39" s="1"/>
  <c r="M62" i="39"/>
  <c r="U62" i="39" s="1"/>
  <c r="M59" i="39"/>
  <c r="U59" i="39" s="1"/>
  <c r="M58" i="39"/>
  <c r="U58" i="39" s="1"/>
  <c r="M57" i="39"/>
  <c r="U57" i="39" s="1"/>
  <c r="M56" i="39"/>
  <c r="U56" i="39" s="1"/>
  <c r="M55" i="39"/>
  <c r="U55" i="39" s="1"/>
  <c r="M52" i="39"/>
  <c r="U52" i="39" s="1"/>
  <c r="M51" i="39"/>
  <c r="U51" i="39" s="1"/>
  <c r="M50" i="39"/>
  <c r="U50" i="39" s="1"/>
  <c r="M49" i="39"/>
  <c r="U49" i="39" s="1"/>
  <c r="M47" i="39"/>
  <c r="U47" i="39" s="1"/>
  <c r="M45" i="39"/>
  <c r="U45" i="39" s="1"/>
  <c r="M44" i="39"/>
  <c r="U44" i="39" s="1"/>
  <c r="M43" i="39"/>
  <c r="U43" i="39" s="1"/>
  <c r="M41" i="39"/>
  <c r="U41" i="39" s="1"/>
  <c r="M40" i="39"/>
  <c r="U40" i="39" s="1"/>
  <c r="M38" i="39"/>
  <c r="U38" i="39" s="1"/>
  <c r="M37" i="39"/>
  <c r="U37" i="39" s="1"/>
  <c r="M35" i="39"/>
  <c r="U35" i="39" s="1"/>
  <c r="M34" i="39"/>
  <c r="U34" i="39" s="1"/>
  <c r="M33" i="39"/>
  <c r="U33" i="39" s="1"/>
  <c r="M31" i="39"/>
  <c r="U31" i="39" s="1"/>
  <c r="M29" i="39"/>
  <c r="U29" i="39" s="1"/>
  <c r="M28" i="39"/>
  <c r="U28" i="39" s="1"/>
  <c r="M27" i="39"/>
  <c r="U27" i="39" s="1"/>
  <c r="M26" i="39"/>
  <c r="U26" i="39" s="1"/>
  <c r="M23" i="39"/>
  <c r="U23" i="39" s="1"/>
  <c r="M22" i="39"/>
  <c r="U22" i="39" s="1"/>
  <c r="M21" i="39"/>
  <c r="U21" i="39" s="1"/>
  <c r="M20" i="39"/>
  <c r="U20" i="39" s="1"/>
  <c r="M19" i="39"/>
  <c r="U19" i="39" s="1"/>
  <c r="M16" i="39"/>
  <c r="U16" i="39" s="1"/>
  <c r="M15" i="39"/>
  <c r="U15" i="39" s="1"/>
  <c r="M14" i="39"/>
  <c r="U14" i="39" s="1"/>
  <c r="M13" i="39"/>
  <c r="U13" i="39" s="1"/>
  <c r="M11" i="39"/>
  <c r="U11" i="39" s="1"/>
  <c r="M9" i="39"/>
  <c r="U9" i="39" s="1"/>
  <c r="M8" i="39"/>
  <c r="U8" i="39" s="1"/>
  <c r="M7" i="39"/>
  <c r="U7" i="39" s="1"/>
  <c r="M5" i="39"/>
  <c r="U5" i="39" s="1"/>
  <c r="M4" i="39"/>
  <c r="U4" i="39" s="1"/>
  <c r="X4" i="39" s="1"/>
  <c r="M4" i="39" a="1"/>
  <c r="G79" i="39"/>
  <c r="F76" i="39"/>
  <c r="G72" i="39"/>
  <c r="F69" i="39"/>
  <c r="F65" i="39"/>
  <c r="G61" i="39"/>
  <c r="F58" i="39"/>
  <c r="G54" i="39"/>
  <c r="F51" i="39"/>
  <c r="F47" i="39"/>
  <c r="G43" i="39"/>
  <c r="F40" i="39"/>
  <c r="G36" i="39"/>
  <c r="F33" i="39"/>
  <c r="F29" i="39"/>
  <c r="G25" i="39"/>
  <c r="F22" i="39"/>
  <c r="G18" i="39"/>
  <c r="F15" i="39"/>
  <c r="F11" i="39"/>
  <c r="G7" i="39"/>
  <c r="F4" i="39"/>
  <c r="F4" i="39" a="1"/>
  <c r="AT3" i="39"/>
  <c r="Q3" i="39"/>
  <c r="AG3" i="39" s="1"/>
  <c r="AP3" i="39" s="1"/>
  <c r="O3" i="39"/>
  <c r="AE3" i="39" s="1"/>
  <c r="AN3" i="39" s="1"/>
  <c r="AX97" i="38"/>
  <c r="AX96" i="38"/>
  <c r="AX95" i="38"/>
  <c r="AX94" i="38"/>
  <c r="AX93" i="38"/>
  <c r="AX92" i="38"/>
  <c r="AX91" i="38"/>
  <c r="AX90" i="38"/>
  <c r="R75" i="38"/>
  <c r="R48" i="38"/>
  <c r="R21" i="38"/>
  <c r="C12" i="38"/>
  <c r="C10" i="38"/>
  <c r="C8" i="38"/>
  <c r="Q88" i="38" s="1"/>
  <c r="B8" i="38"/>
  <c r="C6" i="38"/>
  <c r="C5" i="38"/>
  <c r="W4" i="38"/>
  <c r="R4" i="38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11" i="38"/>
  <c r="U11" i="38" s="1"/>
  <c r="M6" i="38"/>
  <c r="U6" i="38" s="1"/>
  <c r="M5" i="38"/>
  <c r="U5" i="38" s="1"/>
  <c r="M4" i="38" a="1"/>
  <c r="M88" i="38" s="1"/>
  <c r="U88" i="38" s="1"/>
  <c r="G87" i="38"/>
  <c r="G84" i="38"/>
  <c r="G72" i="38"/>
  <c r="G69" i="38"/>
  <c r="G66" i="38"/>
  <c r="G54" i="38"/>
  <c r="G51" i="38"/>
  <c r="G48" i="38"/>
  <c r="G36" i="38"/>
  <c r="G33" i="38"/>
  <c r="G30" i="38"/>
  <c r="G18" i="38"/>
  <c r="G15" i="38"/>
  <c r="G12" i="38"/>
  <c r="F4" i="38" a="1"/>
  <c r="AT3" i="38"/>
  <c r="Q3" i="38"/>
  <c r="AG3" i="38" s="1"/>
  <c r="AP3" i="38" s="1"/>
  <c r="O3" i="38"/>
  <c r="AE3" i="38" s="1"/>
  <c r="V98" i="37"/>
  <c r="S98" i="37"/>
  <c r="R98" i="37"/>
  <c r="R97" i="37"/>
  <c r="R96" i="37"/>
  <c r="V95" i="37"/>
  <c r="R95" i="37"/>
  <c r="R94" i="37"/>
  <c r="R93" i="37"/>
  <c r="V92" i="37"/>
  <c r="R92" i="37"/>
  <c r="R91" i="37"/>
  <c r="R90" i="37"/>
  <c r="V89" i="37"/>
  <c r="R89" i="37"/>
  <c r="R88" i="37"/>
  <c r="R87" i="37"/>
  <c r="V86" i="37"/>
  <c r="R86" i="37"/>
  <c r="R85" i="37"/>
  <c r="R84" i="37"/>
  <c r="V83" i="37"/>
  <c r="R83" i="37"/>
  <c r="R82" i="37"/>
  <c r="R81" i="37"/>
  <c r="V80" i="37"/>
  <c r="R80" i="37"/>
  <c r="R79" i="37"/>
  <c r="R78" i="37"/>
  <c r="V77" i="37"/>
  <c r="R77" i="37"/>
  <c r="R76" i="37"/>
  <c r="Q76" i="37"/>
  <c r="R75" i="37"/>
  <c r="V74" i="37"/>
  <c r="R74" i="37"/>
  <c r="R73" i="37"/>
  <c r="Q73" i="37"/>
  <c r="R72" i="37"/>
  <c r="V71" i="37"/>
  <c r="R71" i="37"/>
  <c r="R70" i="37"/>
  <c r="R69" i="37"/>
  <c r="V68" i="37"/>
  <c r="R68" i="37"/>
  <c r="R67" i="37"/>
  <c r="R66" i="37"/>
  <c r="V65" i="37"/>
  <c r="R65" i="37"/>
  <c r="R64" i="37"/>
  <c r="R63" i="37"/>
  <c r="V62" i="37"/>
  <c r="R62" i="37"/>
  <c r="R61" i="37"/>
  <c r="R60" i="37"/>
  <c r="V59" i="37"/>
  <c r="R59" i="37"/>
  <c r="R58" i="37"/>
  <c r="R57" i="37"/>
  <c r="V56" i="37"/>
  <c r="R56" i="37"/>
  <c r="R55" i="37"/>
  <c r="Q55" i="37"/>
  <c r="R54" i="37"/>
  <c r="V53" i="37"/>
  <c r="R53" i="37"/>
  <c r="R52" i="37"/>
  <c r="R51" i="37"/>
  <c r="V50" i="37"/>
  <c r="R50" i="37"/>
  <c r="R49" i="37"/>
  <c r="R48" i="37"/>
  <c r="V47" i="37"/>
  <c r="R47" i="37"/>
  <c r="R46" i="37"/>
  <c r="R45" i="37"/>
  <c r="V44" i="37"/>
  <c r="R44" i="37"/>
  <c r="R43" i="37"/>
  <c r="R42" i="37"/>
  <c r="V41" i="37"/>
  <c r="R41" i="37"/>
  <c r="R40" i="37"/>
  <c r="R39" i="37"/>
  <c r="V38" i="37"/>
  <c r="R38" i="37"/>
  <c r="R37" i="37"/>
  <c r="R36" i="37"/>
  <c r="V35" i="37"/>
  <c r="R35" i="37"/>
  <c r="R34" i="37"/>
  <c r="R33" i="37"/>
  <c r="V32" i="37"/>
  <c r="R32" i="37"/>
  <c r="R31" i="37"/>
  <c r="R30" i="37"/>
  <c r="V29" i="37"/>
  <c r="R29" i="37"/>
  <c r="R28" i="37"/>
  <c r="R27" i="37"/>
  <c r="V26" i="37"/>
  <c r="R26" i="37"/>
  <c r="R25" i="37"/>
  <c r="R24" i="37"/>
  <c r="V23" i="37"/>
  <c r="R23" i="37"/>
  <c r="R22" i="37"/>
  <c r="Q22" i="37"/>
  <c r="R21" i="37"/>
  <c r="V20" i="37"/>
  <c r="R20" i="37"/>
  <c r="R19" i="37"/>
  <c r="Q19" i="37"/>
  <c r="R18" i="37"/>
  <c r="V17" i="37"/>
  <c r="R17" i="37"/>
  <c r="R16" i="37"/>
  <c r="R15" i="37"/>
  <c r="V14" i="37"/>
  <c r="R14" i="37"/>
  <c r="R13" i="37"/>
  <c r="R12" i="37"/>
  <c r="C12" i="37"/>
  <c r="R11" i="37"/>
  <c r="R10" i="37"/>
  <c r="C10" i="37"/>
  <c r="V97" i="37" s="1"/>
  <c r="V9" i="37"/>
  <c r="R9" i="37"/>
  <c r="R8" i="37"/>
  <c r="C8" i="37"/>
  <c r="Q58" i="37" s="1"/>
  <c r="B8" i="37"/>
  <c r="Q3" i="37" s="1"/>
  <c r="AG3" i="37" s="1"/>
  <c r="AP3" i="37" s="1"/>
  <c r="R7" i="37"/>
  <c r="R6" i="37"/>
  <c r="V5" i="37"/>
  <c r="R5" i="37"/>
  <c r="C5" i="37"/>
  <c r="W4" i="37"/>
  <c r="R4" i="37"/>
  <c r="M93" i="37"/>
  <c r="U93" i="37" s="1"/>
  <c r="M87" i="37"/>
  <c r="U87" i="37" s="1"/>
  <c r="M81" i="37"/>
  <c r="U81" i="37" s="1"/>
  <c r="M63" i="37"/>
  <c r="U63" i="37" s="1"/>
  <c r="M57" i="37"/>
  <c r="U57" i="37" s="1"/>
  <c r="M51" i="37"/>
  <c r="U51" i="37" s="1"/>
  <c r="M45" i="37"/>
  <c r="U45" i="37" s="1"/>
  <c r="M27" i="37"/>
  <c r="U27" i="37" s="1"/>
  <c r="M21" i="37"/>
  <c r="U21" i="37" s="1"/>
  <c r="M15" i="37"/>
  <c r="U15" i="37" s="1"/>
  <c r="M9" i="37"/>
  <c r="U9" i="37" s="1"/>
  <c r="M4" i="37" a="1"/>
  <c r="M69" i="37" s="1"/>
  <c r="U69" i="37" s="1"/>
  <c r="G97" i="37"/>
  <c r="G91" i="37"/>
  <c r="G85" i="37"/>
  <c r="G79" i="37"/>
  <c r="G73" i="37"/>
  <c r="G67" i="37"/>
  <c r="G61" i="37"/>
  <c r="G55" i="37"/>
  <c r="G49" i="37"/>
  <c r="G43" i="37"/>
  <c r="G37" i="37"/>
  <c r="G31" i="37"/>
  <c r="G25" i="37"/>
  <c r="G19" i="37"/>
  <c r="G13" i="37"/>
  <c r="G7" i="37"/>
  <c r="G4" i="37" a="1"/>
  <c r="G95" i="37" s="1"/>
  <c r="F97" i="37"/>
  <c r="F91" i="37"/>
  <c r="F85" i="37"/>
  <c r="F79" i="37"/>
  <c r="F73" i="37"/>
  <c r="F67" i="37"/>
  <c r="F61" i="37"/>
  <c r="F55" i="37"/>
  <c r="F49" i="37"/>
  <c r="F43" i="37"/>
  <c r="F37" i="37"/>
  <c r="F31" i="37"/>
  <c r="F25" i="37"/>
  <c r="F19" i="37"/>
  <c r="F13" i="37"/>
  <c r="F7" i="37"/>
  <c r="F4" i="37" a="1"/>
  <c r="F95" i="37" s="1"/>
  <c r="AT3" i="37"/>
  <c r="R3" i="37"/>
  <c r="O3" i="37"/>
  <c r="P3" i="37" s="1"/>
  <c r="AF3" i="37" s="1"/>
  <c r="AO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R69" i="36"/>
  <c r="R60" i="36"/>
  <c r="R51" i="36"/>
  <c r="R42" i="36"/>
  <c r="R33" i="36"/>
  <c r="R24" i="36"/>
  <c r="R15" i="36"/>
  <c r="C12" i="36"/>
  <c r="V11" i="36"/>
  <c r="C10" i="36"/>
  <c r="V9" i="36"/>
  <c r="C8" i="36"/>
  <c r="B8" i="36"/>
  <c r="C6" i="36"/>
  <c r="V5" i="36"/>
  <c r="C5" i="36"/>
  <c r="W4" i="36"/>
  <c r="M66" i="36"/>
  <c r="U66" i="36" s="1"/>
  <c r="M64" i="36"/>
  <c r="U64" i="36" s="1"/>
  <c r="M60" i="36"/>
  <c r="U60" i="36" s="1"/>
  <c r="M58" i="36"/>
  <c r="U58" i="36" s="1"/>
  <c r="M54" i="36"/>
  <c r="U54" i="36" s="1"/>
  <c r="M52" i="36"/>
  <c r="U52" i="36" s="1"/>
  <c r="M48" i="36"/>
  <c r="U48" i="36" s="1"/>
  <c r="M46" i="36"/>
  <c r="U46" i="36" s="1"/>
  <c r="M42" i="36"/>
  <c r="U42" i="36" s="1"/>
  <c r="M40" i="36"/>
  <c r="U40" i="36" s="1"/>
  <c r="M36" i="36"/>
  <c r="U36" i="36" s="1"/>
  <c r="M34" i="36"/>
  <c r="U34" i="36" s="1"/>
  <c r="M30" i="36"/>
  <c r="U30" i="36" s="1"/>
  <c r="M28" i="36"/>
  <c r="U28" i="36" s="1"/>
  <c r="M24" i="36"/>
  <c r="U24" i="36" s="1"/>
  <c r="M22" i="36"/>
  <c r="U22" i="36" s="1"/>
  <c r="M18" i="36"/>
  <c r="U18" i="36" s="1"/>
  <c r="M16" i="36"/>
  <c r="U16" i="36" s="1"/>
  <c r="M12" i="36"/>
  <c r="U12" i="36" s="1"/>
  <c r="M10" i="36"/>
  <c r="U10" i="36" s="1"/>
  <c r="M6" i="36"/>
  <c r="U6" i="36" s="1"/>
  <c r="M4" i="36"/>
  <c r="U4" i="36" s="1"/>
  <c r="X4" i="36" s="1"/>
  <c r="M4" i="36" a="1"/>
  <c r="M68" i="36" s="1"/>
  <c r="U68" i="36" s="1"/>
  <c r="F69" i="36"/>
  <c r="G67" i="36"/>
  <c r="G66" i="36"/>
  <c r="F63" i="36"/>
  <c r="G61" i="36"/>
  <c r="G60" i="36"/>
  <c r="F57" i="36"/>
  <c r="G55" i="36"/>
  <c r="G54" i="36"/>
  <c r="F51" i="36"/>
  <c r="G49" i="36"/>
  <c r="G48" i="36"/>
  <c r="F45" i="36"/>
  <c r="G43" i="36"/>
  <c r="G42" i="36"/>
  <c r="F39" i="36"/>
  <c r="G37" i="36"/>
  <c r="G36" i="36"/>
  <c r="F33" i="36"/>
  <c r="G31" i="36"/>
  <c r="G30" i="36"/>
  <c r="F27" i="36"/>
  <c r="G25" i="36"/>
  <c r="G24" i="36"/>
  <c r="F21" i="36"/>
  <c r="G19" i="36"/>
  <c r="G18" i="36"/>
  <c r="F15" i="36"/>
  <c r="G13" i="36"/>
  <c r="G12" i="36"/>
  <c r="F9" i="36"/>
  <c r="G7" i="36"/>
  <c r="G6" i="36"/>
  <c r="F4" i="36" a="1"/>
  <c r="AT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V79" i="35"/>
  <c r="R78" i="35"/>
  <c r="V77" i="35"/>
  <c r="R76" i="35"/>
  <c r="V75" i="35"/>
  <c r="V73" i="35"/>
  <c r="R73" i="35"/>
  <c r="V72" i="35"/>
  <c r="V70" i="35"/>
  <c r="R69" i="35"/>
  <c r="Q69" i="35"/>
  <c r="V68" i="35"/>
  <c r="R67" i="35"/>
  <c r="V66" i="35"/>
  <c r="V64" i="35"/>
  <c r="R64" i="35"/>
  <c r="V63" i="35"/>
  <c r="V61" i="35"/>
  <c r="R60" i="35"/>
  <c r="Q60" i="35"/>
  <c r="V59" i="35"/>
  <c r="R58" i="35"/>
  <c r="V57" i="35"/>
  <c r="Q56" i="35"/>
  <c r="V55" i="35"/>
  <c r="R55" i="35"/>
  <c r="V54" i="35"/>
  <c r="Q53" i="35"/>
  <c r="V52" i="35"/>
  <c r="R51" i="35"/>
  <c r="V50" i="35"/>
  <c r="R49" i="35"/>
  <c r="Q49" i="35"/>
  <c r="V48" i="35"/>
  <c r="V46" i="35"/>
  <c r="R46" i="35"/>
  <c r="V45" i="35"/>
  <c r="Q45" i="35"/>
  <c r="V43" i="35"/>
  <c r="R42" i="35"/>
  <c r="Q42" i="35"/>
  <c r="V41" i="35"/>
  <c r="R40" i="35"/>
  <c r="V39" i="35"/>
  <c r="V37" i="35"/>
  <c r="R37" i="35"/>
  <c r="V36" i="35"/>
  <c r="V34" i="35"/>
  <c r="Q34" i="35"/>
  <c r="R33" i="35"/>
  <c r="V32" i="35"/>
  <c r="R31" i="35"/>
  <c r="Q31" i="35"/>
  <c r="V30" i="35"/>
  <c r="V28" i="35"/>
  <c r="R28" i="35"/>
  <c r="V27" i="35"/>
  <c r="Q27" i="35"/>
  <c r="V25" i="35"/>
  <c r="R24" i="35"/>
  <c r="Q24" i="35"/>
  <c r="V23" i="35"/>
  <c r="R22" i="35"/>
  <c r="V21" i="35"/>
  <c r="V19" i="35"/>
  <c r="R19" i="35"/>
  <c r="V18" i="35"/>
  <c r="V17" i="35"/>
  <c r="Q17" i="35"/>
  <c r="V16" i="35"/>
  <c r="R15" i="35"/>
  <c r="V14" i="35"/>
  <c r="R13" i="35"/>
  <c r="Q13" i="35"/>
  <c r="V12" i="35"/>
  <c r="C12" i="35"/>
  <c r="R11" i="35"/>
  <c r="V10" i="35"/>
  <c r="Q10" i="35"/>
  <c r="C10" i="35"/>
  <c r="V74" i="35" s="1"/>
  <c r="V9" i="35"/>
  <c r="R9" i="35"/>
  <c r="V8" i="35"/>
  <c r="Q8" i="35"/>
  <c r="C8" i="35"/>
  <c r="Q73" i="35" s="1"/>
  <c r="B8" i="35"/>
  <c r="Q3" i="35" s="1"/>
  <c r="AG3" i="35" s="1"/>
  <c r="AP3" i="35" s="1"/>
  <c r="V7" i="35"/>
  <c r="V6" i="35"/>
  <c r="R6" i="35"/>
  <c r="Q6" i="35"/>
  <c r="C6" i="35"/>
  <c r="V5" i="35"/>
  <c r="C5" i="35"/>
  <c r="Y4" i="35"/>
  <c r="W4" i="35"/>
  <c r="V4" i="35"/>
  <c r="R4" i="35"/>
  <c r="M75" i="35"/>
  <c r="U75" i="35" s="1"/>
  <c r="M67" i="35"/>
  <c r="U67" i="35" s="1"/>
  <c r="M53" i="35"/>
  <c r="U53" i="35" s="1"/>
  <c r="M45" i="35"/>
  <c r="U45" i="35" s="1"/>
  <c r="M32" i="35"/>
  <c r="U32" i="35" s="1"/>
  <c r="M23" i="35"/>
  <c r="U23" i="35" s="1"/>
  <c r="M10" i="35"/>
  <c r="U10" i="35" s="1"/>
  <c r="M4" i="35" a="1"/>
  <c r="M61" i="35" s="1"/>
  <c r="U61" i="35" s="1"/>
  <c r="G78" i="35"/>
  <c r="F78" i="35"/>
  <c r="F77" i="35"/>
  <c r="F75" i="35"/>
  <c r="F74" i="35"/>
  <c r="G73" i="35"/>
  <c r="F71" i="35"/>
  <c r="G70" i="35"/>
  <c r="F70" i="35"/>
  <c r="G67" i="35"/>
  <c r="F67" i="35"/>
  <c r="G66" i="35"/>
  <c r="F64" i="35"/>
  <c r="G63" i="35"/>
  <c r="F63" i="35"/>
  <c r="G60" i="35"/>
  <c r="F60" i="35"/>
  <c r="F59" i="35"/>
  <c r="F57" i="35"/>
  <c r="F56" i="35"/>
  <c r="G55" i="35"/>
  <c r="F53" i="35"/>
  <c r="G52" i="35"/>
  <c r="F52" i="35"/>
  <c r="G49" i="35"/>
  <c r="F49" i="35"/>
  <c r="G48" i="35"/>
  <c r="F46" i="35"/>
  <c r="G45" i="35"/>
  <c r="F45" i="35"/>
  <c r="G42" i="35"/>
  <c r="F42" i="35"/>
  <c r="F41" i="35"/>
  <c r="F39" i="35"/>
  <c r="F38" i="35"/>
  <c r="G37" i="35"/>
  <c r="F35" i="35"/>
  <c r="G34" i="35"/>
  <c r="F34" i="35"/>
  <c r="G31" i="35"/>
  <c r="F31" i="35"/>
  <c r="G30" i="35"/>
  <c r="F28" i="35"/>
  <c r="G27" i="35"/>
  <c r="F27" i="35"/>
  <c r="G24" i="35"/>
  <c r="F24" i="35"/>
  <c r="F23" i="35"/>
  <c r="F21" i="35"/>
  <c r="F20" i="35"/>
  <c r="G19" i="35"/>
  <c r="F17" i="35"/>
  <c r="G16" i="35"/>
  <c r="F16" i="35"/>
  <c r="G13" i="35"/>
  <c r="F13" i="35"/>
  <c r="G12" i="35"/>
  <c r="F10" i="35"/>
  <c r="G9" i="35"/>
  <c r="F9" i="35"/>
  <c r="G6" i="35"/>
  <c r="F6" i="35"/>
  <c r="F5" i="35"/>
  <c r="F4" i="35" a="1"/>
  <c r="AT3" i="35"/>
  <c r="O3" i="35"/>
  <c r="AX97" i="34"/>
  <c r="AX96" i="34"/>
  <c r="AX95" i="34"/>
  <c r="AX94" i="34"/>
  <c r="AX93" i="34"/>
  <c r="AX92" i="34"/>
  <c r="AX91" i="34"/>
  <c r="AX90" i="34"/>
  <c r="R89" i="34"/>
  <c r="V88" i="34"/>
  <c r="R87" i="34"/>
  <c r="Q87" i="34"/>
  <c r="V86" i="34"/>
  <c r="Q85" i="34"/>
  <c r="V84" i="34"/>
  <c r="R84" i="34"/>
  <c r="V83" i="34"/>
  <c r="Q83" i="34"/>
  <c r="Q82" i="34"/>
  <c r="V81" i="34"/>
  <c r="R80" i="34"/>
  <c r="V79" i="34"/>
  <c r="V78" i="34"/>
  <c r="Q78" i="34"/>
  <c r="R77" i="34"/>
  <c r="V76" i="34"/>
  <c r="V75" i="34"/>
  <c r="Q75" i="34"/>
  <c r="R74" i="34"/>
  <c r="Q74" i="34"/>
  <c r="V73" i="34"/>
  <c r="V72" i="34"/>
  <c r="Q72" i="34"/>
  <c r="R71" i="34"/>
  <c r="Q71" i="34"/>
  <c r="V70" i="34"/>
  <c r="V69" i="34"/>
  <c r="R68" i="34"/>
  <c r="Q68" i="34"/>
  <c r="V67" i="34"/>
  <c r="V66" i="34"/>
  <c r="R65" i="34"/>
  <c r="Q65" i="34"/>
  <c r="V64" i="34"/>
  <c r="V63" i="34"/>
  <c r="Q63" i="34"/>
  <c r="R62" i="34"/>
  <c r="V61" i="34"/>
  <c r="V60" i="34"/>
  <c r="Q60" i="34"/>
  <c r="R59" i="34"/>
  <c r="V58" i="34"/>
  <c r="V57" i="34"/>
  <c r="Q57" i="34"/>
  <c r="R56" i="34"/>
  <c r="Q56" i="34"/>
  <c r="V55" i="34"/>
  <c r="V54" i="34"/>
  <c r="Q54" i="34"/>
  <c r="R53" i="34"/>
  <c r="Q53" i="34"/>
  <c r="V52" i="34"/>
  <c r="V51" i="34"/>
  <c r="R50" i="34"/>
  <c r="Q50" i="34"/>
  <c r="V49" i="34"/>
  <c r="V48" i="34"/>
  <c r="R47" i="34"/>
  <c r="Q47" i="34"/>
  <c r="V46" i="34"/>
  <c r="V45" i="34"/>
  <c r="Q45" i="34"/>
  <c r="R44" i="34"/>
  <c r="V43" i="34"/>
  <c r="V42" i="34"/>
  <c r="Q42" i="34"/>
  <c r="R41" i="34"/>
  <c r="V40" i="34"/>
  <c r="V39" i="34"/>
  <c r="Q39" i="34"/>
  <c r="R38" i="34"/>
  <c r="Q38" i="34"/>
  <c r="V37" i="34"/>
  <c r="V36" i="34"/>
  <c r="Q36" i="34"/>
  <c r="R35" i="34"/>
  <c r="Q35" i="34"/>
  <c r="V34" i="34"/>
  <c r="V33" i="34"/>
  <c r="Q33" i="34"/>
  <c r="R32" i="34"/>
  <c r="Q32" i="34"/>
  <c r="V31" i="34"/>
  <c r="V30" i="34"/>
  <c r="R29" i="34"/>
  <c r="Q29" i="34"/>
  <c r="V28" i="34"/>
  <c r="V27" i="34"/>
  <c r="R26" i="34"/>
  <c r="Q26" i="34"/>
  <c r="V25" i="34"/>
  <c r="V24" i="34"/>
  <c r="Q24" i="34"/>
  <c r="R23" i="34"/>
  <c r="V22" i="34"/>
  <c r="V21" i="34"/>
  <c r="Q21" i="34"/>
  <c r="R20" i="34"/>
  <c r="V19" i="34"/>
  <c r="V18" i="34"/>
  <c r="Q18" i="34"/>
  <c r="R17" i="34"/>
  <c r="Q17" i="34"/>
  <c r="V16" i="34"/>
  <c r="V15" i="34"/>
  <c r="Q15" i="34"/>
  <c r="R14" i="34"/>
  <c r="Q14" i="34"/>
  <c r="V13" i="34"/>
  <c r="V12" i="34"/>
  <c r="C12" i="34"/>
  <c r="R11" i="34"/>
  <c r="V10" i="34"/>
  <c r="C10" i="34"/>
  <c r="V85" i="34" s="1"/>
  <c r="V9" i="34"/>
  <c r="R9" i="34"/>
  <c r="V8" i="34"/>
  <c r="Q8" i="34"/>
  <c r="C8" i="34"/>
  <c r="Q84" i="34" s="1"/>
  <c r="B8" i="34"/>
  <c r="Q3" i="34" s="1"/>
  <c r="AG3" i="34" s="1"/>
  <c r="V7" i="34"/>
  <c r="V6" i="34"/>
  <c r="Q6" i="34"/>
  <c r="C6" i="34"/>
  <c r="V5" i="34"/>
  <c r="R5" i="34"/>
  <c r="C5" i="34"/>
  <c r="W4" i="34"/>
  <c r="V4" i="34"/>
  <c r="Y4" i="34" s="1"/>
  <c r="R4" i="34"/>
  <c r="M89" i="34"/>
  <c r="U89" i="34" s="1"/>
  <c r="M88" i="34"/>
  <c r="U88" i="34" s="1"/>
  <c r="M83" i="34"/>
  <c r="U83" i="34" s="1"/>
  <c r="M82" i="34"/>
  <c r="U82" i="34" s="1"/>
  <c r="M77" i="34"/>
  <c r="U77" i="34" s="1"/>
  <c r="M76" i="34"/>
  <c r="U76" i="34" s="1"/>
  <c r="M71" i="34"/>
  <c r="U71" i="34" s="1"/>
  <c r="M70" i="34"/>
  <c r="U70" i="34" s="1"/>
  <c r="M65" i="34"/>
  <c r="U65" i="34" s="1"/>
  <c r="M64" i="34"/>
  <c r="U64" i="34" s="1"/>
  <c r="M59" i="34"/>
  <c r="U59" i="34" s="1"/>
  <c r="M58" i="34"/>
  <c r="U58" i="34" s="1"/>
  <c r="M53" i="34"/>
  <c r="U53" i="34" s="1"/>
  <c r="M52" i="34"/>
  <c r="U52" i="34" s="1"/>
  <c r="M47" i="34"/>
  <c r="U47" i="34" s="1"/>
  <c r="M46" i="34"/>
  <c r="U46" i="34" s="1"/>
  <c r="M41" i="34"/>
  <c r="U41" i="34" s="1"/>
  <c r="M40" i="34"/>
  <c r="U40" i="34" s="1"/>
  <c r="M35" i="34"/>
  <c r="U35" i="34" s="1"/>
  <c r="M34" i="34"/>
  <c r="U34" i="34" s="1"/>
  <c r="M29" i="34"/>
  <c r="U29" i="34" s="1"/>
  <c r="M28" i="34"/>
  <c r="U28" i="34" s="1"/>
  <c r="M23" i="34"/>
  <c r="U23" i="34" s="1"/>
  <c r="M22" i="34"/>
  <c r="U22" i="34" s="1"/>
  <c r="M17" i="34"/>
  <c r="U17" i="34" s="1"/>
  <c r="M16" i="34"/>
  <c r="U16" i="34" s="1"/>
  <c r="M11" i="34"/>
  <c r="U11" i="34" s="1"/>
  <c r="M10" i="34"/>
  <c r="U10" i="34" s="1"/>
  <c r="M5" i="34"/>
  <c r="U5" i="34" s="1"/>
  <c r="M4" i="34"/>
  <c r="U4" i="34" s="1"/>
  <c r="X4" i="34" s="1"/>
  <c r="AH4" i="34" s="1"/>
  <c r="M4" i="34" a="1"/>
  <c r="M86" i="34" s="1"/>
  <c r="U86" i="34" s="1"/>
  <c r="G89" i="34"/>
  <c r="F89" i="34"/>
  <c r="F87" i="34"/>
  <c r="G86" i="34"/>
  <c r="F86" i="34"/>
  <c r="F84" i="34"/>
  <c r="G83" i="34"/>
  <c r="F83" i="34"/>
  <c r="F81" i="34"/>
  <c r="G80" i="34"/>
  <c r="F80" i="34"/>
  <c r="F78" i="34"/>
  <c r="G77" i="34"/>
  <c r="F77" i="34"/>
  <c r="F75" i="34"/>
  <c r="G74" i="34"/>
  <c r="F74" i="34"/>
  <c r="F72" i="34"/>
  <c r="G71" i="34"/>
  <c r="F71" i="34"/>
  <c r="F69" i="34"/>
  <c r="G68" i="34"/>
  <c r="F68" i="34"/>
  <c r="F66" i="34"/>
  <c r="G65" i="34"/>
  <c r="F65" i="34"/>
  <c r="F63" i="34"/>
  <c r="G62" i="34"/>
  <c r="F62" i="34"/>
  <c r="F60" i="34"/>
  <c r="G59" i="34"/>
  <c r="F59" i="34"/>
  <c r="F57" i="34"/>
  <c r="G56" i="34"/>
  <c r="F56" i="34"/>
  <c r="F54" i="34"/>
  <c r="G53" i="34"/>
  <c r="F53" i="34"/>
  <c r="F51" i="34"/>
  <c r="G50" i="34"/>
  <c r="F50" i="34"/>
  <c r="F48" i="34"/>
  <c r="G47" i="34"/>
  <c r="F47" i="34"/>
  <c r="F45" i="34"/>
  <c r="G44" i="34"/>
  <c r="F44" i="34"/>
  <c r="F42" i="34"/>
  <c r="G41" i="34"/>
  <c r="F41" i="34"/>
  <c r="F39" i="34"/>
  <c r="G38" i="34"/>
  <c r="F38" i="34"/>
  <c r="F36" i="34"/>
  <c r="G35" i="34"/>
  <c r="F35" i="34"/>
  <c r="F33" i="34"/>
  <c r="G32" i="34"/>
  <c r="F32" i="34"/>
  <c r="F30" i="34"/>
  <c r="G29" i="34"/>
  <c r="F29" i="34"/>
  <c r="F27" i="34"/>
  <c r="G26" i="34"/>
  <c r="F26" i="34"/>
  <c r="F24" i="34"/>
  <c r="G23" i="34"/>
  <c r="F23" i="34"/>
  <c r="F21" i="34"/>
  <c r="G20" i="34"/>
  <c r="F20" i="34"/>
  <c r="F18" i="34"/>
  <c r="G17" i="34"/>
  <c r="F17" i="34"/>
  <c r="F15" i="34"/>
  <c r="G14" i="34"/>
  <c r="F14" i="34"/>
  <c r="F12" i="34"/>
  <c r="G11" i="34"/>
  <c r="F11" i="34"/>
  <c r="F9" i="34"/>
  <c r="G8" i="34"/>
  <c r="F8" i="34"/>
  <c r="F6" i="34"/>
  <c r="G5" i="34"/>
  <c r="F5" i="34"/>
  <c r="F4" i="34" a="1"/>
  <c r="G88" i="34" s="1"/>
  <c r="AT3" i="34"/>
  <c r="AP3" i="34"/>
  <c r="R3" i="34"/>
  <c r="O3" i="34"/>
  <c r="AE3" i="34" s="1"/>
  <c r="AN3" i="34" s="1"/>
  <c r="S98" i="33"/>
  <c r="R98" i="33"/>
  <c r="V97" i="33"/>
  <c r="R97" i="33"/>
  <c r="R96" i="33"/>
  <c r="R95" i="33"/>
  <c r="R94" i="33"/>
  <c r="R93" i="33"/>
  <c r="R92" i="33"/>
  <c r="R91" i="33"/>
  <c r="R90" i="33"/>
  <c r="R89" i="33"/>
  <c r="V88" i="33"/>
  <c r="R88" i="33"/>
  <c r="R87" i="33"/>
  <c r="R86" i="33"/>
  <c r="R85" i="33"/>
  <c r="R84" i="33"/>
  <c r="R83" i="33"/>
  <c r="R82" i="33"/>
  <c r="R81" i="33"/>
  <c r="R80" i="33"/>
  <c r="V79" i="33"/>
  <c r="R79" i="33"/>
  <c r="R78" i="33"/>
  <c r="R77" i="33"/>
  <c r="R76" i="33"/>
  <c r="R75" i="33"/>
  <c r="R74" i="33"/>
  <c r="R73" i="33"/>
  <c r="R72" i="33"/>
  <c r="R71" i="33"/>
  <c r="V70" i="33"/>
  <c r="R70" i="33"/>
  <c r="R69" i="33"/>
  <c r="R68" i="33"/>
  <c r="R67" i="33"/>
  <c r="R66" i="33"/>
  <c r="R65" i="33"/>
  <c r="R64" i="33"/>
  <c r="R63" i="33"/>
  <c r="R62" i="33"/>
  <c r="V61" i="33"/>
  <c r="R61" i="33"/>
  <c r="R60" i="33"/>
  <c r="R59" i="33"/>
  <c r="R58" i="33"/>
  <c r="R57" i="33"/>
  <c r="R56" i="33"/>
  <c r="R55" i="33"/>
  <c r="R54" i="33"/>
  <c r="R53" i="33"/>
  <c r="V52" i="33"/>
  <c r="R52" i="33"/>
  <c r="R51" i="33"/>
  <c r="R50" i="33"/>
  <c r="R49" i="33"/>
  <c r="R48" i="33"/>
  <c r="R47" i="33"/>
  <c r="R46" i="33"/>
  <c r="R45" i="33"/>
  <c r="R44" i="33"/>
  <c r="V43" i="33"/>
  <c r="R43" i="33"/>
  <c r="R42" i="33"/>
  <c r="R41" i="33"/>
  <c r="R40" i="33"/>
  <c r="R39" i="33"/>
  <c r="R38" i="33"/>
  <c r="R37" i="33"/>
  <c r="R36" i="33"/>
  <c r="R35" i="33"/>
  <c r="V34" i="33"/>
  <c r="R34" i="33"/>
  <c r="R33" i="33"/>
  <c r="R32" i="33"/>
  <c r="R31" i="33"/>
  <c r="R30" i="33"/>
  <c r="R29" i="33"/>
  <c r="R28" i="33"/>
  <c r="R27" i="33"/>
  <c r="R26" i="33"/>
  <c r="R25" i="33"/>
  <c r="R24" i="33"/>
  <c r="R23" i="33"/>
  <c r="V22" i="33"/>
  <c r="R22" i="33"/>
  <c r="R21" i="33"/>
  <c r="R20" i="33"/>
  <c r="R19" i="33"/>
  <c r="R18" i="33"/>
  <c r="R17" i="33"/>
  <c r="R16" i="33"/>
  <c r="R15" i="33"/>
  <c r="R14" i="33"/>
  <c r="V13" i="33"/>
  <c r="R13" i="33"/>
  <c r="R12" i="33"/>
  <c r="C12" i="33"/>
  <c r="V11" i="33"/>
  <c r="R11" i="33"/>
  <c r="R10" i="33"/>
  <c r="C10" i="33"/>
  <c r="V9" i="33"/>
  <c r="R9" i="33"/>
  <c r="R8" i="33"/>
  <c r="C8" i="33"/>
  <c r="B8" i="33"/>
  <c r="Q3" i="33" s="1"/>
  <c r="AG3" i="33" s="1"/>
  <c r="AP3" i="33" s="1"/>
  <c r="V7" i="33"/>
  <c r="R7" i="33"/>
  <c r="R6" i="33"/>
  <c r="Q6" i="33"/>
  <c r="R5" i="33"/>
  <c r="C5" i="33"/>
  <c r="W4" i="33"/>
  <c r="R4" i="33"/>
  <c r="M98" i="33"/>
  <c r="U98" i="33" s="1"/>
  <c r="M97" i="33"/>
  <c r="U97" i="33" s="1"/>
  <c r="M96" i="33"/>
  <c r="U96" i="33" s="1"/>
  <c r="M92" i="33"/>
  <c r="U92" i="33" s="1"/>
  <c r="M91" i="33"/>
  <c r="U91" i="33" s="1"/>
  <c r="M90" i="33"/>
  <c r="U90" i="33" s="1"/>
  <c r="M86" i="33"/>
  <c r="U86" i="33" s="1"/>
  <c r="M85" i="33"/>
  <c r="U85" i="33" s="1"/>
  <c r="M84" i="33"/>
  <c r="U84" i="33" s="1"/>
  <c r="M80" i="33"/>
  <c r="U80" i="33" s="1"/>
  <c r="M79" i="33"/>
  <c r="U79" i="33" s="1"/>
  <c r="M78" i="33"/>
  <c r="U78" i="33" s="1"/>
  <c r="M74" i="33"/>
  <c r="U74" i="33" s="1"/>
  <c r="M73" i="33"/>
  <c r="U73" i="33" s="1"/>
  <c r="M72" i="33"/>
  <c r="U72" i="33" s="1"/>
  <c r="M68" i="33"/>
  <c r="U68" i="33" s="1"/>
  <c r="M67" i="33"/>
  <c r="U67" i="33" s="1"/>
  <c r="M66" i="33"/>
  <c r="U66" i="33" s="1"/>
  <c r="M62" i="33"/>
  <c r="U62" i="33" s="1"/>
  <c r="M61" i="33"/>
  <c r="U61" i="33" s="1"/>
  <c r="M60" i="33"/>
  <c r="U60" i="33" s="1"/>
  <c r="M56" i="33"/>
  <c r="U56" i="33" s="1"/>
  <c r="M55" i="33"/>
  <c r="U55" i="33" s="1"/>
  <c r="M54" i="33"/>
  <c r="U54" i="33" s="1"/>
  <c r="M50" i="33"/>
  <c r="U50" i="33" s="1"/>
  <c r="M49" i="33"/>
  <c r="U49" i="33" s="1"/>
  <c r="M48" i="33"/>
  <c r="U48" i="33" s="1"/>
  <c r="M44" i="33"/>
  <c r="U44" i="33" s="1"/>
  <c r="M43" i="33"/>
  <c r="U43" i="33" s="1"/>
  <c r="M42" i="33"/>
  <c r="U42" i="33" s="1"/>
  <c r="M38" i="33"/>
  <c r="U38" i="33" s="1"/>
  <c r="M37" i="33"/>
  <c r="U37" i="33" s="1"/>
  <c r="M36" i="33"/>
  <c r="U36" i="33" s="1"/>
  <c r="M32" i="33"/>
  <c r="U32" i="33" s="1"/>
  <c r="M31" i="33"/>
  <c r="U31" i="33" s="1"/>
  <c r="M30" i="33"/>
  <c r="U30" i="33" s="1"/>
  <c r="M26" i="33"/>
  <c r="U26" i="33" s="1"/>
  <c r="M25" i="33"/>
  <c r="U25" i="33" s="1"/>
  <c r="M24" i="33"/>
  <c r="U24" i="33" s="1"/>
  <c r="M20" i="33"/>
  <c r="U20" i="33" s="1"/>
  <c r="M19" i="33"/>
  <c r="U19" i="33" s="1"/>
  <c r="M18" i="33"/>
  <c r="U18" i="33" s="1"/>
  <c r="M14" i="33"/>
  <c r="U14" i="33" s="1"/>
  <c r="M13" i="33"/>
  <c r="U13" i="33" s="1"/>
  <c r="M12" i="33"/>
  <c r="U12" i="33" s="1"/>
  <c r="M8" i="33"/>
  <c r="U8" i="33" s="1"/>
  <c r="M7" i="33"/>
  <c r="U7" i="33" s="1"/>
  <c r="M6" i="33"/>
  <c r="U6" i="33" s="1"/>
  <c r="M4" i="33" a="1"/>
  <c r="M95" i="33" s="1"/>
  <c r="U95" i="33" s="1"/>
  <c r="G97" i="33"/>
  <c r="G96" i="33"/>
  <c r="G95" i="33"/>
  <c r="G94" i="33"/>
  <c r="G91" i="33"/>
  <c r="G90" i="33"/>
  <c r="G89" i="33"/>
  <c r="G88" i="33"/>
  <c r="G85" i="33"/>
  <c r="G84" i="33"/>
  <c r="G83" i="33"/>
  <c r="G82" i="33"/>
  <c r="G79" i="33"/>
  <c r="G78" i="33"/>
  <c r="G77" i="33"/>
  <c r="G76" i="33"/>
  <c r="G73" i="33"/>
  <c r="G72" i="33"/>
  <c r="G71" i="33"/>
  <c r="G70" i="33"/>
  <c r="G67" i="33"/>
  <c r="G66" i="33"/>
  <c r="G65" i="33"/>
  <c r="G64" i="33"/>
  <c r="G61" i="33"/>
  <c r="G60" i="33"/>
  <c r="G59" i="33"/>
  <c r="G58" i="33"/>
  <c r="G55" i="33"/>
  <c r="G54" i="33"/>
  <c r="G53" i="33"/>
  <c r="G52" i="33"/>
  <c r="G49" i="33"/>
  <c r="G48" i="33"/>
  <c r="G47" i="33"/>
  <c r="G46" i="33"/>
  <c r="G43" i="33"/>
  <c r="G42" i="33"/>
  <c r="G41" i="33"/>
  <c r="G40" i="33"/>
  <c r="G37" i="33"/>
  <c r="G36" i="33"/>
  <c r="G35" i="33"/>
  <c r="G34" i="33"/>
  <c r="G31" i="33"/>
  <c r="G30" i="33"/>
  <c r="G29" i="33"/>
  <c r="G28" i="33"/>
  <c r="G25" i="33"/>
  <c r="G24" i="33"/>
  <c r="G23" i="33"/>
  <c r="G22" i="33"/>
  <c r="G19" i="33"/>
  <c r="G18" i="33"/>
  <c r="G17" i="33"/>
  <c r="G16" i="33"/>
  <c r="G13" i="33"/>
  <c r="G12" i="33"/>
  <c r="G11" i="33"/>
  <c r="G10" i="33"/>
  <c r="G7" i="33"/>
  <c r="G6" i="33"/>
  <c r="G5" i="33"/>
  <c r="G4" i="33"/>
  <c r="G4" i="33" a="1"/>
  <c r="G93" i="33" s="1"/>
  <c r="F97" i="33"/>
  <c r="F96" i="33"/>
  <c r="F95" i="33"/>
  <c r="F94" i="33"/>
  <c r="F91" i="33"/>
  <c r="F90" i="33"/>
  <c r="F89" i="33"/>
  <c r="F88" i="33"/>
  <c r="F85" i="33"/>
  <c r="F84" i="33"/>
  <c r="F83" i="33"/>
  <c r="F82" i="33"/>
  <c r="F79" i="33"/>
  <c r="F78" i="33"/>
  <c r="F77" i="33"/>
  <c r="F76" i="33"/>
  <c r="F73" i="33"/>
  <c r="F72" i="33"/>
  <c r="F71" i="33"/>
  <c r="F70" i="33"/>
  <c r="F67" i="33"/>
  <c r="F66" i="33"/>
  <c r="F65" i="33"/>
  <c r="F64" i="33"/>
  <c r="F61" i="33"/>
  <c r="F60" i="33"/>
  <c r="F59" i="33"/>
  <c r="F58" i="33"/>
  <c r="F55" i="33"/>
  <c r="F54" i="33"/>
  <c r="F53" i="33"/>
  <c r="F52" i="33"/>
  <c r="F49" i="33"/>
  <c r="F48" i="33"/>
  <c r="F47" i="33"/>
  <c r="F46" i="33"/>
  <c r="F43" i="33"/>
  <c r="F42" i="33"/>
  <c r="F41" i="33"/>
  <c r="F40" i="33"/>
  <c r="F37" i="33"/>
  <c r="F36" i="33"/>
  <c r="F35" i="33"/>
  <c r="F34" i="33"/>
  <c r="F31" i="33"/>
  <c r="F30" i="33"/>
  <c r="F29" i="33"/>
  <c r="F28" i="33"/>
  <c r="F25" i="33"/>
  <c r="F24" i="33"/>
  <c r="F23" i="33"/>
  <c r="F22" i="33"/>
  <c r="F19" i="33"/>
  <c r="F18" i="33"/>
  <c r="F17" i="33"/>
  <c r="F16" i="33"/>
  <c r="F13" i="33"/>
  <c r="F12" i="33"/>
  <c r="F11" i="33"/>
  <c r="F10" i="33"/>
  <c r="F7" i="33"/>
  <c r="F6" i="33"/>
  <c r="F5" i="33"/>
  <c r="F4" i="33"/>
  <c r="F4" i="33" a="1"/>
  <c r="F93" i="33" s="1"/>
  <c r="AT3" i="33"/>
  <c r="R3" i="33"/>
  <c r="O3" i="33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V69" i="32"/>
  <c r="Q69" i="32"/>
  <c r="R68" i="32"/>
  <c r="V67" i="32"/>
  <c r="V66" i="32"/>
  <c r="R65" i="32"/>
  <c r="Q65" i="32"/>
  <c r="V64" i="32"/>
  <c r="V63" i="32"/>
  <c r="R62" i="32"/>
  <c r="V61" i="32"/>
  <c r="V60" i="32"/>
  <c r="R59" i="32"/>
  <c r="V58" i="32"/>
  <c r="V57" i="32"/>
  <c r="R56" i="32"/>
  <c r="V55" i="32"/>
  <c r="V54" i="32"/>
  <c r="R53" i="32"/>
  <c r="V52" i="32"/>
  <c r="V51" i="32"/>
  <c r="R50" i="32"/>
  <c r="V49" i="32"/>
  <c r="V48" i="32"/>
  <c r="R47" i="32"/>
  <c r="V46" i="32"/>
  <c r="V45" i="32"/>
  <c r="R44" i="32"/>
  <c r="Q44" i="32"/>
  <c r="V43" i="32"/>
  <c r="V42" i="32"/>
  <c r="R41" i="32"/>
  <c r="V40" i="32"/>
  <c r="V39" i="32"/>
  <c r="R38" i="32"/>
  <c r="V37" i="32"/>
  <c r="V36" i="32"/>
  <c r="R35" i="32"/>
  <c r="V34" i="32"/>
  <c r="V33" i="32"/>
  <c r="R32" i="32"/>
  <c r="Q32" i="32"/>
  <c r="V31" i="32"/>
  <c r="V30" i="32"/>
  <c r="R29" i="32"/>
  <c r="V28" i="32"/>
  <c r="V27" i="32"/>
  <c r="R26" i="32"/>
  <c r="V25" i="32"/>
  <c r="V24" i="32"/>
  <c r="R23" i="32"/>
  <c r="V22" i="32"/>
  <c r="V21" i="32"/>
  <c r="R20" i="32"/>
  <c r="V19" i="32"/>
  <c r="V18" i="32"/>
  <c r="R17" i="32"/>
  <c r="V16" i="32"/>
  <c r="R16" i="32"/>
  <c r="V15" i="32"/>
  <c r="R14" i="32"/>
  <c r="V13" i="32"/>
  <c r="R13" i="32"/>
  <c r="V12" i="32"/>
  <c r="C12" i="32"/>
  <c r="R11" i="32"/>
  <c r="V10" i="32"/>
  <c r="C10" i="32"/>
  <c r="V68" i="32" s="1"/>
  <c r="V9" i="32"/>
  <c r="R9" i="32"/>
  <c r="V8" i="32"/>
  <c r="C8" i="32"/>
  <c r="Q60" i="32" s="1"/>
  <c r="B8" i="32"/>
  <c r="Q3" i="32" s="1"/>
  <c r="AG3" i="32" s="1"/>
  <c r="AP3" i="32" s="1"/>
  <c r="V7" i="32"/>
  <c r="R7" i="32"/>
  <c r="V6" i="32"/>
  <c r="C6" i="32"/>
  <c r="R67" i="32" s="1"/>
  <c r="V5" i="32"/>
  <c r="R5" i="32"/>
  <c r="C5" i="32"/>
  <c r="W4" i="32"/>
  <c r="V4" i="32"/>
  <c r="Y4" i="32" s="1"/>
  <c r="R4" i="32"/>
  <c r="M69" i="32"/>
  <c r="U69" i="32" s="1"/>
  <c r="M68" i="32"/>
  <c r="U68" i="32" s="1"/>
  <c r="M67" i="32"/>
  <c r="U67" i="32" s="1"/>
  <c r="M62" i="32"/>
  <c r="U62" i="32" s="1"/>
  <c r="M57" i="32"/>
  <c r="U57" i="32" s="1"/>
  <c r="M56" i="32"/>
  <c r="U56" i="32" s="1"/>
  <c r="M55" i="32"/>
  <c r="U55" i="32" s="1"/>
  <c r="M50" i="32"/>
  <c r="U50" i="32" s="1"/>
  <c r="M45" i="32"/>
  <c r="U45" i="32" s="1"/>
  <c r="M44" i="32"/>
  <c r="U44" i="32" s="1"/>
  <c r="M43" i="32"/>
  <c r="U43" i="32" s="1"/>
  <c r="M38" i="32"/>
  <c r="U38" i="32" s="1"/>
  <c r="M33" i="32"/>
  <c r="U33" i="32" s="1"/>
  <c r="M32" i="32"/>
  <c r="U32" i="32" s="1"/>
  <c r="M31" i="32"/>
  <c r="U31" i="32" s="1"/>
  <c r="M26" i="32"/>
  <c r="U26" i="32" s="1"/>
  <c r="M21" i="32"/>
  <c r="U21" i="32" s="1"/>
  <c r="M20" i="32"/>
  <c r="U20" i="32" s="1"/>
  <c r="M19" i="32"/>
  <c r="U19" i="32" s="1"/>
  <c r="M14" i="32"/>
  <c r="U14" i="32" s="1"/>
  <c r="M9" i="32"/>
  <c r="U9" i="32" s="1"/>
  <c r="M8" i="32"/>
  <c r="U8" i="32" s="1"/>
  <c r="M7" i="32"/>
  <c r="U7" i="32" s="1"/>
  <c r="M4" i="32" a="1"/>
  <c r="M61" i="32" s="1"/>
  <c r="U61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AH3" i="32"/>
  <c r="AQ3" i="32" s="1"/>
  <c r="R3" i="32"/>
  <c r="O3" i="32"/>
  <c r="AE3" i="32" s="1"/>
  <c r="AN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R79" i="31"/>
  <c r="V78" i="31"/>
  <c r="Q78" i="31"/>
  <c r="R77" i="31"/>
  <c r="V76" i="31"/>
  <c r="R76" i="31"/>
  <c r="V75" i="31"/>
  <c r="R74" i="31"/>
  <c r="V73" i="31"/>
  <c r="R73" i="31"/>
  <c r="V72" i="31"/>
  <c r="R71" i="31"/>
  <c r="V70" i="31"/>
  <c r="R70" i="31"/>
  <c r="V69" i="31"/>
  <c r="R68" i="31"/>
  <c r="V67" i="31"/>
  <c r="R67" i="31"/>
  <c r="V66" i="31"/>
  <c r="R65" i="31"/>
  <c r="V64" i="31"/>
  <c r="R64" i="31"/>
  <c r="V63" i="31"/>
  <c r="R62" i="31"/>
  <c r="V61" i="31"/>
  <c r="R61" i="31"/>
  <c r="V60" i="31"/>
  <c r="R59" i="31"/>
  <c r="V58" i="31"/>
  <c r="R58" i="31"/>
  <c r="V57" i="31"/>
  <c r="R56" i="31"/>
  <c r="V55" i="31"/>
  <c r="R55" i="31"/>
  <c r="V54" i="31"/>
  <c r="R53" i="31"/>
  <c r="V52" i="31"/>
  <c r="R52" i="31"/>
  <c r="V51" i="31"/>
  <c r="R50" i="31"/>
  <c r="V49" i="31"/>
  <c r="R49" i="31"/>
  <c r="V48" i="31"/>
  <c r="R47" i="31"/>
  <c r="V46" i="31"/>
  <c r="R46" i="31"/>
  <c r="V45" i="31"/>
  <c r="R44" i="31"/>
  <c r="V43" i="31"/>
  <c r="R43" i="31"/>
  <c r="V42" i="31"/>
  <c r="R41" i="31"/>
  <c r="V40" i="31"/>
  <c r="R40" i="31"/>
  <c r="V39" i="31"/>
  <c r="R38" i="31"/>
  <c r="V37" i="31"/>
  <c r="R37" i="31"/>
  <c r="V36" i="31"/>
  <c r="R35" i="31"/>
  <c r="V34" i="31"/>
  <c r="R34" i="31"/>
  <c r="V33" i="31"/>
  <c r="R32" i="31"/>
  <c r="V31" i="31"/>
  <c r="R31" i="31"/>
  <c r="V30" i="31"/>
  <c r="Q30" i="31"/>
  <c r="R29" i="31"/>
  <c r="V28" i="31"/>
  <c r="R28" i="31"/>
  <c r="V27" i="31"/>
  <c r="Q27" i="31"/>
  <c r="R26" i="31"/>
  <c r="V25" i="31"/>
  <c r="R25" i="31"/>
  <c r="V24" i="31"/>
  <c r="R23" i="31"/>
  <c r="V22" i="31"/>
  <c r="R22" i="31"/>
  <c r="V21" i="31"/>
  <c r="R20" i="31"/>
  <c r="V19" i="31"/>
  <c r="R19" i="31"/>
  <c r="V18" i="31"/>
  <c r="R17" i="31"/>
  <c r="V16" i="31"/>
  <c r="R16" i="31"/>
  <c r="V15" i="31"/>
  <c r="R14" i="31"/>
  <c r="V13" i="31"/>
  <c r="R13" i="31"/>
  <c r="V12" i="31"/>
  <c r="C12" i="31"/>
  <c r="R11" i="31"/>
  <c r="V10" i="31"/>
  <c r="C10" i="31"/>
  <c r="V77" i="31" s="1"/>
  <c r="V9" i="31"/>
  <c r="R9" i="31"/>
  <c r="V8" i="31"/>
  <c r="C8" i="31"/>
  <c r="B8" i="31"/>
  <c r="Q3" i="31" s="1"/>
  <c r="V7" i="31"/>
  <c r="R7" i="31"/>
  <c r="V6" i="31"/>
  <c r="Q6" i="31"/>
  <c r="C6" i="31"/>
  <c r="R78" i="31" s="1"/>
  <c r="V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AG3" i="31"/>
  <c r="AP3" i="31" s="1"/>
  <c r="R3" i="3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7" i="30"/>
  <c r="Q86" i="30"/>
  <c r="V80" i="30"/>
  <c r="R74" i="30"/>
  <c r="R73" i="30"/>
  <c r="V72" i="30"/>
  <c r="R72" i="30"/>
  <c r="V71" i="30"/>
  <c r="V65" i="30"/>
  <c r="R65" i="30"/>
  <c r="Q64" i="30"/>
  <c r="V62" i="30"/>
  <c r="R62" i="30"/>
  <c r="V61" i="30"/>
  <c r="Q61" i="30"/>
  <c r="V60" i="30"/>
  <c r="V59" i="30"/>
  <c r="R59" i="30"/>
  <c r="V58" i="30"/>
  <c r="Q58" i="30"/>
  <c r="V57" i="30"/>
  <c r="V56" i="30"/>
  <c r="R56" i="30"/>
  <c r="Q56" i="30"/>
  <c r="V55" i="30"/>
  <c r="Q55" i="30"/>
  <c r="V54" i="30"/>
  <c r="V53" i="30"/>
  <c r="R53" i="30"/>
  <c r="Q53" i="30"/>
  <c r="V52" i="30"/>
  <c r="V51" i="30"/>
  <c r="Q51" i="30"/>
  <c r="V50" i="30"/>
  <c r="R50" i="30"/>
  <c r="V49" i="30"/>
  <c r="Q49" i="30"/>
  <c r="V48" i="30"/>
  <c r="Q48" i="30"/>
  <c r="V47" i="30"/>
  <c r="R47" i="30"/>
  <c r="Q47" i="30"/>
  <c r="V46" i="30"/>
  <c r="Q46" i="30"/>
  <c r="V45" i="30"/>
  <c r="Q45" i="30"/>
  <c r="V44" i="30"/>
  <c r="R44" i="30"/>
  <c r="Q44" i="30"/>
  <c r="V43" i="30"/>
  <c r="Q43" i="30"/>
  <c r="V42" i="30"/>
  <c r="V41" i="30"/>
  <c r="R41" i="30"/>
  <c r="Q41" i="30"/>
  <c r="V40" i="30"/>
  <c r="V39" i="30"/>
  <c r="Q39" i="30"/>
  <c r="V38" i="30"/>
  <c r="R38" i="30"/>
  <c r="Q38" i="30"/>
  <c r="V37" i="30"/>
  <c r="Q37" i="30"/>
  <c r="V36" i="30"/>
  <c r="Q36" i="30"/>
  <c r="V35" i="30"/>
  <c r="R35" i="30"/>
  <c r="V34" i="30"/>
  <c r="Q34" i="30"/>
  <c r="V33" i="30"/>
  <c r="Q33" i="30"/>
  <c r="V32" i="30"/>
  <c r="R32" i="30"/>
  <c r="Q32" i="30"/>
  <c r="V31" i="30"/>
  <c r="Q31" i="30"/>
  <c r="V30" i="30"/>
  <c r="Q30" i="30"/>
  <c r="V29" i="30"/>
  <c r="R29" i="30"/>
  <c r="Q29" i="30"/>
  <c r="V28" i="30"/>
  <c r="Q28" i="30"/>
  <c r="V27" i="30"/>
  <c r="Q27" i="30"/>
  <c r="V26" i="30"/>
  <c r="R26" i="30"/>
  <c r="Q26" i="30"/>
  <c r="V25" i="30"/>
  <c r="V24" i="30"/>
  <c r="Q24" i="30"/>
  <c r="V23" i="30"/>
  <c r="R23" i="30"/>
  <c r="Q23" i="30"/>
  <c r="V22" i="30"/>
  <c r="Q22" i="30"/>
  <c r="V21" i="30"/>
  <c r="Q21" i="30"/>
  <c r="V20" i="30"/>
  <c r="R20" i="30"/>
  <c r="Q20" i="30"/>
  <c r="V19" i="30"/>
  <c r="Q19" i="30"/>
  <c r="V18" i="30"/>
  <c r="Q18" i="30"/>
  <c r="V17" i="30"/>
  <c r="R17" i="30"/>
  <c r="Q17" i="30"/>
  <c r="V16" i="30"/>
  <c r="Q16" i="30"/>
  <c r="V15" i="30"/>
  <c r="Q15" i="30"/>
  <c r="V14" i="30"/>
  <c r="R14" i="30"/>
  <c r="Q14" i="30"/>
  <c r="V13" i="30"/>
  <c r="V12" i="30"/>
  <c r="Q12" i="30"/>
  <c r="C12" i="30"/>
  <c r="R11" i="30"/>
  <c r="V10" i="30"/>
  <c r="C10" i="30"/>
  <c r="V77" i="30" s="1"/>
  <c r="V9" i="30"/>
  <c r="R9" i="30"/>
  <c r="V8" i="30"/>
  <c r="Q8" i="30"/>
  <c r="C8" i="30"/>
  <c r="Q76" i="30" s="1"/>
  <c r="B8" i="30"/>
  <c r="Q3" i="30" s="1"/>
  <c r="AG3" i="30" s="1"/>
  <c r="AP3" i="30" s="1"/>
  <c r="V7" i="30"/>
  <c r="Q7" i="30"/>
  <c r="V6" i="30"/>
  <c r="Q6" i="30"/>
  <c r="C6" i="30"/>
  <c r="R88" i="30" s="1"/>
  <c r="V5" i="30"/>
  <c r="R5" i="30"/>
  <c r="Q5" i="30"/>
  <c r="C5" i="30"/>
  <c r="W4" i="30"/>
  <c r="V4" i="30"/>
  <c r="R4" i="30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M4" i="30" a="1"/>
  <c r="M86" i="30" s="1"/>
  <c r="U86" i="30" s="1"/>
  <c r="G89" i="30"/>
  <c r="F89" i="30"/>
  <c r="F88" i="30"/>
  <c r="F87" i="30"/>
  <c r="G86" i="30"/>
  <c r="F86" i="30"/>
  <c r="F85" i="30"/>
  <c r="F84" i="30"/>
  <c r="G83" i="30"/>
  <c r="F83" i="30"/>
  <c r="F82" i="30"/>
  <c r="F81" i="30"/>
  <c r="G80" i="30"/>
  <c r="F80" i="30"/>
  <c r="F79" i="30"/>
  <c r="F78" i="30"/>
  <c r="G77" i="30"/>
  <c r="F77" i="30"/>
  <c r="F76" i="30"/>
  <c r="F75" i="30"/>
  <c r="G74" i="30"/>
  <c r="F74" i="30"/>
  <c r="F73" i="30"/>
  <c r="F72" i="30"/>
  <c r="G71" i="30"/>
  <c r="F71" i="30"/>
  <c r="F70" i="30"/>
  <c r="F69" i="30"/>
  <c r="G68" i="30"/>
  <c r="F68" i="30"/>
  <c r="F67" i="30"/>
  <c r="F66" i="30"/>
  <c r="G65" i="30"/>
  <c r="F65" i="30"/>
  <c r="F64" i="30"/>
  <c r="F63" i="30"/>
  <c r="G62" i="30"/>
  <c r="F62" i="30"/>
  <c r="F61" i="30"/>
  <c r="F60" i="30"/>
  <c r="G59" i="30"/>
  <c r="F59" i="30"/>
  <c r="F58" i="30"/>
  <c r="F57" i="30"/>
  <c r="G56" i="30"/>
  <c r="F56" i="30"/>
  <c r="F55" i="30"/>
  <c r="F54" i="30"/>
  <c r="G53" i="30"/>
  <c r="F53" i="30"/>
  <c r="F52" i="30"/>
  <c r="F51" i="30"/>
  <c r="G50" i="30"/>
  <c r="F50" i="30"/>
  <c r="F49" i="30"/>
  <c r="F48" i="30"/>
  <c r="G47" i="30"/>
  <c r="F47" i="30"/>
  <c r="F46" i="30"/>
  <c r="F45" i="30"/>
  <c r="G44" i="30"/>
  <c r="F44" i="30"/>
  <c r="F43" i="30"/>
  <c r="F42" i="30"/>
  <c r="G41" i="30"/>
  <c r="F41" i="30"/>
  <c r="F40" i="30"/>
  <c r="F39" i="30"/>
  <c r="G38" i="30"/>
  <c r="F38" i="30"/>
  <c r="F37" i="30"/>
  <c r="F36" i="30"/>
  <c r="G35" i="30"/>
  <c r="F35" i="30"/>
  <c r="F34" i="30"/>
  <c r="F33" i="30"/>
  <c r="G32" i="30"/>
  <c r="F32" i="30"/>
  <c r="F31" i="30"/>
  <c r="F30" i="30"/>
  <c r="G29" i="30"/>
  <c r="F29" i="30"/>
  <c r="F28" i="30"/>
  <c r="F27" i="30"/>
  <c r="G26" i="30"/>
  <c r="F26" i="30"/>
  <c r="F25" i="30"/>
  <c r="F24" i="30"/>
  <c r="G23" i="30"/>
  <c r="F23" i="30"/>
  <c r="F22" i="30"/>
  <c r="F21" i="30"/>
  <c r="G20" i="30"/>
  <c r="F20" i="30"/>
  <c r="F19" i="30"/>
  <c r="F18" i="30"/>
  <c r="G17" i="30"/>
  <c r="F17" i="30"/>
  <c r="F16" i="30"/>
  <c r="F15" i="30"/>
  <c r="G14" i="30"/>
  <c r="F14" i="30"/>
  <c r="F13" i="30"/>
  <c r="F12" i="30"/>
  <c r="G11" i="30"/>
  <c r="F11" i="30"/>
  <c r="F10" i="30"/>
  <c r="F9" i="30"/>
  <c r="G8" i="30"/>
  <c r="F8" i="30"/>
  <c r="F7" i="30"/>
  <c r="F6" i="30"/>
  <c r="G5" i="30"/>
  <c r="F5" i="30"/>
  <c r="F4" i="30"/>
  <c r="F4" i="30" a="1"/>
  <c r="G88" i="30" s="1"/>
  <c r="AT3" i="30"/>
  <c r="AH3" i="30"/>
  <c r="AQ3" i="30" s="1"/>
  <c r="R3" i="30"/>
  <c r="O3" i="30"/>
  <c r="P3" i="30" s="1"/>
  <c r="AF3" i="30" s="1"/>
  <c r="AO3" i="30" s="1"/>
  <c r="S98" i="29"/>
  <c r="R98" i="29"/>
  <c r="V97" i="29"/>
  <c r="R97" i="29"/>
  <c r="R96" i="29"/>
  <c r="Q96" i="29"/>
  <c r="R95" i="29"/>
  <c r="V94" i="29"/>
  <c r="R94" i="29"/>
  <c r="R93" i="29"/>
  <c r="Q93" i="29"/>
  <c r="R92" i="29"/>
  <c r="V91" i="29"/>
  <c r="R91" i="29"/>
  <c r="R90" i="29"/>
  <c r="Q90" i="29"/>
  <c r="R89" i="29"/>
  <c r="V88" i="29"/>
  <c r="R88" i="29"/>
  <c r="R87" i="29"/>
  <c r="R86" i="29"/>
  <c r="V85" i="29"/>
  <c r="R85" i="29"/>
  <c r="R84" i="29"/>
  <c r="Q84" i="29"/>
  <c r="R83" i="29"/>
  <c r="V82" i="29"/>
  <c r="R82" i="29"/>
  <c r="R81" i="29"/>
  <c r="R80" i="29"/>
  <c r="V79" i="29"/>
  <c r="R79" i="29"/>
  <c r="R78" i="29"/>
  <c r="Q78" i="29"/>
  <c r="R77" i="29"/>
  <c r="V76" i="29"/>
  <c r="R76" i="29"/>
  <c r="R75" i="29"/>
  <c r="Q75" i="29"/>
  <c r="R74" i="29"/>
  <c r="V73" i="29"/>
  <c r="R73" i="29"/>
  <c r="R72" i="29"/>
  <c r="Q72" i="29"/>
  <c r="R71" i="29"/>
  <c r="V70" i="29"/>
  <c r="R70" i="29"/>
  <c r="R69" i="29"/>
  <c r="R68" i="29"/>
  <c r="V67" i="29"/>
  <c r="R67" i="29"/>
  <c r="R66" i="29"/>
  <c r="Q66" i="29"/>
  <c r="R65" i="29"/>
  <c r="V64" i="29"/>
  <c r="R64" i="29"/>
  <c r="R63" i="29"/>
  <c r="R62" i="29"/>
  <c r="V61" i="29"/>
  <c r="R61" i="29"/>
  <c r="R60" i="29"/>
  <c r="Q60" i="29"/>
  <c r="R59" i="29"/>
  <c r="V58" i="29"/>
  <c r="R58" i="29"/>
  <c r="R57" i="29"/>
  <c r="Q57" i="29"/>
  <c r="R56" i="29"/>
  <c r="V55" i="29"/>
  <c r="R55" i="29"/>
  <c r="R54" i="29"/>
  <c r="Q54" i="29"/>
  <c r="R53" i="29"/>
  <c r="V52" i="29"/>
  <c r="R52" i="29"/>
  <c r="R51" i="29"/>
  <c r="R50" i="29"/>
  <c r="V49" i="29"/>
  <c r="R49" i="29"/>
  <c r="R48" i="29"/>
  <c r="Q48" i="29"/>
  <c r="R47" i="29"/>
  <c r="V46" i="29"/>
  <c r="R46" i="29"/>
  <c r="R45" i="29"/>
  <c r="R44" i="29"/>
  <c r="V43" i="29"/>
  <c r="R43" i="29"/>
  <c r="R42" i="29"/>
  <c r="Q42" i="29"/>
  <c r="R41" i="29"/>
  <c r="V40" i="29"/>
  <c r="R40" i="29"/>
  <c r="R39" i="29"/>
  <c r="Q39" i="29"/>
  <c r="R38" i="29"/>
  <c r="V37" i="29"/>
  <c r="R37" i="29"/>
  <c r="R36" i="29"/>
  <c r="Q36" i="29"/>
  <c r="R35" i="29"/>
  <c r="V34" i="29"/>
  <c r="R34" i="29"/>
  <c r="R33" i="29"/>
  <c r="R32" i="29"/>
  <c r="V31" i="29"/>
  <c r="R31" i="29"/>
  <c r="R30" i="29"/>
  <c r="Q30" i="29"/>
  <c r="R29" i="29"/>
  <c r="V28" i="29"/>
  <c r="R28" i="29"/>
  <c r="R27" i="29"/>
  <c r="Q27" i="29"/>
  <c r="R26" i="29"/>
  <c r="V25" i="29"/>
  <c r="R25" i="29"/>
  <c r="R24" i="29"/>
  <c r="R23" i="29"/>
  <c r="V22" i="29"/>
  <c r="R22" i="29"/>
  <c r="R21" i="29"/>
  <c r="R20" i="29"/>
  <c r="V19" i="29"/>
  <c r="R19" i="29"/>
  <c r="R18" i="29"/>
  <c r="Q18" i="29"/>
  <c r="R17" i="29"/>
  <c r="V16" i="29"/>
  <c r="R16" i="29"/>
  <c r="R15" i="29"/>
  <c r="Q15" i="29"/>
  <c r="R14" i="29"/>
  <c r="V13" i="29"/>
  <c r="R13" i="29"/>
  <c r="R12" i="29"/>
  <c r="Q12" i="29"/>
  <c r="C12" i="29"/>
  <c r="R11" i="29"/>
  <c r="R10" i="29"/>
  <c r="C10" i="29"/>
  <c r="V96" i="29" s="1"/>
  <c r="V9" i="29"/>
  <c r="R9" i="29"/>
  <c r="R8" i="29"/>
  <c r="Q8" i="29"/>
  <c r="C8" i="29"/>
  <c r="Q98" i="29" s="1"/>
  <c r="B8" i="29"/>
  <c r="Q3" i="29" s="1"/>
  <c r="AG3" i="29" s="1"/>
  <c r="AP3" i="29" s="1"/>
  <c r="V7" i="29"/>
  <c r="R7" i="29"/>
  <c r="R6" i="29"/>
  <c r="Q6" i="29"/>
  <c r="R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4" i="29"/>
  <c r="U94" i="29" s="1"/>
  <c r="M92" i="29"/>
  <c r="U92" i="29" s="1"/>
  <c r="M91" i="29"/>
  <c r="U91" i="29" s="1"/>
  <c r="M90" i="29"/>
  <c r="U90" i="29" s="1"/>
  <c r="M88" i="29"/>
  <c r="U88" i="29" s="1"/>
  <c r="M86" i="29"/>
  <c r="U86" i="29" s="1"/>
  <c r="M85" i="29"/>
  <c r="U85" i="29" s="1"/>
  <c r="M84" i="29"/>
  <c r="U84" i="29" s="1"/>
  <c r="M82" i="29"/>
  <c r="U82" i="29" s="1"/>
  <c r="M80" i="29"/>
  <c r="U80" i="29" s="1"/>
  <c r="M79" i="29"/>
  <c r="U79" i="29" s="1"/>
  <c r="M78" i="29"/>
  <c r="U78" i="29" s="1"/>
  <c r="M76" i="29"/>
  <c r="U76" i="29" s="1"/>
  <c r="M74" i="29"/>
  <c r="U74" i="29" s="1"/>
  <c r="M73" i="29"/>
  <c r="U73" i="29" s="1"/>
  <c r="M72" i="29"/>
  <c r="U72" i="29" s="1"/>
  <c r="M70" i="29"/>
  <c r="U70" i="29" s="1"/>
  <c r="M68" i="29"/>
  <c r="U68" i="29" s="1"/>
  <c r="M67" i="29"/>
  <c r="U67" i="29" s="1"/>
  <c r="M66" i="29"/>
  <c r="U66" i="29" s="1"/>
  <c r="M64" i="29"/>
  <c r="U64" i="29" s="1"/>
  <c r="M62" i="29"/>
  <c r="U62" i="29" s="1"/>
  <c r="M61" i="29"/>
  <c r="U61" i="29" s="1"/>
  <c r="M60" i="29"/>
  <c r="U60" i="29" s="1"/>
  <c r="M58" i="29"/>
  <c r="U58" i="29" s="1"/>
  <c r="M56" i="29"/>
  <c r="U56" i="29" s="1"/>
  <c r="M55" i="29"/>
  <c r="U55" i="29" s="1"/>
  <c r="M54" i="29"/>
  <c r="U54" i="29" s="1"/>
  <c r="M52" i="29"/>
  <c r="U52" i="29" s="1"/>
  <c r="M50" i="29"/>
  <c r="U50" i="29" s="1"/>
  <c r="M49" i="29"/>
  <c r="U49" i="29" s="1"/>
  <c r="M48" i="29"/>
  <c r="U48" i="29" s="1"/>
  <c r="M46" i="29"/>
  <c r="U46" i="29" s="1"/>
  <c r="M44" i="29"/>
  <c r="U44" i="29" s="1"/>
  <c r="M43" i="29"/>
  <c r="U43" i="29" s="1"/>
  <c r="M42" i="29"/>
  <c r="U42" i="29" s="1"/>
  <c r="M40" i="29"/>
  <c r="U40" i="29" s="1"/>
  <c r="M38" i="29"/>
  <c r="U38" i="29" s="1"/>
  <c r="M37" i="29"/>
  <c r="U37" i="29" s="1"/>
  <c r="M36" i="29"/>
  <c r="U36" i="29" s="1"/>
  <c r="M34" i="29"/>
  <c r="U34" i="29" s="1"/>
  <c r="M32" i="29"/>
  <c r="U32" i="29" s="1"/>
  <c r="M31" i="29"/>
  <c r="U31" i="29" s="1"/>
  <c r="M30" i="29"/>
  <c r="U30" i="29" s="1"/>
  <c r="M28" i="29"/>
  <c r="U28" i="29" s="1"/>
  <c r="M26" i="29"/>
  <c r="U26" i="29" s="1"/>
  <c r="M25" i="29"/>
  <c r="U25" i="29" s="1"/>
  <c r="M24" i="29"/>
  <c r="U24" i="29" s="1"/>
  <c r="M22" i="29"/>
  <c r="U22" i="29" s="1"/>
  <c r="M20" i="29"/>
  <c r="U20" i="29" s="1"/>
  <c r="M19" i="29"/>
  <c r="U19" i="29" s="1"/>
  <c r="M18" i="29"/>
  <c r="U18" i="29" s="1"/>
  <c r="M16" i="29"/>
  <c r="U16" i="29" s="1"/>
  <c r="M14" i="29"/>
  <c r="U14" i="29" s="1"/>
  <c r="M13" i="29"/>
  <c r="U13" i="29" s="1"/>
  <c r="M12" i="29"/>
  <c r="U12" i="29" s="1"/>
  <c r="M10" i="29"/>
  <c r="U10" i="29" s="1"/>
  <c r="M8" i="29"/>
  <c r="U8" i="29" s="1"/>
  <c r="M7" i="29"/>
  <c r="U7" i="29" s="1"/>
  <c r="M6" i="29"/>
  <c r="U6" i="29" s="1"/>
  <c r="M4" i="29"/>
  <c r="U4" i="29" s="1"/>
  <c r="X4" i="29" s="1"/>
  <c r="M4" i="29" a="1"/>
  <c r="M95" i="29" s="1"/>
  <c r="U95" i="29" s="1"/>
  <c r="G98" i="29"/>
  <c r="G96" i="29"/>
  <c r="G95" i="29"/>
  <c r="G94" i="29"/>
  <c r="G92" i="29"/>
  <c r="G90" i="29"/>
  <c r="G89" i="29"/>
  <c r="G88" i="29"/>
  <c r="G86" i="29"/>
  <c r="G84" i="29"/>
  <c r="G83" i="29"/>
  <c r="G82" i="29"/>
  <c r="G80" i="29"/>
  <c r="G78" i="29"/>
  <c r="G77" i="29"/>
  <c r="G76" i="29"/>
  <c r="G74" i="29"/>
  <c r="G72" i="29"/>
  <c r="G71" i="29"/>
  <c r="G70" i="29"/>
  <c r="G68" i="29"/>
  <c r="G66" i="29"/>
  <c r="G65" i="29"/>
  <c r="G64" i="29"/>
  <c r="G62" i="29"/>
  <c r="G60" i="29"/>
  <c r="G59" i="29"/>
  <c r="G58" i="29"/>
  <c r="G56" i="29"/>
  <c r="G54" i="29"/>
  <c r="G53" i="29"/>
  <c r="G52" i="29"/>
  <c r="G50" i="29"/>
  <c r="G48" i="29"/>
  <c r="G47" i="29"/>
  <c r="G46" i="29"/>
  <c r="G44" i="29"/>
  <c r="G42" i="29"/>
  <c r="G41" i="29"/>
  <c r="G40" i="29"/>
  <c r="G38" i="29"/>
  <c r="G36" i="29"/>
  <c r="G35" i="29"/>
  <c r="G34" i="29"/>
  <c r="G32" i="29"/>
  <c r="G30" i="29"/>
  <c r="G29" i="29"/>
  <c r="G28" i="29"/>
  <c r="G26" i="29"/>
  <c r="G25" i="29"/>
  <c r="G24" i="29"/>
  <c r="G23" i="29"/>
  <c r="G22" i="29"/>
  <c r="G20" i="29"/>
  <c r="G19" i="29"/>
  <c r="G18" i="29"/>
  <c r="G17" i="29"/>
  <c r="G16" i="29"/>
  <c r="G14" i="29"/>
  <c r="G13" i="29"/>
  <c r="G12" i="29"/>
  <c r="G11" i="29"/>
  <c r="G10" i="29"/>
  <c r="G8" i="29"/>
  <c r="G7" i="29"/>
  <c r="G6" i="29"/>
  <c r="G5" i="29"/>
  <c r="G4" i="29"/>
  <c r="G4" i="29" a="1"/>
  <c r="G93" i="29" s="1"/>
  <c r="F98" i="29"/>
  <c r="F96" i="29"/>
  <c r="F95" i="29"/>
  <c r="F94" i="29"/>
  <c r="F92" i="29"/>
  <c r="F90" i="29"/>
  <c r="F89" i="29"/>
  <c r="F88" i="29"/>
  <c r="F86" i="29"/>
  <c r="F84" i="29"/>
  <c r="F83" i="29"/>
  <c r="F82" i="29"/>
  <c r="F80" i="29"/>
  <c r="F78" i="29"/>
  <c r="F77" i="29"/>
  <c r="F76" i="29"/>
  <c r="F74" i="29"/>
  <c r="F72" i="29"/>
  <c r="F71" i="29"/>
  <c r="F70" i="29"/>
  <c r="F68" i="29"/>
  <c r="F66" i="29"/>
  <c r="F65" i="29"/>
  <c r="F64" i="29"/>
  <c r="F62" i="29"/>
  <c r="F60" i="29"/>
  <c r="F59" i="29"/>
  <c r="F58" i="29"/>
  <c r="F56" i="29"/>
  <c r="F54" i="29"/>
  <c r="F53" i="29"/>
  <c r="F52" i="29"/>
  <c r="F50" i="29"/>
  <c r="F48" i="29"/>
  <c r="F47" i="29"/>
  <c r="F46" i="29"/>
  <c r="F44" i="29"/>
  <c r="F42" i="29"/>
  <c r="F41" i="29"/>
  <c r="F40" i="29"/>
  <c r="F38" i="29"/>
  <c r="F36" i="29"/>
  <c r="F35" i="29"/>
  <c r="F34" i="29"/>
  <c r="F32" i="29"/>
  <c r="F30" i="29"/>
  <c r="F29" i="29"/>
  <c r="F28" i="29"/>
  <c r="F26" i="29"/>
  <c r="F24" i="29"/>
  <c r="F23" i="29"/>
  <c r="F22" i="29"/>
  <c r="F20" i="29"/>
  <c r="F18" i="29"/>
  <c r="F17" i="29"/>
  <c r="F16" i="29"/>
  <c r="F14" i="29"/>
  <c r="F12" i="29"/>
  <c r="F11" i="29"/>
  <c r="F10" i="29"/>
  <c r="F8" i="29"/>
  <c r="F6" i="29"/>
  <c r="F5" i="29"/>
  <c r="F4" i="29"/>
  <c r="F4" i="29" a="1"/>
  <c r="F93" i="29" s="1"/>
  <c r="AT3" i="29"/>
  <c r="R3" i="29"/>
  <c r="O3" i="29"/>
  <c r="AE3" i="29" s="1"/>
  <c r="AN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Q69" i="28"/>
  <c r="R68" i="28"/>
  <c r="V67" i="28"/>
  <c r="V66" i="28"/>
  <c r="Q66" i="28"/>
  <c r="R65" i="28"/>
  <c r="Q65" i="28"/>
  <c r="V64" i="28"/>
  <c r="V63" i="28"/>
  <c r="R62" i="28"/>
  <c r="Q62" i="28"/>
  <c r="V61" i="28"/>
  <c r="V60" i="28"/>
  <c r="R59" i="28"/>
  <c r="Q59" i="28"/>
  <c r="V58" i="28"/>
  <c r="V57" i="28"/>
  <c r="V56" i="28"/>
  <c r="R56" i="28"/>
  <c r="Q56" i="28"/>
  <c r="V55" i="28"/>
  <c r="Q55" i="28"/>
  <c r="V54" i="28"/>
  <c r="V53" i="28"/>
  <c r="R53" i="28"/>
  <c r="Q53" i="28"/>
  <c r="V52" i="28"/>
  <c r="V51" i="28"/>
  <c r="V50" i="28"/>
  <c r="R50" i="28"/>
  <c r="Q50" i="28"/>
  <c r="V49" i="28"/>
  <c r="V48" i="28"/>
  <c r="Q48" i="28"/>
  <c r="V47" i="28"/>
  <c r="R47" i="28"/>
  <c r="V46" i="28"/>
  <c r="V45" i="28"/>
  <c r="Q45" i="28"/>
  <c r="V44" i="28"/>
  <c r="R44" i="28"/>
  <c r="V43" i="28"/>
  <c r="Q43" i="28"/>
  <c r="V42" i="28"/>
  <c r="Q42" i="28"/>
  <c r="V41" i="28"/>
  <c r="R41" i="28"/>
  <c r="V40" i="28"/>
  <c r="Q40" i="28"/>
  <c r="V39" i="28"/>
  <c r="V38" i="28"/>
  <c r="R38" i="28"/>
  <c r="Q38" i="28"/>
  <c r="V37" i="28"/>
  <c r="Q37" i="28"/>
  <c r="V36" i="28"/>
  <c r="V35" i="28"/>
  <c r="R35" i="28"/>
  <c r="Q35" i="28"/>
  <c r="V34" i="28"/>
  <c r="V33" i="28"/>
  <c r="V32" i="28"/>
  <c r="R32" i="28"/>
  <c r="Q32" i="28"/>
  <c r="V31" i="28"/>
  <c r="V30" i="28"/>
  <c r="Q30" i="28"/>
  <c r="V29" i="28"/>
  <c r="R29" i="28"/>
  <c r="V28" i="28"/>
  <c r="V27" i="28"/>
  <c r="Q27" i="28"/>
  <c r="V26" i="28"/>
  <c r="R26" i="28"/>
  <c r="V25" i="28"/>
  <c r="Q25" i="28"/>
  <c r="V24" i="28"/>
  <c r="Q24" i="28"/>
  <c r="V23" i="28"/>
  <c r="R23" i="28"/>
  <c r="V22" i="28"/>
  <c r="Q22" i="28"/>
  <c r="V21" i="28"/>
  <c r="V20" i="28"/>
  <c r="R20" i="28"/>
  <c r="Q20" i="28"/>
  <c r="V19" i="28"/>
  <c r="Q19" i="28"/>
  <c r="V18" i="28"/>
  <c r="V17" i="28"/>
  <c r="R17" i="28"/>
  <c r="Q17" i="28"/>
  <c r="V16" i="28"/>
  <c r="V15" i="28"/>
  <c r="V14" i="28"/>
  <c r="R14" i="28"/>
  <c r="Q14" i="28"/>
  <c r="V13" i="28"/>
  <c r="V12" i="28"/>
  <c r="Q12" i="28"/>
  <c r="C12" i="28"/>
  <c r="R11" i="28"/>
  <c r="V10" i="28"/>
  <c r="C10" i="28"/>
  <c r="V68" i="28" s="1"/>
  <c r="V9" i="28"/>
  <c r="R9" i="28"/>
  <c r="V8" i="28"/>
  <c r="C8" i="28"/>
  <c r="Q11" i="28" s="1"/>
  <c r="B8" i="28"/>
  <c r="V7" i="28"/>
  <c r="Q7" i="28"/>
  <c r="V6" i="28"/>
  <c r="C6" i="28"/>
  <c r="R67" i="28" s="1"/>
  <c r="V5" i="28"/>
  <c r="R5" i="28"/>
  <c r="Q5" i="28"/>
  <c r="C5" i="28"/>
  <c r="W4" i="28"/>
  <c r="V4" i="28"/>
  <c r="Y4" i="28" s="1"/>
  <c r="R4" i="28"/>
  <c r="M68" i="28"/>
  <c r="U68" i="28" s="1"/>
  <c r="M62" i="28"/>
  <c r="U62" i="28" s="1"/>
  <c r="M56" i="28"/>
  <c r="U56" i="28" s="1"/>
  <c r="M50" i="28"/>
  <c r="U50" i="28" s="1"/>
  <c r="M44" i="28"/>
  <c r="U44" i="28" s="1"/>
  <c r="M38" i="28"/>
  <c r="U38" i="28" s="1"/>
  <c r="M32" i="28"/>
  <c r="U32" i="28" s="1"/>
  <c r="M26" i="28"/>
  <c r="U26" i="28" s="1"/>
  <c r="M20" i="28"/>
  <c r="U20" i="28" s="1"/>
  <c r="M14" i="28"/>
  <c r="U14" i="28" s="1"/>
  <c r="M8" i="28"/>
  <c r="U8" i="28" s="1"/>
  <c r="M4" i="28" a="1"/>
  <c r="M66" i="28" s="1"/>
  <c r="U66" i="28" s="1"/>
  <c r="F69" i="28"/>
  <c r="G68" i="28"/>
  <c r="F68" i="28"/>
  <c r="F67" i="28"/>
  <c r="F66" i="28"/>
  <c r="G65" i="28"/>
  <c r="F65" i="28"/>
  <c r="F64" i="28"/>
  <c r="F63" i="28"/>
  <c r="G62" i="28"/>
  <c r="F62" i="28"/>
  <c r="F61" i="28"/>
  <c r="F60" i="28"/>
  <c r="G59" i="28"/>
  <c r="F59" i="28"/>
  <c r="F58" i="28"/>
  <c r="F57" i="28"/>
  <c r="G56" i="28"/>
  <c r="F56" i="28"/>
  <c r="F55" i="28"/>
  <c r="F54" i="28"/>
  <c r="G53" i="28"/>
  <c r="F53" i="28"/>
  <c r="F52" i="28"/>
  <c r="F51" i="28"/>
  <c r="G50" i="28"/>
  <c r="F50" i="28"/>
  <c r="F49" i="28"/>
  <c r="F48" i="28"/>
  <c r="G47" i="28"/>
  <c r="F47" i="28"/>
  <c r="F46" i="28"/>
  <c r="F45" i="28"/>
  <c r="G44" i="28"/>
  <c r="F44" i="28"/>
  <c r="F43" i="28"/>
  <c r="F42" i="28"/>
  <c r="G41" i="28"/>
  <c r="F41" i="28"/>
  <c r="F40" i="28"/>
  <c r="F39" i="28"/>
  <c r="G38" i="28"/>
  <c r="F38" i="28"/>
  <c r="F37" i="28"/>
  <c r="F36" i="28"/>
  <c r="G35" i="28"/>
  <c r="F35" i="28"/>
  <c r="F34" i="28"/>
  <c r="F33" i="28"/>
  <c r="G32" i="28"/>
  <c r="F32" i="28"/>
  <c r="F31" i="28"/>
  <c r="F30" i="28"/>
  <c r="G29" i="28"/>
  <c r="F29" i="28"/>
  <c r="F28" i="28"/>
  <c r="F27" i="28"/>
  <c r="G26" i="28"/>
  <c r="F26" i="28"/>
  <c r="F25" i="28"/>
  <c r="F24" i="28"/>
  <c r="G23" i="28"/>
  <c r="F23" i="28"/>
  <c r="F22" i="28"/>
  <c r="F21" i="28"/>
  <c r="G20" i="28"/>
  <c r="F20" i="28"/>
  <c r="F19" i="28"/>
  <c r="F18" i="28"/>
  <c r="G17" i="28"/>
  <c r="F17" i="28"/>
  <c r="F16" i="28"/>
  <c r="F15" i="28"/>
  <c r="G14" i="28"/>
  <c r="F14" i="28"/>
  <c r="F13" i="28"/>
  <c r="F12" i="28"/>
  <c r="G11" i="28"/>
  <c r="F11" i="28"/>
  <c r="F10" i="28"/>
  <c r="F9" i="28"/>
  <c r="G8" i="28"/>
  <c r="F8" i="28"/>
  <c r="F7" i="28"/>
  <c r="F6" i="28"/>
  <c r="G5" i="28"/>
  <c r="F5" i="28"/>
  <c r="F4" i="28"/>
  <c r="F4" i="28" a="1"/>
  <c r="G67" i="28" s="1"/>
  <c r="AT3" i="28"/>
  <c r="R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V79" i="27"/>
  <c r="V78" i="27"/>
  <c r="Q78" i="27"/>
  <c r="R77" i="27"/>
  <c r="Q77" i="27"/>
  <c r="V76" i="27"/>
  <c r="V75" i="27"/>
  <c r="Q75" i="27"/>
  <c r="R74" i="27"/>
  <c r="Q74" i="27"/>
  <c r="V73" i="27"/>
  <c r="V72" i="27"/>
  <c r="Q72" i="27"/>
  <c r="R71" i="27"/>
  <c r="Q71" i="27"/>
  <c r="V70" i="27"/>
  <c r="V69" i="27"/>
  <c r="R68" i="27"/>
  <c r="Q68" i="27"/>
  <c r="V67" i="27"/>
  <c r="V66" i="27"/>
  <c r="R65" i="27"/>
  <c r="Q65" i="27"/>
  <c r="V64" i="27"/>
  <c r="V63" i="27"/>
  <c r="Q63" i="27"/>
  <c r="R62" i="27"/>
  <c r="Q62" i="27"/>
  <c r="V61" i="27"/>
  <c r="V60" i="27"/>
  <c r="Q60" i="27"/>
  <c r="R59" i="27"/>
  <c r="Q59" i="27"/>
  <c r="V58" i="27"/>
  <c r="V57" i="27"/>
  <c r="R56" i="27"/>
  <c r="V55" i="27"/>
  <c r="V54" i="27"/>
  <c r="R53" i="27"/>
  <c r="V52" i="27"/>
  <c r="V51" i="27"/>
  <c r="Q51" i="27"/>
  <c r="R50" i="27"/>
  <c r="Q50" i="27"/>
  <c r="V49" i="27"/>
  <c r="V48" i="27"/>
  <c r="Q48" i="27"/>
  <c r="R47" i="27"/>
  <c r="Q47" i="27"/>
  <c r="V46" i="27"/>
  <c r="V45" i="27"/>
  <c r="Q45" i="27"/>
  <c r="R44" i="27"/>
  <c r="V43" i="27"/>
  <c r="V42" i="27"/>
  <c r="Q42" i="27"/>
  <c r="R41" i="27"/>
  <c r="V40" i="27"/>
  <c r="V39" i="27"/>
  <c r="Q39" i="27"/>
  <c r="R38" i="27"/>
  <c r="Q38" i="27"/>
  <c r="V37" i="27"/>
  <c r="V36" i="27"/>
  <c r="Q36" i="27"/>
  <c r="V35" i="27"/>
  <c r="R35" i="27"/>
  <c r="V34" i="27"/>
  <c r="V33" i="27"/>
  <c r="Q33" i="27"/>
  <c r="V32" i="27"/>
  <c r="R32" i="27"/>
  <c r="V31" i="27"/>
  <c r="Q31" i="27"/>
  <c r="V30" i="27"/>
  <c r="Q30" i="27"/>
  <c r="V29" i="27"/>
  <c r="R29" i="27"/>
  <c r="V28" i="27"/>
  <c r="Q28" i="27"/>
  <c r="V27" i="27"/>
  <c r="V26" i="27"/>
  <c r="R26" i="27"/>
  <c r="Q26" i="27"/>
  <c r="V25" i="27"/>
  <c r="V24" i="27"/>
  <c r="V23" i="27"/>
  <c r="R23" i="27"/>
  <c r="Q23" i="27"/>
  <c r="V22" i="27"/>
  <c r="Q22" i="27"/>
  <c r="V21" i="27"/>
  <c r="Q21" i="27"/>
  <c r="V20" i="27"/>
  <c r="R20" i="27"/>
  <c r="V19" i="27"/>
  <c r="Q19" i="27"/>
  <c r="V18" i="27"/>
  <c r="Q18" i="27"/>
  <c r="V17" i="27"/>
  <c r="R17" i="27"/>
  <c r="V16" i="27"/>
  <c r="Q16" i="27"/>
  <c r="V15" i="27"/>
  <c r="V14" i="27"/>
  <c r="R14" i="27"/>
  <c r="Q14" i="27"/>
  <c r="V13" i="27"/>
  <c r="V12" i="27"/>
  <c r="C12" i="27"/>
  <c r="R11" i="27"/>
  <c r="V10" i="27"/>
  <c r="C10" i="27"/>
  <c r="V77" i="27" s="1"/>
  <c r="V9" i="27"/>
  <c r="R9" i="27"/>
  <c r="V8" i="27"/>
  <c r="Q8" i="27"/>
  <c r="C8" i="27"/>
  <c r="Q11" i="27" s="1"/>
  <c r="B8" i="27"/>
  <c r="V7" i="27"/>
  <c r="Q7" i="27"/>
  <c r="V6" i="27"/>
  <c r="Q6" i="27"/>
  <c r="C6" i="27"/>
  <c r="R79" i="27" s="1"/>
  <c r="V5" i="27"/>
  <c r="R5" i="27"/>
  <c r="Q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3" i="27"/>
  <c r="U73" i="27" s="1"/>
  <c r="M72" i="27"/>
  <c r="U72" i="27" s="1"/>
  <c r="M71" i="27"/>
  <c r="U71" i="27" s="1"/>
  <c r="M67" i="27"/>
  <c r="U67" i="27" s="1"/>
  <c r="M66" i="27"/>
  <c r="U66" i="27" s="1"/>
  <c r="M65" i="27"/>
  <c r="U65" i="27" s="1"/>
  <c r="M61" i="27"/>
  <c r="U61" i="27" s="1"/>
  <c r="M60" i="27"/>
  <c r="U60" i="27" s="1"/>
  <c r="M59" i="27"/>
  <c r="U59" i="27" s="1"/>
  <c r="M55" i="27"/>
  <c r="U55" i="27" s="1"/>
  <c r="M54" i="27"/>
  <c r="U54" i="27" s="1"/>
  <c r="M53" i="27"/>
  <c r="U53" i="27" s="1"/>
  <c r="M49" i="27"/>
  <c r="U49" i="27" s="1"/>
  <c r="M48" i="27"/>
  <c r="U48" i="27" s="1"/>
  <c r="M47" i="27"/>
  <c r="U47" i="27" s="1"/>
  <c r="M43" i="27"/>
  <c r="U43" i="27" s="1"/>
  <c r="M42" i="27"/>
  <c r="U42" i="27" s="1"/>
  <c r="M41" i="27"/>
  <c r="U41" i="27" s="1"/>
  <c r="M37" i="27"/>
  <c r="U37" i="27" s="1"/>
  <c r="M36" i="27"/>
  <c r="U36" i="27" s="1"/>
  <c r="M35" i="27"/>
  <c r="U35" i="27" s="1"/>
  <c r="M31" i="27"/>
  <c r="U31" i="27" s="1"/>
  <c r="M30" i="27"/>
  <c r="U30" i="27" s="1"/>
  <c r="M29" i="27"/>
  <c r="U29" i="27" s="1"/>
  <c r="M25" i="27"/>
  <c r="U25" i="27" s="1"/>
  <c r="M24" i="27"/>
  <c r="U24" i="27" s="1"/>
  <c r="M23" i="27"/>
  <c r="U23" i="27" s="1"/>
  <c r="M19" i="27"/>
  <c r="U19" i="27" s="1"/>
  <c r="M18" i="27"/>
  <c r="U18" i="27" s="1"/>
  <c r="M17" i="27"/>
  <c r="U17" i="27" s="1"/>
  <c r="M13" i="27"/>
  <c r="U13" i="27" s="1"/>
  <c r="M12" i="27"/>
  <c r="U12" i="27" s="1"/>
  <c r="M11" i="27"/>
  <c r="U11" i="27" s="1"/>
  <c r="M7" i="27"/>
  <c r="U7" i="27" s="1"/>
  <c r="M6" i="27"/>
  <c r="U6" i="27" s="1"/>
  <c r="M5" i="27"/>
  <c r="U5" i="27" s="1"/>
  <c r="M4" i="27" a="1"/>
  <c r="M76" i="27" s="1"/>
  <c r="U76" i="27" s="1"/>
  <c r="F79" i="27"/>
  <c r="F78" i="27"/>
  <c r="G77" i="27"/>
  <c r="F77" i="27"/>
  <c r="F76" i="27"/>
  <c r="F75" i="27"/>
  <c r="G74" i="27"/>
  <c r="F74" i="27"/>
  <c r="F73" i="27"/>
  <c r="F72" i="27"/>
  <c r="G71" i="27"/>
  <c r="F71" i="27"/>
  <c r="F70" i="27"/>
  <c r="F69" i="27"/>
  <c r="G68" i="27"/>
  <c r="F68" i="27"/>
  <c r="F67" i="27"/>
  <c r="F66" i="27"/>
  <c r="G65" i="27"/>
  <c r="F65" i="27"/>
  <c r="F64" i="27"/>
  <c r="F63" i="27"/>
  <c r="G62" i="27"/>
  <c r="F62" i="27"/>
  <c r="F61" i="27"/>
  <c r="F60" i="27"/>
  <c r="G59" i="27"/>
  <c r="F59" i="27"/>
  <c r="F58" i="27"/>
  <c r="F57" i="27"/>
  <c r="G56" i="27"/>
  <c r="F56" i="27"/>
  <c r="F55" i="27"/>
  <c r="F54" i="27"/>
  <c r="G53" i="27"/>
  <c r="F53" i="27"/>
  <c r="F52" i="27"/>
  <c r="F51" i="27"/>
  <c r="G50" i="27"/>
  <c r="F50" i="27"/>
  <c r="F49" i="27"/>
  <c r="F48" i="27"/>
  <c r="G47" i="27"/>
  <c r="F47" i="27"/>
  <c r="F46" i="27"/>
  <c r="F45" i="27"/>
  <c r="G44" i="27"/>
  <c r="F44" i="27"/>
  <c r="F43" i="27"/>
  <c r="F42" i="27"/>
  <c r="G41" i="27"/>
  <c r="F41" i="27"/>
  <c r="F40" i="27"/>
  <c r="F39" i="27"/>
  <c r="G38" i="27"/>
  <c r="F38" i="27"/>
  <c r="F37" i="27"/>
  <c r="F36" i="27"/>
  <c r="G35" i="27"/>
  <c r="F35" i="27"/>
  <c r="F34" i="27"/>
  <c r="F33" i="27"/>
  <c r="G32" i="27"/>
  <c r="F32" i="27"/>
  <c r="F31" i="27"/>
  <c r="F30" i="27"/>
  <c r="G29" i="27"/>
  <c r="F29" i="27"/>
  <c r="F28" i="27"/>
  <c r="F27" i="27"/>
  <c r="G26" i="27"/>
  <c r="F26" i="27"/>
  <c r="F25" i="27"/>
  <c r="F24" i="27"/>
  <c r="G23" i="27"/>
  <c r="F23" i="27"/>
  <c r="F22" i="27"/>
  <c r="F21" i="27"/>
  <c r="G20" i="27"/>
  <c r="F20" i="27"/>
  <c r="F19" i="27"/>
  <c r="F18" i="27"/>
  <c r="G17" i="27"/>
  <c r="F17" i="27"/>
  <c r="F16" i="27"/>
  <c r="F15" i="27"/>
  <c r="G14" i="27"/>
  <c r="F14" i="27"/>
  <c r="F13" i="27"/>
  <c r="F12" i="27"/>
  <c r="G11" i="27"/>
  <c r="F11" i="27"/>
  <c r="F10" i="27"/>
  <c r="F9" i="27"/>
  <c r="G8" i="27"/>
  <c r="F8" i="27"/>
  <c r="F7" i="27"/>
  <c r="F6" i="27"/>
  <c r="G5" i="27"/>
  <c r="F5" i="27"/>
  <c r="F4" i="27"/>
  <c r="F4" i="27" a="1"/>
  <c r="G79" i="27" s="1"/>
  <c r="AT3" i="27"/>
  <c r="AH3" i="27"/>
  <c r="AQ3" i="27" s="1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V89" i="26"/>
  <c r="R88" i="26"/>
  <c r="Q88" i="26"/>
  <c r="V87" i="26"/>
  <c r="V86" i="26"/>
  <c r="R85" i="26"/>
  <c r="V84" i="26"/>
  <c r="V83" i="26"/>
  <c r="R82" i="26"/>
  <c r="V81" i="26"/>
  <c r="V80" i="26"/>
  <c r="R79" i="26"/>
  <c r="V78" i="26"/>
  <c r="V77" i="26"/>
  <c r="Q77" i="26"/>
  <c r="R76" i="26"/>
  <c r="V75" i="26"/>
  <c r="V74" i="26"/>
  <c r="R73" i="26"/>
  <c r="V72" i="26"/>
  <c r="V71" i="26"/>
  <c r="R70" i="26"/>
  <c r="Q70" i="26"/>
  <c r="V69" i="26"/>
  <c r="V68" i="26"/>
  <c r="R67" i="26"/>
  <c r="V66" i="26"/>
  <c r="V65" i="26"/>
  <c r="R64" i="26"/>
  <c r="V63" i="26"/>
  <c r="V62" i="26"/>
  <c r="R61" i="26"/>
  <c r="V60" i="26"/>
  <c r="V59" i="26"/>
  <c r="Q59" i="26"/>
  <c r="R58" i="26"/>
  <c r="V57" i="26"/>
  <c r="V56" i="26"/>
  <c r="R55" i="26"/>
  <c r="V54" i="26"/>
  <c r="V53" i="26"/>
  <c r="R52" i="26"/>
  <c r="Q52" i="26"/>
  <c r="V51" i="26"/>
  <c r="V50" i="26"/>
  <c r="R49" i="26"/>
  <c r="V48" i="26"/>
  <c r="V47" i="26"/>
  <c r="R46" i="26"/>
  <c r="V45" i="26"/>
  <c r="V44" i="26"/>
  <c r="R43" i="26"/>
  <c r="V42" i="26"/>
  <c r="V41" i="26"/>
  <c r="Q41" i="26"/>
  <c r="R40" i="26"/>
  <c r="V39" i="26"/>
  <c r="V38" i="26"/>
  <c r="R37" i="26"/>
  <c r="V36" i="26"/>
  <c r="V35" i="26"/>
  <c r="R34" i="26"/>
  <c r="Q34" i="26"/>
  <c r="V33" i="26"/>
  <c r="V32" i="26"/>
  <c r="R31" i="26"/>
  <c r="V30" i="26"/>
  <c r="V29" i="26"/>
  <c r="R28" i="26"/>
  <c r="V27" i="26"/>
  <c r="V26" i="26"/>
  <c r="R25" i="26"/>
  <c r="V24" i="26"/>
  <c r="V23" i="26"/>
  <c r="Q23" i="26"/>
  <c r="R22" i="26"/>
  <c r="V21" i="26"/>
  <c r="V20" i="26"/>
  <c r="V19" i="26"/>
  <c r="R19" i="26"/>
  <c r="V18" i="26"/>
  <c r="V17" i="26"/>
  <c r="Q17" i="26"/>
  <c r="V16" i="26"/>
  <c r="R16" i="26"/>
  <c r="V15" i="26"/>
  <c r="Q15" i="26"/>
  <c r="V14" i="26"/>
  <c r="V13" i="26"/>
  <c r="R13" i="26"/>
  <c r="V12" i="26"/>
  <c r="Q12" i="26"/>
  <c r="C12" i="26"/>
  <c r="R11" i="26"/>
  <c r="V10" i="26"/>
  <c r="C10" i="26"/>
  <c r="V11" i="26" s="1"/>
  <c r="V9" i="26"/>
  <c r="R9" i="26"/>
  <c r="V8" i="26"/>
  <c r="Q8" i="26"/>
  <c r="C8" i="26"/>
  <c r="B8" i="26"/>
  <c r="V7" i="26"/>
  <c r="R7" i="26"/>
  <c r="V6" i="26"/>
  <c r="Q6" i="26"/>
  <c r="C6" i="26"/>
  <c r="R87" i="26" s="1"/>
  <c r="V5" i="26"/>
  <c r="R5" i="26"/>
  <c r="C5" i="26"/>
  <c r="W4" i="26"/>
  <c r="V4" i="26"/>
  <c r="Y4" i="26" s="1"/>
  <c r="R4" i="26"/>
  <c r="M81" i="26"/>
  <c r="U81" i="26" s="1"/>
  <c r="M79" i="26"/>
  <c r="U79" i="26" s="1"/>
  <c r="M69" i="26"/>
  <c r="U69" i="26" s="1"/>
  <c r="M67" i="26"/>
  <c r="U67" i="26" s="1"/>
  <c r="M57" i="26"/>
  <c r="U57" i="26" s="1"/>
  <c r="M55" i="26"/>
  <c r="U55" i="26" s="1"/>
  <c r="M45" i="26"/>
  <c r="U45" i="26" s="1"/>
  <c r="M43" i="26"/>
  <c r="U43" i="26" s="1"/>
  <c r="M33" i="26"/>
  <c r="U33" i="26" s="1"/>
  <c r="M31" i="26"/>
  <c r="U31" i="26" s="1"/>
  <c r="M21" i="26"/>
  <c r="U21" i="26" s="1"/>
  <c r="M19" i="26"/>
  <c r="U19" i="26" s="1"/>
  <c r="M9" i="26"/>
  <c r="U9" i="26" s="1"/>
  <c r="M7" i="26"/>
  <c r="U7" i="26" s="1"/>
  <c r="M4" i="26" a="1"/>
  <c r="M86" i="26" s="1"/>
  <c r="U86" i="26" s="1"/>
  <c r="F89" i="26"/>
  <c r="G88" i="26"/>
  <c r="F88" i="26"/>
  <c r="F86" i="26"/>
  <c r="G85" i="26"/>
  <c r="F85" i="26"/>
  <c r="F83" i="26"/>
  <c r="G82" i="26"/>
  <c r="F82" i="26"/>
  <c r="F80" i="26"/>
  <c r="G79" i="26"/>
  <c r="F79" i="26"/>
  <c r="F77" i="26"/>
  <c r="G76" i="26"/>
  <c r="F76" i="26"/>
  <c r="F74" i="26"/>
  <c r="G73" i="26"/>
  <c r="F73" i="26"/>
  <c r="F71" i="26"/>
  <c r="G70" i="26"/>
  <c r="F70" i="26"/>
  <c r="F68" i="26"/>
  <c r="G67" i="26"/>
  <c r="F67" i="26"/>
  <c r="F65" i="26"/>
  <c r="G64" i="26"/>
  <c r="F64" i="26"/>
  <c r="F62" i="26"/>
  <c r="G61" i="26"/>
  <c r="F61" i="26"/>
  <c r="F59" i="26"/>
  <c r="G58" i="26"/>
  <c r="F58" i="26"/>
  <c r="F56" i="26"/>
  <c r="G55" i="26"/>
  <c r="H55" i="26" s="1"/>
  <c r="I55" i="26" s="1"/>
  <c r="J55" i="26" s="1"/>
  <c r="F55" i="26"/>
  <c r="F53" i="26"/>
  <c r="G52" i="26"/>
  <c r="F52" i="26"/>
  <c r="F50" i="26"/>
  <c r="G49" i="26"/>
  <c r="H49" i="26" s="1"/>
  <c r="I49" i="26" s="1"/>
  <c r="J49" i="26" s="1"/>
  <c r="F49" i="26"/>
  <c r="F47" i="26"/>
  <c r="G46" i="26"/>
  <c r="F46" i="26"/>
  <c r="F44" i="26"/>
  <c r="G43" i="26"/>
  <c r="H43" i="26" s="1"/>
  <c r="I43" i="26" s="1"/>
  <c r="J43" i="26" s="1"/>
  <c r="F43" i="26"/>
  <c r="F41" i="26"/>
  <c r="G40" i="26"/>
  <c r="F40" i="26"/>
  <c r="F39" i="26"/>
  <c r="F38" i="26"/>
  <c r="G37" i="26"/>
  <c r="F37" i="26"/>
  <c r="F36" i="26"/>
  <c r="F35" i="26"/>
  <c r="G34" i="26"/>
  <c r="F34" i="26"/>
  <c r="F33" i="26"/>
  <c r="F32" i="26"/>
  <c r="G31" i="26"/>
  <c r="F31" i="26"/>
  <c r="F30" i="26"/>
  <c r="F29" i="26"/>
  <c r="G28" i="26"/>
  <c r="F28" i="26"/>
  <c r="F27" i="26"/>
  <c r="F26" i="26"/>
  <c r="G25" i="26"/>
  <c r="F25" i="26"/>
  <c r="F24" i="26"/>
  <c r="F23" i="26"/>
  <c r="G22" i="26"/>
  <c r="F22" i="26"/>
  <c r="F21" i="26"/>
  <c r="F20" i="26"/>
  <c r="G19" i="26"/>
  <c r="F19" i="26"/>
  <c r="F18" i="26"/>
  <c r="F17" i="26"/>
  <c r="G16" i="26"/>
  <c r="F16" i="26"/>
  <c r="F15" i="26"/>
  <c r="F14" i="26"/>
  <c r="G13" i="26"/>
  <c r="F13" i="26"/>
  <c r="F12" i="26"/>
  <c r="F11" i="26"/>
  <c r="G10" i="26"/>
  <c r="F10" i="26"/>
  <c r="F9" i="26"/>
  <c r="F8" i="26"/>
  <c r="G7" i="26"/>
  <c r="F7" i="26"/>
  <c r="F6" i="26"/>
  <c r="F5" i="26"/>
  <c r="G4" i="26"/>
  <c r="F4" i="26"/>
  <c r="F4" i="26" a="1"/>
  <c r="G87" i="26" s="1"/>
  <c r="AT3" i="26"/>
  <c r="R3" i="26"/>
  <c r="Q3" i="26"/>
  <c r="AG3" i="26" s="1"/>
  <c r="AP3" i="26" s="1"/>
  <c r="O3" i="26"/>
  <c r="AE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6" s="1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6" i="25"/>
  <c r="U96" i="25" s="1"/>
  <c r="M92" i="25"/>
  <c r="U92" i="25" s="1"/>
  <c r="M90" i="25"/>
  <c r="U90" i="25" s="1"/>
  <c r="M86" i="25"/>
  <c r="U86" i="25" s="1"/>
  <c r="M84" i="25"/>
  <c r="U84" i="25" s="1"/>
  <c r="M80" i="25"/>
  <c r="U80" i="25" s="1"/>
  <c r="M78" i="25"/>
  <c r="U78" i="25" s="1"/>
  <c r="M74" i="25"/>
  <c r="U74" i="25" s="1"/>
  <c r="M72" i="25"/>
  <c r="U72" i="25" s="1"/>
  <c r="M68" i="25"/>
  <c r="U68" i="25" s="1"/>
  <c r="M66" i="25"/>
  <c r="U66" i="25" s="1"/>
  <c r="M62" i="25"/>
  <c r="U62" i="25" s="1"/>
  <c r="M60" i="25"/>
  <c r="U60" i="25" s="1"/>
  <c r="M56" i="25"/>
  <c r="U56" i="25" s="1"/>
  <c r="M54" i="25"/>
  <c r="U54" i="25" s="1"/>
  <c r="M50" i="25"/>
  <c r="U50" i="25" s="1"/>
  <c r="M48" i="25"/>
  <c r="U48" i="25" s="1"/>
  <c r="M44" i="25"/>
  <c r="U44" i="25" s="1"/>
  <c r="M42" i="25"/>
  <c r="U42" i="25" s="1"/>
  <c r="M38" i="25"/>
  <c r="U38" i="25" s="1"/>
  <c r="M36" i="25"/>
  <c r="U36" i="25" s="1"/>
  <c r="M32" i="25"/>
  <c r="U32" i="25" s="1"/>
  <c r="M30" i="25"/>
  <c r="U30" i="25" s="1"/>
  <c r="M26" i="25"/>
  <c r="U26" i="25" s="1"/>
  <c r="M24" i="25"/>
  <c r="U24" i="25" s="1"/>
  <c r="M20" i="25"/>
  <c r="U20" i="25" s="1"/>
  <c r="M18" i="25"/>
  <c r="U18" i="25" s="1"/>
  <c r="M14" i="25"/>
  <c r="U14" i="25" s="1"/>
  <c r="M12" i="25"/>
  <c r="U12" i="25" s="1"/>
  <c r="M8" i="25"/>
  <c r="U8" i="25" s="1"/>
  <c r="M6" i="25"/>
  <c r="U6" i="25" s="1"/>
  <c r="M4" i="25" a="1"/>
  <c r="M95" i="25" s="1"/>
  <c r="U95" i="25" s="1"/>
  <c r="G97" i="25"/>
  <c r="H97" i="25" s="1"/>
  <c r="I97" i="25" s="1"/>
  <c r="J97" i="25" s="1"/>
  <c r="G96" i="25"/>
  <c r="H96" i="25" s="1"/>
  <c r="I96" i="25" s="1"/>
  <c r="J96" i="25" s="1"/>
  <c r="G94" i="25"/>
  <c r="G91" i="25"/>
  <c r="G90" i="25"/>
  <c r="H90" i="25" s="1"/>
  <c r="I90" i="25" s="1"/>
  <c r="J90" i="25" s="1"/>
  <c r="G88" i="25"/>
  <c r="H88" i="25" s="1"/>
  <c r="I88" i="25" s="1"/>
  <c r="J88" i="25" s="1"/>
  <c r="G85" i="25"/>
  <c r="G84" i="25"/>
  <c r="H84" i="25" s="1"/>
  <c r="I84" i="25" s="1"/>
  <c r="J84" i="25" s="1"/>
  <c r="G82" i="25"/>
  <c r="G79" i="25"/>
  <c r="H79" i="25" s="1"/>
  <c r="I79" i="25" s="1"/>
  <c r="J79" i="25" s="1"/>
  <c r="G78" i="25"/>
  <c r="H78" i="25" s="1"/>
  <c r="I78" i="25" s="1"/>
  <c r="J78" i="25" s="1"/>
  <c r="G76" i="25"/>
  <c r="G73" i="25"/>
  <c r="G72" i="25"/>
  <c r="H72" i="25" s="1"/>
  <c r="I72" i="25" s="1"/>
  <c r="J72" i="25" s="1"/>
  <c r="G70" i="25"/>
  <c r="H70" i="25" s="1"/>
  <c r="I70" i="25" s="1"/>
  <c r="J70" i="25" s="1"/>
  <c r="G67" i="25"/>
  <c r="G66" i="25"/>
  <c r="H66" i="25" s="1"/>
  <c r="I66" i="25" s="1"/>
  <c r="J66" i="25" s="1"/>
  <c r="G64" i="25"/>
  <c r="H64" i="25" s="1"/>
  <c r="I64" i="25" s="1"/>
  <c r="J64" i="25" s="1"/>
  <c r="G61" i="25"/>
  <c r="H61" i="25" s="1"/>
  <c r="I61" i="25" s="1"/>
  <c r="J61" i="25" s="1"/>
  <c r="G60" i="25"/>
  <c r="H60" i="25" s="1"/>
  <c r="I60" i="25" s="1"/>
  <c r="J60" i="25" s="1"/>
  <c r="G58" i="25"/>
  <c r="G55" i="25"/>
  <c r="G54" i="25"/>
  <c r="H54" i="25" s="1"/>
  <c r="I54" i="25" s="1"/>
  <c r="J54" i="25" s="1"/>
  <c r="G52" i="25"/>
  <c r="G49" i="25"/>
  <c r="G48" i="25"/>
  <c r="H48" i="25" s="1"/>
  <c r="I48" i="25" s="1"/>
  <c r="J48" i="25" s="1"/>
  <c r="G46" i="25"/>
  <c r="G43" i="25"/>
  <c r="G42" i="25"/>
  <c r="H42" i="25" s="1"/>
  <c r="I42" i="25" s="1"/>
  <c r="J42" i="25" s="1"/>
  <c r="G40" i="25"/>
  <c r="G37" i="25"/>
  <c r="G36" i="25"/>
  <c r="H36" i="25" s="1"/>
  <c r="I36" i="25" s="1"/>
  <c r="J36" i="25" s="1"/>
  <c r="G34" i="25"/>
  <c r="G31" i="25"/>
  <c r="G30" i="25"/>
  <c r="G28" i="25"/>
  <c r="G25" i="25"/>
  <c r="G24" i="25"/>
  <c r="H24" i="25" s="1"/>
  <c r="I24" i="25" s="1"/>
  <c r="J24" i="25" s="1"/>
  <c r="G22" i="25"/>
  <c r="G19" i="25"/>
  <c r="G18" i="25"/>
  <c r="H18" i="25" s="1"/>
  <c r="I18" i="25" s="1"/>
  <c r="J18" i="25" s="1"/>
  <c r="G16" i="25"/>
  <c r="G13" i="25"/>
  <c r="G12" i="25"/>
  <c r="H12" i="25" s="1"/>
  <c r="I12" i="25" s="1"/>
  <c r="J12" i="25" s="1"/>
  <c r="G10" i="25"/>
  <c r="H10" i="25" s="1"/>
  <c r="I10" i="25" s="1"/>
  <c r="J10" i="25" s="1"/>
  <c r="G7" i="25"/>
  <c r="H7" i="25" s="1"/>
  <c r="I7" i="25" s="1"/>
  <c r="J7" i="25" s="1"/>
  <c r="G6" i="25"/>
  <c r="G4" i="25"/>
  <c r="H4" i="25" s="1"/>
  <c r="I4" i="25" s="1"/>
  <c r="J4" i="25" s="1"/>
  <c r="K4" i="25" s="1"/>
  <c r="G4" i="25" a="1"/>
  <c r="G93" i="25" s="1"/>
  <c r="F96" i="25"/>
  <c r="F90" i="25"/>
  <c r="F88" i="25"/>
  <c r="F84" i="25"/>
  <c r="F82" i="25"/>
  <c r="F78" i="25"/>
  <c r="F76" i="25"/>
  <c r="F72" i="25"/>
  <c r="F70" i="25"/>
  <c r="F66" i="25"/>
  <c r="F64" i="25"/>
  <c r="F60" i="25"/>
  <c r="F58" i="25"/>
  <c r="F54" i="25"/>
  <c r="F52" i="25"/>
  <c r="F48" i="25"/>
  <c r="F46" i="25"/>
  <c r="F42" i="25"/>
  <c r="F40" i="25"/>
  <c r="F36" i="25"/>
  <c r="F34" i="25"/>
  <c r="F30" i="25"/>
  <c r="F28" i="25"/>
  <c r="F24" i="25"/>
  <c r="F22" i="25"/>
  <c r="F18" i="25"/>
  <c r="F16" i="25"/>
  <c r="F12" i="25"/>
  <c r="F10" i="25"/>
  <c r="F6" i="25"/>
  <c r="F4" i="25"/>
  <c r="F4" i="25" a="1"/>
  <c r="F94" i="25" s="1"/>
  <c r="AT3" i="25"/>
  <c r="R3" i="25"/>
  <c r="Q3" i="25"/>
  <c r="AG3" i="25" s="1"/>
  <c r="AP3" i="25" s="1"/>
  <c r="O3" i="25"/>
  <c r="AE3" i="25" s="1"/>
  <c r="O23" i="24"/>
  <c r="P23" i="24" s="1"/>
  <c r="O22" i="24"/>
  <c r="P22" i="24" s="1"/>
  <c r="V21" i="24"/>
  <c r="O21" i="24"/>
  <c r="P21" i="24" s="1"/>
  <c r="O20" i="24"/>
  <c r="P20" i="24" s="1"/>
  <c r="O19" i="24"/>
  <c r="P19" i="24" s="1"/>
  <c r="V18" i="24"/>
  <c r="O18" i="24"/>
  <c r="P18" i="24" s="1"/>
  <c r="O17" i="24"/>
  <c r="P17" i="24" s="1"/>
  <c r="O16" i="24"/>
  <c r="P16" i="24" s="1"/>
  <c r="V15" i="24"/>
  <c r="O15" i="24"/>
  <c r="P15" i="24" s="1"/>
  <c r="O14" i="24"/>
  <c r="P14" i="24" s="1"/>
  <c r="O13" i="24"/>
  <c r="P13" i="24" s="1"/>
  <c r="V12" i="24"/>
  <c r="R12" i="24"/>
  <c r="O12" i="24"/>
  <c r="P12" i="24" s="1"/>
  <c r="C12" i="24"/>
  <c r="R11" i="24"/>
  <c r="O11" i="24"/>
  <c r="P11" i="24" s="1"/>
  <c r="O10" i="24"/>
  <c r="P10" i="24" s="1"/>
  <c r="C10" i="24"/>
  <c r="V22" i="24" s="1"/>
  <c r="V9" i="24"/>
  <c r="R9" i="24"/>
  <c r="O9" i="24"/>
  <c r="P9" i="24" s="1"/>
  <c r="V8" i="24"/>
  <c r="O8" i="24"/>
  <c r="P8" i="24" s="1"/>
  <c r="C8" i="24"/>
  <c r="Q9" i="24" s="1"/>
  <c r="B8" i="24"/>
  <c r="V7" i="24"/>
  <c r="O7" i="24"/>
  <c r="P7" i="24" s="1"/>
  <c r="V6" i="24"/>
  <c r="R6" i="24"/>
  <c r="O6" i="24"/>
  <c r="P6" i="24" s="1"/>
  <c r="C6" i="24"/>
  <c r="R21" i="24" s="1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8" i="24"/>
  <c r="U18" i="24" s="1"/>
  <c r="M17" i="24"/>
  <c r="U17" i="24" s="1"/>
  <c r="M14" i="24"/>
  <c r="U14" i="24" s="1"/>
  <c r="M12" i="24"/>
  <c r="U12" i="24" s="1"/>
  <c r="M11" i="24"/>
  <c r="U11" i="24" s="1"/>
  <c r="M8" i="24"/>
  <c r="U8" i="24" s="1"/>
  <c r="M6" i="24"/>
  <c r="U6" i="24" s="1"/>
  <c r="M5" i="24"/>
  <c r="U5" i="24" s="1"/>
  <c r="M4" i="24" a="1"/>
  <c r="M22" i="24" s="1"/>
  <c r="U22" i="24" s="1"/>
  <c r="AT3" i="24"/>
  <c r="R3" i="24"/>
  <c r="Q3" i="24"/>
  <c r="AG3" i="24" s="1"/>
  <c r="AP3" i="24" s="1"/>
  <c r="O3" i="24"/>
  <c r="AE3" i="24" s="1"/>
  <c r="O23" i="23"/>
  <c r="Q22" i="23"/>
  <c r="O22" i="23"/>
  <c r="P22" i="23" s="1"/>
  <c r="V21" i="23"/>
  <c r="O21" i="23"/>
  <c r="P21" i="23" s="1"/>
  <c r="Q20" i="23"/>
  <c r="O20" i="23"/>
  <c r="P20" i="23" s="1"/>
  <c r="O19" i="23"/>
  <c r="P19" i="23" s="1"/>
  <c r="V18" i="23"/>
  <c r="Q18" i="23"/>
  <c r="O18" i="23"/>
  <c r="P18" i="23" s="1"/>
  <c r="Q17" i="23"/>
  <c r="O17" i="23"/>
  <c r="P17" i="23" s="1"/>
  <c r="O16" i="23"/>
  <c r="P16" i="23" s="1"/>
  <c r="V15" i="23"/>
  <c r="Q15" i="23"/>
  <c r="O15" i="23"/>
  <c r="P15" i="23" s="1"/>
  <c r="O14" i="23"/>
  <c r="P14" i="23" s="1"/>
  <c r="Q13" i="23"/>
  <c r="O13" i="23"/>
  <c r="P13" i="23" s="1"/>
  <c r="V12" i="23"/>
  <c r="O12" i="23"/>
  <c r="P12" i="23" s="1"/>
  <c r="C12" i="23"/>
  <c r="R11" i="23"/>
  <c r="O11" i="23"/>
  <c r="P11" i="23" s="1"/>
  <c r="O10" i="23"/>
  <c r="P10" i="23" s="1"/>
  <c r="C10" i="23"/>
  <c r="V22" i="23" s="1"/>
  <c r="V9" i="23"/>
  <c r="R9" i="23"/>
  <c r="O9" i="23"/>
  <c r="P9" i="23" s="1"/>
  <c r="V8" i="23"/>
  <c r="Q8" i="23"/>
  <c r="O8" i="23"/>
  <c r="P8" i="23" s="1"/>
  <c r="C8" i="23"/>
  <c r="Q9" i="23" s="1"/>
  <c r="B8" i="23"/>
  <c r="V7" i="23"/>
  <c r="Q7" i="23"/>
  <c r="O7" i="23"/>
  <c r="P7" i="23" s="1"/>
  <c r="V6" i="23"/>
  <c r="R6" i="23"/>
  <c r="Q6" i="23"/>
  <c r="O6" i="23"/>
  <c r="P6" i="23" s="1"/>
  <c r="C6" i="23"/>
  <c r="R21" i="23" s="1"/>
  <c r="R5" i="23"/>
  <c r="Q5" i="23"/>
  <c r="O5" i="23"/>
  <c r="P5" i="23" s="1"/>
  <c r="C5" i="23"/>
  <c r="P23" i="23" s="1"/>
  <c r="B5" i="23"/>
  <c r="Y4" i="23"/>
  <c r="W4" i="23"/>
  <c r="V4" i="23"/>
  <c r="R4" i="23"/>
  <c r="M23" i="23"/>
  <c r="U23" i="23" s="1"/>
  <c r="M20" i="23"/>
  <c r="U20" i="23" s="1"/>
  <c r="M18" i="23"/>
  <c r="U18" i="23" s="1"/>
  <c r="M17" i="23"/>
  <c r="U17" i="23" s="1"/>
  <c r="M14" i="23"/>
  <c r="U14" i="23" s="1"/>
  <c r="M12" i="23"/>
  <c r="U12" i="23" s="1"/>
  <c r="M11" i="23"/>
  <c r="U11" i="23" s="1"/>
  <c r="M8" i="23"/>
  <c r="U8" i="23" s="1"/>
  <c r="M6" i="23"/>
  <c r="U6" i="23" s="1"/>
  <c r="M5" i="23"/>
  <c r="U5" i="23" s="1"/>
  <c r="M4" i="23" a="1"/>
  <c r="M22" i="23" s="1"/>
  <c r="U22" i="23" s="1"/>
  <c r="AT3" i="23"/>
  <c r="R3" i="23"/>
  <c r="Q3" i="23"/>
  <c r="AG3" i="23" s="1"/>
  <c r="AP3" i="23" s="1"/>
  <c r="O3" i="23"/>
  <c r="AE3" i="23" s="1"/>
  <c r="O23" i="22"/>
  <c r="O22" i="22"/>
  <c r="P22" i="22" s="1"/>
  <c r="V21" i="22"/>
  <c r="O21" i="22"/>
  <c r="P21" i="22" s="1"/>
  <c r="O20" i="22"/>
  <c r="O19" i="22"/>
  <c r="P19" i="22" s="1"/>
  <c r="V18" i="22"/>
  <c r="O18" i="22"/>
  <c r="P18" i="22" s="1"/>
  <c r="O17" i="22"/>
  <c r="O16" i="22"/>
  <c r="P16" i="22" s="1"/>
  <c r="V15" i="22"/>
  <c r="O15" i="22"/>
  <c r="P15" i="22" s="1"/>
  <c r="O14" i="22"/>
  <c r="P14" i="22" s="1"/>
  <c r="V13" i="22"/>
  <c r="O13" i="22"/>
  <c r="P13" i="22" s="1"/>
  <c r="V12" i="22"/>
  <c r="O12" i="22"/>
  <c r="P12" i="22" s="1"/>
  <c r="C12" i="22"/>
  <c r="R11" i="22"/>
  <c r="O11" i="22"/>
  <c r="P11" i="22" s="1"/>
  <c r="O10" i="22"/>
  <c r="P10" i="22" s="1"/>
  <c r="C10" i="22"/>
  <c r="V22" i="22" s="1"/>
  <c r="V9" i="22"/>
  <c r="R9" i="22"/>
  <c r="O9" i="22"/>
  <c r="P9" i="22" s="1"/>
  <c r="V8" i="22"/>
  <c r="O8" i="22"/>
  <c r="P8" i="22" s="1"/>
  <c r="C8" i="22"/>
  <c r="Q9" i="22" s="1"/>
  <c r="B8" i="22"/>
  <c r="V7" i="22"/>
  <c r="O7" i="22"/>
  <c r="P7" i="22" s="1"/>
  <c r="V6" i="22"/>
  <c r="R6" i="22"/>
  <c r="Q6" i="22"/>
  <c r="O6" i="22"/>
  <c r="P6" i="22" s="1"/>
  <c r="C6" i="22"/>
  <c r="R21" i="22" s="1"/>
  <c r="V5" i="22"/>
  <c r="R5" i="22"/>
  <c r="Q5" i="22"/>
  <c r="O5" i="22"/>
  <c r="P5" i="22" s="1"/>
  <c r="C5" i="22"/>
  <c r="P23" i="22" s="1"/>
  <c r="B5" i="22"/>
  <c r="Y4" i="22"/>
  <c r="W4" i="22"/>
  <c r="V4" i="22"/>
  <c r="R4" i="22"/>
  <c r="M20" i="22"/>
  <c r="U20" i="22" s="1"/>
  <c r="M18" i="22"/>
  <c r="U18" i="22" s="1"/>
  <c r="M14" i="22"/>
  <c r="U14" i="22" s="1"/>
  <c r="M12" i="22"/>
  <c r="U12" i="22" s="1"/>
  <c r="M11" i="22"/>
  <c r="U11" i="22" s="1"/>
  <c r="M8" i="22"/>
  <c r="U8" i="22" s="1"/>
  <c r="M6" i="22"/>
  <c r="U6" i="22" s="1"/>
  <c r="M5" i="22"/>
  <c r="U5" i="22" s="1"/>
  <c r="M4" i="22" a="1"/>
  <c r="M23" i="22" s="1"/>
  <c r="U23" i="22" s="1"/>
  <c r="G4" i="22" a="1"/>
  <c r="G19" i="22" s="1"/>
  <c r="F22" i="22"/>
  <c r="F18" i="22"/>
  <c r="F16" i="22"/>
  <c r="F12" i="22"/>
  <c r="F10" i="22"/>
  <c r="F6" i="22"/>
  <c r="F4" i="22"/>
  <c r="F4" i="22" a="1"/>
  <c r="F21" i="22" s="1"/>
  <c r="AT3" i="22"/>
  <c r="R3" i="22"/>
  <c r="Q3" i="22"/>
  <c r="AG3" i="22" s="1"/>
  <c r="AP3" i="22" s="1"/>
  <c r="O3" i="22"/>
  <c r="AE3" i="22" s="1"/>
  <c r="R23" i="21"/>
  <c r="O23" i="21"/>
  <c r="R22" i="21"/>
  <c r="Q22" i="21"/>
  <c r="O22" i="21"/>
  <c r="P22" i="21" s="1"/>
  <c r="V21" i="21"/>
  <c r="R21" i="21"/>
  <c r="O21" i="21"/>
  <c r="P21" i="21" s="1"/>
  <c r="R20" i="21"/>
  <c r="Q20" i="21"/>
  <c r="O20" i="21"/>
  <c r="R19" i="21"/>
  <c r="O19" i="21"/>
  <c r="P19" i="21" s="1"/>
  <c r="V18" i="21"/>
  <c r="R18" i="21"/>
  <c r="Q18" i="21"/>
  <c r="O18" i="21"/>
  <c r="P18" i="21" s="1"/>
  <c r="R17" i="21"/>
  <c r="O17" i="21"/>
  <c r="R16" i="21"/>
  <c r="Q16" i="21"/>
  <c r="O16" i="21"/>
  <c r="P16" i="21" s="1"/>
  <c r="V15" i="21"/>
  <c r="R15" i="21"/>
  <c r="Q15" i="21"/>
  <c r="O15" i="21"/>
  <c r="P15" i="21" s="1"/>
  <c r="R14" i="21"/>
  <c r="O14" i="21"/>
  <c r="R13" i="21"/>
  <c r="Q13" i="21"/>
  <c r="O13" i="21"/>
  <c r="P13" i="21" s="1"/>
  <c r="V12" i="21"/>
  <c r="R12" i="21"/>
  <c r="O12" i="21"/>
  <c r="P12" i="21" s="1"/>
  <c r="C12" i="21"/>
  <c r="R11" i="21"/>
  <c r="O11" i="21"/>
  <c r="P11" i="21" s="1"/>
  <c r="R10" i="21"/>
  <c r="Q10" i="21"/>
  <c r="O10" i="21"/>
  <c r="C10" i="21"/>
  <c r="V22" i="21" s="1"/>
  <c r="V9" i="21"/>
  <c r="R9" i="21"/>
  <c r="O9" i="21"/>
  <c r="V8" i="21"/>
  <c r="R8" i="21"/>
  <c r="Q8" i="21"/>
  <c r="O8" i="21"/>
  <c r="P8" i="21" s="1"/>
  <c r="C8" i="21"/>
  <c r="Q9" i="21" s="1"/>
  <c r="B8" i="21"/>
  <c r="V7" i="21"/>
  <c r="R7" i="21"/>
  <c r="Q7" i="21"/>
  <c r="O7" i="21"/>
  <c r="P7" i="21" s="1"/>
  <c r="V6" i="21"/>
  <c r="R6" i="21"/>
  <c r="Q6" i="21"/>
  <c r="O6" i="21"/>
  <c r="P6" i="21" s="1"/>
  <c r="R5" i="21"/>
  <c r="Q5" i="21"/>
  <c r="O5" i="21"/>
  <c r="C5" i="21"/>
  <c r="P9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7" i="21"/>
  <c r="U17" i="21" s="1"/>
  <c r="M16" i="21"/>
  <c r="U16" i="21" s="1"/>
  <c r="M14" i="21"/>
  <c r="U14" i="21" s="1"/>
  <c r="M13" i="21"/>
  <c r="U13" i="21" s="1"/>
  <c r="M11" i="21"/>
  <c r="U11" i="21" s="1"/>
  <c r="M10" i="21"/>
  <c r="U10" i="21" s="1"/>
  <c r="M8" i="21"/>
  <c r="U8" i="21" s="1"/>
  <c r="M7" i="21"/>
  <c r="U7" i="21" s="1"/>
  <c r="M5" i="21"/>
  <c r="U5" i="21" s="1"/>
  <c r="M4" i="21"/>
  <c r="U4" i="21" s="1"/>
  <c r="X4" i="21" s="1"/>
  <c r="M4" i="21" a="1"/>
  <c r="M21" i="21" s="1"/>
  <c r="U21" i="21" s="1"/>
  <c r="G23" i="21"/>
  <c r="G20" i="21"/>
  <c r="G18" i="21"/>
  <c r="G17" i="21"/>
  <c r="G14" i="21"/>
  <c r="G12" i="21"/>
  <c r="G11" i="21"/>
  <c r="G8" i="21"/>
  <c r="G6" i="21"/>
  <c r="G5" i="21"/>
  <c r="G4" i="21" a="1"/>
  <c r="G22" i="21" s="1"/>
  <c r="F23" i="21"/>
  <c r="F17" i="21"/>
  <c r="F11" i="21"/>
  <c r="F5" i="21"/>
  <c r="F4" i="21" a="1"/>
  <c r="F21" i="21" s="1"/>
  <c r="AT3" i="21"/>
  <c r="R3" i="21"/>
  <c r="Q3" i="21"/>
  <c r="AG3" i="21" s="1"/>
  <c r="AP3" i="21" s="1"/>
  <c r="O3" i="21"/>
  <c r="AE3" i="21" s="1"/>
  <c r="R23" i="20"/>
  <c r="O23" i="20"/>
  <c r="O22" i="20"/>
  <c r="P22" i="20" s="1"/>
  <c r="O21" i="20"/>
  <c r="P21" i="20" s="1"/>
  <c r="R20" i="20"/>
  <c r="O20" i="20"/>
  <c r="O19" i="20"/>
  <c r="P19" i="20" s="1"/>
  <c r="R18" i="20"/>
  <c r="O18" i="20"/>
  <c r="P18" i="20" s="1"/>
  <c r="R17" i="20"/>
  <c r="O17" i="20"/>
  <c r="O16" i="20"/>
  <c r="P16" i="20" s="1"/>
  <c r="R15" i="20"/>
  <c r="O15" i="20"/>
  <c r="P15" i="20" s="1"/>
  <c r="R14" i="20"/>
  <c r="O14" i="20"/>
  <c r="O13" i="20"/>
  <c r="P13" i="20" s="1"/>
  <c r="R12" i="20"/>
  <c r="O12" i="20"/>
  <c r="P12" i="20" s="1"/>
  <c r="C12" i="20"/>
  <c r="O11" i="20"/>
  <c r="R10" i="20"/>
  <c r="O10" i="20"/>
  <c r="C10" i="20"/>
  <c r="V23" i="20" s="1"/>
  <c r="V9" i="20"/>
  <c r="R9" i="20"/>
  <c r="O9" i="20"/>
  <c r="P9" i="20" s="1"/>
  <c r="O8" i="20"/>
  <c r="P8" i="20" s="1"/>
  <c r="C8" i="20"/>
  <c r="Q11" i="20" s="1"/>
  <c r="B8" i="20"/>
  <c r="O7" i="20"/>
  <c r="P7" i="20" s="1"/>
  <c r="R6" i="20"/>
  <c r="O6" i="20"/>
  <c r="P6" i="20" s="1"/>
  <c r="C6" i="20"/>
  <c r="R21" i="20" s="1"/>
  <c r="O5" i="20"/>
  <c r="C5" i="20"/>
  <c r="B5" i="20"/>
  <c r="W4" i="20"/>
  <c r="M23" i="20"/>
  <c r="U23" i="20" s="1"/>
  <c r="M22" i="20"/>
  <c r="U22" i="20" s="1"/>
  <c r="M20" i="20"/>
  <c r="U20" i="20" s="1"/>
  <c r="M19" i="20"/>
  <c r="U19" i="20" s="1"/>
  <c r="M17" i="20"/>
  <c r="U17" i="20" s="1"/>
  <c r="M16" i="20"/>
  <c r="U16" i="20" s="1"/>
  <c r="M14" i="20"/>
  <c r="U14" i="20" s="1"/>
  <c r="M13" i="20"/>
  <c r="U13" i="20" s="1"/>
  <c r="M11" i="20"/>
  <c r="U11" i="20" s="1"/>
  <c r="M10" i="20"/>
  <c r="U10" i="20" s="1"/>
  <c r="M8" i="20"/>
  <c r="U8" i="20" s="1"/>
  <c r="M7" i="20"/>
  <c r="U7" i="20" s="1"/>
  <c r="M5" i="20"/>
  <c r="U5" i="20" s="1"/>
  <c r="M4" i="20"/>
  <c r="U4" i="20" s="1"/>
  <c r="X4" i="20" s="1"/>
  <c r="M4" i="20" a="1"/>
  <c r="M21" i="20" s="1"/>
  <c r="U21" i="20" s="1"/>
  <c r="AT3" i="20"/>
  <c r="R3" i="20"/>
  <c r="Q3" i="20"/>
  <c r="AG3" i="20" s="1"/>
  <c r="AP3" i="20" s="1"/>
  <c r="O3" i="20"/>
  <c r="AE3" i="20" s="1"/>
  <c r="R23" i="19"/>
  <c r="O23" i="19"/>
  <c r="O22" i="19"/>
  <c r="P22" i="19" s="1"/>
  <c r="O21" i="19"/>
  <c r="P21" i="19" s="1"/>
  <c r="R20" i="19"/>
  <c r="O20" i="19"/>
  <c r="O19" i="19"/>
  <c r="P19" i="19" s="1"/>
  <c r="O18" i="19"/>
  <c r="P18" i="19" s="1"/>
  <c r="R17" i="19"/>
  <c r="O17" i="19"/>
  <c r="O16" i="19"/>
  <c r="P16" i="19" s="1"/>
  <c r="O15" i="19"/>
  <c r="P15" i="19" s="1"/>
  <c r="R14" i="19"/>
  <c r="O14" i="19"/>
  <c r="O13" i="19"/>
  <c r="P13" i="19" s="1"/>
  <c r="R12" i="19"/>
  <c r="O12" i="19"/>
  <c r="P12" i="19" s="1"/>
  <c r="C12" i="19"/>
  <c r="O11" i="19"/>
  <c r="R10" i="19"/>
  <c r="O10" i="19"/>
  <c r="C10" i="19"/>
  <c r="V23" i="19" s="1"/>
  <c r="V9" i="19"/>
  <c r="O9" i="19"/>
  <c r="P9" i="19" s="1"/>
  <c r="P8" i="19"/>
  <c r="O8" i="19"/>
  <c r="C8" i="19"/>
  <c r="Q11" i="19" s="1"/>
  <c r="B8" i="19"/>
  <c r="O7" i="19"/>
  <c r="P7" i="19" s="1"/>
  <c r="R6" i="19"/>
  <c r="O6" i="19"/>
  <c r="P6" i="19" s="1"/>
  <c r="C6" i="19"/>
  <c r="R21" i="19" s="1"/>
  <c r="O5" i="19"/>
  <c r="C5" i="19"/>
  <c r="B5" i="19"/>
  <c r="W4" i="19"/>
  <c r="M23" i="19"/>
  <c r="U23" i="19" s="1"/>
  <c r="M22" i="19"/>
  <c r="U22" i="19" s="1"/>
  <c r="M20" i="19"/>
  <c r="U20" i="19" s="1"/>
  <c r="M19" i="19"/>
  <c r="U19" i="19" s="1"/>
  <c r="M17" i="19"/>
  <c r="U17" i="19" s="1"/>
  <c r="M16" i="19"/>
  <c r="U16" i="19" s="1"/>
  <c r="M14" i="19"/>
  <c r="U14" i="19" s="1"/>
  <c r="M13" i="19"/>
  <c r="U13" i="19" s="1"/>
  <c r="M11" i="19"/>
  <c r="U11" i="19" s="1"/>
  <c r="M10" i="19"/>
  <c r="U10" i="19" s="1"/>
  <c r="M8" i="19"/>
  <c r="U8" i="19" s="1"/>
  <c r="M7" i="19"/>
  <c r="U7" i="19" s="1"/>
  <c r="M5" i="19"/>
  <c r="U5" i="19" s="1"/>
  <c r="M4" i="19"/>
  <c r="U4" i="19" s="1"/>
  <c r="X4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O22" i="18"/>
  <c r="P22" i="18" s="1"/>
  <c r="O21" i="18"/>
  <c r="P21" i="18" s="1"/>
  <c r="R20" i="18"/>
  <c r="O20" i="18"/>
  <c r="O19" i="18"/>
  <c r="P19" i="18" s="1"/>
  <c r="O18" i="18"/>
  <c r="P18" i="18" s="1"/>
  <c r="R17" i="18"/>
  <c r="O17" i="18"/>
  <c r="O16" i="18"/>
  <c r="P16" i="18" s="1"/>
  <c r="O15" i="18"/>
  <c r="R14" i="18"/>
  <c r="O14" i="18"/>
  <c r="O13" i="18"/>
  <c r="P13" i="18" s="1"/>
  <c r="O12" i="18"/>
  <c r="C12" i="18"/>
  <c r="O11" i="18"/>
  <c r="P11" i="18" s="1"/>
  <c r="R10" i="18"/>
  <c r="O10" i="18"/>
  <c r="C10" i="18"/>
  <c r="V23" i="18" s="1"/>
  <c r="V9" i="18"/>
  <c r="O9" i="18"/>
  <c r="P9" i="18" s="1"/>
  <c r="P8" i="18"/>
  <c r="O8" i="18"/>
  <c r="C8" i="18"/>
  <c r="Q11" i="18" s="1"/>
  <c r="B8" i="18"/>
  <c r="O7" i="18"/>
  <c r="P7" i="18" s="1"/>
  <c r="R6" i="18"/>
  <c r="O6" i="18"/>
  <c r="C6" i="18"/>
  <c r="R21" i="18" s="1"/>
  <c r="V5" i="18"/>
  <c r="O5" i="18"/>
  <c r="P5" i="18" s="1"/>
  <c r="C5" i="18"/>
  <c r="P23" i="18" s="1"/>
  <c r="B5" i="18"/>
  <c r="W4" i="18"/>
  <c r="V4" i="18"/>
  <c r="Y4" i="18" s="1"/>
  <c r="M19" i="18"/>
  <c r="U19" i="18" s="1"/>
  <c r="M13" i="18"/>
  <c r="U13" i="18" s="1"/>
  <c r="M7" i="18"/>
  <c r="U7" i="18" s="1"/>
  <c r="M4" i="18" a="1"/>
  <c r="M23" i="18" s="1"/>
  <c r="U23" i="18" s="1"/>
  <c r="G23" i="18"/>
  <c r="G22" i="18"/>
  <c r="G20" i="18"/>
  <c r="G18" i="18"/>
  <c r="G17" i="18"/>
  <c r="G16" i="18"/>
  <c r="G14" i="18"/>
  <c r="G12" i="18"/>
  <c r="G11" i="18"/>
  <c r="G10" i="18"/>
  <c r="G8" i="18"/>
  <c r="G6" i="18"/>
  <c r="G5" i="18"/>
  <c r="G4" i="18"/>
  <c r="G4" i="18" a="1"/>
  <c r="G21" i="18" s="1"/>
  <c r="F23" i="18"/>
  <c r="F17" i="18"/>
  <c r="F11" i="18"/>
  <c r="F5" i="18"/>
  <c r="F4" i="18" a="1"/>
  <c r="F21" i="18" s="1"/>
  <c r="AT3" i="18"/>
  <c r="R3" i="18"/>
  <c r="Q3" i="18"/>
  <c r="AG3" i="18" s="1"/>
  <c r="AP3" i="18" s="1"/>
  <c r="O3" i="18"/>
  <c r="AE3" i="18" s="1"/>
  <c r="R23" i="17"/>
  <c r="O23" i="17"/>
  <c r="R22" i="17"/>
  <c r="O22" i="17"/>
  <c r="P22" i="17" s="1"/>
  <c r="R21" i="17"/>
  <c r="O21" i="17"/>
  <c r="R20" i="17"/>
  <c r="O20" i="17"/>
  <c r="R19" i="17"/>
  <c r="P19" i="17"/>
  <c r="O19" i="17"/>
  <c r="R18" i="17"/>
  <c r="O18" i="17"/>
  <c r="R17" i="17"/>
  <c r="O17" i="17"/>
  <c r="R16" i="17"/>
  <c r="O16" i="17"/>
  <c r="P16" i="17" s="1"/>
  <c r="R15" i="17"/>
  <c r="O15" i="17"/>
  <c r="R14" i="17"/>
  <c r="O14" i="17"/>
  <c r="R13" i="17"/>
  <c r="P13" i="17"/>
  <c r="O13" i="17"/>
  <c r="R12" i="17"/>
  <c r="O12" i="17"/>
  <c r="C12" i="17"/>
  <c r="R11" i="17"/>
  <c r="O11" i="17"/>
  <c r="P11" i="17" s="1"/>
  <c r="R10" i="17"/>
  <c r="O10" i="17"/>
  <c r="C10" i="17"/>
  <c r="V23" i="17" s="1"/>
  <c r="V9" i="17"/>
  <c r="R9" i="17"/>
  <c r="O9" i="17"/>
  <c r="P9" i="17" s="1"/>
  <c r="R8" i="17"/>
  <c r="O8" i="17"/>
  <c r="P8" i="17" s="1"/>
  <c r="C8" i="17"/>
  <c r="Q11" i="17" s="1"/>
  <c r="B8" i="17"/>
  <c r="R7" i="17"/>
  <c r="O7" i="17"/>
  <c r="P7" i="17" s="1"/>
  <c r="R6" i="17"/>
  <c r="O6" i="17"/>
  <c r="R5" i="17"/>
  <c r="O5" i="17"/>
  <c r="C5" i="17"/>
  <c r="B5" i="17"/>
  <c r="Y4" i="17"/>
  <c r="W4" i="17"/>
  <c r="V4" i="17"/>
  <c r="R4" i="17"/>
  <c r="M22" i="17"/>
  <c r="U22" i="17" s="1"/>
  <c r="M18" i="17"/>
  <c r="U18" i="17" s="1"/>
  <c r="M16" i="17"/>
  <c r="U16" i="17" s="1"/>
  <c r="M12" i="17"/>
  <c r="U12" i="17" s="1"/>
  <c r="M10" i="17"/>
  <c r="U10" i="17" s="1"/>
  <c r="M6" i="17"/>
  <c r="U6" i="17" s="1"/>
  <c r="M4" i="17"/>
  <c r="U4" i="17" s="1"/>
  <c r="X4" i="17" s="1"/>
  <c r="AH4" i="17" s="1"/>
  <c r="M4" i="17" a="1"/>
  <c r="M21" i="17" s="1"/>
  <c r="U21" i="17" s="1"/>
  <c r="G23" i="17"/>
  <c r="G19" i="17"/>
  <c r="G17" i="17"/>
  <c r="G13" i="17"/>
  <c r="G11" i="17"/>
  <c r="G7" i="17"/>
  <c r="G5" i="17"/>
  <c r="G4" i="17" a="1"/>
  <c r="G22" i="17" s="1"/>
  <c r="F23" i="17"/>
  <c r="F22" i="17"/>
  <c r="F20" i="17"/>
  <c r="F19" i="17"/>
  <c r="F18" i="17"/>
  <c r="F17" i="17"/>
  <c r="F16" i="17"/>
  <c r="F14" i="17"/>
  <c r="F13" i="17"/>
  <c r="F12" i="17"/>
  <c r="F11" i="17"/>
  <c r="F10" i="17"/>
  <c r="F8" i="17"/>
  <c r="F7" i="17"/>
  <c r="F6" i="17"/>
  <c r="F5" i="17"/>
  <c r="F4" i="17"/>
  <c r="F4" i="17" a="1"/>
  <c r="F21" i="17" s="1"/>
  <c r="AT3" i="17"/>
  <c r="R3" i="17"/>
  <c r="Q3" i="17"/>
  <c r="AG3" i="17" s="1"/>
  <c r="AP3" i="17" s="1"/>
  <c r="O3" i="17"/>
  <c r="P3" i="17" s="1"/>
  <c r="AF3" i="17" s="1"/>
  <c r="AO3" i="17" s="1"/>
  <c r="V23" i="16"/>
  <c r="O23" i="16"/>
  <c r="P23" i="16" s="1"/>
  <c r="V22" i="16"/>
  <c r="O22" i="16"/>
  <c r="P22" i="16" s="1"/>
  <c r="V21" i="16"/>
  <c r="O21" i="16"/>
  <c r="P21" i="16" s="1"/>
  <c r="V20" i="16"/>
  <c r="O20" i="16"/>
  <c r="P20" i="16" s="1"/>
  <c r="V19" i="16"/>
  <c r="O19" i="16"/>
  <c r="P19" i="16" s="1"/>
  <c r="V18" i="16"/>
  <c r="O18" i="16"/>
  <c r="P18" i="16" s="1"/>
  <c r="V17" i="16"/>
  <c r="O17" i="16"/>
  <c r="P17" i="16" s="1"/>
  <c r="V16" i="16"/>
  <c r="O16" i="16"/>
  <c r="P16" i="16" s="1"/>
  <c r="V15" i="16"/>
  <c r="O15" i="16"/>
  <c r="P15" i="16" s="1"/>
  <c r="V14" i="16"/>
  <c r="Q14" i="16"/>
  <c r="O14" i="16"/>
  <c r="P14" i="16" s="1"/>
  <c r="V13" i="16"/>
  <c r="O13" i="16"/>
  <c r="P13" i="16" s="1"/>
  <c r="V12" i="16"/>
  <c r="O12" i="16"/>
  <c r="P12" i="16" s="1"/>
  <c r="C12" i="16"/>
  <c r="V11" i="16"/>
  <c r="R11" i="16"/>
  <c r="O11" i="16"/>
  <c r="V10" i="16"/>
  <c r="O10" i="16"/>
  <c r="P10" i="16" s="1"/>
  <c r="C10" i="16"/>
  <c r="V9" i="16"/>
  <c r="O9" i="16"/>
  <c r="P9" i="16" s="1"/>
  <c r="C9" i="16"/>
  <c r="H21" i="16" s="1"/>
  <c r="V8" i="16"/>
  <c r="Q8" i="16"/>
  <c r="O8" i="16"/>
  <c r="P8" i="16" s="1"/>
  <c r="C8" i="16"/>
  <c r="Q21" i="16" s="1"/>
  <c r="B8" i="16"/>
  <c r="Q3" i="16" s="1"/>
  <c r="AG3" i="16" s="1"/>
  <c r="AP3" i="16" s="1"/>
  <c r="V7" i="16"/>
  <c r="Q7" i="16"/>
  <c r="O7" i="16"/>
  <c r="P7" i="16" s="1"/>
  <c r="V6" i="16"/>
  <c r="Q6" i="16"/>
  <c r="O6" i="16"/>
  <c r="P6" i="16" s="1"/>
  <c r="C6" i="16"/>
  <c r="R22" i="16" s="1"/>
  <c r="V5" i="16"/>
  <c r="R5" i="16"/>
  <c r="O5" i="16"/>
  <c r="C5" i="16"/>
  <c r="B5" i="16"/>
  <c r="Y4" i="16"/>
  <c r="W4" i="16"/>
  <c r="V4" i="16"/>
  <c r="R4" i="16"/>
  <c r="M18" i="16"/>
  <c r="U18" i="16" s="1"/>
  <c r="M12" i="16"/>
  <c r="U12" i="16" s="1"/>
  <c r="M6" i="16"/>
  <c r="U6" i="16" s="1"/>
  <c r="M4" i="16" a="1"/>
  <c r="M22" i="16" s="1"/>
  <c r="U22" i="16" s="1"/>
  <c r="AT3" i="16"/>
  <c r="R3" i="16"/>
  <c r="O3" i="16"/>
  <c r="P3" i="16" s="1"/>
  <c r="AF3" i="16" s="1"/>
  <c r="AO3" i="16" s="1"/>
  <c r="V23" i="15"/>
  <c r="O23" i="15"/>
  <c r="P23" i="15" s="1"/>
  <c r="V22" i="15"/>
  <c r="O22" i="15"/>
  <c r="P22" i="15" s="1"/>
  <c r="V21" i="15"/>
  <c r="O21" i="15"/>
  <c r="V20" i="15"/>
  <c r="O20" i="15"/>
  <c r="P20" i="15" s="1"/>
  <c r="V19" i="15"/>
  <c r="O19" i="15"/>
  <c r="P19" i="15" s="1"/>
  <c r="V18" i="15"/>
  <c r="O18" i="15"/>
  <c r="V17" i="15"/>
  <c r="O17" i="15"/>
  <c r="P17" i="15" s="1"/>
  <c r="V16" i="15"/>
  <c r="O16" i="15"/>
  <c r="P16" i="15" s="1"/>
  <c r="V15" i="15"/>
  <c r="O15" i="15"/>
  <c r="V14" i="15"/>
  <c r="O14" i="15"/>
  <c r="P14" i="15" s="1"/>
  <c r="V13" i="15"/>
  <c r="O13" i="15"/>
  <c r="P13" i="15" s="1"/>
  <c r="V12" i="15"/>
  <c r="O12" i="15"/>
  <c r="C12" i="15"/>
  <c r="V11" i="15"/>
  <c r="R11" i="15"/>
  <c r="O11" i="15"/>
  <c r="P11" i="15" s="1"/>
  <c r="V10" i="15"/>
  <c r="O10" i="15"/>
  <c r="P10" i="15" s="1"/>
  <c r="C10" i="15"/>
  <c r="V9" i="15"/>
  <c r="O9" i="15"/>
  <c r="P9" i="15" s="1"/>
  <c r="C9" i="15"/>
  <c r="H21" i="15" s="1"/>
  <c r="V8" i="15"/>
  <c r="O8" i="15"/>
  <c r="P8" i="15" s="1"/>
  <c r="C8" i="15"/>
  <c r="Q21" i="15" s="1"/>
  <c r="B8" i="15"/>
  <c r="Q3" i="15" s="1"/>
  <c r="AG3" i="15" s="1"/>
  <c r="AP3" i="15" s="1"/>
  <c r="V7" i="15"/>
  <c r="O7" i="15"/>
  <c r="P7" i="15" s="1"/>
  <c r="V6" i="15"/>
  <c r="Q6" i="15"/>
  <c r="O6" i="15"/>
  <c r="C6" i="15"/>
  <c r="R22" i="15" s="1"/>
  <c r="V5" i="15"/>
  <c r="R5" i="15"/>
  <c r="O5" i="15"/>
  <c r="P5" i="15" s="1"/>
  <c r="C5" i="15"/>
  <c r="P21" i="15" s="1"/>
  <c r="B5" i="15"/>
  <c r="Y4" i="15"/>
  <c r="W4" i="15"/>
  <c r="V4" i="15"/>
  <c r="R4" i="15"/>
  <c r="M18" i="15"/>
  <c r="U18" i="15" s="1"/>
  <c r="M12" i="15"/>
  <c r="U12" i="15" s="1"/>
  <c r="M6" i="15"/>
  <c r="U6" i="15" s="1"/>
  <c r="M4" i="15" a="1"/>
  <c r="M22" i="15" s="1"/>
  <c r="U22" i="15" s="1"/>
  <c r="AT3" i="15"/>
  <c r="R3" i="15"/>
  <c r="O3" i="15"/>
  <c r="AE3" i="15" s="1"/>
  <c r="V23" i="14"/>
  <c r="O23" i="14"/>
  <c r="P23" i="14" s="1"/>
  <c r="V22" i="14"/>
  <c r="O22" i="14"/>
  <c r="P22" i="14" s="1"/>
  <c r="V21" i="14"/>
  <c r="O21" i="14"/>
  <c r="V20" i="14"/>
  <c r="O20" i="14"/>
  <c r="P20" i="14" s="1"/>
  <c r="V19" i="14"/>
  <c r="O19" i="14"/>
  <c r="P19" i="14" s="1"/>
  <c r="V18" i="14"/>
  <c r="O18" i="14"/>
  <c r="V17" i="14"/>
  <c r="O17" i="14"/>
  <c r="P17" i="14" s="1"/>
  <c r="V16" i="14"/>
  <c r="O16" i="14"/>
  <c r="P16" i="14" s="1"/>
  <c r="V15" i="14"/>
  <c r="O15" i="14"/>
  <c r="V14" i="14"/>
  <c r="O14" i="14"/>
  <c r="P14" i="14" s="1"/>
  <c r="V13" i="14"/>
  <c r="O13" i="14"/>
  <c r="P13" i="14" s="1"/>
  <c r="V12" i="14"/>
  <c r="O12" i="14"/>
  <c r="C12" i="14"/>
  <c r="V11" i="14"/>
  <c r="R11" i="14"/>
  <c r="O11" i="14"/>
  <c r="P11" i="14" s="1"/>
  <c r="V10" i="14"/>
  <c r="O10" i="14"/>
  <c r="P10" i="14" s="1"/>
  <c r="C10" i="14"/>
  <c r="V9" i="14"/>
  <c r="O9" i="14"/>
  <c r="P9" i="14" s="1"/>
  <c r="C9" i="14"/>
  <c r="H23" i="14" s="1"/>
  <c r="I23" i="14" s="1"/>
  <c r="J23" i="14" s="1"/>
  <c r="V8" i="14"/>
  <c r="O8" i="14"/>
  <c r="P8" i="14" s="1"/>
  <c r="C8" i="14"/>
  <c r="Q21" i="14" s="1"/>
  <c r="B8" i="14"/>
  <c r="Q3" i="14" s="1"/>
  <c r="AG3" i="14" s="1"/>
  <c r="AP3" i="14" s="1"/>
  <c r="V7" i="14"/>
  <c r="O7" i="14"/>
  <c r="P7" i="14" s="1"/>
  <c r="V6" i="14"/>
  <c r="Q6" i="14"/>
  <c r="O6" i="14"/>
  <c r="P6" i="14" s="1"/>
  <c r="C6" i="14"/>
  <c r="R22" i="14" s="1"/>
  <c r="V5" i="14"/>
  <c r="R5" i="14"/>
  <c r="O5" i="14"/>
  <c r="P5" i="14" s="1"/>
  <c r="C5" i="14"/>
  <c r="B5" i="14"/>
  <c r="Y4" i="14"/>
  <c r="W4" i="14"/>
  <c r="V4" i="14"/>
  <c r="R4" i="14"/>
  <c r="M18" i="14"/>
  <c r="U18" i="14" s="1"/>
  <c r="M12" i="14"/>
  <c r="U12" i="14" s="1"/>
  <c r="M6" i="14"/>
  <c r="U6" i="14" s="1"/>
  <c r="M4" i="14" a="1"/>
  <c r="M22" i="14" s="1"/>
  <c r="U22" i="14" s="1"/>
  <c r="G22" i="14"/>
  <c r="G19" i="14"/>
  <c r="G16" i="14"/>
  <c r="G13" i="14"/>
  <c r="G10" i="14"/>
  <c r="G7" i="14"/>
  <c r="G4" i="14"/>
  <c r="G4" i="14" a="1"/>
  <c r="G23" i="14" s="1"/>
  <c r="F23" i="14"/>
  <c r="F22" i="14"/>
  <c r="H22" i="14" s="1"/>
  <c r="I22" i="14" s="1"/>
  <c r="J22" i="14" s="1"/>
  <c r="F20" i="14"/>
  <c r="F19" i="14"/>
  <c r="H19" i="14" s="1"/>
  <c r="I19" i="14" s="1"/>
  <c r="J19" i="14" s="1"/>
  <c r="F18" i="14"/>
  <c r="H18" i="14" s="1"/>
  <c r="I18" i="14" s="1"/>
  <c r="J18" i="14" s="1"/>
  <c r="F17" i="14"/>
  <c r="F16" i="14"/>
  <c r="H16" i="14" s="1"/>
  <c r="I16" i="14" s="1"/>
  <c r="J16" i="14" s="1"/>
  <c r="F14" i="14"/>
  <c r="F13" i="14"/>
  <c r="H13" i="14" s="1"/>
  <c r="I13" i="14" s="1"/>
  <c r="J13" i="14" s="1"/>
  <c r="F12" i="14"/>
  <c r="H12" i="14" s="1"/>
  <c r="I12" i="14" s="1"/>
  <c r="J12" i="14" s="1"/>
  <c r="F11" i="14"/>
  <c r="H11" i="14" s="1"/>
  <c r="I11" i="14" s="1"/>
  <c r="J11" i="14" s="1"/>
  <c r="F10" i="14"/>
  <c r="H10" i="14" s="1"/>
  <c r="I10" i="14" s="1"/>
  <c r="J10" i="14" s="1"/>
  <c r="F8" i="14"/>
  <c r="H8" i="14" s="1"/>
  <c r="I8" i="14" s="1"/>
  <c r="J8" i="14" s="1"/>
  <c r="F7" i="14"/>
  <c r="H7" i="14" s="1"/>
  <c r="I7" i="14" s="1"/>
  <c r="J7" i="14" s="1"/>
  <c r="F6" i="14"/>
  <c r="H6" i="14" s="1"/>
  <c r="I6" i="14" s="1"/>
  <c r="J6" i="14" s="1"/>
  <c r="F5" i="14"/>
  <c r="H5" i="14" s="1"/>
  <c r="I5" i="14" s="1"/>
  <c r="J5" i="14" s="1"/>
  <c r="F4" i="14"/>
  <c r="H4" i="14" s="1"/>
  <c r="I4" i="14" s="1"/>
  <c r="J4" i="14" s="1"/>
  <c r="K4" i="14" s="1"/>
  <c r="F4" i="14" a="1"/>
  <c r="F21" i="14" s="1"/>
  <c r="H21" i="14" s="1"/>
  <c r="I21" i="14" s="1"/>
  <c r="J21" i="14" s="1"/>
  <c r="AT3" i="14"/>
  <c r="R3" i="14"/>
  <c r="O3" i="14"/>
  <c r="P3" i="14" s="1"/>
  <c r="AF3" i="14" s="1"/>
  <c r="AO3" i="14" s="1"/>
  <c r="V23" i="13"/>
  <c r="R23" i="13"/>
  <c r="O23" i="13"/>
  <c r="P23" i="13" s="1"/>
  <c r="V22" i="13"/>
  <c r="R22" i="13"/>
  <c r="O22" i="13"/>
  <c r="P22" i="13" s="1"/>
  <c r="V21" i="13"/>
  <c r="R21" i="13"/>
  <c r="O21" i="13"/>
  <c r="P21" i="13" s="1"/>
  <c r="V20" i="13"/>
  <c r="R20" i="13"/>
  <c r="O20" i="13"/>
  <c r="P20" i="13" s="1"/>
  <c r="V19" i="13"/>
  <c r="R19" i="13"/>
  <c r="O19" i="13"/>
  <c r="P19" i="13" s="1"/>
  <c r="V18" i="13"/>
  <c r="R18" i="13"/>
  <c r="O18" i="13"/>
  <c r="P18" i="13" s="1"/>
  <c r="V17" i="13"/>
  <c r="R17" i="13"/>
  <c r="O17" i="13"/>
  <c r="P17" i="13" s="1"/>
  <c r="V16" i="13"/>
  <c r="R16" i="13"/>
  <c r="O16" i="13"/>
  <c r="P16" i="13" s="1"/>
  <c r="V15" i="13"/>
  <c r="R15" i="13"/>
  <c r="O15" i="13"/>
  <c r="P15" i="13" s="1"/>
  <c r="V14" i="13"/>
  <c r="R14" i="13"/>
  <c r="O14" i="13"/>
  <c r="P14" i="13" s="1"/>
  <c r="V13" i="13"/>
  <c r="R13" i="13"/>
  <c r="O13" i="13"/>
  <c r="P13" i="13" s="1"/>
  <c r="V12" i="13"/>
  <c r="R12" i="13"/>
  <c r="O12" i="13"/>
  <c r="P12" i="13" s="1"/>
  <c r="C12" i="13"/>
  <c r="V11" i="13"/>
  <c r="R11" i="13"/>
  <c r="O11" i="13"/>
  <c r="P11" i="13" s="1"/>
  <c r="V10" i="13"/>
  <c r="R10" i="13"/>
  <c r="O10" i="13"/>
  <c r="P10" i="13" s="1"/>
  <c r="C10" i="13"/>
  <c r="V9" i="13"/>
  <c r="R9" i="13"/>
  <c r="O9" i="13"/>
  <c r="P9" i="13" s="1"/>
  <c r="C9" i="13"/>
  <c r="V8" i="13"/>
  <c r="R8" i="13"/>
  <c r="O8" i="13"/>
  <c r="P8" i="13" s="1"/>
  <c r="C8" i="13"/>
  <c r="Q21" i="13" s="1"/>
  <c r="B8" i="13"/>
  <c r="Q3" i="13" s="1"/>
  <c r="AG3" i="13" s="1"/>
  <c r="AP3" i="13" s="1"/>
  <c r="V7" i="13"/>
  <c r="R7" i="13"/>
  <c r="Q7" i="13"/>
  <c r="O7" i="13"/>
  <c r="P7" i="13" s="1"/>
  <c r="V6" i="13"/>
  <c r="R6" i="13"/>
  <c r="O6" i="13"/>
  <c r="P6" i="13" s="1"/>
  <c r="V5" i="13"/>
  <c r="R5" i="13"/>
  <c r="Q5" i="13"/>
  <c r="O5" i="13"/>
  <c r="P5" i="13" s="1"/>
  <c r="C5" i="13"/>
  <c r="B5" i="13"/>
  <c r="W4" i="13"/>
  <c r="V4" i="13"/>
  <c r="Y4" i="13" s="1"/>
  <c r="R4" i="13"/>
  <c r="M23" i="13"/>
  <c r="U23" i="13" s="1"/>
  <c r="M17" i="13"/>
  <c r="U17" i="13" s="1"/>
  <c r="M11" i="13"/>
  <c r="U11" i="13" s="1"/>
  <c r="M5" i="13"/>
  <c r="U5" i="13" s="1"/>
  <c r="M4" i="13" a="1"/>
  <c r="M21" i="13" s="1"/>
  <c r="U21" i="13" s="1"/>
  <c r="G18" i="13"/>
  <c r="G12" i="13"/>
  <c r="G6" i="13"/>
  <c r="G4" i="13" a="1"/>
  <c r="G22" i="13" s="1"/>
  <c r="F4" i="13" a="1"/>
  <c r="F19" i="13" s="1"/>
  <c r="H19" i="13" s="1"/>
  <c r="I19" i="13" s="1"/>
  <c r="J19" i="13" s="1"/>
  <c r="AT3" i="13"/>
  <c r="R3" i="13"/>
  <c r="O3" i="13"/>
  <c r="AE3" i="13" s="1"/>
  <c r="O23" i="12"/>
  <c r="P23" i="12" s="1"/>
  <c r="O22" i="12"/>
  <c r="P22" i="12" s="1"/>
  <c r="R21" i="12"/>
  <c r="O21" i="12"/>
  <c r="P21" i="12" s="1"/>
  <c r="O20" i="12"/>
  <c r="P20" i="12" s="1"/>
  <c r="O19" i="12"/>
  <c r="P19" i="12" s="1"/>
  <c r="R18" i="12"/>
  <c r="O18" i="12"/>
  <c r="P18" i="12" s="1"/>
  <c r="O17" i="12"/>
  <c r="P17" i="12" s="1"/>
  <c r="O16" i="12"/>
  <c r="P16" i="12" s="1"/>
  <c r="R15" i="12"/>
  <c r="O15" i="12"/>
  <c r="P15" i="12" s="1"/>
  <c r="O14" i="12"/>
  <c r="P14" i="12" s="1"/>
  <c r="O13" i="12"/>
  <c r="P13" i="12" s="1"/>
  <c r="R12" i="12"/>
  <c r="O12" i="12"/>
  <c r="P12" i="12" s="1"/>
  <c r="C12" i="12"/>
  <c r="Q11" i="12"/>
  <c r="O11" i="12"/>
  <c r="P11" i="12" s="1"/>
  <c r="O10" i="12"/>
  <c r="P10" i="12" s="1"/>
  <c r="C10" i="12"/>
  <c r="V11" i="12" s="1"/>
  <c r="V9" i="12"/>
  <c r="O9" i="12"/>
  <c r="P9" i="12" s="1"/>
  <c r="Q8" i="12"/>
  <c r="O8" i="12"/>
  <c r="P8" i="12" s="1"/>
  <c r="C8" i="12"/>
  <c r="Q22" i="12" s="1"/>
  <c r="B8" i="12"/>
  <c r="Q7" i="12"/>
  <c r="O7" i="12"/>
  <c r="P7" i="12" s="1"/>
  <c r="R6" i="12"/>
  <c r="O6" i="12"/>
  <c r="P6" i="12" s="1"/>
  <c r="C6" i="12"/>
  <c r="R22" i="12" s="1"/>
  <c r="Q5" i="12"/>
  <c r="O5" i="12"/>
  <c r="P5" i="12" s="1"/>
  <c r="C5" i="12"/>
  <c r="B5" i="12"/>
  <c r="W4" i="12"/>
  <c r="M23" i="12"/>
  <c r="U23" i="12" s="1"/>
  <c r="M17" i="12"/>
  <c r="U17" i="12" s="1"/>
  <c r="M11" i="12"/>
  <c r="U11" i="12" s="1"/>
  <c r="M5" i="12"/>
  <c r="U5" i="12" s="1"/>
  <c r="M4" i="12" a="1"/>
  <c r="M21" i="12" s="1"/>
  <c r="U21" i="12" s="1"/>
  <c r="AT3" i="12"/>
  <c r="R3" i="12"/>
  <c r="Q3" i="12"/>
  <c r="AG3" i="12" s="1"/>
  <c r="AP3" i="12" s="1"/>
  <c r="O3" i="12"/>
  <c r="AE3" i="12" s="1"/>
  <c r="O23" i="11"/>
  <c r="P23" i="11" s="1"/>
  <c r="O22" i="11"/>
  <c r="P22" i="11" s="1"/>
  <c r="R21" i="11"/>
  <c r="O21" i="11"/>
  <c r="P21" i="11" s="1"/>
  <c r="O20" i="11"/>
  <c r="P20" i="11" s="1"/>
  <c r="O19" i="11"/>
  <c r="P19" i="11" s="1"/>
  <c r="R18" i="11"/>
  <c r="O18" i="11"/>
  <c r="P18" i="11" s="1"/>
  <c r="O17" i="11"/>
  <c r="P17" i="11" s="1"/>
  <c r="O16" i="11"/>
  <c r="P16" i="11" s="1"/>
  <c r="R15" i="11"/>
  <c r="P15" i="11"/>
  <c r="O15" i="11"/>
  <c r="O14" i="11"/>
  <c r="P14" i="11" s="1"/>
  <c r="O13" i="11"/>
  <c r="P13" i="11" s="1"/>
  <c r="R12" i="11"/>
  <c r="O12" i="11"/>
  <c r="P12" i="11" s="1"/>
  <c r="C12" i="11"/>
  <c r="Q11" i="11"/>
  <c r="O11" i="11"/>
  <c r="P11" i="11" s="1"/>
  <c r="O10" i="11"/>
  <c r="P10" i="11" s="1"/>
  <c r="C10" i="11"/>
  <c r="V11" i="11" s="1"/>
  <c r="V9" i="11"/>
  <c r="O9" i="11"/>
  <c r="P9" i="11" s="1"/>
  <c r="Q8" i="11"/>
  <c r="O8" i="11"/>
  <c r="P8" i="11" s="1"/>
  <c r="C8" i="11"/>
  <c r="Q22" i="11" s="1"/>
  <c r="B8" i="11"/>
  <c r="Q7" i="11"/>
  <c r="O7" i="11"/>
  <c r="P7" i="11" s="1"/>
  <c r="R6" i="11"/>
  <c r="O6" i="11"/>
  <c r="P6" i="11" s="1"/>
  <c r="C6" i="11"/>
  <c r="R22" i="11" s="1"/>
  <c r="Q5" i="11"/>
  <c r="O5" i="11"/>
  <c r="P5" i="11" s="1"/>
  <c r="C5" i="11"/>
  <c r="B5" i="11"/>
  <c r="W4" i="11"/>
  <c r="M23" i="11"/>
  <c r="U23" i="11" s="1"/>
  <c r="M17" i="11"/>
  <c r="U17" i="11" s="1"/>
  <c r="M11" i="11"/>
  <c r="U11" i="11" s="1"/>
  <c r="M5" i="11"/>
  <c r="U5" i="11" s="1"/>
  <c r="M4" i="11" a="1"/>
  <c r="M21" i="11" s="1"/>
  <c r="U21" i="11" s="1"/>
  <c r="AT3" i="11"/>
  <c r="R3" i="11"/>
  <c r="Q3" i="11"/>
  <c r="AG3" i="11" s="1"/>
  <c r="AP3" i="11" s="1"/>
  <c r="O3" i="11"/>
  <c r="AE3" i="11" s="1"/>
  <c r="O23" i="10"/>
  <c r="P23" i="10" s="1"/>
  <c r="O22" i="10"/>
  <c r="P22" i="10" s="1"/>
  <c r="R21" i="10"/>
  <c r="O21" i="10"/>
  <c r="P21" i="10" s="1"/>
  <c r="O20" i="10"/>
  <c r="P20" i="10" s="1"/>
  <c r="O19" i="10"/>
  <c r="P19" i="10" s="1"/>
  <c r="R18" i="10"/>
  <c r="P18" i="10"/>
  <c r="O18" i="10"/>
  <c r="O17" i="10"/>
  <c r="P17" i="10" s="1"/>
  <c r="O16" i="10"/>
  <c r="P16" i="10" s="1"/>
  <c r="R15" i="10"/>
  <c r="O15" i="10"/>
  <c r="P15" i="10" s="1"/>
  <c r="O14" i="10"/>
  <c r="P14" i="10" s="1"/>
  <c r="O13" i="10"/>
  <c r="P13" i="10" s="1"/>
  <c r="R12" i="10"/>
  <c r="O12" i="10"/>
  <c r="P12" i="10" s="1"/>
  <c r="C12" i="10"/>
  <c r="Q11" i="10"/>
  <c r="O11" i="10"/>
  <c r="P11" i="10" s="1"/>
  <c r="O10" i="10"/>
  <c r="P10" i="10" s="1"/>
  <c r="C10" i="10"/>
  <c r="V11" i="10" s="1"/>
  <c r="O9" i="10"/>
  <c r="P9" i="10" s="1"/>
  <c r="Q8" i="10"/>
  <c r="O8" i="10"/>
  <c r="P8" i="10" s="1"/>
  <c r="C8" i="10"/>
  <c r="Q22" i="10" s="1"/>
  <c r="B8" i="10"/>
  <c r="Q7" i="10"/>
  <c r="O7" i="10"/>
  <c r="P7" i="10" s="1"/>
  <c r="R6" i="10"/>
  <c r="O6" i="10"/>
  <c r="P6" i="10" s="1"/>
  <c r="C6" i="10"/>
  <c r="R22" i="10" s="1"/>
  <c r="Q5" i="10"/>
  <c r="O5" i="10"/>
  <c r="P5" i="10" s="1"/>
  <c r="C5" i="10"/>
  <c r="B5" i="10"/>
  <c r="W4" i="10"/>
  <c r="M23" i="10"/>
  <c r="U23" i="10" s="1"/>
  <c r="M17" i="10"/>
  <c r="U17" i="10" s="1"/>
  <c r="M11" i="10"/>
  <c r="U11" i="10" s="1"/>
  <c r="M5" i="10"/>
  <c r="U5" i="10" s="1"/>
  <c r="M4" i="10" a="1"/>
  <c r="M21" i="10" s="1"/>
  <c r="U21" i="10" s="1"/>
  <c r="G22" i="10"/>
  <c r="G18" i="10"/>
  <c r="G16" i="10"/>
  <c r="G12" i="10"/>
  <c r="G10" i="10"/>
  <c r="G6" i="10"/>
  <c r="G4" i="10"/>
  <c r="G4" i="10" a="1"/>
  <c r="G21" i="10" s="1"/>
  <c r="F4" i="10" a="1"/>
  <c r="F19" i="10" s="1"/>
  <c r="AT3" i="10"/>
  <c r="R3" i="10"/>
  <c r="Q3" i="10"/>
  <c r="AG3" i="10" s="1"/>
  <c r="AP3" i="10" s="1"/>
  <c r="O3" i="10"/>
  <c r="AE3" i="10" s="1"/>
  <c r="R23" i="9"/>
  <c r="O23" i="9"/>
  <c r="R22" i="9"/>
  <c r="O22" i="9"/>
  <c r="R21" i="9"/>
  <c r="O21" i="9"/>
  <c r="R20" i="9"/>
  <c r="O20" i="9"/>
  <c r="R19" i="9"/>
  <c r="O19" i="9"/>
  <c r="R18" i="9"/>
  <c r="O18" i="9"/>
  <c r="R17" i="9"/>
  <c r="O17" i="9"/>
  <c r="R16" i="9"/>
  <c r="O16" i="9"/>
  <c r="R15" i="9"/>
  <c r="O15" i="9"/>
  <c r="R14" i="9"/>
  <c r="O14" i="9"/>
  <c r="U13" i="9"/>
  <c r="R13" i="9"/>
  <c r="O13" i="9"/>
  <c r="R12" i="9"/>
  <c r="O12" i="9"/>
  <c r="C12" i="9"/>
  <c r="R11" i="9"/>
  <c r="O11" i="9"/>
  <c r="P11" i="9" s="1"/>
  <c r="R10" i="9"/>
  <c r="O10" i="9"/>
  <c r="C10" i="9"/>
  <c r="V11" i="9" s="1"/>
  <c r="R9" i="9"/>
  <c r="O9" i="9"/>
  <c r="P9" i="9" s="1"/>
  <c r="R8" i="9"/>
  <c r="Q8" i="9"/>
  <c r="O8" i="9"/>
  <c r="C8" i="9"/>
  <c r="Q22" i="9" s="1"/>
  <c r="B8" i="9"/>
  <c r="R7" i="9"/>
  <c r="Q7" i="9"/>
  <c r="O7" i="9"/>
  <c r="R6" i="9"/>
  <c r="O6" i="9"/>
  <c r="R5" i="9"/>
  <c r="Q5" i="9"/>
  <c r="O5" i="9"/>
  <c r="P5" i="9" s="1"/>
  <c r="C5" i="9"/>
  <c r="B5" i="9"/>
  <c r="W4" i="9"/>
  <c r="R4" i="9"/>
  <c r="M23" i="9"/>
  <c r="U23" i="9" s="1"/>
  <c r="M22" i="9"/>
  <c r="U22" i="9" s="1"/>
  <c r="M20" i="9"/>
  <c r="U20" i="9" s="1"/>
  <c r="M19" i="9"/>
  <c r="U19" i="9" s="1"/>
  <c r="M18" i="9"/>
  <c r="U18" i="9" s="1"/>
  <c r="M17" i="9"/>
  <c r="U17" i="9" s="1"/>
  <c r="M16" i="9"/>
  <c r="U16" i="9" s="1"/>
  <c r="M14" i="9"/>
  <c r="U14" i="9" s="1"/>
  <c r="M13" i="9"/>
  <c r="M12" i="9"/>
  <c r="U12" i="9" s="1"/>
  <c r="M11" i="9"/>
  <c r="U11" i="9" s="1"/>
  <c r="M10" i="9"/>
  <c r="U10" i="9" s="1"/>
  <c r="M8" i="9"/>
  <c r="U8" i="9" s="1"/>
  <c r="M7" i="9"/>
  <c r="U7" i="9" s="1"/>
  <c r="M6" i="9"/>
  <c r="U6" i="9" s="1"/>
  <c r="M5" i="9"/>
  <c r="U5" i="9" s="1"/>
  <c r="M4" i="9"/>
  <c r="U4" i="9" s="1"/>
  <c r="X4" i="9" s="1"/>
  <c r="AH4" i="9" s="1"/>
  <c r="M4" i="9" a="1"/>
  <c r="M21" i="9" s="1"/>
  <c r="U21" i="9" s="1"/>
  <c r="G23" i="9"/>
  <c r="G17" i="9"/>
  <c r="G11" i="9"/>
  <c r="G5" i="9"/>
  <c r="G4" i="9" a="1"/>
  <c r="G21" i="9" s="1"/>
  <c r="F20" i="9"/>
  <c r="F18" i="9"/>
  <c r="F14" i="9"/>
  <c r="F12" i="9"/>
  <c r="F8" i="9"/>
  <c r="F6" i="9"/>
  <c r="F4" i="9" a="1"/>
  <c r="F23" i="9" s="1"/>
  <c r="AT3" i="9"/>
  <c r="R3" i="9"/>
  <c r="Q3" i="9"/>
  <c r="AG3" i="9" s="1"/>
  <c r="AP3" i="9" s="1"/>
  <c r="O3" i="9"/>
  <c r="AE3" i="9" s="1"/>
  <c r="V23" i="8"/>
  <c r="R23" i="8"/>
  <c r="O23" i="8"/>
  <c r="P23" i="8" s="1"/>
  <c r="O22" i="8"/>
  <c r="R21" i="8"/>
  <c r="Q21" i="8"/>
  <c r="O21" i="8"/>
  <c r="P21" i="8" s="1"/>
  <c r="V20" i="8"/>
  <c r="R20" i="8"/>
  <c r="O20" i="8"/>
  <c r="P20" i="8" s="1"/>
  <c r="O19" i="8"/>
  <c r="V18" i="8"/>
  <c r="R18" i="8"/>
  <c r="Q18" i="8"/>
  <c r="O18" i="8"/>
  <c r="P18" i="8" s="1"/>
  <c r="V17" i="8"/>
  <c r="R17" i="8"/>
  <c r="O17" i="8"/>
  <c r="P17" i="8" s="1"/>
  <c r="Q16" i="8"/>
  <c r="O16" i="8"/>
  <c r="V15" i="8"/>
  <c r="R15" i="8"/>
  <c r="O15" i="8"/>
  <c r="P15" i="8" s="1"/>
  <c r="V14" i="8"/>
  <c r="R14" i="8"/>
  <c r="O14" i="8"/>
  <c r="P14" i="8" s="1"/>
  <c r="O13" i="8"/>
  <c r="V12" i="8"/>
  <c r="R12" i="8"/>
  <c r="Q12" i="8"/>
  <c r="O12" i="8"/>
  <c r="P12" i="8" s="1"/>
  <c r="C12" i="8"/>
  <c r="R11" i="8"/>
  <c r="O11" i="8"/>
  <c r="V10" i="8"/>
  <c r="R10" i="8"/>
  <c r="O10" i="8"/>
  <c r="P10" i="8" s="1"/>
  <c r="C10" i="8"/>
  <c r="V21" i="8" s="1"/>
  <c r="V9" i="8"/>
  <c r="R9" i="8"/>
  <c r="O9" i="8"/>
  <c r="P9" i="8" s="1"/>
  <c r="Q8" i="8"/>
  <c r="O8" i="8"/>
  <c r="C8" i="8"/>
  <c r="Q22" i="8" s="1"/>
  <c r="B8" i="8"/>
  <c r="Q7" i="8"/>
  <c r="O7" i="8"/>
  <c r="V6" i="8"/>
  <c r="R6" i="8"/>
  <c r="Q6" i="8"/>
  <c r="O6" i="8"/>
  <c r="P6" i="8" s="1"/>
  <c r="C6" i="8"/>
  <c r="R22" i="8" s="1"/>
  <c r="R5" i="8"/>
  <c r="Q5" i="8"/>
  <c r="O5" i="8"/>
  <c r="C5" i="8"/>
  <c r="B5" i="8"/>
  <c r="W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U6" i="8" s="1"/>
  <c r="M5" i="8"/>
  <c r="U5" i="8" s="1"/>
  <c r="M4" i="8"/>
  <c r="U4" i="8" s="1"/>
  <c r="X4" i="8" s="1"/>
  <c r="AH4" i="8" s="1"/>
  <c r="M4" i="8" a="1"/>
  <c r="M21" i="8" s="1"/>
  <c r="U21" i="8" s="1"/>
  <c r="AT3" i="8"/>
  <c r="R3" i="8"/>
  <c r="Q3" i="8"/>
  <c r="AG3" i="8" s="1"/>
  <c r="AP3" i="8" s="1"/>
  <c r="O3" i="8"/>
  <c r="AE3" i="8" s="1"/>
  <c r="V23" i="7"/>
  <c r="R23" i="7"/>
  <c r="O23" i="7"/>
  <c r="P23" i="7" s="1"/>
  <c r="O22" i="7"/>
  <c r="R21" i="7"/>
  <c r="O21" i="7"/>
  <c r="P21" i="7" s="1"/>
  <c r="V20" i="7"/>
  <c r="R20" i="7"/>
  <c r="O20" i="7"/>
  <c r="P20" i="7" s="1"/>
  <c r="O19" i="7"/>
  <c r="V18" i="7"/>
  <c r="R18" i="7"/>
  <c r="O18" i="7"/>
  <c r="P18" i="7" s="1"/>
  <c r="V17" i="7"/>
  <c r="R17" i="7"/>
  <c r="O17" i="7"/>
  <c r="P17" i="7" s="1"/>
  <c r="O16" i="7"/>
  <c r="V15" i="7"/>
  <c r="R15" i="7"/>
  <c r="O15" i="7"/>
  <c r="P15" i="7" s="1"/>
  <c r="V14" i="7"/>
  <c r="R14" i="7"/>
  <c r="O14" i="7"/>
  <c r="P14" i="7" s="1"/>
  <c r="Q13" i="7"/>
  <c r="O13" i="7"/>
  <c r="V12" i="7"/>
  <c r="R12" i="7"/>
  <c r="O12" i="7"/>
  <c r="P12" i="7" s="1"/>
  <c r="C12" i="7"/>
  <c r="R11" i="7"/>
  <c r="O11" i="7"/>
  <c r="V10" i="7"/>
  <c r="R10" i="7"/>
  <c r="O10" i="7"/>
  <c r="P10" i="7" s="1"/>
  <c r="C10" i="7"/>
  <c r="V21" i="7" s="1"/>
  <c r="V9" i="7"/>
  <c r="R9" i="7"/>
  <c r="O9" i="7"/>
  <c r="P9" i="7" s="1"/>
  <c r="Q8" i="7"/>
  <c r="O8" i="7"/>
  <c r="C8" i="7"/>
  <c r="Q22" i="7" s="1"/>
  <c r="B8" i="7"/>
  <c r="O7" i="7"/>
  <c r="V6" i="7"/>
  <c r="R6" i="7"/>
  <c r="O6" i="7"/>
  <c r="P6" i="7" s="1"/>
  <c r="C6" i="7"/>
  <c r="R22" i="7" s="1"/>
  <c r="R5" i="7"/>
  <c r="Q5" i="7"/>
  <c r="O5" i="7"/>
  <c r="C5" i="7"/>
  <c r="B5" i="7"/>
  <c r="W4" i="7"/>
  <c r="R4" i="7"/>
  <c r="M23" i="7"/>
  <c r="U23" i="7" s="1"/>
  <c r="M22" i="7"/>
  <c r="U22" i="7" s="1"/>
  <c r="M20" i="7"/>
  <c r="U20" i="7" s="1"/>
  <c r="M19" i="7"/>
  <c r="U19" i="7" s="1"/>
  <c r="M18" i="7"/>
  <c r="U18" i="7" s="1"/>
  <c r="M17" i="7"/>
  <c r="U17" i="7" s="1"/>
  <c r="M16" i="7"/>
  <c r="U16" i="7" s="1"/>
  <c r="M14" i="7"/>
  <c r="U14" i="7" s="1"/>
  <c r="M13" i="7"/>
  <c r="U13" i="7" s="1"/>
  <c r="M12" i="7"/>
  <c r="U12" i="7" s="1"/>
  <c r="M11" i="7"/>
  <c r="U11" i="7" s="1"/>
  <c r="M10" i="7"/>
  <c r="U10" i="7" s="1"/>
  <c r="M8" i="7"/>
  <c r="U8" i="7" s="1"/>
  <c r="M7" i="7"/>
  <c r="U7" i="7" s="1"/>
  <c r="M6" i="7"/>
  <c r="U6" i="7" s="1"/>
  <c r="M5" i="7"/>
  <c r="U5" i="7" s="1"/>
  <c r="M4" i="7"/>
  <c r="U4" i="7" s="1"/>
  <c r="X4" i="7" s="1"/>
  <c r="AH4" i="7" s="1"/>
  <c r="M4" i="7" a="1"/>
  <c r="M21" i="7" s="1"/>
  <c r="U21" i="7" s="1"/>
  <c r="AT3" i="7"/>
  <c r="R3" i="7"/>
  <c r="Q3" i="7"/>
  <c r="AG3" i="7" s="1"/>
  <c r="AP3" i="7" s="1"/>
  <c r="O3" i="7"/>
  <c r="AE3" i="7" s="1"/>
  <c r="V23" i="6"/>
  <c r="R23" i="6"/>
  <c r="O23" i="6"/>
  <c r="P23" i="6" s="1"/>
  <c r="O22" i="6"/>
  <c r="R21" i="6"/>
  <c r="Q21" i="6"/>
  <c r="O21" i="6"/>
  <c r="P21" i="6" s="1"/>
  <c r="V20" i="6"/>
  <c r="R20" i="6"/>
  <c r="O20" i="6"/>
  <c r="P20" i="6" s="1"/>
  <c r="O19" i="6"/>
  <c r="V18" i="6"/>
  <c r="R18" i="6"/>
  <c r="Q18" i="6"/>
  <c r="O18" i="6"/>
  <c r="P18" i="6" s="1"/>
  <c r="V17" i="6"/>
  <c r="R17" i="6"/>
  <c r="O17" i="6"/>
  <c r="P17" i="6" s="1"/>
  <c r="Q16" i="6"/>
  <c r="O16" i="6"/>
  <c r="V15" i="6"/>
  <c r="R15" i="6"/>
  <c r="O15" i="6"/>
  <c r="P15" i="6" s="1"/>
  <c r="V14" i="6"/>
  <c r="R14" i="6"/>
  <c r="O14" i="6"/>
  <c r="P14" i="6" s="1"/>
  <c r="O13" i="6"/>
  <c r="V12" i="6"/>
  <c r="R12" i="6"/>
  <c r="Q12" i="6"/>
  <c r="O12" i="6"/>
  <c r="P12" i="6" s="1"/>
  <c r="C12" i="6"/>
  <c r="R11" i="6"/>
  <c r="O11" i="6"/>
  <c r="V10" i="6"/>
  <c r="R10" i="6"/>
  <c r="O10" i="6"/>
  <c r="P10" i="6" s="1"/>
  <c r="C10" i="6"/>
  <c r="V21" i="6" s="1"/>
  <c r="V9" i="6"/>
  <c r="R9" i="6"/>
  <c r="O9" i="6"/>
  <c r="P9" i="6" s="1"/>
  <c r="O8" i="6"/>
  <c r="C8" i="6"/>
  <c r="Q22" i="6" s="1"/>
  <c r="B8" i="6"/>
  <c r="Q7" i="6"/>
  <c r="O7" i="6"/>
  <c r="V6" i="6"/>
  <c r="R6" i="6"/>
  <c r="Q6" i="6"/>
  <c r="O6" i="6"/>
  <c r="P6" i="6" s="1"/>
  <c r="C6" i="6"/>
  <c r="R22" i="6" s="1"/>
  <c r="R5" i="6"/>
  <c r="Q5" i="6"/>
  <c r="O5" i="6"/>
  <c r="C5" i="6"/>
  <c r="B5" i="6"/>
  <c r="W4" i="6"/>
  <c r="R4" i="6"/>
  <c r="M23" i="6"/>
  <c r="U23" i="6" s="1"/>
  <c r="M22" i="6"/>
  <c r="U22" i="6" s="1"/>
  <c r="M20" i="6"/>
  <c r="U20" i="6" s="1"/>
  <c r="M19" i="6"/>
  <c r="U19" i="6" s="1"/>
  <c r="M18" i="6"/>
  <c r="U18" i="6" s="1"/>
  <c r="M17" i="6"/>
  <c r="U17" i="6" s="1"/>
  <c r="M16" i="6"/>
  <c r="U16" i="6" s="1"/>
  <c r="M14" i="6"/>
  <c r="U14" i="6" s="1"/>
  <c r="M13" i="6"/>
  <c r="U13" i="6" s="1"/>
  <c r="M12" i="6"/>
  <c r="U12" i="6" s="1"/>
  <c r="M11" i="6"/>
  <c r="U11" i="6" s="1"/>
  <c r="M10" i="6"/>
  <c r="U10" i="6" s="1"/>
  <c r="M8" i="6"/>
  <c r="U8" i="6" s="1"/>
  <c r="M7" i="6"/>
  <c r="U7" i="6" s="1"/>
  <c r="M6" i="6"/>
  <c r="U6" i="6" s="1"/>
  <c r="M5" i="6"/>
  <c r="U5" i="6" s="1"/>
  <c r="M4" i="6"/>
  <c r="U4" i="6" s="1"/>
  <c r="X4" i="6" s="1"/>
  <c r="AH4" i="6" s="1"/>
  <c r="M4" i="6" a="1"/>
  <c r="M21" i="6" s="1"/>
  <c r="U21" i="6" s="1"/>
  <c r="G23" i="6"/>
  <c r="G17" i="6"/>
  <c r="G11" i="6"/>
  <c r="G5" i="6"/>
  <c r="G4" i="6" a="1"/>
  <c r="G21" i="6" s="1"/>
  <c r="F20" i="6"/>
  <c r="F18" i="6"/>
  <c r="F14" i="6"/>
  <c r="F12" i="6"/>
  <c r="F8" i="6"/>
  <c r="F6" i="6"/>
  <c r="F4" i="6" a="1"/>
  <c r="F23" i="6" s="1"/>
  <c r="AT3" i="6"/>
  <c r="R3" i="6"/>
  <c r="Q3" i="6"/>
  <c r="AG3" i="6" s="1"/>
  <c r="AP3" i="6" s="1"/>
  <c r="O3" i="6"/>
  <c r="AE3" i="6" s="1"/>
  <c r="V23" i="5"/>
  <c r="R23" i="5"/>
  <c r="O23" i="5"/>
  <c r="P23" i="5" s="1"/>
  <c r="R22" i="5"/>
  <c r="O22" i="5"/>
  <c r="V21" i="5"/>
  <c r="R21" i="5"/>
  <c r="O21" i="5"/>
  <c r="P21" i="5" s="1"/>
  <c r="V20" i="5"/>
  <c r="R20" i="5"/>
  <c r="O20" i="5"/>
  <c r="P20" i="5" s="1"/>
  <c r="R19" i="5"/>
  <c r="O19" i="5"/>
  <c r="V18" i="5"/>
  <c r="R18" i="5"/>
  <c r="O18" i="5"/>
  <c r="P18" i="5" s="1"/>
  <c r="V17" i="5"/>
  <c r="R17" i="5"/>
  <c r="O17" i="5"/>
  <c r="P17" i="5" s="1"/>
  <c r="R16" i="5"/>
  <c r="O16" i="5"/>
  <c r="V15" i="5"/>
  <c r="R15" i="5"/>
  <c r="Q15" i="5"/>
  <c r="O15" i="5"/>
  <c r="P15" i="5" s="1"/>
  <c r="V14" i="5"/>
  <c r="R14" i="5"/>
  <c r="O14" i="5"/>
  <c r="P14" i="5" s="1"/>
  <c r="R13" i="5"/>
  <c r="Q13" i="5"/>
  <c r="O13" i="5"/>
  <c r="V12" i="5"/>
  <c r="R12" i="5"/>
  <c r="O12" i="5"/>
  <c r="P12" i="5" s="1"/>
  <c r="C12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Q8" i="5"/>
  <c r="O8" i="5"/>
  <c r="C8" i="5"/>
  <c r="Q22" i="5" s="1"/>
  <c r="B8" i="5"/>
  <c r="Q3" i="5" s="1"/>
  <c r="AG3" i="5" s="1"/>
  <c r="AP3" i="5" s="1"/>
  <c r="R7" i="5"/>
  <c r="Q7" i="5"/>
  <c r="O7" i="5"/>
  <c r="V6" i="5"/>
  <c r="R6" i="5"/>
  <c r="Q6" i="5"/>
  <c r="O6" i="5"/>
  <c r="P6" i="5" s="1"/>
  <c r="V5" i="5"/>
  <c r="R5" i="5"/>
  <c r="Q5" i="5"/>
  <c r="O5" i="5"/>
  <c r="P5" i="5" s="1"/>
  <c r="C5" i="5"/>
  <c r="P22" i="5" s="1"/>
  <c r="B5" i="5"/>
  <c r="W4" i="5"/>
  <c r="V4" i="5"/>
  <c r="Y4" i="5" s="1"/>
  <c r="R4" i="5"/>
  <c r="M4" i="5" a="1"/>
  <c r="M19" i="5" s="1"/>
  <c r="U19" i="5" s="1"/>
  <c r="G23" i="5"/>
  <c r="G22" i="5"/>
  <c r="G20" i="5"/>
  <c r="G19" i="5"/>
  <c r="G18" i="5"/>
  <c r="G17" i="5"/>
  <c r="G16" i="5"/>
  <c r="G14" i="5"/>
  <c r="G13" i="5"/>
  <c r="G12" i="5"/>
  <c r="G11" i="5"/>
  <c r="G10" i="5"/>
  <c r="G8" i="5"/>
  <c r="G7" i="5"/>
  <c r="G6" i="5"/>
  <c r="G5" i="5"/>
  <c r="G4" i="5"/>
  <c r="G4" i="5" a="1"/>
  <c r="G21" i="5" s="1"/>
  <c r="F23" i="5"/>
  <c r="F20" i="5"/>
  <c r="F19" i="5"/>
  <c r="F17" i="5"/>
  <c r="F14" i="5"/>
  <c r="F13" i="5"/>
  <c r="F11" i="5"/>
  <c r="F8" i="5"/>
  <c r="F7" i="5"/>
  <c r="F5" i="5"/>
  <c r="F4" i="5"/>
  <c r="F4" i="5" a="1"/>
  <c r="F22" i="5" s="1"/>
  <c r="AT3" i="5"/>
  <c r="R3" i="5"/>
  <c r="O3" i="5"/>
  <c r="AE3" i="5" s="1"/>
  <c r="O23" i="4"/>
  <c r="P23" i="4" s="1"/>
  <c r="O22" i="4"/>
  <c r="O21" i="4"/>
  <c r="P21" i="4" s="1"/>
  <c r="O20" i="4"/>
  <c r="P20" i="4" s="1"/>
  <c r="O19" i="4"/>
  <c r="O18" i="4"/>
  <c r="P18" i="4" s="1"/>
  <c r="O17" i="4"/>
  <c r="P17" i="4" s="1"/>
  <c r="O16" i="4"/>
  <c r="O15" i="4"/>
  <c r="P15" i="4" s="1"/>
  <c r="O14" i="4"/>
  <c r="P14" i="4" s="1"/>
  <c r="O13" i="4"/>
  <c r="P13" i="4" s="1"/>
  <c r="O12" i="4"/>
  <c r="P12" i="4" s="1"/>
  <c r="C12" i="4"/>
  <c r="V11" i="4"/>
  <c r="O11" i="4"/>
  <c r="P11" i="4" s="1"/>
  <c r="O10" i="4"/>
  <c r="P10" i="4" s="1"/>
  <c r="C10" i="4"/>
  <c r="V22" i="4" s="1"/>
  <c r="V9" i="4"/>
  <c r="O9" i="4"/>
  <c r="P9" i="4" s="1"/>
  <c r="H9" i="4"/>
  <c r="C9" i="4"/>
  <c r="H23" i="4" s="1"/>
  <c r="O8" i="4"/>
  <c r="P8" i="4" s="1"/>
  <c r="C8" i="4"/>
  <c r="Q9" i="4" s="1"/>
  <c r="B8" i="4"/>
  <c r="Q3" i="4" s="1"/>
  <c r="AG3" i="4" s="1"/>
  <c r="AP3" i="4" s="1"/>
  <c r="V7" i="4"/>
  <c r="O7" i="4"/>
  <c r="P7" i="4" s="1"/>
  <c r="O6" i="4"/>
  <c r="P6" i="4" s="1"/>
  <c r="H6" i="4"/>
  <c r="I6" i="4" s="1"/>
  <c r="J6" i="4" s="1"/>
  <c r="C6" i="4"/>
  <c r="R23" i="4" s="1"/>
  <c r="V5" i="4"/>
  <c r="O5" i="4"/>
  <c r="P5" i="4" s="1"/>
  <c r="H5" i="4"/>
  <c r="I5" i="4" s="1"/>
  <c r="J5" i="4" s="1"/>
  <c r="C5" i="4"/>
  <c r="B5" i="4"/>
  <c r="W4" i="4"/>
  <c r="V4" i="4"/>
  <c r="Y4" i="4" s="1"/>
  <c r="M4" i="4" a="1"/>
  <c r="M19" i="4" s="1"/>
  <c r="U19" i="4" s="1"/>
  <c r="H4" i="4"/>
  <c r="I4" i="4" s="1"/>
  <c r="J4" i="4" s="1"/>
  <c r="K4" i="4" s="1"/>
  <c r="K5" i="4" s="1"/>
  <c r="K6" i="4" s="1"/>
  <c r="AT3" i="4"/>
  <c r="R3" i="4"/>
  <c r="O3" i="4"/>
  <c r="AE3" i="4" s="1"/>
  <c r="O23" i="3"/>
  <c r="O22" i="3"/>
  <c r="O21" i="3"/>
  <c r="P21" i="3" s="1"/>
  <c r="O20" i="3"/>
  <c r="O19" i="3"/>
  <c r="O18" i="3"/>
  <c r="P18" i="3" s="1"/>
  <c r="O17" i="3"/>
  <c r="O16" i="3"/>
  <c r="O15" i="3"/>
  <c r="P15" i="3" s="1"/>
  <c r="O14" i="3"/>
  <c r="O13" i="3"/>
  <c r="P13" i="3" s="1"/>
  <c r="O12" i="3"/>
  <c r="P12" i="3" s="1"/>
  <c r="C12" i="3"/>
  <c r="V11" i="3"/>
  <c r="O11" i="3"/>
  <c r="P11" i="3" s="1"/>
  <c r="H11" i="3"/>
  <c r="I11" i="3" s="1"/>
  <c r="J11" i="3" s="1"/>
  <c r="O10" i="3"/>
  <c r="C10" i="3"/>
  <c r="V22" i="3" s="1"/>
  <c r="V9" i="3"/>
  <c r="O9" i="3"/>
  <c r="P9" i="3" s="1"/>
  <c r="H9" i="3"/>
  <c r="C9" i="3"/>
  <c r="H23" i="3" s="1"/>
  <c r="O8" i="3"/>
  <c r="P8" i="3" s="1"/>
  <c r="C8" i="3"/>
  <c r="Q9" i="3" s="1"/>
  <c r="B8" i="3"/>
  <c r="Q3" i="3" s="1"/>
  <c r="AG3" i="3" s="1"/>
  <c r="AP3" i="3" s="1"/>
  <c r="O7" i="3"/>
  <c r="P7" i="3" s="1"/>
  <c r="O6" i="3"/>
  <c r="P6" i="3" s="1"/>
  <c r="I6" i="3"/>
  <c r="J6" i="3" s="1"/>
  <c r="H6" i="3"/>
  <c r="C6" i="3"/>
  <c r="R23" i="3" s="1"/>
  <c r="V5" i="3"/>
  <c r="O5" i="3"/>
  <c r="P5" i="3" s="1"/>
  <c r="H5" i="3"/>
  <c r="I5" i="3" s="1"/>
  <c r="J5" i="3" s="1"/>
  <c r="C5" i="3"/>
  <c r="B5" i="3"/>
  <c r="W4" i="3"/>
  <c r="V4" i="3"/>
  <c r="Y4" i="3" s="1"/>
  <c r="M4" i="3" a="1"/>
  <c r="M19" i="3" s="1"/>
  <c r="U19" i="3" s="1"/>
  <c r="H4" i="3"/>
  <c r="I4" i="3" s="1"/>
  <c r="J4" i="3" s="1"/>
  <c r="K4" i="3" s="1"/>
  <c r="K5" i="3" s="1"/>
  <c r="AT3" i="3"/>
  <c r="AH3" i="3"/>
  <c r="AQ3" i="3" s="1"/>
  <c r="R3" i="3"/>
  <c r="O3" i="3"/>
  <c r="AE3" i="3" s="1"/>
  <c r="O23" i="2"/>
  <c r="O22" i="2"/>
  <c r="O21" i="2"/>
  <c r="P21" i="2" s="1"/>
  <c r="O20" i="2"/>
  <c r="O19" i="2"/>
  <c r="O18" i="2"/>
  <c r="P18" i="2" s="1"/>
  <c r="O17" i="2"/>
  <c r="O16" i="2"/>
  <c r="O15" i="2"/>
  <c r="P15" i="2" s="1"/>
  <c r="O14" i="2"/>
  <c r="O13" i="2"/>
  <c r="O12" i="2"/>
  <c r="P12" i="2" s="1"/>
  <c r="C12" i="2"/>
  <c r="V11" i="2"/>
  <c r="O11" i="2"/>
  <c r="P11" i="2" s="1"/>
  <c r="O10" i="2"/>
  <c r="C10" i="2"/>
  <c r="V22" i="2" s="1"/>
  <c r="V9" i="2"/>
  <c r="O9" i="2"/>
  <c r="P9" i="2" s="1"/>
  <c r="H9" i="2"/>
  <c r="C9" i="2"/>
  <c r="H23" i="2" s="1"/>
  <c r="V8" i="2"/>
  <c r="O8" i="2"/>
  <c r="P8" i="2" s="1"/>
  <c r="C8" i="2"/>
  <c r="Q9" i="2" s="1"/>
  <c r="B8" i="2"/>
  <c r="Q3" i="2" s="1"/>
  <c r="AG3" i="2" s="1"/>
  <c r="AP3" i="2" s="1"/>
  <c r="V7" i="2"/>
  <c r="O7" i="2"/>
  <c r="P7" i="2" s="1"/>
  <c r="O6" i="2"/>
  <c r="P6" i="2" s="1"/>
  <c r="H6" i="2"/>
  <c r="I6" i="2" s="1"/>
  <c r="J6" i="2" s="1"/>
  <c r="C6" i="2"/>
  <c r="R23" i="2" s="1"/>
  <c r="V5" i="2"/>
  <c r="O5" i="2"/>
  <c r="P5" i="2" s="1"/>
  <c r="H5" i="2"/>
  <c r="I5" i="2" s="1"/>
  <c r="J5" i="2" s="1"/>
  <c r="C5" i="2"/>
  <c r="P22" i="2" s="1"/>
  <c r="B5" i="2"/>
  <c r="W4" i="2"/>
  <c r="V4" i="2"/>
  <c r="Y4" i="2" s="1"/>
  <c r="M4" i="2" a="1"/>
  <c r="M19" i="2" s="1"/>
  <c r="U19" i="2" s="1"/>
  <c r="H4" i="2"/>
  <c r="I4" i="2" s="1"/>
  <c r="J4" i="2" s="1"/>
  <c r="K4" i="2" s="1"/>
  <c r="K5" i="2" s="1"/>
  <c r="K6" i="2" s="1"/>
  <c r="AT3" i="2"/>
  <c r="R3" i="2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22" i="1"/>
  <c r="U22" i="1" s="1"/>
  <c r="M20" i="1"/>
  <c r="U20" i="1" s="1"/>
  <c r="M18" i="1"/>
  <c r="U18" i="1" s="1"/>
  <c r="M17" i="1"/>
  <c r="U17" i="1" s="1"/>
  <c r="M16" i="1"/>
  <c r="U16" i="1" s="1"/>
  <c r="M14" i="1"/>
  <c r="U14" i="1" s="1"/>
  <c r="M12" i="1"/>
  <c r="U12" i="1" s="1"/>
  <c r="M11" i="1"/>
  <c r="U11" i="1" s="1"/>
  <c r="M10" i="1"/>
  <c r="U10" i="1" s="1"/>
  <c r="M8" i="1"/>
  <c r="U8" i="1" s="1"/>
  <c r="M6" i="1"/>
  <c r="U6" i="1" s="1"/>
  <c r="M5" i="1"/>
  <c r="U5" i="1" s="1"/>
  <c r="M4" i="1"/>
  <c r="U4" i="1" s="1"/>
  <c r="X4" i="1" s="1"/>
  <c r="AH4" i="1" s="1"/>
  <c r="M4" i="1" a="1"/>
  <c r="M21" i="1" s="1"/>
  <c r="U21" i="1" s="1"/>
  <c r="G4" i="1" a="1"/>
  <c r="G19" i="1" s="1"/>
  <c r="F22" i="1"/>
  <c r="H22" i="1" s="1"/>
  <c r="I22" i="1" s="1"/>
  <c r="J22" i="1" s="1"/>
  <c r="F18" i="1"/>
  <c r="H18" i="1" s="1"/>
  <c r="I18" i="1" s="1"/>
  <c r="J18" i="1" s="1"/>
  <c r="F16" i="1"/>
  <c r="H16" i="1" s="1"/>
  <c r="I16" i="1" s="1"/>
  <c r="J16" i="1" s="1"/>
  <c r="F12" i="1"/>
  <c r="H12" i="1" s="1"/>
  <c r="I12" i="1" s="1"/>
  <c r="J12" i="1" s="1"/>
  <c r="F10" i="1"/>
  <c r="H10" i="1" s="1"/>
  <c r="I10" i="1" s="1"/>
  <c r="J10" i="1" s="1"/>
  <c r="F6" i="1"/>
  <c r="H6" i="1" s="1"/>
  <c r="I6" i="1" s="1"/>
  <c r="J6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Z4" i="1" l="1"/>
  <c r="Z4" i="17"/>
  <c r="Z4" i="51"/>
  <c r="Q87" i="26"/>
  <c r="Q83" i="26"/>
  <c r="Q76" i="26"/>
  <c r="Q65" i="26"/>
  <c r="Q58" i="26"/>
  <c r="Q47" i="26"/>
  <c r="Q40" i="26"/>
  <c r="Q29" i="26"/>
  <c r="Q22" i="26"/>
  <c r="Q19" i="26"/>
  <c r="Q89" i="26"/>
  <c r="Q71" i="26"/>
  <c r="Q64" i="26"/>
  <c r="Q46" i="26"/>
  <c r="Q35" i="26"/>
  <c r="Q18" i="26"/>
  <c r="Q7" i="26"/>
  <c r="Q86" i="26"/>
  <c r="Q79" i="26"/>
  <c r="Q68" i="26"/>
  <c r="Q61" i="26"/>
  <c r="Q50" i="26"/>
  <c r="Q43" i="26"/>
  <c r="Q32" i="26"/>
  <c r="Q25" i="26"/>
  <c r="Q16" i="26"/>
  <c r="Q11" i="26"/>
  <c r="Q9" i="26"/>
  <c r="Q82" i="26"/>
  <c r="Q53" i="26"/>
  <c r="Q28" i="26"/>
  <c r="Q13" i="26"/>
  <c r="Q5" i="26"/>
  <c r="Q85" i="26"/>
  <c r="Q74" i="26"/>
  <c r="Q67" i="26"/>
  <c r="Q56" i="26"/>
  <c r="Q49" i="26"/>
  <c r="Q38" i="26"/>
  <c r="Q31" i="26"/>
  <c r="Q20" i="26"/>
  <c r="Q80" i="26"/>
  <c r="Q73" i="26"/>
  <c r="Q62" i="26"/>
  <c r="Q55" i="26"/>
  <c r="Q44" i="26"/>
  <c r="Q37" i="26"/>
  <c r="Q26" i="26"/>
  <c r="Q14" i="26"/>
  <c r="Q10" i="26"/>
  <c r="Q79" i="31"/>
  <c r="Q77" i="31"/>
  <c r="Q74" i="31"/>
  <c r="Q71" i="31"/>
  <c r="Q60" i="31"/>
  <c r="Q57" i="31"/>
  <c r="Q32" i="31"/>
  <c r="Q69" i="31"/>
  <c r="Q66" i="31"/>
  <c r="Q63" i="31"/>
  <c r="Q41" i="31"/>
  <c r="Q38" i="31"/>
  <c r="Q35" i="31"/>
  <c r="Q56" i="31"/>
  <c r="Q51" i="31"/>
  <c r="Q48" i="31"/>
  <c r="Q45" i="31"/>
  <c r="Q39" i="31"/>
  <c r="Q29" i="31"/>
  <c r="Q26" i="31"/>
  <c r="Q18" i="31"/>
  <c r="Q9" i="31"/>
  <c r="Q65" i="31"/>
  <c r="Q47" i="31"/>
  <c r="Q44" i="31"/>
  <c r="Q17" i="31"/>
  <c r="Q62" i="31"/>
  <c r="Q59" i="31"/>
  <c r="Q53" i="31"/>
  <c r="Q42" i="31"/>
  <c r="Q23" i="31"/>
  <c r="Q20" i="31"/>
  <c r="Q15" i="31"/>
  <c r="Q12" i="31"/>
  <c r="Q72" i="31"/>
  <c r="Q50" i="31"/>
  <c r="Q10" i="31"/>
  <c r="Q75" i="31"/>
  <c r="Q68" i="31"/>
  <c r="Q14" i="31"/>
  <c r="Q8" i="31"/>
  <c r="Q5" i="31"/>
  <c r="Q54" i="31"/>
  <c r="Q36" i="31"/>
  <c r="Q33" i="31"/>
  <c r="Q24" i="31"/>
  <c r="Q21" i="31"/>
  <c r="Q11" i="31"/>
  <c r="Q96" i="33"/>
  <c r="Q8" i="33"/>
  <c r="Q15" i="33"/>
  <c r="Q45" i="33"/>
  <c r="Q36" i="33"/>
  <c r="Q54" i="33"/>
  <c r="Q24" i="33"/>
  <c r="Q10" i="27"/>
  <c r="Q13" i="27"/>
  <c r="Q15" i="27"/>
  <c r="Q20" i="27"/>
  <c r="Q25" i="27"/>
  <c r="Q27" i="27"/>
  <c r="Q32" i="27"/>
  <c r="Q35" i="27"/>
  <c r="Q41" i="27"/>
  <c r="Q44" i="27"/>
  <c r="Q54" i="27"/>
  <c r="Q57" i="27"/>
  <c r="Q6" i="28"/>
  <c r="Q8" i="28"/>
  <c r="Q16" i="28"/>
  <c r="Q21" i="28"/>
  <c r="Q29" i="28"/>
  <c r="Q34" i="28"/>
  <c r="Q39" i="28"/>
  <c r="Q47" i="28"/>
  <c r="Q52" i="28"/>
  <c r="Q57" i="28"/>
  <c r="Q68" i="28"/>
  <c r="Q21" i="29"/>
  <c r="Q24" i="29"/>
  <c r="Q45" i="29"/>
  <c r="Q63" i="29"/>
  <c r="Q81" i="29"/>
  <c r="Q10" i="30"/>
  <c r="Q13" i="30"/>
  <c r="Q25" i="30"/>
  <c r="Q35" i="30"/>
  <c r="Q40" i="30"/>
  <c r="Q42" i="30"/>
  <c r="Q50" i="30"/>
  <c r="Q57" i="30"/>
  <c r="Q71" i="30"/>
  <c r="Q12" i="32"/>
  <c r="Q15" i="32"/>
  <c r="Q18" i="32"/>
  <c r="Q35" i="32"/>
  <c r="Q39" i="32"/>
  <c r="Q58" i="39"/>
  <c r="Q5" i="39"/>
  <c r="Q51" i="39"/>
  <c r="Q14" i="39"/>
  <c r="Q7" i="39"/>
  <c r="Q21" i="39"/>
  <c r="Q27" i="46"/>
  <c r="Q42" i="46"/>
  <c r="Q67" i="32"/>
  <c r="Q66" i="32"/>
  <c r="Q59" i="32"/>
  <c r="Q48" i="32"/>
  <c r="Q41" i="32"/>
  <c r="Q30" i="32"/>
  <c r="Q23" i="32"/>
  <c r="Q63" i="32"/>
  <c r="Q56" i="32"/>
  <c r="Q45" i="32"/>
  <c r="Q38" i="32"/>
  <c r="Q27" i="32"/>
  <c r="Q20" i="32"/>
  <c r="Q11" i="32"/>
  <c r="Q9" i="32"/>
  <c r="Q5" i="32"/>
  <c r="Q10" i="32"/>
  <c r="Q24" i="32"/>
  <c r="Q36" i="32"/>
  <c r="Q53" i="32"/>
  <c r="Q57" i="32"/>
  <c r="Q8" i="32"/>
  <c r="Q33" i="32"/>
  <c r="Q62" i="32"/>
  <c r="Q11" i="46"/>
  <c r="Q86" i="46"/>
  <c r="Q75" i="46"/>
  <c r="Q68" i="46"/>
  <c r="Q57" i="46"/>
  <c r="Q50" i="46"/>
  <c r="Q39" i="46"/>
  <c r="Q32" i="46"/>
  <c r="Q21" i="46"/>
  <c r="Q14" i="46"/>
  <c r="Q8" i="46"/>
  <c r="Q6" i="46"/>
  <c r="Q84" i="46"/>
  <c r="Q77" i="46"/>
  <c r="Q66" i="46"/>
  <c r="Q59" i="46"/>
  <c r="Q48" i="46"/>
  <c r="Q41" i="46"/>
  <c r="Q30" i="46"/>
  <c r="Q23" i="46"/>
  <c r="Q12" i="46"/>
  <c r="Q87" i="46"/>
  <c r="Q80" i="46"/>
  <c r="Q69" i="46"/>
  <c r="Q62" i="46"/>
  <c r="Q51" i="46"/>
  <c r="Q44" i="46"/>
  <c r="Q33" i="46"/>
  <c r="Q26" i="46"/>
  <c r="Q15" i="46"/>
  <c r="Q7" i="46"/>
  <c r="Q83" i="46"/>
  <c r="Q72" i="46"/>
  <c r="Q65" i="46"/>
  <c r="Q54" i="46"/>
  <c r="Q47" i="46"/>
  <c r="Q36" i="46"/>
  <c r="Q29" i="46"/>
  <c r="Q18" i="46"/>
  <c r="Q20" i="46"/>
  <c r="Q35" i="46"/>
  <c r="Q74" i="46"/>
  <c r="Q89" i="46"/>
  <c r="Q12" i="27"/>
  <c r="Q17" i="27"/>
  <c r="Q24" i="27"/>
  <c r="Q29" i="27"/>
  <c r="Q53" i="27"/>
  <c r="Q56" i="27"/>
  <c r="Q66" i="27"/>
  <c r="Q69" i="27"/>
  <c r="Q15" i="28"/>
  <c r="Q23" i="28"/>
  <c r="Q28" i="28"/>
  <c r="Q33" i="28"/>
  <c r="Q41" i="28"/>
  <c r="Q46" i="28"/>
  <c r="Q51" i="28"/>
  <c r="Q63" i="28"/>
  <c r="Q10" i="29"/>
  <c r="Q33" i="29"/>
  <c r="Q51" i="29"/>
  <c r="Q69" i="29"/>
  <c r="Q87" i="29"/>
  <c r="Q14" i="32"/>
  <c r="Q17" i="32"/>
  <c r="Q21" i="32"/>
  <c r="Q42" i="32"/>
  <c r="Q54" i="32"/>
  <c r="Q96" i="37"/>
  <c r="Q88" i="37"/>
  <c r="Q70" i="37"/>
  <c r="Q52" i="37"/>
  <c r="Q34" i="37"/>
  <c r="Q16" i="37"/>
  <c r="Q97" i="37"/>
  <c r="Q79" i="37"/>
  <c r="Q61" i="37"/>
  <c r="Q43" i="37"/>
  <c r="Q25" i="37"/>
  <c r="Q82" i="37"/>
  <c r="Q64" i="37"/>
  <c r="Q46" i="37"/>
  <c r="Q28" i="37"/>
  <c r="Q85" i="37"/>
  <c r="Q67" i="37"/>
  <c r="Q49" i="37"/>
  <c r="Q31" i="37"/>
  <c r="Q13" i="37"/>
  <c r="Q7" i="37"/>
  <c r="Q40" i="37"/>
  <c r="Q94" i="37"/>
  <c r="Q45" i="46"/>
  <c r="Q60" i="46"/>
  <c r="Q6" i="32"/>
  <c r="Q29" i="32"/>
  <c r="Q50" i="32"/>
  <c r="Q10" i="28"/>
  <c r="Q13" i="28"/>
  <c r="Q18" i="28"/>
  <c r="Q26" i="28"/>
  <c r="Q31" i="28"/>
  <c r="Q36" i="28"/>
  <c r="Q44" i="28"/>
  <c r="Q49" i="28"/>
  <c r="Q54" i="28"/>
  <c r="Q60" i="28"/>
  <c r="Q52" i="30"/>
  <c r="Q54" i="30"/>
  <c r="Q59" i="30"/>
  <c r="Q70" i="30"/>
  <c r="Q26" i="32"/>
  <c r="Q47" i="32"/>
  <c r="Q51" i="32"/>
  <c r="Q68" i="32"/>
  <c r="Q37" i="37"/>
  <c r="Q91" i="37"/>
  <c r="Q17" i="46"/>
  <c r="Q56" i="46"/>
  <c r="Q71" i="46"/>
  <c r="Q10" i="34"/>
  <c r="Q20" i="34"/>
  <c r="Q27" i="34"/>
  <c r="Q41" i="34"/>
  <c r="Q48" i="34"/>
  <c r="Q59" i="34"/>
  <c r="Q66" i="34"/>
  <c r="Q77" i="34"/>
  <c r="Q89" i="34"/>
  <c r="Q15" i="35"/>
  <c r="Q18" i="35"/>
  <c r="Q25" i="35"/>
  <c r="Q36" i="35"/>
  <c r="Q43" i="35"/>
  <c r="Q51" i="35"/>
  <c r="Q54" i="35"/>
  <c r="Q58" i="35"/>
  <c r="Q62" i="35"/>
  <c r="Q74" i="35"/>
  <c r="Q21" i="40"/>
  <c r="Q48" i="40"/>
  <c r="Q5" i="42"/>
  <c r="Q10" i="42"/>
  <c r="Q14" i="43"/>
  <c r="Q23" i="43"/>
  <c r="Q32" i="43"/>
  <c r="Q41" i="43"/>
  <c r="Q50" i="43"/>
  <c r="Q60" i="43"/>
  <c r="Q71" i="43"/>
  <c r="Q78" i="43"/>
  <c r="Q10" i="44"/>
  <c r="Q17" i="44"/>
  <c r="Q24" i="44"/>
  <c r="Q35" i="44"/>
  <c r="Q42" i="44"/>
  <c r="Q53" i="44"/>
  <c r="Q60" i="44"/>
  <c r="Q8" i="45"/>
  <c r="Q30" i="45"/>
  <c r="Q60" i="45"/>
  <c r="Q20" i="74"/>
  <c r="Q6" i="75"/>
  <c r="Q9" i="76"/>
  <c r="Q20" i="76"/>
  <c r="Q23" i="76"/>
  <c r="Q22" i="35"/>
  <c r="Q33" i="35"/>
  <c r="Q40" i="35"/>
  <c r="Q47" i="35"/>
  <c r="Q63" i="35"/>
  <c r="Q67" i="35"/>
  <c r="Q71" i="35"/>
  <c r="Q12" i="43"/>
  <c r="Q19" i="43"/>
  <c r="Q21" i="43"/>
  <c r="Q28" i="43"/>
  <c r="Q30" i="43"/>
  <c r="Q37" i="43"/>
  <c r="Q39" i="43"/>
  <c r="Q46" i="43"/>
  <c r="Q48" i="43"/>
  <c r="Q55" i="43"/>
  <c r="Q57" i="43"/>
  <c r="Q68" i="43"/>
  <c r="Q75" i="43"/>
  <c r="Q16" i="35"/>
  <c r="Q19" i="35"/>
  <c r="Q26" i="35"/>
  <c r="Q29" i="35"/>
  <c r="Q37" i="35"/>
  <c r="Q44" i="35"/>
  <c r="Q52" i="35"/>
  <c r="Q72" i="35"/>
  <c r="Q76" i="35"/>
  <c r="Q13" i="40"/>
  <c r="Q30" i="40"/>
  <c r="Q57" i="40"/>
  <c r="Q8" i="43"/>
  <c r="Q10" i="43"/>
  <c r="Q17" i="43"/>
  <c r="Q26" i="43"/>
  <c r="Q35" i="43"/>
  <c r="Q44" i="43"/>
  <c r="Q53" i="43"/>
  <c r="Q65" i="43"/>
  <c r="Q72" i="43"/>
  <c r="Q18" i="76"/>
  <c r="Q62" i="76"/>
  <c r="Q53" i="76"/>
  <c r="Q44" i="76"/>
  <c r="Q35" i="76"/>
  <c r="Q26" i="76"/>
  <c r="Q17" i="76"/>
  <c r="Q10" i="76"/>
  <c r="Q66" i="76"/>
  <c r="Q64" i="76"/>
  <c r="Q57" i="76"/>
  <c r="Q55" i="76"/>
  <c r="Q48" i="76"/>
  <c r="Q46" i="76"/>
  <c r="Q39" i="76"/>
  <c r="Q37" i="76"/>
  <c r="Q30" i="76"/>
  <c r="Q28" i="76"/>
  <c r="Q21" i="76"/>
  <c r="Q19" i="76"/>
  <c r="Q12" i="76"/>
  <c r="Q68" i="76"/>
  <c r="Q59" i="76"/>
  <c r="Q50" i="76"/>
  <c r="Q41" i="76"/>
  <c r="Q63" i="76"/>
  <c r="Q61" i="76"/>
  <c r="Q54" i="76"/>
  <c r="Q52" i="76"/>
  <c r="Q45" i="76"/>
  <c r="Q43" i="76"/>
  <c r="Q65" i="76"/>
  <c r="Q56" i="76"/>
  <c r="Q47" i="76"/>
  <c r="Q69" i="76"/>
  <c r="Q67" i="76"/>
  <c r="Q60" i="76"/>
  <c r="Q58" i="76"/>
  <c r="Q51" i="76"/>
  <c r="Q49" i="76"/>
  <c r="Q42" i="76"/>
  <c r="Q40" i="76"/>
  <c r="Q33" i="76"/>
  <c r="Q31" i="76"/>
  <c r="Q24" i="76"/>
  <c r="Q22" i="76"/>
  <c r="Q15" i="76"/>
  <c r="Q13" i="76"/>
  <c r="Q16" i="76"/>
  <c r="Q27" i="76"/>
  <c r="Q17" i="74"/>
  <c r="Q26" i="74"/>
  <c r="Q44" i="74"/>
  <c r="Q27" i="75"/>
  <c r="Q8" i="76"/>
  <c r="Q25" i="76"/>
  <c r="Q36" i="76"/>
  <c r="Q12" i="34"/>
  <c r="Q23" i="34"/>
  <c r="Q30" i="34"/>
  <c r="Q44" i="34"/>
  <c r="Q51" i="34"/>
  <c r="Q62" i="34"/>
  <c r="Q69" i="34"/>
  <c r="Q80" i="34"/>
  <c r="Q5" i="35"/>
  <c r="Q7" i="35"/>
  <c r="Q9" i="35"/>
  <c r="Q11" i="35"/>
  <c r="Q20" i="35"/>
  <c r="Q28" i="35"/>
  <c r="Q35" i="35"/>
  <c r="Q38" i="35"/>
  <c r="Q65" i="35"/>
  <c r="Q78" i="35"/>
  <c r="Q7" i="42"/>
  <c r="Q15" i="42"/>
  <c r="Q24" i="42"/>
  <c r="Q33" i="42"/>
  <c r="Q42" i="42"/>
  <c r="Q51" i="42"/>
  <c r="Q60" i="42"/>
  <c r="Q69" i="42"/>
  <c r="Q78" i="42"/>
  <c r="Q87" i="42"/>
  <c r="Q16" i="43"/>
  <c r="Q18" i="43"/>
  <c r="Q25" i="43"/>
  <c r="Q27" i="43"/>
  <c r="Q34" i="43"/>
  <c r="Q36" i="43"/>
  <c r="Q43" i="43"/>
  <c r="Q45" i="43"/>
  <c r="Q52" i="43"/>
  <c r="Q54" i="43"/>
  <c r="Q63" i="43"/>
  <c r="Q20" i="44"/>
  <c r="Q27" i="44"/>
  <c r="Q38" i="44"/>
  <c r="Q45" i="44"/>
  <c r="Q56" i="44"/>
  <c r="Q63" i="44"/>
  <c r="Q63" i="45"/>
  <c r="Q6" i="47"/>
  <c r="Q20" i="75"/>
  <c r="Q5" i="76"/>
  <c r="Q7" i="76"/>
  <c r="Q11" i="76"/>
  <c r="Q14" i="76"/>
  <c r="Q34" i="76"/>
  <c r="Q6" i="77"/>
  <c r="Q11" i="77"/>
  <c r="Q13" i="77"/>
  <c r="Q15" i="77"/>
  <c r="Q17" i="77"/>
  <c r="Q19" i="77"/>
  <c r="Q21" i="77"/>
  <c r="Q23" i="77"/>
  <c r="Q25" i="77"/>
  <c r="Q27" i="77"/>
  <c r="Q29" i="77"/>
  <c r="Q31" i="77"/>
  <c r="Q33" i="77"/>
  <c r="Q35" i="77"/>
  <c r="Q37" i="77"/>
  <c r="Q39" i="77"/>
  <c r="Q41" i="77"/>
  <c r="Q43" i="77"/>
  <c r="Q45" i="77"/>
  <c r="Q47" i="77"/>
  <c r="Q49" i="77"/>
  <c r="Q51" i="77"/>
  <c r="Q53" i="77"/>
  <c r="Q55" i="77"/>
  <c r="Q77" i="77"/>
  <c r="Q86" i="77"/>
  <c r="Q10" i="78"/>
  <c r="Q18" i="78"/>
  <c r="Q14" i="80"/>
  <c r="Q17" i="80"/>
  <c r="Q20" i="80"/>
  <c r="Q23" i="80"/>
  <c r="Q26" i="80"/>
  <c r="Q29" i="80"/>
  <c r="Q32" i="80"/>
  <c r="Q35" i="80"/>
  <c r="Q38" i="80"/>
  <c r="Q41" i="80"/>
  <c r="Q10" i="81"/>
  <c r="Q12" i="81"/>
  <c r="Q14" i="81"/>
  <c r="Q24" i="81"/>
  <c r="Q26" i="81"/>
  <c r="Q39" i="81"/>
  <c r="Q48" i="81"/>
  <c r="Q69" i="81"/>
  <c r="Q25" i="83"/>
  <c r="Q29" i="83"/>
  <c r="Q43" i="83"/>
  <c r="Q17" i="84"/>
  <c r="Q26" i="84"/>
  <c r="Q35" i="84"/>
  <c r="Q44" i="84"/>
  <c r="Q53" i="84"/>
  <c r="Q61" i="84"/>
  <c r="Q10" i="85"/>
  <c r="Q23" i="85"/>
  <c r="Q26" i="85"/>
  <c r="Q12" i="87"/>
  <c r="Q20" i="87"/>
  <c r="Q23" i="87"/>
  <c r="Q42" i="87"/>
  <c r="Q64" i="87"/>
  <c r="Q58" i="90"/>
  <c r="Q25" i="93"/>
  <c r="Q37" i="93"/>
  <c r="Q55" i="93"/>
  <c r="Q8" i="94"/>
  <c r="Q17" i="94"/>
  <c r="Q15" i="95"/>
  <c r="Q10" i="96"/>
  <c r="Q83" i="77"/>
  <c r="Q42" i="78"/>
  <c r="Q69" i="78"/>
  <c r="Q47" i="80"/>
  <c r="Q53" i="80"/>
  <c r="Q59" i="80"/>
  <c r="Q65" i="80"/>
  <c r="Q6" i="81"/>
  <c r="Q17" i="81"/>
  <c r="Q29" i="81"/>
  <c r="Q57" i="81"/>
  <c r="Q66" i="81"/>
  <c r="Q74" i="81"/>
  <c r="Q22" i="83"/>
  <c r="Q26" i="83"/>
  <c r="Q40" i="83"/>
  <c r="Q44" i="83"/>
  <c r="Q9" i="93"/>
  <c r="Q23" i="93"/>
  <c r="Q28" i="93"/>
  <c r="Q34" i="93"/>
  <c r="Q52" i="93"/>
  <c r="Q60" i="93"/>
  <c r="Q84" i="93"/>
  <c r="Q36" i="95"/>
  <c r="Q8" i="77"/>
  <c r="Q58" i="77"/>
  <c r="Q70" i="77"/>
  <c r="Q91" i="77"/>
  <c r="Q94" i="77"/>
  <c r="Q15" i="78"/>
  <c r="Q12" i="80"/>
  <c r="Q15" i="80"/>
  <c r="Q18" i="80"/>
  <c r="Q21" i="80"/>
  <c r="Q24" i="80"/>
  <c r="Q27" i="80"/>
  <c r="Q30" i="80"/>
  <c r="Q33" i="80"/>
  <c r="Q36" i="80"/>
  <c r="Q39" i="80"/>
  <c r="Q9" i="81"/>
  <c r="Q15" i="81"/>
  <c r="Q27" i="81"/>
  <c r="Q19" i="83"/>
  <c r="Q23" i="83"/>
  <c r="Q37" i="83"/>
  <c r="Q41" i="83"/>
  <c r="Q49" i="83"/>
  <c r="Q20" i="84"/>
  <c r="Q29" i="84"/>
  <c r="Q38" i="84"/>
  <c r="Q47" i="84"/>
  <c r="Q56" i="84"/>
  <c r="Q63" i="84"/>
  <c r="Q6" i="93"/>
  <c r="Q11" i="93"/>
  <c r="Q13" i="93"/>
  <c r="Q15" i="93"/>
  <c r="Q17" i="93"/>
  <c r="Q19" i="93"/>
  <c r="Q26" i="93"/>
  <c r="Q31" i="93"/>
  <c r="Q49" i="93"/>
  <c r="Q65" i="93"/>
  <c r="Q8" i="95"/>
  <c r="Q12" i="95"/>
  <c r="Q14" i="77"/>
  <c r="Q16" i="77"/>
  <c r="Q18" i="77"/>
  <c r="Q20" i="77"/>
  <c r="Q22" i="77"/>
  <c r="Q24" i="77"/>
  <c r="Q26" i="77"/>
  <c r="Q28" i="77"/>
  <c r="Q30" i="77"/>
  <c r="Q32" i="77"/>
  <c r="Q34" i="77"/>
  <c r="Q36" i="77"/>
  <c r="Q38" i="77"/>
  <c r="Q40" i="77"/>
  <c r="Q42" i="77"/>
  <c r="Q44" i="77"/>
  <c r="Q46" i="77"/>
  <c r="Q48" i="77"/>
  <c r="Q50" i="77"/>
  <c r="Q52" i="77"/>
  <c r="Q54" i="77"/>
  <c r="Q56" i="77"/>
  <c r="Q61" i="77"/>
  <c r="Q64" i="77"/>
  <c r="Q73" i="77"/>
  <c r="Q8" i="78"/>
  <c r="Q16" i="78"/>
  <c r="Q33" i="78"/>
  <c r="Q60" i="78"/>
  <c r="Q87" i="78"/>
  <c r="Q10" i="80"/>
  <c r="Q11" i="81"/>
  <c r="Q18" i="81"/>
  <c r="Q20" i="81"/>
  <c r="Q30" i="81"/>
  <c r="Q32" i="81"/>
  <c r="Q16" i="83"/>
  <c r="Q20" i="83"/>
  <c r="Q34" i="83"/>
  <c r="Q38" i="83"/>
  <c r="Q29" i="93"/>
  <c r="Q46" i="93"/>
  <c r="Q6" i="95"/>
  <c r="Q13" i="95"/>
  <c r="Q59" i="77"/>
  <c r="Q68" i="77"/>
  <c r="Q71" i="77"/>
  <c r="Q76" i="77"/>
  <c r="Q89" i="77"/>
  <c r="Q95" i="77"/>
  <c r="Q7" i="78"/>
  <c r="Q61" i="79"/>
  <c r="Q44" i="80"/>
  <c r="Q50" i="80"/>
  <c r="Q56" i="80"/>
  <c r="Q62" i="80"/>
  <c r="Q8" i="81"/>
  <c r="Q23" i="81"/>
  <c r="Q35" i="81"/>
  <c r="Q87" i="81"/>
  <c r="Q5" i="83"/>
  <c r="Q7" i="83"/>
  <c r="Q13" i="83"/>
  <c r="Q17" i="83"/>
  <c r="Q31" i="83"/>
  <c r="Q35" i="83"/>
  <c r="Q14" i="84"/>
  <c r="Q23" i="84"/>
  <c r="Q32" i="84"/>
  <c r="Q41" i="84"/>
  <c r="Q50" i="84"/>
  <c r="Q59" i="84"/>
  <c r="Q11" i="85"/>
  <c r="Q18" i="85"/>
  <c r="Q32" i="85"/>
  <c r="Q36" i="85"/>
  <c r="Q54" i="85"/>
  <c r="Q52" i="86"/>
  <c r="Q58" i="86"/>
  <c r="Q64" i="86"/>
  <c r="Q70" i="86"/>
  <c r="Q76" i="86"/>
  <c r="Q82" i="86"/>
  <c r="Q88" i="86"/>
  <c r="Q33" i="87"/>
  <c r="Q40" i="87"/>
  <c r="Q62" i="87"/>
  <c r="Q6" i="88"/>
  <c r="Q50" i="88"/>
  <c r="Q15" i="92"/>
  <c r="Q8" i="93"/>
  <c r="Q22" i="93"/>
  <c r="Q43" i="93"/>
  <c r="Q7" i="95"/>
  <c r="Q5" i="96"/>
  <c r="Q18" i="96"/>
  <c r="Q9" i="77"/>
  <c r="Q65" i="77"/>
  <c r="Q74" i="77"/>
  <c r="Q79" i="77"/>
  <c r="Q82" i="77"/>
  <c r="Q13" i="78"/>
  <c r="Q24" i="78"/>
  <c r="Q51" i="78"/>
  <c r="Q78" i="78"/>
  <c r="Q5" i="80"/>
  <c r="Q9" i="80"/>
  <c r="Q11" i="80"/>
  <c r="Q5" i="81"/>
  <c r="Q21" i="81"/>
  <c r="Q33" i="81"/>
  <c r="Q92" i="81"/>
  <c r="Q14" i="83"/>
  <c r="Q28" i="83"/>
  <c r="Q32" i="83"/>
  <c r="Q46" i="83"/>
  <c r="Q7" i="85"/>
  <c r="Q8" i="85"/>
  <c r="Q59" i="85"/>
  <c r="Q13" i="86"/>
  <c r="Q16" i="86"/>
  <c r="Q19" i="86"/>
  <c r="Q22" i="86"/>
  <c r="Q25" i="86"/>
  <c r="Q28" i="86"/>
  <c r="Q31" i="86"/>
  <c r="Q34" i="86"/>
  <c r="Q37" i="86"/>
  <c r="Q40" i="86"/>
  <c r="Q43" i="86"/>
  <c r="Q46" i="86"/>
  <c r="Q49" i="86"/>
  <c r="Q14" i="87"/>
  <c r="Q17" i="87"/>
  <c r="Q36" i="87"/>
  <c r="Q47" i="87"/>
  <c r="Q55" i="87"/>
  <c r="Q78" i="87"/>
  <c r="Q5" i="93"/>
  <c r="Q7" i="93"/>
  <c r="Q10" i="93"/>
  <c r="Q12" i="93"/>
  <c r="Q14" i="93"/>
  <c r="Q16" i="93"/>
  <c r="Q18" i="93"/>
  <c r="Q20" i="93"/>
  <c r="P3" i="96"/>
  <c r="AF3" i="96" s="1"/>
  <c r="AO3" i="96" s="1"/>
  <c r="AE3" i="43"/>
  <c r="P3" i="90"/>
  <c r="AF3" i="90" s="1"/>
  <c r="AO3" i="90" s="1"/>
  <c r="P3" i="40"/>
  <c r="AF3" i="40" s="1"/>
  <c r="AO3" i="40" s="1"/>
  <c r="P3" i="39"/>
  <c r="AF3" i="39" s="1"/>
  <c r="AO3" i="39" s="1"/>
  <c r="P3" i="86"/>
  <c r="AF3" i="86" s="1"/>
  <c r="AO3" i="86" s="1"/>
  <c r="AE3" i="86"/>
  <c r="P3" i="38"/>
  <c r="AF3" i="38" s="1"/>
  <c r="AO3" i="38" s="1"/>
  <c r="P3" i="36"/>
  <c r="AF3" i="36" s="1"/>
  <c r="AO3" i="36" s="1"/>
  <c r="P3" i="34"/>
  <c r="AF3" i="34" s="1"/>
  <c r="P3" i="80"/>
  <c r="AF3" i="80" s="1"/>
  <c r="AO3" i="80" s="1"/>
  <c r="P3" i="32"/>
  <c r="AF3" i="32" s="1"/>
  <c r="AO3" i="32" s="1"/>
  <c r="P3" i="31"/>
  <c r="AF3" i="31" s="1"/>
  <c r="AO3" i="31" s="1"/>
  <c r="P3" i="29"/>
  <c r="AF3" i="29" s="1"/>
  <c r="AO3" i="29" s="1"/>
  <c r="P3" i="26"/>
  <c r="AF3" i="26" s="1"/>
  <c r="AO3" i="26" s="1"/>
  <c r="O19" i="71"/>
  <c r="P19" i="71" s="1"/>
  <c r="O6" i="69"/>
  <c r="P6" i="69" s="1"/>
  <c r="P3" i="21"/>
  <c r="AF3" i="21" s="1"/>
  <c r="AO3" i="21" s="1"/>
  <c r="O18" i="69"/>
  <c r="P18" i="69" s="1"/>
  <c r="O12" i="69"/>
  <c r="P12" i="69" s="1"/>
  <c r="P23" i="20"/>
  <c r="P3" i="20"/>
  <c r="AF3" i="20" s="1"/>
  <c r="AO3" i="20" s="1"/>
  <c r="P3" i="19"/>
  <c r="AF3" i="19" s="1"/>
  <c r="AO3" i="19" s="1"/>
  <c r="P23" i="19"/>
  <c r="O3" i="67"/>
  <c r="AE3" i="67" s="1"/>
  <c r="AN3" i="67" s="1"/>
  <c r="P3" i="18"/>
  <c r="AF3" i="18" s="1"/>
  <c r="AO3" i="18" s="1"/>
  <c r="P23" i="17"/>
  <c r="AE3" i="17"/>
  <c r="O6" i="64"/>
  <c r="P6" i="64" s="1"/>
  <c r="O18" i="64"/>
  <c r="P18" i="64" s="1"/>
  <c r="P11" i="16"/>
  <c r="O21" i="64"/>
  <c r="P21" i="64" s="1"/>
  <c r="O15" i="64"/>
  <c r="P15" i="64" s="1"/>
  <c r="AE3" i="16"/>
  <c r="O12" i="64"/>
  <c r="P12" i="64" s="1"/>
  <c r="P21" i="14"/>
  <c r="O19" i="62"/>
  <c r="O7" i="62"/>
  <c r="O12" i="62"/>
  <c r="O20" i="62"/>
  <c r="P20" i="62" s="1"/>
  <c r="O6" i="62"/>
  <c r="O10" i="62"/>
  <c r="O15" i="62"/>
  <c r="O23" i="62"/>
  <c r="O8" i="62"/>
  <c r="O13" i="62"/>
  <c r="O18" i="62"/>
  <c r="O3" i="62"/>
  <c r="P3" i="62" s="1"/>
  <c r="AF3" i="62" s="1"/>
  <c r="AO3" i="62" s="1"/>
  <c r="O16" i="62"/>
  <c r="O21" i="62"/>
  <c r="O17" i="62"/>
  <c r="O22" i="62"/>
  <c r="P3" i="13"/>
  <c r="AF3" i="13" s="1"/>
  <c r="AO3" i="13" s="1"/>
  <c r="P3" i="12"/>
  <c r="AF3" i="12" s="1"/>
  <c r="AO3" i="12" s="1"/>
  <c r="O8" i="59"/>
  <c r="P8" i="59" s="1"/>
  <c r="O7" i="59"/>
  <c r="P7" i="59" s="1"/>
  <c r="O13" i="59"/>
  <c r="P13" i="59" s="1"/>
  <c r="AE3" i="59"/>
  <c r="P3" i="11"/>
  <c r="AF3" i="11" s="1"/>
  <c r="AO3" i="11" s="1"/>
  <c r="P3" i="10"/>
  <c r="AF3" i="10" s="1"/>
  <c r="AO3" i="10" s="1"/>
  <c r="P3" i="9"/>
  <c r="AF3" i="9" s="1"/>
  <c r="AO3" i="9" s="1"/>
  <c r="P21" i="9"/>
  <c r="O6" i="57"/>
  <c r="P6" i="57" s="1"/>
  <c r="O12" i="57"/>
  <c r="P12" i="57" s="1"/>
  <c r="O15" i="57"/>
  <c r="P15" i="57" s="1"/>
  <c r="O18" i="57"/>
  <c r="P18" i="57" s="1"/>
  <c r="O21" i="57"/>
  <c r="P21" i="57" s="1"/>
  <c r="P5" i="8"/>
  <c r="O3" i="56"/>
  <c r="P3" i="56" s="1"/>
  <c r="AF3" i="56" s="1"/>
  <c r="AO3" i="56" s="1"/>
  <c r="O7" i="56"/>
  <c r="P7" i="56" s="1"/>
  <c r="O8" i="56"/>
  <c r="P8" i="56" s="1"/>
  <c r="O6" i="56"/>
  <c r="P6" i="56" s="1"/>
  <c r="O18" i="56"/>
  <c r="P18" i="56" s="1"/>
  <c r="O15" i="56"/>
  <c r="P15" i="56" s="1"/>
  <c r="P3" i="8"/>
  <c r="AF3" i="8" s="1"/>
  <c r="AO3" i="8" s="1"/>
  <c r="O12" i="56"/>
  <c r="P12" i="56" s="1"/>
  <c r="O21" i="56"/>
  <c r="P21" i="56" s="1"/>
  <c r="P22" i="7"/>
  <c r="P3" i="7"/>
  <c r="AF3" i="7" s="1"/>
  <c r="AO3" i="7" s="1"/>
  <c r="P11" i="6"/>
  <c r="O8" i="54"/>
  <c r="O23" i="54"/>
  <c r="O20" i="54"/>
  <c r="P20" i="54" s="1"/>
  <c r="O15" i="54"/>
  <c r="O18" i="54"/>
  <c r="P18" i="54" s="1"/>
  <c r="O6" i="54"/>
  <c r="P6" i="54" s="1"/>
  <c r="O14" i="54"/>
  <c r="O16" i="54"/>
  <c r="O21" i="54"/>
  <c r="P21" i="54" s="1"/>
  <c r="O3" i="54"/>
  <c r="O12" i="54"/>
  <c r="P12" i="54" s="1"/>
  <c r="P3" i="6"/>
  <c r="AF3" i="6" s="1"/>
  <c r="AO3" i="6" s="1"/>
  <c r="O10" i="54"/>
  <c r="P10" i="54" s="1"/>
  <c r="O17" i="54"/>
  <c r="P17" i="54" s="1"/>
  <c r="O7" i="54"/>
  <c r="O13" i="54"/>
  <c r="P3" i="5"/>
  <c r="AF3" i="5" s="1"/>
  <c r="AO3" i="5" s="1"/>
  <c r="P22" i="4"/>
  <c r="P3" i="4"/>
  <c r="AF3" i="4" s="1"/>
  <c r="AO3" i="4" s="1"/>
  <c r="P3" i="3"/>
  <c r="AF3" i="3" s="1"/>
  <c r="AO3" i="3" s="1"/>
  <c r="P22" i="3"/>
  <c r="P3" i="2"/>
  <c r="AF3" i="2" s="1"/>
  <c r="AO3" i="2" s="1"/>
  <c r="O7" i="49"/>
  <c r="P7" i="49" s="1"/>
  <c r="O3" i="49"/>
  <c r="AE3" i="49" s="1"/>
  <c r="O5" i="49"/>
  <c r="P5" i="49" s="1"/>
  <c r="O8" i="49"/>
  <c r="P8" i="49" s="1"/>
  <c r="O10" i="49"/>
  <c r="P10" i="49" s="1"/>
  <c r="O12" i="49"/>
  <c r="P12" i="49" s="1"/>
  <c r="O16" i="49"/>
  <c r="P16" i="49" s="1"/>
  <c r="O18" i="49"/>
  <c r="P18" i="49" s="1"/>
  <c r="O22" i="49"/>
  <c r="P22" i="49" s="1"/>
  <c r="O13" i="49"/>
  <c r="P13" i="49" s="1"/>
  <c r="O15" i="49"/>
  <c r="P15" i="49" s="1"/>
  <c r="O19" i="49"/>
  <c r="P19" i="49" s="1"/>
  <c r="O21" i="49"/>
  <c r="P21" i="49" s="1"/>
  <c r="Q16" i="5"/>
  <c r="Q18" i="5"/>
  <c r="Q8" i="6"/>
  <c r="Q6" i="7"/>
  <c r="Q21" i="7"/>
  <c r="Q23" i="14"/>
  <c r="Q10" i="15"/>
  <c r="Q14" i="15"/>
  <c r="Q23" i="16"/>
  <c r="Q11" i="21"/>
  <c r="Q14" i="21"/>
  <c r="Q23" i="21"/>
  <c r="Q18" i="22"/>
  <c r="Q23" i="22"/>
  <c r="Q11" i="23"/>
  <c r="Q19" i="23"/>
  <c r="Q6" i="24"/>
  <c r="Q10" i="24"/>
  <c r="Q18" i="24"/>
  <c r="Q20" i="24"/>
  <c r="Q7" i="49"/>
  <c r="Q8" i="49"/>
  <c r="Q17" i="49"/>
  <c r="Q12" i="51"/>
  <c r="Q11" i="52"/>
  <c r="Q8" i="54"/>
  <c r="Q21" i="54"/>
  <c r="Q6" i="56"/>
  <c r="Q16" i="56"/>
  <c r="Q21" i="56"/>
  <c r="Q6" i="57"/>
  <c r="Q13" i="57"/>
  <c r="Q15" i="57"/>
  <c r="Q17" i="57"/>
  <c r="Q19" i="57"/>
  <c r="Q21" i="57"/>
  <c r="Q14" i="59"/>
  <c r="Q17" i="59"/>
  <c r="Q8" i="64"/>
  <c r="Q12" i="64"/>
  <c r="Q8" i="65"/>
  <c r="Q11" i="65"/>
  <c r="Q14" i="65"/>
  <c r="Q7" i="67"/>
  <c r="Q12" i="67"/>
  <c r="Q17" i="67"/>
  <c r="Q22" i="67"/>
  <c r="Q8" i="69"/>
  <c r="Q11" i="69"/>
  <c r="Q18" i="69"/>
  <c r="Q21" i="69"/>
  <c r="Q17" i="71"/>
  <c r="Q6" i="73"/>
  <c r="Q36" i="73"/>
  <c r="Q48" i="73"/>
  <c r="Q57" i="73"/>
  <c r="Q69" i="73"/>
  <c r="Q90" i="73"/>
  <c r="Q15" i="7"/>
  <c r="Q10" i="13"/>
  <c r="Q23" i="13"/>
  <c r="Q12" i="15"/>
  <c r="Q17" i="15"/>
  <c r="Q10" i="22"/>
  <c r="Q21" i="22"/>
  <c r="Q12" i="24"/>
  <c r="Q16" i="24"/>
  <c r="Q10" i="51"/>
  <c r="Q17" i="51"/>
  <c r="Q21" i="51"/>
  <c r="Q7" i="52"/>
  <c r="Q19" i="52"/>
  <c r="Q16" i="53"/>
  <c r="Q14" i="56"/>
  <c r="Q12" i="59"/>
  <c r="Q20" i="59"/>
  <c r="Q23" i="59"/>
  <c r="Q18" i="62"/>
  <c r="Q5" i="67"/>
  <c r="Q13" i="67"/>
  <c r="Q10" i="71"/>
  <c r="Q10" i="72"/>
  <c r="Q18" i="73"/>
  <c r="Q27" i="73"/>
  <c r="Q60" i="73"/>
  <c r="Q81" i="73"/>
  <c r="Q20" i="13"/>
  <c r="Q20" i="15"/>
  <c r="Q12" i="22"/>
  <c r="Q16" i="22"/>
  <c r="Q11" i="24"/>
  <c r="Q14" i="24"/>
  <c r="Q21" i="24"/>
  <c r="Q23" i="24"/>
  <c r="Q13" i="53"/>
  <c r="Q10" i="56"/>
  <c r="Q12" i="56"/>
  <c r="Q19" i="56"/>
  <c r="Q10" i="57"/>
  <c r="Q10" i="59"/>
  <c r="Q15" i="59"/>
  <c r="Q18" i="59"/>
  <c r="Q10" i="67"/>
  <c r="Q14" i="67"/>
  <c r="Q18" i="67"/>
  <c r="Q23" i="67"/>
  <c r="Q14" i="71"/>
  <c r="Q14" i="72"/>
  <c r="Q23" i="72"/>
  <c r="Q8" i="73"/>
  <c r="Q10" i="73"/>
  <c r="Q30" i="73"/>
  <c r="Q39" i="73"/>
  <c r="Q51" i="73"/>
  <c r="Q72" i="73"/>
  <c r="Q84" i="73"/>
  <c r="Q93" i="73"/>
  <c r="Q8" i="13"/>
  <c r="Q17" i="13"/>
  <c r="Q14" i="14"/>
  <c r="Q23" i="15"/>
  <c r="Q11" i="22"/>
  <c r="Q14" i="22"/>
  <c r="Q19" i="22"/>
  <c r="Q8" i="24"/>
  <c r="Q19" i="24"/>
  <c r="Q8" i="51"/>
  <c r="Q14" i="51"/>
  <c r="Q18" i="51"/>
  <c r="Q23" i="51"/>
  <c r="Q13" i="52"/>
  <c r="Q22" i="52"/>
  <c r="Q8" i="56"/>
  <c r="Q11" i="56"/>
  <c r="Q15" i="56"/>
  <c r="Q17" i="56"/>
  <c r="Q22" i="56"/>
  <c r="Q12" i="57"/>
  <c r="Q14" i="57"/>
  <c r="Q16" i="57"/>
  <c r="Q18" i="57"/>
  <c r="Q20" i="57"/>
  <c r="Q22" i="57"/>
  <c r="Q21" i="59"/>
  <c r="Q8" i="62"/>
  <c r="Q10" i="62"/>
  <c r="Q12" i="62"/>
  <c r="Q21" i="62"/>
  <c r="Q15" i="67"/>
  <c r="Q19" i="67"/>
  <c r="Q23" i="71"/>
  <c r="Q11" i="72"/>
  <c r="Q5" i="73"/>
  <c r="Q7" i="73"/>
  <c r="Q12" i="73"/>
  <c r="Q21" i="73"/>
  <c r="Q42" i="73"/>
  <c r="Q63" i="73"/>
  <c r="Q96" i="73"/>
  <c r="Q12" i="5"/>
  <c r="Q19" i="5"/>
  <c r="Q21" i="5"/>
  <c r="Q15" i="6"/>
  <c r="Q12" i="7"/>
  <c r="Q18" i="7"/>
  <c r="Q15" i="8"/>
  <c r="Q14" i="13"/>
  <c r="Q7" i="14"/>
  <c r="Q10" i="14"/>
  <c r="Q17" i="14"/>
  <c r="Q8" i="15"/>
  <c r="Q10" i="16"/>
  <c r="Q17" i="16"/>
  <c r="Q17" i="21"/>
  <c r="Q8" i="22"/>
  <c r="Q17" i="22"/>
  <c r="Q22" i="22"/>
  <c r="Q10" i="23"/>
  <c r="Q16" i="23"/>
  <c r="Q23" i="23"/>
  <c r="Q7" i="24"/>
  <c r="Q15" i="24"/>
  <c r="Q17" i="24"/>
  <c r="Q11" i="49"/>
  <c r="Q20" i="49"/>
  <c r="Q5" i="51"/>
  <c r="Q5" i="52"/>
  <c r="Q8" i="52"/>
  <c r="Q7" i="53"/>
  <c r="Q11" i="53"/>
  <c r="Q22" i="53"/>
  <c r="Q18" i="54"/>
  <c r="Q7" i="56"/>
  <c r="Q20" i="56"/>
  <c r="Q23" i="56"/>
  <c r="Q11" i="57"/>
  <c r="Q5" i="59"/>
  <c r="Q8" i="59"/>
  <c r="Q13" i="59"/>
  <c r="Q16" i="59"/>
  <c r="Q7" i="62"/>
  <c r="Q14" i="64"/>
  <c r="Q16" i="64"/>
  <c r="Q19" i="64"/>
  <c r="Q13" i="65"/>
  <c r="Q17" i="65"/>
  <c r="Q10" i="66"/>
  <c r="Q6" i="67"/>
  <c r="Q8" i="67"/>
  <c r="Q11" i="67"/>
  <c r="Q16" i="67"/>
  <c r="Q20" i="67"/>
  <c r="Q7" i="68"/>
  <c r="Q13" i="68"/>
  <c r="Q19" i="68"/>
  <c r="Q33" i="73"/>
  <c r="Q54" i="73"/>
  <c r="Q66" i="73"/>
  <c r="Q75" i="73"/>
  <c r="Q87" i="73"/>
  <c r="Q13" i="6"/>
  <c r="Q7" i="7"/>
  <c r="Q16" i="7"/>
  <c r="Q13" i="8"/>
  <c r="Q11" i="9"/>
  <c r="Q6" i="13"/>
  <c r="Q20" i="14"/>
  <c r="Q7" i="15"/>
  <c r="Q20" i="16"/>
  <c r="Q12" i="21"/>
  <c r="Q19" i="21"/>
  <c r="Q21" i="21"/>
  <c r="Q7" i="22"/>
  <c r="Q13" i="22"/>
  <c r="Q15" i="22"/>
  <c r="Q20" i="22"/>
  <c r="Q12" i="23"/>
  <c r="Q14" i="23"/>
  <c r="Q21" i="23"/>
  <c r="Q13" i="24"/>
  <c r="Q22" i="24"/>
  <c r="Q13" i="49"/>
  <c r="Q22" i="49"/>
  <c r="Q7" i="51"/>
  <c r="Q15" i="51"/>
  <c r="Q20" i="51"/>
  <c r="Q16" i="52"/>
  <c r="Q19" i="53"/>
  <c r="Q12" i="54"/>
  <c r="Q13" i="56"/>
  <c r="Q18" i="56"/>
  <c r="Q23" i="57"/>
  <c r="Q7" i="59"/>
  <c r="Q19" i="59"/>
  <c r="Q22" i="59"/>
  <c r="Q15" i="62"/>
  <c r="Q10" i="64"/>
  <c r="Q17" i="64"/>
  <c r="Q20" i="64"/>
  <c r="Q21" i="67"/>
  <c r="Q5" i="68"/>
  <c r="Q11" i="68"/>
  <c r="Q15" i="68"/>
  <c r="Q21" i="68"/>
  <c r="Q12" i="69"/>
  <c r="Q15" i="69"/>
  <c r="Q20" i="71"/>
  <c r="Q11" i="73"/>
  <c r="Q15" i="73"/>
  <c r="Q24" i="73"/>
  <c r="Q45" i="73"/>
  <c r="Q78" i="73"/>
  <c r="I23" i="4"/>
  <c r="J23" i="4" s="1"/>
  <c r="H10" i="17"/>
  <c r="I10" i="17" s="1"/>
  <c r="J10" i="17" s="1"/>
  <c r="W5" i="17"/>
  <c r="AE4" i="17"/>
  <c r="AG4" i="17"/>
  <c r="AF4" i="17"/>
  <c r="AN3" i="21"/>
  <c r="AN3" i="23"/>
  <c r="H23" i="9"/>
  <c r="I23" i="9" s="1"/>
  <c r="J23" i="9" s="1"/>
  <c r="H11" i="17"/>
  <c r="I11" i="17" s="1"/>
  <c r="J11" i="17" s="1"/>
  <c r="AN3" i="1"/>
  <c r="AQ4" i="1"/>
  <c r="K6" i="3"/>
  <c r="AN3" i="5"/>
  <c r="H14" i="6"/>
  <c r="I14" i="6" s="1"/>
  <c r="J14" i="6" s="1"/>
  <c r="AN3" i="7"/>
  <c r="AN3" i="9"/>
  <c r="AI3" i="9"/>
  <c r="Z4" i="9"/>
  <c r="AN3" i="25"/>
  <c r="H93" i="25"/>
  <c r="I93" i="25" s="1"/>
  <c r="J93" i="25" s="1"/>
  <c r="H7" i="26"/>
  <c r="I7" i="26" s="1"/>
  <c r="J7" i="26" s="1"/>
  <c r="H25" i="26"/>
  <c r="I25" i="26" s="1"/>
  <c r="J25" i="26" s="1"/>
  <c r="H34" i="26"/>
  <c r="I34" i="26" s="1"/>
  <c r="J34" i="26" s="1"/>
  <c r="AN3" i="4"/>
  <c r="K5" i="14"/>
  <c r="K6" i="14" s="1"/>
  <c r="K7" i="14" s="1"/>
  <c r="K8" i="14" s="1"/>
  <c r="AN3" i="22"/>
  <c r="AN3" i="2"/>
  <c r="I23" i="2"/>
  <c r="J23" i="2" s="1"/>
  <c r="AN3" i="10"/>
  <c r="I21" i="16"/>
  <c r="J21" i="16" s="1"/>
  <c r="H6" i="17"/>
  <c r="I6" i="17" s="1"/>
  <c r="J6" i="17" s="1"/>
  <c r="H16" i="26"/>
  <c r="I16" i="26" s="1"/>
  <c r="J16" i="26" s="1"/>
  <c r="H19" i="26"/>
  <c r="I19" i="26" s="1"/>
  <c r="J19" i="26" s="1"/>
  <c r="H13" i="26"/>
  <c r="I13" i="26" s="1"/>
  <c r="J13" i="26" s="1"/>
  <c r="H58" i="26"/>
  <c r="I58" i="26" s="1"/>
  <c r="J58" i="26" s="1"/>
  <c r="H52" i="26"/>
  <c r="I52" i="26" s="1"/>
  <c r="J52" i="26" s="1"/>
  <c r="H46" i="26"/>
  <c r="I46" i="26" s="1"/>
  <c r="J46" i="26" s="1"/>
  <c r="H40" i="26"/>
  <c r="I40" i="26" s="1"/>
  <c r="J40" i="26" s="1"/>
  <c r="H31" i="26"/>
  <c r="I31" i="26" s="1"/>
  <c r="J31" i="26" s="1"/>
  <c r="H22" i="26"/>
  <c r="I22" i="26" s="1"/>
  <c r="J22" i="26" s="1"/>
  <c r="H47" i="29"/>
  <c r="I47" i="29" s="1"/>
  <c r="J47" i="29" s="1"/>
  <c r="H19" i="10"/>
  <c r="I19" i="10" s="1"/>
  <c r="J19" i="10" s="1"/>
  <c r="AN3" i="12"/>
  <c r="AN3" i="20"/>
  <c r="AG4" i="1"/>
  <c r="AP4" i="1" s="1"/>
  <c r="AF4" i="1"/>
  <c r="AO4" i="1" s="1"/>
  <c r="W5" i="1"/>
  <c r="X5" i="1" s="1"/>
  <c r="AH5" i="1" s="1"/>
  <c r="AE4" i="1"/>
  <c r="AN3" i="3"/>
  <c r="AI3" i="3"/>
  <c r="I23" i="3"/>
  <c r="J23" i="3" s="1"/>
  <c r="AN3" i="13"/>
  <c r="H22" i="17"/>
  <c r="I22" i="17" s="1"/>
  <c r="J22" i="17" s="1"/>
  <c r="Z4" i="21"/>
  <c r="AH4" i="21"/>
  <c r="AN3" i="24"/>
  <c r="AN3" i="15"/>
  <c r="AN3" i="6"/>
  <c r="AN3" i="8"/>
  <c r="AI3" i="8"/>
  <c r="AN3" i="11"/>
  <c r="I21" i="15"/>
  <c r="J21" i="15" s="1"/>
  <c r="AN3" i="18"/>
  <c r="AN3" i="19"/>
  <c r="AH4" i="19"/>
  <c r="H21" i="22"/>
  <c r="I21" i="22" s="1"/>
  <c r="J21" i="22" s="1"/>
  <c r="G9" i="1"/>
  <c r="M15" i="2"/>
  <c r="U15" i="2" s="1"/>
  <c r="R22" i="3"/>
  <c r="M9" i="4"/>
  <c r="U9" i="4" s="1"/>
  <c r="P5" i="6"/>
  <c r="P11" i="7"/>
  <c r="P10" i="9"/>
  <c r="F9" i="13"/>
  <c r="H9" i="13" s="1"/>
  <c r="I9" i="13" s="1"/>
  <c r="J9" i="13" s="1"/>
  <c r="AE3" i="14"/>
  <c r="H14" i="15"/>
  <c r="H20" i="15"/>
  <c r="H20" i="16"/>
  <c r="H23" i="16"/>
  <c r="G15" i="22"/>
  <c r="P3" i="1"/>
  <c r="AF3" i="1" s="1"/>
  <c r="AO3" i="1" s="1"/>
  <c r="F5" i="1"/>
  <c r="H5" i="1" s="1"/>
  <c r="I5" i="1" s="1"/>
  <c r="J5" i="1" s="1"/>
  <c r="K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G8" i="1"/>
  <c r="G14" i="1"/>
  <c r="G20" i="1"/>
  <c r="M7" i="1"/>
  <c r="U7" i="1" s="1"/>
  <c r="M13" i="1"/>
  <c r="U13" i="1" s="1"/>
  <c r="M19" i="1"/>
  <c r="U19" i="1" s="1"/>
  <c r="C9" i="69"/>
  <c r="C9" i="68"/>
  <c r="C9" i="72"/>
  <c r="C9" i="70"/>
  <c r="H4" i="70" s="1"/>
  <c r="I4" i="70" s="1"/>
  <c r="J4" i="70" s="1"/>
  <c r="K4" i="70" s="1"/>
  <c r="C9" i="71"/>
  <c r="C9" i="63"/>
  <c r="C9" i="55"/>
  <c r="C9" i="67"/>
  <c r="C9" i="66"/>
  <c r="H10" i="66" s="1"/>
  <c r="I10" i="66" s="1"/>
  <c r="J10" i="66" s="1"/>
  <c r="C9" i="62"/>
  <c r="H11" i="62" s="1"/>
  <c r="I11" i="62" s="1"/>
  <c r="J11" i="62" s="1"/>
  <c r="C9" i="54"/>
  <c r="C9" i="65"/>
  <c r="C9" i="61"/>
  <c r="H11" i="61" s="1"/>
  <c r="I11" i="61" s="1"/>
  <c r="J11" i="61" s="1"/>
  <c r="C9" i="60"/>
  <c r="C9" i="53"/>
  <c r="C9" i="52"/>
  <c r="C9" i="58"/>
  <c r="C9" i="50"/>
  <c r="C9" i="64"/>
  <c r="C9" i="57"/>
  <c r="C9" i="56"/>
  <c r="C9" i="59"/>
  <c r="C9" i="51"/>
  <c r="M8" i="2"/>
  <c r="U8" i="2" s="1"/>
  <c r="M14" i="2"/>
  <c r="U14" i="2" s="1"/>
  <c r="M20" i="2"/>
  <c r="U20" i="2" s="1"/>
  <c r="V6" i="2"/>
  <c r="H7" i="2"/>
  <c r="Q7" i="2"/>
  <c r="H8" i="2"/>
  <c r="Q8" i="2"/>
  <c r="I9" i="2"/>
  <c r="J9" i="2" s="1"/>
  <c r="R9" i="2"/>
  <c r="V12" i="2"/>
  <c r="H13" i="2"/>
  <c r="Q13" i="2"/>
  <c r="V15" i="2"/>
  <c r="H16" i="2"/>
  <c r="Q16" i="2"/>
  <c r="V18" i="2"/>
  <c r="H19" i="2"/>
  <c r="Q19" i="2"/>
  <c r="V21" i="2"/>
  <c r="H22" i="2"/>
  <c r="Q22" i="2"/>
  <c r="M8" i="3"/>
  <c r="U8" i="3" s="1"/>
  <c r="M14" i="3"/>
  <c r="U14" i="3" s="1"/>
  <c r="M20" i="3"/>
  <c r="U20" i="3" s="1"/>
  <c r="V6" i="3"/>
  <c r="H7" i="3"/>
  <c r="Q7" i="3"/>
  <c r="H8" i="3"/>
  <c r="Q8" i="3"/>
  <c r="I9" i="3"/>
  <c r="J9" i="3" s="1"/>
  <c r="R9" i="3"/>
  <c r="V12" i="3"/>
  <c r="H13" i="3"/>
  <c r="Q13" i="3"/>
  <c r="V15" i="3"/>
  <c r="H16" i="3"/>
  <c r="Q16" i="3"/>
  <c r="V18" i="3"/>
  <c r="H19" i="3"/>
  <c r="Q19" i="3"/>
  <c r="V21" i="3"/>
  <c r="H22" i="3"/>
  <c r="Q22" i="3"/>
  <c r="M8" i="4"/>
  <c r="U8" i="4" s="1"/>
  <c r="M14" i="4"/>
  <c r="U14" i="4" s="1"/>
  <c r="M20" i="4"/>
  <c r="U20" i="4" s="1"/>
  <c r="V6" i="4"/>
  <c r="H7" i="4"/>
  <c r="Q7" i="4"/>
  <c r="H8" i="4"/>
  <c r="Q8" i="4"/>
  <c r="I9" i="4"/>
  <c r="J9" i="4" s="1"/>
  <c r="R9" i="4"/>
  <c r="V12" i="4"/>
  <c r="H13" i="4"/>
  <c r="Q13" i="4"/>
  <c r="V15" i="4"/>
  <c r="H16" i="4"/>
  <c r="Q16" i="4"/>
  <c r="V18" i="4"/>
  <c r="H19" i="4"/>
  <c r="Q19" i="4"/>
  <c r="V21" i="4"/>
  <c r="H22" i="4"/>
  <c r="Q22" i="4"/>
  <c r="F6" i="5"/>
  <c r="F12" i="5"/>
  <c r="F18" i="5"/>
  <c r="G9" i="5"/>
  <c r="G15" i="5"/>
  <c r="M8" i="5"/>
  <c r="U8" i="5" s="1"/>
  <c r="M14" i="5"/>
  <c r="U14" i="5" s="1"/>
  <c r="M20" i="5"/>
  <c r="U20" i="5" s="1"/>
  <c r="V11" i="5"/>
  <c r="AH3" i="6"/>
  <c r="AQ3" i="6" s="1"/>
  <c r="F7" i="6"/>
  <c r="H7" i="6" s="1"/>
  <c r="I7" i="6" s="1"/>
  <c r="J7" i="6" s="1"/>
  <c r="F13" i="6"/>
  <c r="F19" i="6"/>
  <c r="G4" i="6"/>
  <c r="G10" i="6"/>
  <c r="G16" i="6"/>
  <c r="G22" i="6"/>
  <c r="M9" i="6"/>
  <c r="U9" i="6" s="1"/>
  <c r="M15" i="6"/>
  <c r="U15" i="6" s="1"/>
  <c r="V4" i="6"/>
  <c r="Y4" i="6" s="1"/>
  <c r="Z4" i="6" s="1"/>
  <c r="V5" i="6"/>
  <c r="R7" i="6"/>
  <c r="R8" i="6"/>
  <c r="V11" i="6"/>
  <c r="R13" i="6"/>
  <c r="R16" i="6"/>
  <c r="R19" i="6"/>
  <c r="AH3" i="7"/>
  <c r="AQ3" i="7" s="1"/>
  <c r="M9" i="7"/>
  <c r="U9" i="7" s="1"/>
  <c r="M15" i="7"/>
  <c r="U15" i="7" s="1"/>
  <c r="V4" i="7"/>
  <c r="Y4" i="7" s="1"/>
  <c r="Z4" i="7" s="1"/>
  <c r="V5" i="7"/>
  <c r="R7" i="7"/>
  <c r="R8" i="7"/>
  <c r="V11" i="7"/>
  <c r="R13" i="7"/>
  <c r="R16" i="7"/>
  <c r="R19" i="7"/>
  <c r="AH3" i="8"/>
  <c r="AQ3" i="8" s="1"/>
  <c r="M9" i="8"/>
  <c r="U9" i="8" s="1"/>
  <c r="M15" i="8"/>
  <c r="U15" i="8" s="1"/>
  <c r="V4" i="8"/>
  <c r="Y4" i="8" s="1"/>
  <c r="Z4" i="8" s="1"/>
  <c r="V5" i="8"/>
  <c r="R7" i="8"/>
  <c r="R8" i="8"/>
  <c r="V11" i="8"/>
  <c r="R13" i="8"/>
  <c r="R16" i="8"/>
  <c r="R19" i="8"/>
  <c r="AH3" i="9"/>
  <c r="AQ3" i="9" s="1"/>
  <c r="F7" i="9"/>
  <c r="F13" i="9"/>
  <c r="F19" i="9"/>
  <c r="H19" i="9" s="1"/>
  <c r="I19" i="9" s="1"/>
  <c r="J19" i="9" s="1"/>
  <c r="G4" i="9"/>
  <c r="G10" i="9"/>
  <c r="G16" i="9"/>
  <c r="G22" i="9"/>
  <c r="M9" i="9"/>
  <c r="U9" i="9" s="1"/>
  <c r="M15" i="9"/>
  <c r="U15" i="9" s="1"/>
  <c r="V4" i="9"/>
  <c r="Y4" i="9" s="1"/>
  <c r="V5" i="9"/>
  <c r="Q6" i="9"/>
  <c r="V10" i="9"/>
  <c r="Q12" i="9"/>
  <c r="V14" i="9"/>
  <c r="Q15" i="9"/>
  <c r="V17" i="9"/>
  <c r="Q18" i="9"/>
  <c r="V20" i="9"/>
  <c r="Q21" i="9"/>
  <c r="V23" i="9"/>
  <c r="F8" i="10"/>
  <c r="F14" i="10"/>
  <c r="F20" i="10"/>
  <c r="G5" i="10"/>
  <c r="G11" i="10"/>
  <c r="G17" i="10"/>
  <c r="G23" i="10"/>
  <c r="M4" i="10"/>
  <c r="U4" i="10" s="1"/>
  <c r="X4" i="10" s="1"/>
  <c r="M10" i="10"/>
  <c r="U10" i="10" s="1"/>
  <c r="M16" i="10"/>
  <c r="U16" i="10" s="1"/>
  <c r="M22" i="10"/>
  <c r="U22" i="10" s="1"/>
  <c r="Q6" i="10"/>
  <c r="V10" i="10"/>
  <c r="Q12" i="10"/>
  <c r="V14" i="10"/>
  <c r="Q15" i="10"/>
  <c r="V17" i="10"/>
  <c r="Q18" i="10"/>
  <c r="V20" i="10"/>
  <c r="Q21" i="10"/>
  <c r="V23" i="10"/>
  <c r="M4" i="11"/>
  <c r="U4" i="11" s="1"/>
  <c r="X4" i="11" s="1"/>
  <c r="M10" i="11"/>
  <c r="U10" i="11" s="1"/>
  <c r="M16" i="11"/>
  <c r="U16" i="11" s="1"/>
  <c r="M22" i="11"/>
  <c r="U22" i="11" s="1"/>
  <c r="Q6" i="11"/>
  <c r="V10" i="11"/>
  <c r="Q12" i="11"/>
  <c r="V14" i="11"/>
  <c r="Q15" i="11"/>
  <c r="V17" i="11"/>
  <c r="Q18" i="11"/>
  <c r="V20" i="11"/>
  <c r="Q21" i="11"/>
  <c r="V23" i="11"/>
  <c r="M4" i="12"/>
  <c r="U4" i="12" s="1"/>
  <c r="X4" i="12" s="1"/>
  <c r="M10" i="12"/>
  <c r="U10" i="12" s="1"/>
  <c r="M16" i="12"/>
  <c r="U16" i="12" s="1"/>
  <c r="M22" i="12"/>
  <c r="U22" i="12" s="1"/>
  <c r="Q6" i="12"/>
  <c r="V10" i="12"/>
  <c r="Q12" i="12"/>
  <c r="V14" i="12"/>
  <c r="Q15" i="12"/>
  <c r="V17" i="12"/>
  <c r="Q18" i="12"/>
  <c r="V20" i="12"/>
  <c r="Q21" i="12"/>
  <c r="V23" i="12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G5" i="13"/>
  <c r="G11" i="13"/>
  <c r="G17" i="13"/>
  <c r="G23" i="13"/>
  <c r="M4" i="13"/>
  <c r="U4" i="13" s="1"/>
  <c r="X4" i="13" s="1"/>
  <c r="M10" i="13"/>
  <c r="U10" i="13" s="1"/>
  <c r="M16" i="13"/>
  <c r="U16" i="13" s="1"/>
  <c r="M22" i="13"/>
  <c r="U22" i="13" s="1"/>
  <c r="Q11" i="13"/>
  <c r="F9" i="14"/>
  <c r="H9" i="14" s="1"/>
  <c r="I9" i="14" s="1"/>
  <c r="J9" i="14" s="1"/>
  <c r="F15" i="14"/>
  <c r="H15" i="14" s="1"/>
  <c r="I15" i="14" s="1"/>
  <c r="J15" i="14" s="1"/>
  <c r="G6" i="14"/>
  <c r="G12" i="14"/>
  <c r="G18" i="14"/>
  <c r="M5" i="14"/>
  <c r="U5" i="14" s="1"/>
  <c r="M11" i="14"/>
  <c r="U11" i="14" s="1"/>
  <c r="M17" i="14"/>
  <c r="U17" i="14" s="1"/>
  <c r="M23" i="14"/>
  <c r="U23" i="14" s="1"/>
  <c r="Q5" i="14"/>
  <c r="R6" i="14"/>
  <c r="Q11" i="14"/>
  <c r="R12" i="14"/>
  <c r="R15" i="14"/>
  <c r="R18" i="14"/>
  <c r="R21" i="14"/>
  <c r="H4" i="15"/>
  <c r="M5" i="15"/>
  <c r="U5" i="15" s="1"/>
  <c r="M11" i="15"/>
  <c r="U11" i="15" s="1"/>
  <c r="M17" i="15"/>
  <c r="U17" i="15" s="1"/>
  <c r="M23" i="15"/>
  <c r="U23" i="15" s="1"/>
  <c r="H5" i="15"/>
  <c r="Q5" i="15"/>
  <c r="R6" i="15"/>
  <c r="H11" i="15"/>
  <c r="Q11" i="15"/>
  <c r="R12" i="15"/>
  <c r="R15" i="15"/>
  <c r="R18" i="15"/>
  <c r="R21" i="15"/>
  <c r="H4" i="16"/>
  <c r="M5" i="16"/>
  <c r="U5" i="16" s="1"/>
  <c r="M11" i="16"/>
  <c r="U11" i="16" s="1"/>
  <c r="M17" i="16"/>
  <c r="U17" i="16" s="1"/>
  <c r="M23" i="16"/>
  <c r="U23" i="16" s="1"/>
  <c r="H5" i="16"/>
  <c r="Q5" i="16"/>
  <c r="R6" i="16"/>
  <c r="H11" i="16"/>
  <c r="Q11" i="16"/>
  <c r="R12" i="16"/>
  <c r="R15" i="16"/>
  <c r="R18" i="16"/>
  <c r="R21" i="16"/>
  <c r="F9" i="17"/>
  <c r="F15" i="17"/>
  <c r="G6" i="17"/>
  <c r="G12" i="17"/>
  <c r="G18" i="17"/>
  <c r="M5" i="17"/>
  <c r="U5" i="17" s="1"/>
  <c r="X5" i="17" s="1"/>
  <c r="AH5" i="17" s="1"/>
  <c r="M11" i="17"/>
  <c r="U11" i="17" s="1"/>
  <c r="M17" i="17"/>
  <c r="U17" i="17" s="1"/>
  <c r="M23" i="17"/>
  <c r="U23" i="17" s="1"/>
  <c r="Q5" i="17"/>
  <c r="V7" i="17"/>
  <c r="V8" i="17"/>
  <c r="C9" i="17"/>
  <c r="H20" i="17" s="1"/>
  <c r="I20" i="17" s="1"/>
  <c r="J20" i="17" s="1"/>
  <c r="Q10" i="17"/>
  <c r="V13" i="17"/>
  <c r="Q14" i="17"/>
  <c r="V16" i="17"/>
  <c r="Q17" i="17"/>
  <c r="V19" i="17"/>
  <c r="Q20" i="17"/>
  <c r="V22" i="17"/>
  <c r="Q23" i="17"/>
  <c r="F4" i="18"/>
  <c r="F10" i="18"/>
  <c r="H10" i="18" s="1"/>
  <c r="I10" i="18" s="1"/>
  <c r="J10" i="18" s="1"/>
  <c r="F16" i="18"/>
  <c r="F22" i="18"/>
  <c r="G7" i="18"/>
  <c r="G13" i="18"/>
  <c r="G19" i="18"/>
  <c r="M6" i="18"/>
  <c r="U6" i="18" s="1"/>
  <c r="M12" i="18"/>
  <c r="U12" i="18" s="1"/>
  <c r="M18" i="18"/>
  <c r="U18" i="18" s="1"/>
  <c r="R4" i="18"/>
  <c r="R5" i="18"/>
  <c r="V7" i="18"/>
  <c r="V8" i="18"/>
  <c r="C9" i="18"/>
  <c r="H23" i="18" s="1"/>
  <c r="I23" i="18" s="1"/>
  <c r="J23" i="18" s="1"/>
  <c r="Q10" i="18"/>
  <c r="R11" i="18"/>
  <c r="V13" i="18"/>
  <c r="Q14" i="18"/>
  <c r="V16" i="18"/>
  <c r="Q17" i="18"/>
  <c r="V19" i="18"/>
  <c r="Q20" i="18"/>
  <c r="V22" i="18"/>
  <c r="Q23" i="18"/>
  <c r="M6" i="19"/>
  <c r="U6" i="19" s="1"/>
  <c r="M12" i="19"/>
  <c r="U12" i="19" s="1"/>
  <c r="M18" i="19"/>
  <c r="U18" i="19" s="1"/>
  <c r="R4" i="19"/>
  <c r="R5" i="19"/>
  <c r="V7" i="19"/>
  <c r="V8" i="19"/>
  <c r="C9" i="19"/>
  <c r="Q10" i="19"/>
  <c r="R11" i="19"/>
  <c r="V13" i="19"/>
  <c r="Q14" i="19"/>
  <c r="V16" i="19"/>
  <c r="Q17" i="19"/>
  <c r="V19" i="19"/>
  <c r="Q20" i="19"/>
  <c r="V22" i="19"/>
  <c r="Q23" i="19"/>
  <c r="M6" i="20"/>
  <c r="U6" i="20" s="1"/>
  <c r="M12" i="20"/>
  <c r="U12" i="20" s="1"/>
  <c r="M18" i="20"/>
  <c r="U18" i="20" s="1"/>
  <c r="R4" i="20"/>
  <c r="R5" i="20"/>
  <c r="V7" i="20"/>
  <c r="V8" i="20"/>
  <c r="C9" i="20"/>
  <c r="Q10" i="20"/>
  <c r="R11" i="20"/>
  <c r="V13" i="20"/>
  <c r="Q14" i="20"/>
  <c r="V16" i="20"/>
  <c r="Q17" i="20"/>
  <c r="V19" i="20"/>
  <c r="Q20" i="20"/>
  <c r="V22" i="20"/>
  <c r="Q23" i="20"/>
  <c r="F4" i="21"/>
  <c r="H4" i="21" s="1"/>
  <c r="I4" i="21" s="1"/>
  <c r="J4" i="21" s="1"/>
  <c r="K4" i="21" s="1"/>
  <c r="F10" i="21"/>
  <c r="F16" i="21"/>
  <c r="F22" i="21"/>
  <c r="G7" i="21"/>
  <c r="G13" i="21"/>
  <c r="G19" i="21"/>
  <c r="M6" i="21"/>
  <c r="U6" i="21" s="1"/>
  <c r="M12" i="21"/>
  <c r="U12" i="21" s="1"/>
  <c r="M18" i="21"/>
  <c r="U18" i="21" s="1"/>
  <c r="P3" i="22"/>
  <c r="AF3" i="22" s="1"/>
  <c r="AO3" i="22" s="1"/>
  <c r="F5" i="22"/>
  <c r="F11" i="22"/>
  <c r="H11" i="22" s="1"/>
  <c r="I11" i="22" s="1"/>
  <c r="J11" i="22" s="1"/>
  <c r="F17" i="22"/>
  <c r="F23" i="22"/>
  <c r="G8" i="22"/>
  <c r="G14" i="22"/>
  <c r="G20" i="22"/>
  <c r="M7" i="22"/>
  <c r="U7" i="22" s="1"/>
  <c r="M13" i="22"/>
  <c r="U13" i="22" s="1"/>
  <c r="M19" i="22"/>
  <c r="U19" i="22" s="1"/>
  <c r="R10" i="22"/>
  <c r="R14" i="22"/>
  <c r="R17" i="22"/>
  <c r="R20" i="22"/>
  <c r="R23" i="22"/>
  <c r="P3" i="23"/>
  <c r="AF3" i="23" s="1"/>
  <c r="AO3" i="23" s="1"/>
  <c r="M7" i="23"/>
  <c r="U7" i="23" s="1"/>
  <c r="M13" i="23"/>
  <c r="U13" i="23" s="1"/>
  <c r="M19" i="23"/>
  <c r="U19" i="23" s="1"/>
  <c r="R10" i="23"/>
  <c r="R14" i="23"/>
  <c r="R17" i="23"/>
  <c r="R20" i="23"/>
  <c r="R23" i="23"/>
  <c r="P3" i="24"/>
  <c r="AF3" i="24" s="1"/>
  <c r="AO3" i="24" s="1"/>
  <c r="M7" i="24"/>
  <c r="U7" i="24" s="1"/>
  <c r="M13" i="24"/>
  <c r="U13" i="24" s="1"/>
  <c r="M19" i="24"/>
  <c r="U19" i="24" s="1"/>
  <c r="R10" i="24"/>
  <c r="R14" i="24"/>
  <c r="R17" i="24"/>
  <c r="R20" i="24"/>
  <c r="R23" i="24"/>
  <c r="P3" i="25"/>
  <c r="AF3" i="25" s="1"/>
  <c r="AO3" i="25" s="1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4" i="26"/>
  <c r="I4" i="26" s="1"/>
  <c r="J4" i="26" s="1"/>
  <c r="K4" i="26" s="1"/>
  <c r="H64" i="26"/>
  <c r="I64" i="26" s="1"/>
  <c r="J64" i="26" s="1"/>
  <c r="H70" i="26"/>
  <c r="I70" i="26" s="1"/>
  <c r="J70" i="26" s="1"/>
  <c r="H76" i="26"/>
  <c r="I76" i="26" s="1"/>
  <c r="J76" i="26" s="1"/>
  <c r="H82" i="26"/>
  <c r="I82" i="26" s="1"/>
  <c r="J82" i="26" s="1"/>
  <c r="H88" i="26"/>
  <c r="I88" i="26" s="1"/>
  <c r="J88" i="26" s="1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76" i="29"/>
  <c r="I76" i="29" s="1"/>
  <c r="J76" i="29" s="1"/>
  <c r="AH4" i="29"/>
  <c r="Z4" i="29"/>
  <c r="H17" i="30"/>
  <c r="I17" i="30" s="1"/>
  <c r="J17" i="30" s="1"/>
  <c r="H44" i="30"/>
  <c r="I44" i="30" s="1"/>
  <c r="J44" i="30" s="1"/>
  <c r="Y4" i="30"/>
  <c r="H93" i="33"/>
  <c r="I93" i="33" s="1"/>
  <c r="J93" i="33" s="1"/>
  <c r="H29" i="33"/>
  <c r="I29" i="33" s="1"/>
  <c r="J29" i="33" s="1"/>
  <c r="AH3" i="2"/>
  <c r="AQ3" i="2" s="1"/>
  <c r="M9" i="2"/>
  <c r="U9" i="2" s="1"/>
  <c r="R7" i="2"/>
  <c r="R13" i="2"/>
  <c r="R22" i="2"/>
  <c r="M15" i="3"/>
  <c r="U15" i="3" s="1"/>
  <c r="R7" i="3"/>
  <c r="R8" i="3"/>
  <c r="M15" i="4"/>
  <c r="U15" i="4" s="1"/>
  <c r="R13" i="4"/>
  <c r="R16" i="4"/>
  <c r="M15" i="5"/>
  <c r="U15" i="5" s="1"/>
  <c r="P11" i="8"/>
  <c r="F15" i="10"/>
  <c r="H15" i="10" s="1"/>
  <c r="I15" i="10" s="1"/>
  <c r="J15" i="10" s="1"/>
  <c r="F21" i="13"/>
  <c r="H21" i="13" s="1"/>
  <c r="I21" i="13" s="1"/>
  <c r="J21" i="13" s="1"/>
  <c r="H14" i="16"/>
  <c r="Q9" i="19"/>
  <c r="Q9" i="20"/>
  <c r="H6" i="25"/>
  <c r="I6" i="25" s="1"/>
  <c r="J6" i="25" s="1"/>
  <c r="H76" i="25"/>
  <c r="I76" i="25" s="1"/>
  <c r="J76" i="25" s="1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H12" i="2"/>
  <c r="Q12" i="2"/>
  <c r="V14" i="2"/>
  <c r="H15" i="2"/>
  <c r="Q15" i="2"/>
  <c r="V17" i="2"/>
  <c r="H18" i="2"/>
  <c r="Q18" i="2"/>
  <c r="V20" i="2"/>
  <c r="H21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H12" i="3"/>
  <c r="Q12" i="3"/>
  <c r="V14" i="3"/>
  <c r="H15" i="3"/>
  <c r="Q15" i="3"/>
  <c r="V17" i="3"/>
  <c r="H18" i="3"/>
  <c r="Q18" i="3"/>
  <c r="V20" i="3"/>
  <c r="H21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H12" i="4"/>
  <c r="Q12" i="4"/>
  <c r="V14" i="4"/>
  <c r="H15" i="4"/>
  <c r="Q15" i="4"/>
  <c r="V17" i="4"/>
  <c r="H18" i="4"/>
  <c r="Q18" i="4"/>
  <c r="V20" i="4"/>
  <c r="H21" i="4"/>
  <c r="Q21" i="4"/>
  <c r="V23" i="4"/>
  <c r="M4" i="5"/>
  <c r="U4" i="5" s="1"/>
  <c r="X4" i="5" s="1"/>
  <c r="M10" i="5"/>
  <c r="U10" i="5" s="1"/>
  <c r="M16" i="5"/>
  <c r="U16" i="5" s="1"/>
  <c r="M22" i="5"/>
  <c r="U22" i="5" s="1"/>
  <c r="Q11" i="5"/>
  <c r="F9" i="6"/>
  <c r="F15" i="6"/>
  <c r="H15" i="6" s="1"/>
  <c r="I15" i="6" s="1"/>
  <c r="J15" i="6" s="1"/>
  <c r="F21" i="6"/>
  <c r="G6" i="6"/>
  <c r="G12" i="6"/>
  <c r="G18" i="6"/>
  <c r="Q11" i="6"/>
  <c r="Q11" i="7"/>
  <c r="Q11" i="8"/>
  <c r="F9" i="9"/>
  <c r="H9" i="9" s="1"/>
  <c r="I9" i="9" s="1"/>
  <c r="J9" i="9" s="1"/>
  <c r="F15" i="9"/>
  <c r="F21" i="9"/>
  <c r="G6" i="9"/>
  <c r="G12" i="9"/>
  <c r="G18" i="9"/>
  <c r="V7" i="9"/>
  <c r="V8" i="9"/>
  <c r="C9" i="9"/>
  <c r="H8" i="9" s="1"/>
  <c r="I8" i="9" s="1"/>
  <c r="J8" i="9" s="1"/>
  <c r="Q10" i="9"/>
  <c r="V13" i="9"/>
  <c r="Q14" i="9"/>
  <c r="V16" i="9"/>
  <c r="Q17" i="9"/>
  <c r="V19" i="9"/>
  <c r="Q20" i="9"/>
  <c r="V22" i="9"/>
  <c r="Q23" i="9"/>
  <c r="F4" i="10"/>
  <c r="H4" i="10" s="1"/>
  <c r="I4" i="10" s="1"/>
  <c r="J4" i="10" s="1"/>
  <c r="K4" i="10" s="1"/>
  <c r="K5" i="10" s="1"/>
  <c r="F10" i="10"/>
  <c r="F16" i="10"/>
  <c r="F22" i="10"/>
  <c r="G7" i="10"/>
  <c r="G13" i="10"/>
  <c r="G19" i="10"/>
  <c r="M6" i="10"/>
  <c r="U6" i="10" s="1"/>
  <c r="M12" i="10"/>
  <c r="U12" i="10" s="1"/>
  <c r="M18" i="10"/>
  <c r="U18" i="10" s="1"/>
  <c r="R4" i="10"/>
  <c r="R5" i="10"/>
  <c r="V7" i="10"/>
  <c r="V8" i="10"/>
  <c r="C9" i="10"/>
  <c r="Q10" i="10"/>
  <c r="R11" i="10"/>
  <c r="V13" i="10"/>
  <c r="Q14" i="10"/>
  <c r="V16" i="10"/>
  <c r="Q17" i="10"/>
  <c r="V19" i="10"/>
  <c r="Q20" i="10"/>
  <c r="V22" i="10"/>
  <c r="Q23" i="10"/>
  <c r="M6" i="11"/>
  <c r="U6" i="11" s="1"/>
  <c r="M12" i="11"/>
  <c r="U12" i="11" s="1"/>
  <c r="M18" i="11"/>
  <c r="U18" i="11" s="1"/>
  <c r="R4" i="11"/>
  <c r="R5" i="11"/>
  <c r="V7" i="11"/>
  <c r="V8" i="11"/>
  <c r="C9" i="11"/>
  <c r="Q10" i="11"/>
  <c r="R11" i="11"/>
  <c r="V13" i="11"/>
  <c r="Q14" i="11"/>
  <c r="V16" i="11"/>
  <c r="Q17" i="11"/>
  <c r="V19" i="11"/>
  <c r="Q20" i="11"/>
  <c r="V22" i="11"/>
  <c r="Q23" i="11"/>
  <c r="M6" i="12"/>
  <c r="U6" i="12" s="1"/>
  <c r="M12" i="12"/>
  <c r="U12" i="12" s="1"/>
  <c r="M18" i="12"/>
  <c r="U18" i="12" s="1"/>
  <c r="R4" i="12"/>
  <c r="R5" i="12"/>
  <c r="V7" i="12"/>
  <c r="V8" i="12"/>
  <c r="C9" i="12"/>
  <c r="Q10" i="12"/>
  <c r="R11" i="12"/>
  <c r="V13" i="12"/>
  <c r="Q14" i="12"/>
  <c r="V16" i="12"/>
  <c r="Q17" i="12"/>
  <c r="V19" i="12"/>
  <c r="Q20" i="12"/>
  <c r="V22" i="12"/>
  <c r="Q23" i="12"/>
  <c r="F4" i="13"/>
  <c r="H4" i="13" s="1"/>
  <c r="I4" i="13" s="1"/>
  <c r="J4" i="13" s="1"/>
  <c r="K4" i="13" s="1"/>
  <c r="F10" i="13"/>
  <c r="H10" i="13" s="1"/>
  <c r="I10" i="13" s="1"/>
  <c r="J10" i="13" s="1"/>
  <c r="F16" i="13"/>
  <c r="H16" i="13" s="1"/>
  <c r="I16" i="13" s="1"/>
  <c r="J16" i="13" s="1"/>
  <c r="F22" i="13"/>
  <c r="H22" i="13" s="1"/>
  <c r="I22" i="13" s="1"/>
  <c r="J22" i="13" s="1"/>
  <c r="G7" i="13"/>
  <c r="G13" i="13"/>
  <c r="G19" i="13"/>
  <c r="M6" i="13"/>
  <c r="U6" i="13" s="1"/>
  <c r="M12" i="13"/>
  <c r="U12" i="13" s="1"/>
  <c r="M18" i="13"/>
  <c r="U18" i="13" s="1"/>
  <c r="Q9" i="13"/>
  <c r="G8" i="14"/>
  <c r="G14" i="14"/>
  <c r="G20" i="14"/>
  <c r="M7" i="14"/>
  <c r="U7" i="14" s="1"/>
  <c r="M13" i="14"/>
  <c r="U13" i="14" s="1"/>
  <c r="M19" i="14"/>
  <c r="U19" i="14" s="1"/>
  <c r="Q9" i="14"/>
  <c r="R10" i="14"/>
  <c r="R14" i="14"/>
  <c r="R17" i="14"/>
  <c r="R20" i="14"/>
  <c r="R23" i="14"/>
  <c r="P3" i="15"/>
  <c r="AF3" i="15" s="1"/>
  <c r="AO3" i="15" s="1"/>
  <c r="M7" i="15"/>
  <c r="U7" i="15" s="1"/>
  <c r="M13" i="15"/>
  <c r="U13" i="15" s="1"/>
  <c r="M19" i="15"/>
  <c r="U19" i="15" s="1"/>
  <c r="H9" i="15"/>
  <c r="Q9" i="15"/>
  <c r="R10" i="15"/>
  <c r="R14" i="15"/>
  <c r="R17" i="15"/>
  <c r="R20" i="15"/>
  <c r="R23" i="15"/>
  <c r="AN3" i="16"/>
  <c r="M7" i="16"/>
  <c r="U7" i="16" s="1"/>
  <c r="M13" i="16"/>
  <c r="U13" i="16" s="1"/>
  <c r="M19" i="16"/>
  <c r="U19" i="16" s="1"/>
  <c r="H9" i="16"/>
  <c r="Q9" i="16"/>
  <c r="R10" i="16"/>
  <c r="R14" i="16"/>
  <c r="R17" i="16"/>
  <c r="R20" i="16"/>
  <c r="R23" i="16"/>
  <c r="AN3" i="17"/>
  <c r="G8" i="17"/>
  <c r="G14" i="17"/>
  <c r="G20" i="17"/>
  <c r="M7" i="17"/>
  <c r="U7" i="17" s="1"/>
  <c r="M13" i="17"/>
  <c r="U13" i="17" s="1"/>
  <c r="M19" i="17"/>
  <c r="U19" i="17" s="1"/>
  <c r="V6" i="17"/>
  <c r="Q7" i="17"/>
  <c r="Q8" i="17"/>
  <c r="V12" i="17"/>
  <c r="Q13" i="17"/>
  <c r="V15" i="17"/>
  <c r="Q16" i="17"/>
  <c r="V18" i="17"/>
  <c r="Q19" i="17"/>
  <c r="V21" i="17"/>
  <c r="Q22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M8" i="18"/>
  <c r="U8" i="18" s="1"/>
  <c r="M14" i="18"/>
  <c r="U14" i="18" s="1"/>
  <c r="M20" i="18"/>
  <c r="U20" i="18" s="1"/>
  <c r="V6" i="18"/>
  <c r="Q7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73" i="25"/>
  <c r="I73" i="25" s="1"/>
  <c r="J73" i="25" s="1"/>
  <c r="H91" i="25"/>
  <c r="I91" i="25" s="1"/>
  <c r="J91" i="25" s="1"/>
  <c r="M13" i="26"/>
  <c r="U13" i="26" s="1"/>
  <c r="M25" i="26"/>
  <c r="U25" i="26" s="1"/>
  <c r="M37" i="26"/>
  <c r="U37" i="26" s="1"/>
  <c r="M49" i="26"/>
  <c r="U49" i="26" s="1"/>
  <c r="M61" i="26"/>
  <c r="U61" i="26" s="1"/>
  <c r="M73" i="26"/>
  <c r="U73" i="26" s="1"/>
  <c r="M85" i="26"/>
  <c r="U85" i="26" s="1"/>
  <c r="H28" i="26"/>
  <c r="I28" i="26" s="1"/>
  <c r="J28" i="26" s="1"/>
  <c r="H37" i="26"/>
  <c r="I37" i="26" s="1"/>
  <c r="J37" i="26" s="1"/>
  <c r="AH3" i="28"/>
  <c r="AQ3" i="28" s="1"/>
  <c r="H25" i="29"/>
  <c r="I25" i="29" s="1"/>
  <c r="J25" i="29" s="1"/>
  <c r="H78" i="29"/>
  <c r="I78" i="29" s="1"/>
  <c r="J78" i="29" s="1"/>
  <c r="X4" i="30"/>
  <c r="Z4" i="30" s="1"/>
  <c r="H13" i="31"/>
  <c r="I13" i="31" s="1"/>
  <c r="J13" i="31" s="1"/>
  <c r="H31" i="31"/>
  <c r="I31" i="31" s="1"/>
  <c r="J31" i="31" s="1"/>
  <c r="H49" i="31"/>
  <c r="I49" i="31" s="1"/>
  <c r="J49" i="31" s="1"/>
  <c r="H67" i="31"/>
  <c r="I67" i="31" s="1"/>
  <c r="J67" i="31" s="1"/>
  <c r="AE3" i="33"/>
  <c r="P3" i="33"/>
  <c r="AF3" i="33" s="1"/>
  <c r="AO3" i="33" s="1"/>
  <c r="AO3" i="34"/>
  <c r="AI3" i="34"/>
  <c r="G15" i="1"/>
  <c r="R16" i="3"/>
  <c r="R19" i="3"/>
  <c r="AH3" i="4"/>
  <c r="AQ3" i="4" s="1"/>
  <c r="M21" i="4"/>
  <c r="U21" i="4" s="1"/>
  <c r="R19" i="4"/>
  <c r="R22" i="4"/>
  <c r="AH3" i="5"/>
  <c r="AQ3" i="5" s="1"/>
  <c r="M21" i="5"/>
  <c r="U21" i="5" s="1"/>
  <c r="P5" i="7"/>
  <c r="V9" i="10"/>
  <c r="H14" i="14"/>
  <c r="I14" i="14" s="1"/>
  <c r="J14" i="14" s="1"/>
  <c r="H10" i="15"/>
  <c r="H10" i="16"/>
  <c r="H17" i="16"/>
  <c r="Q9" i="18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5" i="2"/>
  <c r="U5" i="2" s="1"/>
  <c r="M11" i="2"/>
  <c r="U11" i="2" s="1"/>
  <c r="M17" i="2"/>
  <c r="U17" i="2" s="1"/>
  <c r="M23" i="2"/>
  <c r="U23" i="2" s="1"/>
  <c r="Q5" i="2"/>
  <c r="R6" i="2"/>
  <c r="P10" i="2"/>
  <c r="H11" i="2"/>
  <c r="Q11" i="2"/>
  <c r="R12" i="2"/>
  <c r="P14" i="2"/>
  <c r="R15" i="2"/>
  <c r="P17" i="2"/>
  <c r="R18" i="2"/>
  <c r="P20" i="2"/>
  <c r="R21" i="2"/>
  <c r="P23" i="2"/>
  <c r="M5" i="3"/>
  <c r="U5" i="3" s="1"/>
  <c r="M11" i="3"/>
  <c r="U11" i="3" s="1"/>
  <c r="M17" i="3"/>
  <c r="U17" i="3" s="1"/>
  <c r="M23" i="3"/>
  <c r="U23" i="3" s="1"/>
  <c r="Q5" i="3"/>
  <c r="R6" i="3"/>
  <c r="P10" i="3"/>
  <c r="Q11" i="3"/>
  <c r="R12" i="3"/>
  <c r="P14" i="3"/>
  <c r="R15" i="3"/>
  <c r="P17" i="3"/>
  <c r="R18" i="3"/>
  <c r="P20" i="3"/>
  <c r="R21" i="3"/>
  <c r="P23" i="3"/>
  <c r="M5" i="4"/>
  <c r="U5" i="4" s="1"/>
  <c r="M11" i="4"/>
  <c r="U11" i="4" s="1"/>
  <c r="M17" i="4"/>
  <c r="U17" i="4" s="1"/>
  <c r="M23" i="4"/>
  <c r="U23" i="4" s="1"/>
  <c r="Q5" i="4"/>
  <c r="R6" i="4"/>
  <c r="H11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F4" i="6"/>
  <c r="H4" i="6" s="1"/>
  <c r="I4" i="6" s="1"/>
  <c r="J4" i="6" s="1"/>
  <c r="K4" i="6" s="1"/>
  <c r="F10" i="6"/>
  <c r="H10" i="6" s="1"/>
  <c r="I10" i="6" s="1"/>
  <c r="J10" i="6" s="1"/>
  <c r="F16" i="6"/>
  <c r="H16" i="6" s="1"/>
  <c r="I16" i="6" s="1"/>
  <c r="J16" i="6" s="1"/>
  <c r="F22" i="6"/>
  <c r="G7" i="6"/>
  <c r="G13" i="6"/>
  <c r="G19" i="6"/>
  <c r="V7" i="6"/>
  <c r="V8" i="6"/>
  <c r="C9" i="6"/>
  <c r="H8" i="6" s="1"/>
  <c r="I8" i="6" s="1"/>
  <c r="J8" i="6" s="1"/>
  <c r="Q10" i="6"/>
  <c r="V13" i="6"/>
  <c r="Q14" i="6"/>
  <c r="V16" i="6"/>
  <c r="Q17" i="6"/>
  <c r="V19" i="6"/>
  <c r="Q20" i="6"/>
  <c r="V22" i="6"/>
  <c r="Q23" i="6"/>
  <c r="V7" i="7"/>
  <c r="V8" i="7"/>
  <c r="C9" i="7"/>
  <c r="Q10" i="7"/>
  <c r="V13" i="7"/>
  <c r="Q14" i="7"/>
  <c r="V16" i="7"/>
  <c r="Q17" i="7"/>
  <c r="V19" i="7"/>
  <c r="Q20" i="7"/>
  <c r="V22" i="7"/>
  <c r="Q23" i="7"/>
  <c r="V7" i="8"/>
  <c r="V8" i="8"/>
  <c r="C9" i="8"/>
  <c r="Q10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AQ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P7" i="9"/>
  <c r="P8" i="9"/>
  <c r="Q9" i="9"/>
  <c r="P13" i="9"/>
  <c r="P16" i="9"/>
  <c r="P19" i="9"/>
  <c r="P22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F23" i="13"/>
  <c r="H23" i="13" s="1"/>
  <c r="I23" i="13" s="1"/>
  <c r="J23" i="13" s="1"/>
  <c r="G8" i="13"/>
  <c r="G14" i="13"/>
  <c r="G20" i="13"/>
  <c r="M7" i="13"/>
  <c r="U7" i="13" s="1"/>
  <c r="M13" i="13"/>
  <c r="U13" i="13" s="1"/>
  <c r="M19" i="13"/>
  <c r="U19" i="13" s="1"/>
  <c r="Q13" i="13"/>
  <c r="Q16" i="13"/>
  <c r="Q19" i="13"/>
  <c r="Q22" i="13"/>
  <c r="G9" i="14"/>
  <c r="G15" i="14"/>
  <c r="G21" i="14"/>
  <c r="M8" i="14"/>
  <c r="U8" i="14" s="1"/>
  <c r="M14" i="14"/>
  <c r="U14" i="14" s="1"/>
  <c r="M20" i="14"/>
  <c r="U20" i="14" s="1"/>
  <c r="Q8" i="14"/>
  <c r="R9" i="14"/>
  <c r="Q13" i="14"/>
  <c r="Q16" i="14"/>
  <c r="Q19" i="14"/>
  <c r="Q22" i="14"/>
  <c r="M8" i="15"/>
  <c r="U8" i="15" s="1"/>
  <c r="M14" i="15"/>
  <c r="U14" i="15" s="1"/>
  <c r="M20" i="15"/>
  <c r="U20" i="15" s="1"/>
  <c r="H7" i="15"/>
  <c r="H8" i="15"/>
  <c r="R9" i="15"/>
  <c r="H13" i="15"/>
  <c r="Q13" i="15"/>
  <c r="H16" i="15"/>
  <c r="Q16" i="15"/>
  <c r="H19" i="15"/>
  <c r="Q19" i="15"/>
  <c r="H22" i="15"/>
  <c r="Q22" i="15"/>
  <c r="M8" i="16"/>
  <c r="U8" i="16" s="1"/>
  <c r="M14" i="16"/>
  <c r="U14" i="16" s="1"/>
  <c r="M20" i="16"/>
  <c r="U20" i="16" s="1"/>
  <c r="H7" i="16"/>
  <c r="H8" i="16"/>
  <c r="R9" i="16"/>
  <c r="H13" i="16"/>
  <c r="Q13" i="16"/>
  <c r="H16" i="16"/>
  <c r="Q16" i="16"/>
  <c r="H19" i="16"/>
  <c r="Q19" i="16"/>
  <c r="H22" i="16"/>
  <c r="Q22" i="16"/>
  <c r="G9" i="17"/>
  <c r="G15" i="17"/>
  <c r="G21" i="17"/>
  <c r="M8" i="17"/>
  <c r="U8" i="17" s="1"/>
  <c r="M14" i="17"/>
  <c r="U14" i="17" s="1"/>
  <c r="M20" i="17"/>
  <c r="U20" i="17" s="1"/>
  <c r="P6" i="17"/>
  <c r="V11" i="17"/>
  <c r="P12" i="17"/>
  <c r="P15" i="17"/>
  <c r="P18" i="17"/>
  <c r="P21" i="17"/>
  <c r="AH3" i="18"/>
  <c r="AQ3" i="18" s="1"/>
  <c r="F7" i="18"/>
  <c r="H7" i="18" s="1"/>
  <c r="I7" i="18" s="1"/>
  <c r="J7" i="18" s="1"/>
  <c r="F13" i="18"/>
  <c r="H13" i="18" s="1"/>
  <c r="I13" i="18" s="1"/>
  <c r="J13" i="18" s="1"/>
  <c r="F19" i="18"/>
  <c r="H19" i="18" s="1"/>
  <c r="I19" i="18" s="1"/>
  <c r="J19" i="18" s="1"/>
  <c r="M9" i="18"/>
  <c r="U9" i="18" s="1"/>
  <c r="M15" i="18"/>
  <c r="U15" i="18" s="1"/>
  <c r="M21" i="18"/>
  <c r="U21" i="18" s="1"/>
  <c r="P6" i="18"/>
  <c r="R7" i="18"/>
  <c r="R8" i="18"/>
  <c r="V11" i="18"/>
  <c r="P12" i="18"/>
  <c r="R13" i="18"/>
  <c r="P15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V5" i="21"/>
  <c r="V10" i="21"/>
  <c r="V14" i="21"/>
  <c r="V17" i="21"/>
  <c r="V20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AH4" i="22" s="1"/>
  <c r="M10" i="22"/>
  <c r="U10" i="22" s="1"/>
  <c r="M16" i="22"/>
  <c r="U16" i="22" s="1"/>
  <c r="M22" i="22"/>
  <c r="U22" i="22" s="1"/>
  <c r="V10" i="22"/>
  <c r="V14" i="22"/>
  <c r="V17" i="22"/>
  <c r="V20" i="22"/>
  <c r="V23" i="22"/>
  <c r="M4" i="23"/>
  <c r="U4" i="23" s="1"/>
  <c r="X4" i="23" s="1"/>
  <c r="AH4" i="23" s="1"/>
  <c r="M10" i="23"/>
  <c r="U10" i="23" s="1"/>
  <c r="M16" i="23"/>
  <c r="U16" i="23" s="1"/>
  <c r="V10" i="23"/>
  <c r="V14" i="23"/>
  <c r="V17" i="23"/>
  <c r="V20" i="23"/>
  <c r="V23" i="23"/>
  <c r="M4" i="24"/>
  <c r="U4" i="24" s="1"/>
  <c r="X4" i="24" s="1"/>
  <c r="AH4" i="24" s="1"/>
  <c r="M10" i="24"/>
  <c r="U10" i="24" s="1"/>
  <c r="M16" i="24"/>
  <c r="U16" i="24" s="1"/>
  <c r="V10" i="24"/>
  <c r="V14" i="24"/>
  <c r="V17" i="24"/>
  <c r="V20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H61" i="26"/>
  <c r="I61" i="26" s="1"/>
  <c r="J61" i="26" s="1"/>
  <c r="H67" i="26"/>
  <c r="I67" i="26" s="1"/>
  <c r="J67" i="26" s="1"/>
  <c r="H73" i="26"/>
  <c r="I73" i="26" s="1"/>
  <c r="J73" i="26" s="1"/>
  <c r="H79" i="26"/>
  <c r="I79" i="26" s="1"/>
  <c r="J79" i="26" s="1"/>
  <c r="H85" i="26"/>
  <c r="I85" i="26" s="1"/>
  <c r="J85" i="26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14" i="28"/>
  <c r="I14" i="28" s="1"/>
  <c r="J14" i="28" s="1"/>
  <c r="H41" i="28"/>
  <c r="I41" i="28" s="1"/>
  <c r="J41" i="28" s="1"/>
  <c r="H68" i="28"/>
  <c r="I68" i="28" s="1"/>
  <c r="J68" i="28" s="1"/>
  <c r="H12" i="29"/>
  <c r="I12" i="29" s="1"/>
  <c r="J12" i="29" s="1"/>
  <c r="AH4" i="31"/>
  <c r="H68" i="34"/>
  <c r="I68" i="34" s="1"/>
  <c r="J68" i="34" s="1"/>
  <c r="P3" i="35"/>
  <c r="AF3" i="35" s="1"/>
  <c r="AO3" i="35" s="1"/>
  <c r="AE3" i="35"/>
  <c r="G21" i="1"/>
  <c r="M21" i="2"/>
  <c r="U21" i="2" s="1"/>
  <c r="R8" i="2"/>
  <c r="R16" i="2"/>
  <c r="R19" i="2"/>
  <c r="M9" i="3"/>
  <c r="U9" i="3" s="1"/>
  <c r="R7" i="4"/>
  <c r="M9" i="5"/>
  <c r="U9" i="5" s="1"/>
  <c r="V9" i="9"/>
  <c r="P14" i="9"/>
  <c r="P23" i="9"/>
  <c r="F9" i="10"/>
  <c r="H9" i="10" s="1"/>
  <c r="I9" i="10" s="1"/>
  <c r="J9" i="10" s="1"/>
  <c r="H17" i="14"/>
  <c r="I17" i="14" s="1"/>
  <c r="J17" i="14" s="1"/>
  <c r="H20" i="14"/>
  <c r="I20" i="14" s="1"/>
  <c r="J20" i="14" s="1"/>
  <c r="H23" i="15"/>
  <c r="Q9" i="17"/>
  <c r="G9" i="22"/>
  <c r="H94" i="25"/>
  <c r="I94" i="25" s="1"/>
  <c r="J94" i="25" s="1"/>
  <c r="F9" i="1"/>
  <c r="H9" i="1" s="1"/>
  <c r="I9" i="1" s="1"/>
  <c r="J9" i="1" s="1"/>
  <c r="F15" i="1"/>
  <c r="H15" i="1" s="1"/>
  <c r="I15" i="1" s="1"/>
  <c r="J15" i="1" s="1"/>
  <c r="G6" i="1"/>
  <c r="G12" i="1"/>
  <c r="G18" i="1"/>
  <c r="M6" i="2"/>
  <c r="U6" i="2" s="1"/>
  <c r="M12" i="2"/>
  <c r="U12" i="2" s="1"/>
  <c r="M18" i="2"/>
  <c r="U18" i="2" s="1"/>
  <c r="R4" i="2"/>
  <c r="R5" i="2"/>
  <c r="H10" i="2"/>
  <c r="Q10" i="2"/>
  <c r="R11" i="2"/>
  <c r="V13" i="2"/>
  <c r="H14" i="2"/>
  <c r="Q14" i="2"/>
  <c r="V16" i="2"/>
  <c r="H17" i="2"/>
  <c r="Q17" i="2"/>
  <c r="V19" i="2"/>
  <c r="H20" i="2"/>
  <c r="Q20" i="2"/>
  <c r="Q23" i="2"/>
  <c r="M6" i="3"/>
  <c r="U6" i="3" s="1"/>
  <c r="M12" i="3"/>
  <c r="U12" i="3" s="1"/>
  <c r="M18" i="3"/>
  <c r="U18" i="3" s="1"/>
  <c r="R4" i="3"/>
  <c r="R5" i="3"/>
  <c r="V7" i="3"/>
  <c r="V8" i="3"/>
  <c r="H10" i="3"/>
  <c r="Q10" i="3"/>
  <c r="R11" i="3"/>
  <c r="V13" i="3"/>
  <c r="H14" i="3"/>
  <c r="Q14" i="3"/>
  <c r="V16" i="3"/>
  <c r="H17" i="3"/>
  <c r="Q17" i="3"/>
  <c r="V19" i="3"/>
  <c r="H20" i="3"/>
  <c r="Q20" i="3"/>
  <c r="Q23" i="3"/>
  <c r="M6" i="4"/>
  <c r="U6" i="4" s="1"/>
  <c r="M12" i="4"/>
  <c r="U12" i="4" s="1"/>
  <c r="M18" i="4"/>
  <c r="U18" i="4" s="1"/>
  <c r="R4" i="4"/>
  <c r="R5" i="4"/>
  <c r="V8" i="4"/>
  <c r="H10" i="4"/>
  <c r="Q10" i="4"/>
  <c r="R11" i="4"/>
  <c r="V13" i="4"/>
  <c r="H14" i="4"/>
  <c r="Q14" i="4"/>
  <c r="V16" i="4"/>
  <c r="H17" i="4"/>
  <c r="Q17" i="4"/>
  <c r="V19" i="4"/>
  <c r="H20" i="4"/>
  <c r="Q20" i="4"/>
  <c r="Q23" i="4"/>
  <c r="F10" i="5"/>
  <c r="H10" i="5" s="1"/>
  <c r="I10" i="5" s="1"/>
  <c r="J10" i="5" s="1"/>
  <c r="F16" i="5"/>
  <c r="H16" i="5" s="1"/>
  <c r="I16" i="5" s="1"/>
  <c r="J16" i="5" s="1"/>
  <c r="M6" i="5"/>
  <c r="U6" i="5" s="1"/>
  <c r="M12" i="5"/>
  <c r="U12" i="5" s="1"/>
  <c r="M18" i="5"/>
  <c r="U18" i="5" s="1"/>
  <c r="P7" i="5"/>
  <c r="P8" i="5"/>
  <c r="Q9" i="5"/>
  <c r="P13" i="5"/>
  <c r="P16" i="5"/>
  <c r="P19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G8" i="6"/>
  <c r="G14" i="6"/>
  <c r="G20" i="6"/>
  <c r="P7" i="6"/>
  <c r="P8" i="6"/>
  <c r="Q9" i="6"/>
  <c r="P13" i="6"/>
  <c r="P16" i="6"/>
  <c r="P19" i="6"/>
  <c r="P22" i="6"/>
  <c r="P7" i="7"/>
  <c r="P8" i="7"/>
  <c r="Q9" i="7"/>
  <c r="P13" i="7"/>
  <c r="P16" i="7"/>
  <c r="P19" i="7"/>
  <c r="P7" i="8"/>
  <c r="P8" i="8"/>
  <c r="Q9" i="8"/>
  <c r="P13" i="8"/>
  <c r="P16" i="8"/>
  <c r="P19" i="8"/>
  <c r="P22" i="8"/>
  <c r="F5" i="9"/>
  <c r="H5" i="9" s="1"/>
  <c r="I5" i="9" s="1"/>
  <c r="J5" i="9" s="1"/>
  <c r="F11" i="9"/>
  <c r="H11" i="9" s="1"/>
  <c r="I11" i="9" s="1"/>
  <c r="J11" i="9" s="1"/>
  <c r="F17" i="9"/>
  <c r="H17" i="9" s="1"/>
  <c r="I17" i="9" s="1"/>
  <c r="J17" i="9" s="1"/>
  <c r="G8" i="9"/>
  <c r="G14" i="9"/>
  <c r="G20" i="9"/>
  <c r="V6" i="9"/>
  <c r="V12" i="9"/>
  <c r="Q13" i="9"/>
  <c r="V15" i="9"/>
  <c r="Q16" i="9"/>
  <c r="V18" i="9"/>
  <c r="Q19" i="9"/>
  <c r="V21" i="9"/>
  <c r="F6" i="10"/>
  <c r="H6" i="10" s="1"/>
  <c r="I6" i="10" s="1"/>
  <c r="J6" i="10" s="1"/>
  <c r="F12" i="10"/>
  <c r="H12" i="10" s="1"/>
  <c r="I12" i="10" s="1"/>
  <c r="J12" i="10" s="1"/>
  <c r="F18" i="10"/>
  <c r="H18" i="10" s="1"/>
  <c r="I18" i="10" s="1"/>
  <c r="J18" i="10" s="1"/>
  <c r="G9" i="10"/>
  <c r="G15" i="10"/>
  <c r="M8" i="10"/>
  <c r="U8" i="10" s="1"/>
  <c r="M14" i="10"/>
  <c r="U14" i="10" s="1"/>
  <c r="M20" i="10"/>
  <c r="U20" i="10" s="1"/>
  <c r="V6" i="10"/>
  <c r="R9" i="10"/>
  <c r="V12" i="10"/>
  <c r="Q13" i="10"/>
  <c r="V15" i="10"/>
  <c r="Q16" i="10"/>
  <c r="V18" i="10"/>
  <c r="Q19" i="10"/>
  <c r="V21" i="10"/>
  <c r="M8" i="11"/>
  <c r="U8" i="11" s="1"/>
  <c r="M14" i="11"/>
  <c r="U14" i="11" s="1"/>
  <c r="M20" i="11"/>
  <c r="U20" i="11" s="1"/>
  <c r="V6" i="11"/>
  <c r="R9" i="11"/>
  <c r="V12" i="11"/>
  <c r="Q13" i="11"/>
  <c r="V15" i="11"/>
  <c r="Q16" i="11"/>
  <c r="V18" i="11"/>
  <c r="Q19" i="11"/>
  <c r="V21" i="11"/>
  <c r="M8" i="12"/>
  <c r="U8" i="12" s="1"/>
  <c r="M14" i="12"/>
  <c r="U14" i="12" s="1"/>
  <c r="M20" i="12"/>
  <c r="U20" i="12" s="1"/>
  <c r="V6" i="12"/>
  <c r="R9" i="12"/>
  <c r="V12" i="12"/>
  <c r="Q13" i="12"/>
  <c r="V15" i="12"/>
  <c r="Q16" i="12"/>
  <c r="V18" i="12"/>
  <c r="Q19" i="12"/>
  <c r="V21" i="12"/>
  <c r="F6" i="13"/>
  <c r="H6" i="13" s="1"/>
  <c r="I6" i="13" s="1"/>
  <c r="J6" i="13" s="1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M8" i="13"/>
  <c r="U8" i="13" s="1"/>
  <c r="M14" i="13"/>
  <c r="U14" i="13" s="1"/>
  <c r="M20" i="13"/>
  <c r="U20" i="13" s="1"/>
  <c r="AH3" i="14"/>
  <c r="AQ3" i="14" s="1"/>
  <c r="M9" i="14"/>
  <c r="U9" i="14" s="1"/>
  <c r="M15" i="14"/>
  <c r="U15" i="14" s="1"/>
  <c r="M21" i="14"/>
  <c r="U21" i="14" s="1"/>
  <c r="R7" i="14"/>
  <c r="R8" i="14"/>
  <c r="P12" i="14"/>
  <c r="R13" i="14"/>
  <c r="P15" i="14"/>
  <c r="R16" i="14"/>
  <c r="P18" i="14"/>
  <c r="R19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AH3" i="16"/>
  <c r="AQ3" i="16" s="1"/>
  <c r="M9" i="16"/>
  <c r="U9" i="16" s="1"/>
  <c r="M15" i="16"/>
  <c r="U15" i="16" s="1"/>
  <c r="M21" i="16"/>
  <c r="U21" i="16" s="1"/>
  <c r="R7" i="16"/>
  <c r="R8" i="16"/>
  <c r="R13" i="16"/>
  <c r="R16" i="16"/>
  <c r="R19" i="16"/>
  <c r="AH3" i="17"/>
  <c r="AQ3" i="17" s="1"/>
  <c r="G4" i="17"/>
  <c r="G10" i="17"/>
  <c r="G16" i="17"/>
  <c r="M9" i="17"/>
  <c r="U9" i="17" s="1"/>
  <c r="M15" i="17"/>
  <c r="U15" i="17" s="1"/>
  <c r="V5" i="17"/>
  <c r="Y5" i="17" s="1"/>
  <c r="Q6" i="17"/>
  <c r="V10" i="17"/>
  <c r="Q12" i="17"/>
  <c r="V14" i="17"/>
  <c r="Q15" i="17"/>
  <c r="V17" i="17"/>
  <c r="Q18" i="17"/>
  <c r="V20" i="17"/>
  <c r="Q21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P5" i="19"/>
  <c r="Q6" i="19"/>
  <c r="V10" i="19"/>
  <c r="P11" i="19"/>
  <c r="Q12" i="19"/>
  <c r="V14" i="19"/>
  <c r="Q15" i="19"/>
  <c r="V17" i="19"/>
  <c r="Q18" i="19"/>
  <c r="V20" i="19"/>
  <c r="Q21" i="19"/>
  <c r="P5" i="20"/>
  <c r="Q6" i="20"/>
  <c r="V10" i="20"/>
  <c r="P11" i="20"/>
  <c r="Q12" i="20"/>
  <c r="V14" i="20"/>
  <c r="Q15" i="20"/>
  <c r="V17" i="20"/>
  <c r="Q18" i="20"/>
  <c r="V20" i="20"/>
  <c r="Q21" i="20"/>
  <c r="F8" i="21"/>
  <c r="H8" i="21" s="1"/>
  <c r="I8" i="21" s="1"/>
  <c r="J8" i="21" s="1"/>
  <c r="F14" i="21"/>
  <c r="F20" i="21"/>
  <c r="P5" i="21"/>
  <c r="P10" i="21"/>
  <c r="P14" i="21"/>
  <c r="P17" i="21"/>
  <c r="P20" i="21"/>
  <c r="P23" i="21"/>
  <c r="F9" i="22"/>
  <c r="F15" i="22"/>
  <c r="G6" i="22"/>
  <c r="G12" i="22"/>
  <c r="G18" i="22"/>
  <c r="M17" i="22"/>
  <c r="U17" i="22" s="1"/>
  <c r="R12" i="22"/>
  <c r="R15" i="22"/>
  <c r="P17" i="22"/>
  <c r="R18" i="22"/>
  <c r="P20" i="22"/>
  <c r="R12" i="23"/>
  <c r="R15" i="23"/>
  <c r="R18" i="23"/>
  <c r="R15" i="24"/>
  <c r="R18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H30" i="25"/>
  <c r="I30" i="25" s="1"/>
  <c r="J30" i="25" s="1"/>
  <c r="H67" i="25"/>
  <c r="I67" i="25" s="1"/>
  <c r="J67" i="25" s="1"/>
  <c r="H85" i="25"/>
  <c r="I85" i="25" s="1"/>
  <c r="J85" i="25" s="1"/>
  <c r="H87" i="26"/>
  <c r="I87" i="26" s="1"/>
  <c r="J8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H10" i="26"/>
  <c r="I10" i="26" s="1"/>
  <c r="J10" i="26" s="1"/>
  <c r="H20" i="27"/>
  <c r="I20" i="27" s="1"/>
  <c r="J20" i="27" s="1"/>
  <c r="H47" i="27"/>
  <c r="I47" i="27" s="1"/>
  <c r="J47" i="27" s="1"/>
  <c r="H74" i="27"/>
  <c r="I74" i="27" s="1"/>
  <c r="J74" i="27" s="1"/>
  <c r="H6" i="29"/>
  <c r="I6" i="29" s="1"/>
  <c r="J6" i="29" s="1"/>
  <c r="H13" i="29"/>
  <c r="I13" i="29" s="1"/>
  <c r="J13" i="29" s="1"/>
  <c r="H54" i="29"/>
  <c r="I54" i="29" s="1"/>
  <c r="J54" i="29" s="1"/>
  <c r="H64" i="29"/>
  <c r="I64" i="29" s="1"/>
  <c r="J64" i="29" s="1"/>
  <c r="H72" i="29"/>
  <c r="I72" i="29" s="1"/>
  <c r="J72" i="29" s="1"/>
  <c r="H29" i="30"/>
  <c r="I29" i="30" s="1"/>
  <c r="J29" i="30" s="1"/>
  <c r="H56" i="30"/>
  <c r="I56" i="30" s="1"/>
  <c r="J56" i="30" s="1"/>
  <c r="H83" i="30"/>
  <c r="I83" i="30" s="1"/>
  <c r="J83" i="30" s="1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1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7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10" i="36"/>
  <c r="Q8" i="36"/>
  <c r="Q6" i="36"/>
  <c r="Q5" i="36"/>
  <c r="Q9" i="36"/>
  <c r="V86" i="38"/>
  <c r="V84" i="38"/>
  <c r="V88" i="38"/>
  <c r="V79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30" i="38"/>
  <c r="V27" i="38"/>
  <c r="V24" i="38"/>
  <c r="V21" i="38"/>
  <c r="V18" i="38"/>
  <c r="V15" i="38"/>
  <c r="V12" i="38"/>
  <c r="V10" i="38"/>
  <c r="V8" i="38"/>
  <c r="V6" i="38"/>
  <c r="V4" i="38"/>
  <c r="Y4" i="38" s="1"/>
  <c r="V83" i="38"/>
  <c r="V81" i="38"/>
  <c r="V85" i="38"/>
  <c r="V77" i="38"/>
  <c r="V74" i="38"/>
  <c r="V71" i="38"/>
  <c r="V68" i="38"/>
  <c r="V65" i="38"/>
  <c r="V62" i="38"/>
  <c r="V59" i="38"/>
  <c r="V56" i="38"/>
  <c r="V53" i="38"/>
  <c r="V50" i="38"/>
  <c r="V47" i="38"/>
  <c r="V44" i="38"/>
  <c r="V41" i="38"/>
  <c r="V38" i="38"/>
  <c r="V35" i="38"/>
  <c r="V32" i="38"/>
  <c r="V29" i="38"/>
  <c r="V26" i="38"/>
  <c r="V23" i="38"/>
  <c r="V20" i="38"/>
  <c r="V17" i="38"/>
  <c r="V14" i="38"/>
  <c r="V82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7" i="38"/>
  <c r="V87" i="38"/>
  <c r="V5" i="38"/>
  <c r="V80" i="38"/>
  <c r="V9" i="38"/>
  <c r="V11" i="38"/>
  <c r="V89" i="38"/>
  <c r="M21" i="3"/>
  <c r="U21" i="3" s="1"/>
  <c r="R13" i="3"/>
  <c r="R8" i="4"/>
  <c r="P17" i="9"/>
  <c r="P20" i="9"/>
  <c r="F21" i="10"/>
  <c r="H21" i="10" s="1"/>
  <c r="I21" i="10" s="1"/>
  <c r="J21" i="10" s="1"/>
  <c r="F15" i="13"/>
  <c r="H15" i="13" s="1"/>
  <c r="I15" i="13" s="1"/>
  <c r="J15" i="13" s="1"/>
  <c r="H17" i="15"/>
  <c r="G21" i="22"/>
  <c r="C9" i="96"/>
  <c r="C9" i="95"/>
  <c r="C9" i="94"/>
  <c r="C9" i="93"/>
  <c r="H54" i="93" s="1"/>
  <c r="I54" i="93" s="1"/>
  <c r="J54" i="93" s="1"/>
  <c r="C9" i="91"/>
  <c r="C9" i="92"/>
  <c r="C9" i="90"/>
  <c r="H6" i="90" s="1"/>
  <c r="I6" i="90" s="1"/>
  <c r="J6" i="90" s="1"/>
  <c r="C9" i="89"/>
  <c r="H88" i="89" s="1"/>
  <c r="I88" i="89" s="1"/>
  <c r="J88" i="89" s="1"/>
  <c r="C9" i="88"/>
  <c r="C9" i="86"/>
  <c r="H8" i="86" s="1"/>
  <c r="I8" i="86" s="1"/>
  <c r="J8" i="86" s="1"/>
  <c r="C9" i="87"/>
  <c r="C9" i="85"/>
  <c r="C9" i="83"/>
  <c r="C9" i="84"/>
  <c r="C9" i="82"/>
  <c r="C9" i="81"/>
  <c r="H32" i="81" s="1"/>
  <c r="I32" i="81" s="1"/>
  <c r="J32" i="81" s="1"/>
  <c r="C9" i="80"/>
  <c r="C9" i="78"/>
  <c r="C9" i="79"/>
  <c r="C9" i="76"/>
  <c r="C9" i="77"/>
  <c r="C9" i="75"/>
  <c r="H12" i="75" s="1"/>
  <c r="I12" i="75" s="1"/>
  <c r="J12" i="75" s="1"/>
  <c r="C9" i="74"/>
  <c r="H13" i="74" s="1"/>
  <c r="I13" i="74" s="1"/>
  <c r="J13" i="74" s="1"/>
  <c r="C9" i="46"/>
  <c r="C9" i="45"/>
  <c r="C9" i="48"/>
  <c r="C9" i="47"/>
  <c r="C9" i="42"/>
  <c r="C9" i="40"/>
  <c r="H6" i="40" s="1"/>
  <c r="I6" i="40" s="1"/>
  <c r="J6" i="40" s="1"/>
  <c r="C9" i="41"/>
  <c r="C9" i="43"/>
  <c r="C9" i="39"/>
  <c r="C9" i="38"/>
  <c r="H18" i="38" s="1"/>
  <c r="I18" i="38" s="1"/>
  <c r="J18" i="38" s="1"/>
  <c r="C9" i="36"/>
  <c r="H13" i="36" s="1"/>
  <c r="I13" i="36" s="1"/>
  <c r="J13" i="36" s="1"/>
  <c r="C9" i="37"/>
  <c r="H79" i="37" s="1"/>
  <c r="I79" i="37" s="1"/>
  <c r="J79" i="37" s="1"/>
  <c r="C9" i="33"/>
  <c r="H11" i="33" s="1"/>
  <c r="I11" i="33" s="1"/>
  <c r="J11" i="33" s="1"/>
  <c r="C9" i="44"/>
  <c r="C9" i="34"/>
  <c r="C9" i="29"/>
  <c r="H65" i="29" s="1"/>
  <c r="I65" i="29" s="1"/>
  <c r="J65" i="29" s="1"/>
  <c r="C9" i="32"/>
  <c r="H62" i="32" s="1"/>
  <c r="I62" i="32" s="1"/>
  <c r="J62" i="32" s="1"/>
  <c r="C9" i="31"/>
  <c r="C9" i="35"/>
  <c r="H49" i="35" s="1"/>
  <c r="I49" i="35" s="1"/>
  <c r="J49" i="35" s="1"/>
  <c r="C9" i="30"/>
  <c r="H26" i="30" s="1"/>
  <c r="I26" i="30" s="1"/>
  <c r="J26" i="30" s="1"/>
  <c r="C9" i="28"/>
  <c r="H5" i="28" s="1"/>
  <c r="I5" i="28" s="1"/>
  <c r="J5" i="28" s="1"/>
  <c r="C9" i="27"/>
  <c r="H8" i="27" s="1"/>
  <c r="I8" i="27" s="1"/>
  <c r="J8" i="27" s="1"/>
  <c r="H10" i="29"/>
  <c r="I10" i="29" s="1"/>
  <c r="J10" i="29" s="1"/>
  <c r="H24" i="29"/>
  <c r="I24" i="29" s="1"/>
  <c r="J24" i="29" s="1"/>
  <c r="H41" i="29"/>
  <c r="I41" i="29" s="1"/>
  <c r="J41" i="29" s="1"/>
  <c r="H59" i="29"/>
  <c r="I59" i="29" s="1"/>
  <c r="J59" i="29" s="1"/>
  <c r="H77" i="29"/>
  <c r="I77" i="29" s="1"/>
  <c r="J77" i="29" s="1"/>
  <c r="AN3" i="31"/>
  <c r="AH3" i="34"/>
  <c r="AQ3" i="34" s="1"/>
  <c r="H5" i="46"/>
  <c r="I5" i="46" s="1"/>
  <c r="J5" i="46" s="1"/>
  <c r="H11" i="46"/>
  <c r="I11" i="46" s="1"/>
  <c r="J11" i="46" s="1"/>
  <c r="H69" i="48"/>
  <c r="I69" i="48" s="1"/>
  <c r="J69" i="48" s="1"/>
  <c r="G7" i="1"/>
  <c r="G13" i="1"/>
  <c r="M7" i="2"/>
  <c r="U7" i="2" s="1"/>
  <c r="M13" i="2"/>
  <c r="U13" i="2" s="1"/>
  <c r="R10" i="2"/>
  <c r="P13" i="2"/>
  <c r="R14" i="2"/>
  <c r="P16" i="2"/>
  <c r="R17" i="2"/>
  <c r="P19" i="2"/>
  <c r="R20" i="2"/>
  <c r="M7" i="3"/>
  <c r="U7" i="3" s="1"/>
  <c r="M13" i="3"/>
  <c r="U13" i="3" s="1"/>
  <c r="R10" i="3"/>
  <c r="R14" i="3"/>
  <c r="P16" i="3"/>
  <c r="R17" i="3"/>
  <c r="P19" i="3"/>
  <c r="R20" i="3"/>
  <c r="M7" i="4"/>
  <c r="U7" i="4" s="1"/>
  <c r="M13" i="4"/>
  <c r="U13" i="4" s="1"/>
  <c r="R10" i="4"/>
  <c r="R14" i="4"/>
  <c r="P16" i="4"/>
  <c r="R17" i="4"/>
  <c r="P19" i="4"/>
  <c r="R20" i="4"/>
  <c r="M7" i="5"/>
  <c r="U7" i="5" s="1"/>
  <c r="M13" i="5"/>
  <c r="U13" i="5" s="1"/>
  <c r="G9" i="6"/>
  <c r="G15" i="6"/>
  <c r="Q19" i="6"/>
  <c r="Q19" i="7"/>
  <c r="Q19" i="8"/>
  <c r="G9" i="9"/>
  <c r="G15" i="9"/>
  <c r="P6" i="9"/>
  <c r="P12" i="9"/>
  <c r="P15" i="9"/>
  <c r="P18" i="9"/>
  <c r="AH3" i="10"/>
  <c r="AQ3" i="10" s="1"/>
  <c r="F7" i="10"/>
  <c r="H7" i="10" s="1"/>
  <c r="I7" i="10" s="1"/>
  <c r="J7" i="10" s="1"/>
  <c r="F13" i="10"/>
  <c r="H13" i="10" s="1"/>
  <c r="I13" i="10" s="1"/>
  <c r="J13" i="10" s="1"/>
  <c r="M9" i="10"/>
  <c r="U9" i="10" s="1"/>
  <c r="M15" i="10"/>
  <c r="U15" i="10" s="1"/>
  <c r="V4" i="10"/>
  <c r="Y4" i="10" s="1"/>
  <c r="V5" i="10"/>
  <c r="R7" i="10"/>
  <c r="R8" i="10"/>
  <c r="R13" i="10"/>
  <c r="R16" i="10"/>
  <c r="R19" i="10"/>
  <c r="AH3" i="11"/>
  <c r="AQ3" i="11" s="1"/>
  <c r="M9" i="11"/>
  <c r="U9" i="11" s="1"/>
  <c r="M15" i="11"/>
  <c r="U15" i="11" s="1"/>
  <c r="V4" i="11"/>
  <c r="Y4" i="11" s="1"/>
  <c r="V5" i="11"/>
  <c r="R7" i="11"/>
  <c r="R8" i="11"/>
  <c r="R13" i="11"/>
  <c r="R16" i="11"/>
  <c r="R19" i="11"/>
  <c r="AH3" i="12"/>
  <c r="AQ3" i="12" s="1"/>
  <c r="M9" i="12"/>
  <c r="U9" i="12" s="1"/>
  <c r="M15" i="12"/>
  <c r="U15" i="12" s="1"/>
  <c r="V4" i="12"/>
  <c r="Y4" i="12" s="1"/>
  <c r="V5" i="12"/>
  <c r="R7" i="12"/>
  <c r="R8" i="12"/>
  <c r="R13" i="12"/>
  <c r="R16" i="12"/>
  <c r="R19" i="12"/>
  <c r="AH3" i="13"/>
  <c r="AQ3" i="13" s="1"/>
  <c r="F7" i="13"/>
  <c r="H7" i="13" s="1"/>
  <c r="I7" i="13" s="1"/>
  <c r="J7" i="13" s="1"/>
  <c r="F13" i="13"/>
  <c r="H13" i="13" s="1"/>
  <c r="I13" i="13" s="1"/>
  <c r="J13" i="13" s="1"/>
  <c r="G4" i="13"/>
  <c r="G10" i="13"/>
  <c r="G16" i="13"/>
  <c r="M9" i="13"/>
  <c r="U9" i="13" s="1"/>
  <c r="M15" i="13"/>
  <c r="U15" i="13" s="1"/>
  <c r="Q12" i="13"/>
  <c r="Q15" i="13"/>
  <c r="Q18" i="13"/>
  <c r="G5" i="14"/>
  <c r="G11" i="14"/>
  <c r="G17" i="14"/>
  <c r="M4" i="14"/>
  <c r="U4" i="14" s="1"/>
  <c r="X4" i="14" s="1"/>
  <c r="AH4" i="14" s="1"/>
  <c r="AQ4" i="14" s="1"/>
  <c r="M10" i="14"/>
  <c r="U10" i="14" s="1"/>
  <c r="M16" i="14"/>
  <c r="U16" i="14" s="1"/>
  <c r="Q12" i="14"/>
  <c r="Q15" i="14"/>
  <c r="Q18" i="14"/>
  <c r="M4" i="15"/>
  <c r="U4" i="15" s="1"/>
  <c r="X4" i="15" s="1"/>
  <c r="AH4" i="15" s="1"/>
  <c r="M10" i="15"/>
  <c r="U10" i="15" s="1"/>
  <c r="M16" i="15"/>
  <c r="U16" i="15" s="1"/>
  <c r="H6" i="15"/>
  <c r="H12" i="15"/>
  <c r="H15" i="15"/>
  <c r="Q15" i="15"/>
  <c r="H18" i="15"/>
  <c r="Q18" i="15"/>
  <c r="M4" i="16"/>
  <c r="U4" i="16" s="1"/>
  <c r="X4" i="16" s="1"/>
  <c r="AH4" i="16" s="1"/>
  <c r="M10" i="16"/>
  <c r="U10" i="16" s="1"/>
  <c r="M16" i="16"/>
  <c r="U16" i="16" s="1"/>
  <c r="P5" i="16"/>
  <c r="H6" i="16"/>
  <c r="H12" i="16"/>
  <c r="Q12" i="16"/>
  <c r="H15" i="16"/>
  <c r="Q15" i="16"/>
  <c r="H18" i="16"/>
  <c r="Q18" i="16"/>
  <c r="P5" i="17"/>
  <c r="P10" i="17"/>
  <c r="P14" i="17"/>
  <c r="P17" i="17"/>
  <c r="P20" i="17"/>
  <c r="F9" i="18"/>
  <c r="H9" i="18" s="1"/>
  <c r="I9" i="18" s="1"/>
  <c r="J9" i="18" s="1"/>
  <c r="F15" i="18"/>
  <c r="H15" i="18" s="1"/>
  <c r="I15" i="18" s="1"/>
  <c r="J15" i="18" s="1"/>
  <c r="M5" i="18"/>
  <c r="U5" i="18" s="1"/>
  <c r="M11" i="18"/>
  <c r="U11" i="18" s="1"/>
  <c r="M17" i="18"/>
  <c r="U17" i="18" s="1"/>
  <c r="Q5" i="18"/>
  <c r="P10" i="18"/>
  <c r="R12" i="18"/>
  <c r="P14" i="18"/>
  <c r="R15" i="18"/>
  <c r="P17" i="18"/>
  <c r="R18" i="18"/>
  <c r="P20" i="18"/>
  <c r="Q5" i="19"/>
  <c r="P10" i="19"/>
  <c r="P14" i="19"/>
  <c r="R15" i="19"/>
  <c r="P17" i="19"/>
  <c r="R18" i="19"/>
  <c r="P20" i="19"/>
  <c r="Q5" i="20"/>
  <c r="P10" i="20"/>
  <c r="P14" i="20"/>
  <c r="P17" i="20"/>
  <c r="P20" i="20"/>
  <c r="F9" i="21"/>
  <c r="H9" i="21" s="1"/>
  <c r="I9" i="21" s="1"/>
  <c r="J9" i="21" s="1"/>
  <c r="F15" i="21"/>
  <c r="C9" i="21"/>
  <c r="H11" i="21" s="1"/>
  <c r="I11" i="21" s="1"/>
  <c r="J11" i="21" s="1"/>
  <c r="V13" i="21"/>
  <c r="V16" i="21"/>
  <c r="V19" i="21"/>
  <c r="G7" i="22"/>
  <c r="G13" i="22"/>
  <c r="C9" i="22"/>
  <c r="H6" i="22" s="1"/>
  <c r="I6" i="22" s="1"/>
  <c r="J6" i="22" s="1"/>
  <c r="V16" i="22"/>
  <c r="V19" i="22"/>
  <c r="C9" i="23"/>
  <c r="V13" i="23"/>
  <c r="V16" i="23"/>
  <c r="V19" i="23"/>
  <c r="C9" i="24"/>
  <c r="V13" i="24"/>
  <c r="V16" i="24"/>
  <c r="V19" i="24"/>
  <c r="H82" i="25"/>
  <c r="I82" i="25" s="1"/>
  <c r="J82" i="25" s="1"/>
  <c r="AN3" i="26"/>
  <c r="H79" i="27"/>
  <c r="I79" i="27" s="1"/>
  <c r="J79" i="27" s="1"/>
  <c r="H20" i="28"/>
  <c r="I20" i="28" s="1"/>
  <c r="J20" i="28" s="1"/>
  <c r="H29" i="28"/>
  <c r="I29" i="28" s="1"/>
  <c r="J29" i="28" s="1"/>
  <c r="H38" i="28"/>
  <c r="I38" i="28" s="1"/>
  <c r="J38" i="28" s="1"/>
  <c r="H47" i="28"/>
  <c r="I47" i="28" s="1"/>
  <c r="J47" i="28" s="1"/>
  <c r="H56" i="28"/>
  <c r="I56" i="28" s="1"/>
  <c r="J56" i="28" s="1"/>
  <c r="H65" i="28"/>
  <c r="I65" i="28" s="1"/>
  <c r="J65" i="28" s="1"/>
  <c r="H7" i="29"/>
  <c r="I7" i="29" s="1"/>
  <c r="J7" i="29" s="1"/>
  <c r="H22" i="29"/>
  <c r="I22" i="29" s="1"/>
  <c r="J22" i="29" s="1"/>
  <c r="H88" i="30"/>
  <c r="I88" i="30" s="1"/>
  <c r="J88" i="30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62" i="30"/>
  <c r="V63" i="30"/>
  <c r="Q65" i="30"/>
  <c r="V66" i="30"/>
  <c r="R68" i="30"/>
  <c r="Q73" i="30"/>
  <c r="V74" i="30"/>
  <c r="R75" i="30"/>
  <c r="R77" i="30"/>
  <c r="R82" i="30"/>
  <c r="R84" i="30"/>
  <c r="H36" i="33"/>
  <c r="I36" i="33" s="1"/>
  <c r="J36" i="33" s="1"/>
  <c r="H46" i="33"/>
  <c r="I46" i="33" s="1"/>
  <c r="J46" i="33" s="1"/>
  <c r="H72" i="33"/>
  <c r="I72" i="33" s="1"/>
  <c r="J72" i="33" s="1"/>
  <c r="H82" i="33"/>
  <c r="I82" i="33" s="1"/>
  <c r="J82" i="33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33" i="33"/>
  <c r="V30" i="33"/>
  <c r="V27" i="33"/>
  <c r="V24" i="33"/>
  <c r="V21" i="33"/>
  <c r="V18" i="33"/>
  <c r="V15" i="33"/>
  <c r="V12" i="33"/>
  <c r="V10" i="33"/>
  <c r="V8" i="33"/>
  <c r="V6" i="33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32" i="33"/>
  <c r="V29" i="33"/>
  <c r="V26" i="33"/>
  <c r="V23" i="33"/>
  <c r="V20" i="33"/>
  <c r="V17" i="33"/>
  <c r="V14" i="33"/>
  <c r="V5" i="33"/>
  <c r="Q12" i="33"/>
  <c r="V28" i="33"/>
  <c r="Q30" i="33"/>
  <c r="Q33" i="33"/>
  <c r="Q42" i="33"/>
  <c r="Q51" i="33"/>
  <c r="Q60" i="33"/>
  <c r="Q69" i="33"/>
  <c r="Q78" i="33"/>
  <c r="Q87" i="33"/>
  <c r="H83" i="34"/>
  <c r="I83" i="34" s="1"/>
  <c r="J83" i="34" s="1"/>
  <c r="H89" i="34"/>
  <c r="I89" i="34" s="1"/>
  <c r="J89" i="34" s="1"/>
  <c r="H11" i="34"/>
  <c r="I11" i="34" s="1"/>
  <c r="J11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42" i="35"/>
  <c r="I42" i="35" s="1"/>
  <c r="J42" i="35" s="1"/>
  <c r="H78" i="35"/>
  <c r="I78" i="35" s="1"/>
  <c r="J78" i="35" s="1"/>
  <c r="M17" i="35"/>
  <c r="U17" i="35" s="1"/>
  <c r="M39" i="35"/>
  <c r="U39" i="35" s="1"/>
  <c r="AH3" i="37"/>
  <c r="AQ3" i="37" s="1"/>
  <c r="H15" i="38"/>
  <c r="I15" i="38" s="1"/>
  <c r="J15" i="38" s="1"/>
  <c r="H51" i="38"/>
  <c r="I51" i="38" s="1"/>
  <c r="J51" i="38" s="1"/>
  <c r="H87" i="38"/>
  <c r="I87" i="38" s="1"/>
  <c r="J87" i="38" s="1"/>
  <c r="R88" i="38"/>
  <c r="R85" i="38"/>
  <c r="R82" i="38"/>
  <c r="R79" i="38"/>
  <c r="R87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3" i="38"/>
  <c r="R89" i="38"/>
  <c r="R80" i="38"/>
  <c r="R11" i="38"/>
  <c r="R9" i="38"/>
  <c r="R5" i="38"/>
  <c r="R84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19" i="38"/>
  <c r="R16" i="38"/>
  <c r="R13" i="38"/>
  <c r="R7" i="38"/>
  <c r="R86" i="38"/>
  <c r="R83" i="38"/>
  <c r="R78" i="38"/>
  <c r="R69" i="38"/>
  <c r="R60" i="38"/>
  <c r="R51" i="38"/>
  <c r="R42" i="38"/>
  <c r="R33" i="38"/>
  <c r="R24" i="38"/>
  <c r="R15" i="38"/>
  <c r="R72" i="38"/>
  <c r="R63" i="38"/>
  <c r="R54" i="38"/>
  <c r="R45" i="38"/>
  <c r="R36" i="38"/>
  <c r="R27" i="38"/>
  <c r="R18" i="38"/>
  <c r="R8" i="38"/>
  <c r="R6" i="38"/>
  <c r="R12" i="38"/>
  <c r="R39" i="38"/>
  <c r="R66" i="3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V11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0" i="30"/>
  <c r="Q63" i="30"/>
  <c r="V64" i="30"/>
  <c r="Q66" i="30"/>
  <c r="Q67" i="30"/>
  <c r="V68" i="30"/>
  <c r="R69" i="30"/>
  <c r="R71" i="30"/>
  <c r="R78" i="30"/>
  <c r="R81" i="30"/>
  <c r="AH3" i="31"/>
  <c r="AQ3" i="31" s="1"/>
  <c r="H4" i="33"/>
  <c r="I4" i="33" s="1"/>
  <c r="J4" i="33" s="1"/>
  <c r="K4" i="33" s="1"/>
  <c r="H12" i="33"/>
  <c r="I12" i="33" s="1"/>
  <c r="J12" i="33" s="1"/>
  <c r="H22" i="33"/>
  <c r="I22" i="33" s="1"/>
  <c r="J22" i="33" s="1"/>
  <c r="H48" i="33"/>
  <c r="I48" i="33" s="1"/>
  <c r="J48" i="33" s="1"/>
  <c r="H58" i="33"/>
  <c r="I58" i="33" s="1"/>
  <c r="J58" i="33" s="1"/>
  <c r="H84" i="33"/>
  <c r="I84" i="33" s="1"/>
  <c r="J84" i="33" s="1"/>
  <c r="H94" i="33"/>
  <c r="I94" i="33" s="1"/>
  <c r="J94" i="33" s="1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5" i="33"/>
  <c r="Q11" i="33"/>
  <c r="Q9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7" i="33"/>
  <c r="Q10" i="33"/>
  <c r="V16" i="33"/>
  <c r="Q18" i="33"/>
  <c r="Q39" i="33"/>
  <c r="Q48" i="33"/>
  <c r="Q57" i="33"/>
  <c r="Q66" i="33"/>
  <c r="Q75" i="33"/>
  <c r="Q84" i="33"/>
  <c r="Q93" i="33"/>
  <c r="H5" i="34"/>
  <c r="I5" i="34" s="1"/>
  <c r="J5" i="34" s="1"/>
  <c r="H29" i="34"/>
  <c r="I29" i="34" s="1"/>
  <c r="J29" i="34" s="1"/>
  <c r="H47" i="34"/>
  <c r="I47" i="34" s="1"/>
  <c r="J47" i="34" s="1"/>
  <c r="H65" i="34"/>
  <c r="I65" i="34" s="1"/>
  <c r="J65" i="34" s="1"/>
  <c r="H16" i="35"/>
  <c r="I16" i="35" s="1"/>
  <c r="J16" i="35" s="1"/>
  <c r="H45" i="35"/>
  <c r="I45" i="35" s="1"/>
  <c r="J45" i="35" s="1"/>
  <c r="M78" i="35"/>
  <c r="U78" i="35" s="1"/>
  <c r="M72" i="35"/>
  <c r="U72" i="35" s="1"/>
  <c r="M66" i="35"/>
  <c r="U66" i="35" s="1"/>
  <c r="M60" i="35"/>
  <c r="U60" i="35" s="1"/>
  <c r="M54" i="35"/>
  <c r="U54" i="35" s="1"/>
  <c r="M48" i="35"/>
  <c r="U48" i="35" s="1"/>
  <c r="M42" i="35"/>
  <c r="U42" i="35" s="1"/>
  <c r="M36" i="35"/>
  <c r="U36" i="35" s="1"/>
  <c r="M30" i="35"/>
  <c r="U30" i="35" s="1"/>
  <c r="M24" i="35"/>
  <c r="U24" i="35" s="1"/>
  <c r="M18" i="35"/>
  <c r="U18" i="35" s="1"/>
  <c r="M12" i="35"/>
  <c r="U12" i="35" s="1"/>
  <c r="M6" i="35"/>
  <c r="U6" i="35" s="1"/>
  <c r="M79" i="35"/>
  <c r="U79" i="35" s="1"/>
  <c r="M71" i="35"/>
  <c r="U71" i="35" s="1"/>
  <c r="M64" i="35"/>
  <c r="U64" i="35" s="1"/>
  <c r="M57" i="35"/>
  <c r="U57" i="35" s="1"/>
  <c r="M50" i="35"/>
  <c r="U50" i="35" s="1"/>
  <c r="M43" i="35"/>
  <c r="U43" i="35" s="1"/>
  <c r="M35" i="35"/>
  <c r="U35" i="35" s="1"/>
  <c r="M28" i="35"/>
  <c r="U28" i="35" s="1"/>
  <c r="M21" i="35"/>
  <c r="U21" i="35" s="1"/>
  <c r="M14" i="35"/>
  <c r="U14" i="35" s="1"/>
  <c r="M7" i="35"/>
  <c r="U7" i="35" s="1"/>
  <c r="M77" i="35"/>
  <c r="U77" i="35" s="1"/>
  <c r="M70" i="35"/>
  <c r="U70" i="35" s="1"/>
  <c r="M63" i="35"/>
  <c r="U63" i="35" s="1"/>
  <c r="M56" i="35"/>
  <c r="U56" i="35" s="1"/>
  <c r="M49" i="35"/>
  <c r="U49" i="35" s="1"/>
  <c r="M41" i="35"/>
  <c r="U41" i="35" s="1"/>
  <c r="M34" i="35"/>
  <c r="U34" i="35" s="1"/>
  <c r="M27" i="35"/>
  <c r="U27" i="35" s="1"/>
  <c r="M20" i="35"/>
  <c r="U20" i="35" s="1"/>
  <c r="M13" i="35"/>
  <c r="U13" i="35" s="1"/>
  <c r="M5" i="35"/>
  <c r="U5" i="35" s="1"/>
  <c r="M76" i="35"/>
  <c r="U76" i="35" s="1"/>
  <c r="M69" i="35"/>
  <c r="U69" i="35" s="1"/>
  <c r="M62" i="35"/>
  <c r="U62" i="35" s="1"/>
  <c r="M55" i="35"/>
  <c r="U55" i="35" s="1"/>
  <c r="M47" i="35"/>
  <c r="U47" i="35" s="1"/>
  <c r="M40" i="35"/>
  <c r="U40" i="35" s="1"/>
  <c r="M33" i="35"/>
  <c r="U33" i="35" s="1"/>
  <c r="M26" i="35"/>
  <c r="U26" i="35" s="1"/>
  <c r="M19" i="35"/>
  <c r="U19" i="35" s="1"/>
  <c r="M11" i="35"/>
  <c r="U11" i="35" s="1"/>
  <c r="M4" i="35"/>
  <c r="U4" i="35" s="1"/>
  <c r="X4" i="35" s="1"/>
  <c r="M73" i="35"/>
  <c r="U73" i="35" s="1"/>
  <c r="M65" i="35"/>
  <c r="U65" i="35" s="1"/>
  <c r="M58" i="35"/>
  <c r="U58" i="35" s="1"/>
  <c r="M51" i="35"/>
  <c r="U51" i="35" s="1"/>
  <c r="M44" i="35"/>
  <c r="U44" i="35" s="1"/>
  <c r="M37" i="35"/>
  <c r="U37" i="35" s="1"/>
  <c r="M29" i="35"/>
  <c r="U29" i="35" s="1"/>
  <c r="M22" i="35"/>
  <c r="U22" i="35" s="1"/>
  <c r="M15" i="35"/>
  <c r="U15" i="35" s="1"/>
  <c r="M8" i="35"/>
  <c r="U8" i="35" s="1"/>
  <c r="M25" i="35"/>
  <c r="U25" i="35" s="1"/>
  <c r="M46" i="35"/>
  <c r="U46" i="35" s="1"/>
  <c r="M68" i="35"/>
  <c r="U68" i="35" s="1"/>
  <c r="H7" i="37"/>
  <c r="I7" i="37" s="1"/>
  <c r="J7" i="37" s="1"/>
  <c r="H43" i="37"/>
  <c r="I43" i="37" s="1"/>
  <c r="J43" i="37" s="1"/>
  <c r="R10" i="38"/>
  <c r="R30" i="38"/>
  <c r="R57" i="38"/>
  <c r="R81" i="38"/>
  <c r="AH3" i="26"/>
  <c r="AQ3" i="26" s="1"/>
  <c r="G5" i="26"/>
  <c r="G8" i="26"/>
  <c r="G11" i="26"/>
  <c r="G14" i="26"/>
  <c r="G17" i="26"/>
  <c r="G20" i="26"/>
  <c r="G23" i="26"/>
  <c r="G26" i="26"/>
  <c r="G29" i="26"/>
  <c r="G32" i="26"/>
  <c r="G35" i="26"/>
  <c r="G38" i="26"/>
  <c r="G41" i="26"/>
  <c r="G44" i="26"/>
  <c r="G47" i="26"/>
  <c r="G50" i="26"/>
  <c r="G53" i="26"/>
  <c r="G56" i="26"/>
  <c r="G59" i="26"/>
  <c r="G62" i="26"/>
  <c r="G65" i="26"/>
  <c r="G68" i="26"/>
  <c r="G71" i="26"/>
  <c r="G74" i="26"/>
  <c r="G77" i="26"/>
  <c r="G80" i="26"/>
  <c r="G83" i="26"/>
  <c r="G86" i="26"/>
  <c r="G89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M4" i="28"/>
  <c r="U4" i="28" s="1"/>
  <c r="X4" i="28" s="1"/>
  <c r="Z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5" i="29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89" i="30"/>
  <c r="R86" i="30"/>
  <c r="R83" i="30"/>
  <c r="R80" i="30"/>
  <c r="R6" i="30"/>
  <c r="Q87" i="30"/>
  <c r="Q84" i="30"/>
  <c r="Q81" i="30"/>
  <c r="Q78" i="30"/>
  <c r="Q75" i="30"/>
  <c r="Q72" i="30"/>
  <c r="Q69" i="30"/>
  <c r="R8" i="30"/>
  <c r="V88" i="30"/>
  <c r="V85" i="30"/>
  <c r="V82" i="30"/>
  <c r="V79" i="30"/>
  <c r="V76" i="30"/>
  <c r="V73" i="30"/>
  <c r="V70" i="30"/>
  <c r="V67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7" i="30"/>
  <c r="Q74" i="30"/>
  <c r="V75" i="30"/>
  <c r="R76" i="30"/>
  <c r="Q83" i="30"/>
  <c r="V84" i="30"/>
  <c r="Q85" i="30"/>
  <c r="V86" i="30"/>
  <c r="H10" i="31"/>
  <c r="I10" i="31" s="1"/>
  <c r="J10" i="31" s="1"/>
  <c r="H5" i="31"/>
  <c r="I5" i="31" s="1"/>
  <c r="J5" i="31" s="1"/>
  <c r="H73" i="31"/>
  <c r="I73" i="31" s="1"/>
  <c r="J73" i="31" s="1"/>
  <c r="M13" i="32"/>
  <c r="U13" i="32" s="1"/>
  <c r="M25" i="32"/>
  <c r="U25" i="32" s="1"/>
  <c r="M37" i="32"/>
  <c r="U37" i="32" s="1"/>
  <c r="M49" i="32"/>
  <c r="U49" i="32" s="1"/>
  <c r="H29" i="32"/>
  <c r="I29" i="32" s="1"/>
  <c r="J29" i="32" s="1"/>
  <c r="H56" i="32"/>
  <c r="I56" i="32" s="1"/>
  <c r="J56" i="32" s="1"/>
  <c r="H13" i="33"/>
  <c r="I13" i="33" s="1"/>
  <c r="J13" i="33" s="1"/>
  <c r="H31" i="33"/>
  <c r="I31" i="33" s="1"/>
  <c r="J31" i="33" s="1"/>
  <c r="H49" i="33"/>
  <c r="I49" i="33" s="1"/>
  <c r="J49" i="33" s="1"/>
  <c r="H67" i="33"/>
  <c r="I67" i="33" s="1"/>
  <c r="J67" i="33" s="1"/>
  <c r="H85" i="33"/>
  <c r="I85" i="33" s="1"/>
  <c r="J85" i="33" s="1"/>
  <c r="V19" i="33"/>
  <c r="Q21" i="33"/>
  <c r="V31" i="33"/>
  <c r="V40" i="33"/>
  <c r="V49" i="33"/>
  <c r="V58" i="33"/>
  <c r="V67" i="33"/>
  <c r="V76" i="33"/>
  <c r="V85" i="33"/>
  <c r="V94" i="33"/>
  <c r="H8" i="34"/>
  <c r="I8" i="34" s="1"/>
  <c r="J8" i="34" s="1"/>
  <c r="H24" i="35"/>
  <c r="I24" i="35" s="1"/>
  <c r="J24" i="35" s="1"/>
  <c r="H31" i="35"/>
  <c r="I31" i="35" s="1"/>
  <c r="J31" i="35" s="1"/>
  <c r="H60" i="35"/>
  <c r="I60" i="35" s="1"/>
  <c r="J60" i="35" s="1"/>
  <c r="H67" i="35"/>
  <c r="I67" i="35" s="1"/>
  <c r="J67" i="35" s="1"/>
  <c r="M9" i="35"/>
  <c r="U9" i="35" s="1"/>
  <c r="M31" i="35"/>
  <c r="U31" i="35" s="1"/>
  <c r="M52" i="35"/>
  <c r="U52" i="35" s="1"/>
  <c r="M74" i="35"/>
  <c r="U74" i="35" s="1"/>
  <c r="H37" i="36"/>
  <c r="I37" i="36" s="1"/>
  <c r="J37" i="36" s="1"/>
  <c r="Z4" i="36"/>
  <c r="H13" i="37"/>
  <c r="I13" i="37" s="1"/>
  <c r="J13" i="37" s="1"/>
  <c r="H49" i="37"/>
  <c r="I49" i="37" s="1"/>
  <c r="J49" i="37" s="1"/>
  <c r="H85" i="37"/>
  <c r="I85" i="37" s="1"/>
  <c r="J85" i="37" s="1"/>
  <c r="H33" i="38"/>
  <c r="I33" i="38" s="1"/>
  <c r="J33" i="38" s="1"/>
  <c r="H69" i="38"/>
  <c r="I69" i="38" s="1"/>
  <c r="J69" i="38" s="1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F87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V88" i="26"/>
  <c r="AE3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34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Q79" i="27"/>
  <c r="AE3" i="28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Q58" i="28"/>
  <c r="V59" i="28"/>
  <c r="Q61" i="28"/>
  <c r="V62" i="28"/>
  <c r="Q64" i="28"/>
  <c r="V65" i="28"/>
  <c r="Q67" i="28"/>
  <c r="Q9" i="29"/>
  <c r="Q11" i="29"/>
  <c r="AE3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9" i="30"/>
  <c r="R85" i="30"/>
  <c r="R87" i="30"/>
  <c r="H6" i="33"/>
  <c r="I6" i="33" s="1"/>
  <c r="J6" i="33" s="1"/>
  <c r="H16" i="33"/>
  <c r="I16" i="33" s="1"/>
  <c r="J16" i="33" s="1"/>
  <c r="H24" i="33"/>
  <c r="I24" i="33" s="1"/>
  <c r="J24" i="33" s="1"/>
  <c r="H34" i="33"/>
  <c r="I34" i="33" s="1"/>
  <c r="J34" i="33" s="1"/>
  <c r="H42" i="33"/>
  <c r="I42" i="33" s="1"/>
  <c r="J42" i="33" s="1"/>
  <c r="H52" i="33"/>
  <c r="I52" i="33" s="1"/>
  <c r="J52" i="33" s="1"/>
  <c r="H60" i="33"/>
  <c r="I60" i="33" s="1"/>
  <c r="J60" i="33" s="1"/>
  <c r="H70" i="33"/>
  <c r="I70" i="33" s="1"/>
  <c r="J70" i="33" s="1"/>
  <c r="H78" i="33"/>
  <c r="I78" i="33" s="1"/>
  <c r="J78" i="33" s="1"/>
  <c r="H88" i="33"/>
  <c r="I88" i="33" s="1"/>
  <c r="J88" i="33" s="1"/>
  <c r="H96" i="33"/>
  <c r="I96" i="33" s="1"/>
  <c r="J96" i="33" s="1"/>
  <c r="Q63" i="33"/>
  <c r="Q72" i="33"/>
  <c r="Q81" i="33"/>
  <c r="Q90" i="33"/>
  <c r="H88" i="34"/>
  <c r="I88" i="34" s="1"/>
  <c r="J88" i="34" s="1"/>
  <c r="H71" i="34"/>
  <c r="I71" i="34" s="1"/>
  <c r="J71" i="34" s="1"/>
  <c r="H36" i="38"/>
  <c r="I36" i="38" s="1"/>
  <c r="J36" i="38" s="1"/>
  <c r="H72" i="38"/>
  <c r="I72" i="38" s="1"/>
  <c r="J72" i="38" s="1"/>
  <c r="Q85" i="38"/>
  <c r="Q83" i="38"/>
  <c r="Q87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89" i="38"/>
  <c r="Q82" i="38"/>
  <c r="Q80" i="38"/>
  <c r="Q11" i="38"/>
  <c r="Q9" i="38"/>
  <c r="Q5" i="38"/>
  <c r="Q84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7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10" i="38"/>
  <c r="Q8" i="38"/>
  <c r="Q6" i="38"/>
  <c r="Q86" i="38"/>
  <c r="Q79" i="38"/>
  <c r="H36" i="39"/>
  <c r="I36" i="39" s="1"/>
  <c r="J36" i="39" s="1"/>
  <c r="H79" i="39"/>
  <c r="I79" i="39" s="1"/>
  <c r="J79" i="39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R6" i="26"/>
  <c r="R8" i="26"/>
  <c r="R10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R7" i="27"/>
  <c r="Q9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Q9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Q5" i="29"/>
  <c r="V6" i="29"/>
  <c r="V8" i="29"/>
  <c r="V10" i="29"/>
  <c r="V12" i="29"/>
  <c r="Q14" i="29"/>
  <c r="V15" i="29"/>
  <c r="Q17" i="29"/>
  <c r="V18" i="29"/>
  <c r="Q20" i="29"/>
  <c r="V21" i="29"/>
  <c r="Q23" i="29"/>
  <c r="V24" i="29"/>
  <c r="Q26" i="29"/>
  <c r="V27" i="29"/>
  <c r="Q29" i="29"/>
  <c r="V30" i="29"/>
  <c r="Q32" i="29"/>
  <c r="V33" i="29"/>
  <c r="Q35" i="29"/>
  <c r="V36" i="29"/>
  <c r="Q38" i="29"/>
  <c r="V39" i="29"/>
  <c r="Q41" i="29"/>
  <c r="V42" i="29"/>
  <c r="Q44" i="29"/>
  <c r="V45" i="29"/>
  <c r="Q47" i="29"/>
  <c r="V48" i="29"/>
  <c r="Q50" i="29"/>
  <c r="V51" i="29"/>
  <c r="Q53" i="29"/>
  <c r="V54" i="29"/>
  <c r="Q56" i="29"/>
  <c r="V57" i="29"/>
  <c r="Q59" i="29"/>
  <c r="V60" i="29"/>
  <c r="Q62" i="29"/>
  <c r="V63" i="29"/>
  <c r="Q65" i="29"/>
  <c r="V66" i="29"/>
  <c r="Q68" i="29"/>
  <c r="V69" i="29"/>
  <c r="Q71" i="29"/>
  <c r="V72" i="29"/>
  <c r="Q74" i="29"/>
  <c r="V75" i="29"/>
  <c r="Q77" i="29"/>
  <c r="V78" i="29"/>
  <c r="Q80" i="29"/>
  <c r="V81" i="29"/>
  <c r="Q83" i="29"/>
  <c r="V84" i="29"/>
  <c r="Q86" i="29"/>
  <c r="V87" i="29"/>
  <c r="Q89" i="29"/>
  <c r="V90" i="29"/>
  <c r="Q92" i="29"/>
  <c r="V93" i="29"/>
  <c r="Q95" i="29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Q68" i="30"/>
  <c r="V69" i="30"/>
  <c r="R70" i="30"/>
  <c r="Q77" i="30"/>
  <c r="V78" i="30"/>
  <c r="R79" i="30"/>
  <c r="Q80" i="30"/>
  <c r="V81" i="30"/>
  <c r="Q82" i="30"/>
  <c r="V83" i="30"/>
  <c r="Q89" i="30"/>
  <c r="Z4" i="31"/>
  <c r="H79" i="31"/>
  <c r="I79" i="31" s="1"/>
  <c r="J79" i="31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4" i="32"/>
  <c r="U64" i="32" s="1"/>
  <c r="M58" i="32"/>
  <c r="U58" i="32" s="1"/>
  <c r="M52" i="32"/>
  <c r="U52" i="32" s="1"/>
  <c r="M46" i="32"/>
  <c r="U46" i="32" s="1"/>
  <c r="M40" i="32"/>
  <c r="U40" i="32" s="1"/>
  <c r="M34" i="32"/>
  <c r="U34" i="32" s="1"/>
  <c r="M28" i="32"/>
  <c r="U28" i="32" s="1"/>
  <c r="M22" i="32"/>
  <c r="U22" i="32" s="1"/>
  <c r="M16" i="32"/>
  <c r="U16" i="32" s="1"/>
  <c r="M10" i="32"/>
  <c r="U10" i="32" s="1"/>
  <c r="M4" i="32"/>
  <c r="U4" i="32" s="1"/>
  <c r="X4" i="32" s="1"/>
  <c r="M15" i="32"/>
  <c r="U15" i="32" s="1"/>
  <c r="M27" i="32"/>
  <c r="U27" i="32" s="1"/>
  <c r="M39" i="32"/>
  <c r="U39" i="32" s="1"/>
  <c r="M51" i="32"/>
  <c r="U51" i="32" s="1"/>
  <c r="M63" i="32"/>
  <c r="U63" i="32" s="1"/>
  <c r="Z4" i="32"/>
  <c r="H7" i="33"/>
  <c r="I7" i="33" s="1"/>
  <c r="J7" i="33" s="1"/>
  <c r="H25" i="33"/>
  <c r="I25" i="33" s="1"/>
  <c r="J25" i="33" s="1"/>
  <c r="H43" i="33"/>
  <c r="I43" i="33" s="1"/>
  <c r="J43" i="33" s="1"/>
  <c r="H61" i="33"/>
  <c r="I61" i="33" s="1"/>
  <c r="J61" i="33" s="1"/>
  <c r="H79" i="33"/>
  <c r="I79" i="33" s="1"/>
  <c r="J79" i="33" s="1"/>
  <c r="H97" i="33"/>
  <c r="I97" i="33" s="1"/>
  <c r="J97" i="33" s="1"/>
  <c r="V4" i="33"/>
  <c r="Y4" i="33" s="1"/>
  <c r="V25" i="33"/>
  <c r="Q27" i="33"/>
  <c r="V37" i="33"/>
  <c r="H41" i="33"/>
  <c r="I41" i="33" s="1"/>
  <c r="J41" i="33" s="1"/>
  <c r="V46" i="33"/>
  <c r="V55" i="33"/>
  <c r="H59" i="33"/>
  <c r="I59" i="33" s="1"/>
  <c r="J59" i="33" s="1"/>
  <c r="V64" i="33"/>
  <c r="V73" i="33"/>
  <c r="H77" i="33"/>
  <c r="I77" i="33" s="1"/>
  <c r="J77" i="33" s="1"/>
  <c r="V82" i="33"/>
  <c r="V91" i="33"/>
  <c r="H95" i="33"/>
  <c r="I95" i="33" s="1"/>
  <c r="J95" i="33" s="1"/>
  <c r="Z4" i="34"/>
  <c r="H27" i="35"/>
  <c r="I27" i="35" s="1"/>
  <c r="J27" i="35" s="1"/>
  <c r="H34" i="35"/>
  <c r="I34" i="35" s="1"/>
  <c r="J34" i="35" s="1"/>
  <c r="H63" i="35"/>
  <c r="I63" i="35" s="1"/>
  <c r="J63" i="35" s="1"/>
  <c r="H70" i="35"/>
  <c r="I70" i="35" s="1"/>
  <c r="J70" i="35" s="1"/>
  <c r="M16" i="35"/>
  <c r="U16" i="35" s="1"/>
  <c r="M38" i="35"/>
  <c r="U38" i="35" s="1"/>
  <c r="M59" i="35"/>
  <c r="U59" i="35" s="1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3" i="36"/>
  <c r="R11" i="36"/>
  <c r="R9" i="36"/>
  <c r="R5" i="36"/>
  <c r="R67" i="36"/>
  <c r="R64" i="36"/>
  <c r="R61" i="36"/>
  <c r="R58" i="36"/>
  <c r="R55" i="36"/>
  <c r="R52" i="36"/>
  <c r="R49" i="36"/>
  <c r="R46" i="36"/>
  <c r="R43" i="36"/>
  <c r="R40" i="36"/>
  <c r="R37" i="36"/>
  <c r="R34" i="36"/>
  <c r="R31" i="36"/>
  <c r="R28" i="36"/>
  <c r="R25" i="36"/>
  <c r="R22" i="36"/>
  <c r="R19" i="36"/>
  <c r="R16" i="36"/>
  <c r="R13" i="36"/>
  <c r="R10" i="36"/>
  <c r="R66" i="36"/>
  <c r="R57" i="36"/>
  <c r="R48" i="36"/>
  <c r="R39" i="36"/>
  <c r="R30" i="36"/>
  <c r="R21" i="36"/>
  <c r="R12" i="36"/>
  <c r="R6" i="36"/>
  <c r="R4" i="36"/>
  <c r="AH4" i="36" s="1"/>
  <c r="R8" i="36"/>
  <c r="R7" i="36"/>
  <c r="R63" i="36"/>
  <c r="R54" i="36"/>
  <c r="R45" i="36"/>
  <c r="R36" i="36"/>
  <c r="R27" i="36"/>
  <c r="R18" i="36"/>
  <c r="AN3" i="38"/>
  <c r="H18" i="39"/>
  <c r="I18" i="39" s="1"/>
  <c r="J18" i="39" s="1"/>
  <c r="H61" i="39"/>
  <c r="I61" i="39" s="1"/>
  <c r="J61" i="39" s="1"/>
  <c r="H19" i="43"/>
  <c r="I19" i="43" s="1"/>
  <c r="J19" i="43" s="1"/>
  <c r="H26" i="43"/>
  <c r="I26" i="43" s="1"/>
  <c r="J26" i="43" s="1"/>
  <c r="H37" i="43"/>
  <c r="I37" i="43" s="1"/>
  <c r="J37" i="43" s="1"/>
  <c r="H44" i="43"/>
  <c r="I44" i="43" s="1"/>
  <c r="J44" i="43" s="1"/>
  <c r="H55" i="43"/>
  <c r="I55" i="43" s="1"/>
  <c r="J55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H6" i="36"/>
  <c r="I6" i="36" s="1"/>
  <c r="J6" i="36" s="1"/>
  <c r="H24" i="36"/>
  <c r="I24" i="36" s="1"/>
  <c r="J24" i="36" s="1"/>
  <c r="H42" i="36"/>
  <c r="I42" i="36" s="1"/>
  <c r="J42" i="36" s="1"/>
  <c r="H60" i="36"/>
  <c r="I60" i="36" s="1"/>
  <c r="J60" i="36" s="1"/>
  <c r="H95" i="37"/>
  <c r="I95" i="37" s="1"/>
  <c r="J95" i="37" s="1"/>
  <c r="H37" i="37"/>
  <c r="I37" i="37" s="1"/>
  <c r="J37" i="37" s="1"/>
  <c r="H73" i="37"/>
  <c r="I73" i="37" s="1"/>
  <c r="J73" i="37" s="1"/>
  <c r="H12" i="38"/>
  <c r="I12" i="38" s="1"/>
  <c r="J12" i="38" s="1"/>
  <c r="H30" i="38"/>
  <c r="I30" i="38" s="1"/>
  <c r="J30" i="38" s="1"/>
  <c r="H48" i="38"/>
  <c r="I48" i="38" s="1"/>
  <c r="J48" i="38" s="1"/>
  <c r="H66" i="38"/>
  <c r="I66" i="38" s="1"/>
  <c r="J66" i="38" s="1"/>
  <c r="H84" i="38"/>
  <c r="I84" i="38" s="1"/>
  <c r="J84" i="38" s="1"/>
  <c r="H54" i="39"/>
  <c r="I54" i="39" s="1"/>
  <c r="J54" i="39" s="1"/>
  <c r="H14" i="44"/>
  <c r="I14" i="44" s="1"/>
  <c r="J14" i="44" s="1"/>
  <c r="H20" i="44"/>
  <c r="I20" i="44" s="1"/>
  <c r="J20" i="44" s="1"/>
  <c r="H26" i="44"/>
  <c r="I26" i="44" s="1"/>
  <c r="J26" i="44" s="1"/>
  <c r="H32" i="44"/>
  <c r="I32" i="44" s="1"/>
  <c r="J32" i="44" s="1"/>
  <c r="H38" i="44"/>
  <c r="I38" i="44" s="1"/>
  <c r="J38" i="44" s="1"/>
  <c r="H44" i="44"/>
  <c r="I44" i="44" s="1"/>
  <c r="J44" i="44" s="1"/>
  <c r="H50" i="44"/>
  <c r="I50" i="44" s="1"/>
  <c r="J50" i="44" s="1"/>
  <c r="H56" i="44"/>
  <c r="I56" i="44" s="1"/>
  <c r="J56" i="44" s="1"/>
  <c r="H62" i="44"/>
  <c r="I62" i="44" s="1"/>
  <c r="J62" i="44" s="1"/>
  <c r="H68" i="44"/>
  <c r="I68" i="44" s="1"/>
  <c r="J68" i="44" s="1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88" i="34"/>
  <c r="R85" i="34"/>
  <c r="R82" i="34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Q81" i="34"/>
  <c r="V82" i="34"/>
  <c r="R83" i="34"/>
  <c r="G77" i="35"/>
  <c r="G74" i="35"/>
  <c r="G71" i="35"/>
  <c r="G68" i="35"/>
  <c r="G65" i="35"/>
  <c r="G62" i="35"/>
  <c r="G59" i="35"/>
  <c r="G56" i="35"/>
  <c r="G53" i="35"/>
  <c r="G50" i="35"/>
  <c r="G47" i="35"/>
  <c r="G44" i="35"/>
  <c r="G41" i="35"/>
  <c r="G38" i="35"/>
  <c r="G35" i="35"/>
  <c r="G32" i="35"/>
  <c r="G29" i="35"/>
  <c r="G26" i="35"/>
  <c r="G23" i="35"/>
  <c r="G20" i="35"/>
  <c r="G17" i="35"/>
  <c r="G14" i="35"/>
  <c r="G11" i="35"/>
  <c r="G8" i="35"/>
  <c r="G5" i="35"/>
  <c r="F7" i="35"/>
  <c r="G10" i="35"/>
  <c r="F14" i="35"/>
  <c r="F18" i="35"/>
  <c r="G21" i="35"/>
  <c r="F25" i="35"/>
  <c r="G28" i="35"/>
  <c r="F32" i="35"/>
  <c r="F36" i="35"/>
  <c r="G39" i="35"/>
  <c r="F43" i="35"/>
  <c r="G46" i="35"/>
  <c r="F50" i="35"/>
  <c r="F54" i="35"/>
  <c r="G57" i="35"/>
  <c r="F61" i="35"/>
  <c r="G64" i="35"/>
  <c r="F68" i="35"/>
  <c r="F72" i="35"/>
  <c r="G75" i="35"/>
  <c r="F79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23" i="35"/>
  <c r="R20" i="35"/>
  <c r="R17" i="35"/>
  <c r="R14" i="35"/>
  <c r="R3" i="35"/>
  <c r="R8" i="35"/>
  <c r="R18" i="35"/>
  <c r="V26" i="35"/>
  <c r="R27" i="35"/>
  <c r="V35" i="35"/>
  <c r="R36" i="35"/>
  <c r="V44" i="35"/>
  <c r="R45" i="35"/>
  <c r="V53" i="35"/>
  <c r="R54" i="35"/>
  <c r="Q61" i="35"/>
  <c r="V62" i="35"/>
  <c r="R63" i="35"/>
  <c r="Q70" i="35"/>
  <c r="V71" i="35"/>
  <c r="R72" i="35"/>
  <c r="Q79" i="35"/>
  <c r="G68" i="36"/>
  <c r="G65" i="36"/>
  <c r="G62" i="36"/>
  <c r="G59" i="36"/>
  <c r="G56" i="36"/>
  <c r="G53" i="36"/>
  <c r="G50" i="36"/>
  <c r="G47" i="36"/>
  <c r="G44" i="36"/>
  <c r="G41" i="36"/>
  <c r="G38" i="36"/>
  <c r="G35" i="36"/>
  <c r="G32" i="36"/>
  <c r="G29" i="36"/>
  <c r="G26" i="36"/>
  <c r="G23" i="36"/>
  <c r="G20" i="36"/>
  <c r="G17" i="36"/>
  <c r="G14" i="36"/>
  <c r="G11" i="36"/>
  <c r="G8" i="36"/>
  <c r="G5" i="36"/>
  <c r="F68" i="36"/>
  <c r="F65" i="36"/>
  <c r="F62" i="36"/>
  <c r="F59" i="36"/>
  <c r="F56" i="36"/>
  <c r="F53" i="36"/>
  <c r="F50" i="36"/>
  <c r="F47" i="36"/>
  <c r="F44" i="36"/>
  <c r="F41" i="36"/>
  <c r="F38" i="36"/>
  <c r="F35" i="36"/>
  <c r="F32" i="36"/>
  <c r="F29" i="36"/>
  <c r="F26" i="36"/>
  <c r="F23" i="36"/>
  <c r="F20" i="36"/>
  <c r="F17" i="36"/>
  <c r="F14" i="36"/>
  <c r="F11" i="36"/>
  <c r="F8" i="36"/>
  <c r="F5" i="36"/>
  <c r="F67" i="36"/>
  <c r="F64" i="36"/>
  <c r="F61" i="36"/>
  <c r="F58" i="36"/>
  <c r="F55" i="36"/>
  <c r="F52" i="36"/>
  <c r="F49" i="36"/>
  <c r="F46" i="36"/>
  <c r="F43" i="36"/>
  <c r="F40" i="36"/>
  <c r="F37" i="36"/>
  <c r="F34" i="36"/>
  <c r="F31" i="36"/>
  <c r="F28" i="36"/>
  <c r="F25" i="36"/>
  <c r="F22" i="36"/>
  <c r="F19" i="36"/>
  <c r="F16" i="36"/>
  <c r="F13" i="36"/>
  <c r="F10" i="36"/>
  <c r="F7" i="36"/>
  <c r="F4" i="36"/>
  <c r="G9" i="36"/>
  <c r="G15" i="36"/>
  <c r="G21" i="36"/>
  <c r="G27" i="36"/>
  <c r="G33" i="36"/>
  <c r="G39" i="36"/>
  <c r="G45" i="36"/>
  <c r="G51" i="36"/>
  <c r="G57" i="36"/>
  <c r="G63" i="36"/>
  <c r="G69" i="36"/>
  <c r="H19" i="37"/>
  <c r="I19" i="37" s="1"/>
  <c r="J19" i="37" s="1"/>
  <c r="H55" i="37"/>
  <c r="I55" i="37" s="1"/>
  <c r="J55" i="37" s="1"/>
  <c r="H91" i="37"/>
  <c r="I91" i="37" s="1"/>
  <c r="J91" i="37" s="1"/>
  <c r="G89" i="38"/>
  <c r="G86" i="38"/>
  <c r="G83" i="38"/>
  <c r="G80" i="38"/>
  <c r="G77" i="38"/>
  <c r="G74" i="38"/>
  <c r="G71" i="38"/>
  <c r="G68" i="38"/>
  <c r="G65" i="38"/>
  <c r="G62" i="38"/>
  <c r="G59" i="38"/>
  <c r="G56" i="38"/>
  <c r="G53" i="38"/>
  <c r="G50" i="38"/>
  <c r="G47" i="38"/>
  <c r="G44" i="38"/>
  <c r="G41" i="38"/>
  <c r="G38" i="38"/>
  <c r="G35" i="38"/>
  <c r="G32" i="38"/>
  <c r="G29" i="38"/>
  <c r="G26" i="38"/>
  <c r="G23" i="38"/>
  <c r="G20" i="38"/>
  <c r="G17" i="38"/>
  <c r="G14" i="38"/>
  <c r="G11" i="38"/>
  <c r="G8" i="38"/>
  <c r="G5" i="38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G88" i="38"/>
  <c r="G85" i="38"/>
  <c r="G82" i="38"/>
  <c r="G79" i="38"/>
  <c r="G76" i="38"/>
  <c r="G73" i="38"/>
  <c r="G70" i="38"/>
  <c r="G67" i="38"/>
  <c r="G64" i="38"/>
  <c r="G61" i="38"/>
  <c r="G58" i="38"/>
  <c r="G55" i="38"/>
  <c r="G52" i="38"/>
  <c r="G49" i="38"/>
  <c r="G46" i="38"/>
  <c r="G43" i="38"/>
  <c r="G40" i="38"/>
  <c r="G37" i="38"/>
  <c r="G34" i="38"/>
  <c r="G31" i="38"/>
  <c r="G28" i="38"/>
  <c r="G25" i="38"/>
  <c r="G22" i="38"/>
  <c r="G19" i="38"/>
  <c r="G16" i="38"/>
  <c r="G13" i="38"/>
  <c r="G10" i="38"/>
  <c r="G7" i="38"/>
  <c r="G4" i="38"/>
  <c r="F88" i="38"/>
  <c r="F85" i="38"/>
  <c r="F82" i="38"/>
  <c r="F79" i="38"/>
  <c r="F76" i="38"/>
  <c r="F73" i="38"/>
  <c r="F70" i="38"/>
  <c r="F67" i="38"/>
  <c r="F64" i="38"/>
  <c r="F61" i="38"/>
  <c r="F58" i="38"/>
  <c r="F55" i="38"/>
  <c r="F52" i="38"/>
  <c r="F49" i="38"/>
  <c r="F46" i="38"/>
  <c r="F43" i="38"/>
  <c r="F40" i="38"/>
  <c r="F37" i="38"/>
  <c r="F34" i="38"/>
  <c r="F31" i="38"/>
  <c r="F28" i="38"/>
  <c r="F25" i="38"/>
  <c r="F22" i="38"/>
  <c r="F19" i="38"/>
  <c r="F16" i="38"/>
  <c r="F13" i="38"/>
  <c r="F10" i="38"/>
  <c r="F7" i="38"/>
  <c r="F4" i="38"/>
  <c r="F87" i="38"/>
  <c r="F84" i="38"/>
  <c r="F81" i="38"/>
  <c r="F78" i="38"/>
  <c r="F75" i="38"/>
  <c r="F72" i="38"/>
  <c r="F69" i="38"/>
  <c r="F66" i="38"/>
  <c r="F63" i="38"/>
  <c r="F60" i="38"/>
  <c r="F57" i="38"/>
  <c r="F54" i="38"/>
  <c r="F51" i="38"/>
  <c r="F48" i="38"/>
  <c r="F45" i="38"/>
  <c r="F42" i="38"/>
  <c r="F39" i="38"/>
  <c r="F36" i="38"/>
  <c r="F33" i="38"/>
  <c r="F30" i="38"/>
  <c r="F27" i="38"/>
  <c r="F24" i="38"/>
  <c r="F21" i="38"/>
  <c r="F18" i="38"/>
  <c r="F15" i="38"/>
  <c r="F12" i="38"/>
  <c r="F9" i="38"/>
  <c r="F6" i="38"/>
  <c r="G21" i="38"/>
  <c r="G39" i="38"/>
  <c r="G57" i="38"/>
  <c r="G75" i="38"/>
  <c r="H43" i="39"/>
  <c r="I43" i="39" s="1"/>
  <c r="J43" i="39" s="1"/>
  <c r="Z4" i="39"/>
  <c r="AH4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79" i="39"/>
  <c r="Q72" i="39"/>
  <c r="Q70" i="39"/>
  <c r="Q63" i="39"/>
  <c r="Q61" i="39"/>
  <c r="Q54" i="39"/>
  <c r="Q52" i="39"/>
  <c r="Q45" i="39"/>
  <c r="Q43" i="39"/>
  <c r="Q38" i="39"/>
  <c r="Q36" i="39"/>
  <c r="Q29" i="39"/>
  <c r="Q27" i="39"/>
  <c r="Q20" i="39"/>
  <c r="Q18" i="39"/>
  <c r="Q8" i="39"/>
  <c r="Q40" i="39"/>
  <c r="Q31" i="39"/>
  <c r="Q22" i="39"/>
  <c r="Q13" i="39"/>
  <c r="Q11" i="39"/>
  <c r="Q6" i="39"/>
  <c r="Q75" i="39"/>
  <c r="Q73" i="39"/>
  <c r="Q66" i="39"/>
  <c r="Q64" i="39"/>
  <c r="Q57" i="39"/>
  <c r="Q55" i="39"/>
  <c r="Q48" i="39"/>
  <c r="Q46" i="39"/>
  <c r="Q35" i="39"/>
  <c r="Q33" i="39"/>
  <c r="Q26" i="39"/>
  <c r="Q24" i="39"/>
  <c r="Q17" i="39"/>
  <c r="Q15" i="39"/>
  <c r="Q9" i="39"/>
  <c r="Q37" i="39"/>
  <c r="Q28" i="39"/>
  <c r="Q19" i="39"/>
  <c r="Q34" i="39"/>
  <c r="Q25" i="39"/>
  <c r="Q16" i="39"/>
  <c r="Q10" i="39"/>
  <c r="Q12" i="39"/>
  <c r="Q32" i="39"/>
  <c r="Q67" i="39"/>
  <c r="H12" i="41"/>
  <c r="I12" i="41" s="1"/>
  <c r="J12" i="41" s="1"/>
  <c r="H30" i="41"/>
  <c r="I30" i="41" s="1"/>
  <c r="J30" i="41" s="1"/>
  <c r="H48" i="41"/>
  <c r="I48" i="41" s="1"/>
  <c r="J48" i="41" s="1"/>
  <c r="H66" i="41"/>
  <c r="I66" i="41" s="1"/>
  <c r="J66" i="41" s="1"/>
  <c r="H84" i="41"/>
  <c r="I84" i="41" s="1"/>
  <c r="J84" i="41" s="1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R81" i="34"/>
  <c r="Q86" i="34"/>
  <c r="V87" i="34"/>
  <c r="Q88" i="34"/>
  <c r="V89" i="34"/>
  <c r="F4" i="35"/>
  <c r="G7" i="35"/>
  <c r="F11" i="35"/>
  <c r="F15" i="35"/>
  <c r="G18" i="35"/>
  <c r="F22" i="35"/>
  <c r="G25" i="35"/>
  <c r="F29" i="35"/>
  <c r="F33" i="35"/>
  <c r="G36" i="35"/>
  <c r="F40" i="35"/>
  <c r="G43" i="35"/>
  <c r="F47" i="35"/>
  <c r="F51" i="35"/>
  <c r="G54" i="35"/>
  <c r="F58" i="35"/>
  <c r="G61" i="35"/>
  <c r="F65" i="35"/>
  <c r="F69" i="35"/>
  <c r="G72" i="35"/>
  <c r="F76" i="35"/>
  <c r="G79" i="35"/>
  <c r="R10" i="35"/>
  <c r="V11" i="35"/>
  <c r="Q12" i="35"/>
  <c r="V13" i="35"/>
  <c r="Q14" i="35"/>
  <c r="V15" i="35"/>
  <c r="R16" i="35"/>
  <c r="Q21" i="35"/>
  <c r="V22" i="35"/>
  <c r="Q23" i="35"/>
  <c r="V24" i="35"/>
  <c r="R25" i="35"/>
  <c r="Q30" i="35"/>
  <c r="V31" i="35"/>
  <c r="Q32" i="35"/>
  <c r="V33" i="35"/>
  <c r="R34" i="35"/>
  <c r="Q39" i="35"/>
  <c r="V40" i="35"/>
  <c r="Q41" i="35"/>
  <c r="V42" i="35"/>
  <c r="R43" i="35"/>
  <c r="Q48" i="35"/>
  <c r="V49" i="35"/>
  <c r="Q50" i="35"/>
  <c r="V51" i="35"/>
  <c r="R52" i="35"/>
  <c r="Q57" i="35"/>
  <c r="V58" i="35"/>
  <c r="Q59" i="35"/>
  <c r="V60" i="35"/>
  <c r="R61" i="35"/>
  <c r="Q66" i="35"/>
  <c r="V67" i="35"/>
  <c r="Q68" i="35"/>
  <c r="V69" i="35"/>
  <c r="R70" i="35"/>
  <c r="Q75" i="35"/>
  <c r="V76" i="35"/>
  <c r="Q77" i="35"/>
  <c r="V78" i="35"/>
  <c r="R79" i="35"/>
  <c r="G4" i="36"/>
  <c r="G10" i="36"/>
  <c r="G16" i="36"/>
  <c r="G22" i="36"/>
  <c r="G28" i="36"/>
  <c r="G34" i="36"/>
  <c r="G40" i="36"/>
  <c r="G46" i="36"/>
  <c r="G52" i="36"/>
  <c r="G58" i="36"/>
  <c r="G64" i="36"/>
  <c r="V69" i="36"/>
  <c r="V66" i="36"/>
  <c r="V63" i="36"/>
  <c r="V60" i="36"/>
  <c r="V57" i="36"/>
  <c r="V54" i="36"/>
  <c r="V51" i="36"/>
  <c r="V48" i="36"/>
  <c r="V45" i="36"/>
  <c r="V42" i="36"/>
  <c r="V39" i="36"/>
  <c r="V36" i="36"/>
  <c r="V33" i="36"/>
  <c r="V30" i="36"/>
  <c r="V27" i="36"/>
  <c r="V24" i="36"/>
  <c r="V21" i="36"/>
  <c r="V18" i="36"/>
  <c r="V15" i="36"/>
  <c r="V12" i="36"/>
  <c r="V10" i="36"/>
  <c r="V8" i="36"/>
  <c r="V6" i="36"/>
  <c r="V4" i="36"/>
  <c r="Y4" i="36" s="1"/>
  <c r="V68" i="36"/>
  <c r="V65" i="36"/>
  <c r="V62" i="36"/>
  <c r="V59" i="36"/>
  <c r="V56" i="36"/>
  <c r="V53" i="36"/>
  <c r="V50" i="36"/>
  <c r="V47" i="36"/>
  <c r="V44" i="36"/>
  <c r="V41" i="36"/>
  <c r="V38" i="36"/>
  <c r="V35" i="36"/>
  <c r="V32" i="36"/>
  <c r="V29" i="36"/>
  <c r="V26" i="36"/>
  <c r="V23" i="36"/>
  <c r="V20" i="36"/>
  <c r="V17" i="36"/>
  <c r="V14" i="36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7" i="36"/>
  <c r="H25" i="37"/>
  <c r="I25" i="37" s="1"/>
  <c r="J25" i="37" s="1"/>
  <c r="H61" i="37"/>
  <c r="I61" i="37" s="1"/>
  <c r="J61" i="37" s="1"/>
  <c r="H97" i="37"/>
  <c r="I97" i="37" s="1"/>
  <c r="J97" i="37" s="1"/>
  <c r="M33" i="37"/>
  <c r="U33" i="37" s="1"/>
  <c r="G6" i="38"/>
  <c r="G24" i="38"/>
  <c r="G42" i="38"/>
  <c r="G60" i="38"/>
  <c r="G78" i="38"/>
  <c r="H25" i="39"/>
  <c r="I25" i="39" s="1"/>
  <c r="J25" i="39" s="1"/>
  <c r="Q39" i="39"/>
  <c r="Q42" i="39"/>
  <c r="Q69" i="39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G4" i="34"/>
  <c r="G7" i="34"/>
  <c r="G10" i="34"/>
  <c r="G13" i="34"/>
  <c r="G16" i="34"/>
  <c r="G19" i="34"/>
  <c r="G22" i="34"/>
  <c r="G25" i="34"/>
  <c r="G28" i="34"/>
  <c r="G31" i="34"/>
  <c r="G34" i="34"/>
  <c r="G37" i="34"/>
  <c r="G40" i="34"/>
  <c r="G43" i="34"/>
  <c r="G46" i="34"/>
  <c r="G49" i="34"/>
  <c r="G52" i="34"/>
  <c r="G55" i="34"/>
  <c r="G58" i="34"/>
  <c r="G61" i="34"/>
  <c r="G64" i="34"/>
  <c r="G67" i="34"/>
  <c r="G70" i="34"/>
  <c r="G73" i="34"/>
  <c r="G76" i="34"/>
  <c r="G79" i="34"/>
  <c r="G82" i="34"/>
  <c r="G85" i="34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Q5" i="34"/>
  <c r="R7" i="34"/>
  <c r="Q9" i="34"/>
  <c r="Q11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6" i="34"/>
  <c r="G4" i="35"/>
  <c r="F8" i="35"/>
  <c r="F12" i="35"/>
  <c r="G15" i="35"/>
  <c r="F19" i="35"/>
  <c r="G22" i="35"/>
  <c r="F26" i="35"/>
  <c r="F30" i="35"/>
  <c r="G33" i="35"/>
  <c r="F37" i="35"/>
  <c r="G40" i="35"/>
  <c r="F44" i="35"/>
  <c r="F48" i="35"/>
  <c r="G51" i="35"/>
  <c r="F55" i="35"/>
  <c r="G58" i="35"/>
  <c r="F62" i="35"/>
  <c r="F66" i="35"/>
  <c r="G69" i="35"/>
  <c r="F73" i="35"/>
  <c r="G76" i="35"/>
  <c r="R5" i="35"/>
  <c r="R7" i="35"/>
  <c r="R12" i="35"/>
  <c r="V20" i="35"/>
  <c r="R21" i="35"/>
  <c r="V29" i="35"/>
  <c r="R30" i="35"/>
  <c r="V38" i="35"/>
  <c r="R39" i="35"/>
  <c r="Q46" i="35"/>
  <c r="V47" i="35"/>
  <c r="R48" i="35"/>
  <c r="Q55" i="35"/>
  <c r="V56" i="35"/>
  <c r="R57" i="35"/>
  <c r="Q64" i="35"/>
  <c r="V65" i="35"/>
  <c r="R66" i="35"/>
  <c r="R75" i="35"/>
  <c r="F6" i="36"/>
  <c r="F12" i="36"/>
  <c r="F18" i="36"/>
  <c r="F24" i="36"/>
  <c r="F30" i="36"/>
  <c r="F36" i="36"/>
  <c r="F42" i="36"/>
  <c r="F48" i="36"/>
  <c r="F54" i="36"/>
  <c r="F60" i="36"/>
  <c r="F66" i="36"/>
  <c r="H31" i="37"/>
  <c r="I31" i="37" s="1"/>
  <c r="J31" i="37" s="1"/>
  <c r="H67" i="37"/>
  <c r="I67" i="37" s="1"/>
  <c r="J67" i="37" s="1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96" i="37"/>
  <c r="U96" i="37" s="1"/>
  <c r="M90" i="37"/>
  <c r="U90" i="37" s="1"/>
  <c r="M84" i="37"/>
  <c r="U84" i="37" s="1"/>
  <c r="M78" i="37"/>
  <c r="U78" i="37" s="1"/>
  <c r="M72" i="37"/>
  <c r="U72" i="37" s="1"/>
  <c r="M66" i="37"/>
  <c r="U66" i="37" s="1"/>
  <c r="M60" i="37"/>
  <c r="U60" i="37" s="1"/>
  <c r="M54" i="37"/>
  <c r="U54" i="37" s="1"/>
  <c r="M48" i="37"/>
  <c r="U48" i="37" s="1"/>
  <c r="M42" i="37"/>
  <c r="U42" i="37" s="1"/>
  <c r="M36" i="37"/>
  <c r="U36" i="37" s="1"/>
  <c r="M30" i="37"/>
  <c r="U30" i="37" s="1"/>
  <c r="M24" i="37"/>
  <c r="U24" i="37" s="1"/>
  <c r="M18" i="37"/>
  <c r="U18" i="37" s="1"/>
  <c r="M12" i="37"/>
  <c r="U12" i="37" s="1"/>
  <c r="M6" i="37"/>
  <c r="U6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8" i="37"/>
  <c r="U98" i="37" s="1"/>
  <c r="M92" i="37"/>
  <c r="U92" i="37" s="1"/>
  <c r="M86" i="37"/>
  <c r="U86" i="37" s="1"/>
  <c r="M80" i="37"/>
  <c r="U80" i="37" s="1"/>
  <c r="M74" i="37"/>
  <c r="U74" i="37" s="1"/>
  <c r="M68" i="37"/>
  <c r="U68" i="37" s="1"/>
  <c r="M62" i="37"/>
  <c r="U62" i="37" s="1"/>
  <c r="M56" i="37"/>
  <c r="U56" i="37" s="1"/>
  <c r="M50" i="37"/>
  <c r="U50" i="37" s="1"/>
  <c r="M44" i="37"/>
  <c r="U44" i="37" s="1"/>
  <c r="M38" i="37"/>
  <c r="U38" i="37" s="1"/>
  <c r="M32" i="37"/>
  <c r="U32" i="37" s="1"/>
  <c r="M26" i="37"/>
  <c r="U26" i="37" s="1"/>
  <c r="M20" i="37"/>
  <c r="U20" i="37" s="1"/>
  <c r="M14" i="37"/>
  <c r="U14" i="37" s="1"/>
  <c r="M8" i="37"/>
  <c r="U8" i="37" s="1"/>
  <c r="M39" i="37"/>
  <c r="U39" i="37" s="1"/>
  <c r="M75" i="37"/>
  <c r="U75" i="37" s="1"/>
  <c r="G9" i="38"/>
  <c r="G27" i="38"/>
  <c r="G45" i="38"/>
  <c r="G63" i="38"/>
  <c r="G81" i="38"/>
  <c r="H7" i="39"/>
  <c r="I7" i="39" s="1"/>
  <c r="J7" i="39" s="1"/>
  <c r="H72" i="39"/>
  <c r="I72" i="39" s="1"/>
  <c r="J72" i="39" s="1"/>
  <c r="Q23" i="39"/>
  <c r="Q49" i="39"/>
  <c r="Q76" i="39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V11" i="37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F7" i="39"/>
  <c r="G10" i="39"/>
  <c r="F14" i="39"/>
  <c r="F18" i="39"/>
  <c r="G21" i="39"/>
  <c r="F25" i="39"/>
  <c r="G28" i="39"/>
  <c r="F32" i="39"/>
  <c r="F36" i="39"/>
  <c r="G39" i="39"/>
  <c r="F43" i="39"/>
  <c r="G46" i="39"/>
  <c r="F50" i="39"/>
  <c r="F54" i="39"/>
  <c r="G57" i="39"/>
  <c r="F61" i="39"/>
  <c r="G64" i="39"/>
  <c r="F68" i="39"/>
  <c r="F72" i="39"/>
  <c r="G75" i="39"/>
  <c r="F79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8" i="39"/>
  <c r="V17" i="39"/>
  <c r="R18" i="39"/>
  <c r="V26" i="39"/>
  <c r="R27" i="39"/>
  <c r="R36" i="39"/>
  <c r="R43" i="39"/>
  <c r="R45" i="39"/>
  <c r="R52" i="39"/>
  <c r="R54" i="39"/>
  <c r="R61" i="39"/>
  <c r="R63" i="39"/>
  <c r="R70" i="39"/>
  <c r="R72" i="39"/>
  <c r="R79" i="39"/>
  <c r="H19" i="40"/>
  <c r="I19" i="40" s="1"/>
  <c r="J19" i="40" s="1"/>
  <c r="H24" i="40"/>
  <c r="I24" i="40" s="1"/>
  <c r="J24" i="40" s="1"/>
  <c r="H28" i="40"/>
  <c r="I28" i="40" s="1"/>
  <c r="J28" i="40" s="1"/>
  <c r="H33" i="40"/>
  <c r="I33" i="40" s="1"/>
  <c r="J33" i="40" s="1"/>
  <c r="H37" i="40"/>
  <c r="I37" i="40" s="1"/>
  <c r="J37" i="40" s="1"/>
  <c r="H42" i="40"/>
  <c r="I42" i="40" s="1"/>
  <c r="J42" i="40" s="1"/>
  <c r="H46" i="40"/>
  <c r="I46" i="40" s="1"/>
  <c r="J46" i="40" s="1"/>
  <c r="H51" i="40"/>
  <c r="I51" i="40" s="1"/>
  <c r="J51" i="40" s="1"/>
  <c r="H55" i="40"/>
  <c r="I55" i="40" s="1"/>
  <c r="J55" i="40" s="1"/>
  <c r="H60" i="40"/>
  <c r="I60" i="40" s="1"/>
  <c r="J60" i="40" s="1"/>
  <c r="H64" i="40"/>
  <c r="I64" i="40" s="1"/>
  <c r="J64" i="40" s="1"/>
  <c r="H69" i="40"/>
  <c r="I69" i="40" s="1"/>
  <c r="J69" i="40" s="1"/>
  <c r="R11" i="40"/>
  <c r="R9" i="40"/>
  <c r="R5" i="40"/>
  <c r="R67" i="40"/>
  <c r="R64" i="40"/>
  <c r="R61" i="40"/>
  <c r="R58" i="40"/>
  <c r="R55" i="40"/>
  <c r="R52" i="40"/>
  <c r="R49" i="40"/>
  <c r="R46" i="40"/>
  <c r="R43" i="40"/>
  <c r="R40" i="40"/>
  <c r="R37" i="40"/>
  <c r="R34" i="40"/>
  <c r="R31" i="40"/>
  <c r="R28" i="40"/>
  <c r="R25" i="40"/>
  <c r="R22" i="40"/>
  <c r="R19" i="40"/>
  <c r="R69" i="40"/>
  <c r="R66" i="40"/>
  <c r="R63" i="40"/>
  <c r="R60" i="40"/>
  <c r="R57" i="40"/>
  <c r="R54" i="40"/>
  <c r="R51" i="40"/>
  <c r="R48" i="40"/>
  <c r="R45" i="40"/>
  <c r="R42" i="40"/>
  <c r="R39" i="40"/>
  <c r="R36" i="40"/>
  <c r="R33" i="40"/>
  <c r="R30" i="40"/>
  <c r="R27" i="40"/>
  <c r="R24" i="40"/>
  <c r="R21" i="40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3" i="40"/>
  <c r="R8" i="40"/>
  <c r="R16" i="40"/>
  <c r="R18" i="40"/>
  <c r="H7" i="41"/>
  <c r="I7" i="41" s="1"/>
  <c r="J7" i="41" s="1"/>
  <c r="H25" i="41"/>
  <c r="I25" i="41" s="1"/>
  <c r="J25" i="41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AN3" i="43"/>
  <c r="H11" i="43"/>
  <c r="I11" i="43" s="1"/>
  <c r="J11" i="43" s="1"/>
  <c r="H22" i="43"/>
  <c r="I22" i="43" s="1"/>
  <c r="J22" i="43" s="1"/>
  <c r="H29" i="43"/>
  <c r="I29" i="43" s="1"/>
  <c r="J29" i="43" s="1"/>
  <c r="H40" i="43"/>
  <c r="I40" i="43" s="1"/>
  <c r="J40" i="43" s="1"/>
  <c r="H47" i="43"/>
  <c r="I47" i="43" s="1"/>
  <c r="J47" i="43" s="1"/>
  <c r="M79" i="43"/>
  <c r="U79" i="43" s="1"/>
  <c r="M73" i="43"/>
  <c r="U73" i="43" s="1"/>
  <c r="M67" i="43"/>
  <c r="U67" i="43" s="1"/>
  <c r="M61" i="43"/>
  <c r="U61" i="43" s="1"/>
  <c r="M55" i="43"/>
  <c r="U55" i="43" s="1"/>
  <c r="M49" i="43"/>
  <c r="U49" i="43" s="1"/>
  <c r="M43" i="43"/>
  <c r="U43" i="43" s="1"/>
  <c r="M37" i="43"/>
  <c r="U37" i="43" s="1"/>
  <c r="M31" i="43"/>
  <c r="U31" i="43" s="1"/>
  <c r="M25" i="43"/>
  <c r="U25" i="43" s="1"/>
  <c r="M19" i="43"/>
  <c r="U19" i="43" s="1"/>
  <c r="M13" i="43"/>
  <c r="U13" i="43" s="1"/>
  <c r="M7" i="43"/>
  <c r="U7" i="43" s="1"/>
  <c r="M78" i="43"/>
  <c r="U78" i="43" s="1"/>
  <c r="M72" i="43"/>
  <c r="U72" i="43" s="1"/>
  <c r="M66" i="43"/>
  <c r="U66" i="43" s="1"/>
  <c r="M60" i="43"/>
  <c r="U60" i="43" s="1"/>
  <c r="M54" i="43"/>
  <c r="U54" i="43" s="1"/>
  <c r="M48" i="43"/>
  <c r="U48" i="43" s="1"/>
  <c r="M42" i="43"/>
  <c r="U42" i="43" s="1"/>
  <c r="M36" i="43"/>
  <c r="U36" i="43" s="1"/>
  <c r="M30" i="43"/>
  <c r="U30" i="43" s="1"/>
  <c r="M24" i="43"/>
  <c r="U24" i="43" s="1"/>
  <c r="M18" i="43"/>
  <c r="U18" i="43" s="1"/>
  <c r="M12" i="43"/>
  <c r="U12" i="43" s="1"/>
  <c r="M6" i="43"/>
  <c r="U6" i="43" s="1"/>
  <c r="M77" i="43"/>
  <c r="U77" i="43" s="1"/>
  <c r="M71" i="43"/>
  <c r="U71" i="43" s="1"/>
  <c r="M65" i="43"/>
  <c r="U65" i="43" s="1"/>
  <c r="M59" i="43"/>
  <c r="U59" i="43" s="1"/>
  <c r="M53" i="43"/>
  <c r="U53" i="43" s="1"/>
  <c r="M47" i="43"/>
  <c r="U47" i="43" s="1"/>
  <c r="M41" i="43"/>
  <c r="U41" i="43" s="1"/>
  <c r="M35" i="43"/>
  <c r="U35" i="43" s="1"/>
  <c r="M29" i="43"/>
  <c r="U29" i="43" s="1"/>
  <c r="M23" i="43"/>
  <c r="U23" i="43" s="1"/>
  <c r="M17" i="43"/>
  <c r="U17" i="43" s="1"/>
  <c r="M11" i="43"/>
  <c r="U11" i="43" s="1"/>
  <c r="M5" i="43"/>
  <c r="U5" i="43" s="1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39" i="43"/>
  <c r="U39" i="43" s="1"/>
  <c r="M75" i="43"/>
  <c r="U75" i="43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Q9" i="37"/>
  <c r="Q11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G4" i="39"/>
  <c r="F8" i="39"/>
  <c r="F12" i="39"/>
  <c r="G15" i="39"/>
  <c r="F19" i="39"/>
  <c r="G22" i="39"/>
  <c r="F26" i="39"/>
  <c r="F30" i="39"/>
  <c r="G33" i="39"/>
  <c r="F37" i="39"/>
  <c r="G40" i="39"/>
  <c r="F44" i="39"/>
  <c r="F48" i="39"/>
  <c r="G51" i="39"/>
  <c r="F55" i="39"/>
  <c r="G58" i="39"/>
  <c r="F62" i="39"/>
  <c r="F66" i="39"/>
  <c r="G69" i="39"/>
  <c r="F73" i="39"/>
  <c r="G76" i="39"/>
  <c r="R5" i="39"/>
  <c r="R7" i="39"/>
  <c r="V78" i="39"/>
  <c r="V75" i="39"/>
  <c r="V72" i="39"/>
  <c r="V69" i="39"/>
  <c r="V66" i="39"/>
  <c r="V63" i="39"/>
  <c r="V60" i="39"/>
  <c r="V57" i="39"/>
  <c r="V54" i="39"/>
  <c r="V51" i="39"/>
  <c r="V48" i="39"/>
  <c r="V45" i="39"/>
  <c r="V42" i="39"/>
  <c r="R12" i="39"/>
  <c r="V20" i="39"/>
  <c r="R21" i="39"/>
  <c r="V29" i="39"/>
  <c r="R30" i="39"/>
  <c r="V38" i="39"/>
  <c r="R39" i="39"/>
  <c r="R42" i="39"/>
  <c r="R49" i="39"/>
  <c r="R51" i="39"/>
  <c r="R58" i="39"/>
  <c r="R60" i="39"/>
  <c r="R67" i="39"/>
  <c r="R69" i="39"/>
  <c r="R76" i="39"/>
  <c r="R78" i="39"/>
  <c r="F68" i="40"/>
  <c r="F65" i="40"/>
  <c r="F62" i="40"/>
  <c r="F59" i="40"/>
  <c r="F56" i="40"/>
  <c r="F53" i="40"/>
  <c r="F50" i="40"/>
  <c r="F47" i="40"/>
  <c r="F44" i="40"/>
  <c r="F41" i="40"/>
  <c r="F38" i="40"/>
  <c r="F35" i="40"/>
  <c r="F32" i="40"/>
  <c r="F29" i="40"/>
  <c r="F26" i="40"/>
  <c r="F23" i="40"/>
  <c r="F20" i="40"/>
  <c r="F17" i="40"/>
  <c r="F14" i="40"/>
  <c r="F11" i="40"/>
  <c r="F8" i="40"/>
  <c r="F5" i="40"/>
  <c r="G68" i="40"/>
  <c r="G65" i="40"/>
  <c r="G62" i="40"/>
  <c r="G59" i="40"/>
  <c r="G56" i="40"/>
  <c r="G53" i="40"/>
  <c r="G50" i="40"/>
  <c r="G47" i="40"/>
  <c r="G44" i="40"/>
  <c r="G41" i="40"/>
  <c r="G38" i="40"/>
  <c r="G35" i="40"/>
  <c r="G32" i="40"/>
  <c r="G29" i="40"/>
  <c r="G26" i="40"/>
  <c r="G23" i="40"/>
  <c r="G20" i="40"/>
  <c r="G17" i="40"/>
  <c r="G14" i="40"/>
  <c r="G11" i="40"/>
  <c r="G8" i="40"/>
  <c r="G5" i="40"/>
  <c r="G7" i="40"/>
  <c r="G12" i="40"/>
  <c r="G16" i="40"/>
  <c r="G21" i="40"/>
  <c r="G25" i="40"/>
  <c r="G30" i="40"/>
  <c r="G34" i="40"/>
  <c r="G39" i="40"/>
  <c r="G43" i="40"/>
  <c r="G48" i="40"/>
  <c r="G52" i="40"/>
  <c r="G57" i="40"/>
  <c r="G61" i="40"/>
  <c r="G66" i="40"/>
  <c r="M10" i="40"/>
  <c r="U10" i="40" s="1"/>
  <c r="M18" i="40"/>
  <c r="U18" i="40" s="1"/>
  <c r="M28" i="40"/>
  <c r="U28" i="40" s="1"/>
  <c r="M36" i="40"/>
  <c r="U36" i="40" s="1"/>
  <c r="M46" i="40"/>
  <c r="U46" i="40" s="1"/>
  <c r="M54" i="40"/>
  <c r="U54" i="40" s="1"/>
  <c r="R7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R10" i="40"/>
  <c r="R13" i="40"/>
  <c r="R15" i="40"/>
  <c r="H13" i="41"/>
  <c r="I13" i="41" s="1"/>
  <c r="J13" i="41" s="1"/>
  <c r="H31" i="41"/>
  <c r="I31" i="41" s="1"/>
  <c r="J31" i="41" s="1"/>
  <c r="H49" i="41"/>
  <c r="I49" i="41" s="1"/>
  <c r="J49" i="41" s="1"/>
  <c r="H67" i="41"/>
  <c r="I67" i="41" s="1"/>
  <c r="J67" i="41" s="1"/>
  <c r="H85" i="41"/>
  <c r="I85" i="41" s="1"/>
  <c r="J85" i="41" s="1"/>
  <c r="H5" i="43"/>
  <c r="I5" i="43" s="1"/>
  <c r="J5" i="43" s="1"/>
  <c r="H16" i="43"/>
  <c r="I16" i="43" s="1"/>
  <c r="J16" i="43" s="1"/>
  <c r="H23" i="43"/>
  <c r="I23" i="43" s="1"/>
  <c r="J23" i="43" s="1"/>
  <c r="H34" i="43"/>
  <c r="I34" i="43" s="1"/>
  <c r="J34" i="43" s="1"/>
  <c r="H41" i="43"/>
  <c r="I41" i="43" s="1"/>
  <c r="J41" i="43" s="1"/>
  <c r="H52" i="43"/>
  <c r="I52" i="43" s="1"/>
  <c r="J52" i="43" s="1"/>
  <c r="M15" i="43"/>
  <c r="U15" i="43" s="1"/>
  <c r="M51" i="43"/>
  <c r="U51" i="43" s="1"/>
  <c r="H93" i="45"/>
  <c r="I93" i="45" s="1"/>
  <c r="J93" i="45" s="1"/>
  <c r="H10" i="45"/>
  <c r="I10" i="45" s="1"/>
  <c r="J10" i="45" s="1"/>
  <c r="H17" i="45"/>
  <c r="I17" i="45" s="1"/>
  <c r="J17" i="45" s="1"/>
  <c r="H24" i="45"/>
  <c r="I24" i="45" s="1"/>
  <c r="J24" i="45" s="1"/>
  <c r="H34" i="45"/>
  <c r="I34" i="45" s="1"/>
  <c r="J34" i="45" s="1"/>
  <c r="H42" i="45"/>
  <c r="I42" i="45" s="1"/>
  <c r="J42" i="45" s="1"/>
  <c r="H52" i="45"/>
  <c r="I52" i="45" s="1"/>
  <c r="J52" i="45" s="1"/>
  <c r="H60" i="45"/>
  <c r="I60" i="45" s="1"/>
  <c r="J60" i="45" s="1"/>
  <c r="H70" i="45"/>
  <c r="I70" i="45" s="1"/>
  <c r="J70" i="45" s="1"/>
  <c r="H78" i="45"/>
  <c r="I78" i="45" s="1"/>
  <c r="J78" i="45" s="1"/>
  <c r="H88" i="45"/>
  <c r="I88" i="45" s="1"/>
  <c r="J88" i="45" s="1"/>
  <c r="H96" i="45"/>
  <c r="I96" i="45" s="1"/>
  <c r="J96" i="45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Q5" i="37"/>
  <c r="V6" i="37"/>
  <c r="V8" i="37"/>
  <c r="V10" i="37"/>
  <c r="V12" i="37"/>
  <c r="Q14" i="37"/>
  <c r="V15" i="37"/>
  <c r="Q17" i="37"/>
  <c r="V18" i="37"/>
  <c r="Q20" i="37"/>
  <c r="V21" i="37"/>
  <c r="Q23" i="37"/>
  <c r="V24" i="37"/>
  <c r="Q26" i="37"/>
  <c r="V27" i="37"/>
  <c r="Q29" i="37"/>
  <c r="V30" i="37"/>
  <c r="Q32" i="37"/>
  <c r="V33" i="37"/>
  <c r="Q35" i="37"/>
  <c r="V36" i="37"/>
  <c r="Q38" i="37"/>
  <c r="V39" i="37"/>
  <c r="Q41" i="37"/>
  <c r="V42" i="37"/>
  <c r="Q44" i="37"/>
  <c r="V45" i="37"/>
  <c r="Q47" i="37"/>
  <c r="V48" i="37"/>
  <c r="Q50" i="37"/>
  <c r="V51" i="37"/>
  <c r="Q53" i="37"/>
  <c r="V54" i="37"/>
  <c r="Q56" i="37"/>
  <c r="V57" i="37"/>
  <c r="Q59" i="37"/>
  <c r="V60" i="37"/>
  <c r="Q62" i="37"/>
  <c r="V63" i="37"/>
  <c r="Q65" i="37"/>
  <c r="V66" i="37"/>
  <c r="Q68" i="37"/>
  <c r="V69" i="37"/>
  <c r="Q71" i="37"/>
  <c r="V72" i="37"/>
  <c r="Q74" i="37"/>
  <c r="V75" i="37"/>
  <c r="Q77" i="37"/>
  <c r="V78" i="37"/>
  <c r="Q80" i="37"/>
  <c r="V81" i="37"/>
  <c r="Q83" i="37"/>
  <c r="V84" i="37"/>
  <c r="Q86" i="37"/>
  <c r="V87" i="37"/>
  <c r="Q89" i="37"/>
  <c r="V90" i="37"/>
  <c r="Q92" i="37"/>
  <c r="V93" i="37"/>
  <c r="Q95" i="37"/>
  <c r="V96" i="37"/>
  <c r="Q98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F5" i="39"/>
  <c r="F9" i="39"/>
  <c r="G12" i="39"/>
  <c r="F16" i="39"/>
  <c r="G19" i="39"/>
  <c r="F23" i="39"/>
  <c r="F27" i="39"/>
  <c r="G30" i="39"/>
  <c r="F34" i="39"/>
  <c r="G37" i="39"/>
  <c r="F41" i="39"/>
  <c r="F45" i="39"/>
  <c r="G48" i="39"/>
  <c r="F52" i="39"/>
  <c r="G55" i="39"/>
  <c r="F59" i="39"/>
  <c r="F63" i="39"/>
  <c r="G66" i="39"/>
  <c r="F70" i="39"/>
  <c r="G73" i="39"/>
  <c r="F77" i="39"/>
  <c r="V18" i="39"/>
  <c r="R19" i="39"/>
  <c r="V25" i="39"/>
  <c r="V27" i="39"/>
  <c r="R28" i="39"/>
  <c r="V34" i="39"/>
  <c r="V36" i="39"/>
  <c r="R37" i="39"/>
  <c r="V47" i="39"/>
  <c r="V49" i="39"/>
  <c r="V56" i="39"/>
  <c r="V58" i="39"/>
  <c r="V65" i="39"/>
  <c r="V67" i="39"/>
  <c r="V74" i="39"/>
  <c r="V76" i="39"/>
  <c r="F4" i="40"/>
  <c r="F9" i="40"/>
  <c r="F13" i="40"/>
  <c r="F18" i="40"/>
  <c r="F22" i="40"/>
  <c r="F27" i="40"/>
  <c r="F31" i="40"/>
  <c r="F36" i="40"/>
  <c r="F40" i="40"/>
  <c r="F45" i="40"/>
  <c r="F49" i="40"/>
  <c r="F54" i="40"/>
  <c r="F58" i="40"/>
  <c r="F63" i="40"/>
  <c r="F67" i="40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Q6" i="40"/>
  <c r="Q12" i="40"/>
  <c r="V13" i="40"/>
  <c r="V19" i="40"/>
  <c r="Q27" i="40"/>
  <c r="V28" i="40"/>
  <c r="Q36" i="40"/>
  <c r="V37" i="40"/>
  <c r="Q45" i="40"/>
  <c r="V46" i="40"/>
  <c r="Q54" i="40"/>
  <c r="V55" i="40"/>
  <c r="Q63" i="40"/>
  <c r="H18" i="41"/>
  <c r="I18" i="41" s="1"/>
  <c r="J18" i="41" s="1"/>
  <c r="H36" i="41"/>
  <c r="I36" i="41" s="1"/>
  <c r="J36" i="41" s="1"/>
  <c r="H54" i="41"/>
  <c r="I54" i="41" s="1"/>
  <c r="J54" i="41" s="1"/>
  <c r="H72" i="41"/>
  <c r="I72" i="41" s="1"/>
  <c r="J72" i="41" s="1"/>
  <c r="H90" i="41"/>
  <c r="I90" i="41" s="1"/>
  <c r="J90" i="41" s="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5" i="41"/>
  <c r="Q11" i="41"/>
  <c r="Q9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7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10" i="41"/>
  <c r="Q8" i="41"/>
  <c r="Q6" i="41"/>
  <c r="V4" i="41"/>
  <c r="Y4" i="41" s="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10" i="41"/>
  <c r="V8" i="41"/>
  <c r="V6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5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7" i="41"/>
  <c r="H13" i="43"/>
  <c r="I13" i="43" s="1"/>
  <c r="J13" i="43" s="1"/>
  <c r="H20" i="43"/>
  <c r="I20" i="43" s="1"/>
  <c r="J20" i="43" s="1"/>
  <c r="H31" i="43"/>
  <c r="I31" i="43" s="1"/>
  <c r="J31" i="43" s="1"/>
  <c r="H38" i="43"/>
  <c r="I38" i="43" s="1"/>
  <c r="J38" i="43" s="1"/>
  <c r="H49" i="43"/>
  <c r="I49" i="43" s="1"/>
  <c r="J49" i="43" s="1"/>
  <c r="H56" i="43"/>
  <c r="I56" i="43" s="1"/>
  <c r="J56" i="43" s="1"/>
  <c r="M21" i="43"/>
  <c r="U21" i="43" s="1"/>
  <c r="M57" i="43"/>
  <c r="U57" i="43" s="1"/>
  <c r="AE3" i="45"/>
  <c r="P3" i="45"/>
  <c r="AF3" i="45" s="1"/>
  <c r="AO3" i="45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AE3" i="37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V4" i="37"/>
  <c r="Y4" i="37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F6" i="39"/>
  <c r="G9" i="39"/>
  <c r="F13" i="39"/>
  <c r="G16" i="39"/>
  <c r="F20" i="39"/>
  <c r="F24" i="39"/>
  <c r="G27" i="39"/>
  <c r="F31" i="39"/>
  <c r="G34" i="39"/>
  <c r="F38" i="39"/>
  <c r="F42" i="39"/>
  <c r="G45" i="39"/>
  <c r="F49" i="39"/>
  <c r="G52" i="39"/>
  <c r="F56" i="39"/>
  <c r="F60" i="39"/>
  <c r="G63" i="39"/>
  <c r="F67" i="39"/>
  <c r="G70" i="39"/>
  <c r="F74" i="39"/>
  <c r="F78" i="39"/>
  <c r="R9" i="39"/>
  <c r="V14" i="39"/>
  <c r="R15" i="39"/>
  <c r="V23" i="39"/>
  <c r="R24" i="39"/>
  <c r="V32" i="39"/>
  <c r="R33" i="39"/>
  <c r="R46" i="39"/>
  <c r="R48" i="39"/>
  <c r="R55" i="39"/>
  <c r="R57" i="39"/>
  <c r="R64" i="39"/>
  <c r="R66" i="39"/>
  <c r="R73" i="39"/>
  <c r="R75" i="39"/>
  <c r="G4" i="40"/>
  <c r="G9" i="40"/>
  <c r="G13" i="40"/>
  <c r="G18" i="40"/>
  <c r="G22" i="40"/>
  <c r="G27" i="40"/>
  <c r="G31" i="40"/>
  <c r="G36" i="40"/>
  <c r="G40" i="40"/>
  <c r="G45" i="40"/>
  <c r="G49" i="40"/>
  <c r="G54" i="40"/>
  <c r="G58" i="40"/>
  <c r="G63" i="40"/>
  <c r="G67" i="40"/>
  <c r="M4" i="40"/>
  <c r="U4" i="40" s="1"/>
  <c r="X4" i="40" s="1"/>
  <c r="M12" i="40"/>
  <c r="U12" i="40" s="1"/>
  <c r="M22" i="40"/>
  <c r="U22" i="40" s="1"/>
  <c r="M30" i="40"/>
  <c r="U30" i="40" s="1"/>
  <c r="M40" i="40"/>
  <c r="U40" i="40" s="1"/>
  <c r="M48" i="40"/>
  <c r="U48" i="40" s="1"/>
  <c r="M58" i="40"/>
  <c r="U58" i="40" s="1"/>
  <c r="M66" i="40"/>
  <c r="U66" i="40" s="1"/>
  <c r="R6" i="40"/>
  <c r="Q9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10" i="40"/>
  <c r="V8" i="40"/>
  <c r="V6" i="40"/>
  <c r="V4" i="40"/>
  <c r="Y4" i="40" s="1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R12" i="40"/>
  <c r="AN3" i="41"/>
  <c r="H94" i="41"/>
  <c r="I94" i="41" s="1"/>
  <c r="J94" i="41" s="1"/>
  <c r="H19" i="41"/>
  <c r="I19" i="41" s="1"/>
  <c r="J19" i="41" s="1"/>
  <c r="H37" i="41"/>
  <c r="I37" i="41" s="1"/>
  <c r="J37" i="41" s="1"/>
  <c r="H55" i="41"/>
  <c r="I55" i="41" s="1"/>
  <c r="J55" i="41" s="1"/>
  <c r="H73" i="41"/>
  <c r="I73" i="41" s="1"/>
  <c r="J73" i="41" s="1"/>
  <c r="H91" i="41"/>
  <c r="I91" i="41" s="1"/>
  <c r="J91" i="41" s="1"/>
  <c r="H78" i="43"/>
  <c r="I78" i="43" s="1"/>
  <c r="J78" i="43" s="1"/>
  <c r="H17" i="43"/>
  <c r="I17" i="43" s="1"/>
  <c r="J17" i="43" s="1"/>
  <c r="H28" i="43"/>
  <c r="I28" i="43" s="1"/>
  <c r="J28" i="43" s="1"/>
  <c r="H35" i="43"/>
  <c r="I35" i="43" s="1"/>
  <c r="J35" i="43" s="1"/>
  <c r="H46" i="43"/>
  <c r="I46" i="43" s="1"/>
  <c r="J46" i="43" s="1"/>
  <c r="H53" i="43"/>
  <c r="I53" i="43" s="1"/>
  <c r="J53" i="43" s="1"/>
  <c r="M27" i="43"/>
  <c r="U27" i="43" s="1"/>
  <c r="M63" i="43"/>
  <c r="U63" i="43" s="1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Q6" i="37"/>
  <c r="V7" i="37"/>
  <c r="Q8" i="37"/>
  <c r="Q10" i="37"/>
  <c r="Q12" i="37"/>
  <c r="V13" i="37"/>
  <c r="Q15" i="37"/>
  <c r="V16" i="37"/>
  <c r="Q18" i="37"/>
  <c r="V19" i="37"/>
  <c r="Q21" i="37"/>
  <c r="V22" i="37"/>
  <c r="Q24" i="37"/>
  <c r="V25" i="37"/>
  <c r="Q27" i="37"/>
  <c r="V28" i="37"/>
  <c r="Q30" i="37"/>
  <c r="V31" i="37"/>
  <c r="Q33" i="37"/>
  <c r="V34" i="37"/>
  <c r="Q36" i="37"/>
  <c r="V37" i="37"/>
  <c r="Q39" i="37"/>
  <c r="V40" i="37"/>
  <c r="Q42" i="37"/>
  <c r="V43" i="37"/>
  <c r="Q45" i="37"/>
  <c r="V46" i="37"/>
  <c r="Q48" i="37"/>
  <c r="V49" i="37"/>
  <c r="Q51" i="37"/>
  <c r="V52" i="37"/>
  <c r="Q54" i="37"/>
  <c r="V55" i="37"/>
  <c r="Q57" i="37"/>
  <c r="V58" i="37"/>
  <c r="Q60" i="37"/>
  <c r="V61" i="37"/>
  <c r="Q63" i="37"/>
  <c r="V64" i="37"/>
  <c r="Q66" i="37"/>
  <c r="V67" i="37"/>
  <c r="Q69" i="37"/>
  <c r="V70" i="37"/>
  <c r="Q72" i="37"/>
  <c r="V73" i="37"/>
  <c r="Q75" i="37"/>
  <c r="V76" i="37"/>
  <c r="Q78" i="37"/>
  <c r="V79" i="37"/>
  <c r="Q81" i="37"/>
  <c r="V82" i="37"/>
  <c r="Q84" i="37"/>
  <c r="V85" i="37"/>
  <c r="Q87" i="37"/>
  <c r="V88" i="37"/>
  <c r="Q90" i="37"/>
  <c r="V91" i="37"/>
  <c r="Q93" i="37"/>
  <c r="V94" i="37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G6" i="39"/>
  <c r="F10" i="39"/>
  <c r="G13" i="39"/>
  <c r="F17" i="39"/>
  <c r="F21" i="39"/>
  <c r="G24" i="39"/>
  <c r="F28" i="39"/>
  <c r="G31" i="39"/>
  <c r="F35" i="39"/>
  <c r="F39" i="39"/>
  <c r="G42" i="39"/>
  <c r="F46" i="39"/>
  <c r="G49" i="39"/>
  <c r="F53" i="39"/>
  <c r="F57" i="39"/>
  <c r="G60" i="39"/>
  <c r="F64" i="39"/>
  <c r="G67" i="39"/>
  <c r="F71" i="39"/>
  <c r="F75" i="39"/>
  <c r="G78" i="39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0" i="39"/>
  <c r="U10" i="39" s="1"/>
  <c r="M17" i="39"/>
  <c r="U17" i="39" s="1"/>
  <c r="M25" i="39"/>
  <c r="U25" i="39" s="1"/>
  <c r="M32" i="39"/>
  <c r="U32" i="39" s="1"/>
  <c r="M39" i="39"/>
  <c r="U39" i="39" s="1"/>
  <c r="M46" i="39"/>
  <c r="U46" i="39" s="1"/>
  <c r="M53" i="39"/>
  <c r="U53" i="39" s="1"/>
  <c r="M61" i="39"/>
  <c r="U61" i="39" s="1"/>
  <c r="M68" i="39"/>
  <c r="U68" i="39" s="1"/>
  <c r="M75" i="39"/>
  <c r="U75" i="39" s="1"/>
  <c r="R6" i="39"/>
  <c r="R11" i="39"/>
  <c r="V12" i="39"/>
  <c r="R13" i="39"/>
  <c r="V19" i="39"/>
  <c r="V21" i="39"/>
  <c r="R22" i="39"/>
  <c r="V28" i="39"/>
  <c r="V30" i="39"/>
  <c r="R31" i="39"/>
  <c r="V37" i="39"/>
  <c r="V39" i="39"/>
  <c r="R40" i="39"/>
  <c r="V44" i="39"/>
  <c r="V46" i="39"/>
  <c r="V53" i="39"/>
  <c r="V55" i="39"/>
  <c r="V62" i="39"/>
  <c r="V64" i="39"/>
  <c r="V71" i="39"/>
  <c r="V73" i="39"/>
  <c r="F6" i="40"/>
  <c r="F10" i="40"/>
  <c r="F15" i="40"/>
  <c r="F19" i="40"/>
  <c r="F24" i="40"/>
  <c r="F28" i="40"/>
  <c r="F33" i="40"/>
  <c r="F37" i="40"/>
  <c r="F42" i="40"/>
  <c r="F46" i="40"/>
  <c r="F51" i="40"/>
  <c r="F55" i="40"/>
  <c r="F60" i="40"/>
  <c r="F64" i="40"/>
  <c r="F69" i="40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Q8" i="40"/>
  <c r="H10" i="40"/>
  <c r="I10" i="40" s="1"/>
  <c r="J10" i="40" s="1"/>
  <c r="H15" i="40"/>
  <c r="I15" i="40" s="1"/>
  <c r="J15" i="40" s="1"/>
  <c r="Q16" i="40"/>
  <c r="Q18" i="40"/>
  <c r="Q24" i="40"/>
  <c r="V25" i="40"/>
  <c r="Q33" i="40"/>
  <c r="V34" i="40"/>
  <c r="Q42" i="40"/>
  <c r="V43" i="40"/>
  <c r="Q51" i="40"/>
  <c r="V52" i="40"/>
  <c r="Q60" i="40"/>
  <c r="V61" i="40"/>
  <c r="Q69" i="40"/>
  <c r="H6" i="41"/>
  <c r="I6" i="41" s="1"/>
  <c r="J6" i="41" s="1"/>
  <c r="H24" i="41"/>
  <c r="I24" i="41" s="1"/>
  <c r="J24" i="41" s="1"/>
  <c r="H42" i="41"/>
  <c r="I42" i="41" s="1"/>
  <c r="J42" i="41" s="1"/>
  <c r="H60" i="41"/>
  <c r="I60" i="41" s="1"/>
  <c r="J60" i="41" s="1"/>
  <c r="H78" i="41"/>
  <c r="I78" i="41" s="1"/>
  <c r="J78" i="41" s="1"/>
  <c r="H96" i="41"/>
  <c r="I96" i="41" s="1"/>
  <c r="J96" i="41" s="1"/>
  <c r="V9" i="41"/>
  <c r="V11" i="41"/>
  <c r="H7" i="43"/>
  <c r="I7" i="43" s="1"/>
  <c r="J7" i="43" s="1"/>
  <c r="H14" i="43"/>
  <c r="I14" i="43" s="1"/>
  <c r="J14" i="43" s="1"/>
  <c r="H25" i="43"/>
  <c r="I25" i="43" s="1"/>
  <c r="J25" i="43" s="1"/>
  <c r="H32" i="43"/>
  <c r="I32" i="43" s="1"/>
  <c r="J32" i="43" s="1"/>
  <c r="H43" i="43"/>
  <c r="I43" i="43" s="1"/>
  <c r="J43" i="43" s="1"/>
  <c r="H50" i="43"/>
  <c r="I50" i="43" s="1"/>
  <c r="J50" i="43" s="1"/>
  <c r="M33" i="43"/>
  <c r="U33" i="43" s="1"/>
  <c r="M69" i="43"/>
  <c r="U69" i="43" s="1"/>
  <c r="H29" i="45"/>
  <c r="I29" i="45" s="1"/>
  <c r="J29" i="45" s="1"/>
  <c r="H47" i="45"/>
  <c r="I47" i="45" s="1"/>
  <c r="J47" i="45" s="1"/>
  <c r="H65" i="45"/>
  <c r="I65" i="45" s="1"/>
  <c r="J65" i="45" s="1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R79" i="43"/>
  <c r="R76" i="43"/>
  <c r="R73" i="43"/>
  <c r="R70" i="43"/>
  <c r="R67" i="43"/>
  <c r="R64" i="43"/>
  <c r="R61" i="43"/>
  <c r="R58" i="43"/>
  <c r="R78" i="43"/>
  <c r="R75" i="43"/>
  <c r="R72" i="43"/>
  <c r="R69" i="43"/>
  <c r="R66" i="43"/>
  <c r="R63" i="43"/>
  <c r="R60" i="43"/>
  <c r="R6" i="43"/>
  <c r="Q79" i="43"/>
  <c r="Q76" i="43"/>
  <c r="Q73" i="43"/>
  <c r="Q70" i="43"/>
  <c r="Q67" i="43"/>
  <c r="Q64" i="43"/>
  <c r="Q61" i="43"/>
  <c r="Q58" i="43"/>
  <c r="R8" i="43"/>
  <c r="V77" i="43"/>
  <c r="V74" i="43"/>
  <c r="V71" i="43"/>
  <c r="V68" i="43"/>
  <c r="V65" i="43"/>
  <c r="V62" i="43"/>
  <c r="V59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8" i="45"/>
  <c r="I8" i="45" s="1"/>
  <c r="J8" i="45" s="1"/>
  <c r="H16" i="45"/>
  <c r="I16" i="45" s="1"/>
  <c r="J16" i="45" s="1"/>
  <c r="H31" i="45"/>
  <c r="I31" i="45" s="1"/>
  <c r="J31" i="45" s="1"/>
  <c r="H49" i="45"/>
  <c r="I49" i="45" s="1"/>
  <c r="J49" i="45" s="1"/>
  <c r="H67" i="45"/>
  <c r="I67" i="45" s="1"/>
  <c r="J67" i="45" s="1"/>
  <c r="H77" i="45"/>
  <c r="I77" i="45" s="1"/>
  <c r="J77" i="45" s="1"/>
  <c r="H85" i="45"/>
  <c r="I85" i="45" s="1"/>
  <c r="J85" i="45" s="1"/>
  <c r="H95" i="45"/>
  <c r="I95" i="45" s="1"/>
  <c r="J95" i="45" s="1"/>
  <c r="V19" i="45"/>
  <c r="V37" i="45"/>
  <c r="Q39" i="45"/>
  <c r="V55" i="45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H61" i="43"/>
  <c r="I61" i="43" s="1"/>
  <c r="J61" i="43" s="1"/>
  <c r="H64" i="43"/>
  <c r="I64" i="43" s="1"/>
  <c r="J64" i="43" s="1"/>
  <c r="H67" i="43"/>
  <c r="I67" i="43" s="1"/>
  <c r="J67" i="43" s="1"/>
  <c r="H70" i="43"/>
  <c r="I70" i="43" s="1"/>
  <c r="J70" i="43" s="1"/>
  <c r="H73" i="43"/>
  <c r="I73" i="43" s="1"/>
  <c r="J73" i="43" s="1"/>
  <c r="H76" i="43"/>
  <c r="I76" i="43" s="1"/>
  <c r="J76" i="43" s="1"/>
  <c r="H79" i="43"/>
  <c r="I79" i="43" s="1"/>
  <c r="J79" i="43" s="1"/>
  <c r="M14" i="44"/>
  <c r="U14" i="44" s="1"/>
  <c r="M26" i="44"/>
  <c r="U26" i="44" s="1"/>
  <c r="M38" i="44"/>
  <c r="U38" i="44" s="1"/>
  <c r="M50" i="44"/>
  <c r="U50" i="44" s="1"/>
  <c r="H4" i="45"/>
  <c r="I4" i="45" s="1"/>
  <c r="J4" i="45" s="1"/>
  <c r="K4" i="45" s="1"/>
  <c r="H18" i="45"/>
  <c r="I18" i="45" s="1"/>
  <c r="J18" i="45" s="1"/>
  <c r="H25" i="45"/>
  <c r="I25" i="45" s="1"/>
  <c r="J25" i="45" s="1"/>
  <c r="H43" i="45"/>
  <c r="I43" i="45" s="1"/>
  <c r="J43" i="45" s="1"/>
  <c r="H61" i="45"/>
  <c r="I61" i="45" s="1"/>
  <c r="J61" i="45" s="1"/>
  <c r="H71" i="45"/>
  <c r="I71" i="45" s="1"/>
  <c r="J71" i="45" s="1"/>
  <c r="H79" i="45"/>
  <c r="I79" i="45" s="1"/>
  <c r="J79" i="45" s="1"/>
  <c r="H89" i="45"/>
  <c r="I89" i="45" s="1"/>
  <c r="J89" i="45" s="1"/>
  <c r="H97" i="45"/>
  <c r="I97" i="45" s="1"/>
  <c r="J97" i="45" s="1"/>
  <c r="Y4" i="45"/>
  <c r="V25" i="45"/>
  <c r="V43" i="45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AE3" i="42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K5" i="43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5" i="44"/>
  <c r="U15" i="44" s="1"/>
  <c r="M27" i="44"/>
  <c r="U27" i="44" s="1"/>
  <c r="M39" i="44"/>
  <c r="U39" i="44" s="1"/>
  <c r="M51" i="44"/>
  <c r="U51" i="44" s="1"/>
  <c r="M63" i="44"/>
  <c r="U63" i="44" s="1"/>
  <c r="Z4" i="44"/>
  <c r="H5" i="44"/>
  <c r="I5" i="44" s="1"/>
  <c r="J5" i="44" s="1"/>
  <c r="H17" i="44"/>
  <c r="I17" i="44" s="1"/>
  <c r="J17" i="44" s="1"/>
  <c r="H23" i="44"/>
  <c r="I23" i="44" s="1"/>
  <c r="J23" i="44" s="1"/>
  <c r="H29" i="44"/>
  <c r="I29" i="44" s="1"/>
  <c r="J29" i="44" s="1"/>
  <c r="H35" i="44"/>
  <c r="I35" i="44" s="1"/>
  <c r="J35" i="44" s="1"/>
  <c r="H41" i="44"/>
  <c r="I41" i="44" s="1"/>
  <c r="J41" i="44" s="1"/>
  <c r="H47" i="44"/>
  <c r="I47" i="44" s="1"/>
  <c r="J47" i="44" s="1"/>
  <c r="H53" i="44"/>
  <c r="I53" i="44" s="1"/>
  <c r="J53" i="44" s="1"/>
  <c r="H59" i="44"/>
  <c r="I59" i="44" s="1"/>
  <c r="J59" i="44" s="1"/>
  <c r="H65" i="44"/>
  <c r="I65" i="44" s="1"/>
  <c r="J65" i="44" s="1"/>
  <c r="H12" i="45"/>
  <c r="I12" i="45" s="1"/>
  <c r="J12" i="45" s="1"/>
  <c r="H19" i="45"/>
  <c r="I19" i="45" s="1"/>
  <c r="J19" i="45" s="1"/>
  <c r="H28" i="45"/>
  <c r="I28" i="45" s="1"/>
  <c r="J28" i="45" s="1"/>
  <c r="H36" i="45"/>
  <c r="I36" i="45" s="1"/>
  <c r="J36" i="45" s="1"/>
  <c r="H46" i="45"/>
  <c r="I46" i="45" s="1"/>
  <c r="J46" i="45" s="1"/>
  <c r="H54" i="45"/>
  <c r="I54" i="45" s="1"/>
  <c r="J54" i="45" s="1"/>
  <c r="H64" i="45"/>
  <c r="I64" i="45" s="1"/>
  <c r="J64" i="45" s="1"/>
  <c r="H72" i="45"/>
  <c r="I72" i="45" s="1"/>
  <c r="J72" i="45" s="1"/>
  <c r="H82" i="45"/>
  <c r="I82" i="45" s="1"/>
  <c r="J82" i="45" s="1"/>
  <c r="H90" i="45"/>
  <c r="I90" i="45" s="1"/>
  <c r="J90" i="45" s="1"/>
  <c r="H5" i="45"/>
  <c r="I5" i="45" s="1"/>
  <c r="J5" i="45" s="1"/>
  <c r="V97" i="45"/>
  <c r="V94" i="45"/>
  <c r="V91" i="45"/>
  <c r="V88" i="45"/>
  <c r="V85" i="45"/>
  <c r="V82" i="45"/>
  <c r="V79" i="45"/>
  <c r="V76" i="45"/>
  <c r="V73" i="45"/>
  <c r="V70" i="45"/>
  <c r="V67" i="45"/>
  <c r="V96" i="45"/>
  <c r="V93" i="45"/>
  <c r="V90" i="45"/>
  <c r="V87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0" i="45"/>
  <c r="V8" i="45"/>
  <c r="V6" i="45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28" i="45"/>
  <c r="V46" i="45"/>
  <c r="V64" i="45"/>
  <c r="H78" i="47"/>
  <c r="I78" i="47" s="1"/>
  <c r="J78" i="47" s="1"/>
  <c r="H17" i="65"/>
  <c r="I17" i="65" s="1"/>
  <c r="J17" i="65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7" i="42"/>
  <c r="Q9" i="42"/>
  <c r="Q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M7" i="44"/>
  <c r="U7" i="44" s="1"/>
  <c r="M19" i="44"/>
  <c r="U19" i="44" s="1"/>
  <c r="M31" i="44"/>
  <c r="U31" i="44" s="1"/>
  <c r="M43" i="44"/>
  <c r="U43" i="44" s="1"/>
  <c r="M55" i="44"/>
  <c r="U55" i="44" s="1"/>
  <c r="M67" i="44"/>
  <c r="U67" i="44" s="1"/>
  <c r="H6" i="45"/>
  <c r="I6" i="45" s="1"/>
  <c r="J6" i="45" s="1"/>
  <c r="H13" i="45"/>
  <c r="I13" i="45" s="1"/>
  <c r="J13" i="45" s="1"/>
  <c r="H37" i="45"/>
  <c r="I37" i="45" s="1"/>
  <c r="J37" i="45" s="1"/>
  <c r="H55" i="45"/>
  <c r="I55" i="45" s="1"/>
  <c r="J55" i="45" s="1"/>
  <c r="H73" i="45"/>
  <c r="I73" i="45" s="1"/>
  <c r="J73" i="45" s="1"/>
  <c r="H83" i="45"/>
  <c r="I83" i="45" s="1"/>
  <c r="J83" i="45" s="1"/>
  <c r="H91" i="45"/>
  <c r="I91" i="45" s="1"/>
  <c r="J91" i="45" s="1"/>
  <c r="V7" i="45"/>
  <c r="V13" i="45"/>
  <c r="V31" i="45"/>
  <c r="V49" i="45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H59" i="43"/>
  <c r="I59" i="43" s="1"/>
  <c r="J59" i="43" s="1"/>
  <c r="H8" i="44"/>
  <c r="I8" i="44" s="1"/>
  <c r="J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7" i="45"/>
  <c r="I7" i="45" s="1"/>
  <c r="J7" i="45" s="1"/>
  <c r="H22" i="45"/>
  <c r="I22" i="45" s="1"/>
  <c r="J22" i="45" s="1"/>
  <c r="H30" i="45"/>
  <c r="I30" i="45" s="1"/>
  <c r="J30" i="45" s="1"/>
  <c r="H40" i="45"/>
  <c r="I40" i="45" s="1"/>
  <c r="J40" i="45" s="1"/>
  <c r="H48" i="45"/>
  <c r="I48" i="45" s="1"/>
  <c r="J48" i="45" s="1"/>
  <c r="H58" i="45"/>
  <c r="I58" i="45" s="1"/>
  <c r="J58" i="45" s="1"/>
  <c r="H66" i="45"/>
  <c r="I66" i="45" s="1"/>
  <c r="J66" i="45" s="1"/>
  <c r="H76" i="45"/>
  <c r="I76" i="45" s="1"/>
  <c r="J76" i="45" s="1"/>
  <c r="H84" i="45"/>
  <c r="I84" i="45" s="1"/>
  <c r="J84" i="45" s="1"/>
  <c r="H94" i="45"/>
  <c r="I94" i="45" s="1"/>
  <c r="J94" i="45" s="1"/>
  <c r="Q96" i="45"/>
  <c r="Q93" i="45"/>
  <c r="Q90" i="45"/>
  <c r="Q87" i="45"/>
  <c r="Q84" i="45"/>
  <c r="Q81" i="45"/>
  <c r="Q78" i="45"/>
  <c r="Q75" i="45"/>
  <c r="Q72" i="45"/>
  <c r="Q6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5" i="45"/>
  <c r="Q11" i="45"/>
  <c r="Q9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10" i="45"/>
  <c r="V16" i="45"/>
  <c r="Q18" i="45"/>
  <c r="V34" i="45"/>
  <c r="H35" i="45"/>
  <c r="I35" i="45" s="1"/>
  <c r="J35" i="45" s="1"/>
  <c r="Q36" i="45"/>
  <c r="V52" i="45"/>
  <c r="H53" i="45"/>
  <c r="I53" i="45" s="1"/>
  <c r="J53" i="45" s="1"/>
  <c r="Q54" i="45"/>
  <c r="H88" i="46"/>
  <c r="I88" i="46" s="1"/>
  <c r="J88" i="46" s="1"/>
  <c r="M5" i="46"/>
  <c r="U5" i="46" s="1"/>
  <c r="M11" i="46"/>
  <c r="U11" i="46" s="1"/>
  <c r="M17" i="46"/>
  <c r="U17" i="46" s="1"/>
  <c r="M23" i="46"/>
  <c r="U23" i="46" s="1"/>
  <c r="M29" i="46"/>
  <c r="U29" i="46" s="1"/>
  <c r="M35" i="46"/>
  <c r="U35" i="46" s="1"/>
  <c r="M41" i="46"/>
  <c r="U41" i="46" s="1"/>
  <c r="M47" i="46"/>
  <c r="U47" i="46" s="1"/>
  <c r="M53" i="46"/>
  <c r="U53" i="46" s="1"/>
  <c r="M59" i="46"/>
  <c r="U59" i="46" s="1"/>
  <c r="M65" i="46"/>
  <c r="U65" i="46" s="1"/>
  <c r="M71" i="46"/>
  <c r="U71" i="46" s="1"/>
  <c r="M77" i="46"/>
  <c r="U77" i="46" s="1"/>
  <c r="M83" i="46"/>
  <c r="U83" i="46" s="1"/>
  <c r="M89" i="46"/>
  <c r="U89" i="46" s="1"/>
  <c r="H14" i="46"/>
  <c r="I14" i="46" s="1"/>
  <c r="J14" i="46" s="1"/>
  <c r="H17" i="46"/>
  <c r="I17" i="46" s="1"/>
  <c r="J17" i="46" s="1"/>
  <c r="H20" i="46"/>
  <c r="I20" i="46" s="1"/>
  <c r="J20" i="46" s="1"/>
  <c r="H23" i="46"/>
  <c r="I23" i="46" s="1"/>
  <c r="J23" i="46" s="1"/>
  <c r="H26" i="46"/>
  <c r="I26" i="46" s="1"/>
  <c r="J26" i="46" s="1"/>
  <c r="H29" i="46"/>
  <c r="I29" i="46" s="1"/>
  <c r="J29" i="46" s="1"/>
  <c r="H32" i="46"/>
  <c r="I32" i="46" s="1"/>
  <c r="J32" i="46" s="1"/>
  <c r="H35" i="46"/>
  <c r="I35" i="46" s="1"/>
  <c r="J35" i="46" s="1"/>
  <c r="H38" i="46"/>
  <c r="I38" i="46" s="1"/>
  <c r="J38" i="46" s="1"/>
  <c r="H41" i="46"/>
  <c r="I41" i="46" s="1"/>
  <c r="J41" i="46" s="1"/>
  <c r="H44" i="46"/>
  <c r="I44" i="46" s="1"/>
  <c r="J44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AE3" i="47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F79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V44" i="47"/>
  <c r="Q46" i="47"/>
  <c r="V47" i="47"/>
  <c r="Q49" i="47"/>
  <c r="V50" i="47"/>
  <c r="Q52" i="47"/>
  <c r="V53" i="47"/>
  <c r="Q55" i="47"/>
  <c r="V56" i="47"/>
  <c r="Q58" i="47"/>
  <c r="V59" i="47"/>
  <c r="Q61" i="47"/>
  <c r="V62" i="47"/>
  <c r="Q64" i="47"/>
  <c r="V65" i="47"/>
  <c r="Q67" i="47"/>
  <c r="V68" i="47"/>
  <c r="Q70" i="47"/>
  <c r="V71" i="47"/>
  <c r="Q73" i="47"/>
  <c r="V74" i="47"/>
  <c r="Q76" i="47"/>
  <c r="V77" i="47"/>
  <c r="Q79" i="47"/>
  <c r="AE3" i="48"/>
  <c r="F4" i="48"/>
  <c r="F7" i="48"/>
  <c r="F10" i="48"/>
  <c r="F13" i="48"/>
  <c r="F16" i="48"/>
  <c r="F19" i="48"/>
  <c r="F22" i="48"/>
  <c r="F25" i="48"/>
  <c r="F28" i="48"/>
  <c r="F31" i="48"/>
  <c r="F34" i="48"/>
  <c r="F37" i="48"/>
  <c r="F40" i="48"/>
  <c r="F43" i="48"/>
  <c r="F46" i="48"/>
  <c r="F49" i="48"/>
  <c r="F52" i="48"/>
  <c r="F55" i="48"/>
  <c r="F58" i="48"/>
  <c r="F61" i="48"/>
  <c r="F64" i="48"/>
  <c r="F67" i="48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V68" i="48"/>
  <c r="K5" i="49"/>
  <c r="K6" i="49" s="1"/>
  <c r="M15" i="49"/>
  <c r="U15" i="49" s="1"/>
  <c r="AF4" i="51"/>
  <c r="W5" i="51"/>
  <c r="AE4" i="51"/>
  <c r="O11" i="51"/>
  <c r="P11" i="51" s="1"/>
  <c r="O5" i="51"/>
  <c r="P5" i="51" s="1"/>
  <c r="O21" i="51"/>
  <c r="P21" i="51" s="1"/>
  <c r="O18" i="51"/>
  <c r="P18" i="51" s="1"/>
  <c r="O15" i="51"/>
  <c r="P15" i="51" s="1"/>
  <c r="O12" i="51"/>
  <c r="P12" i="51" s="1"/>
  <c r="O6" i="51"/>
  <c r="P6" i="51" s="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O22" i="51"/>
  <c r="P22" i="51" s="1"/>
  <c r="H4" i="53"/>
  <c r="I4" i="53" s="1"/>
  <c r="J4" i="53" s="1"/>
  <c r="K4" i="53" s="1"/>
  <c r="H12" i="53"/>
  <c r="I12" i="53" s="1"/>
  <c r="J12" i="53" s="1"/>
  <c r="O21" i="53"/>
  <c r="P21" i="53" s="1"/>
  <c r="O18" i="53"/>
  <c r="P18" i="53" s="1"/>
  <c r="O15" i="53"/>
  <c r="P15" i="53" s="1"/>
  <c r="O12" i="53"/>
  <c r="P12" i="53" s="1"/>
  <c r="O6" i="53"/>
  <c r="P6" i="53" s="1"/>
  <c r="O3" i="53"/>
  <c r="O22" i="53"/>
  <c r="P22" i="53" s="1"/>
  <c r="O19" i="53"/>
  <c r="P19" i="53" s="1"/>
  <c r="O16" i="53"/>
  <c r="P16" i="53" s="1"/>
  <c r="O13" i="53"/>
  <c r="P13" i="53" s="1"/>
  <c r="O8" i="53"/>
  <c r="P8" i="53" s="1"/>
  <c r="O7" i="53"/>
  <c r="P7" i="53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AQ4" i="54"/>
  <c r="R11" i="55"/>
  <c r="R5" i="55"/>
  <c r="R4" i="55"/>
  <c r="R21" i="55"/>
  <c r="R18" i="55"/>
  <c r="R15" i="55"/>
  <c r="R12" i="55"/>
  <c r="R6" i="55"/>
  <c r="R9" i="55"/>
  <c r="R23" i="55"/>
  <c r="R20" i="55"/>
  <c r="R17" i="55"/>
  <c r="R14" i="55"/>
  <c r="R10" i="55"/>
  <c r="O11" i="55"/>
  <c r="P11" i="55" s="1"/>
  <c r="R13" i="55"/>
  <c r="R16" i="55"/>
  <c r="R19" i="55"/>
  <c r="R22" i="55"/>
  <c r="H17" i="57"/>
  <c r="I17" i="57" s="1"/>
  <c r="J17" i="57" s="1"/>
  <c r="H11" i="58"/>
  <c r="I11" i="58" s="1"/>
  <c r="J11" i="58" s="1"/>
  <c r="H6" i="61"/>
  <c r="I6" i="61" s="1"/>
  <c r="J6" i="61" s="1"/>
  <c r="H16" i="61"/>
  <c r="I16" i="61" s="1"/>
  <c r="J16" i="61" s="1"/>
  <c r="V21" i="61"/>
  <c r="V18" i="61"/>
  <c r="V15" i="61"/>
  <c r="V12" i="61"/>
  <c r="V6" i="61"/>
  <c r="V22" i="61"/>
  <c r="V19" i="61"/>
  <c r="V16" i="61"/>
  <c r="V13" i="61"/>
  <c r="V8" i="61"/>
  <c r="V7" i="61"/>
  <c r="V23" i="61"/>
  <c r="V20" i="61"/>
  <c r="V17" i="61"/>
  <c r="V14" i="61"/>
  <c r="V10" i="61"/>
  <c r="V5" i="61"/>
  <c r="V4" i="61"/>
  <c r="Y4" i="61" s="1"/>
  <c r="V11" i="61"/>
  <c r="Y4" i="62"/>
  <c r="H10" i="65"/>
  <c r="I10" i="65" s="1"/>
  <c r="J10" i="65" s="1"/>
  <c r="H9" i="66"/>
  <c r="I9" i="66" s="1"/>
  <c r="J9" i="66" s="1"/>
  <c r="H22" i="66"/>
  <c r="I22" i="66" s="1"/>
  <c r="J22" i="66" s="1"/>
  <c r="O7" i="66"/>
  <c r="P7" i="66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O23" i="68"/>
  <c r="P23" i="68" s="1"/>
  <c r="O20" i="68"/>
  <c r="P20" i="68" s="1"/>
  <c r="O17" i="68"/>
  <c r="P17" i="68" s="1"/>
  <c r="O14" i="68"/>
  <c r="P14" i="68" s="1"/>
  <c r="O10" i="68"/>
  <c r="P10" i="68" s="1"/>
  <c r="O12" i="68"/>
  <c r="P12" i="68" s="1"/>
  <c r="O11" i="68"/>
  <c r="P11" i="68" s="1"/>
  <c r="O15" i="68"/>
  <c r="P15" i="68" s="1"/>
  <c r="O18" i="68"/>
  <c r="P18" i="68" s="1"/>
  <c r="O9" i="68"/>
  <c r="P9" i="68" s="1"/>
  <c r="O5" i="68"/>
  <c r="P5" i="68" s="1"/>
  <c r="H6" i="69"/>
  <c r="I6" i="69" s="1"/>
  <c r="J6" i="69" s="1"/>
  <c r="H14" i="69"/>
  <c r="I14" i="69" s="1"/>
  <c r="J14" i="69" s="1"/>
  <c r="G18" i="69"/>
  <c r="G12" i="69"/>
  <c r="G6" i="69"/>
  <c r="G23" i="69"/>
  <c r="G17" i="69"/>
  <c r="G11" i="69"/>
  <c r="G5" i="69"/>
  <c r="G22" i="69"/>
  <c r="G16" i="69"/>
  <c r="G10" i="69"/>
  <c r="G4" i="69"/>
  <c r="G19" i="69"/>
  <c r="G13" i="69"/>
  <c r="G7" i="69"/>
  <c r="G14" i="69"/>
  <c r="G9" i="69"/>
  <c r="G8" i="69"/>
  <c r="G20" i="69"/>
  <c r="G15" i="69"/>
  <c r="H51" i="73"/>
  <c r="I51" i="73" s="1"/>
  <c r="J51" i="73" s="1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R79" i="47"/>
  <c r="G4" i="48"/>
  <c r="G7" i="48"/>
  <c r="G10" i="48"/>
  <c r="G13" i="48"/>
  <c r="G16" i="48"/>
  <c r="G19" i="48"/>
  <c r="G22" i="48"/>
  <c r="G25" i="48"/>
  <c r="G28" i="48"/>
  <c r="G31" i="48"/>
  <c r="G34" i="48"/>
  <c r="G37" i="48"/>
  <c r="G40" i="48"/>
  <c r="G43" i="48"/>
  <c r="G46" i="48"/>
  <c r="G49" i="48"/>
  <c r="G52" i="48"/>
  <c r="G55" i="48"/>
  <c r="G58" i="48"/>
  <c r="G61" i="48"/>
  <c r="G64" i="48"/>
  <c r="G67" i="48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M66" i="48"/>
  <c r="U66" i="48" s="1"/>
  <c r="Q5" i="48"/>
  <c r="R7" i="48"/>
  <c r="Q9" i="48"/>
  <c r="Q11" i="48"/>
  <c r="R13" i="48"/>
  <c r="H17" i="49"/>
  <c r="I17" i="49" s="1"/>
  <c r="J17" i="49" s="1"/>
  <c r="O21" i="52"/>
  <c r="P21" i="52" s="1"/>
  <c r="O18" i="52"/>
  <c r="P18" i="52" s="1"/>
  <c r="O15" i="52"/>
  <c r="P15" i="52" s="1"/>
  <c r="O12" i="52"/>
  <c r="P12" i="52" s="1"/>
  <c r="O6" i="52"/>
  <c r="P6" i="52" s="1"/>
  <c r="O22" i="52"/>
  <c r="P22" i="52" s="1"/>
  <c r="O19" i="52"/>
  <c r="P19" i="52" s="1"/>
  <c r="O16" i="52"/>
  <c r="P16" i="52" s="1"/>
  <c r="O13" i="52"/>
  <c r="P13" i="52" s="1"/>
  <c r="O8" i="52"/>
  <c r="P8" i="52" s="1"/>
  <c r="O7" i="52"/>
  <c r="P7" i="52" s="1"/>
  <c r="O3" i="52"/>
  <c r="O23" i="52"/>
  <c r="P23" i="52" s="1"/>
  <c r="O20" i="52"/>
  <c r="P20" i="52" s="1"/>
  <c r="O17" i="52"/>
  <c r="P17" i="52" s="1"/>
  <c r="O14" i="52"/>
  <c r="P14" i="52" s="1"/>
  <c r="O10" i="52"/>
  <c r="P10" i="52" s="1"/>
  <c r="O11" i="52"/>
  <c r="P11" i="52" s="1"/>
  <c r="O5" i="52"/>
  <c r="P5" i="52" s="1"/>
  <c r="V21" i="52"/>
  <c r="V18" i="52"/>
  <c r="V15" i="52"/>
  <c r="V12" i="52"/>
  <c r="V6" i="52"/>
  <c r="V22" i="52"/>
  <c r="V19" i="52"/>
  <c r="V16" i="52"/>
  <c r="V13" i="52"/>
  <c r="V8" i="52"/>
  <c r="V7" i="52"/>
  <c r="V23" i="52"/>
  <c r="V20" i="52"/>
  <c r="V17" i="52"/>
  <c r="V14" i="52"/>
  <c r="V10" i="52"/>
  <c r="V11" i="52"/>
  <c r="V5" i="52"/>
  <c r="V4" i="52"/>
  <c r="Y4" i="52" s="1"/>
  <c r="H5" i="53"/>
  <c r="I5" i="53" s="1"/>
  <c r="J5" i="53" s="1"/>
  <c r="H14" i="53"/>
  <c r="I14" i="53" s="1"/>
  <c r="J14" i="53" s="1"/>
  <c r="H23" i="53"/>
  <c r="I23" i="53" s="1"/>
  <c r="J23" i="53" s="1"/>
  <c r="H8" i="54"/>
  <c r="I8" i="54" s="1"/>
  <c r="J8" i="54" s="1"/>
  <c r="H17" i="54"/>
  <c r="I17" i="54" s="1"/>
  <c r="J17" i="54" s="1"/>
  <c r="P23" i="54"/>
  <c r="R7" i="55"/>
  <c r="H23" i="57"/>
  <c r="I23" i="57" s="1"/>
  <c r="J23" i="57" s="1"/>
  <c r="H17" i="58"/>
  <c r="I17" i="58" s="1"/>
  <c r="J17" i="58" s="1"/>
  <c r="H8" i="61"/>
  <c r="I8" i="61" s="1"/>
  <c r="J8" i="61" s="1"/>
  <c r="H17" i="61"/>
  <c r="I17" i="61" s="1"/>
  <c r="J17" i="61" s="1"/>
  <c r="H4" i="62"/>
  <c r="I4" i="62" s="1"/>
  <c r="J4" i="62" s="1"/>
  <c r="K4" i="62" s="1"/>
  <c r="P12" i="62"/>
  <c r="P16" i="62"/>
  <c r="P21" i="62"/>
  <c r="AH3" i="63"/>
  <c r="AQ3" i="63" s="1"/>
  <c r="M15" i="63"/>
  <c r="U15" i="63" s="1"/>
  <c r="R19" i="63"/>
  <c r="O6" i="68"/>
  <c r="P6" i="68" s="1"/>
  <c r="G21" i="69"/>
  <c r="F97" i="73"/>
  <c r="F91" i="73"/>
  <c r="F85" i="73"/>
  <c r="F79" i="73"/>
  <c r="F73" i="73"/>
  <c r="F67" i="73"/>
  <c r="F61" i="73"/>
  <c r="F55" i="73"/>
  <c r="F49" i="73"/>
  <c r="F43" i="73"/>
  <c r="F37" i="73"/>
  <c r="F31" i="73"/>
  <c r="F25" i="73"/>
  <c r="F19" i="73"/>
  <c r="F13" i="73"/>
  <c r="F7" i="73"/>
  <c r="F95" i="73"/>
  <c r="F89" i="73"/>
  <c r="F83" i="73"/>
  <c r="F77" i="73"/>
  <c r="F71" i="73"/>
  <c r="F65" i="73"/>
  <c r="F59" i="73"/>
  <c r="F53" i="73"/>
  <c r="F47" i="73"/>
  <c r="F41" i="73"/>
  <c r="F35" i="73"/>
  <c r="F29" i="73"/>
  <c r="F23" i="73"/>
  <c r="F17" i="73"/>
  <c r="F11" i="73"/>
  <c r="F5" i="73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96" i="73"/>
  <c r="F84" i="73"/>
  <c r="F72" i="73"/>
  <c r="F60" i="73"/>
  <c r="F48" i="73"/>
  <c r="F36" i="73"/>
  <c r="F24" i="73"/>
  <c r="F12" i="73"/>
  <c r="F93" i="73"/>
  <c r="F81" i="73"/>
  <c r="F69" i="73"/>
  <c r="F57" i="73"/>
  <c r="F45" i="73"/>
  <c r="F33" i="73"/>
  <c r="F21" i="73"/>
  <c r="F9" i="73"/>
  <c r="F92" i="73"/>
  <c r="F80" i="73"/>
  <c r="F68" i="73"/>
  <c r="F56" i="73"/>
  <c r="F44" i="73"/>
  <c r="F32" i="73"/>
  <c r="F20" i="73"/>
  <c r="F8" i="73"/>
  <c r="F90" i="73"/>
  <c r="F78" i="73"/>
  <c r="F66" i="73"/>
  <c r="F54" i="73"/>
  <c r="F42" i="73"/>
  <c r="F30" i="73"/>
  <c r="F18" i="73"/>
  <c r="F6" i="73"/>
  <c r="F98" i="73"/>
  <c r="F86" i="73"/>
  <c r="F74" i="73"/>
  <c r="F62" i="73"/>
  <c r="F50" i="73"/>
  <c r="F38" i="73"/>
  <c r="F26" i="73"/>
  <c r="F14" i="73"/>
  <c r="F39" i="73"/>
  <c r="F27" i="73"/>
  <c r="F87" i="73"/>
  <c r="F15" i="73"/>
  <c r="F63" i="73"/>
  <c r="F51" i="73"/>
  <c r="AE3" i="44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F6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V62" i="44"/>
  <c r="Q64" i="44"/>
  <c r="V65" i="44"/>
  <c r="Q67" i="44"/>
  <c r="F8" i="45"/>
  <c r="F14" i="45"/>
  <c r="F20" i="45"/>
  <c r="F26" i="45"/>
  <c r="F32" i="45"/>
  <c r="F38" i="45"/>
  <c r="F44" i="45"/>
  <c r="F50" i="45"/>
  <c r="F56" i="45"/>
  <c r="F62" i="45"/>
  <c r="F68" i="45"/>
  <c r="F74" i="45"/>
  <c r="F80" i="45"/>
  <c r="F86" i="45"/>
  <c r="F92" i="45"/>
  <c r="F98" i="45"/>
  <c r="G26" i="45"/>
  <c r="G32" i="45"/>
  <c r="G38" i="45"/>
  <c r="G44" i="45"/>
  <c r="G50" i="45"/>
  <c r="G56" i="45"/>
  <c r="G62" i="45"/>
  <c r="G68" i="45"/>
  <c r="G74" i="45"/>
  <c r="G80" i="45"/>
  <c r="G86" i="45"/>
  <c r="G92" i="45"/>
  <c r="G98" i="45"/>
  <c r="M4" i="45"/>
  <c r="U4" i="45" s="1"/>
  <c r="X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AE3" i="46"/>
  <c r="F4" i="46"/>
  <c r="F7" i="46"/>
  <c r="F10" i="46"/>
  <c r="F13" i="46"/>
  <c r="F16" i="46"/>
  <c r="F19" i="46"/>
  <c r="F22" i="46"/>
  <c r="F25" i="46"/>
  <c r="F28" i="46"/>
  <c r="F31" i="46"/>
  <c r="F34" i="46"/>
  <c r="F37" i="46"/>
  <c r="F40" i="46"/>
  <c r="F43" i="46"/>
  <c r="F46" i="46"/>
  <c r="F49" i="46"/>
  <c r="F52" i="46"/>
  <c r="F55" i="46"/>
  <c r="F58" i="46"/>
  <c r="F61" i="46"/>
  <c r="F64" i="46"/>
  <c r="F67" i="46"/>
  <c r="F70" i="46"/>
  <c r="F73" i="46"/>
  <c r="F76" i="46"/>
  <c r="F79" i="46"/>
  <c r="F82" i="46"/>
  <c r="F85" i="46"/>
  <c r="F88" i="46"/>
  <c r="M7" i="46"/>
  <c r="U7" i="46" s="1"/>
  <c r="M13" i="46"/>
  <c r="U13" i="46" s="1"/>
  <c r="M19" i="46"/>
  <c r="U19" i="46" s="1"/>
  <c r="M25" i="46"/>
  <c r="U25" i="46" s="1"/>
  <c r="M31" i="46"/>
  <c r="U31" i="46" s="1"/>
  <c r="M37" i="46"/>
  <c r="U37" i="46" s="1"/>
  <c r="M43" i="46"/>
  <c r="U43" i="46" s="1"/>
  <c r="M49" i="46"/>
  <c r="U49" i="46" s="1"/>
  <c r="M55" i="46"/>
  <c r="U55" i="46" s="1"/>
  <c r="M61" i="46"/>
  <c r="U61" i="46" s="1"/>
  <c r="M67" i="46"/>
  <c r="U67" i="46" s="1"/>
  <c r="M73" i="46"/>
  <c r="U73" i="46" s="1"/>
  <c r="M79" i="46"/>
  <c r="U79" i="46" s="1"/>
  <c r="M85" i="46"/>
  <c r="U85" i="46" s="1"/>
  <c r="H8" i="46"/>
  <c r="I8" i="46" s="1"/>
  <c r="J8" i="46" s="1"/>
  <c r="Q13" i="46"/>
  <c r="V14" i="46"/>
  <c r="Q16" i="46"/>
  <c r="V17" i="46"/>
  <c r="Q19" i="46"/>
  <c r="V20" i="46"/>
  <c r="Q22" i="46"/>
  <c r="V23" i="46"/>
  <c r="Q25" i="46"/>
  <c r="V26" i="46"/>
  <c r="Q28" i="46"/>
  <c r="V29" i="46"/>
  <c r="Q31" i="46"/>
  <c r="V32" i="46"/>
  <c r="Q34" i="46"/>
  <c r="V35" i="46"/>
  <c r="Q37" i="46"/>
  <c r="V38" i="46"/>
  <c r="Q40" i="46"/>
  <c r="V41" i="46"/>
  <c r="Q43" i="46"/>
  <c r="V44" i="46"/>
  <c r="Q46" i="46"/>
  <c r="V47" i="46"/>
  <c r="Q49" i="46"/>
  <c r="V50" i="46"/>
  <c r="Q52" i="46"/>
  <c r="V53" i="46"/>
  <c r="Q55" i="46"/>
  <c r="V56" i="46"/>
  <c r="Q58" i="46"/>
  <c r="V59" i="46"/>
  <c r="Q61" i="46"/>
  <c r="V62" i="46"/>
  <c r="Q64" i="46"/>
  <c r="V65" i="46"/>
  <c r="Q67" i="46"/>
  <c r="V68" i="46"/>
  <c r="Q70" i="46"/>
  <c r="V71" i="46"/>
  <c r="Q73" i="46"/>
  <c r="V74" i="46"/>
  <c r="Q76" i="46"/>
  <c r="V77" i="46"/>
  <c r="Q79" i="46"/>
  <c r="V80" i="46"/>
  <c r="Q82" i="46"/>
  <c r="V83" i="46"/>
  <c r="Q85" i="46"/>
  <c r="V86" i="46"/>
  <c r="Q88" i="46"/>
  <c r="F5" i="47"/>
  <c r="F8" i="47"/>
  <c r="F11" i="47"/>
  <c r="F14" i="47"/>
  <c r="F17" i="47"/>
  <c r="F20" i="47"/>
  <c r="F23" i="47"/>
  <c r="F26" i="47"/>
  <c r="F29" i="47"/>
  <c r="F32" i="47"/>
  <c r="F35" i="47"/>
  <c r="F38" i="47"/>
  <c r="F41" i="47"/>
  <c r="F44" i="47"/>
  <c r="F47" i="47"/>
  <c r="F50" i="47"/>
  <c r="F53" i="47"/>
  <c r="F56" i="47"/>
  <c r="F59" i="47"/>
  <c r="F62" i="47"/>
  <c r="F65" i="47"/>
  <c r="F68" i="47"/>
  <c r="F71" i="47"/>
  <c r="F74" i="47"/>
  <c r="F77" i="47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77" i="47"/>
  <c r="U77" i="47" s="1"/>
  <c r="V4" i="47"/>
  <c r="Y4" i="47" s="1"/>
  <c r="R5" i="47"/>
  <c r="V6" i="47"/>
  <c r="V8" i="47"/>
  <c r="R9" i="47"/>
  <c r="V10" i="47"/>
  <c r="R11" i="47"/>
  <c r="V12" i="47"/>
  <c r="Q14" i="47"/>
  <c r="V15" i="47"/>
  <c r="Q17" i="47"/>
  <c r="V18" i="47"/>
  <c r="Q20" i="47"/>
  <c r="V21" i="47"/>
  <c r="Q23" i="47"/>
  <c r="V24" i="47"/>
  <c r="Q26" i="47"/>
  <c r="V27" i="47"/>
  <c r="Q29" i="47"/>
  <c r="V30" i="47"/>
  <c r="Q32" i="47"/>
  <c r="V33" i="47"/>
  <c r="Q35" i="47"/>
  <c r="V36" i="47"/>
  <c r="Q38" i="47"/>
  <c r="V39" i="47"/>
  <c r="Q41" i="47"/>
  <c r="V42" i="47"/>
  <c r="Q44" i="47"/>
  <c r="V45" i="47"/>
  <c r="Q47" i="47"/>
  <c r="V48" i="47"/>
  <c r="Q50" i="47"/>
  <c r="V51" i="47"/>
  <c r="Q53" i="47"/>
  <c r="V54" i="47"/>
  <c r="Q56" i="47"/>
  <c r="V57" i="47"/>
  <c r="Q59" i="47"/>
  <c r="V60" i="47"/>
  <c r="Q62" i="47"/>
  <c r="V63" i="47"/>
  <c r="Q65" i="47"/>
  <c r="V66" i="47"/>
  <c r="Q68" i="47"/>
  <c r="V69" i="47"/>
  <c r="Q71" i="47"/>
  <c r="V72" i="47"/>
  <c r="Q74" i="47"/>
  <c r="V75" i="47"/>
  <c r="Q77" i="47"/>
  <c r="V78" i="47"/>
  <c r="F5" i="48"/>
  <c r="F8" i="48"/>
  <c r="F11" i="48"/>
  <c r="F14" i="48"/>
  <c r="F17" i="48"/>
  <c r="F20" i="48"/>
  <c r="F23" i="48"/>
  <c r="F26" i="48"/>
  <c r="F29" i="48"/>
  <c r="F32" i="48"/>
  <c r="F35" i="48"/>
  <c r="F38" i="48"/>
  <c r="F41" i="48"/>
  <c r="F44" i="48"/>
  <c r="F47" i="48"/>
  <c r="F50" i="48"/>
  <c r="F53" i="48"/>
  <c r="F56" i="48"/>
  <c r="F59" i="48"/>
  <c r="F62" i="48"/>
  <c r="F65" i="48"/>
  <c r="F68" i="48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4" i="48"/>
  <c r="Y4" i="48" s="1"/>
  <c r="R5" i="48"/>
  <c r="V6" i="48"/>
  <c r="V8" i="48"/>
  <c r="R9" i="48"/>
  <c r="V10" i="48"/>
  <c r="R11" i="48"/>
  <c r="V12" i="48"/>
  <c r="Q14" i="48"/>
  <c r="V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H7" i="49"/>
  <c r="I7" i="49" s="1"/>
  <c r="J7" i="49" s="1"/>
  <c r="H5" i="49"/>
  <c r="I5" i="49" s="1"/>
  <c r="J5" i="49" s="1"/>
  <c r="H16" i="49"/>
  <c r="I16" i="49" s="1"/>
  <c r="J16" i="49" s="1"/>
  <c r="AG4" i="51"/>
  <c r="O8" i="51"/>
  <c r="P8" i="51" s="1"/>
  <c r="O9" i="52"/>
  <c r="P9" i="52" s="1"/>
  <c r="H6" i="53"/>
  <c r="I6" i="53" s="1"/>
  <c r="J6" i="53" s="1"/>
  <c r="X4" i="53"/>
  <c r="AH4" i="53" s="1"/>
  <c r="H10" i="54"/>
  <c r="I10" i="54" s="1"/>
  <c r="J10" i="54" s="1"/>
  <c r="P16" i="54"/>
  <c r="P13" i="54"/>
  <c r="P8" i="54"/>
  <c r="P7" i="54"/>
  <c r="P14" i="54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H23" i="58"/>
  <c r="I23" i="58" s="1"/>
  <c r="J23" i="58" s="1"/>
  <c r="H10" i="61"/>
  <c r="I10" i="61" s="1"/>
  <c r="J10" i="61" s="1"/>
  <c r="H18" i="61"/>
  <c r="I18" i="61" s="1"/>
  <c r="J18" i="61" s="1"/>
  <c r="Z4" i="61"/>
  <c r="V9" i="6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22" i="61"/>
  <c r="P22" i="61" s="1"/>
  <c r="O19" i="61"/>
  <c r="P19" i="61" s="1"/>
  <c r="O16" i="61"/>
  <c r="P16" i="61" s="1"/>
  <c r="O13" i="61"/>
  <c r="P13" i="61" s="1"/>
  <c r="O8" i="61"/>
  <c r="P8" i="61" s="1"/>
  <c r="O7" i="61"/>
  <c r="P7" i="61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H5" i="62"/>
  <c r="I5" i="62" s="1"/>
  <c r="J5" i="62" s="1"/>
  <c r="P17" i="62"/>
  <c r="R8" i="63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21" i="63"/>
  <c r="P21" i="63" s="1"/>
  <c r="O18" i="63"/>
  <c r="P18" i="63" s="1"/>
  <c r="O15" i="63"/>
  <c r="P15" i="63" s="1"/>
  <c r="O12" i="63"/>
  <c r="P12" i="63" s="1"/>
  <c r="O6" i="63"/>
  <c r="P6" i="63" s="1"/>
  <c r="R16" i="63"/>
  <c r="H14" i="66"/>
  <c r="I14" i="66" s="1"/>
  <c r="J14" i="66" s="1"/>
  <c r="AQ4" i="66"/>
  <c r="X4" i="68"/>
  <c r="O21" i="68"/>
  <c r="P21" i="68" s="1"/>
  <c r="AH4" i="72"/>
  <c r="Z4" i="72"/>
  <c r="F75" i="73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Q5" i="46"/>
  <c r="R7" i="46"/>
  <c r="Q9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R3" i="48"/>
  <c r="G5" i="48"/>
  <c r="G8" i="48"/>
  <c r="G11" i="48"/>
  <c r="G14" i="48"/>
  <c r="G17" i="48"/>
  <c r="G20" i="48"/>
  <c r="G23" i="48"/>
  <c r="G26" i="48"/>
  <c r="G29" i="48"/>
  <c r="G32" i="48"/>
  <c r="G35" i="48"/>
  <c r="G38" i="48"/>
  <c r="G41" i="48"/>
  <c r="G44" i="48"/>
  <c r="G47" i="48"/>
  <c r="G50" i="48"/>
  <c r="G53" i="48"/>
  <c r="G56" i="48"/>
  <c r="G59" i="48"/>
  <c r="G62" i="48"/>
  <c r="G65" i="48"/>
  <c r="G68" i="48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R14" i="48"/>
  <c r="H10" i="49"/>
  <c r="I10" i="49" s="1"/>
  <c r="J10" i="49" s="1"/>
  <c r="O3" i="51"/>
  <c r="O13" i="51"/>
  <c r="P13" i="51" s="1"/>
  <c r="V9" i="52"/>
  <c r="H8" i="53"/>
  <c r="I8" i="53" s="1"/>
  <c r="J8" i="53" s="1"/>
  <c r="H17" i="53"/>
  <c r="I17" i="53" s="1"/>
  <c r="J17" i="53" s="1"/>
  <c r="H11" i="54"/>
  <c r="I11" i="54" s="1"/>
  <c r="J11" i="54" s="1"/>
  <c r="H20" i="54"/>
  <c r="I20" i="54" s="1"/>
  <c r="J20" i="54" s="1"/>
  <c r="Z4" i="54"/>
  <c r="Y4" i="54"/>
  <c r="P15" i="54"/>
  <c r="R3" i="55"/>
  <c r="M9" i="55"/>
  <c r="U9" i="55" s="1"/>
  <c r="H20" i="57"/>
  <c r="I20" i="57" s="1"/>
  <c r="J20" i="57" s="1"/>
  <c r="Z4" i="59"/>
  <c r="O11" i="59"/>
  <c r="P11" i="59" s="1"/>
  <c r="O5" i="59"/>
  <c r="P5" i="59" s="1"/>
  <c r="O21" i="59"/>
  <c r="P21" i="59" s="1"/>
  <c r="O18" i="59"/>
  <c r="P18" i="59" s="1"/>
  <c r="O15" i="59"/>
  <c r="P15" i="59" s="1"/>
  <c r="O12" i="59"/>
  <c r="P12" i="59" s="1"/>
  <c r="O6" i="59"/>
  <c r="P6" i="59" s="1"/>
  <c r="O9" i="59"/>
  <c r="P9" i="59" s="1"/>
  <c r="O23" i="59"/>
  <c r="P23" i="59" s="1"/>
  <c r="O20" i="59"/>
  <c r="P20" i="59" s="1"/>
  <c r="O17" i="59"/>
  <c r="P17" i="59" s="1"/>
  <c r="O14" i="59"/>
  <c r="P14" i="59" s="1"/>
  <c r="O10" i="59"/>
  <c r="P10" i="59" s="1"/>
  <c r="O16" i="59"/>
  <c r="P16" i="59" s="1"/>
  <c r="O22" i="59"/>
  <c r="P22" i="59" s="1"/>
  <c r="V21" i="60"/>
  <c r="V18" i="60"/>
  <c r="V15" i="60"/>
  <c r="V12" i="60"/>
  <c r="V6" i="60"/>
  <c r="V22" i="60"/>
  <c r="V19" i="60"/>
  <c r="V16" i="60"/>
  <c r="V13" i="60"/>
  <c r="V8" i="60"/>
  <c r="V7" i="60"/>
  <c r="V23" i="60"/>
  <c r="V20" i="60"/>
  <c r="V17" i="60"/>
  <c r="V14" i="60"/>
  <c r="V10" i="60"/>
  <c r="V11" i="60"/>
  <c r="V5" i="60"/>
  <c r="V4" i="60"/>
  <c r="Y4" i="60" s="1"/>
  <c r="H21" i="61"/>
  <c r="I21" i="61" s="1"/>
  <c r="J21" i="61" s="1"/>
  <c r="H20" i="61"/>
  <c r="I20" i="61" s="1"/>
  <c r="J20" i="61" s="1"/>
  <c r="P9" i="62"/>
  <c r="X4" i="62"/>
  <c r="AH4" i="62" s="1"/>
  <c r="P6" i="62"/>
  <c r="P10" i="62"/>
  <c r="P13" i="62"/>
  <c r="P18" i="62"/>
  <c r="P22" i="62"/>
  <c r="O11" i="63"/>
  <c r="P11" i="63" s="1"/>
  <c r="V11" i="65"/>
  <c r="V23" i="65"/>
  <c r="V20" i="65"/>
  <c r="V17" i="65"/>
  <c r="V14" i="65"/>
  <c r="V10" i="65"/>
  <c r="V8" i="65"/>
  <c r="V18" i="65"/>
  <c r="V12" i="65"/>
  <c r="V9" i="65"/>
  <c r="V7" i="65"/>
  <c r="V19" i="65"/>
  <c r="V13" i="65"/>
  <c r="V21" i="65"/>
  <c r="V15" i="65"/>
  <c r="V5" i="65"/>
  <c r="V4" i="65"/>
  <c r="Y4" i="65" s="1"/>
  <c r="V22" i="65"/>
  <c r="V16" i="65"/>
  <c r="V6" i="65"/>
  <c r="R23" i="67"/>
  <c r="R20" i="67"/>
  <c r="R17" i="67"/>
  <c r="R14" i="67"/>
  <c r="R10" i="67"/>
  <c r="R9" i="67"/>
  <c r="R21" i="67"/>
  <c r="R15" i="67"/>
  <c r="R22" i="67"/>
  <c r="R16" i="67"/>
  <c r="R8" i="67"/>
  <c r="R5" i="67"/>
  <c r="R4" i="67"/>
  <c r="R18" i="67"/>
  <c r="R12" i="67"/>
  <c r="R7" i="67"/>
  <c r="R3" i="67"/>
  <c r="R19" i="67"/>
  <c r="R13" i="67"/>
  <c r="R11" i="67"/>
  <c r="H63" i="73"/>
  <c r="I63" i="73" s="1"/>
  <c r="J63" i="73" s="1"/>
  <c r="AH4" i="73"/>
  <c r="Z4" i="73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Q45" i="47"/>
  <c r="V46" i="47"/>
  <c r="Q48" i="47"/>
  <c r="V49" i="47"/>
  <c r="Q51" i="47"/>
  <c r="V52" i="47"/>
  <c r="Q54" i="47"/>
  <c r="V55" i="47"/>
  <c r="Q57" i="47"/>
  <c r="V58" i="47"/>
  <c r="Q60" i="47"/>
  <c r="V61" i="47"/>
  <c r="Q63" i="47"/>
  <c r="V64" i="47"/>
  <c r="Q66" i="47"/>
  <c r="V67" i="47"/>
  <c r="Q69" i="47"/>
  <c r="V70" i="47"/>
  <c r="Q72" i="47"/>
  <c r="V73" i="47"/>
  <c r="Q75" i="47"/>
  <c r="V76" i="47"/>
  <c r="V79" i="47"/>
  <c r="F6" i="48"/>
  <c r="F9" i="48"/>
  <c r="F12" i="48"/>
  <c r="F15" i="48"/>
  <c r="F18" i="48"/>
  <c r="F21" i="48"/>
  <c r="F24" i="48"/>
  <c r="F27" i="48"/>
  <c r="F30" i="48"/>
  <c r="F33" i="48"/>
  <c r="F36" i="48"/>
  <c r="F39" i="48"/>
  <c r="F42" i="48"/>
  <c r="F45" i="48"/>
  <c r="F48" i="48"/>
  <c r="F51" i="48"/>
  <c r="F54" i="48"/>
  <c r="F57" i="48"/>
  <c r="F60" i="48"/>
  <c r="F63" i="48"/>
  <c r="F66" i="48"/>
  <c r="F69" i="48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8" i="48"/>
  <c r="Q10" i="48"/>
  <c r="Q12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O16" i="51"/>
  <c r="P16" i="51" s="1"/>
  <c r="H10" i="53"/>
  <c r="I10" i="53" s="1"/>
  <c r="J10" i="53" s="1"/>
  <c r="H18" i="53"/>
  <c r="I18" i="53" s="1"/>
  <c r="J18" i="53" s="1"/>
  <c r="V21" i="53"/>
  <c r="V18" i="53"/>
  <c r="V15" i="53"/>
  <c r="V12" i="53"/>
  <c r="V6" i="53"/>
  <c r="V22" i="53"/>
  <c r="V19" i="53"/>
  <c r="V16" i="53"/>
  <c r="V13" i="53"/>
  <c r="V8" i="53"/>
  <c r="V7" i="53"/>
  <c r="V23" i="53"/>
  <c r="V20" i="53"/>
  <c r="V17" i="53"/>
  <c r="V14" i="53"/>
  <c r="V10" i="53"/>
  <c r="V5" i="53"/>
  <c r="V4" i="53"/>
  <c r="Y4" i="53" s="1"/>
  <c r="Z4" i="53" s="1"/>
  <c r="V11" i="53"/>
  <c r="H4" i="54"/>
  <c r="I4" i="54" s="1"/>
  <c r="J4" i="54" s="1"/>
  <c r="K4" i="54" s="1"/>
  <c r="R8" i="55"/>
  <c r="H5" i="57"/>
  <c r="I5" i="57" s="1"/>
  <c r="J5" i="57" s="1"/>
  <c r="H20" i="58"/>
  <c r="I20" i="58" s="1"/>
  <c r="J20" i="58" s="1"/>
  <c r="H4" i="61"/>
  <c r="I4" i="61" s="1"/>
  <c r="J4" i="61" s="1"/>
  <c r="K4" i="61" s="1"/>
  <c r="H12" i="61"/>
  <c r="I12" i="61" s="1"/>
  <c r="J12" i="61" s="1"/>
  <c r="H22" i="61"/>
  <c r="I22" i="61" s="1"/>
  <c r="J22" i="61" s="1"/>
  <c r="P8" i="62"/>
  <c r="P14" i="62"/>
  <c r="P23" i="62"/>
  <c r="R11" i="63"/>
  <c r="R5" i="63"/>
  <c r="R4" i="63"/>
  <c r="R21" i="63"/>
  <c r="R18" i="63"/>
  <c r="R15" i="63"/>
  <c r="R12" i="63"/>
  <c r="R6" i="63"/>
  <c r="R9" i="63"/>
  <c r="R23" i="63"/>
  <c r="R20" i="63"/>
  <c r="R17" i="63"/>
  <c r="R14" i="63"/>
  <c r="R10" i="63"/>
  <c r="O21" i="66"/>
  <c r="P21" i="66" s="1"/>
  <c r="O18" i="66"/>
  <c r="P18" i="66" s="1"/>
  <c r="O15" i="66"/>
  <c r="P15" i="66" s="1"/>
  <c r="O12" i="66"/>
  <c r="P12" i="66" s="1"/>
  <c r="O6" i="66"/>
  <c r="P6" i="66" s="1"/>
  <c r="O11" i="66"/>
  <c r="P11" i="66" s="1"/>
  <c r="O5" i="66"/>
  <c r="P5" i="66" s="1"/>
  <c r="O22" i="66"/>
  <c r="P22" i="66" s="1"/>
  <c r="O17" i="66"/>
  <c r="P17" i="66" s="1"/>
  <c r="O13" i="66"/>
  <c r="P13" i="66" s="1"/>
  <c r="O23" i="66"/>
  <c r="P23" i="66" s="1"/>
  <c r="O19" i="66"/>
  <c r="P19" i="66" s="1"/>
  <c r="O14" i="66"/>
  <c r="P14" i="66" s="1"/>
  <c r="O3" i="66"/>
  <c r="O20" i="66"/>
  <c r="P20" i="66" s="1"/>
  <c r="O16" i="66"/>
  <c r="P16" i="66" s="1"/>
  <c r="O9" i="66"/>
  <c r="P9" i="66" s="1"/>
  <c r="O10" i="66"/>
  <c r="P10" i="66" s="1"/>
  <c r="H4" i="66"/>
  <c r="I4" i="66" s="1"/>
  <c r="J4" i="66" s="1"/>
  <c r="K4" i="66" s="1"/>
  <c r="H17" i="66"/>
  <c r="I17" i="66" s="1"/>
  <c r="J17" i="66" s="1"/>
  <c r="H19" i="74"/>
  <c r="I19" i="74" s="1"/>
  <c r="J19" i="74" s="1"/>
  <c r="AH3" i="46"/>
  <c r="AQ3" i="46" s="1"/>
  <c r="M4" i="46"/>
  <c r="U4" i="46" s="1"/>
  <c r="X4" i="46" s="1"/>
  <c r="Z4" i="46" s="1"/>
  <c r="M10" i="46"/>
  <c r="U10" i="46" s="1"/>
  <c r="M16" i="46"/>
  <c r="U16" i="46" s="1"/>
  <c r="M22" i="46"/>
  <c r="U22" i="46" s="1"/>
  <c r="M28" i="46"/>
  <c r="U28" i="46" s="1"/>
  <c r="M34" i="46"/>
  <c r="U34" i="46" s="1"/>
  <c r="M40" i="46"/>
  <c r="U40" i="46" s="1"/>
  <c r="M46" i="46"/>
  <c r="U46" i="46" s="1"/>
  <c r="M52" i="46"/>
  <c r="U52" i="46" s="1"/>
  <c r="M58" i="46"/>
  <c r="U58" i="46" s="1"/>
  <c r="M64" i="46"/>
  <c r="U64" i="46" s="1"/>
  <c r="M70" i="46"/>
  <c r="U70" i="46" s="1"/>
  <c r="M76" i="46"/>
  <c r="U76" i="46" s="1"/>
  <c r="M82" i="46"/>
  <c r="U82" i="46" s="1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R6" i="47"/>
  <c r="R8" i="47"/>
  <c r="R10" i="47"/>
  <c r="R12" i="47"/>
  <c r="R15" i="47"/>
  <c r="R18" i="47"/>
  <c r="R21" i="47"/>
  <c r="R24" i="47"/>
  <c r="R27" i="47"/>
  <c r="R30" i="47"/>
  <c r="R33" i="47"/>
  <c r="R36" i="47"/>
  <c r="R39" i="47"/>
  <c r="R42" i="47"/>
  <c r="R45" i="47"/>
  <c r="R48" i="47"/>
  <c r="R51" i="47"/>
  <c r="R54" i="47"/>
  <c r="R57" i="47"/>
  <c r="R60" i="47"/>
  <c r="R63" i="47"/>
  <c r="R66" i="47"/>
  <c r="R69" i="47"/>
  <c r="R72" i="47"/>
  <c r="R75" i="47"/>
  <c r="G6" i="48"/>
  <c r="G9" i="48"/>
  <c r="G12" i="48"/>
  <c r="G15" i="48"/>
  <c r="G18" i="48"/>
  <c r="G21" i="48"/>
  <c r="G24" i="48"/>
  <c r="G27" i="48"/>
  <c r="G30" i="48"/>
  <c r="G33" i="48"/>
  <c r="G36" i="48"/>
  <c r="G39" i="48"/>
  <c r="G42" i="48"/>
  <c r="G45" i="48"/>
  <c r="G48" i="48"/>
  <c r="G51" i="48"/>
  <c r="G54" i="48"/>
  <c r="G57" i="48"/>
  <c r="G60" i="48"/>
  <c r="G63" i="48"/>
  <c r="G66" i="48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R67" i="48"/>
  <c r="R64" i="48"/>
  <c r="R61" i="48"/>
  <c r="R58" i="48"/>
  <c r="R55" i="48"/>
  <c r="R52" i="48"/>
  <c r="R49" i="48"/>
  <c r="R46" i="48"/>
  <c r="R43" i="48"/>
  <c r="R40" i="48"/>
  <c r="R37" i="48"/>
  <c r="R34" i="48"/>
  <c r="R31" i="48"/>
  <c r="R28" i="48"/>
  <c r="R25" i="48"/>
  <c r="R22" i="48"/>
  <c r="R19" i="48"/>
  <c r="R16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6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R8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R10" i="48"/>
  <c r="V11" i="48"/>
  <c r="R12" i="48"/>
  <c r="R15" i="48"/>
  <c r="AN3" i="49"/>
  <c r="M9" i="49"/>
  <c r="U9" i="49" s="1"/>
  <c r="Q21" i="50"/>
  <c r="Q18" i="50"/>
  <c r="Q15" i="50"/>
  <c r="Q12" i="50"/>
  <c r="Q6" i="50"/>
  <c r="Q22" i="50"/>
  <c r="Q19" i="50"/>
  <c r="Q16" i="50"/>
  <c r="Q13" i="50"/>
  <c r="Q8" i="50"/>
  <c r="Q7" i="50"/>
  <c r="Q23" i="50"/>
  <c r="Q20" i="50"/>
  <c r="Q17" i="50"/>
  <c r="Q14" i="50"/>
  <c r="Q10" i="50"/>
  <c r="Q11" i="50"/>
  <c r="Q5" i="50"/>
  <c r="O19" i="51"/>
  <c r="P19" i="51" s="1"/>
  <c r="H21" i="53"/>
  <c r="I21" i="53" s="1"/>
  <c r="J21" i="53" s="1"/>
  <c r="H20" i="53"/>
  <c r="I20" i="53" s="1"/>
  <c r="J20" i="53" s="1"/>
  <c r="H5" i="54"/>
  <c r="I5" i="54" s="1"/>
  <c r="J5" i="54" s="1"/>
  <c r="H14" i="54"/>
  <c r="I14" i="54" s="1"/>
  <c r="J14" i="54" s="1"/>
  <c r="H23" i="54"/>
  <c r="I23" i="54" s="1"/>
  <c r="J23" i="54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9" i="55"/>
  <c r="P9" i="55" s="1"/>
  <c r="O23" i="55"/>
  <c r="P23" i="55" s="1"/>
  <c r="O20" i="55"/>
  <c r="P20" i="55" s="1"/>
  <c r="O17" i="55"/>
  <c r="P17" i="55" s="1"/>
  <c r="O14" i="55"/>
  <c r="P14" i="55" s="1"/>
  <c r="O10" i="55"/>
  <c r="P10" i="55" s="1"/>
  <c r="O21" i="55"/>
  <c r="P21" i="55" s="1"/>
  <c r="O18" i="55"/>
  <c r="P18" i="55" s="1"/>
  <c r="O15" i="55"/>
  <c r="P15" i="55" s="1"/>
  <c r="O12" i="55"/>
  <c r="P12" i="55" s="1"/>
  <c r="O6" i="55"/>
  <c r="P6" i="55" s="1"/>
  <c r="H11" i="57"/>
  <c r="I11" i="57" s="1"/>
  <c r="J11" i="57" s="1"/>
  <c r="H5" i="58"/>
  <c r="I5" i="58" s="1"/>
  <c r="J5" i="58" s="1"/>
  <c r="Q21" i="58"/>
  <c r="Q18" i="58"/>
  <c r="Q15" i="58"/>
  <c r="Q12" i="58"/>
  <c r="Q6" i="58"/>
  <c r="Q22" i="58"/>
  <c r="Q19" i="58"/>
  <c r="Q16" i="58"/>
  <c r="Q13" i="58"/>
  <c r="Q8" i="58"/>
  <c r="Q7" i="58"/>
  <c r="Q23" i="58"/>
  <c r="Q20" i="58"/>
  <c r="Q17" i="58"/>
  <c r="Q14" i="58"/>
  <c r="Q10" i="58"/>
  <c r="Q11" i="58"/>
  <c r="Q5" i="58"/>
  <c r="AN3" i="59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H5" i="61"/>
  <c r="I5" i="61" s="1"/>
  <c r="J5" i="61" s="1"/>
  <c r="H14" i="61"/>
  <c r="I14" i="61" s="1"/>
  <c r="J14" i="61" s="1"/>
  <c r="H23" i="61"/>
  <c r="I23" i="61" s="1"/>
  <c r="J23" i="61" s="1"/>
  <c r="P7" i="62"/>
  <c r="P15" i="62"/>
  <c r="P19" i="62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F18" i="65"/>
  <c r="H18" i="65" s="1"/>
  <c r="I18" i="65" s="1"/>
  <c r="J18" i="65" s="1"/>
  <c r="F12" i="65"/>
  <c r="H12" i="65" s="1"/>
  <c r="I12" i="65" s="1"/>
  <c r="J12" i="65" s="1"/>
  <c r="F6" i="65"/>
  <c r="H6" i="65" s="1"/>
  <c r="I6" i="65" s="1"/>
  <c r="J6" i="65" s="1"/>
  <c r="F21" i="65"/>
  <c r="H21" i="65" s="1"/>
  <c r="I21" i="65" s="1"/>
  <c r="J21" i="65" s="1"/>
  <c r="F14" i="65"/>
  <c r="H14" i="65" s="1"/>
  <c r="I14" i="65" s="1"/>
  <c r="J14" i="65" s="1"/>
  <c r="F7" i="65"/>
  <c r="H7" i="65" s="1"/>
  <c r="I7" i="65" s="1"/>
  <c r="J7" i="65" s="1"/>
  <c r="F20" i="65"/>
  <c r="H20" i="65" s="1"/>
  <c r="I20" i="65" s="1"/>
  <c r="J20" i="65" s="1"/>
  <c r="F13" i="65"/>
  <c r="H13" i="65" s="1"/>
  <c r="I13" i="65" s="1"/>
  <c r="J13" i="65" s="1"/>
  <c r="F5" i="65"/>
  <c r="H5" i="65" s="1"/>
  <c r="I5" i="65" s="1"/>
  <c r="J5" i="65" s="1"/>
  <c r="F19" i="65"/>
  <c r="H19" i="65" s="1"/>
  <c r="I19" i="65" s="1"/>
  <c r="J19" i="65" s="1"/>
  <c r="F11" i="65"/>
  <c r="H11" i="65" s="1"/>
  <c r="I11" i="65" s="1"/>
  <c r="J11" i="65" s="1"/>
  <c r="F4" i="65"/>
  <c r="H4" i="65" s="1"/>
  <c r="I4" i="65" s="1"/>
  <c r="J4" i="65" s="1"/>
  <c r="K4" i="65" s="1"/>
  <c r="F23" i="65"/>
  <c r="H23" i="65" s="1"/>
  <c r="I23" i="65" s="1"/>
  <c r="J23" i="65" s="1"/>
  <c r="F16" i="65"/>
  <c r="H16" i="65" s="1"/>
  <c r="I16" i="65" s="1"/>
  <c r="J16" i="65" s="1"/>
  <c r="F9" i="65"/>
  <c r="H9" i="65" s="1"/>
  <c r="I9" i="65" s="1"/>
  <c r="J9" i="65" s="1"/>
  <c r="F22" i="65"/>
  <c r="H22" i="65" s="1"/>
  <c r="I22" i="65" s="1"/>
  <c r="J22" i="65" s="1"/>
  <c r="F15" i="65"/>
  <c r="H15" i="65" s="1"/>
  <c r="I15" i="65" s="1"/>
  <c r="J15" i="65" s="1"/>
  <c r="F8" i="65"/>
  <c r="H8" i="65" s="1"/>
  <c r="I8" i="65" s="1"/>
  <c r="J8" i="65" s="1"/>
  <c r="H20" i="66"/>
  <c r="I20" i="66" s="1"/>
  <c r="J20" i="66" s="1"/>
  <c r="Z4" i="66"/>
  <c r="P3" i="49"/>
  <c r="AF3" i="49" s="1"/>
  <c r="AO3" i="49" s="1"/>
  <c r="O9" i="50"/>
  <c r="P9" i="50" s="1"/>
  <c r="M16" i="51"/>
  <c r="U16" i="51" s="1"/>
  <c r="M22" i="51"/>
  <c r="U22" i="51" s="1"/>
  <c r="AH3" i="52"/>
  <c r="AQ3" i="52" s="1"/>
  <c r="M9" i="52"/>
  <c r="U9" i="52" s="1"/>
  <c r="M15" i="52"/>
  <c r="U15" i="52" s="1"/>
  <c r="M21" i="52"/>
  <c r="U21" i="52" s="1"/>
  <c r="R7" i="52"/>
  <c r="R8" i="52"/>
  <c r="R13" i="52"/>
  <c r="R16" i="52"/>
  <c r="R19" i="52"/>
  <c r="R22" i="52"/>
  <c r="G9" i="53"/>
  <c r="G15" i="53"/>
  <c r="G21" i="53"/>
  <c r="G9" i="54"/>
  <c r="G15" i="54"/>
  <c r="G21" i="54"/>
  <c r="Q13" i="54"/>
  <c r="Q16" i="54"/>
  <c r="Q19" i="54"/>
  <c r="Q22" i="54"/>
  <c r="Q9" i="55"/>
  <c r="AE3" i="56"/>
  <c r="O13" i="56"/>
  <c r="P13" i="56" s="1"/>
  <c r="O16" i="56"/>
  <c r="P16" i="56" s="1"/>
  <c r="O19" i="56"/>
  <c r="P19" i="56" s="1"/>
  <c r="O22" i="56"/>
  <c r="P22" i="56" s="1"/>
  <c r="V22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O7" i="57"/>
  <c r="P7" i="57" s="1"/>
  <c r="O8" i="57"/>
  <c r="P8" i="57" s="1"/>
  <c r="O13" i="57"/>
  <c r="P13" i="57" s="1"/>
  <c r="O16" i="57"/>
  <c r="P16" i="57" s="1"/>
  <c r="O19" i="57"/>
  <c r="P19" i="57" s="1"/>
  <c r="O22" i="57"/>
  <c r="P22" i="57" s="1"/>
  <c r="V22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R22" i="60"/>
  <c r="G9" i="61"/>
  <c r="G15" i="61"/>
  <c r="G21" i="61"/>
  <c r="G9" i="62"/>
  <c r="G15" i="62"/>
  <c r="G21" i="62"/>
  <c r="Q13" i="62"/>
  <c r="Q16" i="62"/>
  <c r="Q19" i="62"/>
  <c r="Q22" i="62"/>
  <c r="Q9" i="63"/>
  <c r="O3" i="64"/>
  <c r="O7" i="64"/>
  <c r="P7" i="64" s="1"/>
  <c r="O8" i="64"/>
  <c r="P8" i="64" s="1"/>
  <c r="O13" i="64"/>
  <c r="P13" i="64" s="1"/>
  <c r="V13" i="64"/>
  <c r="O16" i="64"/>
  <c r="P16" i="64" s="1"/>
  <c r="V16" i="64"/>
  <c r="O19" i="64"/>
  <c r="P19" i="64" s="1"/>
  <c r="V19" i="64"/>
  <c r="O22" i="64"/>
  <c r="P22" i="64" s="1"/>
  <c r="O11" i="65"/>
  <c r="P11" i="65" s="1"/>
  <c r="O23" i="65"/>
  <c r="P23" i="65" s="1"/>
  <c r="O20" i="65"/>
  <c r="P20" i="65" s="1"/>
  <c r="O17" i="65"/>
  <c r="P17" i="65" s="1"/>
  <c r="O14" i="65"/>
  <c r="P14" i="65" s="1"/>
  <c r="O10" i="65"/>
  <c r="P10" i="65" s="1"/>
  <c r="M4" i="65"/>
  <c r="U4" i="65" s="1"/>
  <c r="X4" i="65" s="1"/>
  <c r="AH4" i="65" s="1"/>
  <c r="M11" i="65"/>
  <c r="U11" i="65" s="1"/>
  <c r="M18" i="65"/>
  <c r="U18" i="65" s="1"/>
  <c r="O8" i="65"/>
  <c r="P8" i="65" s="1"/>
  <c r="O9" i="65"/>
  <c r="P9" i="65" s="1"/>
  <c r="O12" i="65"/>
  <c r="P12" i="65" s="1"/>
  <c r="O18" i="65"/>
  <c r="P18" i="65" s="1"/>
  <c r="P3" i="67"/>
  <c r="AF3" i="67" s="1"/>
  <c r="AO3" i="67" s="1"/>
  <c r="M19" i="67"/>
  <c r="U19" i="67" s="1"/>
  <c r="M13" i="67"/>
  <c r="U13" i="67" s="1"/>
  <c r="M7" i="67"/>
  <c r="U7" i="67" s="1"/>
  <c r="M20" i="67"/>
  <c r="U20" i="67" s="1"/>
  <c r="M14" i="67"/>
  <c r="U14" i="67" s="1"/>
  <c r="M8" i="67"/>
  <c r="U8" i="67" s="1"/>
  <c r="M11" i="67"/>
  <c r="U11" i="67" s="1"/>
  <c r="M21" i="67"/>
  <c r="U21" i="67" s="1"/>
  <c r="O5" i="67"/>
  <c r="P5" i="67" s="1"/>
  <c r="O10" i="67"/>
  <c r="P10" i="67" s="1"/>
  <c r="O17" i="67"/>
  <c r="P17" i="67" s="1"/>
  <c r="O23" i="67"/>
  <c r="P23" i="67" s="1"/>
  <c r="R16" i="68"/>
  <c r="H21" i="69"/>
  <c r="I21" i="69" s="1"/>
  <c r="J21" i="69" s="1"/>
  <c r="H12" i="69"/>
  <c r="I12" i="69" s="1"/>
  <c r="J12" i="69" s="1"/>
  <c r="H20" i="69"/>
  <c r="I20" i="69" s="1"/>
  <c r="J20" i="69" s="1"/>
  <c r="Q11" i="70"/>
  <c r="Q5" i="70"/>
  <c r="Q21" i="70"/>
  <c r="Q18" i="70"/>
  <c r="Q15" i="70"/>
  <c r="Q12" i="70"/>
  <c r="Q6" i="70"/>
  <c r="Q22" i="70"/>
  <c r="Q19" i="70"/>
  <c r="Q16" i="70"/>
  <c r="Q13" i="70"/>
  <c r="Q8" i="70"/>
  <c r="Q7" i="70"/>
  <c r="Q23" i="70"/>
  <c r="Q20" i="70"/>
  <c r="Q17" i="70"/>
  <c r="Q14" i="70"/>
  <c r="Q10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11" i="70"/>
  <c r="P11" i="70" s="1"/>
  <c r="O5" i="70"/>
  <c r="P5" i="70" s="1"/>
  <c r="O21" i="70"/>
  <c r="P21" i="70" s="1"/>
  <c r="O18" i="70"/>
  <c r="P18" i="70" s="1"/>
  <c r="O15" i="70"/>
  <c r="P15" i="70" s="1"/>
  <c r="O12" i="70"/>
  <c r="P12" i="70" s="1"/>
  <c r="O6" i="70"/>
  <c r="P6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3" i="71"/>
  <c r="O8" i="71"/>
  <c r="P8" i="71" s="1"/>
  <c r="O13" i="71"/>
  <c r="P13" i="71" s="1"/>
  <c r="O9" i="72"/>
  <c r="P9" i="72" s="1"/>
  <c r="V23" i="72"/>
  <c r="V20" i="72"/>
  <c r="V17" i="72"/>
  <c r="V14" i="72"/>
  <c r="V21" i="72"/>
  <c r="V18" i="72"/>
  <c r="V15" i="72"/>
  <c r="V12" i="72"/>
  <c r="V22" i="72"/>
  <c r="V13" i="72"/>
  <c r="V11" i="72"/>
  <c r="V5" i="72"/>
  <c r="V4" i="72"/>
  <c r="Y4" i="72" s="1"/>
  <c r="V6" i="72"/>
  <c r="V19" i="72"/>
  <c r="V8" i="72"/>
  <c r="V7" i="72"/>
  <c r="V10" i="72"/>
  <c r="H27" i="73"/>
  <c r="I27" i="73" s="1"/>
  <c r="J27" i="73" s="1"/>
  <c r="H84" i="74"/>
  <c r="I84" i="74" s="1"/>
  <c r="J84" i="74" s="1"/>
  <c r="F6" i="49"/>
  <c r="H6" i="49" s="1"/>
  <c r="I6" i="49" s="1"/>
  <c r="J6" i="49" s="1"/>
  <c r="F12" i="49"/>
  <c r="H12" i="49" s="1"/>
  <c r="I12" i="49" s="1"/>
  <c r="J12" i="49" s="1"/>
  <c r="F18" i="49"/>
  <c r="H18" i="49" s="1"/>
  <c r="I18" i="49" s="1"/>
  <c r="J18" i="49" s="1"/>
  <c r="G9" i="49"/>
  <c r="G15" i="49"/>
  <c r="G21" i="49"/>
  <c r="O9" i="49"/>
  <c r="P9" i="49" s="1"/>
  <c r="Q10" i="49"/>
  <c r="O3" i="50"/>
  <c r="M6" i="50"/>
  <c r="U6" i="50" s="1"/>
  <c r="M12" i="50"/>
  <c r="U12" i="50" s="1"/>
  <c r="M18" i="50"/>
  <c r="U18" i="50" s="1"/>
  <c r="R5" i="50"/>
  <c r="O7" i="50"/>
  <c r="P7" i="50" s="1"/>
  <c r="V7" i="50"/>
  <c r="O8" i="50"/>
  <c r="P8" i="50" s="1"/>
  <c r="V8" i="50"/>
  <c r="R11" i="50"/>
  <c r="O13" i="50"/>
  <c r="P13" i="50" s="1"/>
  <c r="V13" i="50"/>
  <c r="O16" i="50"/>
  <c r="P16" i="50" s="1"/>
  <c r="V16" i="50"/>
  <c r="O19" i="50"/>
  <c r="P19" i="50" s="1"/>
  <c r="V19" i="50"/>
  <c r="O22" i="50"/>
  <c r="P22" i="50" s="1"/>
  <c r="V22" i="50"/>
  <c r="M5" i="51"/>
  <c r="U5" i="51" s="1"/>
  <c r="X5" i="51" s="1"/>
  <c r="AH5" i="51" s="1"/>
  <c r="M11" i="51"/>
  <c r="U11" i="51" s="1"/>
  <c r="M17" i="51"/>
  <c r="U17" i="51" s="1"/>
  <c r="M23" i="51"/>
  <c r="U23" i="51" s="1"/>
  <c r="R6" i="51"/>
  <c r="Q11" i="51"/>
  <c r="R12" i="51"/>
  <c r="R15" i="51"/>
  <c r="R18" i="51"/>
  <c r="R21" i="51"/>
  <c r="M4" i="52"/>
  <c r="U4" i="52" s="1"/>
  <c r="X4" i="52" s="1"/>
  <c r="M10" i="52"/>
  <c r="U10" i="52" s="1"/>
  <c r="M16" i="52"/>
  <c r="U16" i="52" s="1"/>
  <c r="M22" i="52"/>
  <c r="U22" i="52" s="1"/>
  <c r="Q6" i="52"/>
  <c r="Q12" i="52"/>
  <c r="Q15" i="52"/>
  <c r="Q18" i="52"/>
  <c r="Q21" i="52"/>
  <c r="AH3" i="53"/>
  <c r="AQ3" i="53" s="1"/>
  <c r="F7" i="53"/>
  <c r="H7" i="53" s="1"/>
  <c r="I7" i="53" s="1"/>
  <c r="J7" i="53" s="1"/>
  <c r="F13" i="53"/>
  <c r="H13" i="53" s="1"/>
  <c r="I13" i="53" s="1"/>
  <c r="J13" i="53" s="1"/>
  <c r="F19" i="53"/>
  <c r="H19" i="53" s="1"/>
  <c r="I19" i="53" s="1"/>
  <c r="J19" i="53" s="1"/>
  <c r="G4" i="53"/>
  <c r="G10" i="53"/>
  <c r="G16" i="53"/>
  <c r="G22" i="53"/>
  <c r="M9" i="53"/>
  <c r="U9" i="53" s="1"/>
  <c r="M15" i="53"/>
  <c r="U15" i="53" s="1"/>
  <c r="M21" i="53"/>
  <c r="U21" i="53" s="1"/>
  <c r="Q6" i="53"/>
  <c r="Q12" i="53"/>
  <c r="Q15" i="53"/>
  <c r="Q18" i="53"/>
  <c r="Q21" i="53"/>
  <c r="AH3" i="54"/>
  <c r="AQ3" i="54" s="1"/>
  <c r="F7" i="54"/>
  <c r="H7" i="54" s="1"/>
  <c r="I7" i="54" s="1"/>
  <c r="J7" i="54" s="1"/>
  <c r="F13" i="54"/>
  <c r="H13" i="54" s="1"/>
  <c r="I13" i="54" s="1"/>
  <c r="J13" i="54" s="1"/>
  <c r="F19" i="54"/>
  <c r="H19" i="54" s="1"/>
  <c r="I19" i="54" s="1"/>
  <c r="J19" i="54" s="1"/>
  <c r="G4" i="54"/>
  <c r="G10" i="54"/>
  <c r="G16" i="54"/>
  <c r="G22" i="54"/>
  <c r="M9" i="54"/>
  <c r="U9" i="54" s="1"/>
  <c r="M15" i="54"/>
  <c r="U15" i="54" s="1"/>
  <c r="M21" i="54"/>
  <c r="U21" i="54" s="1"/>
  <c r="O5" i="54"/>
  <c r="P5" i="54" s="1"/>
  <c r="R7" i="54"/>
  <c r="R8" i="54"/>
  <c r="O11" i="54"/>
  <c r="P11" i="54" s="1"/>
  <c r="R13" i="54"/>
  <c r="R16" i="54"/>
  <c r="R19" i="54"/>
  <c r="R22" i="54"/>
  <c r="V6" i="55"/>
  <c r="Q7" i="55"/>
  <c r="Q8" i="55"/>
  <c r="V12" i="55"/>
  <c r="Q13" i="55"/>
  <c r="V15" i="55"/>
  <c r="Q16" i="55"/>
  <c r="V18" i="55"/>
  <c r="Q19" i="55"/>
  <c r="V21" i="55"/>
  <c r="Q22" i="55"/>
  <c r="M7" i="56"/>
  <c r="U7" i="56" s="1"/>
  <c r="M13" i="56"/>
  <c r="U13" i="56" s="1"/>
  <c r="M19" i="56"/>
  <c r="U19" i="56" s="1"/>
  <c r="R10" i="56"/>
  <c r="R14" i="56"/>
  <c r="R17" i="56"/>
  <c r="R20" i="56"/>
  <c r="R23" i="56"/>
  <c r="O3" i="57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F22" i="57"/>
  <c r="H22" i="57" s="1"/>
  <c r="I22" i="57" s="1"/>
  <c r="J22" i="57" s="1"/>
  <c r="G7" i="57"/>
  <c r="G13" i="57"/>
  <c r="G19" i="57"/>
  <c r="M6" i="57"/>
  <c r="U6" i="57" s="1"/>
  <c r="M12" i="57"/>
  <c r="U12" i="57" s="1"/>
  <c r="M18" i="57"/>
  <c r="U18" i="57" s="1"/>
  <c r="O3" i="58"/>
  <c r="F4" i="58"/>
  <c r="H4" i="58" s="1"/>
  <c r="I4" i="58" s="1"/>
  <c r="J4" i="58" s="1"/>
  <c r="K4" i="58" s="1"/>
  <c r="F10" i="58"/>
  <c r="H10" i="58" s="1"/>
  <c r="I10" i="58" s="1"/>
  <c r="J10" i="58" s="1"/>
  <c r="F16" i="58"/>
  <c r="H16" i="58" s="1"/>
  <c r="I16" i="58" s="1"/>
  <c r="J16" i="58" s="1"/>
  <c r="F22" i="58"/>
  <c r="H22" i="58" s="1"/>
  <c r="I22" i="58" s="1"/>
  <c r="J22" i="58" s="1"/>
  <c r="G7" i="58"/>
  <c r="G13" i="58"/>
  <c r="G19" i="58"/>
  <c r="M6" i="58"/>
  <c r="U6" i="58" s="1"/>
  <c r="M12" i="58"/>
  <c r="U12" i="58" s="1"/>
  <c r="M18" i="58"/>
  <c r="U18" i="58" s="1"/>
  <c r="R4" i="58"/>
  <c r="R5" i="58"/>
  <c r="O7" i="58"/>
  <c r="P7" i="58" s="1"/>
  <c r="V7" i="58"/>
  <c r="O8" i="58"/>
  <c r="P8" i="58" s="1"/>
  <c r="V8" i="58"/>
  <c r="R11" i="58"/>
  <c r="O13" i="58"/>
  <c r="P13" i="58" s="1"/>
  <c r="V13" i="58"/>
  <c r="O16" i="58"/>
  <c r="P16" i="58" s="1"/>
  <c r="V16" i="58"/>
  <c r="O19" i="58"/>
  <c r="P19" i="58" s="1"/>
  <c r="V19" i="58"/>
  <c r="O22" i="58"/>
  <c r="P22" i="58" s="1"/>
  <c r="V22" i="58"/>
  <c r="M5" i="59"/>
  <c r="U5" i="59" s="1"/>
  <c r="M11" i="59"/>
  <c r="U11" i="59" s="1"/>
  <c r="M17" i="59"/>
  <c r="U17" i="59" s="1"/>
  <c r="M23" i="59"/>
  <c r="U23" i="59" s="1"/>
  <c r="R6" i="59"/>
  <c r="Q11" i="59"/>
  <c r="R12" i="59"/>
  <c r="R15" i="59"/>
  <c r="R18" i="59"/>
  <c r="R21" i="59"/>
  <c r="M4" i="60"/>
  <c r="U4" i="60" s="1"/>
  <c r="X4" i="60" s="1"/>
  <c r="M10" i="60"/>
  <c r="U10" i="60" s="1"/>
  <c r="M16" i="60"/>
  <c r="U16" i="60" s="1"/>
  <c r="M22" i="60"/>
  <c r="U22" i="60" s="1"/>
  <c r="Q6" i="60"/>
  <c r="Q12" i="60"/>
  <c r="Q15" i="60"/>
  <c r="Q18" i="60"/>
  <c r="Q21" i="60"/>
  <c r="AH3" i="61"/>
  <c r="AQ3" i="61" s="1"/>
  <c r="F7" i="61"/>
  <c r="H7" i="61" s="1"/>
  <c r="I7" i="61" s="1"/>
  <c r="J7" i="61" s="1"/>
  <c r="F13" i="61"/>
  <c r="H13" i="61" s="1"/>
  <c r="I13" i="61" s="1"/>
  <c r="J13" i="61" s="1"/>
  <c r="F19" i="61"/>
  <c r="H19" i="61" s="1"/>
  <c r="I19" i="61" s="1"/>
  <c r="J19" i="61" s="1"/>
  <c r="G4" i="61"/>
  <c r="G10" i="61"/>
  <c r="G16" i="61"/>
  <c r="G22" i="61"/>
  <c r="M9" i="61"/>
  <c r="U9" i="61" s="1"/>
  <c r="M15" i="61"/>
  <c r="U15" i="61" s="1"/>
  <c r="M21" i="61"/>
  <c r="U21" i="61" s="1"/>
  <c r="Q6" i="61"/>
  <c r="Q12" i="61"/>
  <c r="Q15" i="61"/>
  <c r="Q18" i="61"/>
  <c r="Q21" i="61"/>
  <c r="AH3" i="62"/>
  <c r="AQ3" i="62" s="1"/>
  <c r="F7" i="62"/>
  <c r="F13" i="62"/>
  <c r="F19" i="62"/>
  <c r="G4" i="62"/>
  <c r="G10" i="62"/>
  <c r="G16" i="62"/>
  <c r="G22" i="62"/>
  <c r="M9" i="62"/>
  <c r="U9" i="62" s="1"/>
  <c r="M15" i="62"/>
  <c r="U15" i="62" s="1"/>
  <c r="M21" i="62"/>
  <c r="U21" i="62" s="1"/>
  <c r="O5" i="62"/>
  <c r="P5" i="62" s="1"/>
  <c r="R7" i="62"/>
  <c r="R8" i="62"/>
  <c r="O11" i="62"/>
  <c r="P11" i="62" s="1"/>
  <c r="R13" i="62"/>
  <c r="R16" i="62"/>
  <c r="R19" i="62"/>
  <c r="R22" i="62"/>
  <c r="V6" i="63"/>
  <c r="Q7" i="63"/>
  <c r="Q8" i="63"/>
  <c r="V12" i="63"/>
  <c r="Q13" i="63"/>
  <c r="V15" i="63"/>
  <c r="Q16" i="63"/>
  <c r="V18" i="63"/>
  <c r="Q19" i="63"/>
  <c r="V21" i="63"/>
  <c r="Q22" i="63"/>
  <c r="M7" i="64"/>
  <c r="U7" i="64" s="1"/>
  <c r="M13" i="64"/>
  <c r="U13" i="64" s="1"/>
  <c r="M19" i="64"/>
  <c r="U19" i="64" s="1"/>
  <c r="Q9" i="64"/>
  <c r="R10" i="64"/>
  <c r="R14" i="64"/>
  <c r="R17" i="64"/>
  <c r="R20" i="64"/>
  <c r="V21" i="64"/>
  <c r="R23" i="64"/>
  <c r="O3" i="65"/>
  <c r="M5" i="65"/>
  <c r="U5" i="65" s="1"/>
  <c r="M12" i="65"/>
  <c r="U12" i="65" s="1"/>
  <c r="M19" i="65"/>
  <c r="U19" i="65" s="1"/>
  <c r="O6" i="65"/>
  <c r="P6" i="65" s="1"/>
  <c r="O16" i="65"/>
  <c r="P16" i="65" s="1"/>
  <c r="O22" i="65"/>
  <c r="P22" i="65" s="1"/>
  <c r="F18" i="66"/>
  <c r="H18" i="66" s="1"/>
  <c r="I18" i="66" s="1"/>
  <c r="J18" i="66" s="1"/>
  <c r="F12" i="66"/>
  <c r="H12" i="66" s="1"/>
  <c r="I12" i="66" s="1"/>
  <c r="J12" i="66" s="1"/>
  <c r="F6" i="66"/>
  <c r="H6" i="66" s="1"/>
  <c r="I6" i="66" s="1"/>
  <c r="J6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11" i="66"/>
  <c r="H11" i="66" s="1"/>
  <c r="I11" i="66" s="1"/>
  <c r="J11" i="66" s="1"/>
  <c r="F21" i="66"/>
  <c r="H21" i="66" s="1"/>
  <c r="I21" i="66" s="1"/>
  <c r="J21" i="66" s="1"/>
  <c r="Q11" i="66"/>
  <c r="Q12" i="66"/>
  <c r="V14" i="66"/>
  <c r="Q17" i="66"/>
  <c r="V19" i="66"/>
  <c r="Q21" i="66"/>
  <c r="M4" i="67"/>
  <c r="U4" i="67" s="1"/>
  <c r="X4" i="67" s="1"/>
  <c r="AH4" i="67" s="1"/>
  <c r="M12" i="67"/>
  <c r="U12" i="67" s="1"/>
  <c r="M22" i="67"/>
  <c r="U22" i="67" s="1"/>
  <c r="O8" i="67"/>
  <c r="P8" i="67" s="1"/>
  <c r="O9" i="67"/>
  <c r="P9" i="67" s="1"/>
  <c r="V14" i="67"/>
  <c r="O16" i="67"/>
  <c r="P16" i="67" s="1"/>
  <c r="O22" i="67"/>
  <c r="P22" i="67" s="1"/>
  <c r="M9" i="68"/>
  <c r="U9" i="68" s="1"/>
  <c r="Y4" i="68"/>
  <c r="R13" i="68"/>
  <c r="H5" i="69"/>
  <c r="I5" i="69" s="1"/>
  <c r="J5" i="69" s="1"/>
  <c r="H23" i="69"/>
  <c r="I23" i="69" s="1"/>
  <c r="J23" i="69" s="1"/>
  <c r="O15" i="69"/>
  <c r="P15" i="69" s="1"/>
  <c r="O16" i="71"/>
  <c r="P16" i="71" s="1"/>
  <c r="V16" i="72"/>
  <c r="G39" i="73"/>
  <c r="H7" i="74"/>
  <c r="I7" i="74" s="1"/>
  <c r="J7" i="74" s="1"/>
  <c r="H61" i="74"/>
  <c r="I61" i="74" s="1"/>
  <c r="J61" i="74" s="1"/>
  <c r="H79" i="74"/>
  <c r="I79" i="74" s="1"/>
  <c r="J79" i="74" s="1"/>
  <c r="H25" i="74"/>
  <c r="I25" i="74" s="1"/>
  <c r="J25" i="74" s="1"/>
  <c r="H43" i="74"/>
  <c r="I43" i="74" s="1"/>
  <c r="J43" i="74" s="1"/>
  <c r="H51" i="77"/>
  <c r="I51" i="77" s="1"/>
  <c r="J51" i="77" s="1"/>
  <c r="F8" i="49"/>
  <c r="H8" i="49" s="1"/>
  <c r="I8" i="49" s="1"/>
  <c r="J8" i="49" s="1"/>
  <c r="F14" i="49"/>
  <c r="H14" i="49" s="1"/>
  <c r="I14" i="49" s="1"/>
  <c r="J14" i="49" s="1"/>
  <c r="F20" i="49"/>
  <c r="H20" i="49" s="1"/>
  <c r="I20" i="49" s="1"/>
  <c r="J20" i="49" s="1"/>
  <c r="G5" i="49"/>
  <c r="G11" i="49"/>
  <c r="G17" i="49"/>
  <c r="G23" i="49"/>
  <c r="Q9" i="49"/>
  <c r="M8" i="50"/>
  <c r="U8" i="50" s="1"/>
  <c r="M14" i="50"/>
  <c r="U14" i="50" s="1"/>
  <c r="M20" i="50"/>
  <c r="U20" i="50" s="1"/>
  <c r="O6" i="50"/>
  <c r="P6" i="50" s="1"/>
  <c r="V6" i="50"/>
  <c r="R9" i="50"/>
  <c r="O12" i="50"/>
  <c r="P12" i="50" s="1"/>
  <c r="V12" i="50"/>
  <c r="O15" i="50"/>
  <c r="P15" i="50" s="1"/>
  <c r="V15" i="50"/>
  <c r="O18" i="50"/>
  <c r="P18" i="50" s="1"/>
  <c r="V18" i="50"/>
  <c r="O21" i="50"/>
  <c r="P21" i="50" s="1"/>
  <c r="V21" i="50"/>
  <c r="M7" i="51"/>
  <c r="U7" i="51" s="1"/>
  <c r="M13" i="51"/>
  <c r="U13" i="51" s="1"/>
  <c r="M19" i="51"/>
  <c r="U19" i="51" s="1"/>
  <c r="Q9" i="51"/>
  <c r="R10" i="51"/>
  <c r="R14" i="51"/>
  <c r="R17" i="51"/>
  <c r="R20" i="51"/>
  <c r="R23" i="51"/>
  <c r="M6" i="52"/>
  <c r="U6" i="52" s="1"/>
  <c r="M12" i="52"/>
  <c r="U12" i="52" s="1"/>
  <c r="M18" i="52"/>
  <c r="U18" i="52" s="1"/>
  <c r="R4" i="52"/>
  <c r="R5" i="52"/>
  <c r="Q10" i="52"/>
  <c r="R11" i="52"/>
  <c r="Q14" i="52"/>
  <c r="Q17" i="52"/>
  <c r="Q20" i="52"/>
  <c r="Q23" i="52"/>
  <c r="F9" i="53"/>
  <c r="H9" i="53" s="1"/>
  <c r="I9" i="53" s="1"/>
  <c r="J9" i="53" s="1"/>
  <c r="F15" i="53"/>
  <c r="H15" i="53" s="1"/>
  <c r="I15" i="53" s="1"/>
  <c r="J15" i="53" s="1"/>
  <c r="G6" i="53"/>
  <c r="G12" i="53"/>
  <c r="G18" i="53"/>
  <c r="M5" i="53"/>
  <c r="U5" i="53" s="1"/>
  <c r="M11" i="53"/>
  <c r="U11" i="53" s="1"/>
  <c r="M17" i="53"/>
  <c r="U17" i="53" s="1"/>
  <c r="Q5" i="53"/>
  <c r="Q10" i="53"/>
  <c r="Q14" i="53"/>
  <c r="Q17" i="53"/>
  <c r="Q20" i="53"/>
  <c r="Q23" i="53"/>
  <c r="F9" i="54"/>
  <c r="H9" i="54" s="1"/>
  <c r="I9" i="54" s="1"/>
  <c r="J9" i="54" s="1"/>
  <c r="F15" i="54"/>
  <c r="H15" i="54" s="1"/>
  <c r="I15" i="54" s="1"/>
  <c r="J15" i="54" s="1"/>
  <c r="G6" i="54"/>
  <c r="G12" i="54"/>
  <c r="G18" i="54"/>
  <c r="M5" i="54"/>
  <c r="U5" i="54" s="1"/>
  <c r="M11" i="54"/>
  <c r="U11" i="54" s="1"/>
  <c r="M17" i="54"/>
  <c r="U17" i="54" s="1"/>
  <c r="Q5" i="54"/>
  <c r="R6" i="54"/>
  <c r="O9" i="54"/>
  <c r="P9" i="54" s="1"/>
  <c r="Q11" i="54"/>
  <c r="R12" i="54"/>
  <c r="R15" i="54"/>
  <c r="R18" i="54"/>
  <c r="Q6" i="55"/>
  <c r="V10" i="55"/>
  <c r="Q12" i="55"/>
  <c r="V14" i="55"/>
  <c r="Q15" i="55"/>
  <c r="V17" i="55"/>
  <c r="Q18" i="55"/>
  <c r="V20" i="55"/>
  <c r="Q21" i="55"/>
  <c r="AH3" i="56"/>
  <c r="AQ3" i="56" s="1"/>
  <c r="M9" i="56"/>
  <c r="U9" i="56" s="1"/>
  <c r="M15" i="56"/>
  <c r="U15" i="56" s="1"/>
  <c r="V4" i="56"/>
  <c r="Y4" i="56" s="1"/>
  <c r="Z4" i="56" s="1"/>
  <c r="O5" i="56"/>
  <c r="P5" i="56" s="1"/>
  <c r="V5" i="56"/>
  <c r="R7" i="56"/>
  <c r="R8" i="56"/>
  <c r="O11" i="56"/>
  <c r="P11" i="56" s="1"/>
  <c r="V11" i="56"/>
  <c r="R13" i="56"/>
  <c r="R16" i="56"/>
  <c r="R19" i="56"/>
  <c r="F6" i="57"/>
  <c r="H6" i="57" s="1"/>
  <c r="I6" i="57" s="1"/>
  <c r="J6" i="57" s="1"/>
  <c r="F12" i="57"/>
  <c r="H12" i="57" s="1"/>
  <c r="I12" i="57" s="1"/>
  <c r="J12" i="57" s="1"/>
  <c r="F18" i="57"/>
  <c r="H18" i="57" s="1"/>
  <c r="I18" i="57" s="1"/>
  <c r="J18" i="57" s="1"/>
  <c r="G9" i="57"/>
  <c r="G15" i="57"/>
  <c r="M8" i="57"/>
  <c r="U8" i="57" s="1"/>
  <c r="M14" i="57"/>
  <c r="U14" i="57" s="1"/>
  <c r="M20" i="57"/>
  <c r="U20" i="57" s="1"/>
  <c r="O11" i="57"/>
  <c r="P11" i="57" s="1"/>
  <c r="V11" i="57"/>
  <c r="F6" i="58"/>
  <c r="H6" i="58" s="1"/>
  <c r="I6" i="58" s="1"/>
  <c r="J6" i="58" s="1"/>
  <c r="F12" i="58"/>
  <c r="H12" i="58" s="1"/>
  <c r="I12" i="58" s="1"/>
  <c r="J12" i="58" s="1"/>
  <c r="F18" i="58"/>
  <c r="H18" i="58" s="1"/>
  <c r="I18" i="58" s="1"/>
  <c r="J18" i="58" s="1"/>
  <c r="G9" i="58"/>
  <c r="G15" i="58"/>
  <c r="M8" i="58"/>
  <c r="U8" i="58" s="1"/>
  <c r="M14" i="58"/>
  <c r="U14" i="58" s="1"/>
  <c r="M20" i="58"/>
  <c r="U20" i="58" s="1"/>
  <c r="O6" i="58"/>
  <c r="P6" i="58" s="1"/>
  <c r="V6" i="58"/>
  <c r="R9" i="58"/>
  <c r="O12" i="58"/>
  <c r="P12" i="58" s="1"/>
  <c r="V12" i="58"/>
  <c r="O15" i="58"/>
  <c r="P15" i="58" s="1"/>
  <c r="V15" i="58"/>
  <c r="O18" i="58"/>
  <c r="P18" i="58" s="1"/>
  <c r="V18" i="58"/>
  <c r="O21" i="58"/>
  <c r="P21" i="58" s="1"/>
  <c r="V21" i="58"/>
  <c r="M7" i="59"/>
  <c r="U7" i="59" s="1"/>
  <c r="M13" i="59"/>
  <c r="U13" i="59" s="1"/>
  <c r="M19" i="59"/>
  <c r="U19" i="59" s="1"/>
  <c r="R10" i="59"/>
  <c r="R14" i="59"/>
  <c r="R17" i="59"/>
  <c r="R20" i="59"/>
  <c r="R23" i="59"/>
  <c r="M6" i="60"/>
  <c r="U6" i="60" s="1"/>
  <c r="M12" i="60"/>
  <c r="U12" i="60" s="1"/>
  <c r="M18" i="60"/>
  <c r="U18" i="60" s="1"/>
  <c r="R4" i="60"/>
  <c r="R5" i="60"/>
  <c r="Q10" i="60"/>
  <c r="R11" i="60"/>
  <c r="Q14" i="60"/>
  <c r="Q17" i="60"/>
  <c r="Q20" i="60"/>
  <c r="Q23" i="60"/>
  <c r="F9" i="61"/>
  <c r="H9" i="61" s="1"/>
  <c r="I9" i="61" s="1"/>
  <c r="J9" i="61" s="1"/>
  <c r="F15" i="61"/>
  <c r="H15" i="61" s="1"/>
  <c r="I15" i="61" s="1"/>
  <c r="J15" i="61" s="1"/>
  <c r="G6" i="61"/>
  <c r="G12" i="61"/>
  <c r="G18" i="61"/>
  <c r="M5" i="61"/>
  <c r="U5" i="61" s="1"/>
  <c r="M11" i="61"/>
  <c r="U11" i="61" s="1"/>
  <c r="M17" i="61"/>
  <c r="U17" i="61" s="1"/>
  <c r="Q5" i="61"/>
  <c r="Q10" i="61"/>
  <c r="Q14" i="61"/>
  <c r="Q17" i="61"/>
  <c r="Q20" i="61"/>
  <c r="Q23" i="61"/>
  <c r="F9" i="62"/>
  <c r="F15" i="62"/>
  <c r="H15" i="62" s="1"/>
  <c r="I15" i="62" s="1"/>
  <c r="J15" i="62" s="1"/>
  <c r="G6" i="62"/>
  <c r="G12" i="62"/>
  <c r="G18" i="62"/>
  <c r="M5" i="62"/>
  <c r="U5" i="62" s="1"/>
  <c r="M11" i="62"/>
  <c r="U11" i="62" s="1"/>
  <c r="M17" i="62"/>
  <c r="U17" i="62" s="1"/>
  <c r="Q5" i="62"/>
  <c r="R6" i="62"/>
  <c r="Q11" i="62"/>
  <c r="R12" i="62"/>
  <c r="R15" i="62"/>
  <c r="R18" i="62"/>
  <c r="Q6" i="63"/>
  <c r="V10" i="63"/>
  <c r="Q12" i="63"/>
  <c r="V14" i="63"/>
  <c r="Q15" i="63"/>
  <c r="V17" i="63"/>
  <c r="Q18" i="63"/>
  <c r="V20" i="63"/>
  <c r="Q21" i="63"/>
  <c r="V23" i="63"/>
  <c r="AH3" i="64"/>
  <c r="AQ3" i="64" s="1"/>
  <c r="M9" i="64"/>
  <c r="U9" i="64" s="1"/>
  <c r="M15" i="64"/>
  <c r="U15" i="64" s="1"/>
  <c r="V4" i="64"/>
  <c r="Y4" i="64" s="1"/>
  <c r="Z4" i="64" s="1"/>
  <c r="O5" i="64"/>
  <c r="P5" i="64" s="1"/>
  <c r="V5" i="64"/>
  <c r="R7" i="64"/>
  <c r="R8" i="64"/>
  <c r="O11" i="64"/>
  <c r="P11" i="64" s="1"/>
  <c r="V11" i="64"/>
  <c r="R13" i="64"/>
  <c r="R16" i="64"/>
  <c r="R19" i="64"/>
  <c r="V23" i="64"/>
  <c r="M7" i="65"/>
  <c r="U7" i="65" s="1"/>
  <c r="M15" i="65"/>
  <c r="U15" i="65" s="1"/>
  <c r="Q21" i="65"/>
  <c r="Q18" i="65"/>
  <c r="Q15" i="65"/>
  <c r="Q12" i="65"/>
  <c r="O15" i="65"/>
  <c r="P15" i="65" s="1"/>
  <c r="Q16" i="65"/>
  <c r="O21" i="65"/>
  <c r="P21" i="65" s="1"/>
  <c r="Q22" i="65"/>
  <c r="F5" i="66"/>
  <c r="H5" i="66" s="1"/>
  <c r="I5" i="66" s="1"/>
  <c r="J5" i="66" s="1"/>
  <c r="F15" i="66"/>
  <c r="H15" i="66" s="1"/>
  <c r="I15" i="66" s="1"/>
  <c r="J15" i="66" s="1"/>
  <c r="F23" i="66"/>
  <c r="H23" i="66" s="1"/>
  <c r="I23" i="66" s="1"/>
  <c r="J23" i="66" s="1"/>
  <c r="Q9" i="66"/>
  <c r="V21" i="66"/>
  <c r="V18" i="66"/>
  <c r="V15" i="66"/>
  <c r="V12" i="66"/>
  <c r="V6" i="66"/>
  <c r="V11" i="66"/>
  <c r="V5" i="66"/>
  <c r="V4" i="66"/>
  <c r="Y4" i="66" s="1"/>
  <c r="V13" i="66"/>
  <c r="Q15" i="66"/>
  <c r="V17" i="66"/>
  <c r="V22" i="66"/>
  <c r="M6" i="67"/>
  <c r="U6" i="67" s="1"/>
  <c r="M16" i="67"/>
  <c r="U16" i="67" s="1"/>
  <c r="V21" i="67"/>
  <c r="V18" i="67"/>
  <c r="V15" i="67"/>
  <c r="V12" i="67"/>
  <c r="V6" i="67"/>
  <c r="V11" i="67"/>
  <c r="V13" i="67"/>
  <c r="O14" i="67"/>
  <c r="P14" i="67" s="1"/>
  <c r="V19" i="67"/>
  <c r="O20" i="67"/>
  <c r="P20" i="67" s="1"/>
  <c r="M18" i="68"/>
  <c r="U18" i="68" s="1"/>
  <c r="M12" i="68"/>
  <c r="U12" i="68" s="1"/>
  <c r="M6" i="68"/>
  <c r="U6" i="68" s="1"/>
  <c r="M19" i="68"/>
  <c r="U19" i="68" s="1"/>
  <c r="M13" i="68"/>
  <c r="U13" i="68" s="1"/>
  <c r="M7" i="68"/>
  <c r="U7" i="68" s="1"/>
  <c r="M11" i="68"/>
  <c r="U11" i="68" s="1"/>
  <c r="M21" i="68"/>
  <c r="U21" i="68" s="1"/>
  <c r="R7" i="68"/>
  <c r="H17" i="69"/>
  <c r="I17" i="69" s="1"/>
  <c r="J17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9" i="69"/>
  <c r="P9" i="69" s="1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11" i="69"/>
  <c r="P11" i="69" s="1"/>
  <c r="O3" i="69"/>
  <c r="O13" i="72"/>
  <c r="P13" i="72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AE3" i="74"/>
  <c r="P3" i="74"/>
  <c r="AF3" i="74" s="1"/>
  <c r="AO3" i="74" s="1"/>
  <c r="F9" i="49"/>
  <c r="H9" i="49" s="1"/>
  <c r="I9" i="49" s="1"/>
  <c r="J9" i="49" s="1"/>
  <c r="F15" i="49"/>
  <c r="H15" i="49" s="1"/>
  <c r="I15" i="49" s="1"/>
  <c r="J15" i="49" s="1"/>
  <c r="G6" i="49"/>
  <c r="G12" i="49"/>
  <c r="O6" i="49"/>
  <c r="P6" i="49" s="1"/>
  <c r="O11" i="49"/>
  <c r="P11" i="49" s="1"/>
  <c r="Q12" i="49"/>
  <c r="O14" i="49"/>
  <c r="P14" i="49" s="1"/>
  <c r="Q15" i="49"/>
  <c r="O17" i="49"/>
  <c r="P17" i="49" s="1"/>
  <c r="Q18" i="49"/>
  <c r="O20" i="49"/>
  <c r="P20" i="49" s="1"/>
  <c r="AH3" i="50"/>
  <c r="AQ3" i="50" s="1"/>
  <c r="M9" i="50"/>
  <c r="U9" i="50" s="1"/>
  <c r="M15" i="50"/>
  <c r="U15" i="50" s="1"/>
  <c r="V4" i="50"/>
  <c r="Y4" i="50" s="1"/>
  <c r="Z4" i="50" s="1"/>
  <c r="O5" i="50"/>
  <c r="P5" i="50" s="1"/>
  <c r="V5" i="50"/>
  <c r="R7" i="50"/>
  <c r="R8" i="50"/>
  <c r="O11" i="50"/>
  <c r="P11" i="50" s="1"/>
  <c r="V11" i="50"/>
  <c r="R13" i="50"/>
  <c r="R16" i="50"/>
  <c r="R19" i="50"/>
  <c r="M8" i="51"/>
  <c r="U8" i="51" s="1"/>
  <c r="M14" i="51"/>
  <c r="U14" i="51" s="1"/>
  <c r="M20" i="51"/>
  <c r="U20" i="51" s="1"/>
  <c r="R9" i="51"/>
  <c r="Q13" i="51"/>
  <c r="V15" i="51"/>
  <c r="Q16" i="51"/>
  <c r="V18" i="51"/>
  <c r="Q19" i="51"/>
  <c r="M7" i="52"/>
  <c r="U7" i="52" s="1"/>
  <c r="M13" i="52"/>
  <c r="U13" i="52" s="1"/>
  <c r="M19" i="52"/>
  <c r="U19" i="52" s="1"/>
  <c r="R10" i="52"/>
  <c r="R14" i="52"/>
  <c r="R17" i="52"/>
  <c r="R20" i="52"/>
  <c r="R23" i="52"/>
  <c r="G7" i="53"/>
  <c r="G13" i="53"/>
  <c r="G19" i="53"/>
  <c r="G7" i="54"/>
  <c r="G13" i="54"/>
  <c r="G19" i="54"/>
  <c r="Q10" i="54"/>
  <c r="Q14" i="54"/>
  <c r="Q17" i="54"/>
  <c r="O19" i="54"/>
  <c r="P19" i="54" s="1"/>
  <c r="Q20" i="54"/>
  <c r="Q23" i="54"/>
  <c r="Q5" i="55"/>
  <c r="Q11" i="55"/>
  <c r="O10" i="56"/>
  <c r="P10" i="56" s="1"/>
  <c r="V10" i="56"/>
  <c r="O14" i="56"/>
  <c r="P14" i="56" s="1"/>
  <c r="V14" i="56"/>
  <c r="O17" i="56"/>
  <c r="P17" i="56" s="1"/>
  <c r="V17" i="56"/>
  <c r="O20" i="56"/>
  <c r="P20" i="56" s="1"/>
  <c r="V20" i="56"/>
  <c r="O23" i="56"/>
  <c r="P23" i="56" s="1"/>
  <c r="AH3" i="57"/>
  <c r="AQ3" i="57" s="1"/>
  <c r="F7" i="57"/>
  <c r="H7" i="57" s="1"/>
  <c r="I7" i="57" s="1"/>
  <c r="J7" i="57" s="1"/>
  <c r="F13" i="57"/>
  <c r="H13" i="57" s="1"/>
  <c r="I13" i="57" s="1"/>
  <c r="J13" i="57" s="1"/>
  <c r="F19" i="57"/>
  <c r="H19" i="57" s="1"/>
  <c r="I19" i="57" s="1"/>
  <c r="J19" i="57" s="1"/>
  <c r="M9" i="57"/>
  <c r="U9" i="57" s="1"/>
  <c r="M15" i="57"/>
  <c r="U15" i="57" s="1"/>
  <c r="V4" i="57"/>
  <c r="Y4" i="57" s="1"/>
  <c r="Z4" i="57" s="1"/>
  <c r="O5" i="57"/>
  <c r="P5" i="57" s="1"/>
  <c r="V5" i="57"/>
  <c r="O10" i="57"/>
  <c r="P10" i="57" s="1"/>
  <c r="V10" i="57"/>
  <c r="O14" i="57"/>
  <c r="P14" i="57" s="1"/>
  <c r="V14" i="57"/>
  <c r="O17" i="57"/>
  <c r="P17" i="57" s="1"/>
  <c r="V17" i="57"/>
  <c r="O20" i="57"/>
  <c r="P20" i="57" s="1"/>
  <c r="V20" i="57"/>
  <c r="O23" i="57"/>
  <c r="P23" i="57" s="1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14" i="59"/>
  <c r="U14" i="59" s="1"/>
  <c r="M20" i="59"/>
  <c r="U20" i="59" s="1"/>
  <c r="R9" i="59"/>
  <c r="M7" i="60"/>
  <c r="U7" i="60" s="1"/>
  <c r="M13" i="60"/>
  <c r="U13" i="60" s="1"/>
  <c r="M19" i="60"/>
  <c r="U19" i="60" s="1"/>
  <c r="Q9" i="60"/>
  <c r="R10" i="60"/>
  <c r="R14" i="60"/>
  <c r="R17" i="60"/>
  <c r="R20" i="60"/>
  <c r="R23" i="60"/>
  <c r="G7" i="61"/>
  <c r="G13" i="61"/>
  <c r="G19" i="61"/>
  <c r="Q9" i="61"/>
  <c r="AE3" i="62"/>
  <c r="G7" i="62"/>
  <c r="G13" i="62"/>
  <c r="G19" i="62"/>
  <c r="Q14" i="62"/>
  <c r="Q17" i="62"/>
  <c r="Q20" i="62"/>
  <c r="Q23" i="62"/>
  <c r="Q11" i="63"/>
  <c r="O10" i="64"/>
  <c r="P10" i="64" s="1"/>
  <c r="O14" i="64"/>
  <c r="P14" i="64" s="1"/>
  <c r="O17" i="64"/>
  <c r="P17" i="64" s="1"/>
  <c r="V17" i="64"/>
  <c r="O20" i="64"/>
  <c r="P20" i="64" s="1"/>
  <c r="V20" i="64"/>
  <c r="O23" i="64"/>
  <c r="P23" i="64" s="1"/>
  <c r="O13" i="65"/>
  <c r="P13" i="65" s="1"/>
  <c r="O19" i="65"/>
  <c r="P19" i="65" s="1"/>
  <c r="H8" i="66"/>
  <c r="I8" i="66" s="1"/>
  <c r="J8" i="66" s="1"/>
  <c r="H16" i="66"/>
  <c r="I16" i="66" s="1"/>
  <c r="J16" i="66" s="1"/>
  <c r="O13" i="67"/>
  <c r="P13" i="67" s="1"/>
  <c r="H18" i="69"/>
  <c r="I18" i="69" s="1"/>
  <c r="J18" i="69" s="1"/>
  <c r="O23" i="71"/>
  <c r="P23" i="71" s="1"/>
  <c r="O20" i="71"/>
  <c r="P20" i="71" s="1"/>
  <c r="O17" i="71"/>
  <c r="P17" i="71" s="1"/>
  <c r="O14" i="71"/>
  <c r="P14" i="71" s="1"/>
  <c r="O10" i="71"/>
  <c r="P10" i="71" s="1"/>
  <c r="O11" i="71"/>
  <c r="P11" i="71" s="1"/>
  <c r="O5" i="71"/>
  <c r="P5" i="71" s="1"/>
  <c r="O21" i="71"/>
  <c r="P21" i="71" s="1"/>
  <c r="O18" i="71"/>
  <c r="P18" i="71" s="1"/>
  <c r="O15" i="71"/>
  <c r="P15" i="71" s="1"/>
  <c r="O12" i="71"/>
  <c r="P12" i="71" s="1"/>
  <c r="O6" i="71"/>
  <c r="P6" i="71" s="1"/>
  <c r="O9" i="71"/>
  <c r="P9" i="71" s="1"/>
  <c r="O23" i="72"/>
  <c r="P23" i="72" s="1"/>
  <c r="O20" i="72"/>
  <c r="P20" i="72" s="1"/>
  <c r="O17" i="72"/>
  <c r="P17" i="72" s="1"/>
  <c r="O14" i="72"/>
  <c r="P14" i="72" s="1"/>
  <c r="O21" i="72"/>
  <c r="P21" i="72" s="1"/>
  <c r="O18" i="72"/>
  <c r="P18" i="72" s="1"/>
  <c r="O15" i="72"/>
  <c r="P15" i="72" s="1"/>
  <c r="O19" i="72"/>
  <c r="P19" i="72" s="1"/>
  <c r="O11" i="72"/>
  <c r="P11" i="72" s="1"/>
  <c r="O5" i="72"/>
  <c r="P5" i="72" s="1"/>
  <c r="O12" i="72"/>
  <c r="P12" i="72" s="1"/>
  <c r="O6" i="72"/>
  <c r="P6" i="72" s="1"/>
  <c r="O16" i="72"/>
  <c r="P16" i="72" s="1"/>
  <c r="O8" i="72"/>
  <c r="P8" i="72" s="1"/>
  <c r="O7" i="72"/>
  <c r="P7" i="72" s="1"/>
  <c r="O3" i="72"/>
  <c r="O10" i="72"/>
  <c r="P10" i="72" s="1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89" i="73"/>
  <c r="G83" i="73"/>
  <c r="G77" i="73"/>
  <c r="G71" i="73"/>
  <c r="G65" i="73"/>
  <c r="G59" i="73"/>
  <c r="G53" i="73"/>
  <c r="G47" i="73"/>
  <c r="G41" i="73"/>
  <c r="G35" i="73"/>
  <c r="G29" i="73"/>
  <c r="G23" i="73"/>
  <c r="G17" i="73"/>
  <c r="G11" i="73"/>
  <c r="G5" i="73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6" i="73"/>
  <c r="G84" i="73"/>
  <c r="G72" i="73"/>
  <c r="G60" i="73"/>
  <c r="G48" i="73"/>
  <c r="G36" i="73"/>
  <c r="G24" i="73"/>
  <c r="G12" i="73"/>
  <c r="G93" i="73"/>
  <c r="G81" i="73"/>
  <c r="G69" i="73"/>
  <c r="G57" i="73"/>
  <c r="G45" i="73"/>
  <c r="G33" i="73"/>
  <c r="G21" i="73"/>
  <c r="G9" i="73"/>
  <c r="G92" i="73"/>
  <c r="G80" i="73"/>
  <c r="G68" i="73"/>
  <c r="G56" i="73"/>
  <c r="G44" i="73"/>
  <c r="G32" i="73"/>
  <c r="G20" i="73"/>
  <c r="G8" i="73"/>
  <c r="G90" i="73"/>
  <c r="G78" i="73"/>
  <c r="G66" i="73"/>
  <c r="G54" i="73"/>
  <c r="G42" i="73"/>
  <c r="G30" i="73"/>
  <c r="G18" i="73"/>
  <c r="G6" i="73"/>
  <c r="G98" i="73"/>
  <c r="G86" i="73"/>
  <c r="G74" i="73"/>
  <c r="G62" i="73"/>
  <c r="G50" i="73"/>
  <c r="G38" i="73"/>
  <c r="G26" i="73"/>
  <c r="G14" i="73"/>
  <c r="G75" i="73"/>
  <c r="O10" i="50"/>
  <c r="P10" i="50" s="1"/>
  <c r="V10" i="50"/>
  <c r="O14" i="50"/>
  <c r="P14" i="50" s="1"/>
  <c r="V14" i="50"/>
  <c r="O17" i="50"/>
  <c r="P17" i="50" s="1"/>
  <c r="V17" i="50"/>
  <c r="O20" i="50"/>
  <c r="P20" i="50" s="1"/>
  <c r="V20" i="50"/>
  <c r="AH3" i="51"/>
  <c r="AQ3" i="51" s="1"/>
  <c r="M9" i="51"/>
  <c r="U9" i="51" s="1"/>
  <c r="M15" i="51"/>
  <c r="U15" i="51" s="1"/>
  <c r="R7" i="51"/>
  <c r="R8" i="51"/>
  <c r="R13" i="51"/>
  <c r="R16" i="51"/>
  <c r="R19" i="51"/>
  <c r="M8" i="52"/>
  <c r="U8" i="52" s="1"/>
  <c r="M14" i="52"/>
  <c r="U14" i="52" s="1"/>
  <c r="G8" i="53"/>
  <c r="G14" i="53"/>
  <c r="G8" i="54"/>
  <c r="G14" i="54"/>
  <c r="Q10" i="55"/>
  <c r="Q14" i="55"/>
  <c r="Q17" i="55"/>
  <c r="Q20" i="55"/>
  <c r="F8" i="57"/>
  <c r="H8" i="57" s="1"/>
  <c r="I8" i="57" s="1"/>
  <c r="J8" i="57" s="1"/>
  <c r="F14" i="57"/>
  <c r="H14" i="57" s="1"/>
  <c r="I14" i="57" s="1"/>
  <c r="J14" i="57" s="1"/>
  <c r="F8" i="58"/>
  <c r="H8" i="58" s="1"/>
  <c r="I8" i="58" s="1"/>
  <c r="J8" i="58" s="1"/>
  <c r="F14" i="58"/>
  <c r="H14" i="58" s="1"/>
  <c r="I14" i="58" s="1"/>
  <c r="J14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AH3" i="59"/>
  <c r="AQ3" i="59" s="1"/>
  <c r="M9" i="59"/>
  <c r="U9" i="59" s="1"/>
  <c r="M15" i="59"/>
  <c r="U15" i="59" s="1"/>
  <c r="R7" i="59"/>
  <c r="R8" i="59"/>
  <c r="R13" i="59"/>
  <c r="R16" i="59"/>
  <c r="R19" i="59"/>
  <c r="M8" i="60"/>
  <c r="U8" i="60" s="1"/>
  <c r="M14" i="60"/>
  <c r="U14" i="60" s="1"/>
  <c r="Q7" i="60"/>
  <c r="Q8" i="60"/>
  <c r="Q13" i="60"/>
  <c r="Q16" i="60"/>
  <c r="Q19" i="60"/>
  <c r="G8" i="61"/>
  <c r="G14" i="61"/>
  <c r="Q7" i="61"/>
  <c r="Q8" i="61"/>
  <c r="Q13" i="61"/>
  <c r="Q16" i="61"/>
  <c r="Q19" i="61"/>
  <c r="G8" i="62"/>
  <c r="G14" i="62"/>
  <c r="V8" i="63"/>
  <c r="Q10" i="63"/>
  <c r="V13" i="63"/>
  <c r="Q14" i="63"/>
  <c r="V16" i="63"/>
  <c r="Q17" i="63"/>
  <c r="V19" i="63"/>
  <c r="Q20" i="63"/>
  <c r="M20" i="65"/>
  <c r="U20" i="65" s="1"/>
  <c r="M14" i="65"/>
  <c r="U14" i="65" s="1"/>
  <c r="M8" i="65"/>
  <c r="U8" i="65" s="1"/>
  <c r="M10" i="65"/>
  <c r="U10" i="65" s="1"/>
  <c r="M17" i="65"/>
  <c r="U17" i="65" s="1"/>
  <c r="O7" i="65"/>
  <c r="P7" i="65" s="1"/>
  <c r="Q22" i="66"/>
  <c r="Q19" i="66"/>
  <c r="Q16" i="66"/>
  <c r="Q13" i="66"/>
  <c r="Q8" i="66"/>
  <c r="Q7" i="66"/>
  <c r="Q14" i="66"/>
  <c r="Q18" i="66"/>
  <c r="Q23" i="66"/>
  <c r="O21" i="67"/>
  <c r="P21" i="67" s="1"/>
  <c r="O18" i="67"/>
  <c r="P18" i="67" s="1"/>
  <c r="O15" i="67"/>
  <c r="P15" i="67" s="1"/>
  <c r="O12" i="67"/>
  <c r="P12" i="67" s="1"/>
  <c r="O6" i="67"/>
  <c r="P6" i="67" s="1"/>
  <c r="M10" i="67"/>
  <c r="U10" i="67" s="1"/>
  <c r="M18" i="67"/>
  <c r="U18" i="67" s="1"/>
  <c r="O7" i="67"/>
  <c r="P7" i="67" s="1"/>
  <c r="O11" i="67"/>
  <c r="P11" i="67" s="1"/>
  <c r="R11" i="68"/>
  <c r="R5" i="68"/>
  <c r="R4" i="68"/>
  <c r="R21" i="68"/>
  <c r="R18" i="68"/>
  <c r="R15" i="68"/>
  <c r="R12" i="68"/>
  <c r="R23" i="68"/>
  <c r="R20" i="68"/>
  <c r="R17" i="68"/>
  <c r="R14" i="68"/>
  <c r="R10" i="68"/>
  <c r="R6" i="68"/>
  <c r="R8" i="68"/>
  <c r="R19" i="68"/>
  <c r="H11" i="69"/>
  <c r="I11" i="69" s="1"/>
  <c r="J11" i="69" s="1"/>
  <c r="O7" i="71"/>
  <c r="P7" i="71" s="1"/>
  <c r="H15" i="73"/>
  <c r="I15" i="73" s="1"/>
  <c r="J15" i="73" s="1"/>
  <c r="H87" i="73"/>
  <c r="I87" i="73" s="1"/>
  <c r="J87" i="73" s="1"/>
  <c r="H37" i="74"/>
  <c r="I37" i="74" s="1"/>
  <c r="J37" i="74" s="1"/>
  <c r="H73" i="74"/>
  <c r="I73" i="74" s="1"/>
  <c r="J73" i="74" s="1"/>
  <c r="H55" i="74"/>
  <c r="I55" i="74" s="1"/>
  <c r="J55" i="74" s="1"/>
  <c r="H9" i="75"/>
  <c r="I9" i="75" s="1"/>
  <c r="J9" i="75" s="1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Q9" i="68"/>
  <c r="F4" i="69"/>
  <c r="H4" i="69" s="1"/>
  <c r="I4" i="69" s="1"/>
  <c r="J4" i="69" s="1"/>
  <c r="K4" i="69" s="1"/>
  <c r="F10" i="69"/>
  <c r="H10" i="69" s="1"/>
  <c r="I10" i="69" s="1"/>
  <c r="J10" i="69" s="1"/>
  <c r="F16" i="69"/>
  <c r="H16" i="69" s="1"/>
  <c r="I16" i="69" s="1"/>
  <c r="J16" i="69" s="1"/>
  <c r="F22" i="69"/>
  <c r="H22" i="69" s="1"/>
  <c r="I22" i="69" s="1"/>
  <c r="J22" i="69" s="1"/>
  <c r="M6" i="69"/>
  <c r="U6" i="69" s="1"/>
  <c r="M12" i="69"/>
  <c r="U12" i="69" s="1"/>
  <c r="M18" i="69"/>
  <c r="U18" i="69" s="1"/>
  <c r="Q9" i="69"/>
  <c r="G7" i="70"/>
  <c r="G13" i="70"/>
  <c r="G19" i="70"/>
  <c r="M6" i="70"/>
  <c r="U6" i="70" s="1"/>
  <c r="M12" i="70"/>
  <c r="U12" i="70" s="1"/>
  <c r="M18" i="70"/>
  <c r="U18" i="70" s="1"/>
  <c r="R4" i="70"/>
  <c r="R5" i="70"/>
  <c r="R11" i="70"/>
  <c r="V13" i="70"/>
  <c r="V16" i="70"/>
  <c r="V19" i="70"/>
  <c r="M5" i="71"/>
  <c r="U5" i="71" s="1"/>
  <c r="M11" i="71"/>
  <c r="U11" i="71" s="1"/>
  <c r="M17" i="71"/>
  <c r="U17" i="71" s="1"/>
  <c r="M23" i="71"/>
  <c r="U23" i="71" s="1"/>
  <c r="Q5" i="71"/>
  <c r="R6" i="71"/>
  <c r="Q11" i="71"/>
  <c r="R12" i="71"/>
  <c r="R15" i="71"/>
  <c r="R18" i="71"/>
  <c r="R21" i="71"/>
  <c r="Q6" i="72"/>
  <c r="R20" i="72"/>
  <c r="G6" i="74"/>
  <c r="G12" i="74"/>
  <c r="G18" i="74"/>
  <c r="G24" i="74"/>
  <c r="G30" i="74"/>
  <c r="G36" i="74"/>
  <c r="G42" i="74"/>
  <c r="G48" i="74"/>
  <c r="G54" i="74"/>
  <c r="G60" i="74"/>
  <c r="G66" i="74"/>
  <c r="G72" i="74"/>
  <c r="G78" i="74"/>
  <c r="M12" i="74"/>
  <c r="U12" i="74" s="1"/>
  <c r="M24" i="74"/>
  <c r="U24" i="74" s="1"/>
  <c r="M36" i="74"/>
  <c r="U36" i="74" s="1"/>
  <c r="M48" i="74"/>
  <c r="U48" i="74" s="1"/>
  <c r="M60" i="74"/>
  <c r="U60" i="74" s="1"/>
  <c r="M72" i="74"/>
  <c r="U72" i="74" s="1"/>
  <c r="Q11" i="74"/>
  <c r="Q56" i="74"/>
  <c r="P3" i="77"/>
  <c r="AF3" i="77" s="1"/>
  <c r="AO3" i="77" s="1"/>
  <c r="AE3" i="77"/>
  <c r="H87" i="77"/>
  <c r="I87" i="77" s="1"/>
  <c r="J87" i="77" s="1"/>
  <c r="G9" i="70"/>
  <c r="G15" i="70"/>
  <c r="G21" i="70"/>
  <c r="Q9" i="7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AH4" i="74" s="1"/>
  <c r="M15" i="74"/>
  <c r="U15" i="74" s="1"/>
  <c r="M27" i="74"/>
  <c r="U27" i="74" s="1"/>
  <c r="M39" i="74"/>
  <c r="U39" i="74" s="1"/>
  <c r="M51" i="74"/>
  <c r="U51" i="74" s="1"/>
  <c r="M63" i="74"/>
  <c r="U63" i="74" s="1"/>
  <c r="M75" i="74"/>
  <c r="U75" i="74" s="1"/>
  <c r="M87" i="74"/>
  <c r="U87" i="74" s="1"/>
  <c r="Q89" i="74"/>
  <c r="Q80" i="74"/>
  <c r="Q71" i="74"/>
  <c r="Q62" i="74"/>
  <c r="Q53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84" i="74"/>
  <c r="Q82" i="74"/>
  <c r="Q75" i="74"/>
  <c r="Q73" i="74"/>
  <c r="Q66" i="74"/>
  <c r="Q64" i="74"/>
  <c r="Q57" i="74"/>
  <c r="Q55" i="74"/>
  <c r="Q86" i="74"/>
  <c r="Q77" i="74"/>
  <c r="Q68" i="74"/>
  <c r="Q59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10" i="74"/>
  <c r="Q8" i="74"/>
  <c r="Q6" i="74"/>
  <c r="Q88" i="74"/>
  <c r="Q81" i="74"/>
  <c r="Q79" i="74"/>
  <c r="Q72" i="74"/>
  <c r="Q70" i="74"/>
  <c r="Q63" i="74"/>
  <c r="Q61" i="74"/>
  <c r="Q54" i="74"/>
  <c r="Q52" i="74"/>
  <c r="Q87" i="74"/>
  <c r="Q85" i="74"/>
  <c r="Q78" i="74"/>
  <c r="Q76" i="74"/>
  <c r="Q69" i="74"/>
  <c r="Q67" i="74"/>
  <c r="Q60" i="74"/>
  <c r="Q58" i="74"/>
  <c r="Q51" i="74"/>
  <c r="Q74" i="74"/>
  <c r="AH4" i="75"/>
  <c r="H15" i="77"/>
  <c r="I15" i="77" s="1"/>
  <c r="J15" i="77" s="1"/>
  <c r="V10" i="68"/>
  <c r="V14" i="68"/>
  <c r="V17" i="68"/>
  <c r="V20" i="68"/>
  <c r="V23" i="68"/>
  <c r="AH3" i="69"/>
  <c r="AQ3" i="69" s="1"/>
  <c r="M9" i="69"/>
  <c r="U9" i="69" s="1"/>
  <c r="M15" i="69"/>
  <c r="U15" i="69" s="1"/>
  <c r="M21" i="69"/>
  <c r="U21" i="69" s="1"/>
  <c r="V10" i="69"/>
  <c r="V14" i="69"/>
  <c r="V17" i="69"/>
  <c r="V20" i="69"/>
  <c r="V23" i="69"/>
  <c r="AH3" i="70"/>
  <c r="AQ3" i="70" s="1"/>
  <c r="G4" i="70"/>
  <c r="G10" i="70"/>
  <c r="G16" i="70"/>
  <c r="G22" i="70"/>
  <c r="M9" i="70"/>
  <c r="U9" i="70" s="1"/>
  <c r="M15" i="70"/>
  <c r="U15" i="70" s="1"/>
  <c r="M21" i="70"/>
  <c r="U21" i="70" s="1"/>
  <c r="R7" i="70"/>
  <c r="R8" i="70"/>
  <c r="R13" i="70"/>
  <c r="R16" i="70"/>
  <c r="R19" i="70"/>
  <c r="R22" i="70"/>
  <c r="Q7" i="71"/>
  <c r="Q8" i="71"/>
  <c r="Q13" i="71"/>
  <c r="Q16" i="71"/>
  <c r="Q19" i="71"/>
  <c r="Q22" i="71"/>
  <c r="Q21" i="72"/>
  <c r="Q18" i="72"/>
  <c r="Q15" i="72"/>
  <c r="Q22" i="72"/>
  <c r="Q19" i="72"/>
  <c r="Q16" i="72"/>
  <c r="Q13" i="72"/>
  <c r="Q9" i="72"/>
  <c r="Q17" i="72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7" i="74"/>
  <c r="F84" i="74"/>
  <c r="F81" i="74"/>
  <c r="F78" i="74"/>
  <c r="F75" i="74"/>
  <c r="F72" i="74"/>
  <c r="F69" i="74"/>
  <c r="F66" i="74"/>
  <c r="F63" i="74"/>
  <c r="F60" i="74"/>
  <c r="F57" i="74"/>
  <c r="F54" i="74"/>
  <c r="F51" i="74"/>
  <c r="F48" i="74"/>
  <c r="F45" i="74"/>
  <c r="F42" i="74"/>
  <c r="F39" i="74"/>
  <c r="F36" i="74"/>
  <c r="F33" i="74"/>
  <c r="F30" i="74"/>
  <c r="F27" i="74"/>
  <c r="F24" i="74"/>
  <c r="F21" i="74"/>
  <c r="F18" i="74"/>
  <c r="F15" i="74"/>
  <c r="F12" i="74"/>
  <c r="F9" i="74"/>
  <c r="F6" i="74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G9" i="74"/>
  <c r="G15" i="74"/>
  <c r="G21" i="74"/>
  <c r="G27" i="74"/>
  <c r="G33" i="74"/>
  <c r="G39" i="74"/>
  <c r="G45" i="74"/>
  <c r="G51" i="74"/>
  <c r="G57" i="74"/>
  <c r="G63" i="74"/>
  <c r="G69" i="74"/>
  <c r="G75" i="74"/>
  <c r="G81" i="74"/>
  <c r="G87" i="74"/>
  <c r="M6" i="74"/>
  <c r="U6" i="74" s="1"/>
  <c r="M18" i="74"/>
  <c r="U18" i="74" s="1"/>
  <c r="M30" i="74"/>
  <c r="U30" i="74" s="1"/>
  <c r="M42" i="74"/>
  <c r="U42" i="74" s="1"/>
  <c r="M54" i="74"/>
  <c r="U54" i="74" s="1"/>
  <c r="M66" i="74"/>
  <c r="U66" i="74" s="1"/>
  <c r="M78" i="74"/>
  <c r="U78" i="74" s="1"/>
  <c r="Q9" i="74"/>
  <c r="R13" i="74"/>
  <c r="R16" i="74"/>
  <c r="R19" i="74"/>
  <c r="R22" i="74"/>
  <c r="Q32" i="74"/>
  <c r="Q41" i="74"/>
  <c r="Q50" i="74"/>
  <c r="R58" i="74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94" i="77"/>
  <c r="F88" i="77"/>
  <c r="F82" i="77"/>
  <c r="F76" i="77"/>
  <c r="F70" i="77"/>
  <c r="F64" i="77"/>
  <c r="F58" i="77"/>
  <c r="F52" i="77"/>
  <c r="F46" i="77"/>
  <c r="F40" i="77"/>
  <c r="F34" i="77"/>
  <c r="F28" i="77"/>
  <c r="F22" i="77"/>
  <c r="F16" i="77"/>
  <c r="F10" i="77"/>
  <c r="F4" i="77"/>
  <c r="F98" i="77"/>
  <c r="F92" i="77"/>
  <c r="F86" i="77"/>
  <c r="F80" i="77"/>
  <c r="F74" i="77"/>
  <c r="F68" i="77"/>
  <c r="F62" i="77"/>
  <c r="F56" i="77"/>
  <c r="F50" i="77"/>
  <c r="F44" i="77"/>
  <c r="F38" i="77"/>
  <c r="F32" i="77"/>
  <c r="F26" i="77"/>
  <c r="F20" i="77"/>
  <c r="F14" i="77"/>
  <c r="F8" i="77"/>
  <c r="F97" i="77"/>
  <c r="F91" i="77"/>
  <c r="F85" i="77"/>
  <c r="F79" i="77"/>
  <c r="F73" i="77"/>
  <c r="F67" i="77"/>
  <c r="F61" i="77"/>
  <c r="F55" i="77"/>
  <c r="F49" i="77"/>
  <c r="F43" i="77"/>
  <c r="F37" i="77"/>
  <c r="F31" i="77"/>
  <c r="F25" i="77"/>
  <c r="F19" i="77"/>
  <c r="F13" i="77"/>
  <c r="F7" i="77"/>
  <c r="F63" i="77"/>
  <c r="F27" i="77"/>
  <c r="F93" i="77"/>
  <c r="F57" i="77"/>
  <c r="F21" i="77"/>
  <c r="F87" i="77"/>
  <c r="F51" i="77"/>
  <c r="F15" i="77"/>
  <c r="F81" i="77"/>
  <c r="F45" i="77"/>
  <c r="F9" i="77"/>
  <c r="F69" i="77"/>
  <c r="F33" i="77"/>
  <c r="M4" i="69"/>
  <c r="U4" i="69" s="1"/>
  <c r="X4" i="69" s="1"/>
  <c r="M10" i="69"/>
  <c r="U10" i="69" s="1"/>
  <c r="M16" i="69"/>
  <c r="U16" i="69" s="1"/>
  <c r="M22" i="69"/>
  <c r="U22" i="69" s="1"/>
  <c r="G5" i="70"/>
  <c r="G11" i="70"/>
  <c r="G17" i="70"/>
  <c r="G23" i="70"/>
  <c r="M4" i="70"/>
  <c r="U4" i="70" s="1"/>
  <c r="X4" i="70" s="1"/>
  <c r="M10" i="70"/>
  <c r="U10" i="70" s="1"/>
  <c r="M16" i="70"/>
  <c r="U16" i="70" s="1"/>
  <c r="M22" i="70"/>
  <c r="U22" i="70" s="1"/>
  <c r="AH3" i="71"/>
  <c r="AQ3" i="71" s="1"/>
  <c r="M9" i="71"/>
  <c r="U9" i="71" s="1"/>
  <c r="M15" i="71"/>
  <c r="U15" i="71" s="1"/>
  <c r="M21" i="71"/>
  <c r="U21" i="71" s="1"/>
  <c r="R7" i="71"/>
  <c r="R8" i="71"/>
  <c r="R13" i="71"/>
  <c r="R16" i="71"/>
  <c r="R19" i="71"/>
  <c r="R22" i="71"/>
  <c r="Q7" i="72"/>
  <c r="Q8" i="72"/>
  <c r="G4" i="74"/>
  <c r="G10" i="74"/>
  <c r="G16" i="74"/>
  <c r="G22" i="74"/>
  <c r="G28" i="74"/>
  <c r="G34" i="74"/>
  <c r="G40" i="74"/>
  <c r="G46" i="74"/>
  <c r="G52" i="74"/>
  <c r="G58" i="74"/>
  <c r="G64" i="74"/>
  <c r="G70" i="74"/>
  <c r="G76" i="74"/>
  <c r="G82" i="74"/>
  <c r="G88" i="74"/>
  <c r="M8" i="74"/>
  <c r="U8" i="74" s="1"/>
  <c r="M20" i="74"/>
  <c r="U20" i="74" s="1"/>
  <c r="M32" i="74"/>
  <c r="U32" i="74" s="1"/>
  <c r="M44" i="74"/>
  <c r="U44" i="74" s="1"/>
  <c r="M56" i="74"/>
  <c r="U56" i="74" s="1"/>
  <c r="M68" i="74"/>
  <c r="U68" i="74" s="1"/>
  <c r="M80" i="74"/>
  <c r="U80" i="74" s="1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82" i="74"/>
  <c r="R73" i="74"/>
  <c r="R64" i="74"/>
  <c r="R55" i="74"/>
  <c r="R86" i="74"/>
  <c r="R77" i="74"/>
  <c r="R68" i="74"/>
  <c r="R59" i="74"/>
  <c r="R48" i="74"/>
  <c r="R45" i="74"/>
  <c r="R42" i="74"/>
  <c r="R39" i="74"/>
  <c r="R36" i="74"/>
  <c r="R33" i="74"/>
  <c r="R30" i="74"/>
  <c r="R27" i="74"/>
  <c r="R88" i="74"/>
  <c r="R79" i="74"/>
  <c r="R70" i="74"/>
  <c r="R61" i="74"/>
  <c r="R52" i="74"/>
  <c r="R83" i="74"/>
  <c r="R74" i="74"/>
  <c r="R65" i="74"/>
  <c r="R56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89" i="74"/>
  <c r="R80" i="74"/>
  <c r="R71" i="74"/>
  <c r="R62" i="74"/>
  <c r="R53" i="74"/>
  <c r="R49" i="74"/>
  <c r="R46" i="74"/>
  <c r="R43" i="74"/>
  <c r="R40" i="74"/>
  <c r="R37" i="74"/>
  <c r="R34" i="74"/>
  <c r="R31" i="74"/>
  <c r="R28" i="74"/>
  <c r="R25" i="74"/>
  <c r="R9" i="74"/>
  <c r="Q65" i="74"/>
  <c r="AE3" i="75"/>
  <c r="P3" i="75"/>
  <c r="AF3" i="75" s="1"/>
  <c r="AO3" i="75" s="1"/>
  <c r="H17" i="75"/>
  <c r="I17" i="75" s="1"/>
  <c r="J17" i="75" s="1"/>
  <c r="H69" i="76"/>
  <c r="I69" i="76" s="1"/>
  <c r="J69" i="76" s="1"/>
  <c r="H17" i="76"/>
  <c r="I17" i="76" s="1"/>
  <c r="J17" i="76" s="1"/>
  <c r="H35" i="76"/>
  <c r="I35" i="76" s="1"/>
  <c r="J35" i="76" s="1"/>
  <c r="H53" i="76"/>
  <c r="I53" i="76" s="1"/>
  <c r="J53" i="76" s="1"/>
  <c r="F39" i="77"/>
  <c r="G9" i="65"/>
  <c r="G15" i="65"/>
  <c r="G9" i="66"/>
  <c r="G15" i="66"/>
  <c r="M8" i="66"/>
  <c r="U8" i="66" s="1"/>
  <c r="M14" i="66"/>
  <c r="U14" i="66" s="1"/>
  <c r="V7" i="68"/>
  <c r="V8" i="68"/>
  <c r="Q10" i="68"/>
  <c r="V13" i="68"/>
  <c r="Q14" i="68"/>
  <c r="V16" i="68"/>
  <c r="Q17" i="68"/>
  <c r="V19" i="68"/>
  <c r="Q20" i="68"/>
  <c r="F9" i="69"/>
  <c r="H9" i="69" s="1"/>
  <c r="I9" i="69" s="1"/>
  <c r="J9" i="69" s="1"/>
  <c r="F15" i="69"/>
  <c r="H15" i="69" s="1"/>
  <c r="I15" i="69" s="1"/>
  <c r="J15" i="69" s="1"/>
  <c r="M5" i="69"/>
  <c r="U5" i="69" s="1"/>
  <c r="M11" i="69"/>
  <c r="U11" i="69" s="1"/>
  <c r="M17" i="69"/>
  <c r="U17" i="69" s="1"/>
  <c r="V7" i="69"/>
  <c r="V8" i="69"/>
  <c r="Q10" i="69"/>
  <c r="V13" i="69"/>
  <c r="Q14" i="69"/>
  <c r="V16" i="69"/>
  <c r="Q17" i="69"/>
  <c r="V19" i="69"/>
  <c r="Q20" i="69"/>
  <c r="F9" i="70"/>
  <c r="F15" i="70"/>
  <c r="G6" i="70"/>
  <c r="G12" i="70"/>
  <c r="M5" i="70"/>
  <c r="U5" i="70" s="1"/>
  <c r="M11" i="70"/>
  <c r="U11" i="70" s="1"/>
  <c r="M17" i="70"/>
  <c r="U17" i="70" s="1"/>
  <c r="R6" i="70"/>
  <c r="R12" i="70"/>
  <c r="R15" i="70"/>
  <c r="R18" i="70"/>
  <c r="M4" i="71"/>
  <c r="U4" i="71" s="1"/>
  <c r="X4" i="71" s="1"/>
  <c r="M10" i="71"/>
  <c r="U10" i="71" s="1"/>
  <c r="M16" i="71"/>
  <c r="U16" i="71" s="1"/>
  <c r="Q6" i="71"/>
  <c r="V10" i="71"/>
  <c r="Q12" i="71"/>
  <c r="V14" i="71"/>
  <c r="Q15" i="71"/>
  <c r="V17" i="71"/>
  <c r="Q18" i="71"/>
  <c r="V20" i="71"/>
  <c r="AH3" i="72"/>
  <c r="AQ3" i="72" s="1"/>
  <c r="M9" i="72"/>
  <c r="U9" i="72" s="1"/>
  <c r="M15" i="72"/>
  <c r="U15" i="72" s="1"/>
  <c r="R7" i="72"/>
  <c r="R8" i="72"/>
  <c r="Q20" i="72"/>
  <c r="P3" i="73"/>
  <c r="AF3" i="73" s="1"/>
  <c r="AO3" i="73" s="1"/>
  <c r="AE3" i="73"/>
  <c r="F5" i="74"/>
  <c r="F11" i="74"/>
  <c r="F17" i="74"/>
  <c r="F23" i="74"/>
  <c r="F29" i="74"/>
  <c r="F35" i="74"/>
  <c r="F41" i="74"/>
  <c r="F47" i="74"/>
  <c r="F53" i="74"/>
  <c r="F59" i="74"/>
  <c r="F65" i="74"/>
  <c r="F71" i="74"/>
  <c r="F77" i="74"/>
  <c r="F83" i="74"/>
  <c r="F89" i="74"/>
  <c r="M9" i="74"/>
  <c r="U9" i="74" s="1"/>
  <c r="M21" i="74"/>
  <c r="U21" i="74" s="1"/>
  <c r="M33" i="74"/>
  <c r="U33" i="74" s="1"/>
  <c r="M45" i="74"/>
  <c r="U45" i="74" s="1"/>
  <c r="M57" i="74"/>
  <c r="U57" i="74" s="1"/>
  <c r="M69" i="74"/>
  <c r="U69" i="74" s="1"/>
  <c r="M81" i="74"/>
  <c r="U81" i="74" s="1"/>
  <c r="R7" i="74"/>
  <c r="R8" i="74"/>
  <c r="V81" i="74"/>
  <c r="V72" i="74"/>
  <c r="V63" i="74"/>
  <c r="V54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85" i="74"/>
  <c r="V83" i="74"/>
  <c r="V76" i="74"/>
  <c r="V74" i="74"/>
  <c r="V67" i="74"/>
  <c r="V65" i="74"/>
  <c r="V58" i="74"/>
  <c r="V56" i="74"/>
  <c r="V87" i="74"/>
  <c r="V78" i="74"/>
  <c r="V69" i="74"/>
  <c r="V60" i="74"/>
  <c r="V51" i="74"/>
  <c r="V49" i="74"/>
  <c r="V46" i="74"/>
  <c r="V43" i="74"/>
  <c r="V40" i="74"/>
  <c r="V37" i="74"/>
  <c r="V34" i="74"/>
  <c r="V31" i="74"/>
  <c r="V28" i="74"/>
  <c r="V25" i="74"/>
  <c r="V22" i="74"/>
  <c r="V19" i="74"/>
  <c r="V16" i="74"/>
  <c r="V13" i="74"/>
  <c r="V7" i="74"/>
  <c r="V89" i="74"/>
  <c r="V82" i="74"/>
  <c r="V80" i="74"/>
  <c r="V73" i="74"/>
  <c r="V71" i="74"/>
  <c r="V64" i="74"/>
  <c r="V62" i="74"/>
  <c r="V55" i="74"/>
  <c r="V53" i="74"/>
  <c r="V88" i="74"/>
  <c r="V86" i="74"/>
  <c r="V79" i="74"/>
  <c r="V77" i="74"/>
  <c r="V70" i="74"/>
  <c r="V68" i="74"/>
  <c r="V61" i="74"/>
  <c r="V59" i="74"/>
  <c r="V52" i="74"/>
  <c r="R12" i="74"/>
  <c r="R15" i="74"/>
  <c r="R18" i="74"/>
  <c r="R21" i="74"/>
  <c r="R24" i="74"/>
  <c r="Q29" i="74"/>
  <c r="V30" i="74"/>
  <c r="Q38" i="74"/>
  <c r="V39" i="74"/>
  <c r="Q47" i="74"/>
  <c r="V48" i="74"/>
  <c r="V57" i="74"/>
  <c r="R76" i="74"/>
  <c r="V84" i="74"/>
  <c r="H29" i="75"/>
  <c r="I29" i="75" s="1"/>
  <c r="J29" i="75" s="1"/>
  <c r="H67" i="75"/>
  <c r="I67" i="75" s="1"/>
  <c r="J67" i="75" s="1"/>
  <c r="F75" i="77"/>
  <c r="H41" i="75"/>
  <c r="I41" i="75" s="1"/>
  <c r="J41" i="75" s="1"/>
  <c r="H66" i="75"/>
  <c r="I66" i="75" s="1"/>
  <c r="J66" i="75" s="1"/>
  <c r="Q11" i="75"/>
  <c r="Q15" i="75"/>
  <c r="H20" i="76"/>
  <c r="I20" i="76" s="1"/>
  <c r="J20" i="76" s="1"/>
  <c r="H38" i="76"/>
  <c r="I38" i="76" s="1"/>
  <c r="J38" i="76" s="1"/>
  <c r="H56" i="76"/>
  <c r="I56" i="76" s="1"/>
  <c r="J56" i="76" s="1"/>
  <c r="H9" i="77"/>
  <c r="I9" i="77" s="1"/>
  <c r="J9" i="77" s="1"/>
  <c r="H45" i="77"/>
  <c r="I45" i="77" s="1"/>
  <c r="J45" i="77" s="1"/>
  <c r="H81" i="77"/>
  <c r="I81" i="77" s="1"/>
  <c r="J81" i="77" s="1"/>
  <c r="H18" i="79"/>
  <c r="I18" i="79" s="1"/>
  <c r="J18" i="79" s="1"/>
  <c r="H72" i="79"/>
  <c r="I72" i="79" s="1"/>
  <c r="J72" i="79" s="1"/>
  <c r="H28" i="75"/>
  <c r="I28" i="75" s="1"/>
  <c r="J28" i="75" s="1"/>
  <c r="H78" i="75"/>
  <c r="I78" i="75" s="1"/>
  <c r="J78" i="75" s="1"/>
  <c r="Q8" i="75"/>
  <c r="Q18" i="75"/>
  <c r="R32" i="75"/>
  <c r="R37" i="75"/>
  <c r="R46" i="75"/>
  <c r="R56" i="75"/>
  <c r="R65" i="75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H21" i="77"/>
  <c r="I21" i="77" s="1"/>
  <c r="J21" i="77" s="1"/>
  <c r="H57" i="77"/>
  <c r="I57" i="77" s="1"/>
  <c r="J57" i="77" s="1"/>
  <c r="H93" i="77"/>
  <c r="I93" i="77" s="1"/>
  <c r="J93" i="77" s="1"/>
  <c r="H87" i="78"/>
  <c r="I87" i="78" s="1"/>
  <c r="J87" i="78" s="1"/>
  <c r="H36" i="79"/>
  <c r="I36" i="79" s="1"/>
  <c r="J36" i="79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F79" i="75"/>
  <c r="F76" i="75"/>
  <c r="F73" i="75"/>
  <c r="F70" i="75"/>
  <c r="F67" i="75"/>
  <c r="F64" i="75"/>
  <c r="F61" i="75"/>
  <c r="F58" i="75"/>
  <c r="F55" i="75"/>
  <c r="F52" i="75"/>
  <c r="F49" i="75"/>
  <c r="F46" i="75"/>
  <c r="F43" i="75"/>
  <c r="F40" i="75"/>
  <c r="F37" i="75"/>
  <c r="F34" i="75"/>
  <c r="F31" i="75"/>
  <c r="F28" i="75"/>
  <c r="F25" i="75"/>
  <c r="F22" i="75"/>
  <c r="F19" i="75"/>
  <c r="F16" i="75"/>
  <c r="F13" i="75"/>
  <c r="F10" i="75"/>
  <c r="F7" i="75"/>
  <c r="F4" i="75"/>
  <c r="G7" i="75"/>
  <c r="F11" i="75"/>
  <c r="G14" i="75"/>
  <c r="F18" i="75"/>
  <c r="G21" i="75"/>
  <c r="G25" i="75"/>
  <c r="F29" i="75"/>
  <c r="G32" i="75"/>
  <c r="F36" i="75"/>
  <c r="G39" i="75"/>
  <c r="G43" i="75"/>
  <c r="F47" i="75"/>
  <c r="G50" i="75"/>
  <c r="F54" i="75"/>
  <c r="G57" i="75"/>
  <c r="G61" i="75"/>
  <c r="F65" i="75"/>
  <c r="G68" i="75"/>
  <c r="F72" i="75"/>
  <c r="G75" i="75"/>
  <c r="G79" i="75"/>
  <c r="Q5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79" i="75"/>
  <c r="R76" i="75"/>
  <c r="R73" i="75"/>
  <c r="R70" i="75"/>
  <c r="R67" i="75"/>
  <c r="R64" i="75"/>
  <c r="R61" i="75"/>
  <c r="R58" i="75"/>
  <c r="R55" i="75"/>
  <c r="R52" i="75"/>
  <c r="R49" i="75"/>
  <c r="R8" i="75"/>
  <c r="Q10" i="75"/>
  <c r="Q14" i="75"/>
  <c r="R16" i="75"/>
  <c r="R18" i="75"/>
  <c r="R41" i="75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H27" i="77"/>
  <c r="I27" i="77" s="1"/>
  <c r="J27" i="77" s="1"/>
  <c r="H63" i="77"/>
  <c r="I63" i="77" s="1"/>
  <c r="J63" i="77" s="1"/>
  <c r="H54" i="75"/>
  <c r="I54" i="75" s="1"/>
  <c r="J54" i="75" s="1"/>
  <c r="Z4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7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12" i="75"/>
  <c r="Q21" i="75"/>
  <c r="H26" i="76"/>
  <c r="I26" i="76" s="1"/>
  <c r="J26" i="76" s="1"/>
  <c r="H44" i="76"/>
  <c r="I44" i="76" s="1"/>
  <c r="J44" i="76" s="1"/>
  <c r="H62" i="76"/>
  <c r="I62" i="76" s="1"/>
  <c r="J62" i="76" s="1"/>
  <c r="H33" i="77"/>
  <c r="I33" i="77" s="1"/>
  <c r="J33" i="77" s="1"/>
  <c r="H69" i="77"/>
  <c r="I69" i="77" s="1"/>
  <c r="J69" i="77" s="1"/>
  <c r="H69" i="79"/>
  <c r="I69" i="79" s="1"/>
  <c r="J69" i="79" s="1"/>
  <c r="H54" i="79"/>
  <c r="I54" i="79" s="1"/>
  <c r="J54" i="79" s="1"/>
  <c r="AH3" i="73"/>
  <c r="AQ3" i="73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F5" i="75"/>
  <c r="G8" i="75"/>
  <c r="F12" i="75"/>
  <c r="G15" i="75"/>
  <c r="G19" i="75"/>
  <c r="F23" i="75"/>
  <c r="G26" i="75"/>
  <c r="F30" i="75"/>
  <c r="G33" i="75"/>
  <c r="G37" i="75"/>
  <c r="F41" i="75"/>
  <c r="G44" i="75"/>
  <c r="F48" i="75"/>
  <c r="G51" i="75"/>
  <c r="G55" i="75"/>
  <c r="F59" i="75"/>
  <c r="G62" i="75"/>
  <c r="F66" i="75"/>
  <c r="G69" i="75"/>
  <c r="G73" i="75"/>
  <c r="F77" i="75"/>
  <c r="Q9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4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78" i="75"/>
  <c r="V75" i="75"/>
  <c r="V72" i="75"/>
  <c r="V69" i="75"/>
  <c r="V66" i="75"/>
  <c r="V63" i="75"/>
  <c r="V60" i="75"/>
  <c r="V57" i="75"/>
  <c r="V54" i="75"/>
  <c r="V51" i="75"/>
  <c r="V48" i="75"/>
  <c r="V45" i="75"/>
  <c r="V42" i="75"/>
  <c r="V39" i="75"/>
  <c r="V36" i="75"/>
  <c r="V33" i="75"/>
  <c r="V30" i="75"/>
  <c r="V27" i="75"/>
  <c r="V24" i="75"/>
  <c r="R12" i="75"/>
  <c r="Q17" i="75"/>
  <c r="V18" i="75"/>
  <c r="R19" i="75"/>
  <c r="R21" i="75"/>
  <c r="R28" i="75"/>
  <c r="Q30" i="75"/>
  <c r="R35" i="75"/>
  <c r="R44" i="75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7" i="77"/>
  <c r="G91" i="77"/>
  <c r="G85" i="77"/>
  <c r="G79" i="77"/>
  <c r="G73" i="77"/>
  <c r="G67" i="77"/>
  <c r="G61" i="77"/>
  <c r="G55" i="77"/>
  <c r="G49" i="77"/>
  <c r="G43" i="77"/>
  <c r="G37" i="77"/>
  <c r="G31" i="77"/>
  <c r="G25" i="77"/>
  <c r="G19" i="77"/>
  <c r="G13" i="77"/>
  <c r="G7" i="77"/>
  <c r="G39" i="77"/>
  <c r="G75" i="77"/>
  <c r="AH4" i="78"/>
  <c r="Z4" i="78"/>
  <c r="AE3" i="78"/>
  <c r="P3" i="78"/>
  <c r="AF3" i="78" s="1"/>
  <c r="AO3" i="78" s="1"/>
  <c r="AE3" i="76"/>
  <c r="AH3" i="77"/>
  <c r="AQ3" i="7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F6" i="78"/>
  <c r="F10" i="78"/>
  <c r="F15" i="78"/>
  <c r="F19" i="78"/>
  <c r="F24" i="78"/>
  <c r="F28" i="78"/>
  <c r="F33" i="78"/>
  <c r="F37" i="78"/>
  <c r="F42" i="78"/>
  <c r="F46" i="78"/>
  <c r="F51" i="78"/>
  <c r="F55" i="78"/>
  <c r="F60" i="78"/>
  <c r="F64" i="78"/>
  <c r="F69" i="78"/>
  <c r="F73" i="78"/>
  <c r="F78" i="78"/>
  <c r="F82" i="78"/>
  <c r="F87" i="78"/>
  <c r="Q36" i="78"/>
  <c r="Q45" i="78"/>
  <c r="Q54" i="78"/>
  <c r="Q63" i="78"/>
  <c r="Q72" i="78"/>
  <c r="Q81" i="78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V77" i="79"/>
  <c r="V74" i="79"/>
  <c r="V71" i="79"/>
  <c r="V68" i="79"/>
  <c r="V64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6" i="79"/>
  <c r="V69" i="79"/>
  <c r="V66" i="79"/>
  <c r="V59" i="79"/>
  <c r="V57" i="79"/>
  <c r="V61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10" i="79"/>
  <c r="V8" i="79"/>
  <c r="V6" i="79"/>
  <c r="V4" i="79"/>
  <c r="Y4" i="79" s="1"/>
  <c r="V79" i="79"/>
  <c r="V72" i="79"/>
  <c r="V70" i="79"/>
  <c r="V65" i="79"/>
  <c r="V63" i="79"/>
  <c r="V56" i="79"/>
  <c r="V54" i="79"/>
  <c r="V67" i="79"/>
  <c r="V58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Q92" i="77"/>
  <c r="V96" i="77"/>
  <c r="Q97" i="77"/>
  <c r="G6" i="78"/>
  <c r="G10" i="78"/>
  <c r="G15" i="78"/>
  <c r="G19" i="78"/>
  <c r="G24" i="78"/>
  <c r="G28" i="78"/>
  <c r="G33" i="78"/>
  <c r="G37" i="78"/>
  <c r="G42" i="78"/>
  <c r="G46" i="78"/>
  <c r="G51" i="78"/>
  <c r="G55" i="78"/>
  <c r="G60" i="78"/>
  <c r="G64" i="78"/>
  <c r="G69" i="78"/>
  <c r="G73" i="78"/>
  <c r="G78" i="78"/>
  <c r="G82" i="78"/>
  <c r="Q5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30" i="78"/>
  <c r="R8" i="78"/>
  <c r="R16" i="78"/>
  <c r="R18" i="78"/>
  <c r="G15" i="79"/>
  <c r="G33" i="79"/>
  <c r="G51" i="79"/>
  <c r="R79" i="79"/>
  <c r="R76" i="79"/>
  <c r="R73" i="79"/>
  <c r="R70" i="79"/>
  <c r="R67" i="79"/>
  <c r="R64" i="79"/>
  <c r="R61" i="79"/>
  <c r="R58" i="79"/>
  <c r="R55" i="79"/>
  <c r="R77" i="79"/>
  <c r="R75" i="79"/>
  <c r="R68" i="79"/>
  <c r="R65" i="79"/>
  <c r="R56" i="79"/>
  <c r="R60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3" i="79"/>
  <c r="R78" i="79"/>
  <c r="R71" i="79"/>
  <c r="R69" i="79"/>
  <c r="R62" i="79"/>
  <c r="R53" i="79"/>
  <c r="R11" i="79"/>
  <c r="R9" i="79"/>
  <c r="R5" i="79"/>
  <c r="R66" i="79"/>
  <c r="R57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" i="79"/>
  <c r="R74" i="79"/>
  <c r="R72" i="79"/>
  <c r="R59" i="79"/>
  <c r="Q79" i="79"/>
  <c r="Q76" i="79"/>
  <c r="Q73" i="79"/>
  <c r="Q70" i="79"/>
  <c r="Q63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5" i="79"/>
  <c r="Q68" i="79"/>
  <c r="Q67" i="79"/>
  <c r="Q65" i="79"/>
  <c r="Q58" i="79"/>
  <c r="Q56" i="79"/>
  <c r="Q60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78" i="79"/>
  <c r="Q71" i="79"/>
  <c r="Q69" i="79"/>
  <c r="Q64" i="79"/>
  <c r="Q62" i="79"/>
  <c r="Q55" i="79"/>
  <c r="Q53" i="79"/>
  <c r="Q11" i="79"/>
  <c r="Q9" i="79"/>
  <c r="Q5" i="79"/>
  <c r="Q66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7" i="79"/>
  <c r="R10" i="79"/>
  <c r="V11" i="79"/>
  <c r="R54" i="79"/>
  <c r="V62" i="79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4" i="82"/>
  <c r="U84" i="82" s="1"/>
  <c r="M74" i="82"/>
  <c r="U74" i="82" s="1"/>
  <c r="M66" i="82"/>
  <c r="U66" i="82" s="1"/>
  <c r="M56" i="82"/>
  <c r="U56" i="82" s="1"/>
  <c r="M48" i="82"/>
  <c r="U48" i="82" s="1"/>
  <c r="M38" i="82"/>
  <c r="U38" i="82" s="1"/>
  <c r="M30" i="82"/>
  <c r="U30" i="82" s="1"/>
  <c r="M20" i="82"/>
  <c r="U20" i="82" s="1"/>
  <c r="M12" i="82"/>
  <c r="U12" i="82" s="1"/>
  <c r="M81" i="82"/>
  <c r="U81" i="82" s="1"/>
  <c r="M73" i="82"/>
  <c r="U73" i="82" s="1"/>
  <c r="M63" i="82"/>
  <c r="U63" i="82" s="1"/>
  <c r="M55" i="82"/>
  <c r="U55" i="82" s="1"/>
  <c r="M45" i="82"/>
  <c r="U45" i="82" s="1"/>
  <c r="M37" i="82"/>
  <c r="U37" i="82" s="1"/>
  <c r="M27" i="82"/>
  <c r="U27" i="82" s="1"/>
  <c r="M19" i="82"/>
  <c r="U19" i="82" s="1"/>
  <c r="M9" i="82"/>
  <c r="U9" i="82" s="1"/>
  <c r="M80" i="82"/>
  <c r="U80" i="82" s="1"/>
  <c r="M72" i="82"/>
  <c r="U72" i="82" s="1"/>
  <c r="M62" i="82"/>
  <c r="U62" i="82" s="1"/>
  <c r="M54" i="82"/>
  <c r="U54" i="82" s="1"/>
  <c r="M44" i="82"/>
  <c r="U44" i="82" s="1"/>
  <c r="M36" i="82"/>
  <c r="U36" i="82" s="1"/>
  <c r="M26" i="82"/>
  <c r="U26" i="82" s="1"/>
  <c r="M18" i="82"/>
  <c r="U18" i="82" s="1"/>
  <c r="M8" i="82"/>
  <c r="U8" i="82" s="1"/>
  <c r="M87" i="82"/>
  <c r="U87" i="82" s="1"/>
  <c r="M79" i="82"/>
  <c r="U79" i="82" s="1"/>
  <c r="M69" i="82"/>
  <c r="U69" i="82" s="1"/>
  <c r="M61" i="82"/>
  <c r="U61" i="82" s="1"/>
  <c r="M51" i="82"/>
  <c r="U51" i="82" s="1"/>
  <c r="M43" i="82"/>
  <c r="U43" i="82" s="1"/>
  <c r="M33" i="82"/>
  <c r="U33" i="82" s="1"/>
  <c r="M25" i="82"/>
  <c r="U25" i="82" s="1"/>
  <c r="M15" i="82"/>
  <c r="U15" i="82" s="1"/>
  <c r="M7" i="82"/>
  <c r="U7" i="82" s="1"/>
  <c r="M86" i="82"/>
  <c r="U86" i="82" s="1"/>
  <c r="M78" i="82"/>
  <c r="U78" i="82" s="1"/>
  <c r="M68" i="82"/>
  <c r="U68" i="82" s="1"/>
  <c r="M60" i="82"/>
  <c r="U60" i="82" s="1"/>
  <c r="M50" i="82"/>
  <c r="U50" i="82" s="1"/>
  <c r="M42" i="82"/>
  <c r="U42" i="82" s="1"/>
  <c r="M32" i="82"/>
  <c r="U32" i="82" s="1"/>
  <c r="M24" i="82"/>
  <c r="U24" i="82" s="1"/>
  <c r="M14" i="82"/>
  <c r="U14" i="82" s="1"/>
  <c r="M6" i="82"/>
  <c r="U6" i="82" s="1"/>
  <c r="M49" i="82"/>
  <c r="U49" i="82" s="1"/>
  <c r="M39" i="82"/>
  <c r="U39" i="82" s="1"/>
  <c r="M85" i="82"/>
  <c r="U85" i="82" s="1"/>
  <c r="M31" i="82"/>
  <c r="U31" i="82" s="1"/>
  <c r="M75" i="82"/>
  <c r="U75" i="82" s="1"/>
  <c r="M21" i="82"/>
  <c r="U21" i="82" s="1"/>
  <c r="M67" i="82"/>
  <c r="U67" i="82" s="1"/>
  <c r="M13" i="82"/>
  <c r="U13" i="82" s="1"/>
  <c r="AH3" i="76"/>
  <c r="AQ3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7" i="78"/>
  <c r="G12" i="78"/>
  <c r="G16" i="78"/>
  <c r="G21" i="78"/>
  <c r="G25" i="78"/>
  <c r="G30" i="78"/>
  <c r="G34" i="78"/>
  <c r="G39" i="78"/>
  <c r="G43" i="78"/>
  <c r="G48" i="78"/>
  <c r="G52" i="78"/>
  <c r="G57" i="78"/>
  <c r="G61" i="78"/>
  <c r="G66" i="78"/>
  <c r="G70" i="78"/>
  <c r="G75" i="78"/>
  <c r="G79" i="78"/>
  <c r="G84" i="78"/>
  <c r="G88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R10" i="78"/>
  <c r="R13" i="78"/>
  <c r="R15" i="78"/>
  <c r="R24" i="78"/>
  <c r="P3" i="79"/>
  <c r="AF3" i="79" s="1"/>
  <c r="AO3" i="79" s="1"/>
  <c r="AE3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G77" i="79"/>
  <c r="G74" i="79"/>
  <c r="G71" i="79"/>
  <c r="G68" i="79"/>
  <c r="G65" i="79"/>
  <c r="G62" i="79"/>
  <c r="G59" i="79"/>
  <c r="G56" i="79"/>
  <c r="G53" i="79"/>
  <c r="G50" i="79"/>
  <c r="G47" i="79"/>
  <c r="G44" i="79"/>
  <c r="G41" i="79"/>
  <c r="G38" i="79"/>
  <c r="G35" i="79"/>
  <c r="G32" i="79"/>
  <c r="G29" i="79"/>
  <c r="G26" i="79"/>
  <c r="G23" i="79"/>
  <c r="G20" i="79"/>
  <c r="G17" i="79"/>
  <c r="G14" i="79"/>
  <c r="G11" i="79"/>
  <c r="G8" i="79"/>
  <c r="G5" i="79"/>
  <c r="F77" i="79"/>
  <c r="F74" i="79"/>
  <c r="F71" i="79"/>
  <c r="F68" i="79"/>
  <c r="F65" i="79"/>
  <c r="F62" i="79"/>
  <c r="F59" i="79"/>
  <c r="F56" i="79"/>
  <c r="F53" i="79"/>
  <c r="F50" i="79"/>
  <c r="F47" i="79"/>
  <c r="F44" i="79"/>
  <c r="F41" i="79"/>
  <c r="F38" i="79"/>
  <c r="F35" i="79"/>
  <c r="F32" i="79"/>
  <c r="F29" i="79"/>
  <c r="F26" i="79"/>
  <c r="F23" i="79"/>
  <c r="F20" i="79"/>
  <c r="F17" i="79"/>
  <c r="F14" i="79"/>
  <c r="F11" i="79"/>
  <c r="F8" i="79"/>
  <c r="F5" i="79"/>
  <c r="G79" i="79"/>
  <c r="G76" i="79"/>
  <c r="G73" i="79"/>
  <c r="G70" i="79"/>
  <c r="G67" i="79"/>
  <c r="G64" i="79"/>
  <c r="G61" i="79"/>
  <c r="G58" i="79"/>
  <c r="G55" i="79"/>
  <c r="G52" i="79"/>
  <c r="G49" i="79"/>
  <c r="G46" i="79"/>
  <c r="G43" i="79"/>
  <c r="G40" i="79"/>
  <c r="G37" i="79"/>
  <c r="G34" i="79"/>
  <c r="G31" i="79"/>
  <c r="G28" i="79"/>
  <c r="G25" i="79"/>
  <c r="G22" i="79"/>
  <c r="G19" i="79"/>
  <c r="G16" i="79"/>
  <c r="G13" i="79"/>
  <c r="G10" i="79"/>
  <c r="G7" i="79"/>
  <c r="G4" i="79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21" i="79"/>
  <c r="G39" i="79"/>
  <c r="G57" i="79"/>
  <c r="G75" i="79"/>
  <c r="V5" i="79"/>
  <c r="V53" i="79"/>
  <c r="V73" i="79"/>
  <c r="H7" i="80"/>
  <c r="I7" i="80" s="1"/>
  <c r="J7" i="80" s="1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66" i="80"/>
  <c r="U66" i="80" s="1"/>
  <c r="M56" i="80"/>
  <c r="U56" i="80" s="1"/>
  <c r="M48" i="80"/>
  <c r="U48" i="80" s="1"/>
  <c r="M38" i="80"/>
  <c r="U38" i="80" s="1"/>
  <c r="M30" i="80"/>
  <c r="U30" i="80" s="1"/>
  <c r="M20" i="80"/>
  <c r="U20" i="80" s="1"/>
  <c r="M12" i="80"/>
  <c r="U12" i="80" s="1"/>
  <c r="M63" i="80"/>
  <c r="U63" i="80" s="1"/>
  <c r="M55" i="80"/>
  <c r="U55" i="80" s="1"/>
  <c r="M45" i="80"/>
  <c r="U45" i="80" s="1"/>
  <c r="M37" i="80"/>
  <c r="U37" i="80" s="1"/>
  <c r="M27" i="80"/>
  <c r="U27" i="80" s="1"/>
  <c r="M19" i="80"/>
  <c r="U19" i="80" s="1"/>
  <c r="M9" i="80"/>
  <c r="U9" i="80" s="1"/>
  <c r="M62" i="80"/>
  <c r="U62" i="80" s="1"/>
  <c r="M54" i="80"/>
  <c r="U54" i="80" s="1"/>
  <c r="M44" i="80"/>
  <c r="U44" i="80" s="1"/>
  <c r="M36" i="80"/>
  <c r="U36" i="80" s="1"/>
  <c r="M26" i="80"/>
  <c r="U26" i="80" s="1"/>
  <c r="M18" i="80"/>
  <c r="U18" i="80" s="1"/>
  <c r="M8" i="80"/>
  <c r="U8" i="80" s="1"/>
  <c r="M69" i="80"/>
  <c r="U69" i="80" s="1"/>
  <c r="M61" i="80"/>
  <c r="U61" i="80" s="1"/>
  <c r="M51" i="80"/>
  <c r="U51" i="80" s="1"/>
  <c r="M43" i="80"/>
  <c r="U43" i="80" s="1"/>
  <c r="M33" i="80"/>
  <c r="U33" i="80" s="1"/>
  <c r="M25" i="80"/>
  <c r="U25" i="80" s="1"/>
  <c r="M15" i="80"/>
  <c r="U15" i="80" s="1"/>
  <c r="M7" i="80"/>
  <c r="U7" i="80" s="1"/>
  <c r="M68" i="80"/>
  <c r="U68" i="80" s="1"/>
  <c r="M60" i="80"/>
  <c r="U60" i="80" s="1"/>
  <c r="M50" i="80"/>
  <c r="U50" i="80" s="1"/>
  <c r="M42" i="80"/>
  <c r="U42" i="80" s="1"/>
  <c r="M32" i="80"/>
  <c r="U32" i="80" s="1"/>
  <c r="M24" i="80"/>
  <c r="U24" i="80" s="1"/>
  <c r="M14" i="80"/>
  <c r="U14" i="80" s="1"/>
  <c r="M6" i="80"/>
  <c r="U6" i="80" s="1"/>
  <c r="M57" i="80"/>
  <c r="U57" i="80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V87" i="77"/>
  <c r="F4" i="78"/>
  <c r="F9" i="78"/>
  <c r="F13" i="78"/>
  <c r="F18" i="78"/>
  <c r="F22" i="78"/>
  <c r="F27" i="78"/>
  <c r="F31" i="78"/>
  <c r="F36" i="78"/>
  <c r="F40" i="78"/>
  <c r="F45" i="78"/>
  <c r="F49" i="78"/>
  <c r="F54" i="78"/>
  <c r="F58" i="78"/>
  <c r="F63" i="78"/>
  <c r="F67" i="78"/>
  <c r="F72" i="78"/>
  <c r="F76" i="78"/>
  <c r="F81" i="78"/>
  <c r="F85" i="78"/>
  <c r="Q6" i="78"/>
  <c r="Q12" i="78"/>
  <c r="Q19" i="78"/>
  <c r="Q21" i="78"/>
  <c r="Q27" i="78"/>
  <c r="Q30" i="78"/>
  <c r="Q39" i="78"/>
  <c r="Q48" i="78"/>
  <c r="Q57" i="78"/>
  <c r="Q66" i="78"/>
  <c r="Q75" i="78"/>
  <c r="Q84" i="78"/>
  <c r="G6" i="79"/>
  <c r="G24" i="79"/>
  <c r="G42" i="79"/>
  <c r="G60" i="79"/>
  <c r="G78" i="79"/>
  <c r="R15" i="79"/>
  <c r="R24" i="79"/>
  <c r="R33" i="79"/>
  <c r="R42" i="79"/>
  <c r="R51" i="79"/>
  <c r="V60" i="79"/>
  <c r="V75" i="79"/>
  <c r="M13" i="80"/>
  <c r="U13" i="80" s="1"/>
  <c r="M67" i="80"/>
  <c r="U67" i="80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11" i="77"/>
  <c r="Q62" i="77"/>
  <c r="V66" i="77"/>
  <c r="Q67" i="77"/>
  <c r="V68" i="77"/>
  <c r="Q80" i="77"/>
  <c r="V84" i="77"/>
  <c r="Q85" i="77"/>
  <c r="V86" i="77"/>
  <c r="Q98" i="77"/>
  <c r="G4" i="78"/>
  <c r="G9" i="78"/>
  <c r="G13" i="78"/>
  <c r="G18" i="78"/>
  <c r="G22" i="78"/>
  <c r="G27" i="78"/>
  <c r="G31" i="78"/>
  <c r="G36" i="78"/>
  <c r="G40" i="78"/>
  <c r="G45" i="78"/>
  <c r="G49" i="78"/>
  <c r="G54" i="78"/>
  <c r="G58" i="78"/>
  <c r="G63" i="78"/>
  <c r="G67" i="78"/>
  <c r="G72" i="78"/>
  <c r="G76" i="78"/>
  <c r="G81" i="78"/>
  <c r="G85" i="78"/>
  <c r="R6" i="78"/>
  <c r="Q9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R12" i="78"/>
  <c r="R19" i="78"/>
  <c r="R21" i="78"/>
  <c r="R22" i="78"/>
  <c r="R27" i="78"/>
  <c r="G9" i="79"/>
  <c r="G27" i="79"/>
  <c r="G45" i="79"/>
  <c r="G63" i="79"/>
  <c r="Q59" i="79"/>
  <c r="R63" i="79"/>
  <c r="Q72" i="79"/>
  <c r="H22" i="80"/>
  <c r="I22" i="80" s="1"/>
  <c r="J22" i="80" s="1"/>
  <c r="M21" i="80"/>
  <c r="U21" i="80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M75" i="79"/>
  <c r="U75" i="79" s="1"/>
  <c r="H10" i="80"/>
  <c r="I10" i="80" s="1"/>
  <c r="J10" i="80" s="1"/>
  <c r="H14" i="80"/>
  <c r="I14" i="80" s="1"/>
  <c r="J14" i="80" s="1"/>
  <c r="H23" i="80"/>
  <c r="I23" i="80" s="1"/>
  <c r="J23" i="80" s="1"/>
  <c r="H32" i="80"/>
  <c r="I32" i="80" s="1"/>
  <c r="J32" i="80" s="1"/>
  <c r="H37" i="80"/>
  <c r="I37" i="80" s="1"/>
  <c r="J37" i="80" s="1"/>
  <c r="H41" i="80"/>
  <c r="I41" i="80" s="1"/>
  <c r="J41" i="80" s="1"/>
  <c r="H46" i="80"/>
  <c r="I46" i="80" s="1"/>
  <c r="J46" i="80" s="1"/>
  <c r="H50" i="80"/>
  <c r="I50" i="80" s="1"/>
  <c r="J50" i="80" s="1"/>
  <c r="H55" i="80"/>
  <c r="I55" i="80" s="1"/>
  <c r="J55" i="80" s="1"/>
  <c r="H59" i="80"/>
  <c r="I59" i="80" s="1"/>
  <c r="J59" i="80" s="1"/>
  <c r="H64" i="80"/>
  <c r="I64" i="80" s="1"/>
  <c r="J64" i="80" s="1"/>
  <c r="H68" i="80"/>
  <c r="I68" i="80" s="1"/>
  <c r="J68" i="80" s="1"/>
  <c r="P3" i="81"/>
  <c r="AF3" i="81" s="1"/>
  <c r="AO3" i="81" s="1"/>
  <c r="AE3" i="81"/>
  <c r="Z4" i="81"/>
  <c r="M4" i="79"/>
  <c r="U4" i="79" s="1"/>
  <c r="X4" i="79" s="1"/>
  <c r="M10" i="79"/>
  <c r="U10" i="79" s="1"/>
  <c r="M16" i="79"/>
  <c r="U16" i="79" s="1"/>
  <c r="M22" i="79"/>
  <c r="U22" i="79" s="1"/>
  <c r="M28" i="79"/>
  <c r="U28" i="79" s="1"/>
  <c r="M34" i="79"/>
  <c r="U34" i="79" s="1"/>
  <c r="M40" i="79"/>
  <c r="U40" i="79" s="1"/>
  <c r="M46" i="79"/>
  <c r="U46" i="79" s="1"/>
  <c r="M52" i="79"/>
  <c r="U52" i="79" s="1"/>
  <c r="M58" i="79"/>
  <c r="U58" i="79" s="1"/>
  <c r="M64" i="79"/>
  <c r="U64" i="79" s="1"/>
  <c r="M70" i="79"/>
  <c r="U70" i="79" s="1"/>
  <c r="M76" i="79"/>
  <c r="U76" i="79" s="1"/>
  <c r="H28" i="80"/>
  <c r="I28" i="80" s="1"/>
  <c r="J28" i="80" s="1"/>
  <c r="H44" i="81"/>
  <c r="I44" i="81" s="1"/>
  <c r="J44" i="81" s="1"/>
  <c r="M5" i="79"/>
  <c r="U5" i="79" s="1"/>
  <c r="M11" i="79"/>
  <c r="U11" i="79" s="1"/>
  <c r="M17" i="79"/>
  <c r="U17" i="79" s="1"/>
  <c r="M23" i="79"/>
  <c r="U23" i="79" s="1"/>
  <c r="M29" i="79"/>
  <c r="U29" i="79" s="1"/>
  <c r="M35" i="79"/>
  <c r="U35" i="79" s="1"/>
  <c r="M41" i="79"/>
  <c r="U41" i="79" s="1"/>
  <c r="M47" i="79"/>
  <c r="U47" i="79" s="1"/>
  <c r="M53" i="79"/>
  <c r="U53" i="79" s="1"/>
  <c r="M59" i="79"/>
  <c r="U59" i="79" s="1"/>
  <c r="M65" i="79"/>
  <c r="U65" i="79" s="1"/>
  <c r="M71" i="79"/>
  <c r="U71" i="79" s="1"/>
  <c r="M77" i="79"/>
  <c r="U77" i="79" s="1"/>
  <c r="H20" i="80"/>
  <c r="I20" i="80" s="1"/>
  <c r="J20" i="80" s="1"/>
  <c r="H29" i="80"/>
  <c r="I29" i="80" s="1"/>
  <c r="J29" i="80" s="1"/>
  <c r="H38" i="80"/>
  <c r="I38" i="80" s="1"/>
  <c r="J38" i="80" s="1"/>
  <c r="H43" i="80"/>
  <c r="I43" i="80" s="1"/>
  <c r="J43" i="80" s="1"/>
  <c r="H47" i="80"/>
  <c r="I47" i="80" s="1"/>
  <c r="J47" i="80" s="1"/>
  <c r="H52" i="80"/>
  <c r="I52" i="80" s="1"/>
  <c r="J52" i="80" s="1"/>
  <c r="H56" i="80"/>
  <c r="I56" i="80" s="1"/>
  <c r="J56" i="80" s="1"/>
  <c r="H61" i="80"/>
  <c r="I61" i="80" s="1"/>
  <c r="J61" i="80" s="1"/>
  <c r="H65" i="80"/>
  <c r="I65" i="80" s="1"/>
  <c r="J65" i="80" s="1"/>
  <c r="H11" i="80"/>
  <c r="I11" i="80" s="1"/>
  <c r="J11" i="80" s="1"/>
  <c r="H25" i="80"/>
  <c r="I25" i="80" s="1"/>
  <c r="J25" i="80" s="1"/>
  <c r="H50" i="81"/>
  <c r="I50" i="81" s="1"/>
  <c r="J50" i="81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6" i="79"/>
  <c r="U6" i="79" s="1"/>
  <c r="M12" i="79"/>
  <c r="U12" i="79" s="1"/>
  <c r="M18" i="79"/>
  <c r="U18" i="79" s="1"/>
  <c r="M24" i="79"/>
  <c r="U24" i="79" s="1"/>
  <c r="M30" i="79"/>
  <c r="U30" i="79" s="1"/>
  <c r="M36" i="79"/>
  <c r="U36" i="79" s="1"/>
  <c r="M42" i="79"/>
  <c r="U42" i="79" s="1"/>
  <c r="M48" i="79"/>
  <c r="U48" i="79" s="1"/>
  <c r="M54" i="79"/>
  <c r="U54" i="79" s="1"/>
  <c r="M60" i="79"/>
  <c r="U60" i="79" s="1"/>
  <c r="M66" i="79"/>
  <c r="U66" i="79" s="1"/>
  <c r="M72" i="79"/>
  <c r="U72" i="79" s="1"/>
  <c r="M78" i="79"/>
  <c r="U78" i="79" s="1"/>
  <c r="H5" i="80"/>
  <c r="I5" i="80" s="1"/>
  <c r="J5" i="80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H4" i="80"/>
  <c r="I4" i="80" s="1"/>
  <c r="J4" i="80" s="1"/>
  <c r="K4" i="80" s="1"/>
  <c r="K5" i="80" s="1"/>
  <c r="H8" i="80"/>
  <c r="I8" i="80" s="1"/>
  <c r="J8" i="80" s="1"/>
  <c r="H17" i="80"/>
  <c r="I17" i="80" s="1"/>
  <c r="J17" i="80" s="1"/>
  <c r="H26" i="80"/>
  <c r="I26" i="80" s="1"/>
  <c r="J26" i="80" s="1"/>
  <c r="H35" i="80"/>
  <c r="I35" i="80" s="1"/>
  <c r="J35" i="80" s="1"/>
  <c r="H40" i="80"/>
  <c r="I40" i="80" s="1"/>
  <c r="J40" i="80" s="1"/>
  <c r="H44" i="80"/>
  <c r="I44" i="80" s="1"/>
  <c r="J44" i="80" s="1"/>
  <c r="H49" i="80"/>
  <c r="I49" i="80" s="1"/>
  <c r="J49" i="80" s="1"/>
  <c r="H53" i="80"/>
  <c r="I53" i="80" s="1"/>
  <c r="J53" i="80" s="1"/>
  <c r="H58" i="80"/>
  <c r="I58" i="80" s="1"/>
  <c r="J58" i="80" s="1"/>
  <c r="H62" i="80"/>
  <c r="I62" i="80" s="1"/>
  <c r="J62" i="80" s="1"/>
  <c r="H67" i="80"/>
  <c r="I67" i="80" s="1"/>
  <c r="J67" i="80" s="1"/>
  <c r="Y4" i="80"/>
  <c r="H13" i="80"/>
  <c r="I13" i="80" s="1"/>
  <c r="J13" i="80" s="1"/>
  <c r="H19" i="80"/>
  <c r="I19" i="80" s="1"/>
  <c r="J19" i="80" s="1"/>
  <c r="P3" i="82"/>
  <c r="AF3" i="82" s="1"/>
  <c r="AO3" i="82" s="1"/>
  <c r="AE3" i="82"/>
  <c r="Q68" i="80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Q44" i="81"/>
  <c r="V45" i="81"/>
  <c r="Q53" i="81"/>
  <c r="V54" i="81"/>
  <c r="Q62" i="81"/>
  <c r="V63" i="81"/>
  <c r="V70" i="81"/>
  <c r="Q71" i="81"/>
  <c r="V75" i="81"/>
  <c r="Q84" i="81"/>
  <c r="V88" i="81"/>
  <c r="Q89" i="81"/>
  <c r="V93" i="81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7" i="82"/>
  <c r="G12" i="82"/>
  <c r="G16" i="82"/>
  <c r="G21" i="82"/>
  <c r="G25" i="82"/>
  <c r="G30" i="82"/>
  <c r="G34" i="82"/>
  <c r="G39" i="82"/>
  <c r="G43" i="82"/>
  <c r="G48" i="82"/>
  <c r="G52" i="82"/>
  <c r="G57" i="82"/>
  <c r="G61" i="82"/>
  <c r="G66" i="82"/>
  <c r="G70" i="82"/>
  <c r="G75" i="82"/>
  <c r="G79" i="82"/>
  <c r="G84" i="82"/>
  <c r="G8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V14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4" i="82"/>
  <c r="V75" i="82"/>
  <c r="V66" i="82"/>
  <c r="V7" i="82"/>
  <c r="V12" i="82"/>
  <c r="V87" i="82"/>
  <c r="V78" i="82"/>
  <c r="V69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0" i="82"/>
  <c r="V8" i="82"/>
  <c r="V81" i="82"/>
  <c r="V72" i="82"/>
  <c r="V63" i="82"/>
  <c r="H79" i="83"/>
  <c r="I79" i="83" s="1"/>
  <c r="J79" i="83" s="1"/>
  <c r="H8" i="83"/>
  <c r="I8" i="83" s="1"/>
  <c r="J8" i="83" s="1"/>
  <c r="H14" i="83"/>
  <c r="I14" i="83" s="1"/>
  <c r="J14" i="83" s="1"/>
  <c r="H20" i="83"/>
  <c r="I20" i="83" s="1"/>
  <c r="J20" i="83" s="1"/>
  <c r="H26" i="83"/>
  <c r="I26" i="83" s="1"/>
  <c r="J26" i="83" s="1"/>
  <c r="H32" i="83"/>
  <c r="I32" i="83" s="1"/>
  <c r="J32" i="83" s="1"/>
  <c r="H38" i="83"/>
  <c r="I38" i="83" s="1"/>
  <c r="J38" i="83" s="1"/>
  <c r="H44" i="83"/>
  <c r="I44" i="83" s="1"/>
  <c r="J44" i="83" s="1"/>
  <c r="H50" i="83"/>
  <c r="I50" i="83" s="1"/>
  <c r="J50" i="83" s="1"/>
  <c r="H56" i="83"/>
  <c r="I56" i="83" s="1"/>
  <c r="J56" i="83" s="1"/>
  <c r="H62" i="83"/>
  <c r="I62" i="83" s="1"/>
  <c r="J62" i="83" s="1"/>
  <c r="H68" i="83"/>
  <c r="I68" i="83" s="1"/>
  <c r="J68" i="83" s="1"/>
  <c r="H74" i="83"/>
  <c r="I74" i="83" s="1"/>
  <c r="J74" i="83" s="1"/>
  <c r="R44" i="80"/>
  <c r="R47" i="80"/>
  <c r="R50" i="80"/>
  <c r="R53" i="80"/>
  <c r="R56" i="80"/>
  <c r="R59" i="80"/>
  <c r="R62" i="80"/>
  <c r="R65" i="80"/>
  <c r="R68" i="80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F94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G94" i="81"/>
  <c r="Q42" i="81"/>
  <c r="V43" i="81"/>
  <c r="Q51" i="81"/>
  <c r="V52" i="81"/>
  <c r="Q60" i="81"/>
  <c r="V61" i="81"/>
  <c r="V72" i="81"/>
  <c r="Q81" i="81"/>
  <c r="V85" i="81"/>
  <c r="Q86" i="81"/>
  <c r="V90" i="81"/>
  <c r="F4" i="82"/>
  <c r="F8" i="82"/>
  <c r="F13" i="82"/>
  <c r="F17" i="82"/>
  <c r="F22" i="82"/>
  <c r="F26" i="82"/>
  <c r="F31" i="82"/>
  <c r="F35" i="82"/>
  <c r="F40" i="82"/>
  <c r="F44" i="82"/>
  <c r="F49" i="82"/>
  <c r="F53" i="82"/>
  <c r="F58" i="82"/>
  <c r="F62" i="82"/>
  <c r="F67" i="82"/>
  <c r="F71" i="82"/>
  <c r="F76" i="82"/>
  <c r="F80" i="82"/>
  <c r="F85" i="82"/>
  <c r="F89" i="82"/>
  <c r="R87" i="82"/>
  <c r="R84" i="82"/>
  <c r="R81" i="82"/>
  <c r="R78" i="82"/>
  <c r="R75" i="82"/>
  <c r="R72" i="82"/>
  <c r="R69" i="82"/>
  <c r="R66" i="82"/>
  <c r="R6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13" i="82"/>
  <c r="R3" i="82"/>
  <c r="R11" i="82"/>
  <c r="R9" i="82"/>
  <c r="R60" i="82"/>
  <c r="R12" i="82"/>
  <c r="R7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3" i="82"/>
  <c r="Q74" i="82"/>
  <c r="Q65" i="82"/>
  <c r="Q10" i="82"/>
  <c r="Q8" i="82"/>
  <c r="Q6" i="82"/>
  <c r="Q86" i="82"/>
  <c r="Q77" i="82"/>
  <c r="Q68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1" i="82"/>
  <c r="Q9" i="82"/>
  <c r="Q89" i="82"/>
  <c r="Q80" i="82"/>
  <c r="Q71" i="82"/>
  <c r="Q62" i="82"/>
  <c r="Q12" i="82"/>
  <c r="Q7" i="82"/>
  <c r="R10" i="82"/>
  <c r="V11" i="82"/>
  <c r="Q42" i="80"/>
  <c r="V43" i="80"/>
  <c r="Q45" i="80"/>
  <c r="V46" i="80"/>
  <c r="Q48" i="80"/>
  <c r="V49" i="80"/>
  <c r="Q51" i="80"/>
  <c r="V52" i="80"/>
  <c r="Q54" i="80"/>
  <c r="V55" i="80"/>
  <c r="Q57" i="80"/>
  <c r="V58" i="80"/>
  <c r="Q60" i="80"/>
  <c r="V61" i="80"/>
  <c r="Q63" i="80"/>
  <c r="V64" i="80"/>
  <c r="Q66" i="80"/>
  <c r="V67" i="80"/>
  <c r="Q69" i="80"/>
  <c r="F5" i="81"/>
  <c r="F11" i="81"/>
  <c r="F17" i="81"/>
  <c r="F23" i="81"/>
  <c r="F29" i="81"/>
  <c r="F35" i="81"/>
  <c r="F41" i="81"/>
  <c r="F47" i="81"/>
  <c r="F53" i="81"/>
  <c r="F59" i="81"/>
  <c r="F65" i="81"/>
  <c r="F71" i="81"/>
  <c r="F77" i="81"/>
  <c r="F83" i="81"/>
  <c r="F89" i="81"/>
  <c r="F95" i="81"/>
  <c r="G5" i="81"/>
  <c r="G11" i="81"/>
  <c r="G17" i="81"/>
  <c r="G23" i="81"/>
  <c r="G29" i="81"/>
  <c r="G35" i="81"/>
  <c r="G41" i="81"/>
  <c r="G47" i="81"/>
  <c r="G53" i="81"/>
  <c r="G59" i="81"/>
  <c r="G65" i="81"/>
  <c r="G71" i="81"/>
  <c r="G77" i="81"/>
  <c r="G83" i="81"/>
  <c r="G89" i="81"/>
  <c r="G95" i="81"/>
  <c r="Q36" i="81"/>
  <c r="Q38" i="81"/>
  <c r="V39" i="81"/>
  <c r="Q47" i="81"/>
  <c r="V48" i="81"/>
  <c r="Q56" i="81"/>
  <c r="V57" i="81"/>
  <c r="Q65" i="81"/>
  <c r="V66" i="81"/>
  <c r="V69" i="81"/>
  <c r="Q78" i="81"/>
  <c r="V82" i="81"/>
  <c r="Q83" i="81"/>
  <c r="G4" i="82"/>
  <c r="G9" i="82"/>
  <c r="G13" i="82"/>
  <c r="G18" i="82"/>
  <c r="G22" i="82"/>
  <c r="G27" i="82"/>
  <c r="G31" i="82"/>
  <c r="G36" i="82"/>
  <c r="G40" i="82"/>
  <c r="G45" i="82"/>
  <c r="G49" i="82"/>
  <c r="G54" i="82"/>
  <c r="G58" i="82"/>
  <c r="G63" i="82"/>
  <c r="G67" i="82"/>
  <c r="G72" i="82"/>
  <c r="G76" i="82"/>
  <c r="G81" i="82"/>
  <c r="G85" i="82"/>
  <c r="R8" i="82"/>
  <c r="V9" i="82"/>
  <c r="G6" i="80"/>
  <c r="G9" i="80"/>
  <c r="G12" i="80"/>
  <c r="G15" i="80"/>
  <c r="G18" i="80"/>
  <c r="G21" i="80"/>
  <c r="G24" i="80"/>
  <c r="G27" i="80"/>
  <c r="G30" i="80"/>
  <c r="G33" i="80"/>
  <c r="G36" i="80"/>
  <c r="G39" i="80"/>
  <c r="G42" i="80"/>
  <c r="G45" i="80"/>
  <c r="G48" i="80"/>
  <c r="G51" i="80"/>
  <c r="G54" i="80"/>
  <c r="G57" i="80"/>
  <c r="G60" i="80"/>
  <c r="G63" i="80"/>
  <c r="G66" i="80"/>
  <c r="G69" i="80"/>
  <c r="R6" i="80"/>
  <c r="R8" i="80"/>
  <c r="R10" i="80"/>
  <c r="V11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F6" i="81"/>
  <c r="F12" i="81"/>
  <c r="F18" i="81"/>
  <c r="F24" i="81"/>
  <c r="F30" i="81"/>
  <c r="F36" i="81"/>
  <c r="F42" i="81"/>
  <c r="F48" i="81"/>
  <c r="F54" i="81"/>
  <c r="F60" i="81"/>
  <c r="F66" i="81"/>
  <c r="F72" i="81"/>
  <c r="F78" i="81"/>
  <c r="F84" i="81"/>
  <c r="F90" i="81"/>
  <c r="F96" i="81"/>
  <c r="G6" i="81"/>
  <c r="G12" i="81"/>
  <c r="G18" i="81"/>
  <c r="G24" i="81"/>
  <c r="G30" i="81"/>
  <c r="G36" i="81"/>
  <c r="G42" i="81"/>
  <c r="G48" i="81"/>
  <c r="G54" i="81"/>
  <c r="G60" i="81"/>
  <c r="G66" i="81"/>
  <c r="G72" i="81"/>
  <c r="G78" i="81"/>
  <c r="G84" i="81"/>
  <c r="G90" i="81"/>
  <c r="G96" i="81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V98" i="81"/>
  <c r="V95" i="81"/>
  <c r="V92" i="81"/>
  <c r="V89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11" i="81"/>
  <c r="V37" i="81"/>
  <c r="Q45" i="81"/>
  <c r="V46" i="81"/>
  <c r="Q54" i="81"/>
  <c r="V55" i="81"/>
  <c r="Q63" i="81"/>
  <c r="V64" i="81"/>
  <c r="Q75" i="81"/>
  <c r="V79" i="81"/>
  <c r="Q80" i="81"/>
  <c r="V84" i="81"/>
  <c r="Q93" i="81"/>
  <c r="V97" i="81"/>
  <c r="Q98" i="81"/>
  <c r="F5" i="82"/>
  <c r="F10" i="82"/>
  <c r="F14" i="82"/>
  <c r="F19" i="82"/>
  <c r="F23" i="82"/>
  <c r="F28" i="82"/>
  <c r="F32" i="82"/>
  <c r="F37" i="82"/>
  <c r="F41" i="82"/>
  <c r="F46" i="82"/>
  <c r="F50" i="82"/>
  <c r="F55" i="82"/>
  <c r="F59" i="82"/>
  <c r="F64" i="82"/>
  <c r="F68" i="82"/>
  <c r="F73" i="82"/>
  <c r="F77" i="82"/>
  <c r="F82" i="82"/>
  <c r="F86" i="82"/>
  <c r="V5" i="82"/>
  <c r="F4" i="80"/>
  <c r="F7" i="80"/>
  <c r="F10" i="80"/>
  <c r="F13" i="80"/>
  <c r="F16" i="80"/>
  <c r="F19" i="80"/>
  <c r="F22" i="80"/>
  <c r="F25" i="80"/>
  <c r="F28" i="80"/>
  <c r="F31" i="80"/>
  <c r="F34" i="80"/>
  <c r="F37" i="80"/>
  <c r="F40" i="80"/>
  <c r="F43" i="80"/>
  <c r="F46" i="80"/>
  <c r="F49" i="80"/>
  <c r="F52" i="80"/>
  <c r="F55" i="80"/>
  <c r="F58" i="80"/>
  <c r="F61" i="80"/>
  <c r="F64" i="80"/>
  <c r="Q7" i="80"/>
  <c r="Q13" i="80"/>
  <c r="V14" i="80"/>
  <c r="Q16" i="80"/>
  <c r="V17" i="80"/>
  <c r="Q19" i="80"/>
  <c r="V20" i="80"/>
  <c r="Q22" i="80"/>
  <c r="V23" i="80"/>
  <c r="Q25" i="80"/>
  <c r="V26" i="80"/>
  <c r="Q28" i="80"/>
  <c r="V29" i="80"/>
  <c r="Q31" i="80"/>
  <c r="V32" i="80"/>
  <c r="Q34" i="80"/>
  <c r="V35" i="80"/>
  <c r="Q37" i="80"/>
  <c r="V38" i="80"/>
  <c r="Q40" i="80"/>
  <c r="V41" i="80"/>
  <c r="Q43" i="80"/>
  <c r="V44" i="80"/>
  <c r="Q46" i="80"/>
  <c r="V47" i="80"/>
  <c r="Q49" i="80"/>
  <c r="V50" i="80"/>
  <c r="Q52" i="80"/>
  <c r="V53" i="80"/>
  <c r="Q55" i="80"/>
  <c r="V56" i="80"/>
  <c r="Q58" i="80"/>
  <c r="V59" i="80"/>
  <c r="Q61" i="80"/>
  <c r="V62" i="80"/>
  <c r="Q64" i="80"/>
  <c r="V65" i="80"/>
  <c r="AH3" i="81"/>
  <c r="AQ3" i="81" s="1"/>
  <c r="F7" i="81"/>
  <c r="F13" i="81"/>
  <c r="F19" i="81"/>
  <c r="F25" i="81"/>
  <c r="F31" i="81"/>
  <c r="F37" i="81"/>
  <c r="F43" i="81"/>
  <c r="F49" i="81"/>
  <c r="F55" i="81"/>
  <c r="F61" i="81"/>
  <c r="F67" i="81"/>
  <c r="F73" i="81"/>
  <c r="F79" i="81"/>
  <c r="F85" i="81"/>
  <c r="F91" i="81"/>
  <c r="G7" i="81"/>
  <c r="G13" i="81"/>
  <c r="G19" i="81"/>
  <c r="G25" i="81"/>
  <c r="G31" i="81"/>
  <c r="G37" i="81"/>
  <c r="G43" i="81"/>
  <c r="G49" i="81"/>
  <c r="G55" i="81"/>
  <c r="G61" i="81"/>
  <c r="G67" i="81"/>
  <c r="G73" i="81"/>
  <c r="G79" i="81"/>
  <c r="G85" i="81"/>
  <c r="G91" i="8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5" i="81"/>
  <c r="Q7" i="81"/>
  <c r="Q13" i="81"/>
  <c r="V14" i="81"/>
  <c r="Q16" i="81"/>
  <c r="V17" i="81"/>
  <c r="Q19" i="81"/>
  <c r="V20" i="81"/>
  <c r="Q22" i="81"/>
  <c r="V23" i="81"/>
  <c r="Q25" i="81"/>
  <c r="V26" i="81"/>
  <c r="Q28" i="81"/>
  <c r="V29" i="81"/>
  <c r="Q31" i="81"/>
  <c r="V32" i="81"/>
  <c r="Q34" i="81"/>
  <c r="V35" i="81"/>
  <c r="Q41" i="81"/>
  <c r="V42" i="81"/>
  <c r="Q50" i="81"/>
  <c r="V51" i="81"/>
  <c r="Q59" i="81"/>
  <c r="V60" i="81"/>
  <c r="Q68" i="81"/>
  <c r="Q72" i="81"/>
  <c r="V76" i="81"/>
  <c r="Q77" i="81"/>
  <c r="V81" i="81"/>
  <c r="Q90" i="81"/>
  <c r="V94" i="81"/>
  <c r="Q95" i="81"/>
  <c r="G6" i="82"/>
  <c r="G10" i="82"/>
  <c r="G15" i="82"/>
  <c r="G19" i="82"/>
  <c r="G24" i="82"/>
  <c r="G28" i="82"/>
  <c r="G33" i="82"/>
  <c r="G37" i="82"/>
  <c r="G42" i="82"/>
  <c r="G46" i="82"/>
  <c r="G51" i="82"/>
  <c r="G55" i="82"/>
  <c r="G60" i="82"/>
  <c r="G64" i="82"/>
  <c r="G69" i="82"/>
  <c r="G73" i="82"/>
  <c r="G78" i="82"/>
  <c r="G82" i="82"/>
  <c r="G87" i="82"/>
  <c r="H11" i="85"/>
  <c r="I11" i="85" s="1"/>
  <c r="J11" i="85" s="1"/>
  <c r="H23" i="85"/>
  <c r="I23" i="85" s="1"/>
  <c r="J23" i="85" s="1"/>
  <c r="H47" i="85"/>
  <c r="I47" i="85" s="1"/>
  <c r="J47" i="85" s="1"/>
  <c r="H59" i="85"/>
  <c r="I59" i="85" s="1"/>
  <c r="J59" i="85" s="1"/>
  <c r="H71" i="85"/>
  <c r="I71" i="85" s="1"/>
  <c r="J71" i="85" s="1"/>
  <c r="H83" i="85"/>
  <c r="I83" i="85" s="1"/>
  <c r="J83" i="85" s="1"/>
  <c r="H95" i="85"/>
  <c r="I95" i="85" s="1"/>
  <c r="J95" i="85" s="1"/>
  <c r="AH3" i="83"/>
  <c r="AQ3" i="83" s="1"/>
  <c r="P3" i="85"/>
  <c r="AF3" i="85" s="1"/>
  <c r="AO3" i="85" s="1"/>
  <c r="AE3" i="85"/>
  <c r="AQ4" i="85"/>
  <c r="H17" i="83"/>
  <c r="I17" i="83" s="1"/>
  <c r="J17" i="83" s="1"/>
  <c r="H23" i="83"/>
  <c r="I23" i="83" s="1"/>
  <c r="J23" i="83" s="1"/>
  <c r="H29" i="83"/>
  <c r="I29" i="83" s="1"/>
  <c r="J29" i="83" s="1"/>
  <c r="H35" i="83"/>
  <c r="I35" i="83" s="1"/>
  <c r="J35" i="83" s="1"/>
  <c r="H41" i="83"/>
  <c r="I41" i="83" s="1"/>
  <c r="J41" i="83" s="1"/>
  <c r="H47" i="83"/>
  <c r="I47" i="83" s="1"/>
  <c r="J47" i="83" s="1"/>
  <c r="H53" i="83"/>
  <c r="I53" i="83" s="1"/>
  <c r="J53" i="83" s="1"/>
  <c r="H59" i="83"/>
  <c r="I59" i="83" s="1"/>
  <c r="J59" i="83" s="1"/>
  <c r="H65" i="83"/>
  <c r="I65" i="83" s="1"/>
  <c r="J65" i="83" s="1"/>
  <c r="H71" i="83"/>
  <c r="I71" i="83" s="1"/>
  <c r="J71" i="83" s="1"/>
  <c r="H77" i="83"/>
  <c r="I77" i="83" s="1"/>
  <c r="J77" i="83" s="1"/>
  <c r="H5" i="83"/>
  <c r="I5" i="83" s="1"/>
  <c r="J5" i="83" s="1"/>
  <c r="H11" i="83"/>
  <c r="I11" i="83" s="1"/>
  <c r="J11" i="83" s="1"/>
  <c r="AE3" i="84"/>
  <c r="P3" i="84"/>
  <c r="AF3" i="84" s="1"/>
  <c r="AO3" i="84" s="1"/>
  <c r="Z4" i="84"/>
  <c r="H17" i="85"/>
  <c r="I17" i="85" s="1"/>
  <c r="J17" i="85" s="1"/>
  <c r="AG4" i="85"/>
  <c r="AP4" i="85" s="1"/>
  <c r="AF4" i="85"/>
  <c r="AO4" i="85" s="1"/>
  <c r="W5" i="85"/>
  <c r="AE4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M77" i="83"/>
  <c r="U77" i="83" s="1"/>
  <c r="Q47" i="83"/>
  <c r="V48" i="83"/>
  <c r="Q50" i="83"/>
  <c r="V51" i="83"/>
  <c r="Q53" i="83"/>
  <c r="V54" i="83"/>
  <c r="Q56" i="83"/>
  <c r="V57" i="83"/>
  <c r="Q59" i="83"/>
  <c r="V60" i="83"/>
  <c r="Q62" i="83"/>
  <c r="V63" i="83"/>
  <c r="Q65" i="83"/>
  <c r="V66" i="83"/>
  <c r="Q68" i="83"/>
  <c r="V69" i="83"/>
  <c r="Q71" i="83"/>
  <c r="V72" i="83"/>
  <c r="Q74" i="83"/>
  <c r="V75" i="83"/>
  <c r="Q77" i="83"/>
  <c r="V78" i="83"/>
  <c r="G4" i="84"/>
  <c r="G7" i="84"/>
  <c r="G10" i="84"/>
  <c r="G13" i="84"/>
  <c r="G16" i="84"/>
  <c r="G19" i="84"/>
  <c r="G22" i="84"/>
  <c r="G25" i="84"/>
  <c r="G28" i="84"/>
  <c r="G31" i="84"/>
  <c r="G34" i="84"/>
  <c r="G37" i="84"/>
  <c r="G40" i="84"/>
  <c r="G43" i="84"/>
  <c r="G46" i="84"/>
  <c r="G49" i="84"/>
  <c r="G52" i="84"/>
  <c r="G55" i="84"/>
  <c r="G58" i="84"/>
  <c r="G61" i="84"/>
  <c r="G64" i="84"/>
  <c r="G67" i="84"/>
  <c r="R7" i="84"/>
  <c r="Q9" i="84"/>
  <c r="Q11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Q65" i="84"/>
  <c r="Q66" i="84"/>
  <c r="V67" i="84"/>
  <c r="Q68" i="84"/>
  <c r="V69" i="84"/>
  <c r="H10" i="85"/>
  <c r="I10" i="85" s="1"/>
  <c r="J10" i="85" s="1"/>
  <c r="H22" i="85"/>
  <c r="I22" i="85" s="1"/>
  <c r="J22" i="85" s="1"/>
  <c r="H34" i="85"/>
  <c r="I34" i="85" s="1"/>
  <c r="J34" i="85" s="1"/>
  <c r="H46" i="85"/>
  <c r="I46" i="85" s="1"/>
  <c r="J46" i="85" s="1"/>
  <c r="H58" i="85"/>
  <c r="I58" i="85" s="1"/>
  <c r="J58" i="85" s="1"/>
  <c r="H70" i="85"/>
  <c r="I70" i="85" s="1"/>
  <c r="J70" i="85" s="1"/>
  <c r="H82" i="85"/>
  <c r="I82" i="85" s="1"/>
  <c r="J82" i="85" s="1"/>
  <c r="H4" i="87"/>
  <c r="I4" i="87" s="1"/>
  <c r="J4" i="87" s="1"/>
  <c r="K4" i="87" s="1"/>
  <c r="K5" i="87" s="1"/>
  <c r="H11" i="87"/>
  <c r="I11" i="87" s="1"/>
  <c r="J11" i="87" s="1"/>
  <c r="H22" i="87"/>
  <c r="I22" i="87" s="1"/>
  <c r="J22" i="87" s="1"/>
  <c r="H29" i="87"/>
  <c r="I29" i="87" s="1"/>
  <c r="J29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F6" i="83"/>
  <c r="F9" i="83"/>
  <c r="F12" i="83"/>
  <c r="F15" i="83"/>
  <c r="F18" i="83"/>
  <c r="F21" i="83"/>
  <c r="F24" i="83"/>
  <c r="F27" i="83"/>
  <c r="F30" i="83"/>
  <c r="F33" i="83"/>
  <c r="F36" i="83"/>
  <c r="F39" i="83"/>
  <c r="F42" i="83"/>
  <c r="F45" i="83"/>
  <c r="F48" i="83"/>
  <c r="F51" i="83"/>
  <c r="F54" i="83"/>
  <c r="F57" i="83"/>
  <c r="F60" i="83"/>
  <c r="F63" i="83"/>
  <c r="F66" i="83"/>
  <c r="F69" i="83"/>
  <c r="F72" i="83"/>
  <c r="F75" i="83"/>
  <c r="F78" i="83"/>
  <c r="M7" i="83"/>
  <c r="U7" i="83" s="1"/>
  <c r="M13" i="83"/>
  <c r="U13" i="83" s="1"/>
  <c r="M19" i="83"/>
  <c r="U19" i="83" s="1"/>
  <c r="M25" i="83"/>
  <c r="U25" i="83" s="1"/>
  <c r="M31" i="83"/>
  <c r="U31" i="83" s="1"/>
  <c r="M37" i="83"/>
  <c r="U37" i="83" s="1"/>
  <c r="M43" i="83"/>
  <c r="U43" i="83" s="1"/>
  <c r="M49" i="83"/>
  <c r="U49" i="83" s="1"/>
  <c r="M55" i="83"/>
  <c r="U55" i="83" s="1"/>
  <c r="M61" i="83"/>
  <c r="U61" i="83" s="1"/>
  <c r="M67" i="83"/>
  <c r="U67" i="83" s="1"/>
  <c r="M73" i="83"/>
  <c r="U73" i="83" s="1"/>
  <c r="M79" i="83"/>
  <c r="U79" i="83" s="1"/>
  <c r="Q8" i="83"/>
  <c r="Q10" i="83"/>
  <c r="Q12" i="83"/>
  <c r="V13" i="83"/>
  <c r="Q15" i="83"/>
  <c r="V16" i="83"/>
  <c r="Q18" i="83"/>
  <c r="V19" i="83"/>
  <c r="Q21" i="83"/>
  <c r="V22" i="83"/>
  <c r="Q24" i="83"/>
  <c r="V25" i="83"/>
  <c r="Q27" i="83"/>
  <c r="V28" i="83"/>
  <c r="Q30" i="83"/>
  <c r="V31" i="83"/>
  <c r="Q33" i="83"/>
  <c r="V34" i="83"/>
  <c r="Q36" i="83"/>
  <c r="V37" i="83"/>
  <c r="Q39" i="83"/>
  <c r="V40" i="83"/>
  <c r="Q42" i="83"/>
  <c r="V43" i="83"/>
  <c r="Q45" i="83"/>
  <c r="V46" i="83"/>
  <c r="Q48" i="83"/>
  <c r="V49" i="83"/>
  <c r="Q51" i="83"/>
  <c r="V52" i="83"/>
  <c r="Q54" i="83"/>
  <c r="V55" i="83"/>
  <c r="Q57" i="83"/>
  <c r="V58" i="83"/>
  <c r="Q60" i="83"/>
  <c r="V61" i="83"/>
  <c r="Q63" i="83"/>
  <c r="V64" i="83"/>
  <c r="Q66" i="83"/>
  <c r="V67" i="83"/>
  <c r="Q69" i="83"/>
  <c r="V70" i="83"/>
  <c r="Q72" i="83"/>
  <c r="V73" i="83"/>
  <c r="Q75" i="83"/>
  <c r="V76" i="83"/>
  <c r="Q78" i="83"/>
  <c r="V79" i="83"/>
  <c r="R3" i="84"/>
  <c r="G5" i="84"/>
  <c r="G8" i="84"/>
  <c r="G11" i="84"/>
  <c r="G14" i="84"/>
  <c r="G17" i="84"/>
  <c r="G20" i="84"/>
  <c r="G23" i="84"/>
  <c r="G26" i="84"/>
  <c r="G29" i="84"/>
  <c r="G32" i="84"/>
  <c r="G35" i="84"/>
  <c r="G38" i="84"/>
  <c r="G41" i="84"/>
  <c r="G44" i="84"/>
  <c r="G47" i="84"/>
  <c r="G50" i="84"/>
  <c r="G53" i="84"/>
  <c r="G56" i="84"/>
  <c r="G59" i="84"/>
  <c r="G62" i="84"/>
  <c r="G65" i="84"/>
  <c r="G68" i="84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M68" i="84"/>
  <c r="U68" i="84" s="1"/>
  <c r="R14" i="84"/>
  <c r="R17" i="84"/>
  <c r="R20" i="84"/>
  <c r="R23" i="84"/>
  <c r="R26" i="84"/>
  <c r="R29" i="84"/>
  <c r="R32" i="84"/>
  <c r="R35" i="84"/>
  <c r="R38" i="84"/>
  <c r="R41" i="84"/>
  <c r="R44" i="84"/>
  <c r="R47" i="84"/>
  <c r="R50" i="84"/>
  <c r="R53" i="84"/>
  <c r="R56" i="84"/>
  <c r="R59" i="84"/>
  <c r="V60" i="84"/>
  <c r="R61" i="84"/>
  <c r="V66" i="84"/>
  <c r="H93" i="85"/>
  <c r="I93" i="85" s="1"/>
  <c r="J93" i="85" s="1"/>
  <c r="H26" i="85"/>
  <c r="I26" i="85" s="1"/>
  <c r="J26" i="85" s="1"/>
  <c r="H38" i="85"/>
  <c r="I38" i="85" s="1"/>
  <c r="J38" i="85" s="1"/>
  <c r="H50" i="85"/>
  <c r="I50" i="85" s="1"/>
  <c r="J50" i="85" s="1"/>
  <c r="H62" i="85"/>
  <c r="I62" i="85" s="1"/>
  <c r="J62" i="85" s="1"/>
  <c r="H74" i="85"/>
  <c r="I74" i="85" s="1"/>
  <c r="J74" i="85" s="1"/>
  <c r="H86" i="85"/>
  <c r="I86" i="85" s="1"/>
  <c r="J86" i="85" s="1"/>
  <c r="H98" i="85"/>
  <c r="I98" i="85" s="1"/>
  <c r="J98" i="85" s="1"/>
  <c r="H31" i="87"/>
  <c r="I31" i="87" s="1"/>
  <c r="J31" i="87" s="1"/>
  <c r="AH4" i="87"/>
  <c r="AQ4" i="87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6" i="83"/>
  <c r="R8" i="83"/>
  <c r="R10" i="83"/>
  <c r="V11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54" i="83"/>
  <c r="R57" i="83"/>
  <c r="R60" i="83"/>
  <c r="R63" i="83"/>
  <c r="R66" i="83"/>
  <c r="R69" i="83"/>
  <c r="R72" i="83"/>
  <c r="R75" i="83"/>
  <c r="R78" i="83"/>
  <c r="F6" i="84"/>
  <c r="F9" i="84"/>
  <c r="F12" i="84"/>
  <c r="F15" i="84"/>
  <c r="F18" i="84"/>
  <c r="F21" i="84"/>
  <c r="F24" i="84"/>
  <c r="F27" i="84"/>
  <c r="F30" i="84"/>
  <c r="F33" i="84"/>
  <c r="F36" i="84"/>
  <c r="F39" i="84"/>
  <c r="F42" i="84"/>
  <c r="F45" i="84"/>
  <c r="F48" i="84"/>
  <c r="F51" i="84"/>
  <c r="F54" i="84"/>
  <c r="F57" i="84"/>
  <c r="F60" i="84"/>
  <c r="F63" i="84"/>
  <c r="F66" i="84"/>
  <c r="F69" i="84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Q6" i="84"/>
  <c r="V7" i="84"/>
  <c r="Q8" i="84"/>
  <c r="Q10" i="84"/>
  <c r="Q12" i="84"/>
  <c r="V13" i="84"/>
  <c r="Q15" i="84"/>
  <c r="V16" i="84"/>
  <c r="Q18" i="84"/>
  <c r="V19" i="84"/>
  <c r="Q21" i="84"/>
  <c r="V22" i="84"/>
  <c r="Q24" i="84"/>
  <c r="V25" i="84"/>
  <c r="Q27" i="84"/>
  <c r="V28" i="84"/>
  <c r="Q30" i="84"/>
  <c r="V31" i="84"/>
  <c r="Q33" i="84"/>
  <c r="V34" i="84"/>
  <c r="Q36" i="84"/>
  <c r="V37" i="84"/>
  <c r="Q39" i="84"/>
  <c r="V40" i="84"/>
  <c r="Q42" i="84"/>
  <c r="V43" i="84"/>
  <c r="Q45" i="84"/>
  <c r="V46" i="84"/>
  <c r="Q48" i="84"/>
  <c r="V49" i="84"/>
  <c r="Q51" i="84"/>
  <c r="V52" i="84"/>
  <c r="Q54" i="84"/>
  <c r="V55" i="84"/>
  <c r="Q57" i="84"/>
  <c r="V58" i="84"/>
  <c r="Q64" i="84"/>
  <c r="V65" i="84"/>
  <c r="H4" i="85"/>
  <c r="I4" i="85" s="1"/>
  <c r="J4" i="85" s="1"/>
  <c r="K4" i="85" s="1"/>
  <c r="H16" i="85"/>
  <c r="I16" i="85" s="1"/>
  <c r="J16" i="85" s="1"/>
  <c r="H28" i="85"/>
  <c r="I28" i="85" s="1"/>
  <c r="J28" i="85" s="1"/>
  <c r="H40" i="85"/>
  <c r="I40" i="85" s="1"/>
  <c r="J40" i="85" s="1"/>
  <c r="H52" i="85"/>
  <c r="I52" i="85" s="1"/>
  <c r="J52" i="85" s="1"/>
  <c r="H64" i="85"/>
  <c r="I64" i="85" s="1"/>
  <c r="J64" i="85" s="1"/>
  <c r="H88" i="85"/>
  <c r="I88" i="85" s="1"/>
  <c r="J88" i="85" s="1"/>
  <c r="H5" i="85"/>
  <c r="I5" i="85" s="1"/>
  <c r="J5" i="85" s="1"/>
  <c r="H13" i="87"/>
  <c r="I13" i="87" s="1"/>
  <c r="J13" i="87" s="1"/>
  <c r="AE3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52" i="83"/>
  <c r="V53" i="83"/>
  <c r="Q55" i="83"/>
  <c r="V56" i="83"/>
  <c r="Q58" i="83"/>
  <c r="V59" i="83"/>
  <c r="Q61" i="83"/>
  <c r="V62" i="83"/>
  <c r="Q64" i="83"/>
  <c r="V65" i="83"/>
  <c r="Q67" i="83"/>
  <c r="V68" i="83"/>
  <c r="Q70" i="83"/>
  <c r="V71" i="83"/>
  <c r="Q73" i="83"/>
  <c r="V74" i="83"/>
  <c r="Q76" i="83"/>
  <c r="Q79" i="83"/>
  <c r="G6" i="84"/>
  <c r="G9" i="84"/>
  <c r="G12" i="84"/>
  <c r="G15" i="84"/>
  <c r="G18" i="84"/>
  <c r="G21" i="84"/>
  <c r="G24" i="84"/>
  <c r="G27" i="84"/>
  <c r="G30" i="84"/>
  <c r="G33" i="84"/>
  <c r="G36" i="84"/>
  <c r="G39" i="84"/>
  <c r="G42" i="84"/>
  <c r="G45" i="84"/>
  <c r="G48" i="84"/>
  <c r="G51" i="84"/>
  <c r="G54" i="84"/>
  <c r="G57" i="84"/>
  <c r="G60" i="84"/>
  <c r="G63" i="84"/>
  <c r="G66" i="84"/>
  <c r="G69" i="84"/>
  <c r="R69" i="84"/>
  <c r="R66" i="84"/>
  <c r="R63" i="84"/>
  <c r="R60" i="84"/>
  <c r="R6" i="84"/>
  <c r="R8" i="84"/>
  <c r="R10" i="84"/>
  <c r="V11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Q62" i="84"/>
  <c r="V63" i="84"/>
  <c r="R64" i="84"/>
  <c r="Q69" i="84"/>
  <c r="H29" i="85"/>
  <c r="I29" i="85" s="1"/>
  <c r="J29" i="85" s="1"/>
  <c r="H41" i="85"/>
  <c r="I41" i="85" s="1"/>
  <c r="J41" i="85" s="1"/>
  <c r="H65" i="85"/>
  <c r="I65" i="85" s="1"/>
  <c r="J65" i="85" s="1"/>
  <c r="H77" i="85"/>
  <c r="I77" i="85" s="1"/>
  <c r="J77" i="85" s="1"/>
  <c r="H89" i="85"/>
  <c r="I89" i="85" s="1"/>
  <c r="J89" i="85" s="1"/>
  <c r="H53" i="85"/>
  <c r="I53" i="85" s="1"/>
  <c r="J53" i="85" s="1"/>
  <c r="AE3" i="87"/>
  <c r="P3" i="87"/>
  <c r="AF3" i="87" s="1"/>
  <c r="AO3" i="87" s="1"/>
  <c r="H78" i="87"/>
  <c r="I78" i="87" s="1"/>
  <c r="J78" i="87" s="1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M4" i="83"/>
  <c r="U4" i="83" s="1"/>
  <c r="X4" i="83" s="1"/>
  <c r="Z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R7" i="83"/>
  <c r="Q9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F4" i="84"/>
  <c r="F7" i="84"/>
  <c r="F10" i="84"/>
  <c r="F13" i="84"/>
  <c r="F16" i="84"/>
  <c r="F19" i="84"/>
  <c r="F22" i="84"/>
  <c r="F25" i="84"/>
  <c r="F28" i="84"/>
  <c r="F31" i="84"/>
  <c r="F34" i="84"/>
  <c r="F37" i="84"/>
  <c r="F40" i="84"/>
  <c r="F43" i="84"/>
  <c r="F46" i="84"/>
  <c r="F49" i="84"/>
  <c r="F52" i="84"/>
  <c r="F55" i="84"/>
  <c r="F58" i="84"/>
  <c r="F61" i="84"/>
  <c r="F64" i="84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Q7" i="84"/>
  <c r="Q13" i="84"/>
  <c r="V14" i="84"/>
  <c r="Q16" i="84"/>
  <c r="V17" i="84"/>
  <c r="Q19" i="84"/>
  <c r="V20" i="84"/>
  <c r="Q22" i="84"/>
  <c r="V23" i="84"/>
  <c r="Q25" i="84"/>
  <c r="V26" i="84"/>
  <c r="Q28" i="84"/>
  <c r="V29" i="84"/>
  <c r="Q31" i="84"/>
  <c r="V32" i="84"/>
  <c r="Q34" i="84"/>
  <c r="V35" i="84"/>
  <c r="Q37" i="84"/>
  <c r="V38" i="84"/>
  <c r="Q40" i="84"/>
  <c r="V41" i="84"/>
  <c r="Q43" i="84"/>
  <c r="V44" i="84"/>
  <c r="Q46" i="84"/>
  <c r="V47" i="84"/>
  <c r="Q49" i="84"/>
  <c r="V50" i="84"/>
  <c r="Q52" i="84"/>
  <c r="V53" i="84"/>
  <c r="Q55" i="84"/>
  <c r="V56" i="84"/>
  <c r="Q58" i="84"/>
  <c r="V59" i="84"/>
  <c r="Q60" i="84"/>
  <c r="V61" i="84"/>
  <c r="R62" i="84"/>
  <c r="H8" i="85"/>
  <c r="I8" i="85" s="1"/>
  <c r="J8" i="85" s="1"/>
  <c r="H20" i="85"/>
  <c r="I20" i="85" s="1"/>
  <c r="J20" i="85" s="1"/>
  <c r="H32" i="85"/>
  <c r="I32" i="85" s="1"/>
  <c r="J32" i="85" s="1"/>
  <c r="H44" i="85"/>
  <c r="I44" i="85" s="1"/>
  <c r="J44" i="85" s="1"/>
  <c r="H56" i="85"/>
  <c r="I56" i="85" s="1"/>
  <c r="J56" i="85" s="1"/>
  <c r="H68" i="85"/>
  <c r="I68" i="85" s="1"/>
  <c r="J68" i="85" s="1"/>
  <c r="H80" i="85"/>
  <c r="I80" i="85" s="1"/>
  <c r="J80" i="85" s="1"/>
  <c r="H92" i="85"/>
  <c r="I92" i="85" s="1"/>
  <c r="J92" i="85" s="1"/>
  <c r="H14" i="85"/>
  <c r="I14" i="85" s="1"/>
  <c r="J14" i="85" s="1"/>
  <c r="P3" i="88"/>
  <c r="AF3" i="88" s="1"/>
  <c r="AO3" i="88" s="1"/>
  <c r="AE3" i="88"/>
  <c r="V43" i="85"/>
  <c r="Q44" i="85"/>
  <c r="V45" i="85"/>
  <c r="Q57" i="85"/>
  <c r="Q62" i="85"/>
  <c r="Q63" i="85"/>
  <c r="Q71" i="85"/>
  <c r="Q80" i="85"/>
  <c r="Q89" i="85"/>
  <c r="H11" i="86"/>
  <c r="I11" i="86" s="1"/>
  <c r="J11" i="86" s="1"/>
  <c r="H29" i="86"/>
  <c r="I29" i="86" s="1"/>
  <c r="J29" i="86" s="1"/>
  <c r="H47" i="86"/>
  <c r="I47" i="86" s="1"/>
  <c r="J47" i="86" s="1"/>
  <c r="H65" i="86"/>
  <c r="I65" i="86" s="1"/>
  <c r="J65" i="86" s="1"/>
  <c r="H83" i="86"/>
  <c r="I83" i="86" s="1"/>
  <c r="J83" i="86" s="1"/>
  <c r="H14" i="87"/>
  <c r="I14" i="87" s="1"/>
  <c r="J14" i="87" s="1"/>
  <c r="H23" i="88"/>
  <c r="I23" i="88" s="1"/>
  <c r="J23" i="88" s="1"/>
  <c r="H41" i="88"/>
  <c r="I41" i="88" s="1"/>
  <c r="J41" i="88" s="1"/>
  <c r="H59" i="88"/>
  <c r="I59" i="88" s="1"/>
  <c r="J59" i="88" s="1"/>
  <c r="F6" i="85"/>
  <c r="F12" i="85"/>
  <c r="F18" i="85"/>
  <c r="F24" i="85"/>
  <c r="F30" i="85"/>
  <c r="F36" i="85"/>
  <c r="F42" i="85"/>
  <c r="F48" i="85"/>
  <c r="F54" i="85"/>
  <c r="F60" i="85"/>
  <c r="F66" i="85"/>
  <c r="F72" i="85"/>
  <c r="F78" i="85"/>
  <c r="F84" i="85"/>
  <c r="F90" i="85"/>
  <c r="F96" i="85"/>
  <c r="G6" i="85"/>
  <c r="G12" i="85"/>
  <c r="G18" i="85"/>
  <c r="G24" i="85"/>
  <c r="G30" i="85"/>
  <c r="G36" i="85"/>
  <c r="G42" i="85"/>
  <c r="G48" i="85"/>
  <c r="G54" i="85"/>
  <c r="G60" i="85"/>
  <c r="G66" i="85"/>
  <c r="G72" i="85"/>
  <c r="G78" i="85"/>
  <c r="G84" i="85"/>
  <c r="G90" i="85"/>
  <c r="G96" i="85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96" i="85"/>
  <c r="Q93" i="85"/>
  <c r="Q90" i="85"/>
  <c r="Q87" i="85"/>
  <c r="Q84" i="85"/>
  <c r="Q81" i="85"/>
  <c r="Q78" i="85"/>
  <c r="Q75" i="85"/>
  <c r="Q72" i="85"/>
  <c r="Q69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97" i="85"/>
  <c r="V94" i="85"/>
  <c r="V91" i="85"/>
  <c r="V88" i="85"/>
  <c r="V85" i="85"/>
  <c r="V82" i="85"/>
  <c r="V79" i="85"/>
  <c r="V76" i="85"/>
  <c r="V73" i="85"/>
  <c r="V70" i="85"/>
  <c r="V67" i="85"/>
  <c r="V11" i="85"/>
  <c r="Q15" i="85"/>
  <c r="V19" i="85"/>
  <c r="Q20" i="85"/>
  <c r="V21" i="85"/>
  <c r="Q33" i="85"/>
  <c r="V37" i="85"/>
  <c r="Q38" i="85"/>
  <c r="V39" i="85"/>
  <c r="Q51" i="85"/>
  <c r="V55" i="85"/>
  <c r="Q56" i="85"/>
  <c r="V57" i="85"/>
  <c r="V63" i="85"/>
  <c r="V64" i="85"/>
  <c r="Q66" i="85"/>
  <c r="Q68" i="85"/>
  <c r="Q77" i="85"/>
  <c r="Q86" i="85"/>
  <c r="Q95" i="85"/>
  <c r="H4" i="86"/>
  <c r="I4" i="86" s="1"/>
  <c r="J4" i="86" s="1"/>
  <c r="K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26" i="87"/>
  <c r="I26" i="87" s="1"/>
  <c r="J26" i="87" s="1"/>
  <c r="H7" i="87"/>
  <c r="I7" i="87" s="1"/>
  <c r="J7" i="87" s="1"/>
  <c r="H25" i="87"/>
  <c r="I25" i="87" s="1"/>
  <c r="J25" i="87" s="1"/>
  <c r="H37" i="87"/>
  <c r="I37" i="87" s="1"/>
  <c r="J37" i="87" s="1"/>
  <c r="AH3" i="88"/>
  <c r="AQ3" i="88" s="1"/>
  <c r="AH3" i="85"/>
  <c r="AQ3" i="85" s="1"/>
  <c r="F7" i="85"/>
  <c r="F13" i="85"/>
  <c r="F19" i="85"/>
  <c r="F25" i="85"/>
  <c r="F31" i="85"/>
  <c r="F37" i="85"/>
  <c r="F43" i="85"/>
  <c r="F49" i="85"/>
  <c r="F55" i="85"/>
  <c r="F61" i="85"/>
  <c r="F67" i="85"/>
  <c r="F73" i="85"/>
  <c r="F79" i="85"/>
  <c r="F85" i="85"/>
  <c r="F91" i="85"/>
  <c r="F97" i="85"/>
  <c r="G7" i="85"/>
  <c r="G13" i="85"/>
  <c r="G19" i="85"/>
  <c r="G25" i="85"/>
  <c r="G31" i="85"/>
  <c r="G37" i="85"/>
  <c r="G43" i="85"/>
  <c r="G49" i="85"/>
  <c r="G55" i="85"/>
  <c r="G61" i="85"/>
  <c r="G67" i="85"/>
  <c r="G73" i="85"/>
  <c r="G79" i="85"/>
  <c r="G85" i="85"/>
  <c r="G91" i="85"/>
  <c r="G97" i="85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Q13" i="85"/>
  <c r="V14" i="85"/>
  <c r="V16" i="85"/>
  <c r="Q17" i="85"/>
  <c r="V18" i="85"/>
  <c r="Q30" i="85"/>
  <c r="V34" i="85"/>
  <c r="Q35" i="85"/>
  <c r="V36" i="85"/>
  <c r="Q48" i="85"/>
  <c r="V52" i="85"/>
  <c r="Q53" i="85"/>
  <c r="V54" i="85"/>
  <c r="Q65" i="85"/>
  <c r="V69" i="85"/>
  <c r="V78" i="85"/>
  <c r="V87" i="85"/>
  <c r="V96" i="85"/>
  <c r="AN3" i="86"/>
  <c r="H5" i="87"/>
  <c r="I5" i="87" s="1"/>
  <c r="J5" i="87" s="1"/>
  <c r="H23" i="87"/>
  <c r="I23" i="87" s="1"/>
  <c r="J23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Q45" i="85"/>
  <c r="V49" i="85"/>
  <c r="Q50" i="85"/>
  <c r="V51" i="85"/>
  <c r="V66" i="85"/>
  <c r="Q74" i="85"/>
  <c r="Q83" i="85"/>
  <c r="Q92" i="85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0" i="87"/>
  <c r="I20" i="87" s="1"/>
  <c r="J20" i="87" s="1"/>
  <c r="H19" i="87"/>
  <c r="I19" i="87" s="1"/>
  <c r="J19" i="87" s="1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2" i="85"/>
  <c r="Q14" i="85"/>
  <c r="Q24" i="85"/>
  <c r="V28" i="85"/>
  <c r="Q29" i="85"/>
  <c r="V30" i="85"/>
  <c r="Q42" i="85"/>
  <c r="V46" i="85"/>
  <c r="Q47" i="85"/>
  <c r="V48" i="85"/>
  <c r="Q60" i="85"/>
  <c r="V75" i="85"/>
  <c r="V84" i="85"/>
  <c r="V93" i="85"/>
  <c r="H10" i="87"/>
  <c r="I10" i="87" s="1"/>
  <c r="J10" i="87" s="1"/>
  <c r="H17" i="87"/>
  <c r="I17" i="87" s="1"/>
  <c r="J17" i="87" s="1"/>
  <c r="H50" i="87"/>
  <c r="I50" i="87" s="1"/>
  <c r="J50" i="87" s="1"/>
  <c r="H55" i="87"/>
  <c r="I55" i="87" s="1"/>
  <c r="J55" i="87" s="1"/>
  <c r="H59" i="87"/>
  <c r="I59" i="87" s="1"/>
  <c r="J59" i="87" s="1"/>
  <c r="H64" i="87"/>
  <c r="I64" i="87" s="1"/>
  <c r="J64" i="87" s="1"/>
  <c r="H68" i="87"/>
  <c r="I68" i="87" s="1"/>
  <c r="J68" i="87" s="1"/>
  <c r="H73" i="87"/>
  <c r="I73" i="87" s="1"/>
  <c r="J73" i="87" s="1"/>
  <c r="Z4" i="87"/>
  <c r="H16" i="87"/>
  <c r="I16" i="87" s="1"/>
  <c r="J16" i="87" s="1"/>
  <c r="H46" i="87"/>
  <c r="I46" i="87" s="1"/>
  <c r="J46" i="87" s="1"/>
  <c r="H67" i="88"/>
  <c r="I67" i="88" s="1"/>
  <c r="J67" i="88" s="1"/>
  <c r="H20" i="88"/>
  <c r="I20" i="88" s="1"/>
  <c r="J20" i="88" s="1"/>
  <c r="H38" i="88"/>
  <c r="I38" i="88" s="1"/>
  <c r="J38" i="88" s="1"/>
  <c r="H56" i="88"/>
  <c r="I56" i="88" s="1"/>
  <c r="J56" i="88" s="1"/>
  <c r="G6" i="86"/>
  <c r="G9" i="86"/>
  <c r="G12" i="86"/>
  <c r="G15" i="86"/>
  <c r="G18" i="86"/>
  <c r="G21" i="86"/>
  <c r="G24" i="86"/>
  <c r="G27" i="86"/>
  <c r="G30" i="86"/>
  <c r="G33" i="86"/>
  <c r="G36" i="86"/>
  <c r="G39" i="86"/>
  <c r="G42" i="86"/>
  <c r="G45" i="86"/>
  <c r="G48" i="86"/>
  <c r="G51" i="86"/>
  <c r="G54" i="86"/>
  <c r="G57" i="86"/>
  <c r="G60" i="86"/>
  <c r="G63" i="86"/>
  <c r="G66" i="86"/>
  <c r="G69" i="86"/>
  <c r="G72" i="86"/>
  <c r="G75" i="86"/>
  <c r="G78" i="86"/>
  <c r="G81" i="86"/>
  <c r="G84" i="86"/>
  <c r="G87" i="86"/>
  <c r="M6" i="86"/>
  <c r="U6" i="86" s="1"/>
  <c r="M12" i="86"/>
  <c r="U12" i="86" s="1"/>
  <c r="M18" i="86"/>
  <c r="U18" i="86" s="1"/>
  <c r="M24" i="86"/>
  <c r="U24" i="86" s="1"/>
  <c r="M30" i="86"/>
  <c r="U30" i="86" s="1"/>
  <c r="M36" i="86"/>
  <c r="U36" i="86" s="1"/>
  <c r="M42" i="86"/>
  <c r="U42" i="86" s="1"/>
  <c r="M48" i="86"/>
  <c r="U48" i="86" s="1"/>
  <c r="M54" i="86"/>
  <c r="U54" i="86" s="1"/>
  <c r="M60" i="86"/>
  <c r="U60" i="86" s="1"/>
  <c r="M66" i="86"/>
  <c r="U66" i="86" s="1"/>
  <c r="M72" i="86"/>
  <c r="U72" i="86" s="1"/>
  <c r="M78" i="86"/>
  <c r="U78" i="86" s="1"/>
  <c r="M84" i="86"/>
  <c r="U84" i="86" s="1"/>
  <c r="R6" i="86"/>
  <c r="R8" i="86"/>
  <c r="R10" i="86"/>
  <c r="V11" i="86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87" i="86"/>
  <c r="F31" i="87"/>
  <c r="F34" i="87"/>
  <c r="F37" i="87"/>
  <c r="F40" i="87"/>
  <c r="F43" i="87"/>
  <c r="F46" i="87"/>
  <c r="F49" i="87"/>
  <c r="F52" i="87"/>
  <c r="F55" i="87"/>
  <c r="F58" i="87"/>
  <c r="F61" i="87"/>
  <c r="F64" i="87"/>
  <c r="F67" i="87"/>
  <c r="F70" i="87"/>
  <c r="F73" i="87"/>
  <c r="F76" i="87"/>
  <c r="F79" i="87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H8" i="87"/>
  <c r="I8" i="87" s="1"/>
  <c r="J8" i="87" s="1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5" i="87"/>
  <c r="V36" i="87"/>
  <c r="Q37" i="87"/>
  <c r="V38" i="87"/>
  <c r="R39" i="87"/>
  <c r="Q44" i="87"/>
  <c r="V45" i="87"/>
  <c r="Q46" i="87"/>
  <c r="V47" i="87"/>
  <c r="R48" i="87"/>
  <c r="Q49" i="87"/>
  <c r="V50" i="87"/>
  <c r="Q51" i="87"/>
  <c r="V52" i="87"/>
  <c r="Q58" i="87"/>
  <c r="V59" i="87"/>
  <c r="Q60" i="87"/>
  <c r="V61" i="87"/>
  <c r="Q67" i="87"/>
  <c r="V68" i="87"/>
  <c r="Q69" i="87"/>
  <c r="V76" i="87"/>
  <c r="H17" i="88"/>
  <c r="I17" i="88" s="1"/>
  <c r="J17" i="88" s="1"/>
  <c r="H35" i="88"/>
  <c r="I35" i="88" s="1"/>
  <c r="J35" i="88" s="1"/>
  <c r="H53" i="88"/>
  <c r="I53" i="88" s="1"/>
  <c r="J5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AH3" i="87"/>
  <c r="AQ3" i="87" s="1"/>
  <c r="H35" i="87"/>
  <c r="I35" i="87" s="1"/>
  <c r="J35" i="87" s="1"/>
  <c r="R38" i="87"/>
  <c r="H44" i="87"/>
  <c r="I44" i="87" s="1"/>
  <c r="J44" i="87" s="1"/>
  <c r="Q45" i="87"/>
  <c r="V46" i="87"/>
  <c r="R47" i="87"/>
  <c r="Q50" i="87"/>
  <c r="V51" i="87"/>
  <c r="R57" i="87"/>
  <c r="Q59" i="87"/>
  <c r="V60" i="87"/>
  <c r="R66" i="87"/>
  <c r="Q68" i="87"/>
  <c r="V69" i="87"/>
  <c r="Q70" i="87"/>
  <c r="V71" i="87"/>
  <c r="Q73" i="87"/>
  <c r="V74" i="87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12" i="89"/>
  <c r="I12" i="89" s="1"/>
  <c r="J12" i="89" s="1"/>
  <c r="H30" i="89"/>
  <c r="I30" i="89" s="1"/>
  <c r="J30" i="89" s="1"/>
  <c r="H48" i="89"/>
  <c r="I48" i="89" s="1"/>
  <c r="J48" i="89" s="1"/>
  <c r="H66" i="89"/>
  <c r="I66" i="89" s="1"/>
  <c r="J66" i="89" s="1"/>
  <c r="H84" i="89"/>
  <c r="I84" i="89" s="1"/>
  <c r="J84" i="89" s="1"/>
  <c r="AH3" i="86"/>
  <c r="AQ3" i="86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M88" i="86"/>
  <c r="U88" i="86" s="1"/>
  <c r="R50" i="86"/>
  <c r="R53" i="86"/>
  <c r="R56" i="86"/>
  <c r="R59" i="86"/>
  <c r="R62" i="86"/>
  <c r="R65" i="86"/>
  <c r="R68" i="86"/>
  <c r="R71" i="86"/>
  <c r="R74" i="86"/>
  <c r="R77" i="86"/>
  <c r="R80" i="86"/>
  <c r="R83" i="86"/>
  <c r="R86" i="86"/>
  <c r="H32" i="87"/>
  <c r="I32" i="87" s="1"/>
  <c r="J32" i="87" s="1"/>
  <c r="R36" i="87"/>
  <c r="Q41" i="87"/>
  <c r="V42" i="87"/>
  <c r="Q43" i="87"/>
  <c r="V44" i="87"/>
  <c r="Q52" i="87"/>
  <c r="H53" i="87"/>
  <c r="I53" i="87" s="1"/>
  <c r="J53" i="87" s="1"/>
  <c r="V53" i="87"/>
  <c r="Q54" i="87"/>
  <c r="V55" i="87"/>
  <c r="Q61" i="87"/>
  <c r="H62" i="87"/>
  <c r="I62" i="87" s="1"/>
  <c r="J62" i="87" s="1"/>
  <c r="V62" i="87"/>
  <c r="Q63" i="87"/>
  <c r="V64" i="87"/>
  <c r="V70" i="87"/>
  <c r="H71" i="87"/>
  <c r="I71" i="87" s="1"/>
  <c r="J71" i="87" s="1"/>
  <c r="Q72" i="87"/>
  <c r="H74" i="87"/>
  <c r="I74" i="87" s="1"/>
  <c r="J74" i="87" s="1"/>
  <c r="H29" i="88"/>
  <c r="I29" i="88" s="1"/>
  <c r="J29" i="88" s="1"/>
  <c r="H47" i="88"/>
  <c r="I47" i="88" s="1"/>
  <c r="J47" i="88" s="1"/>
  <c r="H65" i="88"/>
  <c r="I65" i="88" s="1"/>
  <c r="J65" i="88" s="1"/>
  <c r="F6" i="86"/>
  <c r="F9" i="86"/>
  <c r="F12" i="86"/>
  <c r="F15" i="86"/>
  <c r="F18" i="86"/>
  <c r="F21" i="86"/>
  <c r="F24" i="86"/>
  <c r="F27" i="86"/>
  <c r="F30" i="86"/>
  <c r="F33" i="86"/>
  <c r="F36" i="86"/>
  <c r="F39" i="86"/>
  <c r="F42" i="86"/>
  <c r="F45" i="86"/>
  <c r="F48" i="86"/>
  <c r="F51" i="86"/>
  <c r="F54" i="86"/>
  <c r="F57" i="86"/>
  <c r="F60" i="86"/>
  <c r="F63" i="86"/>
  <c r="F66" i="86"/>
  <c r="F69" i="86"/>
  <c r="F72" i="86"/>
  <c r="F75" i="86"/>
  <c r="F78" i="86"/>
  <c r="F81" i="86"/>
  <c r="F84" i="86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Q8" i="86"/>
  <c r="Q10" i="86"/>
  <c r="Q12" i="86"/>
  <c r="V13" i="86"/>
  <c r="Q15" i="86"/>
  <c r="V16" i="86"/>
  <c r="Q18" i="86"/>
  <c r="V19" i="86"/>
  <c r="Q21" i="86"/>
  <c r="V22" i="86"/>
  <c r="Q24" i="86"/>
  <c r="V25" i="86"/>
  <c r="Q27" i="86"/>
  <c r="V28" i="86"/>
  <c r="Q30" i="86"/>
  <c r="V31" i="86"/>
  <c r="Q33" i="86"/>
  <c r="V34" i="86"/>
  <c r="Q36" i="86"/>
  <c r="V37" i="86"/>
  <c r="Q39" i="86"/>
  <c r="V40" i="86"/>
  <c r="Q42" i="86"/>
  <c r="V43" i="86"/>
  <c r="Q45" i="86"/>
  <c r="V46" i="86"/>
  <c r="Q48" i="86"/>
  <c r="V49" i="86"/>
  <c r="Q51" i="86"/>
  <c r="V52" i="86"/>
  <c r="Q54" i="86"/>
  <c r="V55" i="86"/>
  <c r="Q57" i="86"/>
  <c r="V58" i="86"/>
  <c r="Q60" i="86"/>
  <c r="V61" i="86"/>
  <c r="Q63" i="86"/>
  <c r="V64" i="86"/>
  <c r="Q66" i="86"/>
  <c r="V67" i="86"/>
  <c r="Q69" i="86"/>
  <c r="V70" i="86"/>
  <c r="Q72" i="86"/>
  <c r="V73" i="86"/>
  <c r="Q75" i="86"/>
  <c r="V76" i="86"/>
  <c r="Q78" i="86"/>
  <c r="V79" i="86"/>
  <c r="Q81" i="86"/>
  <c r="V82" i="86"/>
  <c r="Q84" i="86"/>
  <c r="V85" i="86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78" i="87"/>
  <c r="R77" i="87"/>
  <c r="R74" i="87"/>
  <c r="R71" i="87"/>
  <c r="R68" i="87"/>
  <c r="R65" i="87"/>
  <c r="R62" i="87"/>
  <c r="R59" i="87"/>
  <c r="R56" i="87"/>
  <c r="R53" i="87"/>
  <c r="R50" i="87"/>
  <c r="R6" i="87"/>
  <c r="Q77" i="87"/>
  <c r="Q74" i="87"/>
  <c r="Q71" i="87"/>
  <c r="Q79" i="87"/>
  <c r="R8" i="87"/>
  <c r="V78" i="87"/>
  <c r="V75" i="87"/>
  <c r="V72" i="87"/>
  <c r="R10" i="87"/>
  <c r="V11" i="87"/>
  <c r="R12" i="87"/>
  <c r="R15" i="87"/>
  <c r="R18" i="87"/>
  <c r="R21" i="87"/>
  <c r="R24" i="87"/>
  <c r="R27" i="87"/>
  <c r="R30" i="87"/>
  <c r="H38" i="87"/>
  <c r="I38" i="87" s="1"/>
  <c r="J38" i="87" s="1"/>
  <c r="Q39" i="87"/>
  <c r="V40" i="87"/>
  <c r="R41" i="87"/>
  <c r="H47" i="87"/>
  <c r="I47" i="87" s="1"/>
  <c r="J47" i="87" s="1"/>
  <c r="Q48" i="87"/>
  <c r="R54" i="87"/>
  <c r="Q56" i="87"/>
  <c r="V57" i="87"/>
  <c r="R63" i="87"/>
  <c r="Q65" i="87"/>
  <c r="V66" i="87"/>
  <c r="R72" i="87"/>
  <c r="R75" i="87"/>
  <c r="Q76" i="87"/>
  <c r="V77" i="87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AH3" i="90"/>
  <c r="AQ3" i="90" s="1"/>
  <c r="F5" i="88"/>
  <c r="F8" i="88"/>
  <c r="F11" i="88"/>
  <c r="F14" i="88"/>
  <c r="F17" i="88"/>
  <c r="F20" i="88"/>
  <c r="F23" i="88"/>
  <c r="F26" i="88"/>
  <c r="F29" i="88"/>
  <c r="F32" i="88"/>
  <c r="F35" i="88"/>
  <c r="F38" i="88"/>
  <c r="F41" i="88"/>
  <c r="F44" i="88"/>
  <c r="F47" i="88"/>
  <c r="F50" i="88"/>
  <c r="F53" i="88"/>
  <c r="F56" i="88"/>
  <c r="F59" i="88"/>
  <c r="F62" i="88"/>
  <c r="F65" i="88"/>
  <c r="F68" i="88"/>
  <c r="M7" i="88"/>
  <c r="U7" i="88" s="1"/>
  <c r="M13" i="88"/>
  <c r="U13" i="88" s="1"/>
  <c r="M19" i="88"/>
  <c r="U19" i="88" s="1"/>
  <c r="M25" i="88"/>
  <c r="U25" i="88" s="1"/>
  <c r="M31" i="88"/>
  <c r="U31" i="88" s="1"/>
  <c r="M37" i="88"/>
  <c r="U37" i="88" s="1"/>
  <c r="M43" i="88"/>
  <c r="U43" i="88" s="1"/>
  <c r="M49" i="88"/>
  <c r="U49" i="88" s="1"/>
  <c r="M55" i="88"/>
  <c r="U55" i="88" s="1"/>
  <c r="M61" i="88"/>
  <c r="U61" i="88" s="1"/>
  <c r="M67" i="88"/>
  <c r="U67" i="88" s="1"/>
  <c r="V4" i="88"/>
  <c r="Y4" i="88" s="1"/>
  <c r="R5" i="88"/>
  <c r="V6" i="88"/>
  <c r="V8" i="88"/>
  <c r="R9" i="88"/>
  <c r="V10" i="88"/>
  <c r="R11" i="88"/>
  <c r="V12" i="88"/>
  <c r="Q14" i="88"/>
  <c r="V15" i="88"/>
  <c r="Q17" i="88"/>
  <c r="V18" i="88"/>
  <c r="Q20" i="88"/>
  <c r="V21" i="88"/>
  <c r="Q23" i="88"/>
  <c r="V24" i="88"/>
  <c r="Q26" i="88"/>
  <c r="V27" i="88"/>
  <c r="Q29" i="88"/>
  <c r="V30" i="88"/>
  <c r="Q32" i="88"/>
  <c r="V33" i="88"/>
  <c r="Q35" i="88"/>
  <c r="V36" i="88"/>
  <c r="Q38" i="88"/>
  <c r="V39" i="88"/>
  <c r="Q41" i="88"/>
  <c r="V42" i="88"/>
  <c r="Q44" i="88"/>
  <c r="V45" i="88"/>
  <c r="R47" i="88"/>
  <c r="R53" i="88"/>
  <c r="R56" i="88"/>
  <c r="R60" i="88"/>
  <c r="R69" i="88"/>
  <c r="H28" i="89"/>
  <c r="I28" i="89" s="1"/>
  <c r="J28" i="89" s="1"/>
  <c r="H46" i="89"/>
  <c r="I46" i="89" s="1"/>
  <c r="J46" i="89" s="1"/>
  <c r="H64" i="89"/>
  <c r="I64" i="89" s="1"/>
  <c r="J64" i="89" s="1"/>
  <c r="H82" i="89"/>
  <c r="I82" i="89" s="1"/>
  <c r="J82" i="89" s="1"/>
  <c r="Q97" i="89"/>
  <c r="Q94" i="89"/>
  <c r="Q91" i="89"/>
  <c r="Q88" i="89"/>
  <c r="Q85" i="89"/>
  <c r="Q96" i="89"/>
  <c r="Q93" i="89"/>
  <c r="Q98" i="89"/>
  <c r="Q87" i="89"/>
  <c r="Q84" i="89"/>
  <c r="Q82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5" i="89"/>
  <c r="Q11" i="89"/>
  <c r="Q9" i="89"/>
  <c r="Q92" i="89"/>
  <c r="Q89" i="89"/>
  <c r="Q83" i="89"/>
  <c r="Q81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7" i="89"/>
  <c r="Q90" i="89"/>
  <c r="Q86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10" i="89"/>
  <c r="Q8" i="89"/>
  <c r="Q6" i="89"/>
  <c r="V98" i="89"/>
  <c r="V95" i="89"/>
  <c r="V92" i="89"/>
  <c r="V89" i="89"/>
  <c r="V86" i="89"/>
  <c r="V97" i="89"/>
  <c r="V94" i="89"/>
  <c r="V91" i="89"/>
  <c r="V85" i="89"/>
  <c r="V83" i="89"/>
  <c r="V4" i="89"/>
  <c r="Y4" i="89" s="1"/>
  <c r="V96" i="89"/>
  <c r="V93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10" i="89"/>
  <c r="V8" i="89"/>
  <c r="V6" i="89"/>
  <c r="V90" i="89"/>
  <c r="V84" i="89"/>
  <c r="V82" i="89"/>
  <c r="V87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5" i="89"/>
  <c r="V81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7" i="89"/>
  <c r="AE3" i="89"/>
  <c r="P3" i="89"/>
  <c r="AF3" i="89" s="1"/>
  <c r="AO3" i="89" s="1"/>
  <c r="F6" i="88"/>
  <c r="F9" i="88"/>
  <c r="F12" i="88"/>
  <c r="F15" i="88"/>
  <c r="F18" i="88"/>
  <c r="F21" i="88"/>
  <c r="F24" i="88"/>
  <c r="F27" i="88"/>
  <c r="F30" i="88"/>
  <c r="F33" i="88"/>
  <c r="F36" i="88"/>
  <c r="F39" i="88"/>
  <c r="F42" i="88"/>
  <c r="F45" i="88"/>
  <c r="F48" i="88"/>
  <c r="F51" i="88"/>
  <c r="F54" i="88"/>
  <c r="F57" i="88"/>
  <c r="F60" i="88"/>
  <c r="F63" i="88"/>
  <c r="F66" i="88"/>
  <c r="F69" i="88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R50" i="88"/>
  <c r="R57" i="88"/>
  <c r="H16" i="89"/>
  <c r="I16" i="89" s="1"/>
  <c r="J16" i="89" s="1"/>
  <c r="H34" i="89"/>
  <c r="I34" i="89" s="1"/>
  <c r="J34" i="89" s="1"/>
  <c r="H52" i="89"/>
  <c r="I52" i="89" s="1"/>
  <c r="J52" i="89" s="1"/>
  <c r="H70" i="89"/>
  <c r="I70" i="89" s="1"/>
  <c r="J70" i="89" s="1"/>
  <c r="G6" i="88"/>
  <c r="G9" i="88"/>
  <c r="G12" i="88"/>
  <c r="G15" i="88"/>
  <c r="G18" i="88"/>
  <c r="G21" i="88"/>
  <c r="G24" i="88"/>
  <c r="G27" i="88"/>
  <c r="G30" i="88"/>
  <c r="G33" i="88"/>
  <c r="G36" i="88"/>
  <c r="G39" i="88"/>
  <c r="G42" i="88"/>
  <c r="G45" i="88"/>
  <c r="G48" i="88"/>
  <c r="G51" i="88"/>
  <c r="G54" i="88"/>
  <c r="G57" i="88"/>
  <c r="G60" i="88"/>
  <c r="G63" i="88"/>
  <c r="G66" i="88"/>
  <c r="G69" i="88"/>
  <c r="M4" i="88"/>
  <c r="U4" i="88" s="1"/>
  <c r="X4" i="88" s="1"/>
  <c r="Z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M64" i="88"/>
  <c r="U64" i="88" s="1"/>
  <c r="R68" i="88"/>
  <c r="R65" i="88"/>
  <c r="R62" i="88"/>
  <c r="R59" i="88"/>
  <c r="R67" i="88"/>
  <c r="R64" i="88"/>
  <c r="R61" i="88"/>
  <c r="R58" i="88"/>
  <c r="R55" i="88"/>
  <c r="R52" i="88"/>
  <c r="R49" i="88"/>
  <c r="R6" i="88"/>
  <c r="Q68" i="88"/>
  <c r="Q65" i="88"/>
  <c r="Q62" i="88"/>
  <c r="Q59" i="88"/>
  <c r="Q67" i="88"/>
  <c r="Q64" i="88"/>
  <c r="Q61" i="88"/>
  <c r="Q58" i="88"/>
  <c r="Q55" i="88"/>
  <c r="Q52" i="88"/>
  <c r="Q69" i="88"/>
  <c r="Q66" i="88"/>
  <c r="Q63" i="88"/>
  <c r="Q60" i="88"/>
  <c r="Q57" i="88"/>
  <c r="Q54" i="88"/>
  <c r="R8" i="88"/>
  <c r="V69" i="88"/>
  <c r="V66" i="88"/>
  <c r="V63" i="88"/>
  <c r="V60" i="88"/>
  <c r="V68" i="88"/>
  <c r="V65" i="88"/>
  <c r="V62" i="88"/>
  <c r="V59" i="88"/>
  <c r="V56" i="88"/>
  <c r="V53" i="88"/>
  <c r="V67" i="88"/>
  <c r="V64" i="88"/>
  <c r="V61" i="88"/>
  <c r="V58" i="88"/>
  <c r="V55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V47" i="88"/>
  <c r="R48" i="88"/>
  <c r="V52" i="88"/>
  <c r="V57" i="88"/>
  <c r="H93" i="89"/>
  <c r="I93" i="89" s="1"/>
  <c r="J93" i="89" s="1"/>
  <c r="H18" i="89"/>
  <c r="I18" i="89" s="1"/>
  <c r="J18" i="89" s="1"/>
  <c r="H36" i="89"/>
  <c r="I36" i="89" s="1"/>
  <c r="J36" i="89" s="1"/>
  <c r="H54" i="89"/>
  <c r="I54" i="89" s="1"/>
  <c r="J54" i="89" s="1"/>
  <c r="H72" i="89"/>
  <c r="I72" i="89" s="1"/>
  <c r="J72" i="89" s="1"/>
  <c r="H90" i="89"/>
  <c r="I90" i="89" s="1"/>
  <c r="J90" i="89" s="1"/>
  <c r="H9" i="90"/>
  <c r="I9" i="90" s="1"/>
  <c r="J9" i="90" s="1"/>
  <c r="H15" i="90"/>
  <c r="I15" i="90" s="1"/>
  <c r="J15" i="90" s="1"/>
  <c r="H42" i="90"/>
  <c r="I42" i="90" s="1"/>
  <c r="J42" i="90" s="1"/>
  <c r="F4" i="88"/>
  <c r="F7" i="88"/>
  <c r="F10" i="88"/>
  <c r="F13" i="88"/>
  <c r="F16" i="88"/>
  <c r="F19" i="88"/>
  <c r="F22" i="88"/>
  <c r="F25" i="88"/>
  <c r="F28" i="88"/>
  <c r="F31" i="88"/>
  <c r="F34" i="88"/>
  <c r="F37" i="88"/>
  <c r="F40" i="88"/>
  <c r="F43" i="88"/>
  <c r="F46" i="88"/>
  <c r="F49" i="88"/>
  <c r="F52" i="88"/>
  <c r="F55" i="88"/>
  <c r="F58" i="88"/>
  <c r="F61" i="88"/>
  <c r="F64" i="88"/>
  <c r="F67" i="88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Q7" i="88"/>
  <c r="Q13" i="88"/>
  <c r="V14" i="88"/>
  <c r="Q16" i="88"/>
  <c r="V17" i="88"/>
  <c r="Q19" i="88"/>
  <c r="V20" i="88"/>
  <c r="Q22" i="88"/>
  <c r="V23" i="88"/>
  <c r="Q25" i="88"/>
  <c r="V26" i="88"/>
  <c r="Q28" i="88"/>
  <c r="V29" i="88"/>
  <c r="Q31" i="88"/>
  <c r="V32" i="88"/>
  <c r="Q34" i="88"/>
  <c r="V35" i="88"/>
  <c r="Q37" i="88"/>
  <c r="V38" i="88"/>
  <c r="Q40" i="88"/>
  <c r="V41" i="88"/>
  <c r="Q43" i="88"/>
  <c r="V44" i="88"/>
  <c r="Q46" i="88"/>
  <c r="Q51" i="88"/>
  <c r="R54" i="88"/>
  <c r="R63" i="88"/>
  <c r="H4" i="89"/>
  <c r="I4" i="89" s="1"/>
  <c r="J4" i="89" s="1"/>
  <c r="K4" i="89" s="1"/>
  <c r="H22" i="89"/>
  <c r="I22" i="89" s="1"/>
  <c r="J22" i="89" s="1"/>
  <c r="H40" i="89"/>
  <c r="I40" i="89" s="1"/>
  <c r="J40" i="89" s="1"/>
  <c r="H58" i="89"/>
  <c r="I58" i="89" s="1"/>
  <c r="J58" i="89" s="1"/>
  <c r="H76" i="89"/>
  <c r="I76" i="89" s="1"/>
  <c r="J76" i="89" s="1"/>
  <c r="Q95" i="89"/>
  <c r="G4" i="88"/>
  <c r="G7" i="88"/>
  <c r="G10" i="88"/>
  <c r="G13" i="88"/>
  <c r="G16" i="88"/>
  <c r="G19" i="88"/>
  <c r="G22" i="88"/>
  <c r="G25" i="88"/>
  <c r="G28" i="88"/>
  <c r="G31" i="88"/>
  <c r="G34" i="88"/>
  <c r="G37" i="88"/>
  <c r="G40" i="88"/>
  <c r="G43" i="88"/>
  <c r="G46" i="88"/>
  <c r="G49" i="88"/>
  <c r="G52" i="88"/>
  <c r="G55" i="88"/>
  <c r="G58" i="88"/>
  <c r="G61" i="88"/>
  <c r="G64" i="88"/>
  <c r="M6" i="88"/>
  <c r="U6" i="88" s="1"/>
  <c r="M12" i="88"/>
  <c r="U12" i="88" s="1"/>
  <c r="M18" i="88"/>
  <c r="U18" i="88" s="1"/>
  <c r="M24" i="88"/>
  <c r="U24" i="88" s="1"/>
  <c r="M30" i="88"/>
  <c r="U30" i="88" s="1"/>
  <c r="M36" i="88"/>
  <c r="U36" i="88" s="1"/>
  <c r="M42" i="88"/>
  <c r="U42" i="88" s="1"/>
  <c r="M48" i="88"/>
  <c r="U48" i="88" s="1"/>
  <c r="M54" i="88"/>
  <c r="U54" i="88" s="1"/>
  <c r="M60" i="88"/>
  <c r="U60" i="88" s="1"/>
  <c r="R7" i="88"/>
  <c r="Q9" i="88"/>
  <c r="Q11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Q47" i="88"/>
  <c r="V48" i="88"/>
  <c r="Q49" i="88"/>
  <c r="V50" i="88"/>
  <c r="R51" i="88"/>
  <c r="Q53" i="88"/>
  <c r="V54" i="88"/>
  <c r="Q56" i="88"/>
  <c r="H6" i="89"/>
  <c r="I6" i="89" s="1"/>
  <c r="J6" i="89" s="1"/>
  <c r="H24" i="89"/>
  <c r="I24" i="89" s="1"/>
  <c r="J24" i="89" s="1"/>
  <c r="H42" i="89"/>
  <c r="I42" i="89" s="1"/>
  <c r="J42" i="89" s="1"/>
  <c r="H60" i="89"/>
  <c r="I60" i="89" s="1"/>
  <c r="J60" i="89" s="1"/>
  <c r="H78" i="89"/>
  <c r="I78" i="89" s="1"/>
  <c r="J78" i="89" s="1"/>
  <c r="H96" i="89"/>
  <c r="I96" i="89" s="1"/>
  <c r="J96" i="89" s="1"/>
  <c r="H4" i="90"/>
  <c r="I4" i="90" s="1"/>
  <c r="J4" i="90" s="1"/>
  <c r="K4" i="90" s="1"/>
  <c r="K5" i="90" s="1"/>
  <c r="K6" i="90" s="1"/>
  <c r="H10" i="90"/>
  <c r="I10" i="90" s="1"/>
  <c r="J10" i="90" s="1"/>
  <c r="H18" i="90"/>
  <c r="I18" i="90" s="1"/>
  <c r="J18" i="90" s="1"/>
  <c r="H24" i="90"/>
  <c r="I24" i="90" s="1"/>
  <c r="J24" i="90" s="1"/>
  <c r="H31" i="90"/>
  <c r="I31" i="90" s="1"/>
  <c r="J31" i="90" s="1"/>
  <c r="H37" i="90"/>
  <c r="I37" i="90" s="1"/>
  <c r="J37" i="90" s="1"/>
  <c r="H45" i="90"/>
  <c r="I45" i="90" s="1"/>
  <c r="J45" i="90" s="1"/>
  <c r="H51" i="90"/>
  <c r="I51" i="90" s="1"/>
  <c r="J51" i="90" s="1"/>
  <c r="H58" i="90"/>
  <c r="I58" i="90" s="1"/>
  <c r="J58" i="90" s="1"/>
  <c r="H64" i="90"/>
  <c r="I64" i="90" s="1"/>
  <c r="J64" i="90" s="1"/>
  <c r="H72" i="90"/>
  <c r="I72" i="90" s="1"/>
  <c r="J72" i="90" s="1"/>
  <c r="H78" i="90"/>
  <c r="I78" i="90" s="1"/>
  <c r="J78" i="90" s="1"/>
  <c r="H85" i="90"/>
  <c r="I85" i="90" s="1"/>
  <c r="J85" i="90" s="1"/>
  <c r="F5" i="89"/>
  <c r="F11" i="89"/>
  <c r="F17" i="89"/>
  <c r="F23" i="89"/>
  <c r="F29" i="89"/>
  <c r="F35" i="89"/>
  <c r="F41" i="89"/>
  <c r="F47" i="89"/>
  <c r="F53" i="89"/>
  <c r="F59" i="89"/>
  <c r="F65" i="89"/>
  <c r="F71" i="89"/>
  <c r="F77" i="89"/>
  <c r="F83" i="89"/>
  <c r="F89" i="89"/>
  <c r="F95" i="89"/>
  <c r="G5" i="89"/>
  <c r="G11" i="89"/>
  <c r="G17" i="89"/>
  <c r="G23" i="89"/>
  <c r="G29" i="89"/>
  <c r="G35" i="89"/>
  <c r="G41" i="89"/>
  <c r="G47" i="89"/>
  <c r="G53" i="89"/>
  <c r="G59" i="89"/>
  <c r="G65" i="89"/>
  <c r="G71" i="89"/>
  <c r="G77" i="89"/>
  <c r="G83" i="89"/>
  <c r="G89" i="89"/>
  <c r="G95" i="89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23" i="90"/>
  <c r="I23" i="90" s="1"/>
  <c r="J23" i="90" s="1"/>
  <c r="H29" i="90"/>
  <c r="I29" i="90" s="1"/>
  <c r="J29" i="90" s="1"/>
  <c r="H50" i="90"/>
  <c r="I50" i="90" s="1"/>
  <c r="J50" i="90" s="1"/>
  <c r="H56" i="90"/>
  <c r="I56" i="90" s="1"/>
  <c r="J56" i="90" s="1"/>
  <c r="H77" i="90"/>
  <c r="I77" i="90" s="1"/>
  <c r="J77" i="90" s="1"/>
  <c r="H83" i="90"/>
  <c r="I83" i="90" s="1"/>
  <c r="J83" i="90" s="1"/>
  <c r="Q16" i="90"/>
  <c r="AH3" i="89"/>
  <c r="AQ3" i="89" s="1"/>
  <c r="F7" i="89"/>
  <c r="F13" i="89"/>
  <c r="F19" i="89"/>
  <c r="F25" i="89"/>
  <c r="F31" i="89"/>
  <c r="F37" i="89"/>
  <c r="F43" i="89"/>
  <c r="F49" i="89"/>
  <c r="F55" i="89"/>
  <c r="F61" i="89"/>
  <c r="F67" i="89"/>
  <c r="F73" i="89"/>
  <c r="F79" i="89"/>
  <c r="F85" i="89"/>
  <c r="F91" i="89"/>
  <c r="F97" i="89"/>
  <c r="G7" i="89"/>
  <c r="G13" i="89"/>
  <c r="G19" i="89"/>
  <c r="G25" i="89"/>
  <c r="G31" i="89"/>
  <c r="G37" i="89"/>
  <c r="G43" i="89"/>
  <c r="G49" i="89"/>
  <c r="G55" i="89"/>
  <c r="G61" i="89"/>
  <c r="G67" i="89"/>
  <c r="G73" i="89"/>
  <c r="G79" i="89"/>
  <c r="G85" i="89"/>
  <c r="G91" i="89"/>
  <c r="G97" i="89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H10" i="89"/>
  <c r="I10" i="89" s="1"/>
  <c r="J10" i="89" s="1"/>
  <c r="H11" i="90"/>
  <c r="I11" i="90" s="1"/>
  <c r="J11" i="90" s="1"/>
  <c r="H32" i="90"/>
  <c r="I32" i="90" s="1"/>
  <c r="J32" i="90" s="1"/>
  <c r="H38" i="90"/>
  <c r="I38" i="90" s="1"/>
  <c r="J38" i="90" s="1"/>
  <c r="H59" i="90"/>
  <c r="I59" i="90" s="1"/>
  <c r="J59" i="90" s="1"/>
  <c r="H65" i="90"/>
  <c r="I65" i="90" s="1"/>
  <c r="J65" i="90" s="1"/>
  <c r="H86" i="90"/>
  <c r="I86" i="90" s="1"/>
  <c r="J86" i="90" s="1"/>
  <c r="AH4" i="90"/>
  <c r="R10" i="90"/>
  <c r="R41" i="90"/>
  <c r="F8" i="89"/>
  <c r="F14" i="89"/>
  <c r="F20" i="89"/>
  <c r="F26" i="89"/>
  <c r="F32" i="89"/>
  <c r="F38" i="89"/>
  <c r="F44" i="89"/>
  <c r="F50" i="89"/>
  <c r="F56" i="89"/>
  <c r="F62" i="89"/>
  <c r="F68" i="89"/>
  <c r="F74" i="89"/>
  <c r="F80" i="89"/>
  <c r="F86" i="89"/>
  <c r="F92" i="89"/>
  <c r="F98" i="89"/>
  <c r="G8" i="89"/>
  <c r="G14" i="89"/>
  <c r="G20" i="89"/>
  <c r="G26" i="89"/>
  <c r="G32" i="89"/>
  <c r="G38" i="89"/>
  <c r="G44" i="89"/>
  <c r="G50" i="89"/>
  <c r="G56" i="89"/>
  <c r="G62" i="89"/>
  <c r="G68" i="89"/>
  <c r="G74" i="89"/>
  <c r="G80" i="89"/>
  <c r="G86" i="89"/>
  <c r="G92" i="89"/>
  <c r="G98" i="89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13" i="90"/>
  <c r="I13" i="90" s="1"/>
  <c r="J13" i="90" s="1"/>
  <c r="H19" i="90"/>
  <c r="I19" i="90" s="1"/>
  <c r="J19" i="90" s="1"/>
  <c r="H27" i="90"/>
  <c r="I27" i="90" s="1"/>
  <c r="J27" i="90" s="1"/>
  <c r="H40" i="90"/>
  <c r="I40" i="90" s="1"/>
  <c r="J40" i="90" s="1"/>
  <c r="H46" i="90"/>
  <c r="I46" i="90" s="1"/>
  <c r="J46" i="90" s="1"/>
  <c r="H54" i="90"/>
  <c r="I54" i="90" s="1"/>
  <c r="J54" i="90" s="1"/>
  <c r="H60" i="90"/>
  <c r="I60" i="90" s="1"/>
  <c r="J60" i="90" s="1"/>
  <c r="H67" i="90"/>
  <c r="I67" i="90" s="1"/>
  <c r="J67" i="90" s="1"/>
  <c r="H73" i="90"/>
  <c r="I73" i="90" s="1"/>
  <c r="J73" i="90" s="1"/>
  <c r="H81" i="90"/>
  <c r="I81" i="90" s="1"/>
  <c r="J81" i="90" s="1"/>
  <c r="H87" i="90"/>
  <c r="I87" i="90" s="1"/>
  <c r="J87" i="90" s="1"/>
  <c r="H5" i="90"/>
  <c r="I5" i="90" s="1"/>
  <c r="J5" i="90" s="1"/>
  <c r="Q7" i="90"/>
  <c r="Q25" i="90"/>
  <c r="H33" i="90"/>
  <c r="I33" i="90" s="1"/>
  <c r="J33" i="90" s="1"/>
  <c r="Q67" i="90"/>
  <c r="F9" i="89"/>
  <c r="F15" i="89"/>
  <c r="F21" i="89"/>
  <c r="F27" i="89"/>
  <c r="F33" i="89"/>
  <c r="F39" i="89"/>
  <c r="F45" i="89"/>
  <c r="F51" i="89"/>
  <c r="F57" i="89"/>
  <c r="F63" i="89"/>
  <c r="F69" i="89"/>
  <c r="F75" i="89"/>
  <c r="F81" i="89"/>
  <c r="F87" i="89"/>
  <c r="F93" i="89"/>
  <c r="G9" i="89"/>
  <c r="G15" i="89"/>
  <c r="G21" i="89"/>
  <c r="G27" i="89"/>
  <c r="G33" i="89"/>
  <c r="G39" i="89"/>
  <c r="G45" i="89"/>
  <c r="G51" i="89"/>
  <c r="G57" i="89"/>
  <c r="G63" i="89"/>
  <c r="G69" i="89"/>
  <c r="G75" i="89"/>
  <c r="G81" i="89"/>
  <c r="G87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AI3" i="90"/>
  <c r="H14" i="90"/>
  <c r="I14" i="90" s="1"/>
  <c r="J14" i="90" s="1"/>
  <c r="H20" i="90"/>
  <c r="I20" i="90" s="1"/>
  <c r="J20" i="90" s="1"/>
  <c r="H41" i="90"/>
  <c r="I41" i="90" s="1"/>
  <c r="J41" i="90" s="1"/>
  <c r="H47" i="90"/>
  <c r="I47" i="90" s="1"/>
  <c r="J47" i="90" s="1"/>
  <c r="H68" i="90"/>
  <c r="I68" i="90" s="1"/>
  <c r="J68" i="90" s="1"/>
  <c r="H74" i="90"/>
  <c r="I74" i="90" s="1"/>
  <c r="J74" i="90" s="1"/>
  <c r="Q5" i="90"/>
  <c r="R88" i="90"/>
  <c r="R85" i="90"/>
  <c r="R89" i="90"/>
  <c r="R87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11" i="90"/>
  <c r="R9" i="90"/>
  <c r="R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83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4" i="90"/>
  <c r="R39" i="90"/>
  <c r="R37" i="90"/>
  <c r="R30" i="90"/>
  <c r="R28" i="90"/>
  <c r="R21" i="90"/>
  <c r="R19" i="90"/>
  <c r="R12" i="90"/>
  <c r="R35" i="90"/>
  <c r="R26" i="90"/>
  <c r="R17" i="90"/>
  <c r="R6" i="90"/>
  <c r="R42" i="90"/>
  <c r="R40" i="90"/>
  <c r="R33" i="90"/>
  <c r="R31" i="90"/>
  <c r="R24" i="90"/>
  <c r="R22" i="90"/>
  <c r="R15" i="90"/>
  <c r="R13" i="90"/>
  <c r="R38" i="90"/>
  <c r="R29" i="90"/>
  <c r="R20" i="90"/>
  <c r="R43" i="90"/>
  <c r="R36" i="90"/>
  <c r="R34" i="90"/>
  <c r="R27" i="90"/>
  <c r="R25" i="90"/>
  <c r="R18" i="90"/>
  <c r="R16" i="90"/>
  <c r="R7" i="90"/>
  <c r="Q11" i="90"/>
  <c r="R32" i="90"/>
  <c r="F4" i="89"/>
  <c r="F10" i="89"/>
  <c r="F16" i="89"/>
  <c r="F22" i="89"/>
  <c r="F28" i="89"/>
  <c r="F34" i="89"/>
  <c r="F40" i="89"/>
  <c r="F46" i="89"/>
  <c r="F52" i="89"/>
  <c r="F58" i="89"/>
  <c r="F64" i="89"/>
  <c r="F70" i="89"/>
  <c r="F76" i="89"/>
  <c r="F82" i="89"/>
  <c r="F88" i="89"/>
  <c r="H94" i="89"/>
  <c r="I94" i="89" s="1"/>
  <c r="J94" i="89" s="1"/>
  <c r="H22" i="90"/>
  <c r="I22" i="90" s="1"/>
  <c r="J22" i="90" s="1"/>
  <c r="H28" i="90"/>
  <c r="I28" i="90" s="1"/>
  <c r="J28" i="90" s="1"/>
  <c r="H36" i="90"/>
  <c r="I36" i="90" s="1"/>
  <c r="J36" i="90" s="1"/>
  <c r="H49" i="90"/>
  <c r="I49" i="90" s="1"/>
  <c r="J49" i="90" s="1"/>
  <c r="H55" i="90"/>
  <c r="I55" i="90" s="1"/>
  <c r="J55" i="90" s="1"/>
  <c r="H63" i="90"/>
  <c r="I63" i="90" s="1"/>
  <c r="J63" i="90" s="1"/>
  <c r="H69" i="90"/>
  <c r="I69" i="90" s="1"/>
  <c r="J69" i="90" s="1"/>
  <c r="H76" i="90"/>
  <c r="I76" i="90" s="1"/>
  <c r="J76" i="90" s="1"/>
  <c r="H82" i="90"/>
  <c r="I82" i="90" s="1"/>
  <c r="J82" i="90" s="1"/>
  <c r="Q88" i="90"/>
  <c r="Q85" i="90"/>
  <c r="Q83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10" i="90"/>
  <c r="Q8" i="90"/>
  <c r="Q6" i="90"/>
  <c r="Q89" i="90"/>
  <c r="Q87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86" i="90"/>
  <c r="Q84" i="90"/>
  <c r="Q9" i="90"/>
  <c r="Q79" i="90"/>
  <c r="Q70" i="90"/>
  <c r="Q61" i="90"/>
  <c r="Q52" i="90"/>
  <c r="Q37" i="90"/>
  <c r="Q28" i="90"/>
  <c r="Q19" i="90"/>
  <c r="Q82" i="90"/>
  <c r="Q73" i="90"/>
  <c r="Q64" i="90"/>
  <c r="Q55" i="90"/>
  <c r="Q46" i="90"/>
  <c r="Q40" i="90"/>
  <c r="Q31" i="90"/>
  <c r="Q22" i="90"/>
  <c r="Q13" i="90"/>
  <c r="Q49" i="90"/>
  <c r="Q76" i="90"/>
  <c r="V47" i="90"/>
  <c r="V56" i="90"/>
  <c r="V65" i="90"/>
  <c r="V74" i="90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10" i="91"/>
  <c r="V8" i="91"/>
  <c r="V6" i="91"/>
  <c r="V4" i="91"/>
  <c r="Y4" i="91" s="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76" i="91"/>
  <c r="V67" i="91"/>
  <c r="V58" i="91"/>
  <c r="V49" i="91"/>
  <c r="V40" i="91"/>
  <c r="V31" i="91"/>
  <c r="V19" i="91"/>
  <c r="V9" i="91"/>
  <c r="V5" i="91"/>
  <c r="V11" i="91"/>
  <c r="V79" i="91"/>
  <c r="V70" i="91"/>
  <c r="V61" i="91"/>
  <c r="V52" i="91"/>
  <c r="V43" i="91"/>
  <c r="V34" i="91"/>
  <c r="V25" i="91"/>
  <c r="V16" i="91"/>
  <c r="V73" i="91"/>
  <c r="V64" i="91"/>
  <c r="V55" i="91"/>
  <c r="V46" i="91"/>
  <c r="V37" i="91"/>
  <c r="V28" i="91"/>
  <c r="V22" i="91"/>
  <c r="V13" i="91"/>
  <c r="V7" i="91"/>
  <c r="P3" i="92"/>
  <c r="AF3" i="92" s="1"/>
  <c r="AO3" i="92" s="1"/>
  <c r="AE3" i="92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11" i="91"/>
  <c r="Q9" i="91"/>
  <c r="Q5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7" i="91"/>
  <c r="Q75" i="91"/>
  <c r="Q66" i="91"/>
  <c r="Q57" i="91"/>
  <c r="Q48" i="91"/>
  <c r="Q39" i="91"/>
  <c r="Q30" i="91"/>
  <c r="Q18" i="91"/>
  <c r="Q8" i="91"/>
  <c r="Q78" i="91"/>
  <c r="Q69" i="91"/>
  <c r="Q60" i="91"/>
  <c r="Q51" i="91"/>
  <c r="Q42" i="91"/>
  <c r="Q33" i="91"/>
  <c r="Q24" i="91"/>
  <c r="Q15" i="91"/>
  <c r="Q10" i="91"/>
  <c r="Q72" i="91"/>
  <c r="Q63" i="91"/>
  <c r="Q54" i="91"/>
  <c r="Q45" i="91"/>
  <c r="Q36" i="91"/>
  <c r="Q27" i="91"/>
  <c r="Q21" i="91"/>
  <c r="Q12" i="91"/>
  <c r="Q6" i="91"/>
  <c r="F87" i="90"/>
  <c r="F84" i="90"/>
  <c r="F81" i="90"/>
  <c r="F78" i="90"/>
  <c r="F75" i="90"/>
  <c r="F72" i="90"/>
  <c r="F69" i="90"/>
  <c r="F66" i="90"/>
  <c r="F63" i="90"/>
  <c r="F60" i="90"/>
  <c r="F57" i="90"/>
  <c r="F54" i="90"/>
  <c r="F51" i="90"/>
  <c r="F48" i="90"/>
  <c r="F45" i="90"/>
  <c r="F42" i="90"/>
  <c r="F39" i="90"/>
  <c r="F36" i="90"/>
  <c r="F33" i="90"/>
  <c r="F30" i="90"/>
  <c r="F27" i="90"/>
  <c r="F24" i="90"/>
  <c r="F21" i="90"/>
  <c r="F18" i="90"/>
  <c r="F15" i="90"/>
  <c r="F12" i="90"/>
  <c r="F9" i="90"/>
  <c r="F6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G7" i="90"/>
  <c r="G12" i="90"/>
  <c r="G16" i="90"/>
  <c r="G21" i="90"/>
  <c r="G25" i="90"/>
  <c r="G30" i="90"/>
  <c r="G34" i="90"/>
  <c r="G39" i="90"/>
  <c r="G43" i="90"/>
  <c r="G48" i="90"/>
  <c r="G52" i="90"/>
  <c r="G57" i="90"/>
  <c r="G61" i="90"/>
  <c r="G66" i="90"/>
  <c r="G70" i="90"/>
  <c r="G75" i="90"/>
  <c r="G79" i="90"/>
  <c r="G84" i="90"/>
  <c r="G88" i="90"/>
  <c r="V20" i="90"/>
  <c r="V29" i="90"/>
  <c r="V38" i="90"/>
  <c r="V44" i="90"/>
  <c r="V53" i="90"/>
  <c r="V62" i="90"/>
  <c r="V71" i="90"/>
  <c r="F4" i="90"/>
  <c r="G8" i="90"/>
  <c r="F13" i="90"/>
  <c r="G17" i="90"/>
  <c r="F22" i="90"/>
  <c r="G26" i="90"/>
  <c r="F31" i="90"/>
  <c r="G35" i="90"/>
  <c r="F40" i="90"/>
  <c r="G44" i="90"/>
  <c r="F49" i="90"/>
  <c r="G53" i="90"/>
  <c r="F58" i="90"/>
  <c r="G62" i="90"/>
  <c r="F67" i="90"/>
  <c r="G71" i="90"/>
  <c r="F76" i="90"/>
  <c r="G80" i="90"/>
  <c r="F85" i="90"/>
  <c r="G89" i="90"/>
  <c r="V89" i="90"/>
  <c r="V86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7" i="90"/>
  <c r="V88" i="90"/>
  <c r="V83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Z4" i="90" s="1"/>
  <c r="V84" i="90"/>
  <c r="V87" i="90"/>
  <c r="V85" i="90"/>
  <c r="P3" i="91"/>
  <c r="AF3" i="91" s="1"/>
  <c r="AO3" i="91" s="1"/>
  <c r="AE3" i="91"/>
  <c r="H24" i="92"/>
  <c r="I24" i="92" s="1"/>
  <c r="J24" i="92" s="1"/>
  <c r="H51" i="92"/>
  <c r="I51" i="92" s="1"/>
  <c r="J51" i="92" s="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8" i="91"/>
  <c r="G12" i="91"/>
  <c r="G17" i="91"/>
  <c r="G21" i="91"/>
  <c r="G26" i="91"/>
  <c r="G30" i="91"/>
  <c r="G35" i="91"/>
  <c r="G41" i="91"/>
  <c r="G47" i="91"/>
  <c r="G53" i="91"/>
  <c r="G59" i="91"/>
  <c r="G65" i="91"/>
  <c r="G71" i="91"/>
  <c r="G77" i="91"/>
  <c r="H18" i="91"/>
  <c r="I18" i="91" s="1"/>
  <c r="J18" i="91" s="1"/>
  <c r="H27" i="91"/>
  <c r="I27" i="91" s="1"/>
  <c r="J27" i="91" s="1"/>
  <c r="H36" i="91"/>
  <c r="I36" i="91" s="1"/>
  <c r="J36" i="91" s="1"/>
  <c r="H42" i="91"/>
  <c r="I42" i="91" s="1"/>
  <c r="J42" i="91" s="1"/>
  <c r="H48" i="91"/>
  <c r="I48" i="91" s="1"/>
  <c r="J48" i="91" s="1"/>
  <c r="H54" i="91"/>
  <c r="I54" i="91" s="1"/>
  <c r="J54" i="91" s="1"/>
  <c r="H60" i="91"/>
  <c r="I60" i="91" s="1"/>
  <c r="J60" i="91" s="1"/>
  <c r="H66" i="91"/>
  <c r="I66" i="91" s="1"/>
  <c r="J66" i="91" s="1"/>
  <c r="H72" i="91"/>
  <c r="I72" i="91" s="1"/>
  <c r="J72" i="91" s="1"/>
  <c r="H78" i="91"/>
  <c r="I78" i="91" s="1"/>
  <c r="J78" i="91" s="1"/>
  <c r="H14" i="91"/>
  <c r="I14" i="91" s="1"/>
  <c r="J14" i="91" s="1"/>
  <c r="H23" i="91"/>
  <c r="I23" i="91" s="1"/>
  <c r="J23" i="91" s="1"/>
  <c r="H32" i="91"/>
  <c r="I32" i="91" s="1"/>
  <c r="J32" i="91" s="1"/>
  <c r="H15" i="92"/>
  <c r="I15" i="92" s="1"/>
  <c r="J15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R3" i="91"/>
  <c r="F6" i="91"/>
  <c r="F10" i="91"/>
  <c r="F15" i="91"/>
  <c r="F19" i="91"/>
  <c r="F24" i="91"/>
  <c r="F28" i="91"/>
  <c r="F33" i="91"/>
  <c r="G38" i="91"/>
  <c r="G44" i="91"/>
  <c r="G50" i="91"/>
  <c r="G56" i="91"/>
  <c r="G62" i="91"/>
  <c r="G68" i="91"/>
  <c r="G74" i="91"/>
  <c r="R4" i="91"/>
  <c r="R10" i="91"/>
  <c r="R15" i="91"/>
  <c r="H42" i="92"/>
  <c r="I42" i="92" s="1"/>
  <c r="J42" i="92" s="1"/>
  <c r="H69" i="92"/>
  <c r="I69" i="92" s="1"/>
  <c r="J69" i="92" s="1"/>
  <c r="G6" i="91"/>
  <c r="G11" i="91"/>
  <c r="G15" i="91"/>
  <c r="G20" i="91"/>
  <c r="G24" i="91"/>
  <c r="G29" i="91"/>
  <c r="G33" i="91"/>
  <c r="F39" i="91"/>
  <c r="F45" i="91"/>
  <c r="F51" i="91"/>
  <c r="F57" i="91"/>
  <c r="F63" i="91"/>
  <c r="F69" i="91"/>
  <c r="F75" i="91"/>
  <c r="R11" i="91"/>
  <c r="R9" i="91"/>
  <c r="R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13" i="91"/>
  <c r="R7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8" i="91"/>
  <c r="M5" i="90"/>
  <c r="U5" i="90" s="1"/>
  <c r="M11" i="90"/>
  <c r="U11" i="90" s="1"/>
  <c r="M17" i="90"/>
  <c r="U17" i="90" s="1"/>
  <c r="M23" i="90"/>
  <c r="U23" i="90" s="1"/>
  <c r="M29" i="90"/>
  <c r="U29" i="90" s="1"/>
  <c r="M35" i="90"/>
  <c r="U35" i="90" s="1"/>
  <c r="M41" i="90"/>
  <c r="U41" i="90" s="1"/>
  <c r="M47" i="90"/>
  <c r="U47" i="90" s="1"/>
  <c r="M53" i="90"/>
  <c r="U53" i="90" s="1"/>
  <c r="M59" i="90"/>
  <c r="U59" i="90" s="1"/>
  <c r="M65" i="90"/>
  <c r="U65" i="90" s="1"/>
  <c r="M71" i="90"/>
  <c r="U71" i="90" s="1"/>
  <c r="M77" i="90"/>
  <c r="U77" i="90" s="1"/>
  <c r="M83" i="90"/>
  <c r="U83" i="90" s="1"/>
  <c r="F7" i="91"/>
  <c r="F12" i="91"/>
  <c r="F16" i="91"/>
  <c r="F21" i="91"/>
  <c r="F25" i="91"/>
  <c r="F30" i="91"/>
  <c r="F34" i="91"/>
  <c r="G39" i="91"/>
  <c r="G45" i="91"/>
  <c r="G51" i="91"/>
  <c r="G57" i="91"/>
  <c r="G63" i="91"/>
  <c r="G69" i="91"/>
  <c r="G75" i="91"/>
  <c r="H5" i="91"/>
  <c r="I5" i="91" s="1"/>
  <c r="J5" i="91" s="1"/>
  <c r="H9" i="91"/>
  <c r="I9" i="91" s="1"/>
  <c r="J9" i="91" s="1"/>
  <c r="R18" i="91"/>
  <c r="H33" i="92"/>
  <c r="I33" i="92" s="1"/>
  <c r="J33" i="92" s="1"/>
  <c r="H60" i="92"/>
  <c r="I60" i="92" s="1"/>
  <c r="J60" i="92" s="1"/>
  <c r="H6" i="92"/>
  <c r="I6" i="92" s="1"/>
  <c r="J6" i="92" s="1"/>
  <c r="H6" i="93"/>
  <c r="I6" i="93" s="1"/>
  <c r="J6" i="93" s="1"/>
  <c r="F24" i="92"/>
  <c r="F28" i="92"/>
  <c r="F33" i="92"/>
  <c r="F37" i="92"/>
  <c r="F42" i="92"/>
  <c r="F46" i="92"/>
  <c r="F51" i="92"/>
  <c r="F55" i="92"/>
  <c r="F60" i="92"/>
  <c r="F64" i="92"/>
  <c r="R68" i="92"/>
  <c r="R65" i="92"/>
  <c r="R62" i="92"/>
  <c r="R59" i="92"/>
  <c r="R56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3" i="92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7" i="92"/>
  <c r="R8" i="92"/>
  <c r="R11" i="92"/>
  <c r="R18" i="92"/>
  <c r="Q20" i="92"/>
  <c r="V21" i="92"/>
  <c r="R24" i="92"/>
  <c r="R27" i="92"/>
  <c r="R30" i="92"/>
  <c r="R33" i="92"/>
  <c r="Q35" i="92"/>
  <c r="V36" i="92"/>
  <c r="V45" i="92"/>
  <c r="R54" i="92"/>
  <c r="R63" i="92"/>
  <c r="AE3" i="93"/>
  <c r="P3" i="93"/>
  <c r="AF3" i="93" s="1"/>
  <c r="AO3" i="93" s="1"/>
  <c r="Q68" i="92"/>
  <c r="Q65" i="92"/>
  <c r="Q62" i="92"/>
  <c r="Q59" i="92"/>
  <c r="Q56" i="92"/>
  <c r="Q53" i="92"/>
  <c r="Q50" i="92"/>
  <c r="Q47" i="92"/>
  <c r="Q11" i="92"/>
  <c r="Q9" i="92"/>
  <c r="Q5" i="92"/>
  <c r="Q67" i="92"/>
  <c r="Q64" i="92"/>
  <c r="Q61" i="92"/>
  <c r="Q58" i="92"/>
  <c r="Q55" i="92"/>
  <c r="Q52" i="92"/>
  <c r="Q49" i="92"/>
  <c r="Q46" i="92"/>
  <c r="Q43" i="92"/>
  <c r="Q40" i="92"/>
  <c r="Q37" i="92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17" i="92"/>
  <c r="Q26" i="92"/>
  <c r="Q29" i="92"/>
  <c r="V30" i="92"/>
  <c r="Q32" i="92"/>
  <c r="V33" i="92"/>
  <c r="Q38" i="92"/>
  <c r="V39" i="92"/>
  <c r="R51" i="92"/>
  <c r="R60" i="92"/>
  <c r="R6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G68" i="92"/>
  <c r="G65" i="92"/>
  <c r="G62" i="92"/>
  <c r="G59" i="92"/>
  <c r="G56" i="92"/>
  <c r="G53" i="92"/>
  <c r="G50" i="92"/>
  <c r="G47" i="92"/>
  <c r="G44" i="92"/>
  <c r="G41" i="92"/>
  <c r="G38" i="92"/>
  <c r="G35" i="92"/>
  <c r="G32" i="92"/>
  <c r="G29" i="92"/>
  <c r="G26" i="92"/>
  <c r="G23" i="92"/>
  <c r="G20" i="92"/>
  <c r="G17" i="92"/>
  <c r="G14" i="92"/>
  <c r="G11" i="92"/>
  <c r="G8" i="92"/>
  <c r="G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8" i="92"/>
  <c r="G12" i="92"/>
  <c r="F17" i="92"/>
  <c r="G21" i="92"/>
  <c r="F26" i="92"/>
  <c r="G30" i="92"/>
  <c r="F35" i="92"/>
  <c r="G39" i="92"/>
  <c r="F44" i="92"/>
  <c r="G48" i="92"/>
  <c r="F53" i="92"/>
  <c r="G57" i="92"/>
  <c r="F62" i="92"/>
  <c r="G66" i="92"/>
  <c r="M10" i="92"/>
  <c r="U10" i="92" s="1"/>
  <c r="M19" i="92"/>
  <c r="U19" i="92" s="1"/>
  <c r="M28" i="92"/>
  <c r="U28" i="92" s="1"/>
  <c r="M37" i="92"/>
  <c r="U37" i="92" s="1"/>
  <c r="M46" i="92"/>
  <c r="U46" i="92" s="1"/>
  <c r="M55" i="92"/>
  <c r="U55" i="92" s="1"/>
  <c r="Q6" i="92"/>
  <c r="Q12" i="92"/>
  <c r="V13" i="92"/>
  <c r="Q19" i="92"/>
  <c r="V20" i="92"/>
  <c r="Q21" i="92"/>
  <c r="R42" i="92"/>
  <c r="H66" i="93"/>
  <c r="I66" i="93" s="1"/>
  <c r="J66" i="93" s="1"/>
  <c r="M4" i="91"/>
  <c r="U4" i="91" s="1"/>
  <c r="X4" i="91" s="1"/>
  <c r="AH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F4" i="92"/>
  <c r="F9" i="92"/>
  <c r="F13" i="92"/>
  <c r="F18" i="92"/>
  <c r="F22" i="92"/>
  <c r="F27" i="92"/>
  <c r="F31" i="92"/>
  <c r="F36" i="92"/>
  <c r="F40" i="92"/>
  <c r="F45" i="92"/>
  <c r="F49" i="92"/>
  <c r="F54" i="92"/>
  <c r="F58" i="92"/>
  <c r="F63" i="92"/>
  <c r="F67" i="92"/>
  <c r="M68" i="92"/>
  <c r="U68" i="92" s="1"/>
  <c r="M62" i="92"/>
  <c r="U62" i="92" s="1"/>
  <c r="M56" i="92"/>
  <c r="U56" i="92" s="1"/>
  <c r="M50" i="92"/>
  <c r="U50" i="92" s="1"/>
  <c r="M44" i="92"/>
  <c r="U44" i="92" s="1"/>
  <c r="M38" i="92"/>
  <c r="U38" i="92" s="1"/>
  <c r="M32" i="92"/>
  <c r="U32" i="92" s="1"/>
  <c r="M26" i="92"/>
  <c r="U26" i="92" s="1"/>
  <c r="M20" i="92"/>
  <c r="U20" i="92" s="1"/>
  <c r="M14" i="92"/>
  <c r="U14" i="92" s="1"/>
  <c r="M8" i="92"/>
  <c r="U8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5" i="92"/>
  <c r="U65" i="92" s="1"/>
  <c r="R6" i="92"/>
  <c r="R9" i="92"/>
  <c r="V69" i="92"/>
  <c r="V66" i="92"/>
  <c r="V63" i="92"/>
  <c r="V60" i="92"/>
  <c r="V57" i="92"/>
  <c r="V54" i="92"/>
  <c r="V51" i="92"/>
  <c r="V48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25" i="92"/>
  <c r="V10" i="92"/>
  <c r="R12" i="92"/>
  <c r="Q14" i="92"/>
  <c r="V15" i="92"/>
  <c r="R21" i="92"/>
  <c r="Q23" i="92"/>
  <c r="Q25" i="92"/>
  <c r="V26" i="92"/>
  <c r="Q28" i="92"/>
  <c r="V29" i="92"/>
  <c r="Q31" i="92"/>
  <c r="V32" i="92"/>
  <c r="Q34" i="92"/>
  <c r="Q41" i="92"/>
  <c r="V42" i="92"/>
  <c r="R48" i="92"/>
  <c r="R57" i="92"/>
  <c r="R66" i="92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F5" i="92"/>
  <c r="G9" i="92"/>
  <c r="F14" i="92"/>
  <c r="G18" i="92"/>
  <c r="F23" i="92"/>
  <c r="G27" i="92"/>
  <c r="F32" i="92"/>
  <c r="G36" i="92"/>
  <c r="F41" i="92"/>
  <c r="G45" i="92"/>
  <c r="F50" i="92"/>
  <c r="G54" i="92"/>
  <c r="F59" i="92"/>
  <c r="G63" i="92"/>
  <c r="F68" i="92"/>
  <c r="M4" i="92"/>
  <c r="U4" i="92" s="1"/>
  <c r="X4" i="92" s="1"/>
  <c r="M13" i="92"/>
  <c r="U13" i="92" s="1"/>
  <c r="M22" i="92"/>
  <c r="U22" i="92" s="1"/>
  <c r="M31" i="92"/>
  <c r="U31" i="92" s="1"/>
  <c r="M40" i="92"/>
  <c r="U40" i="92" s="1"/>
  <c r="M49" i="92"/>
  <c r="U49" i="92" s="1"/>
  <c r="M58" i="92"/>
  <c r="U58" i="92" s="1"/>
  <c r="M67" i="92"/>
  <c r="U67" i="92" s="1"/>
  <c r="Q8" i="92"/>
  <c r="Q16" i="92"/>
  <c r="V17" i="92"/>
  <c r="Q18" i="92"/>
  <c r="V19" i="92"/>
  <c r="R36" i="92"/>
  <c r="R45" i="92"/>
  <c r="H18" i="93"/>
  <c r="I18" i="93" s="1"/>
  <c r="J18" i="93" s="1"/>
  <c r="F5" i="93"/>
  <c r="F11" i="93"/>
  <c r="F17" i="93"/>
  <c r="F23" i="93"/>
  <c r="F29" i="93"/>
  <c r="F35" i="93"/>
  <c r="F41" i="93"/>
  <c r="F47" i="93"/>
  <c r="F53" i="93"/>
  <c r="F59" i="93"/>
  <c r="F65" i="93"/>
  <c r="F71" i="93"/>
  <c r="F77" i="93"/>
  <c r="F83" i="93"/>
  <c r="F89" i="93"/>
  <c r="F95" i="93"/>
  <c r="G5" i="93"/>
  <c r="G11" i="93"/>
  <c r="G17" i="93"/>
  <c r="G23" i="93"/>
  <c r="G29" i="93"/>
  <c r="G35" i="93"/>
  <c r="G41" i="93"/>
  <c r="G47" i="93"/>
  <c r="G53" i="93"/>
  <c r="G59" i="93"/>
  <c r="G65" i="93"/>
  <c r="G71" i="93"/>
  <c r="G77" i="93"/>
  <c r="G83" i="93"/>
  <c r="G89" i="93"/>
  <c r="G95" i="93"/>
  <c r="M7" i="93"/>
  <c r="U7" i="93" s="1"/>
  <c r="M13" i="93"/>
  <c r="U13" i="93" s="1"/>
  <c r="M19" i="93"/>
  <c r="U19" i="93" s="1"/>
  <c r="M25" i="93"/>
  <c r="U25" i="93" s="1"/>
  <c r="M31" i="93"/>
  <c r="U31" i="93" s="1"/>
  <c r="M37" i="93"/>
  <c r="U37" i="93" s="1"/>
  <c r="M43" i="93"/>
  <c r="U43" i="93" s="1"/>
  <c r="M49" i="93"/>
  <c r="U49" i="93" s="1"/>
  <c r="M55" i="93"/>
  <c r="U55" i="93" s="1"/>
  <c r="M61" i="93"/>
  <c r="U61" i="93" s="1"/>
  <c r="M67" i="93"/>
  <c r="U67" i="93" s="1"/>
  <c r="M73" i="93"/>
  <c r="U73" i="93" s="1"/>
  <c r="M79" i="93"/>
  <c r="U79" i="93" s="1"/>
  <c r="M85" i="93"/>
  <c r="U85" i="93" s="1"/>
  <c r="M91" i="93"/>
  <c r="U91" i="93" s="1"/>
  <c r="M97" i="93"/>
  <c r="U97" i="93" s="1"/>
  <c r="H60" i="94"/>
  <c r="I60" i="94" s="1"/>
  <c r="J60" i="94" s="1"/>
  <c r="H87" i="94"/>
  <c r="I87" i="94" s="1"/>
  <c r="J87" i="94" s="1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H37" i="93"/>
  <c r="I37" i="93" s="1"/>
  <c r="J37" i="93" s="1"/>
  <c r="H55" i="93"/>
  <c r="I55" i="93" s="1"/>
  <c r="J55" i="93" s="1"/>
  <c r="G67" i="93"/>
  <c r="G73" i="93"/>
  <c r="G79" i="93"/>
  <c r="G85" i="93"/>
  <c r="G91" i="93"/>
  <c r="G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AE3" i="94"/>
  <c r="P3" i="94"/>
  <c r="AF3" i="94" s="1"/>
  <c r="AO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G8" i="93"/>
  <c r="G14" i="93"/>
  <c r="G20" i="93"/>
  <c r="G26" i="93"/>
  <c r="G32" i="93"/>
  <c r="G38" i="93"/>
  <c r="G44" i="93"/>
  <c r="G50" i="93"/>
  <c r="G56" i="93"/>
  <c r="G62" i="93"/>
  <c r="G68" i="93"/>
  <c r="G74" i="93"/>
  <c r="G80" i="93"/>
  <c r="G86" i="93"/>
  <c r="G92" i="93"/>
  <c r="G98" i="93"/>
  <c r="M4" i="93"/>
  <c r="U4" i="93" s="1"/>
  <c r="X4" i="93" s="1"/>
  <c r="Z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F93" i="93"/>
  <c r="G9" i="93"/>
  <c r="G15" i="93"/>
  <c r="G21" i="93"/>
  <c r="G27" i="93"/>
  <c r="G33" i="93"/>
  <c r="G39" i="93"/>
  <c r="G45" i="93"/>
  <c r="G51" i="93"/>
  <c r="G57" i="93"/>
  <c r="G63" i="93"/>
  <c r="G69" i="93"/>
  <c r="G75" i="93"/>
  <c r="G81" i="93"/>
  <c r="G87" i="93"/>
  <c r="G93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M95" i="93"/>
  <c r="U95" i="93" s="1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G4" i="93"/>
  <c r="G10" i="93"/>
  <c r="G16" i="93"/>
  <c r="G22" i="93"/>
  <c r="G28" i="93"/>
  <c r="G34" i="93"/>
  <c r="G40" i="93"/>
  <c r="G46" i="93"/>
  <c r="G52" i="93"/>
  <c r="G58" i="93"/>
  <c r="G64" i="93"/>
  <c r="G70" i="93"/>
  <c r="G76" i="93"/>
  <c r="G82" i="93"/>
  <c r="G88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Q98" i="93"/>
  <c r="Q95" i="93"/>
  <c r="Q92" i="93"/>
  <c r="Q89" i="93"/>
  <c r="Q86" i="93"/>
  <c r="Q83" i="93"/>
  <c r="Q80" i="93"/>
  <c r="Q77" i="93"/>
  <c r="Q74" i="93"/>
  <c r="Q97" i="93"/>
  <c r="Q94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V96" i="93"/>
  <c r="V93" i="93"/>
  <c r="V90" i="93"/>
  <c r="V87" i="93"/>
  <c r="V84" i="93"/>
  <c r="V81" i="93"/>
  <c r="V78" i="93"/>
  <c r="V75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62" i="93"/>
  <c r="V59" i="93"/>
  <c r="V11" i="93"/>
  <c r="Q63" i="93"/>
  <c r="V67" i="93"/>
  <c r="Q68" i="93"/>
  <c r="V76" i="93"/>
  <c r="Q81" i="93"/>
  <c r="V94" i="93"/>
  <c r="H32" i="94"/>
  <c r="I32" i="94" s="1"/>
  <c r="J32" i="94" s="1"/>
  <c r="H56" i="94"/>
  <c r="I56" i="94" s="1"/>
  <c r="J56" i="94" s="1"/>
  <c r="H83" i="94"/>
  <c r="I83" i="94" s="1"/>
  <c r="J83" i="94" s="1"/>
  <c r="V18" i="94"/>
  <c r="V61" i="93"/>
  <c r="Q62" i="93"/>
  <c r="V66" i="93"/>
  <c r="Q72" i="93"/>
  <c r="V82" i="93"/>
  <c r="Q87" i="93"/>
  <c r="H89" i="94"/>
  <c r="I89" i="94" s="1"/>
  <c r="J89" i="94" s="1"/>
  <c r="H39" i="94"/>
  <c r="I39" i="94" s="1"/>
  <c r="J39" i="94" s="1"/>
  <c r="H65" i="94"/>
  <c r="I65" i="94" s="1"/>
  <c r="J65" i="94" s="1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56" i="93"/>
  <c r="V57" i="93"/>
  <c r="V58" i="93"/>
  <c r="Q59" i="93"/>
  <c r="V63" i="93"/>
  <c r="Q71" i="93"/>
  <c r="V73" i="93"/>
  <c r="V85" i="93"/>
  <c r="Q90" i="93"/>
  <c r="H43" i="94"/>
  <c r="I43" i="94" s="1"/>
  <c r="J43" i="94" s="1"/>
  <c r="H69" i="94"/>
  <c r="I69" i="94" s="1"/>
  <c r="J69" i="94" s="1"/>
  <c r="X4" i="94"/>
  <c r="Z4" i="94" s="1"/>
  <c r="V60" i="93"/>
  <c r="Q69" i="93"/>
  <c r="Q75" i="93"/>
  <c r="V88" i="93"/>
  <c r="Q93" i="93"/>
  <c r="H47" i="94"/>
  <c r="I47" i="94" s="1"/>
  <c r="J47" i="94" s="1"/>
  <c r="H74" i="94"/>
  <c r="I74" i="94" s="1"/>
  <c r="J74" i="94" s="1"/>
  <c r="Q21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Q54" i="93"/>
  <c r="V55" i="93"/>
  <c r="Q57" i="93"/>
  <c r="Q66" i="93"/>
  <c r="V72" i="93"/>
  <c r="Q78" i="93"/>
  <c r="V91" i="93"/>
  <c r="Q96" i="93"/>
  <c r="H51" i="94"/>
  <c r="I51" i="94" s="1"/>
  <c r="J51" i="94" s="1"/>
  <c r="H78" i="94"/>
  <c r="I78" i="94" s="1"/>
  <c r="J78" i="94" s="1"/>
  <c r="V89" i="94"/>
  <c r="V86" i="94"/>
  <c r="V83" i="94"/>
  <c r="V80" i="94"/>
  <c r="V77" i="94"/>
  <c r="V74" i="94"/>
  <c r="V71" i="94"/>
  <c r="V68" i="94"/>
  <c r="V65" i="94"/>
  <c r="V62" i="94"/>
  <c r="V87" i="94"/>
  <c r="V84" i="94"/>
  <c r="V81" i="94"/>
  <c r="V78" i="94"/>
  <c r="V75" i="94"/>
  <c r="V72" i="94"/>
  <c r="V69" i="94"/>
  <c r="V66" i="94"/>
  <c r="V63" i="94"/>
  <c r="V59" i="94"/>
  <c r="V53" i="94"/>
  <c r="V51" i="94"/>
  <c r="V44" i="94"/>
  <c r="V42" i="94"/>
  <c r="V38" i="94"/>
  <c r="V35" i="94"/>
  <c r="V88" i="94"/>
  <c r="V85" i="94"/>
  <c r="V82" i="94"/>
  <c r="V79" i="94"/>
  <c r="V76" i="94"/>
  <c r="V73" i="94"/>
  <c r="V70" i="94"/>
  <c r="V67" i="94"/>
  <c r="V64" i="94"/>
  <c r="V57" i="94"/>
  <c r="V55" i="94"/>
  <c r="V46" i="94"/>
  <c r="V50" i="94"/>
  <c r="V48" i="94"/>
  <c r="V60" i="94"/>
  <c r="V58" i="94"/>
  <c r="V61" i="94"/>
  <c r="V49" i="94"/>
  <c r="V54" i="94"/>
  <c r="V52" i="94"/>
  <c r="V36" i="94"/>
  <c r="V34" i="94"/>
  <c r="V32" i="94"/>
  <c r="V29" i="94"/>
  <c r="V26" i="94"/>
  <c r="V23" i="94"/>
  <c r="V20" i="94"/>
  <c r="V17" i="94"/>
  <c r="V14" i="94"/>
  <c r="V47" i="94"/>
  <c r="V45" i="94"/>
  <c r="V41" i="94"/>
  <c r="V39" i="94"/>
  <c r="V37" i="94"/>
  <c r="V31" i="94"/>
  <c r="V28" i="94"/>
  <c r="V25" i="94"/>
  <c r="V22" i="94"/>
  <c r="V19" i="94"/>
  <c r="V16" i="94"/>
  <c r="V56" i="94"/>
  <c r="V24" i="94"/>
  <c r="V15" i="94"/>
  <c r="V11" i="94"/>
  <c r="V5" i="94"/>
  <c r="V43" i="94"/>
  <c r="V8" i="94"/>
  <c r="V30" i="94"/>
  <c r="V21" i="94"/>
  <c r="V9" i="94"/>
  <c r="V12" i="94"/>
  <c r="V6" i="94"/>
  <c r="V33" i="94"/>
  <c r="V13" i="94"/>
  <c r="V10" i="94"/>
  <c r="V7" i="94"/>
  <c r="V4" i="94"/>
  <c r="Y4" i="94" s="1"/>
  <c r="V40" i="94"/>
  <c r="G4" i="94"/>
  <c r="G7" i="94"/>
  <c r="G10" i="94"/>
  <c r="G13" i="94"/>
  <c r="G16" i="94"/>
  <c r="G19" i="94"/>
  <c r="G22" i="94"/>
  <c r="G25" i="94"/>
  <c r="G28" i="94"/>
  <c r="F32" i="94"/>
  <c r="G35" i="94"/>
  <c r="F39" i="94"/>
  <c r="G42" i="94"/>
  <c r="F47" i="94"/>
  <c r="F51" i="94"/>
  <c r="F56" i="94"/>
  <c r="F60" i="94"/>
  <c r="F65" i="94"/>
  <c r="F69" i="94"/>
  <c r="F74" i="94"/>
  <c r="F78" i="94"/>
  <c r="F83" i="94"/>
  <c r="F87" i="94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11" i="94"/>
  <c r="U11" i="94" s="1"/>
  <c r="M21" i="94"/>
  <c r="U21" i="94" s="1"/>
  <c r="M29" i="94"/>
  <c r="U29" i="94" s="1"/>
  <c r="M39" i="94"/>
  <c r="U39" i="94" s="1"/>
  <c r="M47" i="94"/>
  <c r="U47" i="94" s="1"/>
  <c r="M57" i="94"/>
  <c r="U57" i="94" s="1"/>
  <c r="M65" i="94"/>
  <c r="U65" i="94" s="1"/>
  <c r="M75" i="94"/>
  <c r="U75" i="94" s="1"/>
  <c r="M83" i="94"/>
  <c r="U83" i="94" s="1"/>
  <c r="R9" i="94"/>
  <c r="Q12" i="94"/>
  <c r="Q14" i="94"/>
  <c r="R23" i="94"/>
  <c r="R44" i="94"/>
  <c r="AH3" i="94"/>
  <c r="AQ3" i="94" s="1"/>
  <c r="G5" i="94"/>
  <c r="G8" i="94"/>
  <c r="G11" i="94"/>
  <c r="G14" i="94"/>
  <c r="G17" i="94"/>
  <c r="G20" i="94"/>
  <c r="G23" i="94"/>
  <c r="G26" i="94"/>
  <c r="G29" i="94"/>
  <c r="F33" i="94"/>
  <c r="G36" i="94"/>
  <c r="G40" i="94"/>
  <c r="F44" i="94"/>
  <c r="F48" i="94"/>
  <c r="F53" i="94"/>
  <c r="F57" i="94"/>
  <c r="F62" i="94"/>
  <c r="F66" i="94"/>
  <c r="F71" i="94"/>
  <c r="F75" i="94"/>
  <c r="F80" i="94"/>
  <c r="F84" i="94"/>
  <c r="F89" i="94"/>
  <c r="M5" i="94"/>
  <c r="U5" i="94" s="1"/>
  <c r="M15" i="94"/>
  <c r="U15" i="94" s="1"/>
  <c r="M23" i="94"/>
  <c r="U23" i="94" s="1"/>
  <c r="M33" i="94"/>
  <c r="U33" i="94" s="1"/>
  <c r="M41" i="94"/>
  <c r="U41" i="94" s="1"/>
  <c r="M51" i="94"/>
  <c r="U51" i="94" s="1"/>
  <c r="M59" i="94"/>
  <c r="U59" i="94" s="1"/>
  <c r="M69" i="94"/>
  <c r="U69" i="94" s="1"/>
  <c r="M77" i="94"/>
  <c r="U77" i="94" s="1"/>
  <c r="M87" i="94"/>
  <c r="U87" i="94" s="1"/>
  <c r="R11" i="94"/>
  <c r="R17" i="94"/>
  <c r="F6" i="94"/>
  <c r="F9" i="94"/>
  <c r="F12" i="94"/>
  <c r="F15" i="94"/>
  <c r="F18" i="94"/>
  <c r="F21" i="94"/>
  <c r="F24" i="94"/>
  <c r="F27" i="94"/>
  <c r="F30" i="94"/>
  <c r="G33" i="94"/>
  <c r="G37" i="94"/>
  <c r="F41" i="94"/>
  <c r="G44" i="94"/>
  <c r="G48" i="94"/>
  <c r="G53" i="94"/>
  <c r="G57" i="94"/>
  <c r="G62" i="94"/>
  <c r="G66" i="94"/>
  <c r="G71" i="94"/>
  <c r="G75" i="94"/>
  <c r="G80" i="94"/>
  <c r="G84" i="94"/>
  <c r="M6" i="94"/>
  <c r="U6" i="94" s="1"/>
  <c r="M16" i="94"/>
  <c r="U16" i="94" s="1"/>
  <c r="M24" i="94"/>
  <c r="U24" i="94" s="1"/>
  <c r="M34" i="94"/>
  <c r="U34" i="94" s="1"/>
  <c r="M42" i="94"/>
  <c r="U42" i="94" s="1"/>
  <c r="M52" i="94"/>
  <c r="U52" i="94" s="1"/>
  <c r="M60" i="94"/>
  <c r="U60" i="94" s="1"/>
  <c r="M70" i="94"/>
  <c r="U70" i="94" s="1"/>
  <c r="M78" i="94"/>
  <c r="U78" i="94" s="1"/>
  <c r="M88" i="94"/>
  <c r="U88" i="94" s="1"/>
  <c r="R88" i="94"/>
  <c r="R85" i="94"/>
  <c r="R82" i="94"/>
  <c r="R79" i="94"/>
  <c r="R76" i="94"/>
  <c r="R73" i="94"/>
  <c r="R70" i="94"/>
  <c r="R67" i="94"/>
  <c r="R64" i="94"/>
  <c r="R61" i="94"/>
  <c r="R58" i="94"/>
  <c r="R55" i="94"/>
  <c r="R52" i="94"/>
  <c r="R49" i="94"/>
  <c r="R46" i="94"/>
  <c r="R43" i="94"/>
  <c r="R87" i="94"/>
  <c r="R84" i="94"/>
  <c r="R81" i="94"/>
  <c r="R78" i="94"/>
  <c r="R75" i="94"/>
  <c r="R72" i="94"/>
  <c r="R69" i="94"/>
  <c r="R66" i="94"/>
  <c r="R63" i="94"/>
  <c r="R60" i="94"/>
  <c r="R57" i="94"/>
  <c r="R56" i="94"/>
  <c r="R54" i="94"/>
  <c r="R45" i="94"/>
  <c r="R47" i="94"/>
  <c r="R39" i="94"/>
  <c r="R36" i="94"/>
  <c r="R33" i="94"/>
  <c r="R59" i="94"/>
  <c r="R51" i="94"/>
  <c r="R53" i="94"/>
  <c r="R89" i="94"/>
  <c r="R86" i="94"/>
  <c r="R83" i="94"/>
  <c r="R80" i="94"/>
  <c r="R77" i="94"/>
  <c r="R74" i="94"/>
  <c r="R71" i="94"/>
  <c r="R68" i="94"/>
  <c r="R65" i="94"/>
  <c r="R62" i="94"/>
  <c r="R50" i="94"/>
  <c r="R41" i="94"/>
  <c r="R37" i="94"/>
  <c r="R35" i="94"/>
  <c r="R31" i="94"/>
  <c r="R28" i="94"/>
  <c r="R25" i="94"/>
  <c r="R22" i="94"/>
  <c r="R19" i="94"/>
  <c r="R16" i="94"/>
  <c r="R13" i="94"/>
  <c r="R7" i="94"/>
  <c r="R48" i="94"/>
  <c r="R40" i="94"/>
  <c r="R38" i="94"/>
  <c r="R30" i="94"/>
  <c r="R27" i="94"/>
  <c r="R24" i="94"/>
  <c r="R21" i="94"/>
  <c r="R18" i="94"/>
  <c r="R15" i="94"/>
  <c r="R34" i="94"/>
  <c r="R32" i="94"/>
  <c r="R8" i="94"/>
  <c r="Q20" i="94"/>
  <c r="Q29" i="94"/>
  <c r="Q39" i="94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49" i="94"/>
  <c r="F46" i="94"/>
  <c r="F43" i="94"/>
  <c r="F40" i="94"/>
  <c r="F37" i="94"/>
  <c r="F34" i="94"/>
  <c r="F31" i="94"/>
  <c r="G6" i="94"/>
  <c r="G9" i="94"/>
  <c r="G12" i="94"/>
  <c r="G15" i="94"/>
  <c r="G18" i="94"/>
  <c r="G21" i="94"/>
  <c r="G24" i="94"/>
  <c r="G27" i="94"/>
  <c r="G30" i="94"/>
  <c r="G34" i="94"/>
  <c r="F38" i="94"/>
  <c r="G41" i="94"/>
  <c r="F45" i="94"/>
  <c r="F50" i="94"/>
  <c r="F54" i="94"/>
  <c r="F59" i="94"/>
  <c r="F63" i="94"/>
  <c r="F68" i="94"/>
  <c r="F72" i="94"/>
  <c r="F77" i="94"/>
  <c r="F81" i="94"/>
  <c r="F86" i="94"/>
  <c r="M9" i="94"/>
  <c r="U9" i="94" s="1"/>
  <c r="M17" i="94"/>
  <c r="U17" i="94" s="1"/>
  <c r="M27" i="94"/>
  <c r="U27" i="94" s="1"/>
  <c r="M35" i="94"/>
  <c r="U35" i="94" s="1"/>
  <c r="M45" i="94"/>
  <c r="U45" i="94" s="1"/>
  <c r="M53" i="94"/>
  <c r="U53" i="94" s="1"/>
  <c r="M63" i="94"/>
  <c r="U63" i="94" s="1"/>
  <c r="M71" i="94"/>
  <c r="U71" i="94" s="1"/>
  <c r="M81" i="94"/>
  <c r="U81" i="94" s="1"/>
  <c r="M89" i="94"/>
  <c r="U89" i="94" s="1"/>
  <c r="R20" i="94"/>
  <c r="R29" i="94"/>
  <c r="F4" i="94"/>
  <c r="F7" i="94"/>
  <c r="F10" i="94"/>
  <c r="F13" i="94"/>
  <c r="F16" i="94"/>
  <c r="F19" i="94"/>
  <c r="F22" i="94"/>
  <c r="F25" i="94"/>
  <c r="F28" i="94"/>
  <c r="G31" i="94"/>
  <c r="F35" i="94"/>
  <c r="G38" i="94"/>
  <c r="F42" i="94"/>
  <c r="G45" i="94"/>
  <c r="G50" i="94"/>
  <c r="G54" i="94"/>
  <c r="G59" i="94"/>
  <c r="G63" i="94"/>
  <c r="G68" i="94"/>
  <c r="G72" i="94"/>
  <c r="G77" i="94"/>
  <c r="G81" i="94"/>
  <c r="G86" i="94"/>
  <c r="M10" i="94"/>
  <c r="U10" i="94" s="1"/>
  <c r="M18" i="94"/>
  <c r="U18" i="94" s="1"/>
  <c r="M28" i="94"/>
  <c r="U28" i="94" s="1"/>
  <c r="M36" i="94"/>
  <c r="U36" i="94" s="1"/>
  <c r="M46" i="94"/>
  <c r="U46" i="94" s="1"/>
  <c r="M54" i="94"/>
  <c r="U54" i="94" s="1"/>
  <c r="M64" i="94"/>
  <c r="U64" i="94" s="1"/>
  <c r="M72" i="94"/>
  <c r="U72" i="94" s="1"/>
  <c r="M82" i="94"/>
  <c r="U82" i="94" s="1"/>
  <c r="R4" i="94"/>
  <c r="Q88" i="94"/>
  <c r="Q85" i="94"/>
  <c r="Q82" i="94"/>
  <c r="Q79" i="94"/>
  <c r="Q76" i="94"/>
  <c r="Q73" i="94"/>
  <c r="Q70" i="94"/>
  <c r="Q67" i="94"/>
  <c r="Q64" i="94"/>
  <c r="Q89" i="94"/>
  <c r="Q86" i="94"/>
  <c r="Q83" i="94"/>
  <c r="Q80" i="94"/>
  <c r="Q77" i="94"/>
  <c r="Q74" i="94"/>
  <c r="Q71" i="94"/>
  <c r="Q68" i="94"/>
  <c r="Q65" i="94"/>
  <c r="Q62" i="94"/>
  <c r="Q58" i="94"/>
  <c r="Q52" i="94"/>
  <c r="Q50" i="94"/>
  <c r="Q43" i="94"/>
  <c r="Q41" i="94"/>
  <c r="Q40" i="94"/>
  <c r="Q37" i="94"/>
  <c r="Q34" i="94"/>
  <c r="Q87" i="94"/>
  <c r="Q84" i="94"/>
  <c r="Q81" i="94"/>
  <c r="Q78" i="94"/>
  <c r="Q75" i="94"/>
  <c r="Q72" i="94"/>
  <c r="Q69" i="94"/>
  <c r="Q66" i="94"/>
  <c r="Q63" i="94"/>
  <c r="Q56" i="94"/>
  <c r="Q54" i="94"/>
  <c r="Q45" i="94"/>
  <c r="Q61" i="94"/>
  <c r="Q49" i="94"/>
  <c r="Q47" i="94"/>
  <c r="Q59" i="94"/>
  <c r="Q57" i="94"/>
  <c r="Q60" i="94"/>
  <c r="Q48" i="94"/>
  <c r="Q44" i="94"/>
  <c r="Q42" i="94"/>
  <c r="Q11" i="94"/>
  <c r="Q9" i="94"/>
  <c r="Q5" i="94"/>
  <c r="Q35" i="94"/>
  <c r="Q33" i="94"/>
  <c r="Q31" i="94"/>
  <c r="Q28" i="94"/>
  <c r="Q25" i="94"/>
  <c r="Q22" i="94"/>
  <c r="Q19" i="94"/>
  <c r="Q16" i="94"/>
  <c r="Q13" i="94"/>
  <c r="Q7" i="94"/>
  <c r="Q55" i="94"/>
  <c r="Q46" i="94"/>
  <c r="Q38" i="94"/>
  <c r="Q36" i="94"/>
  <c r="Q30" i="94"/>
  <c r="Q27" i="94"/>
  <c r="Q24" i="94"/>
  <c r="Q21" i="94"/>
  <c r="Q18" i="94"/>
  <c r="Q15" i="94"/>
  <c r="Q51" i="94"/>
  <c r="R10" i="94"/>
  <c r="Q23" i="94"/>
  <c r="R79" i="95"/>
  <c r="R76" i="95"/>
  <c r="R73" i="95"/>
  <c r="R74" i="95"/>
  <c r="R70" i="95"/>
  <c r="R67" i="95"/>
  <c r="R64" i="95"/>
  <c r="R61" i="95"/>
  <c r="R58" i="95"/>
  <c r="R55" i="95"/>
  <c r="R78" i="95"/>
  <c r="R75" i="95"/>
  <c r="R77" i="95"/>
  <c r="R71" i="95"/>
  <c r="R65" i="95"/>
  <c r="R63" i="95"/>
  <c r="R56" i="95"/>
  <c r="R72" i="95"/>
  <c r="R69" i="95"/>
  <c r="R68" i="95"/>
  <c r="R66" i="95"/>
  <c r="R59" i="95"/>
  <c r="R57" i="95"/>
  <c r="R53" i="95"/>
  <c r="R50" i="95"/>
  <c r="R47" i="95"/>
  <c r="R44" i="95"/>
  <c r="R41" i="95"/>
  <c r="R38" i="95"/>
  <c r="R35" i="95"/>
  <c r="R32" i="95"/>
  <c r="R29" i="95"/>
  <c r="R26" i="95"/>
  <c r="R23" i="95"/>
  <c r="R20" i="95"/>
  <c r="R17" i="95"/>
  <c r="R11" i="95"/>
  <c r="R9" i="95"/>
  <c r="R5" i="95"/>
  <c r="R60" i="95"/>
  <c r="R52" i="95"/>
  <c r="R49" i="95"/>
  <c r="R46" i="95"/>
  <c r="R43" i="95"/>
  <c r="R40" i="95"/>
  <c r="R37" i="95"/>
  <c r="R34" i="95"/>
  <c r="R31" i="95"/>
  <c r="R28" i="95"/>
  <c r="R25" i="95"/>
  <c r="R22" i="95"/>
  <c r="R19" i="95"/>
  <c r="R16" i="95"/>
  <c r="R13" i="95"/>
  <c r="R7" i="95"/>
  <c r="R62" i="95"/>
  <c r="R54" i="95"/>
  <c r="R30" i="95"/>
  <c r="R27" i="95"/>
  <c r="R24" i="95"/>
  <c r="R21" i="95"/>
  <c r="R18" i="95"/>
  <c r="R15" i="95"/>
  <c r="R14" i="95"/>
  <c r="R12" i="95"/>
  <c r="R48" i="95"/>
  <c r="R39" i="95"/>
  <c r="R45" i="95"/>
  <c r="R36" i="95"/>
  <c r="R51" i="95"/>
  <c r="R42" i="95"/>
  <c r="R33" i="95"/>
  <c r="R6" i="95"/>
  <c r="R10" i="95"/>
  <c r="R3" i="95"/>
  <c r="R4" i="95"/>
  <c r="R8" i="95"/>
  <c r="AE3" i="95"/>
  <c r="P3" i="95"/>
  <c r="AF3" i="95" s="1"/>
  <c r="AO3" i="95" s="1"/>
  <c r="H15" i="95"/>
  <c r="I15" i="95" s="1"/>
  <c r="J15" i="95" s="1"/>
  <c r="H29" i="95"/>
  <c r="I29" i="95" s="1"/>
  <c r="J29" i="95" s="1"/>
  <c r="H42" i="95"/>
  <c r="I42" i="95" s="1"/>
  <c r="J42" i="95" s="1"/>
  <c r="H56" i="95"/>
  <c r="I56" i="95" s="1"/>
  <c r="J56" i="95" s="1"/>
  <c r="H69" i="95"/>
  <c r="I69" i="95" s="1"/>
  <c r="J69" i="95" s="1"/>
  <c r="H6" i="95"/>
  <c r="I6" i="95" s="1"/>
  <c r="J6" i="95" s="1"/>
  <c r="H20" i="95"/>
  <c r="I20" i="95" s="1"/>
  <c r="J20" i="95" s="1"/>
  <c r="H33" i="95"/>
  <c r="I33" i="95" s="1"/>
  <c r="J33" i="95" s="1"/>
  <c r="H47" i="95"/>
  <c r="I47" i="95" s="1"/>
  <c r="J47" i="95" s="1"/>
  <c r="H60" i="95"/>
  <c r="I60" i="95" s="1"/>
  <c r="J60" i="95" s="1"/>
  <c r="H74" i="95"/>
  <c r="I74" i="95" s="1"/>
  <c r="J74" i="95" s="1"/>
  <c r="H11" i="95"/>
  <c r="I11" i="95" s="1"/>
  <c r="J11" i="95" s="1"/>
  <c r="H24" i="95"/>
  <c r="I24" i="95" s="1"/>
  <c r="J24" i="95" s="1"/>
  <c r="H38" i="95"/>
  <c r="I38" i="95" s="1"/>
  <c r="J38" i="95" s="1"/>
  <c r="H51" i="95"/>
  <c r="I51" i="95" s="1"/>
  <c r="J51" i="95" s="1"/>
  <c r="H65" i="95"/>
  <c r="I65" i="95" s="1"/>
  <c r="J65" i="95" s="1"/>
  <c r="H78" i="95"/>
  <c r="I78" i="95" s="1"/>
  <c r="J78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8" i="95"/>
  <c r="G12" i="95"/>
  <c r="G17" i="95"/>
  <c r="G21" i="95"/>
  <c r="G26" i="95"/>
  <c r="G30" i="95"/>
  <c r="G35" i="95"/>
  <c r="G39" i="95"/>
  <c r="G44" i="95"/>
  <c r="G48" i="95"/>
  <c r="G53" i="95"/>
  <c r="G57" i="95"/>
  <c r="G62" i="95"/>
  <c r="G66" i="95"/>
  <c r="G71" i="95"/>
  <c r="G75" i="95"/>
  <c r="F4" i="95"/>
  <c r="F9" i="95"/>
  <c r="F13" i="95"/>
  <c r="F18" i="95"/>
  <c r="F22" i="95"/>
  <c r="F27" i="95"/>
  <c r="F31" i="95"/>
  <c r="F36" i="95"/>
  <c r="F40" i="95"/>
  <c r="F45" i="95"/>
  <c r="F49" i="95"/>
  <c r="F54" i="95"/>
  <c r="F58" i="95"/>
  <c r="F63" i="95"/>
  <c r="F67" i="95"/>
  <c r="F72" i="95"/>
  <c r="F76" i="95"/>
  <c r="M9" i="95"/>
  <c r="U9" i="95" s="1"/>
  <c r="M19" i="95"/>
  <c r="U19" i="95" s="1"/>
  <c r="M27" i="95"/>
  <c r="U27" i="95" s="1"/>
  <c r="M37" i="95"/>
  <c r="U37" i="95" s="1"/>
  <c r="M45" i="95"/>
  <c r="U45" i="95" s="1"/>
  <c r="M55" i="95"/>
  <c r="U55" i="95" s="1"/>
  <c r="M63" i="95"/>
  <c r="U63" i="95" s="1"/>
  <c r="M73" i="95"/>
  <c r="U73" i="95" s="1"/>
  <c r="Q76" i="95"/>
  <c r="Q74" i="95"/>
  <c r="Q70" i="95"/>
  <c r="Q67" i="95"/>
  <c r="Q64" i="95"/>
  <c r="Q61" i="95"/>
  <c r="Q58" i="95"/>
  <c r="Q55" i="95"/>
  <c r="Q73" i="95"/>
  <c r="Q72" i="95"/>
  <c r="Q69" i="95"/>
  <c r="Q79" i="95"/>
  <c r="Q78" i="95"/>
  <c r="Q62" i="95"/>
  <c r="Q77" i="95"/>
  <c r="Q71" i="95"/>
  <c r="Q65" i="95"/>
  <c r="Q63" i="95"/>
  <c r="Q56" i="95"/>
  <c r="Q75" i="95"/>
  <c r="Q68" i="95"/>
  <c r="Q54" i="95"/>
  <c r="Q66" i="95"/>
  <c r="Q59" i="95"/>
  <c r="Q53" i="95"/>
  <c r="Q50" i="95"/>
  <c r="Q47" i="95"/>
  <c r="Q44" i="95"/>
  <c r="Q41" i="95"/>
  <c r="Q38" i="95"/>
  <c r="Q35" i="95"/>
  <c r="Q32" i="95"/>
  <c r="Q29" i="95"/>
  <c r="Q26" i="95"/>
  <c r="Q23" i="95"/>
  <c r="Q20" i="95"/>
  <c r="Q17" i="95"/>
  <c r="Q14" i="95"/>
  <c r="Q11" i="95"/>
  <c r="Q9" i="95"/>
  <c r="Q5" i="95"/>
  <c r="Q60" i="95"/>
  <c r="Q52" i="95"/>
  <c r="Q49" i="95"/>
  <c r="Q46" i="95"/>
  <c r="Q43" i="95"/>
  <c r="Q40" i="95"/>
  <c r="Q37" i="95"/>
  <c r="Q34" i="95"/>
  <c r="Q31" i="95"/>
  <c r="Q57" i="95"/>
  <c r="Q51" i="95"/>
  <c r="Q42" i="95"/>
  <c r="Q33" i="95"/>
  <c r="Q30" i="95"/>
  <c r="Q27" i="95"/>
  <c r="Q24" i="95"/>
  <c r="Q21" i="95"/>
  <c r="Q18" i="95"/>
  <c r="Q48" i="95"/>
  <c r="Q39" i="95"/>
  <c r="Q28" i="95"/>
  <c r="Q25" i="95"/>
  <c r="Q22" i="95"/>
  <c r="Q19" i="95"/>
  <c r="Q16" i="95"/>
  <c r="V37" i="95"/>
  <c r="G5" i="95"/>
  <c r="G9" i="95"/>
  <c r="G14" i="95"/>
  <c r="G18" i="95"/>
  <c r="G23" i="95"/>
  <c r="G27" i="95"/>
  <c r="G32" i="95"/>
  <c r="G36" i="95"/>
  <c r="G41" i="95"/>
  <c r="G45" i="95"/>
  <c r="G50" i="95"/>
  <c r="G54" i="95"/>
  <c r="G59" i="95"/>
  <c r="G63" i="95"/>
  <c r="G68" i="95"/>
  <c r="G72" i="95"/>
  <c r="G77" i="95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F6" i="95"/>
  <c r="F10" i="95"/>
  <c r="F15" i="95"/>
  <c r="F19" i="95"/>
  <c r="F24" i="95"/>
  <c r="F28" i="95"/>
  <c r="F33" i="95"/>
  <c r="F37" i="95"/>
  <c r="F42" i="95"/>
  <c r="F46" i="95"/>
  <c r="F51" i="95"/>
  <c r="F55" i="95"/>
  <c r="F60" i="95"/>
  <c r="F64" i="95"/>
  <c r="F69" i="95"/>
  <c r="F73" i="95"/>
  <c r="F78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V73" i="95"/>
  <c r="V77" i="95"/>
  <c r="V75" i="95"/>
  <c r="V71" i="95"/>
  <c r="V68" i="95"/>
  <c r="V65" i="95"/>
  <c r="V62" i="95"/>
  <c r="V59" i="95"/>
  <c r="V56" i="95"/>
  <c r="V74" i="95"/>
  <c r="V70" i="95"/>
  <c r="V78" i="95"/>
  <c r="V63" i="95"/>
  <c r="V61" i="95"/>
  <c r="V76" i="95"/>
  <c r="V72" i="95"/>
  <c r="V69" i="95"/>
  <c r="V66" i="95"/>
  <c r="V64" i="95"/>
  <c r="V57" i="95"/>
  <c r="V55" i="95"/>
  <c r="V79" i="95"/>
  <c r="V60" i="95"/>
  <c r="V51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12" i="95"/>
  <c r="V10" i="95"/>
  <c r="V8" i="95"/>
  <c r="V6" i="95"/>
  <c r="V4" i="95"/>
  <c r="Y4" i="95" s="1"/>
  <c r="V67" i="95"/>
  <c r="V54" i="95"/>
  <c r="V53" i="95"/>
  <c r="V50" i="95"/>
  <c r="V47" i="95"/>
  <c r="V44" i="95"/>
  <c r="V41" i="95"/>
  <c r="V38" i="95"/>
  <c r="V35" i="95"/>
  <c r="V32" i="95"/>
  <c r="V52" i="95"/>
  <c r="V43" i="95"/>
  <c r="V34" i="95"/>
  <c r="V28" i="95"/>
  <c r="V25" i="95"/>
  <c r="V22" i="95"/>
  <c r="V19" i="95"/>
  <c r="V16" i="95"/>
  <c r="V49" i="95"/>
  <c r="V40" i="95"/>
  <c r="V31" i="95"/>
  <c r="V29" i="95"/>
  <c r="V26" i="95"/>
  <c r="V23" i="95"/>
  <c r="V20" i="95"/>
  <c r="V17" i="95"/>
  <c r="Q45" i="95"/>
  <c r="H50" i="96"/>
  <c r="I50" i="96" s="1"/>
  <c r="J50" i="96" s="1"/>
  <c r="AI3" i="96"/>
  <c r="H13" i="96"/>
  <c r="I13" i="96" s="1"/>
  <c r="J13" i="96" s="1"/>
  <c r="H31" i="96"/>
  <c r="I31" i="96" s="1"/>
  <c r="J31" i="96" s="1"/>
  <c r="H59" i="96"/>
  <c r="I59" i="96" s="1"/>
  <c r="J59" i="96" s="1"/>
  <c r="H19" i="96"/>
  <c r="I19" i="96" s="1"/>
  <c r="J19" i="96" s="1"/>
  <c r="H37" i="96"/>
  <c r="I37" i="96" s="1"/>
  <c r="J37" i="96" s="1"/>
  <c r="H68" i="96"/>
  <c r="I68" i="96" s="1"/>
  <c r="J68" i="96" s="1"/>
  <c r="H7" i="96"/>
  <c r="I7" i="96" s="1"/>
  <c r="J7" i="96" s="1"/>
  <c r="H25" i="96"/>
  <c r="I25" i="96" s="1"/>
  <c r="J25" i="96" s="1"/>
  <c r="H43" i="96"/>
  <c r="I43" i="96" s="1"/>
  <c r="J43" i="96" s="1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F67" i="96"/>
  <c r="F64" i="96"/>
  <c r="F61" i="96"/>
  <c r="F58" i="96"/>
  <c r="F55" i="96"/>
  <c r="F52" i="96"/>
  <c r="F49" i="96"/>
  <c r="F46" i="96"/>
  <c r="F43" i="96"/>
  <c r="F40" i="96"/>
  <c r="F37" i="96"/>
  <c r="F34" i="96"/>
  <c r="F31" i="96"/>
  <c r="F28" i="96"/>
  <c r="F25" i="96"/>
  <c r="F22" i="96"/>
  <c r="F19" i="96"/>
  <c r="F16" i="96"/>
  <c r="F13" i="96"/>
  <c r="F10" i="96"/>
  <c r="F7" i="96"/>
  <c r="F4" i="96"/>
  <c r="G69" i="96"/>
  <c r="G66" i="96"/>
  <c r="G63" i="96"/>
  <c r="G60" i="96"/>
  <c r="G57" i="96"/>
  <c r="G54" i="96"/>
  <c r="G51" i="96"/>
  <c r="G48" i="96"/>
  <c r="G45" i="96"/>
  <c r="G42" i="96"/>
  <c r="G39" i="96"/>
  <c r="G36" i="96"/>
  <c r="G33" i="96"/>
  <c r="G30" i="96"/>
  <c r="G27" i="96"/>
  <c r="G24" i="96"/>
  <c r="G21" i="96"/>
  <c r="G18" i="96"/>
  <c r="G15" i="96"/>
  <c r="G12" i="96"/>
  <c r="G9" i="96"/>
  <c r="G6" i="96"/>
  <c r="G8" i="96"/>
  <c r="G14" i="96"/>
  <c r="G20" i="96"/>
  <c r="G26" i="96"/>
  <c r="G32" i="96"/>
  <c r="G38" i="96"/>
  <c r="G44" i="96"/>
  <c r="G53" i="96"/>
  <c r="G62" i="96"/>
  <c r="M20" i="96"/>
  <c r="U20" i="96" s="1"/>
  <c r="M38" i="96"/>
  <c r="U38" i="96" s="1"/>
  <c r="F9" i="96"/>
  <c r="F15" i="96"/>
  <c r="F21" i="96"/>
  <c r="F27" i="96"/>
  <c r="F33" i="96"/>
  <c r="F39" i="96"/>
  <c r="F45" i="96"/>
  <c r="F54" i="96"/>
  <c r="F63" i="96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21" i="96"/>
  <c r="U21" i="96" s="1"/>
  <c r="M39" i="96"/>
  <c r="U39" i="96" s="1"/>
  <c r="M57" i="96"/>
  <c r="U57" i="96" s="1"/>
  <c r="G4" i="96"/>
  <c r="G10" i="96"/>
  <c r="G16" i="96"/>
  <c r="G22" i="96"/>
  <c r="G28" i="96"/>
  <c r="G34" i="96"/>
  <c r="G40" i="96"/>
  <c r="G47" i="96"/>
  <c r="G56" i="96"/>
  <c r="G65" i="96"/>
  <c r="M8" i="96"/>
  <c r="U8" i="96" s="1"/>
  <c r="M26" i="96"/>
  <c r="U26" i="96" s="1"/>
  <c r="M44" i="96"/>
  <c r="U44" i="96" s="1"/>
  <c r="M62" i="96"/>
  <c r="U62" i="96" s="1"/>
  <c r="G5" i="96"/>
  <c r="G11" i="96"/>
  <c r="G17" i="96"/>
  <c r="G23" i="96"/>
  <c r="G29" i="96"/>
  <c r="G35" i="96"/>
  <c r="G41" i="96"/>
  <c r="F48" i="96"/>
  <c r="F57" i="96"/>
  <c r="F66" i="96"/>
  <c r="M9" i="96"/>
  <c r="U9" i="96" s="1"/>
  <c r="M27" i="96"/>
  <c r="U27" i="96" s="1"/>
  <c r="M45" i="96"/>
  <c r="U45" i="96" s="1"/>
  <c r="M63" i="96"/>
  <c r="U63" i="96" s="1"/>
  <c r="R69" i="96"/>
  <c r="R66" i="96"/>
  <c r="R63" i="96"/>
  <c r="R60" i="96"/>
  <c r="R57" i="96"/>
  <c r="R68" i="96"/>
  <c r="R65" i="96"/>
  <c r="R62" i="96"/>
  <c r="R59" i="96"/>
  <c r="R56" i="96"/>
  <c r="R54" i="96"/>
  <c r="R51" i="96"/>
  <c r="R48" i="96"/>
  <c r="R45" i="96"/>
  <c r="R42" i="96"/>
  <c r="R39" i="96"/>
  <c r="R36" i="96"/>
  <c r="R33" i="96"/>
  <c r="R53" i="96"/>
  <c r="R50" i="96"/>
  <c r="R67" i="96"/>
  <c r="R64" i="96"/>
  <c r="R61" i="96"/>
  <c r="R58" i="96"/>
  <c r="R55" i="96"/>
  <c r="R52" i="96"/>
  <c r="R49" i="96"/>
  <c r="R47" i="96"/>
  <c r="R40" i="96"/>
  <c r="R38" i="96"/>
  <c r="R43" i="96"/>
  <c r="R41" i="96"/>
  <c r="R32" i="96"/>
  <c r="R31" i="96"/>
  <c r="R34" i="96"/>
  <c r="R44" i="96"/>
  <c r="R29" i="96"/>
  <c r="R26" i="96"/>
  <c r="R23" i="96"/>
  <c r="R20" i="96"/>
  <c r="R17" i="96"/>
  <c r="R37" i="96"/>
  <c r="R28" i="96"/>
  <c r="R25" i="96"/>
  <c r="R22" i="96"/>
  <c r="R19" i="96"/>
  <c r="R35" i="96"/>
  <c r="R27" i="96"/>
  <c r="R24" i="96"/>
  <c r="R6" i="96"/>
  <c r="Q69" i="96"/>
  <c r="Q66" i="96"/>
  <c r="Q63" i="96"/>
  <c r="Q60" i="96"/>
  <c r="Q57" i="96"/>
  <c r="Q67" i="96"/>
  <c r="Q64" i="96"/>
  <c r="Q61" i="96"/>
  <c r="Q58" i="96"/>
  <c r="Q55" i="96"/>
  <c r="Q52" i="96"/>
  <c r="Q49" i="96"/>
  <c r="Q68" i="96"/>
  <c r="Q65" i="96"/>
  <c r="Q62" i="96"/>
  <c r="Q59" i="96"/>
  <c r="Q56" i="96"/>
  <c r="Q54" i="96"/>
  <c r="Q51" i="96"/>
  <c r="Q48" i="96"/>
  <c r="Q45" i="96"/>
  <c r="Q42" i="96"/>
  <c r="Q39" i="96"/>
  <c r="Q47" i="96"/>
  <c r="Q40" i="96"/>
  <c r="Q38" i="96"/>
  <c r="Q35" i="96"/>
  <c r="Q50" i="96"/>
  <c r="Q43" i="96"/>
  <c r="Q41" i="96"/>
  <c r="Q32" i="96"/>
  <c r="Q31" i="96"/>
  <c r="Q34" i="96"/>
  <c r="Q27" i="96"/>
  <c r="Q24" i="96"/>
  <c r="Q21" i="96"/>
  <c r="Q44" i="96"/>
  <c r="Q33" i="96"/>
  <c r="Q29" i="96"/>
  <c r="Q26" i="96"/>
  <c r="Q23" i="96"/>
  <c r="Q20" i="96"/>
  <c r="Q17" i="96"/>
  <c r="Q37" i="96"/>
  <c r="Q46" i="96"/>
  <c r="Q30" i="96"/>
  <c r="R8" i="96"/>
  <c r="V67" i="96"/>
  <c r="V64" i="96"/>
  <c r="V61" i="96"/>
  <c r="V58" i="96"/>
  <c r="V68" i="96"/>
  <c r="V65" i="96"/>
  <c r="V62" i="96"/>
  <c r="V59" i="96"/>
  <c r="V56" i="96"/>
  <c r="V53" i="96"/>
  <c r="V50" i="96"/>
  <c r="V69" i="96"/>
  <c r="V66" i="96"/>
  <c r="V63" i="96"/>
  <c r="V60" i="96"/>
  <c r="V57" i="96"/>
  <c r="V55" i="96"/>
  <c r="V52" i="96"/>
  <c r="V49" i="96"/>
  <c r="V46" i="96"/>
  <c r="V43" i="96"/>
  <c r="V40" i="96"/>
  <c r="V37" i="96"/>
  <c r="V41" i="96"/>
  <c r="V39" i="96"/>
  <c r="V36" i="96"/>
  <c r="V30" i="96"/>
  <c r="V51" i="96"/>
  <c r="V48" i="96"/>
  <c r="V44" i="96"/>
  <c r="V42" i="96"/>
  <c r="V33" i="96"/>
  <c r="V28" i="96"/>
  <c r="V25" i="96"/>
  <c r="V22" i="96"/>
  <c r="V38" i="96"/>
  <c r="V54" i="96"/>
  <c r="V32" i="96"/>
  <c r="V27" i="96"/>
  <c r="V24" i="96"/>
  <c r="V21" i="96"/>
  <c r="V18" i="96"/>
  <c r="V47" i="96"/>
  <c r="V35" i="96"/>
  <c r="V45" i="96"/>
  <c r="V34" i="96"/>
  <c r="R10" i="96"/>
  <c r="V11" i="96"/>
  <c r="R12" i="96"/>
  <c r="R15" i="96"/>
  <c r="Q7" i="96"/>
  <c r="Q13" i="96"/>
  <c r="V14" i="96"/>
  <c r="Q28" i="96"/>
  <c r="V29" i="96"/>
  <c r="Q36" i="96"/>
  <c r="R46" i="96"/>
  <c r="R7" i="96"/>
  <c r="Q9" i="96"/>
  <c r="Q11" i="96"/>
  <c r="R13" i="96"/>
  <c r="V20" i="96"/>
  <c r="V31" i="96"/>
  <c r="R11" i="96"/>
  <c r="Q14" i="96"/>
  <c r="V15" i="96"/>
  <c r="Q16" i="96"/>
  <c r="V17" i="96"/>
  <c r="Q19" i="96"/>
  <c r="Q25" i="96"/>
  <c r="V26" i="96"/>
  <c r="X5" i="85" l="1"/>
  <c r="AH5" i="85" s="1"/>
  <c r="Z4" i="65"/>
  <c r="Z4" i="62"/>
  <c r="Z4" i="67"/>
  <c r="AI3" i="80"/>
  <c r="AI3" i="32"/>
  <c r="AI3" i="41"/>
  <c r="AE3" i="54"/>
  <c r="AN3" i="54" s="1"/>
  <c r="P3" i="54"/>
  <c r="AF3" i="54" s="1"/>
  <c r="AO3" i="54" s="1"/>
  <c r="W5" i="50"/>
  <c r="AE4" i="50"/>
  <c r="AG4" i="50"/>
  <c r="AF4" i="50"/>
  <c r="AF4" i="64"/>
  <c r="W5" i="64"/>
  <c r="AE4" i="64"/>
  <c r="AG4" i="64"/>
  <c r="K6" i="1"/>
  <c r="W5" i="94"/>
  <c r="AE4" i="94"/>
  <c r="AF4" i="94"/>
  <c r="AG4" i="94"/>
  <c r="AF4" i="20"/>
  <c r="W5" i="20"/>
  <c r="Y5" i="20" s="1"/>
  <c r="AE4" i="20"/>
  <c r="AG4" i="20"/>
  <c r="AF4" i="19"/>
  <c r="W5" i="19"/>
  <c r="Y5" i="19" s="1"/>
  <c r="AE4" i="19"/>
  <c r="AG4" i="19"/>
  <c r="AF4" i="90"/>
  <c r="AO4" i="90" s="1"/>
  <c r="AE4" i="90"/>
  <c r="W5" i="90"/>
  <c r="AG4" i="90"/>
  <c r="AP4" i="90" s="1"/>
  <c r="W5" i="6"/>
  <c r="AG4" i="6"/>
  <c r="AP4" i="6" s="1"/>
  <c r="AE4" i="6"/>
  <c r="AF4" i="6"/>
  <c r="AO4" i="6" s="1"/>
  <c r="AF4" i="56"/>
  <c r="W5" i="56"/>
  <c r="AE4" i="56"/>
  <c r="AG4" i="56"/>
  <c r="W5" i="30"/>
  <c r="AG4" i="30"/>
  <c r="AF4" i="30"/>
  <c r="AE4" i="30"/>
  <c r="W5" i="7"/>
  <c r="AG4" i="7"/>
  <c r="AF4" i="7"/>
  <c r="AE4" i="7"/>
  <c r="W5" i="58"/>
  <c r="AE4" i="58"/>
  <c r="AG4" i="58"/>
  <c r="AP4" i="58" s="1"/>
  <c r="AF4" i="58"/>
  <c r="AO4" i="58" s="1"/>
  <c r="W5" i="57"/>
  <c r="AE4" i="57"/>
  <c r="AG4" i="57"/>
  <c r="AP4" i="57" s="1"/>
  <c r="AF4" i="57"/>
  <c r="AO4" i="57" s="1"/>
  <c r="AG4" i="53"/>
  <c r="AP4" i="53" s="1"/>
  <c r="AF4" i="53"/>
  <c r="AO4" i="53" s="1"/>
  <c r="AE4" i="53"/>
  <c r="W5" i="53"/>
  <c r="AE4" i="8"/>
  <c r="AG4" i="8"/>
  <c r="AF4" i="8"/>
  <c r="W5" i="8"/>
  <c r="Y5" i="8" s="1"/>
  <c r="W5" i="28"/>
  <c r="AG4" i="28"/>
  <c r="AP4" i="28" s="1"/>
  <c r="AF4" i="28"/>
  <c r="AO4" i="28" s="1"/>
  <c r="AE4" i="28"/>
  <c r="H46" i="96"/>
  <c r="I46" i="96" s="1"/>
  <c r="J46" i="96" s="1"/>
  <c r="H73" i="94"/>
  <c r="I73" i="94" s="1"/>
  <c r="J73" i="94" s="1"/>
  <c r="H59" i="93"/>
  <c r="I59" i="93" s="1"/>
  <c r="J59" i="93" s="1"/>
  <c r="H9" i="92"/>
  <c r="I9" i="92" s="1"/>
  <c r="J9" i="92" s="1"/>
  <c r="H68" i="92"/>
  <c r="I68" i="92" s="1"/>
  <c r="J68" i="92" s="1"/>
  <c r="AI3" i="93"/>
  <c r="AN3" i="93"/>
  <c r="H69" i="91"/>
  <c r="I69" i="91" s="1"/>
  <c r="J69" i="91" s="1"/>
  <c r="H33" i="89"/>
  <c r="I33" i="89" s="1"/>
  <c r="J33" i="89" s="1"/>
  <c r="H97" i="89"/>
  <c r="I97" i="89" s="1"/>
  <c r="J97" i="89" s="1"/>
  <c r="H75" i="86"/>
  <c r="I75" i="86" s="1"/>
  <c r="J75" i="86" s="1"/>
  <c r="H66" i="85"/>
  <c r="I66" i="85" s="1"/>
  <c r="J66" i="85" s="1"/>
  <c r="H10" i="83"/>
  <c r="I10" i="83" s="1"/>
  <c r="J10" i="83" s="1"/>
  <c r="H45" i="84"/>
  <c r="I45" i="84" s="1"/>
  <c r="J45" i="84" s="1"/>
  <c r="H63" i="83"/>
  <c r="I63" i="83" s="1"/>
  <c r="J63" i="83" s="1"/>
  <c r="H59" i="84"/>
  <c r="I59" i="84" s="1"/>
  <c r="J59" i="84" s="1"/>
  <c r="H23" i="84"/>
  <c r="I23" i="84" s="1"/>
  <c r="J23" i="84" s="1"/>
  <c r="H4" i="84"/>
  <c r="I4" i="84" s="1"/>
  <c r="J4" i="84" s="1"/>
  <c r="K4" i="84" s="1"/>
  <c r="H45" i="80"/>
  <c r="I45" i="80" s="1"/>
  <c r="J45" i="80" s="1"/>
  <c r="H56" i="82"/>
  <c r="I56" i="82" s="1"/>
  <c r="J56" i="82" s="1"/>
  <c r="H87" i="81"/>
  <c r="I87" i="81" s="1"/>
  <c r="J87" i="81" s="1"/>
  <c r="H45" i="79"/>
  <c r="I45" i="79" s="1"/>
  <c r="J45" i="79" s="1"/>
  <c r="H67" i="78"/>
  <c r="I67" i="78" s="1"/>
  <c r="J67" i="78" s="1"/>
  <c r="H13" i="78"/>
  <c r="I13" i="78" s="1"/>
  <c r="J13" i="78" s="1"/>
  <c r="H60" i="78"/>
  <c r="I60" i="78" s="1"/>
  <c r="J60" i="78" s="1"/>
  <c r="H37" i="77"/>
  <c r="I37" i="77" s="1"/>
  <c r="J37" i="77" s="1"/>
  <c r="H19" i="75"/>
  <c r="I19" i="75" s="1"/>
  <c r="J19" i="75" s="1"/>
  <c r="Y5" i="57"/>
  <c r="K5" i="57"/>
  <c r="AF4" i="66"/>
  <c r="AO4" i="66" s="1"/>
  <c r="AE4" i="66"/>
  <c r="W5" i="66"/>
  <c r="Y5" i="66" s="1"/>
  <c r="AG4" i="66"/>
  <c r="AP4" i="66" s="1"/>
  <c r="AH4" i="63"/>
  <c r="Z4" i="63"/>
  <c r="H17" i="96"/>
  <c r="I17" i="96" s="1"/>
  <c r="J17" i="96" s="1"/>
  <c r="H40" i="96"/>
  <c r="I40" i="96" s="1"/>
  <c r="J40" i="96" s="1"/>
  <c r="H4" i="96"/>
  <c r="I4" i="96" s="1"/>
  <c r="J4" i="96" s="1"/>
  <c r="K4" i="96" s="1"/>
  <c r="H32" i="96"/>
  <c r="I32" i="96" s="1"/>
  <c r="J32" i="96" s="1"/>
  <c r="H9" i="96"/>
  <c r="I9" i="96" s="1"/>
  <c r="J9" i="96" s="1"/>
  <c r="H27" i="96"/>
  <c r="I27" i="96" s="1"/>
  <c r="J27" i="96" s="1"/>
  <c r="H45" i="96"/>
  <c r="I45" i="96" s="1"/>
  <c r="J45" i="96" s="1"/>
  <c r="H63" i="96"/>
  <c r="I63" i="96" s="1"/>
  <c r="J63" i="96" s="1"/>
  <c r="H61" i="96"/>
  <c r="I61" i="96" s="1"/>
  <c r="J61" i="96" s="1"/>
  <c r="H54" i="95"/>
  <c r="I54" i="95" s="1"/>
  <c r="J54" i="95" s="1"/>
  <c r="H27" i="95"/>
  <c r="I27" i="95" s="1"/>
  <c r="J27" i="95" s="1"/>
  <c r="H66" i="95"/>
  <c r="I66" i="95" s="1"/>
  <c r="J66" i="95" s="1"/>
  <c r="H39" i="95"/>
  <c r="I39" i="95" s="1"/>
  <c r="J39" i="95" s="1"/>
  <c r="H12" i="95"/>
  <c r="I12" i="95" s="1"/>
  <c r="J12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H81" i="94"/>
  <c r="I81" i="94" s="1"/>
  <c r="J81" i="94" s="1"/>
  <c r="H54" i="94"/>
  <c r="I54" i="94" s="1"/>
  <c r="J54" i="94" s="1"/>
  <c r="H31" i="94"/>
  <c r="I31" i="94" s="1"/>
  <c r="J31" i="94" s="1"/>
  <c r="H27" i="94"/>
  <c r="I27" i="94" s="1"/>
  <c r="J27" i="94" s="1"/>
  <c r="H9" i="94"/>
  <c r="I9" i="94" s="1"/>
  <c r="J9" i="94" s="1"/>
  <c r="H52" i="94"/>
  <c r="I52" i="94" s="1"/>
  <c r="J52" i="94" s="1"/>
  <c r="H70" i="94"/>
  <c r="I70" i="94" s="1"/>
  <c r="J70" i="94" s="1"/>
  <c r="H88" i="94"/>
  <c r="I88" i="94" s="1"/>
  <c r="J88" i="94" s="1"/>
  <c r="H62" i="94"/>
  <c r="I62" i="94" s="1"/>
  <c r="J62" i="94" s="1"/>
  <c r="H37" i="94"/>
  <c r="I37" i="94" s="1"/>
  <c r="J37" i="94" s="1"/>
  <c r="H14" i="94"/>
  <c r="I14" i="94" s="1"/>
  <c r="J14" i="94" s="1"/>
  <c r="H13" i="94"/>
  <c r="I13" i="94" s="1"/>
  <c r="J13" i="94" s="1"/>
  <c r="Y5" i="94"/>
  <c r="H64" i="93"/>
  <c r="I64" i="93" s="1"/>
  <c r="J64" i="93" s="1"/>
  <c r="H28" i="93"/>
  <c r="I28" i="93" s="1"/>
  <c r="J28" i="93" s="1"/>
  <c r="H7" i="93"/>
  <c r="I7" i="93" s="1"/>
  <c r="J7" i="93" s="1"/>
  <c r="H87" i="93"/>
  <c r="I87" i="93" s="1"/>
  <c r="J87" i="93" s="1"/>
  <c r="H51" i="93"/>
  <c r="I51" i="93" s="1"/>
  <c r="J51" i="93" s="1"/>
  <c r="H15" i="93"/>
  <c r="I15" i="93" s="1"/>
  <c r="J15" i="93" s="1"/>
  <c r="H86" i="93"/>
  <c r="I86" i="93" s="1"/>
  <c r="J86" i="93" s="1"/>
  <c r="H50" i="93"/>
  <c r="I50" i="93" s="1"/>
  <c r="J50" i="93" s="1"/>
  <c r="H14" i="93"/>
  <c r="I14" i="93" s="1"/>
  <c r="J14" i="93" s="1"/>
  <c r="H85" i="93"/>
  <c r="I85" i="93" s="1"/>
  <c r="J85" i="93" s="1"/>
  <c r="H65" i="93"/>
  <c r="I65" i="93" s="1"/>
  <c r="J65" i="93" s="1"/>
  <c r="H29" i="93"/>
  <c r="I29" i="93" s="1"/>
  <c r="J29" i="93" s="1"/>
  <c r="H12" i="93"/>
  <c r="I12" i="93" s="1"/>
  <c r="J12" i="93" s="1"/>
  <c r="H57" i="92"/>
  <c r="I57" i="92" s="1"/>
  <c r="J57" i="92" s="1"/>
  <c r="H30" i="92"/>
  <c r="I30" i="92" s="1"/>
  <c r="J30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11" i="92"/>
  <c r="I11" i="92" s="1"/>
  <c r="J11" i="92" s="1"/>
  <c r="H29" i="92"/>
  <c r="I29" i="92" s="1"/>
  <c r="J29" i="92" s="1"/>
  <c r="H47" i="92"/>
  <c r="I47" i="92" s="1"/>
  <c r="J47" i="92" s="1"/>
  <c r="H65" i="92"/>
  <c r="I65" i="92" s="1"/>
  <c r="J65" i="92" s="1"/>
  <c r="AH3" i="92"/>
  <c r="AQ3" i="92" s="1"/>
  <c r="H90" i="93"/>
  <c r="I90" i="93" s="1"/>
  <c r="J90" i="93" s="1"/>
  <c r="H75" i="91"/>
  <c r="I75" i="91" s="1"/>
  <c r="J75" i="91" s="1"/>
  <c r="H39" i="91"/>
  <c r="I39" i="91" s="1"/>
  <c r="J39" i="91" s="1"/>
  <c r="H24" i="91"/>
  <c r="I24" i="91" s="1"/>
  <c r="J24" i="91" s="1"/>
  <c r="H36" i="93"/>
  <c r="I36" i="93" s="1"/>
  <c r="J36" i="93" s="1"/>
  <c r="H56" i="91"/>
  <c r="I56" i="91" s="1"/>
  <c r="J56" i="91" s="1"/>
  <c r="AH3" i="91"/>
  <c r="AQ3" i="91" s="1"/>
  <c r="H53" i="91"/>
  <c r="I53" i="91" s="1"/>
  <c r="J53" i="91" s="1"/>
  <c r="H21" i="91"/>
  <c r="I21" i="91" s="1"/>
  <c r="J21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79" i="90"/>
  <c r="I79" i="90" s="1"/>
  <c r="J79" i="90" s="1"/>
  <c r="H52" i="90"/>
  <c r="I52" i="90" s="1"/>
  <c r="J52" i="90" s="1"/>
  <c r="H25" i="90"/>
  <c r="I25" i="90" s="1"/>
  <c r="J25" i="90" s="1"/>
  <c r="AR3" i="90"/>
  <c r="H75" i="89"/>
  <c r="I75" i="89" s="1"/>
  <c r="J75" i="89" s="1"/>
  <c r="H39" i="89"/>
  <c r="I39" i="89" s="1"/>
  <c r="J39" i="89" s="1"/>
  <c r="H86" i="89"/>
  <c r="I86" i="89" s="1"/>
  <c r="J86" i="89" s="1"/>
  <c r="H50" i="89"/>
  <c r="I50" i="89" s="1"/>
  <c r="J50" i="89" s="1"/>
  <c r="H14" i="89"/>
  <c r="I14" i="89" s="1"/>
  <c r="J14" i="89" s="1"/>
  <c r="H67" i="89"/>
  <c r="I67" i="89" s="1"/>
  <c r="J67" i="89" s="1"/>
  <c r="H31" i="89"/>
  <c r="I31" i="89" s="1"/>
  <c r="J31" i="89" s="1"/>
  <c r="H65" i="89"/>
  <c r="I65" i="89" s="1"/>
  <c r="J65" i="89" s="1"/>
  <c r="H29" i="89"/>
  <c r="I29" i="89" s="1"/>
  <c r="J29" i="89" s="1"/>
  <c r="H55" i="88"/>
  <c r="I55" i="88" s="1"/>
  <c r="J55" i="88" s="1"/>
  <c r="H37" i="88"/>
  <c r="I37" i="88" s="1"/>
  <c r="J37" i="88" s="1"/>
  <c r="H19" i="88"/>
  <c r="I19" i="88" s="1"/>
  <c r="J19" i="88" s="1"/>
  <c r="AH4" i="88"/>
  <c r="H54" i="88"/>
  <c r="I54" i="88" s="1"/>
  <c r="J54" i="88" s="1"/>
  <c r="H36" i="88"/>
  <c r="I36" i="88" s="1"/>
  <c r="J36" i="88" s="1"/>
  <c r="H18" i="88"/>
  <c r="I18" i="88" s="1"/>
  <c r="J18" i="88" s="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78" i="86"/>
  <c r="I78" i="86" s="1"/>
  <c r="J78" i="86" s="1"/>
  <c r="H60" i="86"/>
  <c r="I60" i="86" s="1"/>
  <c r="J60" i="86" s="1"/>
  <c r="H42" i="86"/>
  <c r="I42" i="86" s="1"/>
  <c r="J42" i="86" s="1"/>
  <c r="H24" i="86"/>
  <c r="I24" i="86" s="1"/>
  <c r="J24" i="86" s="1"/>
  <c r="H6" i="86"/>
  <c r="I6" i="86" s="1"/>
  <c r="J6" i="86" s="1"/>
  <c r="AG4" i="87"/>
  <c r="AP4" i="87" s="1"/>
  <c r="AF4" i="87"/>
  <c r="AO4" i="87" s="1"/>
  <c r="AE4" i="87"/>
  <c r="W5" i="87"/>
  <c r="H75" i="85"/>
  <c r="I75" i="85" s="1"/>
  <c r="J75" i="85" s="1"/>
  <c r="H39" i="85"/>
  <c r="I39" i="85" s="1"/>
  <c r="J39" i="85" s="1"/>
  <c r="H67" i="85"/>
  <c r="I67" i="85" s="1"/>
  <c r="J67" i="85" s="1"/>
  <c r="H31" i="85"/>
  <c r="I31" i="85" s="1"/>
  <c r="J31" i="85" s="1"/>
  <c r="H72" i="85"/>
  <c r="I72" i="85" s="1"/>
  <c r="J72" i="85" s="1"/>
  <c r="H36" i="85"/>
  <c r="I36" i="85" s="1"/>
  <c r="J36" i="85" s="1"/>
  <c r="H88" i="86"/>
  <c r="I88" i="86" s="1"/>
  <c r="J88" i="86" s="1"/>
  <c r="H70" i="86"/>
  <c r="I70" i="86" s="1"/>
  <c r="J70" i="86" s="1"/>
  <c r="H52" i="86"/>
  <c r="I52" i="86" s="1"/>
  <c r="J52" i="86" s="1"/>
  <c r="H34" i="86"/>
  <c r="I34" i="86" s="1"/>
  <c r="J34" i="86" s="1"/>
  <c r="H16" i="86"/>
  <c r="I16" i="86" s="1"/>
  <c r="J16" i="86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66" i="84"/>
  <c r="I66" i="84" s="1"/>
  <c r="J66" i="84" s="1"/>
  <c r="H48" i="84"/>
  <c r="I48" i="84" s="1"/>
  <c r="J48" i="84" s="1"/>
  <c r="H30" i="84"/>
  <c r="I30" i="84" s="1"/>
  <c r="J30" i="84" s="1"/>
  <c r="H12" i="84"/>
  <c r="I12" i="84" s="1"/>
  <c r="J12" i="84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2" i="84"/>
  <c r="I62" i="84" s="1"/>
  <c r="J62" i="84" s="1"/>
  <c r="H44" i="84"/>
  <c r="I44" i="84" s="1"/>
  <c r="J44" i="84" s="1"/>
  <c r="H26" i="84"/>
  <c r="I26" i="84" s="1"/>
  <c r="J26" i="84" s="1"/>
  <c r="H8" i="84"/>
  <c r="I8" i="84" s="1"/>
  <c r="J8" i="84" s="1"/>
  <c r="H61" i="84"/>
  <c r="I61" i="84" s="1"/>
  <c r="J61" i="84" s="1"/>
  <c r="H43" i="84"/>
  <c r="I43" i="84" s="1"/>
  <c r="J43" i="84" s="1"/>
  <c r="H25" i="84"/>
  <c r="I25" i="84" s="1"/>
  <c r="J25" i="84" s="1"/>
  <c r="H7" i="84"/>
  <c r="I7" i="84" s="1"/>
  <c r="J7" i="84" s="1"/>
  <c r="H87" i="82"/>
  <c r="I87" i="82" s="1"/>
  <c r="J87" i="82" s="1"/>
  <c r="H60" i="82"/>
  <c r="I60" i="82" s="1"/>
  <c r="J60" i="82" s="1"/>
  <c r="H33" i="82"/>
  <c r="I33" i="82" s="1"/>
  <c r="J33" i="82" s="1"/>
  <c r="H6" i="82"/>
  <c r="I6" i="82" s="1"/>
  <c r="J6" i="82" s="1"/>
  <c r="H91" i="81"/>
  <c r="I91" i="81" s="1"/>
  <c r="J91" i="81" s="1"/>
  <c r="H55" i="81"/>
  <c r="I55" i="81" s="1"/>
  <c r="J55" i="81" s="1"/>
  <c r="H19" i="81"/>
  <c r="I19" i="81" s="1"/>
  <c r="J19" i="81" s="1"/>
  <c r="H84" i="81"/>
  <c r="I84" i="81" s="1"/>
  <c r="J84" i="81" s="1"/>
  <c r="H48" i="81"/>
  <c r="I48" i="81" s="1"/>
  <c r="J48" i="81" s="1"/>
  <c r="H12" i="81"/>
  <c r="I12" i="81" s="1"/>
  <c r="J12" i="81" s="1"/>
  <c r="H66" i="80"/>
  <c r="I66" i="80" s="1"/>
  <c r="J66" i="80" s="1"/>
  <c r="H48" i="80"/>
  <c r="I48" i="80" s="1"/>
  <c r="J48" i="80" s="1"/>
  <c r="H30" i="80"/>
  <c r="I30" i="80" s="1"/>
  <c r="J30" i="80" s="1"/>
  <c r="H12" i="80"/>
  <c r="I12" i="80" s="1"/>
  <c r="J12" i="80" s="1"/>
  <c r="H72" i="82"/>
  <c r="I72" i="82" s="1"/>
  <c r="J72" i="82" s="1"/>
  <c r="H45" i="82"/>
  <c r="I45" i="82" s="1"/>
  <c r="J45" i="82" s="1"/>
  <c r="H18" i="82"/>
  <c r="I18" i="82" s="1"/>
  <c r="J18" i="82" s="1"/>
  <c r="H89" i="81"/>
  <c r="I89" i="81" s="1"/>
  <c r="J89" i="81" s="1"/>
  <c r="H53" i="81"/>
  <c r="I53" i="81" s="1"/>
  <c r="J53" i="81" s="1"/>
  <c r="H17" i="81"/>
  <c r="I17" i="81" s="1"/>
  <c r="J17" i="81" s="1"/>
  <c r="H76" i="81"/>
  <c r="I76" i="81" s="1"/>
  <c r="J76" i="81" s="1"/>
  <c r="H40" i="81"/>
  <c r="I40" i="81" s="1"/>
  <c r="J40" i="81" s="1"/>
  <c r="H4" i="81"/>
  <c r="I4" i="81" s="1"/>
  <c r="J4" i="81" s="1"/>
  <c r="K4" i="81" s="1"/>
  <c r="H66" i="82"/>
  <c r="I66" i="82" s="1"/>
  <c r="J66" i="82" s="1"/>
  <c r="H39" i="82"/>
  <c r="I39" i="82" s="1"/>
  <c r="J39" i="82" s="1"/>
  <c r="H12" i="82"/>
  <c r="I12" i="82" s="1"/>
  <c r="J12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3" i="81"/>
  <c r="I93" i="81" s="1"/>
  <c r="J93" i="81" s="1"/>
  <c r="H57" i="81"/>
  <c r="I57" i="81" s="1"/>
  <c r="J57" i="81" s="1"/>
  <c r="H21" i="81"/>
  <c r="I21" i="81" s="1"/>
  <c r="J21" i="81" s="1"/>
  <c r="H98" i="81"/>
  <c r="I98" i="81" s="1"/>
  <c r="J98" i="81" s="1"/>
  <c r="H92" i="81"/>
  <c r="I92" i="81" s="1"/>
  <c r="J92" i="81" s="1"/>
  <c r="H63" i="79"/>
  <c r="I63" i="79" s="1"/>
  <c r="J63" i="79" s="1"/>
  <c r="H72" i="78"/>
  <c r="I72" i="78" s="1"/>
  <c r="J72" i="78" s="1"/>
  <c r="H45" i="78"/>
  <c r="I45" i="78" s="1"/>
  <c r="J45" i="78" s="1"/>
  <c r="H18" i="78"/>
  <c r="I18" i="78" s="1"/>
  <c r="J18" i="78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R3" i="80"/>
  <c r="H42" i="79"/>
  <c r="I42" i="79" s="1"/>
  <c r="J42" i="79" s="1"/>
  <c r="H57" i="79"/>
  <c r="I57" i="79" s="1"/>
  <c r="J57" i="79" s="1"/>
  <c r="H7" i="79"/>
  <c r="I7" i="79" s="1"/>
  <c r="J7" i="79" s="1"/>
  <c r="H25" i="79"/>
  <c r="I25" i="79" s="1"/>
  <c r="J25" i="79" s="1"/>
  <c r="H43" i="79"/>
  <c r="I43" i="79" s="1"/>
  <c r="J43" i="79" s="1"/>
  <c r="H61" i="79"/>
  <c r="I61" i="79" s="1"/>
  <c r="J61" i="79" s="1"/>
  <c r="H79" i="79"/>
  <c r="I79" i="79" s="1"/>
  <c r="J79" i="79" s="1"/>
  <c r="H17" i="79"/>
  <c r="I17" i="79" s="1"/>
  <c r="J17" i="79" s="1"/>
  <c r="H35" i="79"/>
  <c r="I35" i="79" s="1"/>
  <c r="J35" i="79" s="1"/>
  <c r="H53" i="79"/>
  <c r="I53" i="79" s="1"/>
  <c r="J53" i="79" s="1"/>
  <c r="H71" i="79"/>
  <c r="I71" i="79" s="1"/>
  <c r="J71" i="79" s="1"/>
  <c r="H66" i="78"/>
  <c r="I66" i="78" s="1"/>
  <c r="J66" i="78" s="1"/>
  <c r="H39" i="78"/>
  <c r="I39" i="78" s="1"/>
  <c r="J39" i="78" s="1"/>
  <c r="H12" i="78"/>
  <c r="I12" i="78" s="1"/>
  <c r="J12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AH3" i="78"/>
  <c r="AQ3" i="78" s="1"/>
  <c r="H64" i="78"/>
  <c r="I64" i="78" s="1"/>
  <c r="J64" i="78" s="1"/>
  <c r="H37" i="78"/>
  <c r="I37" i="78" s="1"/>
  <c r="J37" i="78" s="1"/>
  <c r="H10" i="78"/>
  <c r="I10" i="78" s="1"/>
  <c r="J10" i="78" s="1"/>
  <c r="H75" i="77"/>
  <c r="I75" i="77" s="1"/>
  <c r="J75" i="77" s="1"/>
  <c r="H31" i="77"/>
  <c r="I31" i="77" s="1"/>
  <c r="J31" i="77" s="1"/>
  <c r="H67" i="77"/>
  <c r="I67" i="77" s="1"/>
  <c r="J67" i="77" s="1"/>
  <c r="H8" i="77"/>
  <c r="I8" i="77" s="1"/>
  <c r="J8" i="77" s="1"/>
  <c r="H44" i="77"/>
  <c r="I44" i="77" s="1"/>
  <c r="J44" i="77" s="1"/>
  <c r="H80" i="77"/>
  <c r="I80" i="77" s="1"/>
  <c r="J80" i="77" s="1"/>
  <c r="H16" i="77"/>
  <c r="I16" i="77" s="1"/>
  <c r="J16" i="77" s="1"/>
  <c r="H52" i="77"/>
  <c r="I52" i="77" s="1"/>
  <c r="J52" i="77" s="1"/>
  <c r="H88" i="77"/>
  <c r="I88" i="77" s="1"/>
  <c r="J88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H44" i="75"/>
  <c r="I44" i="75" s="1"/>
  <c r="J44" i="75" s="1"/>
  <c r="H76" i="75"/>
  <c r="I76" i="75" s="1"/>
  <c r="J76" i="75" s="1"/>
  <c r="H18" i="75"/>
  <c r="I18" i="75" s="1"/>
  <c r="J18" i="75" s="1"/>
  <c r="H61" i="75"/>
  <c r="I61" i="75" s="1"/>
  <c r="J61" i="75" s="1"/>
  <c r="H39" i="75"/>
  <c r="I39" i="75" s="1"/>
  <c r="J39" i="75" s="1"/>
  <c r="H60" i="75"/>
  <c r="I60" i="75" s="1"/>
  <c r="J60" i="75" s="1"/>
  <c r="H35" i="75"/>
  <c r="I35" i="75" s="1"/>
  <c r="J35" i="75" s="1"/>
  <c r="H48" i="75"/>
  <c r="I48" i="75" s="1"/>
  <c r="J48" i="75" s="1"/>
  <c r="H45" i="75"/>
  <c r="I45" i="75" s="1"/>
  <c r="J45" i="75" s="1"/>
  <c r="AN3" i="73"/>
  <c r="AI3" i="73"/>
  <c r="AH4" i="71"/>
  <c r="Z4" i="71"/>
  <c r="H64" i="74"/>
  <c r="I64" i="74" s="1"/>
  <c r="J64" i="74" s="1"/>
  <c r="H28" i="74"/>
  <c r="I28" i="74" s="1"/>
  <c r="J28" i="74" s="1"/>
  <c r="H38" i="75"/>
  <c r="I38" i="75" s="1"/>
  <c r="J38" i="75" s="1"/>
  <c r="H87" i="74"/>
  <c r="I87" i="74" s="1"/>
  <c r="J87" i="74" s="1"/>
  <c r="H51" i="74"/>
  <c r="I51" i="74" s="1"/>
  <c r="J51" i="74" s="1"/>
  <c r="H15" i="74"/>
  <c r="I15" i="74" s="1"/>
  <c r="J15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H78" i="74"/>
  <c r="I78" i="74" s="1"/>
  <c r="J78" i="74" s="1"/>
  <c r="H42" i="74"/>
  <c r="I42" i="74" s="1"/>
  <c r="J42" i="74" s="1"/>
  <c r="H6" i="74"/>
  <c r="I6" i="74" s="1"/>
  <c r="J6" i="74" s="1"/>
  <c r="H63" i="75"/>
  <c r="I63" i="75" s="1"/>
  <c r="J63" i="75" s="1"/>
  <c r="H20" i="75"/>
  <c r="I20" i="75" s="1"/>
  <c r="J20" i="75" s="1"/>
  <c r="H50" i="73"/>
  <c r="I50" i="73" s="1"/>
  <c r="J50" i="73" s="1"/>
  <c r="H18" i="73"/>
  <c r="I18" i="73" s="1"/>
  <c r="J18" i="73" s="1"/>
  <c r="H90" i="73"/>
  <c r="I90" i="73" s="1"/>
  <c r="J90" i="73" s="1"/>
  <c r="H68" i="73"/>
  <c r="I68" i="73" s="1"/>
  <c r="J68" i="73" s="1"/>
  <c r="H45" i="73"/>
  <c r="I45" i="73" s="1"/>
  <c r="J45" i="73" s="1"/>
  <c r="H24" i="73"/>
  <c r="I24" i="73" s="1"/>
  <c r="J24" i="73" s="1"/>
  <c r="H96" i="73"/>
  <c r="I96" i="73" s="1"/>
  <c r="J96" i="73" s="1"/>
  <c r="H34" i="73"/>
  <c r="I34" i="73" s="1"/>
  <c r="J34" i="73" s="1"/>
  <c r="H70" i="73"/>
  <c r="I70" i="73" s="1"/>
  <c r="J70" i="73" s="1"/>
  <c r="H11" i="73"/>
  <c r="I11" i="73" s="1"/>
  <c r="J11" i="73" s="1"/>
  <c r="H47" i="73"/>
  <c r="I47" i="73" s="1"/>
  <c r="J47" i="73" s="1"/>
  <c r="H83" i="73"/>
  <c r="I83" i="73" s="1"/>
  <c r="J83" i="73" s="1"/>
  <c r="H25" i="73"/>
  <c r="I25" i="73" s="1"/>
  <c r="J25" i="73" s="1"/>
  <c r="H61" i="73"/>
  <c r="I61" i="73" s="1"/>
  <c r="J61" i="73" s="1"/>
  <c r="H97" i="73"/>
  <c r="I97" i="73" s="1"/>
  <c r="J97" i="73" s="1"/>
  <c r="H14" i="70"/>
  <c r="I14" i="70" s="1"/>
  <c r="J14" i="70" s="1"/>
  <c r="Y5" i="56"/>
  <c r="H5" i="70"/>
  <c r="I5" i="70" s="1"/>
  <c r="J5" i="70" s="1"/>
  <c r="K5" i="70" s="1"/>
  <c r="H7" i="62"/>
  <c r="I7" i="62" s="1"/>
  <c r="J7" i="62" s="1"/>
  <c r="AE3" i="70"/>
  <c r="P3" i="70"/>
  <c r="AF3" i="70" s="1"/>
  <c r="AO3" i="70" s="1"/>
  <c r="P3" i="64"/>
  <c r="AF3" i="64" s="1"/>
  <c r="AO3" i="64" s="1"/>
  <c r="AE3" i="64"/>
  <c r="H10" i="62"/>
  <c r="I10" i="62" s="1"/>
  <c r="J10" i="62" s="1"/>
  <c r="AI3" i="49"/>
  <c r="H63" i="48"/>
  <c r="I63" i="48" s="1"/>
  <c r="J63" i="48" s="1"/>
  <c r="H45" i="48"/>
  <c r="I45" i="48" s="1"/>
  <c r="J45" i="48" s="1"/>
  <c r="H27" i="48"/>
  <c r="I27" i="48" s="1"/>
  <c r="J27" i="48" s="1"/>
  <c r="H9" i="48"/>
  <c r="I9" i="48" s="1"/>
  <c r="J9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H8" i="62"/>
  <c r="I8" i="62" s="1"/>
  <c r="J8" i="62" s="1"/>
  <c r="H56" i="48"/>
  <c r="I56" i="48" s="1"/>
  <c r="J56" i="48" s="1"/>
  <c r="H38" i="48"/>
  <c r="I38" i="48" s="1"/>
  <c r="J38" i="48" s="1"/>
  <c r="H20" i="48"/>
  <c r="I20" i="48" s="1"/>
  <c r="J20" i="48" s="1"/>
  <c r="AH3" i="48"/>
  <c r="AQ3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5" i="44"/>
  <c r="I55" i="44" s="1"/>
  <c r="J55" i="44" s="1"/>
  <c r="H37" i="44"/>
  <c r="I37" i="44" s="1"/>
  <c r="J37" i="44" s="1"/>
  <c r="H19" i="44"/>
  <c r="I19" i="44" s="1"/>
  <c r="J19" i="44" s="1"/>
  <c r="H14" i="62"/>
  <c r="I14" i="62" s="1"/>
  <c r="J14" i="62" s="1"/>
  <c r="H86" i="45"/>
  <c r="I86" i="45" s="1"/>
  <c r="J86" i="45" s="1"/>
  <c r="H50" i="45"/>
  <c r="I50" i="45" s="1"/>
  <c r="J50" i="45" s="1"/>
  <c r="H22" i="62"/>
  <c r="I22" i="62" s="1"/>
  <c r="J22" i="62" s="1"/>
  <c r="H67" i="48"/>
  <c r="I67" i="48" s="1"/>
  <c r="J67" i="48" s="1"/>
  <c r="H49" i="48"/>
  <c r="I49" i="48" s="1"/>
  <c r="J49" i="48" s="1"/>
  <c r="H31" i="48"/>
  <c r="I31" i="48" s="1"/>
  <c r="J31" i="48" s="1"/>
  <c r="H13" i="48"/>
  <c r="I13" i="48" s="1"/>
  <c r="J13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AE4" i="46"/>
  <c r="W5" i="46"/>
  <c r="X5" i="46" s="1"/>
  <c r="AH5" i="46" s="1"/>
  <c r="AG4" i="46"/>
  <c r="AF4" i="46"/>
  <c r="H64" i="41"/>
  <c r="I64" i="41" s="1"/>
  <c r="J64" i="41" s="1"/>
  <c r="H28" i="41"/>
  <c r="I28" i="41" s="1"/>
  <c r="J28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81" i="41"/>
  <c r="I81" i="41" s="1"/>
  <c r="J81" i="41" s="1"/>
  <c r="H45" i="41"/>
  <c r="I45" i="41" s="1"/>
  <c r="J45" i="41" s="1"/>
  <c r="H9" i="41"/>
  <c r="I9" i="41" s="1"/>
  <c r="J9" i="41" s="1"/>
  <c r="H74" i="41"/>
  <c r="I74" i="41" s="1"/>
  <c r="J74" i="41" s="1"/>
  <c r="H38" i="41"/>
  <c r="I38" i="41" s="1"/>
  <c r="J3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21" i="62"/>
  <c r="I21" i="62" s="1"/>
  <c r="J21" i="62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65" i="41"/>
  <c r="I65" i="41" s="1"/>
  <c r="J65" i="41" s="1"/>
  <c r="H29" i="41"/>
  <c r="I29" i="41" s="1"/>
  <c r="J29" i="41" s="1"/>
  <c r="H42" i="39"/>
  <c r="I42" i="39" s="1"/>
  <c r="J42" i="39" s="1"/>
  <c r="H65" i="37"/>
  <c r="I65" i="37" s="1"/>
  <c r="J65" i="37" s="1"/>
  <c r="H29" i="37"/>
  <c r="I29" i="37" s="1"/>
  <c r="J29" i="37" s="1"/>
  <c r="AR3" i="41"/>
  <c r="H67" i="40"/>
  <c r="I67" i="40" s="1"/>
  <c r="J67" i="40" s="1"/>
  <c r="H40" i="40"/>
  <c r="I40" i="40" s="1"/>
  <c r="J40" i="40" s="1"/>
  <c r="H13" i="40"/>
  <c r="I13" i="40" s="1"/>
  <c r="J13" i="40" s="1"/>
  <c r="H34" i="39"/>
  <c r="I34" i="39" s="1"/>
  <c r="J34" i="39" s="1"/>
  <c r="H94" i="37"/>
  <c r="I94" i="37" s="1"/>
  <c r="J94" i="37" s="1"/>
  <c r="H58" i="37"/>
  <c r="I58" i="37" s="1"/>
  <c r="J58" i="37" s="1"/>
  <c r="H22" i="37"/>
  <c r="I22" i="37" s="1"/>
  <c r="J22" i="37" s="1"/>
  <c r="H73" i="39"/>
  <c r="I73" i="39" s="1"/>
  <c r="J73" i="39" s="1"/>
  <c r="H30" i="39"/>
  <c r="I30" i="39" s="1"/>
  <c r="J30" i="39" s="1"/>
  <c r="H63" i="37"/>
  <c r="I63" i="37" s="1"/>
  <c r="J63" i="37" s="1"/>
  <c r="H27" i="37"/>
  <c r="I27" i="37" s="1"/>
  <c r="J27" i="37" s="1"/>
  <c r="H43" i="40"/>
  <c r="I43" i="40" s="1"/>
  <c r="J43" i="40" s="1"/>
  <c r="H16" i="40"/>
  <c r="I16" i="40" s="1"/>
  <c r="J16" i="40" s="1"/>
  <c r="H14" i="40"/>
  <c r="I14" i="40" s="1"/>
  <c r="J14" i="40" s="1"/>
  <c r="H32" i="40"/>
  <c r="I32" i="40" s="1"/>
  <c r="J32" i="40" s="1"/>
  <c r="H50" i="40"/>
  <c r="I50" i="40" s="1"/>
  <c r="J50" i="40" s="1"/>
  <c r="H68" i="40"/>
  <c r="I68" i="40" s="1"/>
  <c r="J68" i="40" s="1"/>
  <c r="H58" i="39"/>
  <c r="I58" i="39" s="1"/>
  <c r="J58" i="39" s="1"/>
  <c r="H15" i="39"/>
  <c r="I15" i="39" s="1"/>
  <c r="J15" i="39" s="1"/>
  <c r="H74" i="37"/>
  <c r="I74" i="37" s="1"/>
  <c r="J74" i="37" s="1"/>
  <c r="H38" i="37"/>
  <c r="I38" i="37" s="1"/>
  <c r="J38" i="37" s="1"/>
  <c r="AH3" i="40"/>
  <c r="AH3" i="39"/>
  <c r="H75" i="39"/>
  <c r="I75" i="39" s="1"/>
  <c r="J75" i="39" s="1"/>
  <c r="H10" i="39"/>
  <c r="I10" i="39" s="1"/>
  <c r="J10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90" i="37"/>
  <c r="I90" i="37" s="1"/>
  <c r="J90" i="37" s="1"/>
  <c r="H54" i="37"/>
  <c r="I54" i="37" s="1"/>
  <c r="J54" i="37" s="1"/>
  <c r="H18" i="37"/>
  <c r="I18" i="37" s="1"/>
  <c r="J18" i="37" s="1"/>
  <c r="H81" i="38"/>
  <c r="I81" i="38" s="1"/>
  <c r="J81" i="38" s="1"/>
  <c r="H51" i="35"/>
  <c r="I51" i="35" s="1"/>
  <c r="J51" i="35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69" i="33"/>
  <c r="I69" i="33" s="1"/>
  <c r="J69" i="33" s="1"/>
  <c r="H33" i="33"/>
  <c r="I33" i="33" s="1"/>
  <c r="J33" i="33" s="1"/>
  <c r="H78" i="38"/>
  <c r="I78" i="38" s="1"/>
  <c r="J78" i="38" s="1"/>
  <c r="H34" i="36"/>
  <c r="I34" i="36" s="1"/>
  <c r="J34" i="36" s="1"/>
  <c r="H79" i="35"/>
  <c r="I79" i="35" s="1"/>
  <c r="J79" i="35" s="1"/>
  <c r="H36" i="35"/>
  <c r="I36" i="35" s="1"/>
  <c r="J36" i="35" s="1"/>
  <c r="AH4" i="33"/>
  <c r="AQ4" i="33" s="1"/>
  <c r="H68" i="33"/>
  <c r="I68" i="33" s="1"/>
  <c r="J68" i="33" s="1"/>
  <c r="H32" i="33"/>
  <c r="I32" i="33" s="1"/>
  <c r="J32" i="33" s="1"/>
  <c r="AE4" i="39"/>
  <c r="W5" i="39"/>
  <c r="AG4" i="39"/>
  <c r="AF4" i="39"/>
  <c r="H75" i="38"/>
  <c r="I75" i="38" s="1"/>
  <c r="J75" i="38" s="1"/>
  <c r="H19" i="38"/>
  <c r="I19" i="38" s="1"/>
  <c r="J19" i="38" s="1"/>
  <c r="H37" i="38"/>
  <c r="I37" i="38" s="1"/>
  <c r="J37" i="38" s="1"/>
  <c r="H55" i="38"/>
  <c r="I55" i="38" s="1"/>
  <c r="J55" i="38" s="1"/>
  <c r="H73" i="38"/>
  <c r="I73" i="38" s="1"/>
  <c r="J73" i="38" s="1"/>
  <c r="H8" i="38"/>
  <c r="I8" i="38" s="1"/>
  <c r="J8" i="38" s="1"/>
  <c r="H26" i="38"/>
  <c r="I26" i="38" s="1"/>
  <c r="J26" i="38" s="1"/>
  <c r="H44" i="38"/>
  <c r="I44" i="38" s="1"/>
  <c r="J44" i="38" s="1"/>
  <c r="H62" i="38"/>
  <c r="I62" i="38" s="1"/>
  <c r="J62" i="38" s="1"/>
  <c r="H80" i="38"/>
  <c r="I80" i="38" s="1"/>
  <c r="J80" i="38" s="1"/>
  <c r="H69" i="36"/>
  <c r="I69" i="36" s="1"/>
  <c r="J69" i="36" s="1"/>
  <c r="H33" i="36"/>
  <c r="I33" i="36" s="1"/>
  <c r="J33" i="36" s="1"/>
  <c r="H20" i="36"/>
  <c r="I20" i="36" s="1"/>
  <c r="J20" i="36" s="1"/>
  <c r="H38" i="36"/>
  <c r="I38" i="36" s="1"/>
  <c r="J38" i="36" s="1"/>
  <c r="H56" i="36"/>
  <c r="I56" i="36" s="1"/>
  <c r="J56" i="36" s="1"/>
  <c r="H28" i="35"/>
  <c r="I28" i="35" s="1"/>
  <c r="J28" i="35" s="1"/>
  <c r="H20" i="35"/>
  <c r="I20" i="35" s="1"/>
  <c r="J20" i="35" s="1"/>
  <c r="H38" i="35"/>
  <c r="I38" i="35" s="1"/>
  <c r="J38" i="35" s="1"/>
  <c r="H56" i="35"/>
  <c r="I56" i="35" s="1"/>
  <c r="J56" i="35" s="1"/>
  <c r="H74" i="35"/>
  <c r="I74" i="35" s="1"/>
  <c r="J74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87" i="29"/>
  <c r="I87" i="29" s="1"/>
  <c r="J87" i="29" s="1"/>
  <c r="H51" i="29"/>
  <c r="I51" i="29" s="1"/>
  <c r="J51" i="29" s="1"/>
  <c r="H15" i="29"/>
  <c r="I15" i="29" s="1"/>
  <c r="J15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H4" i="27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49" i="36"/>
  <c r="I49" i="36" s="1"/>
  <c r="J49" i="36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73" i="29"/>
  <c r="I73" i="29" s="1"/>
  <c r="J73" i="29" s="1"/>
  <c r="H37" i="29"/>
  <c r="I37" i="29" s="1"/>
  <c r="J37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3" i="26"/>
  <c r="I83" i="26" s="1"/>
  <c r="J83" i="26" s="1"/>
  <c r="H65" i="26"/>
  <c r="I65" i="26" s="1"/>
  <c r="J65" i="26" s="1"/>
  <c r="H47" i="26"/>
  <c r="I47" i="26" s="1"/>
  <c r="J47" i="26" s="1"/>
  <c r="H29" i="26"/>
  <c r="I29" i="26" s="1"/>
  <c r="J29" i="26" s="1"/>
  <c r="H11" i="26"/>
  <c r="I11" i="26" s="1"/>
  <c r="J11" i="26" s="1"/>
  <c r="H43" i="36"/>
  <c r="I43" i="36" s="1"/>
  <c r="J43" i="36" s="1"/>
  <c r="H15" i="21"/>
  <c r="I15" i="21" s="1"/>
  <c r="J15" i="21" s="1"/>
  <c r="I6" i="15"/>
  <c r="J6" i="15" s="1"/>
  <c r="H77" i="31"/>
  <c r="I77" i="31" s="1"/>
  <c r="J77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29" i="31"/>
  <c r="I29" i="31" s="1"/>
  <c r="J29" i="31" s="1"/>
  <c r="H20" i="31"/>
  <c r="I20" i="31" s="1"/>
  <c r="J20" i="31" s="1"/>
  <c r="H59" i="31"/>
  <c r="I59" i="31" s="1"/>
  <c r="J59" i="31" s="1"/>
  <c r="H52" i="31"/>
  <c r="I52" i="31" s="1"/>
  <c r="J52" i="31" s="1"/>
  <c r="H50" i="31"/>
  <c r="I50" i="31" s="1"/>
  <c r="J50" i="31" s="1"/>
  <c r="H43" i="31"/>
  <c r="I43" i="31" s="1"/>
  <c r="J43" i="31" s="1"/>
  <c r="H41" i="31"/>
  <c r="I41" i="31" s="1"/>
  <c r="J41" i="31" s="1"/>
  <c r="H34" i="31"/>
  <c r="I34" i="31" s="1"/>
  <c r="J34" i="31" s="1"/>
  <c r="H32" i="31"/>
  <c r="I32" i="31" s="1"/>
  <c r="J32" i="31" s="1"/>
  <c r="H25" i="31"/>
  <c r="I25" i="31" s="1"/>
  <c r="J25" i="31" s="1"/>
  <c r="H23" i="31"/>
  <c r="I23" i="31" s="1"/>
  <c r="J23" i="31" s="1"/>
  <c r="H16" i="31"/>
  <c r="I16" i="31" s="1"/>
  <c r="J16" i="31" s="1"/>
  <c r="H14" i="31"/>
  <c r="I14" i="31" s="1"/>
  <c r="J14" i="31" s="1"/>
  <c r="H11" i="31"/>
  <c r="I11" i="31" s="1"/>
  <c r="J11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68" i="31"/>
  <c r="I68" i="31" s="1"/>
  <c r="J68" i="31" s="1"/>
  <c r="H31" i="80"/>
  <c r="I31" i="80" s="1"/>
  <c r="J31" i="80" s="1"/>
  <c r="H34" i="80"/>
  <c r="I34" i="80" s="1"/>
  <c r="J34" i="80" s="1"/>
  <c r="H16" i="80"/>
  <c r="I16" i="80" s="1"/>
  <c r="J16" i="80" s="1"/>
  <c r="H77" i="87"/>
  <c r="I77" i="87" s="1"/>
  <c r="J77" i="87" s="1"/>
  <c r="H56" i="87"/>
  <c r="I56" i="87" s="1"/>
  <c r="J56" i="87" s="1"/>
  <c r="H41" i="87"/>
  <c r="I41" i="87" s="1"/>
  <c r="J41" i="87" s="1"/>
  <c r="H65" i="87"/>
  <c r="I65" i="87" s="1"/>
  <c r="J65" i="87" s="1"/>
  <c r="H28" i="87"/>
  <c r="I28" i="87" s="1"/>
  <c r="J28" i="87" s="1"/>
  <c r="I17" i="15"/>
  <c r="J17" i="15" s="1"/>
  <c r="H63" i="25"/>
  <c r="I63" i="25" s="1"/>
  <c r="J63" i="25" s="1"/>
  <c r="H27" i="25"/>
  <c r="I27" i="25" s="1"/>
  <c r="J27" i="25" s="1"/>
  <c r="H14" i="21"/>
  <c r="I14" i="21" s="1"/>
  <c r="J14" i="21" s="1"/>
  <c r="Z4" i="18"/>
  <c r="AH4" i="18"/>
  <c r="I10" i="3"/>
  <c r="J10" i="3" s="1"/>
  <c r="H19" i="29"/>
  <c r="I19" i="29" s="1"/>
  <c r="J19" i="29" s="1"/>
  <c r="H74" i="25"/>
  <c r="I74" i="25" s="1"/>
  <c r="J74" i="25" s="1"/>
  <c r="H38" i="25"/>
  <c r="I38" i="25" s="1"/>
  <c r="J38" i="25" s="1"/>
  <c r="H14" i="22"/>
  <c r="I14" i="22" s="1"/>
  <c r="J14" i="22" s="1"/>
  <c r="I7" i="15"/>
  <c r="J7" i="15" s="1"/>
  <c r="K5" i="6"/>
  <c r="I11" i="4"/>
  <c r="J11" i="4" s="1"/>
  <c r="H8" i="28"/>
  <c r="I8" i="28" s="1"/>
  <c r="J8" i="28" s="1"/>
  <c r="AI3" i="33"/>
  <c r="AN3" i="33"/>
  <c r="H26" i="32"/>
  <c r="I26" i="32" s="1"/>
  <c r="J26" i="32" s="1"/>
  <c r="H53" i="31"/>
  <c r="I53" i="31" s="1"/>
  <c r="J53" i="31" s="1"/>
  <c r="H35" i="31"/>
  <c r="I35" i="31" s="1"/>
  <c r="J35" i="31" s="1"/>
  <c r="H17" i="31"/>
  <c r="I17" i="31" s="1"/>
  <c r="J17" i="31" s="1"/>
  <c r="H59" i="30"/>
  <c r="I59" i="30" s="1"/>
  <c r="J59" i="30" s="1"/>
  <c r="H32" i="30"/>
  <c r="I32" i="30" s="1"/>
  <c r="J32" i="30" s="1"/>
  <c r="H88" i="29"/>
  <c r="I88" i="29" s="1"/>
  <c r="J88" i="29" s="1"/>
  <c r="H34" i="29"/>
  <c r="I34" i="29" s="1"/>
  <c r="J34" i="29" s="1"/>
  <c r="AI3" i="29"/>
  <c r="H77" i="27"/>
  <c r="I77" i="27" s="1"/>
  <c r="J77" i="27" s="1"/>
  <c r="H50" i="27"/>
  <c r="I50" i="27" s="1"/>
  <c r="J50" i="27" s="1"/>
  <c r="H23" i="27"/>
  <c r="I23" i="27" s="1"/>
  <c r="J23" i="27" s="1"/>
  <c r="H6" i="21"/>
  <c r="I6" i="21" s="1"/>
  <c r="J6" i="21" s="1"/>
  <c r="H21" i="6"/>
  <c r="I21" i="6" s="1"/>
  <c r="J21" i="6" s="1"/>
  <c r="H91" i="33"/>
  <c r="I91" i="33" s="1"/>
  <c r="J91" i="33" s="1"/>
  <c r="H37" i="33"/>
  <c r="I37" i="33" s="1"/>
  <c r="J37" i="33" s="1"/>
  <c r="H61" i="31"/>
  <c r="I61" i="31" s="1"/>
  <c r="J61" i="31" s="1"/>
  <c r="H80" i="30"/>
  <c r="I80" i="30" s="1"/>
  <c r="J80" i="30" s="1"/>
  <c r="H84" i="29"/>
  <c r="I84" i="29" s="1"/>
  <c r="J84" i="29" s="1"/>
  <c r="H30" i="29"/>
  <c r="I30" i="29" s="1"/>
  <c r="J30" i="29" s="1"/>
  <c r="H62" i="27"/>
  <c r="I62" i="27" s="1"/>
  <c r="J62" i="27" s="1"/>
  <c r="H35" i="27"/>
  <c r="I35" i="27" s="1"/>
  <c r="J35" i="27" s="1"/>
  <c r="H71" i="25"/>
  <c r="I71" i="25" s="1"/>
  <c r="J71" i="25" s="1"/>
  <c r="H35" i="25"/>
  <c r="I35" i="25" s="1"/>
  <c r="J35" i="25" s="1"/>
  <c r="H17" i="22"/>
  <c r="I17" i="22" s="1"/>
  <c r="J17" i="22" s="1"/>
  <c r="H10" i="21"/>
  <c r="I10" i="21" s="1"/>
  <c r="J10" i="21" s="1"/>
  <c r="H11" i="20"/>
  <c r="H5" i="20"/>
  <c r="H4" i="20"/>
  <c r="H9" i="20"/>
  <c r="H21" i="20"/>
  <c r="H18" i="20"/>
  <c r="H15" i="20"/>
  <c r="H12" i="20"/>
  <c r="H6" i="20"/>
  <c r="H22" i="20"/>
  <c r="H19" i="20"/>
  <c r="H16" i="20"/>
  <c r="H13" i="20"/>
  <c r="H8" i="20"/>
  <c r="H7" i="20"/>
  <c r="H23" i="20"/>
  <c r="H20" i="20"/>
  <c r="H17" i="20"/>
  <c r="H14" i="20"/>
  <c r="H10" i="20"/>
  <c r="H11" i="19"/>
  <c r="H5" i="19"/>
  <c r="H4" i="19"/>
  <c r="H21" i="19"/>
  <c r="H18" i="19"/>
  <c r="H15" i="19"/>
  <c r="H12" i="19"/>
  <c r="H6" i="19"/>
  <c r="H9" i="19"/>
  <c r="H22" i="19"/>
  <c r="H19" i="19"/>
  <c r="H16" i="19"/>
  <c r="H13" i="19"/>
  <c r="H8" i="19"/>
  <c r="H7" i="19"/>
  <c r="H23" i="19"/>
  <c r="H20" i="19"/>
  <c r="H17" i="19"/>
  <c r="H14" i="19"/>
  <c r="H10" i="19"/>
  <c r="H16" i="18"/>
  <c r="I16" i="18" s="1"/>
  <c r="J16" i="18" s="1"/>
  <c r="H9" i="17"/>
  <c r="I9" i="17" s="1"/>
  <c r="J9" i="17" s="1"/>
  <c r="I11" i="16"/>
  <c r="J11" i="16" s="1"/>
  <c r="H13" i="6"/>
  <c r="I13" i="6" s="1"/>
  <c r="J13" i="6" s="1"/>
  <c r="I19" i="2"/>
  <c r="J19" i="2" s="1"/>
  <c r="I13" i="2"/>
  <c r="J13" i="2" s="1"/>
  <c r="H22" i="51"/>
  <c r="H19" i="51"/>
  <c r="H16" i="51"/>
  <c r="H13" i="51"/>
  <c r="H8" i="51"/>
  <c r="H7" i="51"/>
  <c r="H9" i="51"/>
  <c r="H11" i="51"/>
  <c r="H5" i="51"/>
  <c r="H4" i="51"/>
  <c r="H21" i="51"/>
  <c r="H18" i="51"/>
  <c r="H15" i="51"/>
  <c r="H12" i="51"/>
  <c r="H6" i="51"/>
  <c r="H23" i="51"/>
  <c r="H20" i="51"/>
  <c r="H10" i="51"/>
  <c r="H17" i="51"/>
  <c r="H14" i="51"/>
  <c r="H22" i="54"/>
  <c r="I22" i="54" s="1"/>
  <c r="J22" i="54" s="1"/>
  <c r="H16" i="54"/>
  <c r="I16" i="54" s="1"/>
  <c r="J16" i="54" s="1"/>
  <c r="H6" i="54"/>
  <c r="I6" i="54" s="1"/>
  <c r="J6" i="54" s="1"/>
  <c r="H21" i="54"/>
  <c r="I21" i="54" s="1"/>
  <c r="J21" i="54" s="1"/>
  <c r="H12" i="54"/>
  <c r="I12" i="54" s="1"/>
  <c r="J12" i="54" s="1"/>
  <c r="H18" i="54"/>
  <c r="I18" i="54" s="1"/>
  <c r="J18" i="54" s="1"/>
  <c r="H21" i="71"/>
  <c r="H18" i="71"/>
  <c r="H15" i="71"/>
  <c r="H12" i="71"/>
  <c r="H6" i="71"/>
  <c r="H22" i="71"/>
  <c r="H19" i="71"/>
  <c r="H16" i="71"/>
  <c r="H13" i="71"/>
  <c r="H8" i="71"/>
  <c r="H7" i="71"/>
  <c r="H9" i="71"/>
  <c r="H11" i="71"/>
  <c r="H5" i="71"/>
  <c r="H4" i="71"/>
  <c r="H14" i="71"/>
  <c r="H20" i="71"/>
  <c r="H17" i="71"/>
  <c r="H10" i="71"/>
  <c r="H23" i="71"/>
  <c r="AI3" i="14"/>
  <c r="AN3" i="14"/>
  <c r="Z4" i="23"/>
  <c r="H18" i="22"/>
  <c r="I18" i="22" s="1"/>
  <c r="J18" i="22" s="1"/>
  <c r="AI3" i="6"/>
  <c r="AI3" i="15"/>
  <c r="AQ4" i="21"/>
  <c r="H23" i="6"/>
  <c r="I23" i="6" s="1"/>
  <c r="J23" i="6" s="1"/>
  <c r="AQ5" i="1"/>
  <c r="H13" i="17"/>
  <c r="I13" i="17" s="1"/>
  <c r="J13" i="17" s="1"/>
  <c r="AI3" i="2"/>
  <c r="AI3" i="22"/>
  <c r="H17" i="21"/>
  <c r="I17" i="21" s="1"/>
  <c r="J17" i="21" s="1"/>
  <c r="Z4" i="14"/>
  <c r="H6" i="9"/>
  <c r="I6" i="9" s="1"/>
  <c r="J6" i="9" s="1"/>
  <c r="AI3" i="5"/>
  <c r="H4" i="22"/>
  <c r="I4" i="22" s="1"/>
  <c r="J4" i="22" s="1"/>
  <c r="K4" i="22" s="1"/>
  <c r="AQ4" i="22" s="1"/>
  <c r="H17" i="17"/>
  <c r="I17" i="17" s="1"/>
  <c r="J17" i="17" s="1"/>
  <c r="H11" i="96"/>
  <c r="I11" i="96" s="1"/>
  <c r="J11" i="96" s="1"/>
  <c r="H34" i="96"/>
  <c r="I34" i="96" s="1"/>
  <c r="J34" i="96" s="1"/>
  <c r="H12" i="96"/>
  <c r="I12" i="96" s="1"/>
  <c r="J12" i="96" s="1"/>
  <c r="H64" i="96"/>
  <c r="I64" i="96" s="1"/>
  <c r="J64" i="96" s="1"/>
  <c r="H50" i="95"/>
  <c r="I50" i="95" s="1"/>
  <c r="J50" i="95" s="1"/>
  <c r="H8" i="95"/>
  <c r="I8" i="95" s="1"/>
  <c r="J8" i="95" s="1"/>
  <c r="H37" i="95"/>
  <c r="I37" i="95" s="1"/>
  <c r="J37" i="95" s="1"/>
  <c r="H73" i="95"/>
  <c r="I73" i="95" s="1"/>
  <c r="J73" i="95" s="1"/>
  <c r="H77" i="94"/>
  <c r="I77" i="94" s="1"/>
  <c r="J77" i="94" s="1"/>
  <c r="H33" i="94"/>
  <c r="I33" i="94" s="1"/>
  <c r="J33" i="94" s="1"/>
  <c r="H28" i="94"/>
  <c r="I28" i="94" s="1"/>
  <c r="J28" i="94" s="1"/>
  <c r="H8" i="93"/>
  <c r="I8" i="93" s="1"/>
  <c r="J8" i="93" s="1"/>
  <c r="H79" i="93"/>
  <c r="I79" i="93" s="1"/>
  <c r="J79" i="93" s="1"/>
  <c r="H23" i="93"/>
  <c r="I23" i="93" s="1"/>
  <c r="J23" i="93" s="1"/>
  <c r="H63" i="92"/>
  <c r="I63" i="92" s="1"/>
  <c r="J63" i="92" s="1"/>
  <c r="H7" i="92"/>
  <c r="I7" i="92" s="1"/>
  <c r="J7" i="92" s="1"/>
  <c r="H32" i="92"/>
  <c r="I32" i="92" s="1"/>
  <c r="J32" i="92" s="1"/>
  <c r="H4" i="91"/>
  <c r="I4" i="91" s="1"/>
  <c r="J4" i="91" s="1"/>
  <c r="K4" i="91" s="1"/>
  <c r="K5" i="91" s="1"/>
  <c r="H80" i="90"/>
  <c r="I80" i="90" s="1"/>
  <c r="J80" i="90" s="1"/>
  <c r="H48" i="90"/>
  <c r="I48" i="90" s="1"/>
  <c r="J48" i="90" s="1"/>
  <c r="H80" i="89"/>
  <c r="I80" i="89" s="1"/>
  <c r="J80" i="89" s="1"/>
  <c r="H61" i="89"/>
  <c r="I61" i="89" s="1"/>
  <c r="J61" i="89" s="1"/>
  <c r="H33" i="88"/>
  <c r="I33" i="88" s="1"/>
  <c r="J33" i="88" s="1"/>
  <c r="H63" i="87"/>
  <c r="I63" i="87" s="1"/>
  <c r="J63" i="87" s="1"/>
  <c r="H61" i="85"/>
  <c r="I61" i="85" s="1"/>
  <c r="J61" i="85" s="1"/>
  <c r="H30" i="85"/>
  <c r="I30" i="85" s="1"/>
  <c r="J30" i="85" s="1"/>
  <c r="H55" i="82"/>
  <c r="I55" i="82" s="1"/>
  <c r="J55" i="82" s="1"/>
  <c r="H49" i="81"/>
  <c r="I49" i="81" s="1"/>
  <c r="J49" i="81" s="1"/>
  <c r="H13" i="82"/>
  <c r="I13" i="82" s="1"/>
  <c r="J13" i="82" s="1"/>
  <c r="H47" i="81"/>
  <c r="I47" i="81" s="1"/>
  <c r="J47" i="81" s="1"/>
  <c r="H34" i="81"/>
  <c r="I34" i="81" s="1"/>
  <c r="J34" i="81" s="1"/>
  <c r="H34" i="82"/>
  <c r="I34" i="82" s="1"/>
  <c r="J34" i="82" s="1"/>
  <c r="AH4" i="80"/>
  <c r="AQ4" i="80" s="1"/>
  <c r="H39" i="79"/>
  <c r="I39" i="79" s="1"/>
  <c r="J39" i="79" s="1"/>
  <c r="H46" i="79"/>
  <c r="I46" i="79" s="1"/>
  <c r="J46" i="79" s="1"/>
  <c r="H56" i="79"/>
  <c r="I56" i="79" s="1"/>
  <c r="J56" i="79" s="1"/>
  <c r="H88" i="78"/>
  <c r="I88" i="78" s="1"/>
  <c r="J88" i="78" s="1"/>
  <c r="H7" i="78"/>
  <c r="I7" i="78" s="1"/>
  <c r="J7" i="78" s="1"/>
  <c r="H5" i="78"/>
  <c r="I5" i="78" s="1"/>
  <c r="J5" i="78" s="1"/>
  <c r="H59" i="78"/>
  <c r="I59" i="78" s="1"/>
  <c r="J59" i="78" s="1"/>
  <c r="H73" i="77"/>
  <c r="I73" i="77" s="1"/>
  <c r="J73" i="77" s="1"/>
  <c r="H58" i="77"/>
  <c r="I58" i="77" s="1"/>
  <c r="J58" i="77" s="1"/>
  <c r="AH4" i="70"/>
  <c r="AQ4" i="70" s="1"/>
  <c r="Z4" i="70"/>
  <c r="H81" i="74"/>
  <c r="I81" i="74" s="1"/>
  <c r="J81" i="74" s="1"/>
  <c r="H38" i="74"/>
  <c r="I38" i="74" s="1"/>
  <c r="J38" i="74" s="1"/>
  <c r="H72" i="74"/>
  <c r="I72" i="74" s="1"/>
  <c r="J72" i="74" s="1"/>
  <c r="W5" i="67"/>
  <c r="AG4" i="67"/>
  <c r="AF4" i="67"/>
  <c r="AE4" i="67"/>
  <c r="H80" i="73"/>
  <c r="I80" i="73" s="1"/>
  <c r="J80" i="73" s="1"/>
  <c r="H89" i="73"/>
  <c r="I89" i="73" s="1"/>
  <c r="J89" i="73" s="1"/>
  <c r="H42" i="48"/>
  <c r="I42" i="48" s="1"/>
  <c r="J42" i="48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53" i="48"/>
  <c r="I53" i="48" s="1"/>
  <c r="J53" i="48" s="1"/>
  <c r="H35" i="48"/>
  <c r="I35" i="48" s="1"/>
  <c r="J35" i="48" s="1"/>
  <c r="H74" i="47"/>
  <c r="I74" i="47" s="1"/>
  <c r="J74" i="47" s="1"/>
  <c r="H56" i="47"/>
  <c r="I56" i="47" s="1"/>
  <c r="J56" i="47" s="1"/>
  <c r="AH3" i="47"/>
  <c r="AQ3" i="47" s="1"/>
  <c r="H70" i="46"/>
  <c r="I70" i="46" s="1"/>
  <c r="J70" i="46" s="1"/>
  <c r="H27" i="45"/>
  <c r="I27" i="45" s="1"/>
  <c r="J27" i="45" s="1"/>
  <c r="H34" i="44"/>
  <c r="I34" i="44" s="1"/>
  <c r="J34" i="44" s="1"/>
  <c r="H68" i="41"/>
  <c r="I68" i="41" s="1"/>
  <c r="J68" i="41" s="1"/>
  <c r="H57" i="42"/>
  <c r="I57" i="42" s="1"/>
  <c r="J57" i="42" s="1"/>
  <c r="H21" i="42"/>
  <c r="I21" i="42" s="1"/>
  <c r="J21" i="42" s="1"/>
  <c r="H66" i="43"/>
  <c r="I66" i="43" s="1"/>
  <c r="J66" i="43" s="1"/>
  <c r="H12" i="43"/>
  <c r="I12" i="43" s="1"/>
  <c r="J12" i="43" s="1"/>
  <c r="H59" i="42"/>
  <c r="I59" i="42" s="1"/>
  <c r="J59" i="42" s="1"/>
  <c r="H59" i="41"/>
  <c r="I59" i="41" s="1"/>
  <c r="J59" i="41" s="1"/>
  <c r="AH4" i="38"/>
  <c r="AQ4" i="38" s="1"/>
  <c r="Z4" i="38"/>
  <c r="H36" i="40"/>
  <c r="I36" i="40" s="1"/>
  <c r="J36" i="40" s="1"/>
  <c r="H52" i="37"/>
  <c r="I52" i="37" s="1"/>
  <c r="J52" i="37" s="1"/>
  <c r="H16" i="37"/>
  <c r="I16" i="37" s="1"/>
  <c r="J16" i="37" s="1"/>
  <c r="H48" i="39"/>
  <c r="I48" i="39" s="1"/>
  <c r="J48" i="39" s="1"/>
  <c r="H57" i="37"/>
  <c r="I57" i="37" s="1"/>
  <c r="J57" i="37" s="1"/>
  <c r="H66" i="40"/>
  <c r="I66" i="40" s="1"/>
  <c r="J66" i="40" s="1"/>
  <c r="H12" i="40"/>
  <c r="I12" i="40" s="1"/>
  <c r="J12" i="40" s="1"/>
  <c r="H17" i="40"/>
  <c r="I17" i="40" s="1"/>
  <c r="J17" i="40" s="1"/>
  <c r="H53" i="40"/>
  <c r="I53" i="40" s="1"/>
  <c r="J53" i="40" s="1"/>
  <c r="H76" i="39"/>
  <c r="I76" i="39" s="1"/>
  <c r="J76" i="39" s="1"/>
  <c r="H33" i="39"/>
  <c r="I33" i="39" s="1"/>
  <c r="J33" i="39" s="1"/>
  <c r="H32" i="37"/>
  <c r="I32" i="37" s="1"/>
  <c r="J32" i="37" s="1"/>
  <c r="H56" i="39"/>
  <c r="I56" i="39" s="1"/>
  <c r="J56" i="39" s="1"/>
  <c r="H48" i="37"/>
  <c r="I48" i="37" s="1"/>
  <c r="J48" i="37" s="1"/>
  <c r="H63" i="38"/>
  <c r="I63" i="38" s="1"/>
  <c r="J63" i="38" s="1"/>
  <c r="H49" i="34"/>
  <c r="I49" i="34" s="1"/>
  <c r="J49" i="34" s="1"/>
  <c r="H63" i="33"/>
  <c r="I63" i="33" s="1"/>
  <c r="J63" i="33" s="1"/>
  <c r="H28" i="36"/>
  <c r="I28" i="36" s="1"/>
  <c r="J28" i="36" s="1"/>
  <c r="H54" i="35"/>
  <c r="I54" i="35" s="1"/>
  <c r="J54" i="35" s="1"/>
  <c r="H98" i="33"/>
  <c r="I98" i="33" s="1"/>
  <c r="J98" i="33" s="1"/>
  <c r="H26" i="33"/>
  <c r="I26" i="33" s="1"/>
  <c r="J26" i="33" s="1"/>
  <c r="H57" i="38"/>
  <c r="I57" i="38" s="1"/>
  <c r="J57" i="38" s="1"/>
  <c r="H40" i="38"/>
  <c r="I40" i="38" s="1"/>
  <c r="J40" i="38" s="1"/>
  <c r="H65" i="38"/>
  <c r="I65" i="38" s="1"/>
  <c r="J65" i="38" s="1"/>
  <c r="H63" i="36"/>
  <c r="I63" i="36" s="1"/>
  <c r="J63" i="36" s="1"/>
  <c r="H5" i="36"/>
  <c r="I5" i="36" s="1"/>
  <c r="J5" i="36" s="1"/>
  <c r="H46" i="35"/>
  <c r="I46" i="35" s="1"/>
  <c r="J46" i="35" s="1"/>
  <c r="H23" i="35"/>
  <c r="I23" i="35" s="1"/>
  <c r="J23" i="35" s="1"/>
  <c r="H77" i="35"/>
  <c r="I77" i="35" s="1"/>
  <c r="J77" i="35" s="1"/>
  <c r="H69" i="34"/>
  <c r="I69" i="34" s="1"/>
  <c r="J69" i="34" s="1"/>
  <c r="H61" i="30"/>
  <c r="I61" i="30" s="1"/>
  <c r="J61" i="30" s="1"/>
  <c r="H25" i="30"/>
  <c r="I25" i="30" s="1"/>
  <c r="J25" i="30" s="1"/>
  <c r="H81" i="29"/>
  <c r="I81" i="29" s="1"/>
  <c r="J81" i="29" s="1"/>
  <c r="H45" i="29"/>
  <c r="I45" i="29" s="1"/>
  <c r="J45" i="29" s="1"/>
  <c r="H55" i="28"/>
  <c r="I55" i="28" s="1"/>
  <c r="J55" i="28" s="1"/>
  <c r="H37" i="28"/>
  <c r="I37" i="28" s="1"/>
  <c r="J37" i="28" s="1"/>
  <c r="H22" i="27"/>
  <c r="I22" i="27" s="1"/>
  <c r="J22" i="27" s="1"/>
  <c r="H81" i="26"/>
  <c r="I81" i="26" s="1"/>
  <c r="J81" i="26" s="1"/>
  <c r="H27" i="26"/>
  <c r="I27" i="26" s="1"/>
  <c r="J27" i="26" s="1"/>
  <c r="H87" i="30"/>
  <c r="I87" i="30" s="1"/>
  <c r="J87" i="30" s="1"/>
  <c r="H33" i="30"/>
  <c r="I33" i="30" s="1"/>
  <c r="J33" i="30" s="1"/>
  <c r="H30" i="28"/>
  <c r="I30" i="28" s="1"/>
  <c r="J30" i="28" s="1"/>
  <c r="H60" i="27"/>
  <c r="I60" i="27" s="1"/>
  <c r="J60" i="27" s="1"/>
  <c r="H6" i="27"/>
  <c r="I6" i="27" s="1"/>
  <c r="J6" i="27" s="1"/>
  <c r="H44" i="26"/>
  <c r="I44" i="26" s="1"/>
  <c r="J44" i="26" s="1"/>
  <c r="I12" i="16"/>
  <c r="J12" i="16" s="1"/>
  <c r="H21" i="25"/>
  <c r="I21" i="25" s="1"/>
  <c r="J21" i="25" s="1"/>
  <c r="H32" i="25"/>
  <c r="I32" i="25" s="1"/>
  <c r="J32" i="25" s="1"/>
  <c r="H17" i="32"/>
  <c r="I17" i="32" s="1"/>
  <c r="J17" i="32" s="1"/>
  <c r="AH4" i="5"/>
  <c r="Z4" i="5"/>
  <c r="AH4" i="3"/>
  <c r="AQ4" i="3" s="1"/>
  <c r="Z4" i="3"/>
  <c r="I8" i="3"/>
  <c r="J8" i="3" s="1"/>
  <c r="H22" i="52"/>
  <c r="H19" i="52"/>
  <c r="H16" i="52"/>
  <c r="H13" i="52"/>
  <c r="H8" i="52"/>
  <c r="H7" i="52"/>
  <c r="H9" i="52"/>
  <c r="H23" i="52"/>
  <c r="H20" i="52"/>
  <c r="H17" i="52"/>
  <c r="H14" i="52"/>
  <c r="H10" i="52"/>
  <c r="H21" i="52"/>
  <c r="H18" i="52"/>
  <c r="H15" i="52"/>
  <c r="H12" i="52"/>
  <c r="H6" i="52"/>
  <c r="H5" i="52"/>
  <c r="H4" i="52"/>
  <c r="H11" i="52"/>
  <c r="AR3" i="8"/>
  <c r="AN4" i="1"/>
  <c r="AI4" i="1"/>
  <c r="AI4" i="17"/>
  <c r="H41" i="96"/>
  <c r="I41" i="96" s="1"/>
  <c r="J41" i="96" s="1"/>
  <c r="H5" i="96"/>
  <c r="I5" i="96" s="1"/>
  <c r="J5" i="96" s="1"/>
  <c r="H28" i="96"/>
  <c r="I28" i="96" s="1"/>
  <c r="J28" i="96" s="1"/>
  <c r="H62" i="96"/>
  <c r="I62" i="96" s="1"/>
  <c r="J62" i="96" s="1"/>
  <c r="H20" i="96"/>
  <c r="I20" i="96" s="1"/>
  <c r="J20" i="96" s="1"/>
  <c r="H15" i="96"/>
  <c r="I15" i="96" s="1"/>
  <c r="J15" i="96" s="1"/>
  <c r="H33" i="96"/>
  <c r="I33" i="96" s="1"/>
  <c r="J33" i="96" s="1"/>
  <c r="H51" i="96"/>
  <c r="I51" i="96" s="1"/>
  <c r="J51" i="96" s="1"/>
  <c r="H69" i="96"/>
  <c r="I69" i="96" s="1"/>
  <c r="J69" i="96" s="1"/>
  <c r="H49" i="96"/>
  <c r="I49" i="96" s="1"/>
  <c r="J49" i="96" s="1"/>
  <c r="H67" i="96"/>
  <c r="I67" i="96" s="1"/>
  <c r="J67" i="96" s="1"/>
  <c r="AR3" i="96"/>
  <c r="H72" i="95"/>
  <c r="I72" i="95" s="1"/>
  <c r="J72" i="95" s="1"/>
  <c r="H45" i="95"/>
  <c r="I45" i="95" s="1"/>
  <c r="J45" i="95" s="1"/>
  <c r="H18" i="95"/>
  <c r="I18" i="95" s="1"/>
  <c r="J18" i="95" s="1"/>
  <c r="H57" i="95"/>
  <c r="I57" i="95" s="1"/>
  <c r="J57" i="95" s="1"/>
  <c r="H30" i="95"/>
  <c r="I30" i="95" s="1"/>
  <c r="J30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H72" i="94"/>
  <c r="I72" i="94" s="1"/>
  <c r="J72" i="94" s="1"/>
  <c r="H45" i="94"/>
  <c r="I45" i="94" s="1"/>
  <c r="J45" i="94" s="1"/>
  <c r="H41" i="94"/>
  <c r="I41" i="94" s="1"/>
  <c r="J41" i="94" s="1"/>
  <c r="H21" i="94"/>
  <c r="I21" i="94" s="1"/>
  <c r="J21" i="94" s="1"/>
  <c r="H58" i="94"/>
  <c r="I58" i="94" s="1"/>
  <c r="J58" i="94" s="1"/>
  <c r="H76" i="94"/>
  <c r="I76" i="94" s="1"/>
  <c r="J76" i="94" s="1"/>
  <c r="H80" i="94"/>
  <c r="I80" i="94" s="1"/>
  <c r="J80" i="94" s="1"/>
  <c r="H53" i="94"/>
  <c r="I53" i="94" s="1"/>
  <c r="J53" i="94" s="1"/>
  <c r="H26" i="94"/>
  <c r="I26" i="94" s="1"/>
  <c r="J26" i="94" s="1"/>
  <c r="H8" i="94"/>
  <c r="I8" i="94" s="1"/>
  <c r="J8" i="94" s="1"/>
  <c r="H25" i="94"/>
  <c r="I25" i="94" s="1"/>
  <c r="J25" i="94" s="1"/>
  <c r="H7" i="94"/>
  <c r="I7" i="94" s="1"/>
  <c r="J7" i="94" s="1"/>
  <c r="H88" i="93"/>
  <c r="I88" i="93" s="1"/>
  <c r="J88" i="93" s="1"/>
  <c r="H52" i="93"/>
  <c r="I52" i="93" s="1"/>
  <c r="J52" i="93" s="1"/>
  <c r="H16" i="93"/>
  <c r="I16" i="93" s="1"/>
  <c r="J16" i="93" s="1"/>
  <c r="H75" i="93"/>
  <c r="I75" i="93" s="1"/>
  <c r="J75" i="93" s="1"/>
  <c r="H39" i="93"/>
  <c r="I39" i="93" s="1"/>
  <c r="J39" i="93" s="1"/>
  <c r="H25" i="93"/>
  <c r="I25" i="93" s="1"/>
  <c r="J25" i="93" s="1"/>
  <c r="H74" i="93"/>
  <c r="I74" i="93" s="1"/>
  <c r="J74" i="93" s="1"/>
  <c r="H38" i="93"/>
  <c r="I38" i="93" s="1"/>
  <c r="J38" i="93" s="1"/>
  <c r="H73" i="93"/>
  <c r="I73" i="93" s="1"/>
  <c r="J73" i="93" s="1"/>
  <c r="H89" i="93"/>
  <c r="I89" i="93" s="1"/>
  <c r="J89" i="93" s="1"/>
  <c r="H53" i="93"/>
  <c r="I53" i="93" s="1"/>
  <c r="J53" i="93" s="1"/>
  <c r="H17" i="93"/>
  <c r="I17" i="93" s="1"/>
  <c r="J17" i="93" s="1"/>
  <c r="H72" i="93"/>
  <c r="I72" i="93" s="1"/>
  <c r="J72" i="93" s="1"/>
  <c r="H48" i="93"/>
  <c r="I48" i="93" s="1"/>
  <c r="J48" i="93" s="1"/>
  <c r="H48" i="92"/>
  <c r="I48" i="92" s="1"/>
  <c r="J48" i="92" s="1"/>
  <c r="H21" i="92"/>
  <c r="I21" i="92" s="1"/>
  <c r="J21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7" i="92"/>
  <c r="I17" i="92" s="1"/>
  <c r="J17" i="92" s="1"/>
  <c r="H35" i="92"/>
  <c r="I35" i="92" s="1"/>
  <c r="J35" i="92" s="1"/>
  <c r="H53" i="92"/>
  <c r="I53" i="92" s="1"/>
  <c r="J53" i="92" s="1"/>
  <c r="H60" i="93"/>
  <c r="I60" i="93" s="1"/>
  <c r="J60" i="93" s="1"/>
  <c r="H63" i="91"/>
  <c r="I63" i="91" s="1"/>
  <c r="J63" i="91" s="1"/>
  <c r="Z4" i="91"/>
  <c r="H15" i="91"/>
  <c r="I15" i="91" s="1"/>
  <c r="J15" i="91" s="1"/>
  <c r="H44" i="91"/>
  <c r="I44" i="91" s="1"/>
  <c r="J44" i="91" s="1"/>
  <c r="H77" i="91"/>
  <c r="I77" i="91" s="1"/>
  <c r="J77" i="91" s="1"/>
  <c r="H41" i="91"/>
  <c r="I41" i="91" s="1"/>
  <c r="J41" i="91" s="1"/>
  <c r="H12" i="91"/>
  <c r="I12" i="91" s="1"/>
  <c r="J12" i="91" s="1"/>
  <c r="H7" i="91"/>
  <c r="I7" i="91" s="1"/>
  <c r="J7" i="91" s="1"/>
  <c r="H25" i="91"/>
  <c r="I25" i="91" s="1"/>
  <c r="J25" i="91" s="1"/>
  <c r="H43" i="91"/>
  <c r="I43" i="91" s="1"/>
  <c r="J43" i="91" s="1"/>
  <c r="H61" i="91"/>
  <c r="I61" i="91" s="1"/>
  <c r="J61" i="91" s="1"/>
  <c r="H79" i="91"/>
  <c r="I79" i="91" s="1"/>
  <c r="J79" i="91" s="1"/>
  <c r="H70" i="90"/>
  <c r="I70" i="90" s="1"/>
  <c r="J70" i="90" s="1"/>
  <c r="H43" i="90"/>
  <c r="I43" i="90" s="1"/>
  <c r="J43" i="90" s="1"/>
  <c r="H16" i="90"/>
  <c r="I16" i="90" s="1"/>
  <c r="J16" i="90" s="1"/>
  <c r="AN3" i="92"/>
  <c r="H63" i="89"/>
  <c r="I63" i="89" s="1"/>
  <c r="J63" i="89" s="1"/>
  <c r="H27" i="89"/>
  <c r="I27" i="89" s="1"/>
  <c r="J27" i="89" s="1"/>
  <c r="H74" i="89"/>
  <c r="I74" i="89" s="1"/>
  <c r="J74" i="89" s="1"/>
  <c r="H38" i="89"/>
  <c r="I38" i="89" s="1"/>
  <c r="J38" i="89" s="1"/>
  <c r="H91" i="89"/>
  <c r="I91" i="89" s="1"/>
  <c r="J91" i="89" s="1"/>
  <c r="H55" i="89"/>
  <c r="I55" i="89" s="1"/>
  <c r="J55" i="89" s="1"/>
  <c r="H19" i="89"/>
  <c r="I19" i="89" s="1"/>
  <c r="J19" i="89" s="1"/>
  <c r="H89" i="89"/>
  <c r="I89" i="89" s="1"/>
  <c r="J89" i="89" s="1"/>
  <c r="H53" i="89"/>
  <c r="I53" i="89" s="1"/>
  <c r="J53" i="89" s="1"/>
  <c r="H17" i="89"/>
  <c r="I17" i="89" s="1"/>
  <c r="J17" i="89" s="1"/>
  <c r="H49" i="88"/>
  <c r="I49" i="88" s="1"/>
  <c r="J49" i="88" s="1"/>
  <c r="H31" i="88"/>
  <c r="I31" i="88" s="1"/>
  <c r="J31" i="88" s="1"/>
  <c r="H13" i="88"/>
  <c r="I13" i="88" s="1"/>
  <c r="J13" i="88" s="1"/>
  <c r="H66" i="88"/>
  <c r="I66" i="88" s="1"/>
  <c r="J66" i="88" s="1"/>
  <c r="H48" i="88"/>
  <c r="I48" i="88" s="1"/>
  <c r="J48" i="88" s="1"/>
  <c r="H30" i="88"/>
  <c r="I30" i="88" s="1"/>
  <c r="J30" i="88" s="1"/>
  <c r="H12" i="88"/>
  <c r="I12" i="88" s="1"/>
  <c r="J12" i="88" s="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K6" i="87" s="1"/>
  <c r="H72" i="86"/>
  <c r="I72" i="86" s="1"/>
  <c r="J72" i="86" s="1"/>
  <c r="H54" i="86"/>
  <c r="I54" i="86" s="1"/>
  <c r="J54" i="86" s="1"/>
  <c r="H36" i="86"/>
  <c r="I36" i="86" s="1"/>
  <c r="J36" i="86" s="1"/>
  <c r="H18" i="86"/>
  <c r="I18" i="86" s="1"/>
  <c r="J18" i="86" s="1"/>
  <c r="H63" i="85"/>
  <c r="I63" i="85" s="1"/>
  <c r="J63" i="85" s="1"/>
  <c r="H27" i="85"/>
  <c r="I27" i="85" s="1"/>
  <c r="J27" i="85" s="1"/>
  <c r="H86" i="86"/>
  <c r="I86" i="86" s="1"/>
  <c r="J86" i="86" s="1"/>
  <c r="H68" i="86"/>
  <c r="I68" i="86" s="1"/>
  <c r="J68" i="86" s="1"/>
  <c r="H50" i="86"/>
  <c r="I50" i="86" s="1"/>
  <c r="J50" i="86" s="1"/>
  <c r="H32" i="86"/>
  <c r="I32" i="86" s="1"/>
  <c r="J32" i="86" s="1"/>
  <c r="H14" i="86"/>
  <c r="I14" i="86" s="1"/>
  <c r="J14" i="86" s="1"/>
  <c r="H91" i="85"/>
  <c r="I91" i="85" s="1"/>
  <c r="J91" i="85" s="1"/>
  <c r="H55" i="85"/>
  <c r="I55" i="85" s="1"/>
  <c r="J55" i="85" s="1"/>
  <c r="H19" i="85"/>
  <c r="I19" i="85" s="1"/>
  <c r="J19" i="85" s="1"/>
  <c r="H89" i="86"/>
  <c r="I89" i="86" s="1"/>
  <c r="J89" i="86" s="1"/>
  <c r="H71" i="86"/>
  <c r="I71" i="86" s="1"/>
  <c r="J71" i="86" s="1"/>
  <c r="H53" i="86"/>
  <c r="I53" i="86" s="1"/>
  <c r="J53" i="86" s="1"/>
  <c r="H35" i="86"/>
  <c r="I35" i="86" s="1"/>
  <c r="J35" i="86" s="1"/>
  <c r="H17" i="86"/>
  <c r="I17" i="86" s="1"/>
  <c r="J17" i="86" s="1"/>
  <c r="H96" i="85"/>
  <c r="I96" i="85" s="1"/>
  <c r="J96" i="85" s="1"/>
  <c r="H60" i="85"/>
  <c r="I60" i="85" s="1"/>
  <c r="J60" i="85" s="1"/>
  <c r="H24" i="85"/>
  <c r="I24" i="85" s="1"/>
  <c r="J24" i="85" s="1"/>
  <c r="AH4" i="83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60" i="84"/>
  <c r="I60" i="84" s="1"/>
  <c r="J60" i="84" s="1"/>
  <c r="H42" i="84"/>
  <c r="I42" i="84" s="1"/>
  <c r="J42" i="84" s="1"/>
  <c r="H24" i="84"/>
  <c r="I24" i="84" s="1"/>
  <c r="J24" i="84" s="1"/>
  <c r="H6" i="84"/>
  <c r="I6" i="84" s="1"/>
  <c r="J6" i="84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56" i="84"/>
  <c r="I56" i="84" s="1"/>
  <c r="J56" i="84" s="1"/>
  <c r="H38" i="84"/>
  <c r="I38" i="84" s="1"/>
  <c r="J38" i="84" s="1"/>
  <c r="H20" i="84"/>
  <c r="I20" i="84" s="1"/>
  <c r="J20" i="84" s="1"/>
  <c r="AH3" i="84"/>
  <c r="AQ3" i="84" s="1"/>
  <c r="H55" i="84"/>
  <c r="I55" i="84" s="1"/>
  <c r="J55" i="84" s="1"/>
  <c r="H37" i="84"/>
  <c r="I37" i="84" s="1"/>
  <c r="J37" i="84" s="1"/>
  <c r="H19" i="84"/>
  <c r="I19" i="84" s="1"/>
  <c r="J19" i="84" s="1"/>
  <c r="H78" i="82"/>
  <c r="I78" i="82" s="1"/>
  <c r="J78" i="82" s="1"/>
  <c r="H51" i="82"/>
  <c r="I51" i="82" s="1"/>
  <c r="J51" i="82" s="1"/>
  <c r="H24" i="82"/>
  <c r="I24" i="82" s="1"/>
  <c r="J24" i="82" s="1"/>
  <c r="H79" i="81"/>
  <c r="I79" i="81" s="1"/>
  <c r="J79" i="81" s="1"/>
  <c r="H43" i="81"/>
  <c r="I43" i="81" s="1"/>
  <c r="J43" i="81" s="1"/>
  <c r="H7" i="81"/>
  <c r="I7" i="81" s="1"/>
  <c r="J7" i="81" s="1"/>
  <c r="H72" i="81"/>
  <c r="I72" i="81" s="1"/>
  <c r="J72" i="81" s="1"/>
  <c r="H36" i="81"/>
  <c r="I36" i="81" s="1"/>
  <c r="J36" i="81" s="1"/>
  <c r="H60" i="80"/>
  <c r="I60" i="80" s="1"/>
  <c r="J60" i="80" s="1"/>
  <c r="H42" i="80"/>
  <c r="I42" i="80" s="1"/>
  <c r="J42" i="80" s="1"/>
  <c r="H24" i="80"/>
  <c r="I24" i="80" s="1"/>
  <c r="J24" i="80" s="1"/>
  <c r="H6" i="80"/>
  <c r="I6" i="80" s="1"/>
  <c r="J6" i="80" s="1"/>
  <c r="K6" i="80" s="1"/>
  <c r="H63" i="82"/>
  <c r="I63" i="82" s="1"/>
  <c r="J63" i="82" s="1"/>
  <c r="H36" i="82"/>
  <c r="I36" i="82" s="1"/>
  <c r="J36" i="82" s="1"/>
  <c r="H9" i="82"/>
  <c r="I9" i="82" s="1"/>
  <c r="J9" i="82" s="1"/>
  <c r="H77" i="81"/>
  <c r="I77" i="81" s="1"/>
  <c r="J77" i="81" s="1"/>
  <c r="H41" i="81"/>
  <c r="I41" i="81" s="1"/>
  <c r="J41" i="81" s="1"/>
  <c r="H5" i="81"/>
  <c r="I5" i="81" s="1"/>
  <c r="J5" i="81" s="1"/>
  <c r="H64" i="81"/>
  <c r="I64" i="81" s="1"/>
  <c r="J64" i="81" s="1"/>
  <c r="H28" i="81"/>
  <c r="I28" i="81" s="1"/>
  <c r="J28" i="81" s="1"/>
  <c r="H84" i="82"/>
  <c r="I84" i="82" s="1"/>
  <c r="J84" i="82" s="1"/>
  <c r="H57" i="82"/>
  <c r="I57" i="82" s="1"/>
  <c r="J57" i="82" s="1"/>
  <c r="H30" i="82"/>
  <c r="I30" i="82" s="1"/>
  <c r="J30" i="82" s="1"/>
  <c r="H5" i="82"/>
  <c r="I5" i="82" s="1"/>
  <c r="J5" i="82" s="1"/>
  <c r="H23" i="82"/>
  <c r="I23" i="82" s="1"/>
  <c r="J23" i="82" s="1"/>
  <c r="H41" i="82"/>
  <c r="I41" i="82" s="1"/>
  <c r="J41" i="82" s="1"/>
  <c r="H59" i="82"/>
  <c r="I59" i="82" s="1"/>
  <c r="J59" i="82" s="1"/>
  <c r="H77" i="82"/>
  <c r="I77" i="82" s="1"/>
  <c r="J77" i="82" s="1"/>
  <c r="H81" i="81"/>
  <c r="I81" i="81" s="1"/>
  <c r="J81" i="81" s="1"/>
  <c r="H45" i="81"/>
  <c r="I45" i="81" s="1"/>
  <c r="J45" i="81" s="1"/>
  <c r="H9" i="81"/>
  <c r="I9" i="81" s="1"/>
  <c r="J9" i="81" s="1"/>
  <c r="H14" i="81"/>
  <c r="I14" i="81" s="1"/>
  <c r="J14" i="81" s="1"/>
  <c r="H97" i="81"/>
  <c r="I97" i="81" s="1"/>
  <c r="J97" i="81" s="1"/>
  <c r="H27" i="79"/>
  <c r="I27" i="79" s="1"/>
  <c r="J27" i="79" s="1"/>
  <c r="H63" i="78"/>
  <c r="I63" i="78" s="1"/>
  <c r="J63" i="78" s="1"/>
  <c r="H36" i="78"/>
  <c r="I36" i="78" s="1"/>
  <c r="J36" i="78" s="1"/>
  <c r="H9" i="78"/>
  <c r="I9" i="78" s="1"/>
  <c r="J9" i="78" s="1"/>
  <c r="H57" i="76"/>
  <c r="I57" i="76" s="1"/>
  <c r="J57" i="76" s="1"/>
  <c r="H39" i="76"/>
  <c r="I39" i="76" s="1"/>
  <c r="J39" i="76" s="1"/>
  <c r="H21" i="76"/>
  <c r="I21" i="76" s="1"/>
  <c r="J21" i="76" s="1"/>
  <c r="H6" i="79"/>
  <c r="I6" i="79" s="1"/>
  <c r="J6" i="79" s="1"/>
  <c r="H21" i="79"/>
  <c r="I21" i="79" s="1"/>
  <c r="J21" i="79" s="1"/>
  <c r="H13" i="79"/>
  <c r="I13" i="79" s="1"/>
  <c r="J13" i="79" s="1"/>
  <c r="H31" i="79"/>
  <c r="I31" i="79" s="1"/>
  <c r="J31" i="79" s="1"/>
  <c r="H49" i="79"/>
  <c r="I49" i="79" s="1"/>
  <c r="J49" i="79" s="1"/>
  <c r="H67" i="79"/>
  <c r="I67" i="79" s="1"/>
  <c r="J67" i="79" s="1"/>
  <c r="H5" i="79"/>
  <c r="I5" i="79" s="1"/>
  <c r="J5" i="79" s="1"/>
  <c r="H23" i="79"/>
  <c r="I23" i="79" s="1"/>
  <c r="J23" i="79" s="1"/>
  <c r="H41" i="79"/>
  <c r="I41" i="79" s="1"/>
  <c r="J41" i="79" s="1"/>
  <c r="H59" i="79"/>
  <c r="I59" i="79" s="1"/>
  <c r="J59" i="79" s="1"/>
  <c r="H77" i="79"/>
  <c r="I77" i="79" s="1"/>
  <c r="J77" i="79" s="1"/>
  <c r="H84" i="78"/>
  <c r="I84" i="78" s="1"/>
  <c r="J84" i="78" s="1"/>
  <c r="H57" i="78"/>
  <c r="I57" i="78" s="1"/>
  <c r="J57" i="78" s="1"/>
  <c r="H30" i="78"/>
  <c r="I30" i="78" s="1"/>
  <c r="J30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Z4" i="82"/>
  <c r="AH4" i="82"/>
  <c r="H51" i="79"/>
  <c r="I51" i="79" s="1"/>
  <c r="J51" i="79" s="1"/>
  <c r="H82" i="78"/>
  <c r="I82" i="78" s="1"/>
  <c r="J82" i="78" s="1"/>
  <c r="H55" i="78"/>
  <c r="I55" i="78" s="1"/>
  <c r="J55" i="78" s="1"/>
  <c r="H28" i="78"/>
  <c r="I28" i="78" s="1"/>
  <c r="J28" i="78" s="1"/>
  <c r="H68" i="81"/>
  <c r="I68" i="81" s="1"/>
  <c r="J68" i="81" s="1"/>
  <c r="H7" i="77"/>
  <c r="I7" i="77" s="1"/>
  <c r="J7" i="77" s="1"/>
  <c r="H43" i="77"/>
  <c r="I43" i="77" s="1"/>
  <c r="J43" i="77" s="1"/>
  <c r="H79" i="77"/>
  <c r="I79" i="77" s="1"/>
  <c r="J79" i="77" s="1"/>
  <c r="H20" i="77"/>
  <c r="I20" i="77" s="1"/>
  <c r="J20" i="77" s="1"/>
  <c r="H56" i="77"/>
  <c r="I56" i="77" s="1"/>
  <c r="J56" i="77" s="1"/>
  <c r="H92" i="77"/>
  <c r="I92" i="77" s="1"/>
  <c r="J92" i="77" s="1"/>
  <c r="H28" i="77"/>
  <c r="I28" i="77" s="1"/>
  <c r="J28" i="77" s="1"/>
  <c r="H64" i="77"/>
  <c r="I64" i="77" s="1"/>
  <c r="J64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H37" i="75"/>
  <c r="I37" i="75" s="1"/>
  <c r="J37" i="75" s="1"/>
  <c r="H15" i="75"/>
  <c r="I15" i="75" s="1"/>
  <c r="J15" i="75" s="1"/>
  <c r="W5" i="75"/>
  <c r="AG4" i="75"/>
  <c r="AF4" i="75"/>
  <c r="AE4" i="75"/>
  <c r="H72" i="75"/>
  <c r="I72" i="75" s="1"/>
  <c r="J72" i="75" s="1"/>
  <c r="H47" i="75"/>
  <c r="I47" i="75" s="1"/>
  <c r="J47" i="75" s="1"/>
  <c r="H75" i="75"/>
  <c r="I75" i="75" s="1"/>
  <c r="J75" i="75" s="1"/>
  <c r="H32" i="75"/>
  <c r="I32" i="75" s="1"/>
  <c r="J32" i="75" s="1"/>
  <c r="H53" i="75"/>
  <c r="I53" i="75" s="1"/>
  <c r="J53" i="75" s="1"/>
  <c r="H24" i="75"/>
  <c r="I24" i="75" s="1"/>
  <c r="J24" i="75" s="1"/>
  <c r="H34" i="75"/>
  <c r="I34" i="75" s="1"/>
  <c r="J34" i="75" s="1"/>
  <c r="H13" i="75"/>
  <c r="I13" i="75" s="1"/>
  <c r="J13" i="75" s="1"/>
  <c r="AH3" i="74"/>
  <c r="AQ3" i="74" s="1"/>
  <c r="H88" i="74"/>
  <c r="I88" i="74" s="1"/>
  <c r="J88" i="74" s="1"/>
  <c r="H52" i="74"/>
  <c r="I52" i="74" s="1"/>
  <c r="J52" i="74" s="1"/>
  <c r="H16" i="74"/>
  <c r="I16" i="74" s="1"/>
  <c r="J16" i="74" s="1"/>
  <c r="H27" i="75"/>
  <c r="I27" i="75" s="1"/>
  <c r="J27" i="75" s="1"/>
  <c r="H75" i="74"/>
  <c r="I75" i="74" s="1"/>
  <c r="J75" i="74" s="1"/>
  <c r="H39" i="74"/>
  <c r="I39" i="74" s="1"/>
  <c r="J39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H66" i="74"/>
  <c r="I66" i="74" s="1"/>
  <c r="J66" i="74" s="1"/>
  <c r="H30" i="74"/>
  <c r="I30" i="74" s="1"/>
  <c r="J30" i="74" s="1"/>
  <c r="H75" i="73"/>
  <c r="I75" i="73" s="1"/>
  <c r="J75" i="73" s="1"/>
  <c r="H74" i="73"/>
  <c r="I74" i="73" s="1"/>
  <c r="J74" i="73" s="1"/>
  <c r="H42" i="73"/>
  <c r="I42" i="73" s="1"/>
  <c r="J42" i="73" s="1"/>
  <c r="H20" i="73"/>
  <c r="I20" i="73" s="1"/>
  <c r="J20" i="73" s="1"/>
  <c r="H92" i="73"/>
  <c r="I92" i="73" s="1"/>
  <c r="J92" i="73" s="1"/>
  <c r="H69" i="73"/>
  <c r="I69" i="73" s="1"/>
  <c r="J69" i="73" s="1"/>
  <c r="H48" i="73"/>
  <c r="I48" i="73" s="1"/>
  <c r="J48" i="73" s="1"/>
  <c r="H10" i="73"/>
  <c r="I10" i="73" s="1"/>
  <c r="J10" i="73" s="1"/>
  <c r="H46" i="73"/>
  <c r="I46" i="73" s="1"/>
  <c r="J46" i="73" s="1"/>
  <c r="H82" i="73"/>
  <c r="I82" i="73" s="1"/>
  <c r="J82" i="73" s="1"/>
  <c r="H23" i="73"/>
  <c r="I23" i="73" s="1"/>
  <c r="J23" i="73" s="1"/>
  <c r="H59" i="73"/>
  <c r="I59" i="73" s="1"/>
  <c r="J59" i="73" s="1"/>
  <c r="H95" i="73"/>
  <c r="I95" i="73" s="1"/>
  <c r="J95" i="73" s="1"/>
  <c r="H37" i="73"/>
  <c r="I37" i="73" s="1"/>
  <c r="J37" i="73" s="1"/>
  <c r="H73" i="73"/>
  <c r="I73" i="73" s="1"/>
  <c r="J73" i="73" s="1"/>
  <c r="AI3" i="74"/>
  <c r="AN3" i="74"/>
  <c r="H9" i="62"/>
  <c r="I9" i="62" s="1"/>
  <c r="J9" i="62" s="1"/>
  <c r="X5" i="53"/>
  <c r="AH5" i="53" s="1"/>
  <c r="AQ5" i="53" s="1"/>
  <c r="AH4" i="60"/>
  <c r="Z4" i="60"/>
  <c r="K5" i="58"/>
  <c r="K6" i="58" s="1"/>
  <c r="K7" i="58" s="1"/>
  <c r="AE3" i="57"/>
  <c r="P3" i="57"/>
  <c r="AF3" i="57" s="1"/>
  <c r="AO3" i="57" s="1"/>
  <c r="AQ4" i="65"/>
  <c r="AE3" i="55"/>
  <c r="P3" i="55"/>
  <c r="AF3" i="55" s="1"/>
  <c r="AO3" i="55" s="1"/>
  <c r="H57" i="48"/>
  <c r="I57" i="48" s="1"/>
  <c r="J57" i="48" s="1"/>
  <c r="H39" i="48"/>
  <c r="I39" i="48" s="1"/>
  <c r="J39" i="48" s="1"/>
  <c r="H21" i="48"/>
  <c r="I21" i="48" s="1"/>
  <c r="J21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K5" i="54"/>
  <c r="Y5" i="53"/>
  <c r="AQ4" i="62"/>
  <c r="AH3" i="55"/>
  <c r="AQ3" i="55" s="1"/>
  <c r="H68" i="48"/>
  <c r="I68" i="48" s="1"/>
  <c r="J68" i="48" s="1"/>
  <c r="H50" i="48"/>
  <c r="I50" i="48" s="1"/>
  <c r="J50" i="48" s="1"/>
  <c r="H32" i="48"/>
  <c r="I32" i="48" s="1"/>
  <c r="J32" i="48" s="1"/>
  <c r="H14" i="48"/>
  <c r="I14" i="48" s="1"/>
  <c r="J14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H57" i="45"/>
  <c r="I57" i="45" s="1"/>
  <c r="J57" i="45" s="1"/>
  <c r="H21" i="45"/>
  <c r="I21" i="45" s="1"/>
  <c r="J21" i="45" s="1"/>
  <c r="H49" i="44"/>
  <c r="I49" i="44" s="1"/>
  <c r="J49" i="44" s="1"/>
  <c r="H31" i="44"/>
  <c r="I31" i="44" s="1"/>
  <c r="J31" i="44" s="1"/>
  <c r="H13" i="44"/>
  <c r="I13" i="44" s="1"/>
  <c r="J13" i="44" s="1"/>
  <c r="AH4" i="68"/>
  <c r="AQ4" i="53"/>
  <c r="H74" i="45"/>
  <c r="I74" i="45" s="1"/>
  <c r="J74" i="45" s="1"/>
  <c r="H38" i="45"/>
  <c r="I38" i="45" s="1"/>
  <c r="J38" i="45" s="1"/>
  <c r="AN3" i="44"/>
  <c r="AI3" i="44"/>
  <c r="H61" i="48"/>
  <c r="I61" i="48" s="1"/>
  <c r="J61" i="48" s="1"/>
  <c r="H43" i="48"/>
  <c r="I43" i="48" s="1"/>
  <c r="J43" i="48" s="1"/>
  <c r="H25" i="48"/>
  <c r="I25" i="48" s="1"/>
  <c r="J25" i="48" s="1"/>
  <c r="H7" i="48"/>
  <c r="I7" i="48" s="1"/>
  <c r="J7" i="48" s="1"/>
  <c r="AH4" i="47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54" i="44"/>
  <c r="I54" i="44" s="1"/>
  <c r="J54" i="44" s="1"/>
  <c r="H36" i="44"/>
  <c r="I36" i="44" s="1"/>
  <c r="J36" i="44" s="1"/>
  <c r="H18" i="44"/>
  <c r="I18" i="44" s="1"/>
  <c r="J18" i="44" s="1"/>
  <c r="H20" i="62"/>
  <c r="I20" i="62" s="1"/>
  <c r="J20" i="62" s="1"/>
  <c r="AQ4" i="61"/>
  <c r="AI3" i="47"/>
  <c r="AN3" i="47"/>
  <c r="H88" i="41"/>
  <c r="I88" i="41" s="1"/>
  <c r="J88" i="41" s="1"/>
  <c r="H52" i="41"/>
  <c r="I52" i="41" s="1"/>
  <c r="J52" i="41" s="1"/>
  <c r="H16" i="41"/>
  <c r="I16" i="41" s="1"/>
  <c r="J16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69" i="41"/>
  <c r="I69" i="41" s="1"/>
  <c r="J69" i="41" s="1"/>
  <c r="H33" i="41"/>
  <c r="I33" i="41" s="1"/>
  <c r="J33" i="41" s="1"/>
  <c r="W5" i="44"/>
  <c r="AG4" i="44"/>
  <c r="AE4" i="44"/>
  <c r="AF4" i="44"/>
  <c r="AH4" i="44"/>
  <c r="AQ4" i="44" s="1"/>
  <c r="H98" i="41"/>
  <c r="I98" i="41" s="1"/>
  <c r="J98" i="41" s="1"/>
  <c r="H62" i="41"/>
  <c r="I62" i="41" s="1"/>
  <c r="J62" i="41" s="1"/>
  <c r="H26" i="41"/>
  <c r="I26" i="41" s="1"/>
  <c r="J26" i="41" s="1"/>
  <c r="K5" i="45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AQ3" i="42" s="1"/>
  <c r="H89" i="41"/>
  <c r="I89" i="41" s="1"/>
  <c r="J89" i="41" s="1"/>
  <c r="H53" i="41"/>
  <c r="I53" i="41" s="1"/>
  <c r="J53" i="41" s="1"/>
  <c r="H17" i="41"/>
  <c r="I17" i="41" s="1"/>
  <c r="J17" i="41" s="1"/>
  <c r="H78" i="39"/>
  <c r="I78" i="39" s="1"/>
  <c r="J78" i="39" s="1"/>
  <c r="H13" i="39"/>
  <c r="I13" i="39" s="1"/>
  <c r="J13" i="39" s="1"/>
  <c r="H89" i="37"/>
  <c r="I89" i="37" s="1"/>
  <c r="J89" i="37" s="1"/>
  <c r="H53" i="37"/>
  <c r="I53" i="37" s="1"/>
  <c r="J53" i="37" s="1"/>
  <c r="H17" i="37"/>
  <c r="I17" i="37" s="1"/>
  <c r="J17" i="37" s="1"/>
  <c r="H58" i="40"/>
  <c r="I58" i="40" s="1"/>
  <c r="J58" i="40" s="1"/>
  <c r="H31" i="40"/>
  <c r="I31" i="40" s="1"/>
  <c r="J31" i="40" s="1"/>
  <c r="H4" i="40"/>
  <c r="I4" i="40" s="1"/>
  <c r="J4" i="40" s="1"/>
  <c r="K4" i="40" s="1"/>
  <c r="H70" i="39"/>
  <c r="I70" i="39" s="1"/>
  <c r="J70" i="39" s="1"/>
  <c r="H27" i="39"/>
  <c r="I27" i="39" s="1"/>
  <c r="J27" i="39" s="1"/>
  <c r="H82" i="37"/>
  <c r="I82" i="37" s="1"/>
  <c r="J82" i="37" s="1"/>
  <c r="H46" i="37"/>
  <c r="I46" i="37" s="1"/>
  <c r="J46" i="37" s="1"/>
  <c r="H10" i="37"/>
  <c r="I10" i="37" s="1"/>
  <c r="J10" i="37" s="1"/>
  <c r="AN3" i="37"/>
  <c r="AI3" i="37"/>
  <c r="H66" i="39"/>
  <c r="I66" i="39" s="1"/>
  <c r="J66" i="39" s="1"/>
  <c r="H87" i="37"/>
  <c r="I87" i="37" s="1"/>
  <c r="J87" i="37" s="1"/>
  <c r="H51" i="37"/>
  <c r="I51" i="37" s="1"/>
  <c r="J51" i="37" s="1"/>
  <c r="H15" i="37"/>
  <c r="I15" i="37" s="1"/>
  <c r="J15" i="37" s="1"/>
  <c r="H61" i="40"/>
  <c r="I61" i="40" s="1"/>
  <c r="J61" i="40" s="1"/>
  <c r="H34" i="40"/>
  <c r="I34" i="40" s="1"/>
  <c r="J34" i="40" s="1"/>
  <c r="H7" i="40"/>
  <c r="I7" i="40" s="1"/>
  <c r="J7" i="40" s="1"/>
  <c r="H20" i="40"/>
  <c r="I20" i="40" s="1"/>
  <c r="J20" i="40" s="1"/>
  <c r="H38" i="40"/>
  <c r="I38" i="40" s="1"/>
  <c r="J38" i="40" s="1"/>
  <c r="H56" i="40"/>
  <c r="I56" i="40" s="1"/>
  <c r="J56" i="40" s="1"/>
  <c r="H51" i="39"/>
  <c r="I51" i="39" s="1"/>
  <c r="J51" i="39" s="1"/>
  <c r="H98" i="37"/>
  <c r="I98" i="37" s="1"/>
  <c r="J98" i="37" s="1"/>
  <c r="H62" i="37"/>
  <c r="I62" i="37" s="1"/>
  <c r="J62" i="37" s="1"/>
  <c r="H26" i="37"/>
  <c r="I26" i="37" s="1"/>
  <c r="J26" i="37" s="1"/>
  <c r="H46" i="39"/>
  <c r="I46" i="39" s="1"/>
  <c r="J46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8" i="37"/>
  <c r="I78" i="37" s="1"/>
  <c r="J78" i="37" s="1"/>
  <c r="H42" i="37"/>
  <c r="I42" i="37" s="1"/>
  <c r="J42" i="37" s="1"/>
  <c r="H6" i="37"/>
  <c r="I6" i="37" s="1"/>
  <c r="J6" i="37" s="1"/>
  <c r="H45" i="38"/>
  <c r="I45" i="38" s="1"/>
  <c r="J45" i="38" s="1"/>
  <c r="H22" i="35"/>
  <c r="I22" i="35" s="1"/>
  <c r="J22" i="35" s="1"/>
  <c r="H82" i="34"/>
  <c r="I82" i="34" s="1"/>
  <c r="J82" i="34" s="1"/>
  <c r="H64" i="34"/>
  <c r="I64" i="34" s="1"/>
  <c r="J64" i="34" s="1"/>
  <c r="H46" i="34"/>
  <c r="I46" i="34" s="1"/>
  <c r="J46" i="34" s="1"/>
  <c r="H28" i="34"/>
  <c r="I28" i="34" s="1"/>
  <c r="J28" i="34" s="1"/>
  <c r="H10" i="34"/>
  <c r="I10" i="34" s="1"/>
  <c r="J10" i="34" s="1"/>
  <c r="H57" i="33"/>
  <c r="I57" i="33" s="1"/>
  <c r="J57" i="33" s="1"/>
  <c r="H21" i="33"/>
  <c r="I21" i="33" s="1"/>
  <c r="J21" i="33" s="1"/>
  <c r="H42" i="38"/>
  <c r="I42" i="38" s="1"/>
  <c r="J42" i="38" s="1"/>
  <c r="H58" i="36"/>
  <c r="I58" i="36" s="1"/>
  <c r="J58" i="36" s="1"/>
  <c r="H22" i="36"/>
  <c r="I22" i="36" s="1"/>
  <c r="J22" i="36" s="1"/>
  <c r="H72" i="35"/>
  <c r="I72" i="35" s="1"/>
  <c r="J72" i="35" s="1"/>
  <c r="H7" i="35"/>
  <c r="I7" i="35" s="1"/>
  <c r="J7" i="35" s="1"/>
  <c r="H92" i="33"/>
  <c r="I92" i="33" s="1"/>
  <c r="J92" i="33" s="1"/>
  <c r="H56" i="33"/>
  <c r="I56" i="33" s="1"/>
  <c r="J56" i="33" s="1"/>
  <c r="H20" i="33"/>
  <c r="I20" i="33" s="1"/>
  <c r="J20" i="33" s="1"/>
  <c r="H39" i="38"/>
  <c r="I39" i="38" s="1"/>
  <c r="J39" i="38" s="1"/>
  <c r="H7" i="38"/>
  <c r="I7" i="38" s="1"/>
  <c r="J7" i="38" s="1"/>
  <c r="H25" i="38"/>
  <c r="I25" i="38" s="1"/>
  <c r="J25" i="38" s="1"/>
  <c r="H43" i="38"/>
  <c r="I43" i="38" s="1"/>
  <c r="J43" i="38" s="1"/>
  <c r="H61" i="38"/>
  <c r="I61" i="38" s="1"/>
  <c r="J61" i="38" s="1"/>
  <c r="H79" i="38"/>
  <c r="I79" i="38" s="1"/>
  <c r="J79" i="38" s="1"/>
  <c r="H14" i="38"/>
  <c r="I14" i="38" s="1"/>
  <c r="J14" i="38" s="1"/>
  <c r="H32" i="38"/>
  <c r="I32" i="38" s="1"/>
  <c r="J32" i="38" s="1"/>
  <c r="H50" i="38"/>
  <c r="I50" i="38" s="1"/>
  <c r="J50" i="38" s="1"/>
  <c r="H68" i="38"/>
  <c r="I68" i="38" s="1"/>
  <c r="J68" i="38" s="1"/>
  <c r="H86" i="38"/>
  <c r="I86" i="38" s="1"/>
  <c r="J86" i="38" s="1"/>
  <c r="H57" i="36"/>
  <c r="I57" i="36" s="1"/>
  <c r="J57" i="36" s="1"/>
  <c r="H21" i="36"/>
  <c r="I21" i="36" s="1"/>
  <c r="J21" i="36" s="1"/>
  <c r="H8" i="36"/>
  <c r="I8" i="36" s="1"/>
  <c r="J8" i="36" s="1"/>
  <c r="H26" i="36"/>
  <c r="I26" i="36" s="1"/>
  <c r="J26" i="36" s="1"/>
  <c r="H44" i="36"/>
  <c r="I44" i="36" s="1"/>
  <c r="J44" i="36" s="1"/>
  <c r="H62" i="36"/>
  <c r="I62" i="36" s="1"/>
  <c r="J62" i="36" s="1"/>
  <c r="H64" i="35"/>
  <c r="I64" i="35" s="1"/>
  <c r="J64" i="35" s="1"/>
  <c r="H21" i="35"/>
  <c r="I21" i="35" s="1"/>
  <c r="J21" i="35" s="1"/>
  <c r="H8" i="35"/>
  <c r="I8" i="35" s="1"/>
  <c r="J8" i="35" s="1"/>
  <c r="H26" i="35"/>
  <c r="I26" i="35" s="1"/>
  <c r="J26" i="35" s="1"/>
  <c r="H44" i="35"/>
  <c r="I44" i="35" s="1"/>
  <c r="J44" i="35" s="1"/>
  <c r="H62" i="35"/>
  <c r="I62" i="35" s="1"/>
  <c r="J62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H8" i="32"/>
  <c r="I8" i="32" s="1"/>
  <c r="J8" i="32" s="1"/>
  <c r="W5" i="31"/>
  <c r="AG4" i="31"/>
  <c r="AF4" i="31"/>
  <c r="AE4" i="3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75" i="29"/>
  <c r="I75" i="29" s="1"/>
  <c r="J75" i="29" s="1"/>
  <c r="H39" i="29"/>
  <c r="I39" i="29" s="1"/>
  <c r="J39" i="29" s="1"/>
  <c r="H52" i="28"/>
  <c r="I52" i="28" s="1"/>
  <c r="J52" i="28" s="1"/>
  <c r="H34" i="28"/>
  <c r="I34" i="28" s="1"/>
  <c r="J34" i="28" s="1"/>
  <c r="H16" i="28"/>
  <c r="I16" i="28" s="1"/>
  <c r="J16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AN3" i="28"/>
  <c r="AI3" i="28"/>
  <c r="AN3" i="27"/>
  <c r="AI3" i="27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7" i="29"/>
  <c r="I97" i="29" s="1"/>
  <c r="J97" i="29" s="1"/>
  <c r="H61" i="29"/>
  <c r="I61" i="29" s="1"/>
  <c r="J61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7" i="26"/>
  <c r="I77" i="26" s="1"/>
  <c r="J77" i="26" s="1"/>
  <c r="H59" i="26"/>
  <c r="I59" i="26" s="1"/>
  <c r="J59" i="26" s="1"/>
  <c r="H41" i="26"/>
  <c r="I41" i="26" s="1"/>
  <c r="J41" i="26" s="1"/>
  <c r="H23" i="26"/>
  <c r="I23" i="26" s="1"/>
  <c r="J23" i="26" s="1"/>
  <c r="H5" i="26"/>
  <c r="I5" i="26" s="1"/>
  <c r="J5" i="26" s="1"/>
  <c r="K5" i="26" s="1"/>
  <c r="H76" i="33"/>
  <c r="I76" i="33" s="1"/>
  <c r="J76" i="33" s="1"/>
  <c r="H40" i="33"/>
  <c r="I40" i="33" s="1"/>
  <c r="J40" i="33" s="1"/>
  <c r="H31" i="36"/>
  <c r="I31" i="36" s="1"/>
  <c r="J31" i="36" s="1"/>
  <c r="H13" i="35"/>
  <c r="I13" i="35" s="1"/>
  <c r="J13" i="35" s="1"/>
  <c r="Z4" i="33"/>
  <c r="H64" i="33"/>
  <c r="I64" i="33" s="1"/>
  <c r="J64" i="33" s="1"/>
  <c r="H28" i="33"/>
  <c r="I28" i="33" s="1"/>
  <c r="J28" i="33" s="1"/>
  <c r="H23" i="23"/>
  <c r="H20" i="23"/>
  <c r="H17" i="23"/>
  <c r="H14" i="23"/>
  <c r="H10" i="23"/>
  <c r="H16" i="23"/>
  <c r="H13" i="23"/>
  <c r="H7" i="23"/>
  <c r="H11" i="23"/>
  <c r="H5" i="23"/>
  <c r="H4" i="23"/>
  <c r="H21" i="23"/>
  <c r="H18" i="23"/>
  <c r="H15" i="23"/>
  <c r="H12" i="23"/>
  <c r="H6" i="23"/>
  <c r="H22" i="23"/>
  <c r="H9" i="23"/>
  <c r="H19" i="23"/>
  <c r="H8" i="23"/>
  <c r="I6" i="16"/>
  <c r="J6" i="16" s="1"/>
  <c r="I18" i="15"/>
  <c r="J18" i="15" s="1"/>
  <c r="H5" i="27"/>
  <c r="I5" i="27" s="1"/>
  <c r="J5" i="27" s="1"/>
  <c r="H11" i="27"/>
  <c r="I11" i="27" s="1"/>
  <c r="J11" i="27" s="1"/>
  <c r="H89" i="29"/>
  <c r="I89" i="29" s="1"/>
  <c r="J89" i="29" s="1"/>
  <c r="H71" i="29"/>
  <c r="I71" i="29" s="1"/>
  <c r="J71" i="29" s="1"/>
  <c r="H53" i="29"/>
  <c r="I53" i="29" s="1"/>
  <c r="J53" i="29" s="1"/>
  <c r="H35" i="29"/>
  <c r="I35" i="29" s="1"/>
  <c r="J35" i="29" s="1"/>
  <c r="H5" i="29"/>
  <c r="I5" i="29" s="1"/>
  <c r="J5" i="29" s="1"/>
  <c r="H86" i="29"/>
  <c r="I86" i="29" s="1"/>
  <c r="J86" i="29" s="1"/>
  <c r="H68" i="29"/>
  <c r="I68" i="29" s="1"/>
  <c r="J68" i="29" s="1"/>
  <c r="H50" i="29"/>
  <c r="I50" i="29" s="1"/>
  <c r="J50" i="29" s="1"/>
  <c r="H32" i="29"/>
  <c r="I32" i="29" s="1"/>
  <c r="J32" i="29" s="1"/>
  <c r="H20" i="29"/>
  <c r="I20" i="29" s="1"/>
  <c r="J20" i="29" s="1"/>
  <c r="H98" i="29"/>
  <c r="I98" i="29" s="1"/>
  <c r="J98" i="29" s="1"/>
  <c r="H80" i="29"/>
  <c r="I80" i="29" s="1"/>
  <c r="J80" i="29" s="1"/>
  <c r="H62" i="29"/>
  <c r="I62" i="29" s="1"/>
  <c r="J62" i="29" s="1"/>
  <c r="H44" i="29"/>
  <c r="I44" i="29" s="1"/>
  <c r="J44" i="29" s="1"/>
  <c r="H92" i="29"/>
  <c r="I92" i="29" s="1"/>
  <c r="J92" i="29" s="1"/>
  <c r="H74" i="29"/>
  <c r="I74" i="29" s="1"/>
  <c r="J74" i="29" s="1"/>
  <c r="H56" i="29"/>
  <c r="I56" i="29" s="1"/>
  <c r="J56" i="29" s="1"/>
  <c r="H38" i="29"/>
  <c r="I38" i="29" s="1"/>
  <c r="J38" i="29" s="1"/>
  <c r="H26" i="29"/>
  <c r="I26" i="29" s="1"/>
  <c r="J26" i="29" s="1"/>
  <c r="H14" i="29"/>
  <c r="I14" i="29" s="1"/>
  <c r="J14" i="29" s="1"/>
  <c r="H11" i="88"/>
  <c r="I11" i="88" s="1"/>
  <c r="J11" i="88" s="1"/>
  <c r="H5" i="88"/>
  <c r="I5" i="88" s="1"/>
  <c r="J5" i="88" s="1"/>
  <c r="H89" i="33"/>
  <c r="I89" i="33" s="1"/>
  <c r="J89" i="33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47" i="30"/>
  <c r="I47" i="30" s="1"/>
  <c r="J47" i="30" s="1"/>
  <c r="H20" i="30"/>
  <c r="I20" i="30" s="1"/>
  <c r="J20" i="30" s="1"/>
  <c r="H46" i="29"/>
  <c r="I46" i="29" s="1"/>
  <c r="J46" i="29" s="1"/>
  <c r="H65" i="27"/>
  <c r="I65" i="27" s="1"/>
  <c r="J65" i="27" s="1"/>
  <c r="H38" i="27"/>
  <c r="I38" i="27" s="1"/>
  <c r="J38" i="27" s="1"/>
  <c r="H87" i="25"/>
  <c r="I87" i="25" s="1"/>
  <c r="J87" i="25" s="1"/>
  <c r="H51" i="25"/>
  <c r="I51" i="25" s="1"/>
  <c r="J51" i="25" s="1"/>
  <c r="H15" i="25"/>
  <c r="I15" i="25" s="1"/>
  <c r="J15" i="25" s="1"/>
  <c r="I20" i="3"/>
  <c r="J20" i="3" s="1"/>
  <c r="I14" i="3"/>
  <c r="J14" i="3" s="1"/>
  <c r="I10" i="2"/>
  <c r="J10" i="2" s="1"/>
  <c r="H26" i="28"/>
  <c r="I26" i="28" s="1"/>
  <c r="J26" i="28" s="1"/>
  <c r="H54" i="38"/>
  <c r="I54" i="38" s="1"/>
  <c r="J54" i="38" s="1"/>
  <c r="H17" i="29"/>
  <c r="I17" i="29" s="1"/>
  <c r="J17" i="29" s="1"/>
  <c r="H98" i="25"/>
  <c r="I98" i="25" s="1"/>
  <c r="J98" i="25" s="1"/>
  <c r="H62" i="25"/>
  <c r="I62" i="25" s="1"/>
  <c r="J62" i="25" s="1"/>
  <c r="H26" i="25"/>
  <c r="I26" i="25" s="1"/>
  <c r="J26" i="25" s="1"/>
  <c r="I11" i="2"/>
  <c r="J11" i="2" s="1"/>
  <c r="H93" i="29"/>
  <c r="I93" i="29" s="1"/>
  <c r="J93" i="29" s="1"/>
  <c r="I17" i="16"/>
  <c r="J17" i="16" s="1"/>
  <c r="H50" i="30"/>
  <c r="I50" i="30" s="1"/>
  <c r="J50" i="30" s="1"/>
  <c r="H23" i="30"/>
  <c r="I23" i="30" s="1"/>
  <c r="J23" i="30" s="1"/>
  <c r="H70" i="29"/>
  <c r="I70" i="29" s="1"/>
  <c r="J70" i="29" s="1"/>
  <c r="H18" i="29"/>
  <c r="I18" i="29" s="1"/>
  <c r="J18" i="29" s="1"/>
  <c r="H68" i="27"/>
  <c r="I68" i="27" s="1"/>
  <c r="J68" i="27" s="1"/>
  <c r="H41" i="27"/>
  <c r="I41" i="27" s="1"/>
  <c r="J41" i="27" s="1"/>
  <c r="H14" i="27"/>
  <c r="I14" i="27" s="1"/>
  <c r="J14" i="27" s="1"/>
  <c r="H19" i="22"/>
  <c r="I19" i="22" s="1"/>
  <c r="J19" i="22" s="1"/>
  <c r="I9" i="16"/>
  <c r="J9" i="16" s="1"/>
  <c r="H22" i="10"/>
  <c r="I22" i="10" s="1"/>
  <c r="J22" i="10" s="1"/>
  <c r="H9" i="6"/>
  <c r="I9" i="6" s="1"/>
  <c r="J9" i="6" s="1"/>
  <c r="I18" i="2"/>
  <c r="J18" i="2" s="1"/>
  <c r="I12" i="2"/>
  <c r="J12" i="2" s="1"/>
  <c r="H73" i="33"/>
  <c r="I73" i="33" s="1"/>
  <c r="J73" i="33" s="1"/>
  <c r="H71" i="30"/>
  <c r="I71" i="30" s="1"/>
  <c r="J71" i="30" s="1"/>
  <c r="H23" i="29"/>
  <c r="I23" i="29" s="1"/>
  <c r="J23" i="29" s="1"/>
  <c r="H66" i="29"/>
  <c r="I66" i="29" s="1"/>
  <c r="J66" i="29" s="1"/>
  <c r="H16" i="29"/>
  <c r="I16" i="29" s="1"/>
  <c r="J16" i="29" s="1"/>
  <c r="H67" i="28"/>
  <c r="I67" i="28" s="1"/>
  <c r="J67" i="28" s="1"/>
  <c r="H53" i="27"/>
  <c r="I53" i="27" s="1"/>
  <c r="J53" i="27" s="1"/>
  <c r="H26" i="27"/>
  <c r="I26" i="27" s="1"/>
  <c r="J26" i="27" s="1"/>
  <c r="H95" i="25"/>
  <c r="I95" i="25" s="1"/>
  <c r="J95" i="25" s="1"/>
  <c r="H59" i="25"/>
  <c r="I59" i="25" s="1"/>
  <c r="J59" i="25" s="1"/>
  <c r="H23" i="25"/>
  <c r="I23" i="25" s="1"/>
  <c r="J23" i="25" s="1"/>
  <c r="H5" i="22"/>
  <c r="I5" i="22" s="1"/>
  <c r="J5" i="22" s="1"/>
  <c r="H4" i="18"/>
  <c r="I4" i="18" s="1"/>
  <c r="J4" i="18" s="1"/>
  <c r="K4" i="18" s="1"/>
  <c r="I4" i="16"/>
  <c r="J4" i="16" s="1"/>
  <c r="K4" i="16" s="1"/>
  <c r="AQ4" i="16" s="1"/>
  <c r="I11" i="15"/>
  <c r="J11" i="15" s="1"/>
  <c r="H13" i="9"/>
  <c r="I13" i="9" s="1"/>
  <c r="J13" i="9" s="1"/>
  <c r="I19" i="3"/>
  <c r="J19" i="3" s="1"/>
  <c r="I13" i="3"/>
  <c r="J13" i="3" s="1"/>
  <c r="H11" i="56"/>
  <c r="H5" i="56"/>
  <c r="H4" i="56"/>
  <c r="H21" i="56"/>
  <c r="H18" i="56"/>
  <c r="H15" i="56"/>
  <c r="H12" i="56"/>
  <c r="H6" i="56"/>
  <c r="H9" i="56"/>
  <c r="H23" i="56"/>
  <c r="H20" i="56"/>
  <c r="H17" i="56"/>
  <c r="H14" i="56"/>
  <c r="H10" i="56"/>
  <c r="H19" i="56"/>
  <c r="H13" i="56"/>
  <c r="H7" i="56"/>
  <c r="H22" i="56"/>
  <c r="H16" i="56"/>
  <c r="H8" i="56"/>
  <c r="H22" i="53"/>
  <c r="I22" i="53" s="1"/>
  <c r="J22" i="53" s="1"/>
  <c r="H16" i="53"/>
  <c r="I16" i="53" s="1"/>
  <c r="J16" i="53" s="1"/>
  <c r="H11" i="53"/>
  <c r="I11" i="53" s="1"/>
  <c r="J11" i="53" s="1"/>
  <c r="H21" i="72"/>
  <c r="H18" i="72"/>
  <c r="H15" i="72"/>
  <c r="H22" i="72"/>
  <c r="H19" i="72"/>
  <c r="H16" i="72"/>
  <c r="H13" i="72"/>
  <c r="H17" i="72"/>
  <c r="H8" i="72"/>
  <c r="H7" i="72"/>
  <c r="H23" i="72"/>
  <c r="H14" i="72"/>
  <c r="H9" i="72"/>
  <c r="H10" i="72"/>
  <c r="H12" i="72"/>
  <c r="H6" i="72"/>
  <c r="H4" i="72"/>
  <c r="H20" i="72"/>
  <c r="H11" i="72"/>
  <c r="H5" i="72"/>
  <c r="H62" i="28"/>
  <c r="I62" i="28" s="1"/>
  <c r="J62" i="28" s="1"/>
  <c r="I23" i="16"/>
  <c r="J23" i="16" s="1"/>
  <c r="H21" i="18"/>
  <c r="I21" i="18" s="1"/>
  <c r="J21" i="18" s="1"/>
  <c r="H14" i="17"/>
  <c r="I14" i="17" s="1"/>
  <c r="J14" i="17" s="1"/>
  <c r="Z4" i="15"/>
  <c r="AI3" i="13"/>
  <c r="Y5" i="1"/>
  <c r="Z5" i="1" s="1"/>
  <c r="AI3" i="20"/>
  <c r="H18" i="17"/>
  <c r="I18" i="17" s="1"/>
  <c r="J18" i="17" s="1"/>
  <c r="H29" i="29"/>
  <c r="I29" i="29" s="1"/>
  <c r="J29" i="29" s="1"/>
  <c r="H12" i="22"/>
  <c r="I12" i="22" s="1"/>
  <c r="J12" i="22" s="1"/>
  <c r="AI3" i="10"/>
  <c r="Z4" i="22"/>
  <c r="H11" i="18"/>
  <c r="I11" i="18" s="1"/>
  <c r="J11" i="18" s="1"/>
  <c r="H5" i="5"/>
  <c r="I5" i="5" s="1"/>
  <c r="J5" i="5" s="1"/>
  <c r="H17" i="18"/>
  <c r="I17" i="18" s="1"/>
  <c r="J17" i="18" s="1"/>
  <c r="H19" i="17"/>
  <c r="I19" i="17" s="1"/>
  <c r="J19" i="17" s="1"/>
  <c r="Z4" i="16"/>
  <c r="AI3" i="1"/>
  <c r="H5" i="21"/>
  <c r="I5" i="21" s="1"/>
  <c r="J5" i="21" s="1"/>
  <c r="K5" i="21" s="1"/>
  <c r="Z5" i="17"/>
  <c r="H21" i="17"/>
  <c r="I21" i="17" s="1"/>
  <c r="J21" i="17" s="1"/>
  <c r="H26" i="96"/>
  <c r="I26" i="96" s="1"/>
  <c r="J26" i="96" s="1"/>
  <c r="H30" i="96"/>
  <c r="I30" i="96" s="1"/>
  <c r="J30" i="96" s="1"/>
  <c r="H66" i="96"/>
  <c r="I66" i="96" s="1"/>
  <c r="J66" i="96" s="1"/>
  <c r="H77" i="95"/>
  <c r="I77" i="95" s="1"/>
  <c r="J77" i="95" s="1"/>
  <c r="H62" i="95"/>
  <c r="I62" i="95" s="1"/>
  <c r="J62" i="95" s="1"/>
  <c r="H55" i="95"/>
  <c r="I55" i="95" s="1"/>
  <c r="J55" i="95" s="1"/>
  <c r="AI3" i="94"/>
  <c r="AN3" i="94"/>
  <c r="H25" i="92"/>
  <c r="I25" i="92" s="1"/>
  <c r="J25" i="92" s="1"/>
  <c r="H20" i="91"/>
  <c r="I20" i="91" s="1"/>
  <c r="J20" i="91" s="1"/>
  <c r="H17" i="91"/>
  <c r="I17" i="91" s="1"/>
  <c r="J17" i="91" s="1"/>
  <c r="H40" i="91"/>
  <c r="I40" i="91" s="1"/>
  <c r="J40" i="91" s="1"/>
  <c r="H58" i="91"/>
  <c r="I58" i="91" s="1"/>
  <c r="J58" i="91" s="1"/>
  <c r="H53" i="90"/>
  <c r="I53" i="90" s="1"/>
  <c r="J53" i="90" s="1"/>
  <c r="H75" i="90"/>
  <c r="I75" i="90" s="1"/>
  <c r="J75" i="90" s="1"/>
  <c r="H44" i="89"/>
  <c r="I44" i="89" s="1"/>
  <c r="J44" i="89" s="1"/>
  <c r="H23" i="89"/>
  <c r="I23" i="89" s="1"/>
  <c r="J23" i="89" s="1"/>
  <c r="H16" i="88"/>
  <c r="I16" i="88" s="1"/>
  <c r="J16" i="88" s="1"/>
  <c r="H15" i="88"/>
  <c r="I15" i="88" s="1"/>
  <c r="J15" i="88" s="1"/>
  <c r="H9" i="87"/>
  <c r="I9" i="87" s="1"/>
  <c r="J9" i="87" s="1"/>
  <c r="W5" i="88"/>
  <c r="X5" i="88" s="1"/>
  <c r="AG4" i="88"/>
  <c r="AF4" i="88"/>
  <c r="AE4" i="88"/>
  <c r="H69" i="85"/>
  <c r="I69" i="85" s="1"/>
  <c r="J69" i="85" s="1"/>
  <c r="H97" i="85"/>
  <c r="I97" i="85" s="1"/>
  <c r="J97" i="85" s="1"/>
  <c r="H25" i="85"/>
  <c r="I25" i="85" s="1"/>
  <c r="J25" i="85" s="1"/>
  <c r="H64" i="83"/>
  <c r="I64" i="83" s="1"/>
  <c r="J64" i="83" s="1"/>
  <c r="H28" i="83"/>
  <c r="I28" i="83" s="1"/>
  <c r="J28" i="83" s="1"/>
  <c r="H9" i="84"/>
  <c r="I9" i="84" s="1"/>
  <c r="J9" i="84" s="1"/>
  <c r="H45" i="83"/>
  <c r="I45" i="83" s="1"/>
  <c r="J45" i="83" s="1"/>
  <c r="H9" i="83"/>
  <c r="I9" i="83" s="1"/>
  <c r="J9" i="83" s="1"/>
  <c r="H58" i="84"/>
  <c r="I58" i="84" s="1"/>
  <c r="J58" i="84" s="1"/>
  <c r="H85" i="81"/>
  <c r="I85" i="81" s="1"/>
  <c r="J85" i="81" s="1"/>
  <c r="H78" i="81"/>
  <c r="I78" i="81" s="1"/>
  <c r="J78" i="81" s="1"/>
  <c r="H6" i="81"/>
  <c r="I6" i="81" s="1"/>
  <c r="J6" i="81" s="1"/>
  <c r="H9" i="80"/>
  <c r="I9" i="80" s="1"/>
  <c r="J9" i="80" s="1"/>
  <c r="H61" i="82"/>
  <c r="I61" i="82" s="1"/>
  <c r="J61" i="82" s="1"/>
  <c r="H20" i="82"/>
  <c r="I20" i="82" s="1"/>
  <c r="J20" i="82" s="1"/>
  <c r="H74" i="82"/>
  <c r="I74" i="82" s="1"/>
  <c r="J74" i="82" s="1"/>
  <c r="H15" i="81"/>
  <c r="I15" i="81" s="1"/>
  <c r="J15" i="81" s="1"/>
  <c r="AG4" i="81"/>
  <c r="AF4" i="81"/>
  <c r="AE4" i="81"/>
  <c r="W5" i="81"/>
  <c r="Y5" i="81" s="1"/>
  <c r="H10" i="79"/>
  <c r="I10" i="79" s="1"/>
  <c r="J10" i="79" s="1"/>
  <c r="H28" i="79"/>
  <c r="I28" i="79" s="1"/>
  <c r="J28" i="79" s="1"/>
  <c r="H20" i="79"/>
  <c r="I20" i="79" s="1"/>
  <c r="J20" i="79" s="1"/>
  <c r="H74" i="79"/>
  <c r="I74" i="79" s="1"/>
  <c r="J74" i="79" s="1"/>
  <c r="H34" i="78"/>
  <c r="I34" i="78" s="1"/>
  <c r="J34" i="78" s="1"/>
  <c r="AH3" i="79"/>
  <c r="AQ3" i="79" s="1"/>
  <c r="H6" i="78"/>
  <c r="I6" i="78" s="1"/>
  <c r="J6" i="78" s="1"/>
  <c r="H14" i="77"/>
  <c r="I14" i="77" s="1"/>
  <c r="J14" i="77" s="1"/>
  <c r="H86" i="77"/>
  <c r="I86" i="77" s="1"/>
  <c r="J86" i="77" s="1"/>
  <c r="H35" i="77"/>
  <c r="I35" i="77" s="1"/>
  <c r="J35" i="77" s="1"/>
  <c r="H71" i="77"/>
  <c r="I71" i="77" s="1"/>
  <c r="J71" i="77" s="1"/>
  <c r="H12" i="77"/>
  <c r="I12" i="77" s="1"/>
  <c r="J12" i="77" s="1"/>
  <c r="H84" i="77"/>
  <c r="I84" i="77" s="1"/>
  <c r="J84" i="77" s="1"/>
  <c r="H14" i="75"/>
  <c r="I14" i="75" s="1"/>
  <c r="J14" i="75" s="1"/>
  <c r="H58" i="74"/>
  <c r="I58" i="74" s="1"/>
  <c r="J58" i="74" s="1"/>
  <c r="H20" i="74"/>
  <c r="I20" i="74" s="1"/>
  <c r="J20" i="74" s="1"/>
  <c r="H74" i="74"/>
  <c r="I74" i="74" s="1"/>
  <c r="J74" i="74" s="1"/>
  <c r="H30" i="73"/>
  <c r="I30" i="73" s="1"/>
  <c r="J30" i="73" s="1"/>
  <c r="H57" i="73"/>
  <c r="I57" i="73" s="1"/>
  <c r="J57" i="73" s="1"/>
  <c r="H36" i="73"/>
  <c r="I36" i="73" s="1"/>
  <c r="J36" i="73" s="1"/>
  <c r="H40" i="73"/>
  <c r="I40" i="73" s="1"/>
  <c r="J40" i="73" s="1"/>
  <c r="H76" i="73"/>
  <c r="I76" i="73" s="1"/>
  <c r="J76" i="73" s="1"/>
  <c r="H17" i="73"/>
  <c r="I17" i="73" s="1"/>
  <c r="J17" i="73" s="1"/>
  <c r="H53" i="73"/>
  <c r="I53" i="73" s="1"/>
  <c r="J53" i="73" s="1"/>
  <c r="H67" i="73"/>
  <c r="I67" i="73" s="1"/>
  <c r="J67" i="73" s="1"/>
  <c r="AN3" i="62"/>
  <c r="AI3" i="62"/>
  <c r="Y5" i="58"/>
  <c r="H24" i="48"/>
  <c r="I24" i="48" s="1"/>
  <c r="J24" i="48" s="1"/>
  <c r="W5" i="73"/>
  <c r="AG4" i="73"/>
  <c r="AP4" i="73" s="1"/>
  <c r="AE4" i="73"/>
  <c r="AF4" i="73"/>
  <c r="H17" i="48"/>
  <c r="I17" i="48" s="1"/>
  <c r="J17" i="48" s="1"/>
  <c r="H38" i="47"/>
  <c r="I38" i="47" s="1"/>
  <c r="J38" i="47" s="1"/>
  <c r="H52" i="46"/>
  <c r="I52" i="46" s="1"/>
  <c r="J52" i="46" s="1"/>
  <c r="H16" i="46"/>
  <c r="I16" i="46" s="1"/>
  <c r="J16" i="46" s="1"/>
  <c r="H80" i="45"/>
  <c r="I80" i="45" s="1"/>
  <c r="J80" i="45" s="1"/>
  <c r="H44" i="45"/>
  <c r="I44" i="45" s="1"/>
  <c r="J44" i="45" s="1"/>
  <c r="H64" i="48"/>
  <c r="I64" i="48" s="1"/>
  <c r="J64" i="48" s="1"/>
  <c r="H28" i="48"/>
  <c r="I28" i="48" s="1"/>
  <c r="J28" i="48" s="1"/>
  <c r="H67" i="47"/>
  <c r="I67" i="47" s="1"/>
  <c r="J67" i="47" s="1"/>
  <c r="H31" i="47"/>
  <c r="I31" i="47" s="1"/>
  <c r="J31" i="47" s="1"/>
  <c r="H51" i="46"/>
  <c r="I51" i="46" s="1"/>
  <c r="J51" i="46" s="1"/>
  <c r="H57" i="44"/>
  <c r="I57" i="44" s="1"/>
  <c r="J57" i="44" s="1"/>
  <c r="H21" i="44"/>
  <c r="I21" i="44" s="1"/>
  <c r="J21" i="44" s="1"/>
  <c r="AI3" i="48"/>
  <c r="AN3" i="48"/>
  <c r="H70" i="42"/>
  <c r="I70" i="42" s="1"/>
  <c r="J70" i="42" s="1"/>
  <c r="H34" i="42"/>
  <c r="I34" i="42" s="1"/>
  <c r="J34" i="42" s="1"/>
  <c r="H39" i="42"/>
  <c r="I39" i="42" s="1"/>
  <c r="J39" i="42" s="1"/>
  <c r="H30" i="43"/>
  <c r="I30" i="43" s="1"/>
  <c r="J30" i="43" s="1"/>
  <c r="H41" i="42"/>
  <c r="I41" i="42" s="1"/>
  <c r="J41" i="42" s="1"/>
  <c r="H23" i="41"/>
  <c r="I23" i="41" s="1"/>
  <c r="J23" i="41" s="1"/>
  <c r="H23" i="37"/>
  <c r="I23" i="37" s="1"/>
  <c r="J23" i="37" s="1"/>
  <c r="H63" i="40"/>
  <c r="I63" i="40" s="1"/>
  <c r="J63" i="40" s="1"/>
  <c r="H9" i="40"/>
  <c r="I9" i="40" s="1"/>
  <c r="J9" i="40" s="1"/>
  <c r="H52" i="39"/>
  <c r="I52" i="39" s="1"/>
  <c r="J52" i="39" s="1"/>
  <c r="H9" i="39"/>
  <c r="I9" i="39" s="1"/>
  <c r="J9" i="39" s="1"/>
  <c r="H88" i="37"/>
  <c r="I88" i="37" s="1"/>
  <c r="J88" i="37" s="1"/>
  <c r="H93" i="37"/>
  <c r="I93" i="37" s="1"/>
  <c r="J93" i="37" s="1"/>
  <c r="H21" i="37"/>
  <c r="I21" i="37" s="1"/>
  <c r="J21" i="37" s="1"/>
  <c r="H39" i="40"/>
  <c r="I39" i="40" s="1"/>
  <c r="J39" i="40" s="1"/>
  <c r="H35" i="40"/>
  <c r="I35" i="40" s="1"/>
  <c r="J35" i="40" s="1"/>
  <c r="H68" i="37"/>
  <c r="I68" i="37" s="1"/>
  <c r="J68" i="37" s="1"/>
  <c r="H28" i="39"/>
  <c r="I28" i="39" s="1"/>
  <c r="J28" i="39" s="1"/>
  <c r="H20" i="39"/>
  <c r="I20" i="39" s="1"/>
  <c r="J20" i="39" s="1"/>
  <c r="H38" i="39"/>
  <c r="I38" i="39" s="1"/>
  <c r="J38" i="39" s="1"/>
  <c r="H74" i="39"/>
  <c r="I74" i="39" s="1"/>
  <c r="J74" i="39" s="1"/>
  <c r="H84" i="37"/>
  <c r="I84" i="37" s="1"/>
  <c r="J84" i="37" s="1"/>
  <c r="H69" i="35"/>
  <c r="I69" i="35" s="1"/>
  <c r="J69" i="35" s="1"/>
  <c r="H4" i="35"/>
  <c r="I4" i="35" s="1"/>
  <c r="J4" i="35" s="1"/>
  <c r="K4" i="35" s="1"/>
  <c r="H85" i="34"/>
  <c r="I85" i="34" s="1"/>
  <c r="J85" i="34" s="1"/>
  <c r="H31" i="34"/>
  <c r="I31" i="34" s="1"/>
  <c r="J31" i="34" s="1"/>
  <c r="H76" i="38"/>
  <c r="I76" i="38" s="1"/>
  <c r="J76" i="38" s="1"/>
  <c r="H29" i="38"/>
  <c r="I29" i="38" s="1"/>
  <c r="J29" i="38" s="1"/>
  <c r="H27" i="36"/>
  <c r="I27" i="36" s="1"/>
  <c r="J27" i="36" s="1"/>
  <c r="H41" i="36"/>
  <c r="I41" i="36" s="1"/>
  <c r="J41" i="36" s="1"/>
  <c r="H59" i="36"/>
  <c r="I59" i="36" s="1"/>
  <c r="J59" i="36" s="1"/>
  <c r="H5" i="35"/>
  <c r="I5" i="35" s="1"/>
  <c r="J5" i="35" s="1"/>
  <c r="H59" i="35"/>
  <c r="I59" i="35" s="1"/>
  <c r="J59" i="35" s="1"/>
  <c r="H87" i="34"/>
  <c r="I87" i="34" s="1"/>
  <c r="J87" i="34" s="1"/>
  <c r="H33" i="34"/>
  <c r="I33" i="34" s="1"/>
  <c r="J33" i="34" s="1"/>
  <c r="H21" i="32"/>
  <c r="I21" i="32" s="1"/>
  <c r="J21" i="32" s="1"/>
  <c r="H79" i="30"/>
  <c r="I79" i="30" s="1"/>
  <c r="J79" i="30" s="1"/>
  <c r="H43" i="30"/>
  <c r="I43" i="30" s="1"/>
  <c r="J43" i="30" s="1"/>
  <c r="H7" i="30"/>
  <c r="I7" i="30" s="1"/>
  <c r="J7" i="30" s="1"/>
  <c r="H9" i="29"/>
  <c r="I9" i="29" s="1"/>
  <c r="J9" i="29" s="1"/>
  <c r="H19" i="28"/>
  <c r="I19" i="28" s="1"/>
  <c r="J19" i="28" s="1"/>
  <c r="H76" i="27"/>
  <c r="I76" i="27" s="1"/>
  <c r="J76" i="27" s="1"/>
  <c r="H58" i="27"/>
  <c r="I58" i="27" s="1"/>
  <c r="J58" i="27" s="1"/>
  <c r="H40" i="27"/>
  <c r="I40" i="27" s="1"/>
  <c r="J40" i="27" s="1"/>
  <c r="H4" i="27"/>
  <c r="I4" i="27" s="1"/>
  <c r="J4" i="27" s="1"/>
  <c r="K4" i="27" s="1"/>
  <c r="H63" i="26"/>
  <c r="I63" i="26" s="1"/>
  <c r="J63" i="26" s="1"/>
  <c r="H45" i="26"/>
  <c r="I45" i="26" s="1"/>
  <c r="J45" i="26" s="1"/>
  <c r="H9" i="26"/>
  <c r="I9" i="26" s="1"/>
  <c r="J9" i="26" s="1"/>
  <c r="X5" i="28"/>
  <c r="AH5" i="28" s="1"/>
  <c r="H51" i="30"/>
  <c r="I51" i="30" s="1"/>
  <c r="J51" i="30" s="1"/>
  <c r="H67" i="29"/>
  <c r="I67" i="29" s="1"/>
  <c r="J67" i="29" s="1"/>
  <c r="H66" i="28"/>
  <c r="I66" i="28" s="1"/>
  <c r="J66" i="28" s="1"/>
  <c r="H12" i="28"/>
  <c r="I12" i="28" s="1"/>
  <c r="J12" i="28" s="1"/>
  <c r="H78" i="27"/>
  <c r="I78" i="27" s="1"/>
  <c r="J78" i="27" s="1"/>
  <c r="H24" i="27"/>
  <c r="I24" i="27" s="1"/>
  <c r="J24" i="27" s="1"/>
  <c r="H62" i="26"/>
  <c r="I62" i="26" s="1"/>
  <c r="J62" i="26" s="1"/>
  <c r="H26" i="26"/>
  <c r="I26" i="26" s="1"/>
  <c r="J26" i="26" s="1"/>
  <c r="AH3" i="38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1" i="32"/>
  <c r="I11" i="32" s="1"/>
  <c r="J11" i="32" s="1"/>
  <c r="H7" i="32"/>
  <c r="I7" i="32" s="1"/>
  <c r="J7" i="32" s="1"/>
  <c r="H16" i="32"/>
  <c r="I16" i="32" s="1"/>
  <c r="J16" i="32" s="1"/>
  <c r="H13" i="32"/>
  <c r="I13" i="32" s="1"/>
  <c r="J13" i="32" s="1"/>
  <c r="I14" i="4"/>
  <c r="J14" i="4" s="1"/>
  <c r="I17" i="2"/>
  <c r="J17" i="2" s="1"/>
  <c r="I23" i="15"/>
  <c r="J23" i="15" s="1"/>
  <c r="H68" i="25"/>
  <c r="I68" i="25" s="1"/>
  <c r="J68" i="25" s="1"/>
  <c r="I13" i="16"/>
  <c r="J13" i="16" s="1"/>
  <c r="I9" i="15"/>
  <c r="J9" i="15" s="1"/>
  <c r="I18" i="4"/>
  <c r="J18" i="4" s="1"/>
  <c r="I12" i="4"/>
  <c r="J12" i="4" s="1"/>
  <c r="I21" i="3"/>
  <c r="J21" i="3" s="1"/>
  <c r="AH4" i="11"/>
  <c r="Z4" i="11"/>
  <c r="H22" i="59"/>
  <c r="H19" i="59"/>
  <c r="H16" i="59"/>
  <c r="H13" i="59"/>
  <c r="H8" i="59"/>
  <c r="H7" i="59"/>
  <c r="H9" i="59"/>
  <c r="H11" i="59"/>
  <c r="H5" i="59"/>
  <c r="H4" i="59"/>
  <c r="H21" i="59"/>
  <c r="H18" i="59"/>
  <c r="H15" i="59"/>
  <c r="H12" i="59"/>
  <c r="H6" i="59"/>
  <c r="H23" i="59"/>
  <c r="H17" i="59"/>
  <c r="H10" i="59"/>
  <c r="H20" i="59"/>
  <c r="H14" i="59"/>
  <c r="H22" i="70"/>
  <c r="I22" i="70" s="1"/>
  <c r="J22" i="70" s="1"/>
  <c r="H19" i="70"/>
  <c r="I19" i="70" s="1"/>
  <c r="J19" i="70" s="1"/>
  <c r="H16" i="70"/>
  <c r="I16" i="70" s="1"/>
  <c r="J16" i="70" s="1"/>
  <c r="H13" i="70"/>
  <c r="I13" i="70" s="1"/>
  <c r="J13" i="70" s="1"/>
  <c r="H8" i="70"/>
  <c r="I8" i="70" s="1"/>
  <c r="J8" i="70" s="1"/>
  <c r="H7" i="70"/>
  <c r="I7" i="70" s="1"/>
  <c r="J7" i="70" s="1"/>
  <c r="AF4" i="21"/>
  <c r="AO4" i="21" s="1"/>
  <c r="W5" i="21"/>
  <c r="AE4" i="21"/>
  <c r="AG4" i="21"/>
  <c r="AP4" i="21" s="1"/>
  <c r="AR3" i="9"/>
  <c r="H35" i="96"/>
  <c r="I35" i="96" s="1"/>
  <c r="J35" i="96" s="1"/>
  <c r="H65" i="96"/>
  <c r="I65" i="96" s="1"/>
  <c r="J65" i="96" s="1"/>
  <c r="H22" i="96"/>
  <c r="I22" i="96" s="1"/>
  <c r="J22" i="96" s="1"/>
  <c r="H53" i="96"/>
  <c r="I53" i="96" s="1"/>
  <c r="J53" i="96" s="1"/>
  <c r="H14" i="96"/>
  <c r="I14" i="96" s="1"/>
  <c r="J14" i="96" s="1"/>
  <c r="H18" i="96"/>
  <c r="I18" i="96" s="1"/>
  <c r="J18" i="96" s="1"/>
  <c r="H36" i="96"/>
  <c r="I36" i="96" s="1"/>
  <c r="J36" i="96" s="1"/>
  <c r="H54" i="96"/>
  <c r="I54" i="96" s="1"/>
  <c r="J54" i="96" s="1"/>
  <c r="H52" i="96"/>
  <c r="I52" i="96" s="1"/>
  <c r="J52" i="96" s="1"/>
  <c r="AH4" i="95"/>
  <c r="AQ4" i="95" s="1"/>
  <c r="Z4" i="95"/>
  <c r="H68" i="95"/>
  <c r="I68" i="95" s="1"/>
  <c r="J68" i="95" s="1"/>
  <c r="H41" i="95"/>
  <c r="I41" i="95" s="1"/>
  <c r="J41" i="95" s="1"/>
  <c r="H14" i="95"/>
  <c r="I14" i="95" s="1"/>
  <c r="J14" i="95" s="1"/>
  <c r="H53" i="95"/>
  <c r="I53" i="95" s="1"/>
  <c r="J53" i="95" s="1"/>
  <c r="H26" i="95"/>
  <c r="I26" i="95" s="1"/>
  <c r="J2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AH3" i="95"/>
  <c r="AQ3" i="95" s="1"/>
  <c r="H68" i="94"/>
  <c r="I68" i="94" s="1"/>
  <c r="J68" i="94" s="1"/>
  <c r="H18" i="94"/>
  <c r="I18" i="94" s="1"/>
  <c r="J18" i="94" s="1"/>
  <c r="H61" i="94"/>
  <c r="I61" i="94" s="1"/>
  <c r="J61" i="94" s="1"/>
  <c r="H79" i="94"/>
  <c r="I79" i="94" s="1"/>
  <c r="J79" i="94" s="1"/>
  <c r="H75" i="94"/>
  <c r="I75" i="94" s="1"/>
  <c r="J75" i="94" s="1"/>
  <c r="H48" i="94"/>
  <c r="I48" i="94" s="1"/>
  <c r="J48" i="94" s="1"/>
  <c r="H23" i="94"/>
  <c r="I23" i="94" s="1"/>
  <c r="J23" i="94" s="1"/>
  <c r="H5" i="94"/>
  <c r="I5" i="94" s="1"/>
  <c r="J5" i="94" s="1"/>
  <c r="H42" i="94"/>
  <c r="I42" i="94" s="1"/>
  <c r="J42" i="94" s="1"/>
  <c r="H22" i="94"/>
  <c r="I22" i="94" s="1"/>
  <c r="J22" i="94" s="1"/>
  <c r="H4" i="94"/>
  <c r="I4" i="94" s="1"/>
  <c r="J4" i="94" s="1"/>
  <c r="K4" i="94" s="1"/>
  <c r="H19" i="93"/>
  <c r="I19" i="93" s="1"/>
  <c r="J19" i="93" s="1"/>
  <c r="H82" i="93"/>
  <c r="I82" i="93" s="1"/>
  <c r="J82" i="93" s="1"/>
  <c r="H46" i="93"/>
  <c r="I46" i="93" s="1"/>
  <c r="J46" i="93" s="1"/>
  <c r="H10" i="93"/>
  <c r="I10" i="93" s="1"/>
  <c r="J10" i="93" s="1"/>
  <c r="H69" i="93"/>
  <c r="I69" i="93" s="1"/>
  <c r="J69" i="93" s="1"/>
  <c r="H33" i="93"/>
  <c r="I33" i="93" s="1"/>
  <c r="J33" i="93" s="1"/>
  <c r="AH4" i="93"/>
  <c r="H68" i="93"/>
  <c r="I68" i="93" s="1"/>
  <c r="J68" i="93" s="1"/>
  <c r="H32" i="93"/>
  <c r="I32" i="93" s="1"/>
  <c r="J32" i="93" s="1"/>
  <c r="H67" i="93"/>
  <c r="I67" i="93" s="1"/>
  <c r="J67" i="93" s="1"/>
  <c r="H49" i="93"/>
  <c r="I49" i="93" s="1"/>
  <c r="J49" i="93" s="1"/>
  <c r="H31" i="93"/>
  <c r="I31" i="93" s="1"/>
  <c r="J31" i="93" s="1"/>
  <c r="H83" i="93"/>
  <c r="I83" i="93" s="1"/>
  <c r="J83" i="93" s="1"/>
  <c r="H47" i="93"/>
  <c r="I47" i="93" s="1"/>
  <c r="J47" i="93" s="1"/>
  <c r="H11" i="93"/>
  <c r="I11" i="93" s="1"/>
  <c r="J11" i="93" s="1"/>
  <c r="H54" i="92"/>
  <c r="I54" i="92" s="1"/>
  <c r="J54" i="92" s="1"/>
  <c r="H27" i="92"/>
  <c r="I27" i="92" s="1"/>
  <c r="J2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20" i="92"/>
  <c r="I20" i="92" s="1"/>
  <c r="J20" i="92" s="1"/>
  <c r="H38" i="92"/>
  <c r="I38" i="92" s="1"/>
  <c r="J38" i="92" s="1"/>
  <c r="H56" i="92"/>
  <c r="I56" i="92" s="1"/>
  <c r="J56" i="92" s="1"/>
  <c r="H84" i="93"/>
  <c r="I84" i="93" s="1"/>
  <c r="J84" i="93" s="1"/>
  <c r="H42" i="93"/>
  <c r="I42" i="93" s="1"/>
  <c r="J42" i="93" s="1"/>
  <c r="H57" i="91"/>
  <c r="I57" i="91" s="1"/>
  <c r="J57" i="91" s="1"/>
  <c r="H11" i="91"/>
  <c r="I11" i="91" s="1"/>
  <c r="J11" i="91" s="1"/>
  <c r="H74" i="91"/>
  <c r="I74" i="91" s="1"/>
  <c r="J74" i="91" s="1"/>
  <c r="H38" i="91"/>
  <c r="I38" i="91" s="1"/>
  <c r="J38" i="91" s="1"/>
  <c r="H71" i="91"/>
  <c r="I71" i="91" s="1"/>
  <c r="J71" i="91" s="1"/>
  <c r="H35" i="91"/>
  <c r="I35" i="91" s="1"/>
  <c r="J35" i="91" s="1"/>
  <c r="H8" i="91"/>
  <c r="I8" i="91" s="1"/>
  <c r="J8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71" i="90"/>
  <c r="I71" i="90" s="1"/>
  <c r="J71" i="90" s="1"/>
  <c r="H44" i="90"/>
  <c r="I44" i="90" s="1"/>
  <c r="J44" i="90" s="1"/>
  <c r="H17" i="90"/>
  <c r="I17" i="90" s="1"/>
  <c r="J17" i="90" s="1"/>
  <c r="H66" i="90"/>
  <c r="I66" i="90" s="1"/>
  <c r="J66" i="90" s="1"/>
  <c r="H39" i="90"/>
  <c r="I39" i="90" s="1"/>
  <c r="J39" i="90" s="1"/>
  <c r="H12" i="90"/>
  <c r="I12" i="90" s="1"/>
  <c r="J12" i="90" s="1"/>
  <c r="H57" i="89"/>
  <c r="I57" i="89" s="1"/>
  <c r="J57" i="89" s="1"/>
  <c r="H21" i="89"/>
  <c r="I21" i="89" s="1"/>
  <c r="J21" i="89" s="1"/>
  <c r="AH4" i="89"/>
  <c r="AQ4" i="89" s="1"/>
  <c r="H68" i="89"/>
  <c r="I68" i="89" s="1"/>
  <c r="J68" i="89" s="1"/>
  <c r="H32" i="89"/>
  <c r="I32" i="89" s="1"/>
  <c r="J32" i="89" s="1"/>
  <c r="H85" i="89"/>
  <c r="I85" i="89" s="1"/>
  <c r="J85" i="89" s="1"/>
  <c r="H49" i="89"/>
  <c r="I49" i="89" s="1"/>
  <c r="J49" i="89" s="1"/>
  <c r="H13" i="89"/>
  <c r="I13" i="89" s="1"/>
  <c r="J13" i="89" s="1"/>
  <c r="H83" i="89"/>
  <c r="I83" i="89" s="1"/>
  <c r="J83" i="89" s="1"/>
  <c r="H47" i="89"/>
  <c r="I47" i="89" s="1"/>
  <c r="J47" i="89" s="1"/>
  <c r="H11" i="89"/>
  <c r="I11" i="89" s="1"/>
  <c r="J11" i="89" s="1"/>
  <c r="Z4" i="89"/>
  <c r="H64" i="88"/>
  <c r="I64" i="88" s="1"/>
  <c r="J64" i="88" s="1"/>
  <c r="H46" i="88"/>
  <c r="I46" i="88" s="1"/>
  <c r="J46" i="88" s="1"/>
  <c r="H28" i="88"/>
  <c r="I28" i="88" s="1"/>
  <c r="J28" i="88" s="1"/>
  <c r="H10" i="88"/>
  <c r="I10" i="88" s="1"/>
  <c r="J10" i="88" s="1"/>
  <c r="H63" i="88"/>
  <c r="I63" i="88" s="1"/>
  <c r="J63" i="88" s="1"/>
  <c r="H45" i="88"/>
  <c r="I45" i="88" s="1"/>
  <c r="J45" i="88" s="1"/>
  <c r="H27" i="88"/>
  <c r="I27" i="88" s="1"/>
  <c r="J27" i="88" s="1"/>
  <c r="H9" i="88"/>
  <c r="I9" i="88" s="1"/>
  <c r="J9" i="88" s="1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87" i="86"/>
  <c r="I87" i="86" s="1"/>
  <c r="J87" i="86" s="1"/>
  <c r="H69" i="86"/>
  <c r="I69" i="86" s="1"/>
  <c r="J69" i="86" s="1"/>
  <c r="H51" i="86"/>
  <c r="I51" i="86" s="1"/>
  <c r="J51" i="86" s="1"/>
  <c r="H33" i="86"/>
  <c r="I33" i="86" s="1"/>
  <c r="J33" i="86" s="1"/>
  <c r="H15" i="86"/>
  <c r="I15" i="86" s="1"/>
  <c r="J15" i="86" s="1"/>
  <c r="AQ5" i="85"/>
  <c r="H57" i="85"/>
  <c r="I57" i="85" s="1"/>
  <c r="J57" i="85" s="1"/>
  <c r="H21" i="85"/>
  <c r="I21" i="85" s="1"/>
  <c r="J21" i="85" s="1"/>
  <c r="H85" i="85"/>
  <c r="I85" i="85" s="1"/>
  <c r="J85" i="85" s="1"/>
  <c r="H49" i="85"/>
  <c r="I49" i="85" s="1"/>
  <c r="J49" i="85" s="1"/>
  <c r="H13" i="85"/>
  <c r="I13" i="85" s="1"/>
  <c r="J13" i="85" s="1"/>
  <c r="H90" i="85"/>
  <c r="I90" i="85" s="1"/>
  <c r="J90" i="85" s="1"/>
  <c r="H54" i="85"/>
  <c r="I54" i="85" s="1"/>
  <c r="J54" i="85" s="1"/>
  <c r="H18" i="85"/>
  <c r="I18" i="85" s="1"/>
  <c r="J18" i="85" s="1"/>
  <c r="H79" i="86"/>
  <c r="I79" i="86" s="1"/>
  <c r="J79" i="86" s="1"/>
  <c r="H61" i="86"/>
  <c r="I61" i="86" s="1"/>
  <c r="J61" i="86" s="1"/>
  <c r="H43" i="86"/>
  <c r="I43" i="86" s="1"/>
  <c r="J43" i="86" s="1"/>
  <c r="H25" i="86"/>
  <c r="I25" i="86" s="1"/>
  <c r="J25" i="86" s="1"/>
  <c r="H7" i="86"/>
  <c r="I7" i="86" s="1"/>
  <c r="J7" i="86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57" i="84"/>
  <c r="I57" i="84" s="1"/>
  <c r="J57" i="84" s="1"/>
  <c r="H39" i="84"/>
  <c r="I39" i="84" s="1"/>
  <c r="J39" i="84" s="1"/>
  <c r="H21" i="84"/>
  <c r="I21" i="84" s="1"/>
  <c r="J21" i="84" s="1"/>
  <c r="AN3" i="83"/>
  <c r="AI3" i="83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10" i="86"/>
  <c r="I10" i="86" s="1"/>
  <c r="J10" i="86" s="1"/>
  <c r="H53" i="84"/>
  <c r="I53" i="84" s="1"/>
  <c r="J53" i="84" s="1"/>
  <c r="H35" i="84"/>
  <c r="I35" i="84" s="1"/>
  <c r="J35" i="84" s="1"/>
  <c r="H17" i="84"/>
  <c r="I17" i="84" s="1"/>
  <c r="J17" i="84" s="1"/>
  <c r="H52" i="84"/>
  <c r="I52" i="84" s="1"/>
  <c r="J52" i="84" s="1"/>
  <c r="H34" i="84"/>
  <c r="I34" i="84" s="1"/>
  <c r="J34" i="84" s="1"/>
  <c r="H16" i="84"/>
  <c r="I16" i="84" s="1"/>
  <c r="J16" i="84" s="1"/>
  <c r="AI4" i="85"/>
  <c r="AN4" i="85"/>
  <c r="W5" i="84"/>
  <c r="AG4" i="84"/>
  <c r="AP4" i="84" s="1"/>
  <c r="AF4" i="84"/>
  <c r="AO4" i="84" s="1"/>
  <c r="AE4" i="84"/>
  <c r="AI3" i="85"/>
  <c r="AN3" i="85"/>
  <c r="H73" i="82"/>
  <c r="I73" i="82" s="1"/>
  <c r="J73" i="82" s="1"/>
  <c r="H46" i="82"/>
  <c r="I46" i="82" s="1"/>
  <c r="J46" i="82" s="1"/>
  <c r="H19" i="82"/>
  <c r="I19" i="82" s="1"/>
  <c r="J19" i="82" s="1"/>
  <c r="H73" i="81"/>
  <c r="I73" i="81" s="1"/>
  <c r="J73" i="81" s="1"/>
  <c r="H37" i="81"/>
  <c r="I37" i="81" s="1"/>
  <c r="J37" i="81" s="1"/>
  <c r="H66" i="81"/>
  <c r="I66" i="81" s="1"/>
  <c r="J66" i="81" s="1"/>
  <c r="H30" i="81"/>
  <c r="I30" i="81" s="1"/>
  <c r="J30" i="81" s="1"/>
  <c r="H57" i="80"/>
  <c r="I57" i="80" s="1"/>
  <c r="J57" i="80" s="1"/>
  <c r="H39" i="80"/>
  <c r="I39" i="80" s="1"/>
  <c r="J39" i="80" s="1"/>
  <c r="H21" i="80"/>
  <c r="I21" i="80" s="1"/>
  <c r="J21" i="80" s="1"/>
  <c r="H85" i="82"/>
  <c r="I85" i="82" s="1"/>
  <c r="J85" i="82" s="1"/>
  <c r="H58" i="82"/>
  <c r="I58" i="82" s="1"/>
  <c r="J58" i="82" s="1"/>
  <c r="H31" i="82"/>
  <c r="I31" i="82" s="1"/>
  <c r="J31" i="82" s="1"/>
  <c r="H4" i="82"/>
  <c r="I4" i="82" s="1"/>
  <c r="J4" i="82" s="1"/>
  <c r="K4" i="82" s="1"/>
  <c r="H71" i="81"/>
  <c r="I71" i="81" s="1"/>
  <c r="J71" i="81" s="1"/>
  <c r="H35" i="81"/>
  <c r="I35" i="81" s="1"/>
  <c r="J35" i="81" s="1"/>
  <c r="H94" i="81"/>
  <c r="I94" i="81" s="1"/>
  <c r="J94" i="81" s="1"/>
  <c r="H58" i="81"/>
  <c r="I58" i="81" s="1"/>
  <c r="J58" i="81" s="1"/>
  <c r="H22" i="81"/>
  <c r="I22" i="81" s="1"/>
  <c r="J22" i="81" s="1"/>
  <c r="H79" i="82"/>
  <c r="I79" i="82" s="1"/>
  <c r="J79" i="82" s="1"/>
  <c r="H52" i="82"/>
  <c r="I52" i="82" s="1"/>
  <c r="J52" i="82" s="1"/>
  <c r="H25" i="82"/>
  <c r="I25" i="82" s="1"/>
  <c r="J25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75" i="81"/>
  <c r="I75" i="81" s="1"/>
  <c r="J75" i="81" s="1"/>
  <c r="H39" i="81"/>
  <c r="I39" i="81" s="1"/>
  <c r="J39" i="81" s="1"/>
  <c r="H62" i="81"/>
  <c r="I62" i="81" s="1"/>
  <c r="J62" i="81" s="1"/>
  <c r="H20" i="81"/>
  <c r="I20" i="81" s="1"/>
  <c r="J20" i="81" s="1"/>
  <c r="H8" i="81"/>
  <c r="I8" i="81" s="1"/>
  <c r="J8" i="81" s="1"/>
  <c r="H9" i="79"/>
  <c r="I9" i="79" s="1"/>
  <c r="J9" i="79" s="1"/>
  <c r="H85" i="78"/>
  <c r="I85" i="78" s="1"/>
  <c r="J85" i="78" s="1"/>
  <c r="H58" i="78"/>
  <c r="I58" i="78" s="1"/>
  <c r="J58" i="78" s="1"/>
  <c r="H31" i="78"/>
  <c r="I31" i="78" s="1"/>
  <c r="J31" i="78" s="1"/>
  <c r="H4" i="78"/>
  <c r="I4" i="78" s="1"/>
  <c r="J4" i="78" s="1"/>
  <c r="K4" i="78" s="1"/>
  <c r="H54" i="76"/>
  <c r="I54" i="76" s="1"/>
  <c r="J54" i="76" s="1"/>
  <c r="H36" i="76"/>
  <c r="I36" i="76" s="1"/>
  <c r="J36" i="76" s="1"/>
  <c r="H18" i="76"/>
  <c r="I18" i="76" s="1"/>
  <c r="J18" i="76" s="1"/>
  <c r="H16" i="79"/>
  <c r="I16" i="79" s="1"/>
  <c r="J16" i="79" s="1"/>
  <c r="H34" i="79"/>
  <c r="I34" i="79" s="1"/>
  <c r="J34" i="79" s="1"/>
  <c r="H52" i="79"/>
  <c r="I52" i="79" s="1"/>
  <c r="J52" i="79" s="1"/>
  <c r="H70" i="79"/>
  <c r="I70" i="79" s="1"/>
  <c r="J70" i="79" s="1"/>
  <c r="H8" i="79"/>
  <c r="I8" i="79" s="1"/>
  <c r="J8" i="79" s="1"/>
  <c r="H26" i="79"/>
  <c r="I26" i="79" s="1"/>
  <c r="J26" i="79" s="1"/>
  <c r="H44" i="79"/>
  <c r="I44" i="79" s="1"/>
  <c r="J44" i="79" s="1"/>
  <c r="H62" i="79"/>
  <c r="I62" i="79" s="1"/>
  <c r="J62" i="79" s="1"/>
  <c r="H79" i="78"/>
  <c r="I79" i="78" s="1"/>
  <c r="J79" i="78" s="1"/>
  <c r="H52" i="78"/>
  <c r="I52" i="78" s="1"/>
  <c r="J52" i="78" s="1"/>
  <c r="H25" i="78"/>
  <c r="I25" i="78" s="1"/>
  <c r="J25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33" i="79"/>
  <c r="I33" i="79" s="1"/>
  <c r="J33" i="79" s="1"/>
  <c r="H78" i="78"/>
  <c r="I78" i="78" s="1"/>
  <c r="J78" i="78" s="1"/>
  <c r="H51" i="78"/>
  <c r="I51" i="78" s="1"/>
  <c r="J51" i="78" s="1"/>
  <c r="H24" i="78"/>
  <c r="I24" i="78" s="1"/>
  <c r="J24" i="78" s="1"/>
  <c r="H13" i="77"/>
  <c r="I13" i="77" s="1"/>
  <c r="J13" i="77" s="1"/>
  <c r="H49" i="77"/>
  <c r="I49" i="77" s="1"/>
  <c r="J49" i="77" s="1"/>
  <c r="H85" i="77"/>
  <c r="I85" i="77" s="1"/>
  <c r="J85" i="77" s="1"/>
  <c r="H26" i="77"/>
  <c r="I26" i="77" s="1"/>
  <c r="J26" i="77" s="1"/>
  <c r="H62" i="77"/>
  <c r="I62" i="77" s="1"/>
  <c r="J62" i="77" s="1"/>
  <c r="H98" i="77"/>
  <c r="I98" i="77" s="1"/>
  <c r="J98" i="77" s="1"/>
  <c r="H34" i="77"/>
  <c r="I34" i="77" s="1"/>
  <c r="J34" i="77" s="1"/>
  <c r="H70" i="77"/>
  <c r="I70" i="77" s="1"/>
  <c r="J70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H16" i="75"/>
  <c r="I16" i="75" s="1"/>
  <c r="J16" i="75" s="1"/>
  <c r="H55" i="75"/>
  <c r="I55" i="75" s="1"/>
  <c r="J55" i="75" s="1"/>
  <c r="H33" i="75"/>
  <c r="I33" i="75" s="1"/>
  <c r="J33" i="75" s="1"/>
  <c r="H40" i="75"/>
  <c r="I40" i="75" s="1"/>
  <c r="J40" i="75" s="1"/>
  <c r="H50" i="75"/>
  <c r="I50" i="75" s="1"/>
  <c r="J50" i="75" s="1"/>
  <c r="H7" i="75"/>
  <c r="I7" i="75" s="1"/>
  <c r="J7" i="75" s="1"/>
  <c r="H71" i="75"/>
  <c r="I71" i="75" s="1"/>
  <c r="J71" i="75" s="1"/>
  <c r="H46" i="75"/>
  <c r="I46" i="75" s="1"/>
  <c r="J46" i="75" s="1"/>
  <c r="H10" i="75"/>
  <c r="I10" i="75" s="1"/>
  <c r="J10" i="75" s="1"/>
  <c r="H59" i="75"/>
  <c r="I59" i="75" s="1"/>
  <c r="J59" i="75" s="1"/>
  <c r="AI3" i="75"/>
  <c r="AN3" i="75"/>
  <c r="H82" i="74"/>
  <c r="I82" i="74" s="1"/>
  <c r="J82" i="74" s="1"/>
  <c r="H46" i="74"/>
  <c r="I46" i="74" s="1"/>
  <c r="J46" i="74" s="1"/>
  <c r="H10" i="74"/>
  <c r="I10" i="74" s="1"/>
  <c r="J10" i="74" s="1"/>
  <c r="Z4" i="69"/>
  <c r="AH4" i="69"/>
  <c r="AQ4" i="69" s="1"/>
  <c r="H49" i="75"/>
  <c r="I49" i="75" s="1"/>
  <c r="J49" i="75" s="1"/>
  <c r="H22" i="75"/>
  <c r="I22" i="75" s="1"/>
  <c r="J22" i="75" s="1"/>
  <c r="H69" i="74"/>
  <c r="I69" i="74" s="1"/>
  <c r="J69" i="74" s="1"/>
  <c r="H33" i="74"/>
  <c r="I33" i="74" s="1"/>
  <c r="J3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H60" i="74"/>
  <c r="I60" i="74" s="1"/>
  <c r="J60" i="74" s="1"/>
  <c r="H24" i="74"/>
  <c r="I24" i="74" s="1"/>
  <c r="J24" i="74" s="1"/>
  <c r="H4" i="75"/>
  <c r="I4" i="75" s="1"/>
  <c r="J4" i="75" s="1"/>
  <c r="K4" i="75" s="1"/>
  <c r="H17" i="70"/>
  <c r="I17" i="70" s="1"/>
  <c r="J17" i="70" s="1"/>
  <c r="H14" i="73"/>
  <c r="I14" i="73" s="1"/>
  <c r="J14" i="73" s="1"/>
  <c r="H86" i="73"/>
  <c r="I86" i="73" s="1"/>
  <c r="J86" i="73" s="1"/>
  <c r="H54" i="73"/>
  <c r="I54" i="73" s="1"/>
  <c r="J54" i="73" s="1"/>
  <c r="H32" i="73"/>
  <c r="I32" i="73" s="1"/>
  <c r="J32" i="73" s="1"/>
  <c r="H9" i="73"/>
  <c r="I9" i="73" s="1"/>
  <c r="J9" i="73" s="1"/>
  <c r="H81" i="73"/>
  <c r="I81" i="73" s="1"/>
  <c r="J81" i="73" s="1"/>
  <c r="H60" i="73"/>
  <c r="I60" i="73" s="1"/>
  <c r="J60" i="73" s="1"/>
  <c r="H16" i="73"/>
  <c r="I16" i="73" s="1"/>
  <c r="J16" i="73" s="1"/>
  <c r="H52" i="73"/>
  <c r="I52" i="73" s="1"/>
  <c r="J52" i="73" s="1"/>
  <c r="H88" i="73"/>
  <c r="I88" i="73" s="1"/>
  <c r="J88" i="73" s="1"/>
  <c r="H29" i="73"/>
  <c r="I29" i="73" s="1"/>
  <c r="J29" i="73" s="1"/>
  <c r="H65" i="73"/>
  <c r="I65" i="73" s="1"/>
  <c r="J65" i="73" s="1"/>
  <c r="H7" i="73"/>
  <c r="I7" i="73" s="1"/>
  <c r="J7" i="73" s="1"/>
  <c r="H43" i="73"/>
  <c r="I43" i="73" s="1"/>
  <c r="J43" i="73" s="1"/>
  <c r="H79" i="73"/>
  <c r="I79" i="73" s="1"/>
  <c r="J79" i="73" s="1"/>
  <c r="H23" i="70"/>
  <c r="I23" i="70" s="1"/>
  <c r="J23" i="70" s="1"/>
  <c r="Y5" i="50"/>
  <c r="AE3" i="69"/>
  <c r="P3" i="69"/>
  <c r="AF3" i="69" s="1"/>
  <c r="AO3" i="69" s="1"/>
  <c r="Y5" i="64"/>
  <c r="AE3" i="65"/>
  <c r="P3" i="65"/>
  <c r="AF3" i="65" s="1"/>
  <c r="AO3" i="65" s="1"/>
  <c r="AE3" i="58"/>
  <c r="P3" i="58"/>
  <c r="AF3" i="58" s="1"/>
  <c r="AO3" i="58" s="1"/>
  <c r="P3" i="60"/>
  <c r="AF3" i="60" s="1"/>
  <c r="AO3" i="60" s="1"/>
  <c r="AE3" i="60"/>
  <c r="AI3" i="54"/>
  <c r="H54" i="48"/>
  <c r="I54" i="48" s="1"/>
  <c r="J54" i="48" s="1"/>
  <c r="H36" i="48"/>
  <c r="I36" i="48" s="1"/>
  <c r="J36" i="48" s="1"/>
  <c r="H18" i="48"/>
  <c r="I18" i="48" s="1"/>
  <c r="J18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AH4" i="46"/>
  <c r="P3" i="66"/>
  <c r="AF3" i="66" s="1"/>
  <c r="AO3" i="66" s="1"/>
  <c r="AE3" i="66"/>
  <c r="H65" i="48"/>
  <c r="I65" i="48" s="1"/>
  <c r="J65" i="48" s="1"/>
  <c r="H47" i="48"/>
  <c r="I47" i="48" s="1"/>
  <c r="J47" i="48" s="1"/>
  <c r="H29" i="48"/>
  <c r="I29" i="48" s="1"/>
  <c r="J29" i="48" s="1"/>
  <c r="H11" i="48"/>
  <c r="I11" i="48" s="1"/>
  <c r="J11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AE3" i="63"/>
  <c r="P3" i="63"/>
  <c r="AF3" i="63" s="1"/>
  <c r="AO3" i="63" s="1"/>
  <c r="P3" i="61"/>
  <c r="AF3" i="61" s="1"/>
  <c r="AO3" i="61" s="1"/>
  <c r="AE3" i="61"/>
  <c r="AH4" i="45"/>
  <c r="AQ4" i="45" s="1"/>
  <c r="H68" i="45"/>
  <c r="I68" i="45" s="1"/>
  <c r="J68" i="45" s="1"/>
  <c r="H32" i="45"/>
  <c r="I32" i="45" s="1"/>
  <c r="J32" i="45" s="1"/>
  <c r="Z4" i="68"/>
  <c r="H58" i="48"/>
  <c r="I58" i="48" s="1"/>
  <c r="J58" i="48" s="1"/>
  <c r="H40" i="48"/>
  <c r="I40" i="48" s="1"/>
  <c r="J40" i="48" s="1"/>
  <c r="H22" i="48"/>
  <c r="I22" i="48" s="1"/>
  <c r="J22" i="48" s="1"/>
  <c r="H4" i="48"/>
  <c r="I4" i="48" s="1"/>
  <c r="J4" i="48" s="1"/>
  <c r="K4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20" i="70"/>
  <c r="I20" i="70" s="1"/>
  <c r="J20" i="70" s="1"/>
  <c r="AI4" i="51"/>
  <c r="H82" i="41"/>
  <c r="I82" i="41" s="1"/>
  <c r="J82" i="41" s="1"/>
  <c r="H46" i="41"/>
  <c r="I46" i="41" s="1"/>
  <c r="J46" i="41" s="1"/>
  <c r="H10" i="41"/>
  <c r="I10" i="41" s="1"/>
  <c r="J10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63" i="41"/>
  <c r="I63" i="41" s="1"/>
  <c r="J63" i="41" s="1"/>
  <c r="H27" i="41"/>
  <c r="I27" i="41" s="1"/>
  <c r="J27" i="41" s="1"/>
  <c r="Z4" i="45"/>
  <c r="AN3" i="42"/>
  <c r="AI3" i="42"/>
  <c r="H92" i="41"/>
  <c r="I92" i="41" s="1"/>
  <c r="J92" i="41" s="1"/>
  <c r="H56" i="41"/>
  <c r="I56" i="41" s="1"/>
  <c r="J56" i="41" s="1"/>
  <c r="H20" i="41"/>
  <c r="I20" i="41" s="1"/>
  <c r="J20" i="41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83" i="41"/>
  <c r="I83" i="41" s="1"/>
  <c r="J83" i="41" s="1"/>
  <c r="H47" i="41"/>
  <c r="I47" i="41" s="1"/>
  <c r="J47" i="41" s="1"/>
  <c r="H11" i="41"/>
  <c r="I11" i="41" s="1"/>
  <c r="J11" i="41" s="1"/>
  <c r="H31" i="39"/>
  <c r="I31" i="39" s="1"/>
  <c r="J31" i="39" s="1"/>
  <c r="H83" i="37"/>
  <c r="I83" i="37" s="1"/>
  <c r="J83" i="37" s="1"/>
  <c r="H47" i="37"/>
  <c r="I47" i="37" s="1"/>
  <c r="J47" i="37" s="1"/>
  <c r="H11" i="37"/>
  <c r="I11" i="37" s="1"/>
  <c r="J11" i="37" s="1"/>
  <c r="H54" i="40"/>
  <c r="I54" i="40" s="1"/>
  <c r="J54" i="40" s="1"/>
  <c r="H27" i="40"/>
  <c r="I27" i="40" s="1"/>
  <c r="J27" i="40" s="1"/>
  <c r="H45" i="39"/>
  <c r="I45" i="39" s="1"/>
  <c r="J45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19" i="39"/>
  <c r="I19" i="39" s="1"/>
  <c r="J19" i="39" s="1"/>
  <c r="H81" i="37"/>
  <c r="I81" i="37" s="1"/>
  <c r="J81" i="37" s="1"/>
  <c r="H45" i="37"/>
  <c r="I45" i="37" s="1"/>
  <c r="J45" i="37" s="1"/>
  <c r="H9" i="37"/>
  <c r="I9" i="37" s="1"/>
  <c r="J9" i="37" s="1"/>
  <c r="H57" i="40"/>
  <c r="I57" i="40" s="1"/>
  <c r="J57" i="40" s="1"/>
  <c r="H30" i="40"/>
  <c r="I30" i="40" s="1"/>
  <c r="J30" i="40" s="1"/>
  <c r="H5" i="40"/>
  <c r="I5" i="40" s="1"/>
  <c r="J5" i="40" s="1"/>
  <c r="H23" i="40"/>
  <c r="I23" i="40" s="1"/>
  <c r="J23" i="40" s="1"/>
  <c r="H41" i="40"/>
  <c r="I41" i="40" s="1"/>
  <c r="J41" i="40" s="1"/>
  <c r="H59" i="40"/>
  <c r="I59" i="40" s="1"/>
  <c r="J59" i="40" s="1"/>
  <c r="H69" i="39"/>
  <c r="I69" i="39" s="1"/>
  <c r="J69" i="39" s="1"/>
  <c r="H4" i="39"/>
  <c r="I4" i="39" s="1"/>
  <c r="J4" i="39" s="1"/>
  <c r="K4" i="39" s="1"/>
  <c r="H92" i="37"/>
  <c r="I92" i="37" s="1"/>
  <c r="J92" i="37" s="1"/>
  <c r="H56" i="37"/>
  <c r="I56" i="37" s="1"/>
  <c r="J56" i="37" s="1"/>
  <c r="H20" i="37"/>
  <c r="I20" i="37" s="1"/>
  <c r="J20" i="37" s="1"/>
  <c r="H64" i="39"/>
  <c r="I64" i="39" s="1"/>
  <c r="J64" i="39" s="1"/>
  <c r="H21" i="39"/>
  <c r="I21" i="39" s="1"/>
  <c r="J21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72" i="37"/>
  <c r="I72" i="37" s="1"/>
  <c r="J72" i="37" s="1"/>
  <c r="H36" i="37"/>
  <c r="I36" i="37" s="1"/>
  <c r="J36" i="37" s="1"/>
  <c r="H27" i="38"/>
  <c r="I27" i="38" s="1"/>
  <c r="J27" i="38" s="1"/>
  <c r="H40" i="35"/>
  <c r="I40" i="35" s="1"/>
  <c r="J40" i="35" s="1"/>
  <c r="H79" i="34"/>
  <c r="I79" i="34" s="1"/>
  <c r="J79" i="34" s="1"/>
  <c r="H61" i="34"/>
  <c r="I61" i="34" s="1"/>
  <c r="J61" i="34" s="1"/>
  <c r="H43" i="34"/>
  <c r="I43" i="34" s="1"/>
  <c r="J43" i="34" s="1"/>
  <c r="H25" i="34"/>
  <c r="I25" i="34" s="1"/>
  <c r="J25" i="34" s="1"/>
  <c r="H7" i="34"/>
  <c r="I7" i="34" s="1"/>
  <c r="J7" i="34" s="1"/>
  <c r="H87" i="33"/>
  <c r="I87" i="33" s="1"/>
  <c r="J87" i="33" s="1"/>
  <c r="H51" i="33"/>
  <c r="I51" i="33" s="1"/>
  <c r="J51" i="33" s="1"/>
  <c r="H15" i="33"/>
  <c r="I15" i="33" s="1"/>
  <c r="J15" i="33" s="1"/>
  <c r="H24" i="38"/>
  <c r="I24" i="38" s="1"/>
  <c r="J24" i="38" s="1"/>
  <c r="H52" i="36"/>
  <c r="I52" i="36" s="1"/>
  <c r="J52" i="36" s="1"/>
  <c r="H16" i="36"/>
  <c r="I16" i="36" s="1"/>
  <c r="J16" i="36" s="1"/>
  <c r="H25" i="35"/>
  <c r="I25" i="35" s="1"/>
  <c r="J25" i="35" s="1"/>
  <c r="H86" i="33"/>
  <c r="I86" i="33" s="1"/>
  <c r="J86" i="33" s="1"/>
  <c r="H50" i="33"/>
  <c r="I50" i="33" s="1"/>
  <c r="J50" i="33" s="1"/>
  <c r="H14" i="33"/>
  <c r="I14" i="33" s="1"/>
  <c r="J14" i="33" s="1"/>
  <c r="H21" i="38"/>
  <c r="I21" i="38" s="1"/>
  <c r="J21" i="38" s="1"/>
  <c r="H10" i="38"/>
  <c r="I10" i="38" s="1"/>
  <c r="J10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17" i="38"/>
  <c r="I17" i="38" s="1"/>
  <c r="J17" i="38" s="1"/>
  <c r="H35" i="38"/>
  <c r="I35" i="38" s="1"/>
  <c r="J35" i="38" s="1"/>
  <c r="H53" i="38"/>
  <c r="I53" i="38" s="1"/>
  <c r="J53" i="38" s="1"/>
  <c r="H71" i="38"/>
  <c r="I71" i="38" s="1"/>
  <c r="J71" i="38" s="1"/>
  <c r="H89" i="38"/>
  <c r="I89" i="38" s="1"/>
  <c r="J89" i="38" s="1"/>
  <c r="H51" i="36"/>
  <c r="I51" i="36" s="1"/>
  <c r="J51" i="36" s="1"/>
  <c r="H15" i="36"/>
  <c r="I15" i="36" s="1"/>
  <c r="J15" i="36" s="1"/>
  <c r="H11" i="36"/>
  <c r="I11" i="36" s="1"/>
  <c r="J11" i="36" s="1"/>
  <c r="H29" i="36"/>
  <c r="I29" i="36" s="1"/>
  <c r="J29" i="36" s="1"/>
  <c r="H47" i="36"/>
  <c r="I47" i="36" s="1"/>
  <c r="J47" i="36" s="1"/>
  <c r="H65" i="36"/>
  <c r="I65" i="36" s="1"/>
  <c r="J65" i="36" s="1"/>
  <c r="H39" i="35"/>
  <c r="I39" i="35" s="1"/>
  <c r="J39" i="35" s="1"/>
  <c r="H11" i="35"/>
  <c r="I11" i="35" s="1"/>
  <c r="J11" i="35" s="1"/>
  <c r="H29" i="35"/>
  <c r="I29" i="35" s="1"/>
  <c r="J29" i="35" s="1"/>
  <c r="H47" i="35"/>
  <c r="I47" i="35" s="1"/>
  <c r="J47" i="35" s="1"/>
  <c r="H65" i="35"/>
  <c r="I65" i="35" s="1"/>
  <c r="J65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54" i="36"/>
  <c r="I54" i="36" s="1"/>
  <c r="J54" i="36" s="1"/>
  <c r="H36" i="36"/>
  <c r="I36" i="36" s="1"/>
  <c r="J36" i="36" s="1"/>
  <c r="H18" i="36"/>
  <c r="I18" i="36" s="1"/>
  <c r="J18" i="36" s="1"/>
  <c r="H4" i="32"/>
  <c r="I4" i="32" s="1"/>
  <c r="J4" i="32" s="1"/>
  <c r="K4" i="32" s="1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69" i="29"/>
  <c r="I69" i="29" s="1"/>
  <c r="J69" i="29" s="1"/>
  <c r="H33" i="29"/>
  <c r="I33" i="29" s="1"/>
  <c r="J33" i="29" s="1"/>
  <c r="H49" i="28"/>
  <c r="I49" i="28" s="1"/>
  <c r="J49" i="28" s="1"/>
  <c r="H31" i="28"/>
  <c r="I31" i="28" s="1"/>
  <c r="J31" i="28" s="1"/>
  <c r="H13" i="28"/>
  <c r="I13" i="28" s="1"/>
  <c r="J13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25" i="36"/>
  <c r="I25" i="36" s="1"/>
  <c r="J25" i="36" s="1"/>
  <c r="H65" i="32"/>
  <c r="I65" i="32" s="1"/>
  <c r="J65" i="32" s="1"/>
  <c r="H38" i="32"/>
  <c r="I38" i="32" s="1"/>
  <c r="J38" i="32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91" i="29"/>
  <c r="I91" i="29" s="1"/>
  <c r="J91" i="29" s="1"/>
  <c r="H55" i="29"/>
  <c r="I55" i="29" s="1"/>
  <c r="J55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52" i="35"/>
  <c r="I52" i="35" s="1"/>
  <c r="J52" i="35" s="1"/>
  <c r="H9" i="35"/>
  <c r="I9" i="35" s="1"/>
  <c r="J9" i="35" s="1"/>
  <c r="H67" i="36"/>
  <c r="I67" i="36" s="1"/>
  <c r="J67" i="36" s="1"/>
  <c r="H19" i="36"/>
  <c r="I19" i="36" s="1"/>
  <c r="J19" i="36" s="1"/>
  <c r="H6" i="35"/>
  <c r="I6" i="35" s="1"/>
  <c r="J6" i="35" s="1"/>
  <c r="H18" i="33"/>
  <c r="I18" i="33" s="1"/>
  <c r="J18" i="33" s="1"/>
  <c r="I18" i="16"/>
  <c r="J18" i="16" s="1"/>
  <c r="AI3" i="31"/>
  <c r="H80" i="34"/>
  <c r="I80" i="34" s="1"/>
  <c r="J80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6" i="34"/>
  <c r="I86" i="34" s="1"/>
  <c r="J86" i="34" s="1"/>
  <c r="H74" i="34"/>
  <c r="I74" i="34" s="1"/>
  <c r="J74" i="34" s="1"/>
  <c r="H56" i="34"/>
  <c r="I56" i="34" s="1"/>
  <c r="J56" i="34" s="1"/>
  <c r="H38" i="34"/>
  <c r="I38" i="34" s="1"/>
  <c r="J38" i="34" s="1"/>
  <c r="H20" i="34"/>
  <c r="I20" i="34" s="1"/>
  <c r="J20" i="34" s="1"/>
  <c r="H50" i="34"/>
  <c r="I50" i="34" s="1"/>
  <c r="J50" i="34" s="1"/>
  <c r="H32" i="34"/>
  <c r="I32" i="34" s="1"/>
  <c r="J32" i="34" s="1"/>
  <c r="H14" i="34"/>
  <c r="I14" i="34" s="1"/>
  <c r="J14" i="34" s="1"/>
  <c r="H10" i="76"/>
  <c r="I10" i="76" s="1"/>
  <c r="J10" i="76" s="1"/>
  <c r="H8" i="76"/>
  <c r="I8" i="76" s="1"/>
  <c r="J8" i="76" s="1"/>
  <c r="H4" i="76"/>
  <c r="I4" i="76" s="1"/>
  <c r="J4" i="76" s="1"/>
  <c r="K4" i="76" s="1"/>
  <c r="H67" i="76"/>
  <c r="I67" i="76" s="1"/>
  <c r="J67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83" i="33"/>
  <c r="I83" i="33" s="1"/>
  <c r="J83" i="33" s="1"/>
  <c r="H71" i="33"/>
  <c r="I71" i="33" s="1"/>
  <c r="J71" i="33" s="1"/>
  <c r="H74" i="30"/>
  <c r="I74" i="30" s="1"/>
  <c r="J74" i="30" s="1"/>
  <c r="H90" i="29"/>
  <c r="I90" i="29" s="1"/>
  <c r="J90" i="29" s="1"/>
  <c r="H36" i="29"/>
  <c r="I36" i="29" s="1"/>
  <c r="J36" i="29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H47" i="33"/>
  <c r="I47" i="33" s="1"/>
  <c r="J47" i="33" s="1"/>
  <c r="H59" i="28"/>
  <c r="I59" i="28" s="1"/>
  <c r="J59" i="28" s="1"/>
  <c r="H32" i="28"/>
  <c r="I32" i="28" s="1"/>
  <c r="J32" i="28" s="1"/>
  <c r="H92" i="25"/>
  <c r="I92" i="25" s="1"/>
  <c r="J92" i="25" s="1"/>
  <c r="H56" i="25"/>
  <c r="I56" i="25" s="1"/>
  <c r="J56" i="25" s="1"/>
  <c r="H20" i="25"/>
  <c r="I20" i="25" s="1"/>
  <c r="J20" i="25" s="1"/>
  <c r="H19" i="21"/>
  <c r="I19" i="21" s="1"/>
  <c r="J19" i="21" s="1"/>
  <c r="I19" i="16"/>
  <c r="J19" i="16" s="1"/>
  <c r="I8" i="16"/>
  <c r="J8" i="16" s="1"/>
  <c r="I22" i="15"/>
  <c r="J22" i="15" s="1"/>
  <c r="I13" i="15"/>
  <c r="J13" i="15" s="1"/>
  <c r="H22" i="8"/>
  <c r="H19" i="8"/>
  <c r="H16" i="8"/>
  <c r="H13" i="8"/>
  <c r="H8" i="8"/>
  <c r="H7" i="8"/>
  <c r="H18" i="8"/>
  <c r="H6" i="8"/>
  <c r="H9" i="8"/>
  <c r="H23" i="8"/>
  <c r="H20" i="8"/>
  <c r="H17" i="8"/>
  <c r="H14" i="8"/>
  <c r="H10" i="8"/>
  <c r="H21" i="8"/>
  <c r="H15" i="8"/>
  <c r="H11" i="8"/>
  <c r="H5" i="8"/>
  <c r="H4" i="8"/>
  <c r="H12" i="8"/>
  <c r="H22" i="7"/>
  <c r="H19" i="7"/>
  <c r="H16" i="7"/>
  <c r="H13" i="7"/>
  <c r="H8" i="7"/>
  <c r="H7" i="7"/>
  <c r="H9" i="7"/>
  <c r="H23" i="7"/>
  <c r="H20" i="7"/>
  <c r="H17" i="7"/>
  <c r="H14" i="7"/>
  <c r="H10" i="7"/>
  <c r="H15" i="7"/>
  <c r="H12" i="7"/>
  <c r="H6" i="7"/>
  <c r="H11" i="7"/>
  <c r="H5" i="7"/>
  <c r="H4" i="7"/>
  <c r="H21" i="7"/>
  <c r="H18" i="7"/>
  <c r="H18" i="6"/>
  <c r="I18" i="6" s="1"/>
  <c r="J18" i="6" s="1"/>
  <c r="H12" i="6"/>
  <c r="I12" i="6" s="1"/>
  <c r="J12" i="6" s="1"/>
  <c r="H6" i="6"/>
  <c r="I6" i="6" s="1"/>
  <c r="J6" i="6" s="1"/>
  <c r="H22" i="6"/>
  <c r="I22" i="6" s="1"/>
  <c r="J22" i="6" s="1"/>
  <c r="I10" i="16"/>
  <c r="J10" i="16" s="1"/>
  <c r="H53" i="32"/>
  <c r="I53" i="32" s="1"/>
  <c r="J53" i="32" s="1"/>
  <c r="H76" i="31"/>
  <c r="I76" i="31" s="1"/>
  <c r="J76" i="31" s="1"/>
  <c r="H62" i="31"/>
  <c r="I62" i="31" s="1"/>
  <c r="J62" i="31" s="1"/>
  <c r="H44" i="31"/>
  <c r="I44" i="31" s="1"/>
  <c r="J44" i="31" s="1"/>
  <c r="H26" i="31"/>
  <c r="I26" i="31" s="1"/>
  <c r="J26" i="31" s="1"/>
  <c r="H86" i="30"/>
  <c r="I86" i="30" s="1"/>
  <c r="J86" i="30" s="1"/>
  <c r="H60" i="29"/>
  <c r="I60" i="29" s="1"/>
  <c r="J60" i="29" s="1"/>
  <c r="H11" i="29"/>
  <c r="I11" i="29" s="1"/>
  <c r="J11" i="29" s="1"/>
  <c r="H13" i="22"/>
  <c r="I13" i="22" s="1"/>
  <c r="J13" i="22" s="1"/>
  <c r="H22" i="12"/>
  <c r="H19" i="12"/>
  <c r="H16" i="12"/>
  <c r="H13" i="12"/>
  <c r="H8" i="12"/>
  <c r="H7" i="12"/>
  <c r="H4" i="12"/>
  <c r="H9" i="12"/>
  <c r="H5" i="12"/>
  <c r="H23" i="12"/>
  <c r="H20" i="12"/>
  <c r="H17" i="12"/>
  <c r="H14" i="12"/>
  <c r="H10" i="12"/>
  <c r="H11" i="12"/>
  <c r="H21" i="12"/>
  <c r="H18" i="12"/>
  <c r="H15" i="12"/>
  <c r="H12" i="12"/>
  <c r="H6" i="12"/>
  <c r="H22" i="11"/>
  <c r="H19" i="11"/>
  <c r="H16" i="11"/>
  <c r="H13" i="11"/>
  <c r="H8" i="11"/>
  <c r="H7" i="11"/>
  <c r="H9" i="11"/>
  <c r="H11" i="11"/>
  <c r="H5" i="11"/>
  <c r="H23" i="11"/>
  <c r="H20" i="11"/>
  <c r="H17" i="11"/>
  <c r="H14" i="11"/>
  <c r="H10" i="11"/>
  <c r="H4" i="11"/>
  <c r="H21" i="11"/>
  <c r="H18" i="11"/>
  <c r="H15" i="11"/>
  <c r="H12" i="11"/>
  <c r="H6" i="11"/>
  <c r="H16" i="10"/>
  <c r="I16" i="10" s="1"/>
  <c r="J16" i="10" s="1"/>
  <c r="H21" i="9"/>
  <c r="I21" i="9" s="1"/>
  <c r="J21" i="9" s="1"/>
  <c r="AH4" i="4"/>
  <c r="AQ4" i="4" s="1"/>
  <c r="Z4" i="4"/>
  <c r="H53" i="28"/>
  <c r="I53" i="28" s="1"/>
  <c r="J53" i="28" s="1"/>
  <c r="AI3" i="26"/>
  <c r="I14" i="16"/>
  <c r="J14" i="16" s="1"/>
  <c r="H19" i="33"/>
  <c r="I19" i="33" s="1"/>
  <c r="J19" i="33" s="1"/>
  <c r="H74" i="31"/>
  <c r="I74" i="31" s="1"/>
  <c r="J74" i="31" s="1"/>
  <c r="H62" i="30"/>
  <c r="I62" i="30" s="1"/>
  <c r="J62" i="30" s="1"/>
  <c r="H35" i="30"/>
  <c r="I35" i="30" s="1"/>
  <c r="J35" i="30" s="1"/>
  <c r="H8" i="30"/>
  <c r="I8" i="30" s="1"/>
  <c r="J8" i="30" s="1"/>
  <c r="H58" i="29"/>
  <c r="I58" i="29" s="1"/>
  <c r="J58" i="29" s="1"/>
  <c r="H8" i="29"/>
  <c r="I8" i="29" s="1"/>
  <c r="J8" i="29" s="1"/>
  <c r="Z4" i="27"/>
  <c r="H89" i="25"/>
  <c r="I89" i="25" s="1"/>
  <c r="J89" i="25" s="1"/>
  <c r="H53" i="25"/>
  <c r="I53" i="25" s="1"/>
  <c r="J53" i="25" s="1"/>
  <c r="H17" i="25"/>
  <c r="I17" i="25" s="1"/>
  <c r="J17" i="25" s="1"/>
  <c r="I5" i="16"/>
  <c r="J5" i="16" s="1"/>
  <c r="H20" i="10"/>
  <c r="I20" i="10" s="1"/>
  <c r="J20" i="10" s="1"/>
  <c r="H7" i="9"/>
  <c r="I7" i="9" s="1"/>
  <c r="J7" i="9" s="1"/>
  <c r="Y5" i="6"/>
  <c r="H18" i="5"/>
  <c r="I18" i="5" s="1"/>
  <c r="J18" i="5" s="1"/>
  <c r="I8" i="4"/>
  <c r="J8" i="4" s="1"/>
  <c r="I7" i="3"/>
  <c r="J7" i="3" s="1"/>
  <c r="K7" i="3" s="1"/>
  <c r="I22" i="2"/>
  <c r="J22" i="2" s="1"/>
  <c r="I16" i="2"/>
  <c r="J16" i="2" s="1"/>
  <c r="H22" i="60"/>
  <c r="H19" i="60"/>
  <c r="H16" i="60"/>
  <c r="H13" i="60"/>
  <c r="H8" i="60"/>
  <c r="H7" i="60"/>
  <c r="H9" i="60"/>
  <c r="H23" i="60"/>
  <c r="H20" i="60"/>
  <c r="H17" i="60"/>
  <c r="H14" i="60"/>
  <c r="H10" i="60"/>
  <c r="H21" i="60"/>
  <c r="H18" i="60"/>
  <c r="H15" i="60"/>
  <c r="H12" i="60"/>
  <c r="H6" i="60"/>
  <c r="H11" i="60"/>
  <c r="H5" i="60"/>
  <c r="H4" i="60"/>
  <c r="H9" i="67"/>
  <c r="H22" i="67"/>
  <c r="H19" i="67"/>
  <c r="H16" i="67"/>
  <c r="H13" i="67"/>
  <c r="H8" i="67"/>
  <c r="H7" i="67"/>
  <c r="H21" i="67"/>
  <c r="H15" i="67"/>
  <c r="H23" i="67"/>
  <c r="H17" i="67"/>
  <c r="H10" i="67"/>
  <c r="H5" i="67"/>
  <c r="H4" i="67"/>
  <c r="H11" i="67"/>
  <c r="H6" i="67"/>
  <c r="H20" i="67"/>
  <c r="H14" i="67"/>
  <c r="H12" i="67"/>
  <c r="H18" i="67"/>
  <c r="H23" i="68"/>
  <c r="H20" i="68"/>
  <c r="H17" i="68"/>
  <c r="H14" i="68"/>
  <c r="H10" i="68"/>
  <c r="H11" i="68"/>
  <c r="H21" i="68"/>
  <c r="H18" i="68"/>
  <c r="H15" i="68"/>
  <c r="H12" i="68"/>
  <c r="H9" i="68"/>
  <c r="H13" i="68"/>
  <c r="H7" i="68"/>
  <c r="H16" i="68"/>
  <c r="H22" i="68"/>
  <c r="H5" i="68"/>
  <c r="H4" i="68"/>
  <c r="H8" i="68"/>
  <c r="H6" i="68"/>
  <c r="H19" i="68"/>
  <c r="I20" i="16"/>
  <c r="J20" i="16" s="1"/>
  <c r="H21" i="21"/>
  <c r="I21" i="21" s="1"/>
  <c r="J21" i="21" s="1"/>
  <c r="AI3" i="19"/>
  <c r="H23" i="17"/>
  <c r="I23" i="17" s="1"/>
  <c r="J23" i="17" s="1"/>
  <c r="AI3" i="11"/>
  <c r="H14" i="9"/>
  <c r="I14" i="9" s="1"/>
  <c r="J14" i="9" s="1"/>
  <c r="H5" i="30"/>
  <c r="I5" i="30" s="1"/>
  <c r="J5" i="30" s="1"/>
  <c r="AI3" i="24"/>
  <c r="H7" i="17"/>
  <c r="I7" i="17" s="1"/>
  <c r="J7" i="17" s="1"/>
  <c r="H23" i="5"/>
  <c r="I23" i="5" s="1"/>
  <c r="J23" i="5" s="1"/>
  <c r="H4" i="17"/>
  <c r="I4" i="17" s="1"/>
  <c r="J4" i="17" s="1"/>
  <c r="K4" i="17" s="1"/>
  <c r="AN4" i="17" s="1"/>
  <c r="AI3" i="12"/>
  <c r="H20" i="9"/>
  <c r="I20" i="9" s="1"/>
  <c r="J20" i="9" s="1"/>
  <c r="H23" i="21"/>
  <c r="I23" i="21" s="1"/>
  <c r="J23" i="21" s="1"/>
  <c r="AI3" i="4"/>
  <c r="H10" i="22"/>
  <c r="I10" i="22" s="1"/>
  <c r="J10" i="22" s="1"/>
  <c r="H12" i="17"/>
  <c r="I12" i="17" s="1"/>
  <c r="J12" i="17" s="1"/>
  <c r="H11" i="30"/>
  <c r="I11" i="30" s="1"/>
  <c r="J11" i="30" s="1"/>
  <c r="H5" i="18"/>
  <c r="I5" i="18" s="1"/>
  <c r="J5" i="18" s="1"/>
  <c r="AI3" i="16"/>
  <c r="H14" i="5"/>
  <c r="I14" i="5" s="1"/>
  <c r="J14" i="5" s="1"/>
  <c r="AH4" i="96"/>
  <c r="AQ4" i="96" s="1"/>
  <c r="H35" i="95"/>
  <c r="I35" i="95" s="1"/>
  <c r="J35" i="95" s="1"/>
  <c r="H50" i="94"/>
  <c r="I50" i="94" s="1"/>
  <c r="J50" i="94" s="1"/>
  <c r="H24" i="94"/>
  <c r="I24" i="94" s="1"/>
  <c r="J24" i="94" s="1"/>
  <c r="H55" i="94"/>
  <c r="I55" i="94" s="1"/>
  <c r="J55" i="94" s="1"/>
  <c r="H57" i="94"/>
  <c r="I57" i="94" s="1"/>
  <c r="J57" i="94" s="1"/>
  <c r="H58" i="93"/>
  <c r="I58" i="93" s="1"/>
  <c r="J58" i="93" s="1"/>
  <c r="H45" i="93"/>
  <c r="I45" i="93" s="1"/>
  <c r="J45" i="93" s="1"/>
  <c r="H9" i="93"/>
  <c r="I9" i="93" s="1"/>
  <c r="J9" i="93" s="1"/>
  <c r="H44" i="93"/>
  <c r="I44" i="93" s="1"/>
  <c r="J44" i="93" s="1"/>
  <c r="H43" i="92"/>
  <c r="I43" i="92" s="1"/>
  <c r="J43" i="92" s="1"/>
  <c r="H14" i="92"/>
  <c r="I14" i="92" s="1"/>
  <c r="J14" i="92" s="1"/>
  <c r="H50" i="92"/>
  <c r="I50" i="92" s="1"/>
  <c r="J50" i="92" s="1"/>
  <c r="H22" i="91"/>
  <c r="I22" i="91" s="1"/>
  <c r="J22" i="91" s="1"/>
  <c r="H76" i="91"/>
  <c r="I76" i="91" s="1"/>
  <c r="J76" i="91" s="1"/>
  <c r="H21" i="90"/>
  <c r="I21" i="90" s="1"/>
  <c r="J21" i="90" s="1"/>
  <c r="H25" i="89"/>
  <c r="I25" i="89" s="1"/>
  <c r="J25" i="89" s="1"/>
  <c r="H59" i="89"/>
  <c r="I59" i="89" s="1"/>
  <c r="J59" i="89" s="1"/>
  <c r="H34" i="88"/>
  <c r="I34" i="88" s="1"/>
  <c r="J34" i="88" s="1"/>
  <c r="H69" i="88"/>
  <c r="I69" i="88" s="1"/>
  <c r="J69" i="88" s="1"/>
  <c r="H27" i="87"/>
  <c r="I27" i="87" s="1"/>
  <c r="J27" i="87" s="1"/>
  <c r="H57" i="86"/>
  <c r="I57" i="86" s="1"/>
  <c r="J57" i="86" s="1"/>
  <c r="H21" i="86"/>
  <c r="I21" i="86" s="1"/>
  <c r="J21" i="86" s="1"/>
  <c r="H33" i="85"/>
  <c r="I33" i="85" s="1"/>
  <c r="J33" i="85" s="1"/>
  <c r="H46" i="83"/>
  <c r="I46" i="83" s="1"/>
  <c r="J46" i="83" s="1"/>
  <c r="H63" i="84"/>
  <c r="I63" i="84" s="1"/>
  <c r="J63" i="84" s="1"/>
  <c r="H27" i="84"/>
  <c r="I27" i="84" s="1"/>
  <c r="J27" i="84" s="1"/>
  <c r="H27" i="83"/>
  <c r="I27" i="83" s="1"/>
  <c r="J27" i="83" s="1"/>
  <c r="H40" i="84"/>
  <c r="I40" i="84" s="1"/>
  <c r="J40" i="84" s="1"/>
  <c r="H82" i="82"/>
  <c r="I82" i="82" s="1"/>
  <c r="J82" i="82" s="1"/>
  <c r="H42" i="81"/>
  <c r="I42" i="81" s="1"/>
  <c r="J42" i="81" s="1"/>
  <c r="H63" i="80"/>
  <c r="I63" i="80" s="1"/>
  <c r="J63" i="80" s="1"/>
  <c r="H27" i="80"/>
  <c r="I27" i="80" s="1"/>
  <c r="J27" i="80" s="1"/>
  <c r="H40" i="82"/>
  <c r="I40" i="82" s="1"/>
  <c r="J40" i="82" s="1"/>
  <c r="H83" i="81"/>
  <c r="I83" i="81" s="1"/>
  <c r="J83" i="81" s="1"/>
  <c r="H11" i="81"/>
  <c r="I11" i="81" s="1"/>
  <c r="J11" i="81" s="1"/>
  <c r="H70" i="81"/>
  <c r="I70" i="81" s="1"/>
  <c r="J70" i="81" s="1"/>
  <c r="H88" i="82"/>
  <c r="I88" i="82" s="1"/>
  <c r="J88" i="82" s="1"/>
  <c r="H7" i="82"/>
  <c r="I7" i="82" s="1"/>
  <c r="J7" i="82" s="1"/>
  <c r="AN3" i="82"/>
  <c r="H40" i="78"/>
  <c r="I40" i="78" s="1"/>
  <c r="J40" i="78" s="1"/>
  <c r="H60" i="76"/>
  <c r="I60" i="76" s="1"/>
  <c r="J60" i="76" s="1"/>
  <c r="H42" i="76"/>
  <c r="I42" i="76" s="1"/>
  <c r="J42" i="76" s="1"/>
  <c r="H6" i="76"/>
  <c r="I6" i="76" s="1"/>
  <c r="J6" i="76" s="1"/>
  <c r="H64" i="79"/>
  <c r="I64" i="79" s="1"/>
  <c r="J64" i="79" s="1"/>
  <c r="H38" i="79"/>
  <c r="I38" i="79" s="1"/>
  <c r="J38" i="79" s="1"/>
  <c r="H61" i="78"/>
  <c r="I61" i="78" s="1"/>
  <c r="J61" i="78" s="1"/>
  <c r="H41" i="78"/>
  <c r="I41" i="78" s="1"/>
  <c r="J41" i="78" s="1"/>
  <c r="AE4" i="78"/>
  <c r="W5" i="78"/>
  <c r="AG4" i="78"/>
  <c r="AF4" i="78"/>
  <c r="AO4" i="78" s="1"/>
  <c r="H39" i="77"/>
  <c r="I39" i="77" s="1"/>
  <c r="J39" i="77" s="1"/>
  <c r="H50" i="77"/>
  <c r="I50" i="77" s="1"/>
  <c r="J50" i="77" s="1"/>
  <c r="H94" i="77"/>
  <c r="I94" i="77" s="1"/>
  <c r="J94" i="77" s="1"/>
  <c r="H48" i="77"/>
  <c r="I48" i="77" s="1"/>
  <c r="J48" i="77" s="1"/>
  <c r="H79" i="75"/>
  <c r="I79" i="75" s="1"/>
  <c r="J79" i="75" s="1"/>
  <c r="H22" i="74"/>
  <c r="I22" i="74" s="1"/>
  <c r="J22" i="74" s="1"/>
  <c r="H45" i="74"/>
  <c r="I45" i="74" s="1"/>
  <c r="J45" i="74" s="1"/>
  <c r="H56" i="74"/>
  <c r="I56" i="74" s="1"/>
  <c r="J56" i="74" s="1"/>
  <c r="H8" i="73"/>
  <c r="I8" i="73" s="1"/>
  <c r="J8" i="73" s="1"/>
  <c r="AG4" i="65"/>
  <c r="AP4" i="65" s="1"/>
  <c r="AE4" i="65"/>
  <c r="W5" i="65"/>
  <c r="X5" i="65" s="1"/>
  <c r="AH5" i="65" s="1"/>
  <c r="AQ5" i="65" s="1"/>
  <c r="AF4" i="65"/>
  <c r="AO4" i="65" s="1"/>
  <c r="H60" i="48"/>
  <c r="I60" i="48" s="1"/>
  <c r="J60" i="48" s="1"/>
  <c r="H6" i="48"/>
  <c r="I6" i="48" s="1"/>
  <c r="J6" i="48" s="1"/>
  <c r="AQ4" i="57"/>
  <c r="AF4" i="59"/>
  <c r="W5" i="59"/>
  <c r="X5" i="59" s="1"/>
  <c r="AH5" i="59" s="1"/>
  <c r="AE4" i="59"/>
  <c r="AG4" i="59"/>
  <c r="H20" i="47"/>
  <c r="I20" i="47" s="1"/>
  <c r="J20" i="47" s="1"/>
  <c r="H34" i="46"/>
  <c r="I34" i="46" s="1"/>
  <c r="J34" i="46" s="1"/>
  <c r="H63" i="45"/>
  <c r="I63" i="45" s="1"/>
  <c r="J63" i="45" s="1"/>
  <c r="H52" i="44"/>
  <c r="I52" i="44" s="1"/>
  <c r="J52" i="44" s="1"/>
  <c r="H16" i="44"/>
  <c r="I16" i="44" s="1"/>
  <c r="J16" i="44" s="1"/>
  <c r="K5" i="62"/>
  <c r="H46" i="48"/>
  <c r="I46" i="48" s="1"/>
  <c r="J46" i="48" s="1"/>
  <c r="H10" i="48"/>
  <c r="I10" i="48" s="1"/>
  <c r="J10" i="48" s="1"/>
  <c r="H49" i="47"/>
  <c r="I49" i="47" s="1"/>
  <c r="J49" i="47" s="1"/>
  <c r="H13" i="47"/>
  <c r="I13" i="47" s="1"/>
  <c r="J13" i="47" s="1"/>
  <c r="H87" i="46"/>
  <c r="I87" i="46" s="1"/>
  <c r="J87" i="46" s="1"/>
  <c r="H69" i="46"/>
  <c r="I69" i="46" s="1"/>
  <c r="J69" i="46" s="1"/>
  <c r="H33" i="46"/>
  <c r="I33" i="46" s="1"/>
  <c r="J33" i="46" s="1"/>
  <c r="H15" i="46"/>
  <c r="I15" i="46" s="1"/>
  <c r="J15" i="46" s="1"/>
  <c r="H39" i="44"/>
  <c r="I39" i="44" s="1"/>
  <c r="J39" i="44" s="1"/>
  <c r="K5" i="53"/>
  <c r="K7" i="49"/>
  <c r="H58" i="41"/>
  <c r="I58" i="41" s="1"/>
  <c r="J58" i="41" s="1"/>
  <c r="H22" i="41"/>
  <c r="I22" i="41" s="1"/>
  <c r="J22" i="41" s="1"/>
  <c r="H88" i="42"/>
  <c r="I88" i="42" s="1"/>
  <c r="J88" i="42" s="1"/>
  <c r="H52" i="42"/>
  <c r="I52" i="42" s="1"/>
  <c r="J52" i="42" s="1"/>
  <c r="H16" i="42"/>
  <c r="I16" i="42" s="1"/>
  <c r="J16" i="42" s="1"/>
  <c r="H75" i="41"/>
  <c r="I75" i="41" s="1"/>
  <c r="J75" i="41" s="1"/>
  <c r="H39" i="41"/>
  <c r="I39" i="41" s="1"/>
  <c r="J39" i="41" s="1"/>
  <c r="X5" i="44"/>
  <c r="AH5" i="44" s="1"/>
  <c r="AH4" i="41"/>
  <c r="Z4" i="41"/>
  <c r="H32" i="41"/>
  <c r="I32" i="41" s="1"/>
  <c r="J32" i="41" s="1"/>
  <c r="H75" i="42"/>
  <c r="I75" i="42" s="1"/>
  <c r="J75" i="42" s="1"/>
  <c r="H48" i="43"/>
  <c r="I48" i="43" s="1"/>
  <c r="J48" i="43" s="1"/>
  <c r="H77" i="42"/>
  <c r="I77" i="42" s="1"/>
  <c r="J77" i="42" s="1"/>
  <c r="H23" i="42"/>
  <c r="I23" i="42" s="1"/>
  <c r="J23" i="42" s="1"/>
  <c r="H5" i="42"/>
  <c r="I5" i="42" s="1"/>
  <c r="J5" i="42" s="1"/>
  <c r="H95" i="41"/>
  <c r="I95" i="41" s="1"/>
  <c r="J95" i="41" s="1"/>
  <c r="H60" i="39"/>
  <c r="I60" i="39" s="1"/>
  <c r="J60" i="39" s="1"/>
  <c r="H59" i="37"/>
  <c r="I59" i="37" s="1"/>
  <c r="J59" i="37" s="1"/>
  <c r="H12" i="37"/>
  <c r="I12" i="37" s="1"/>
  <c r="J12" i="37" s="1"/>
  <c r="H67" i="34"/>
  <c r="I67" i="34" s="1"/>
  <c r="J67" i="34" s="1"/>
  <c r="H13" i="34"/>
  <c r="I13" i="34" s="1"/>
  <c r="J13" i="34" s="1"/>
  <c r="H27" i="33"/>
  <c r="I27" i="33" s="1"/>
  <c r="J27" i="33" s="1"/>
  <c r="H60" i="38"/>
  <c r="I60" i="38" s="1"/>
  <c r="J60" i="38" s="1"/>
  <c r="H64" i="36"/>
  <c r="I64" i="36" s="1"/>
  <c r="J64" i="36" s="1"/>
  <c r="H62" i="33"/>
  <c r="I62" i="33" s="1"/>
  <c r="J62" i="33" s="1"/>
  <c r="H4" i="38"/>
  <c r="I4" i="38" s="1"/>
  <c r="J4" i="38" s="1"/>
  <c r="K4" i="38" s="1"/>
  <c r="H22" i="38"/>
  <c r="I22" i="38" s="1"/>
  <c r="J22" i="38" s="1"/>
  <c r="H58" i="38"/>
  <c r="I58" i="38" s="1"/>
  <c r="J58" i="38" s="1"/>
  <c r="H11" i="38"/>
  <c r="I11" i="38" s="1"/>
  <c r="J11" i="38" s="1"/>
  <c r="H47" i="38"/>
  <c r="I47" i="38" s="1"/>
  <c r="J47" i="38" s="1"/>
  <c r="H83" i="38"/>
  <c r="I83" i="38" s="1"/>
  <c r="J83" i="38" s="1"/>
  <c r="H23" i="36"/>
  <c r="I23" i="36" s="1"/>
  <c r="J23" i="36" s="1"/>
  <c r="H41" i="35"/>
  <c r="I41" i="35" s="1"/>
  <c r="J41" i="35" s="1"/>
  <c r="H51" i="34"/>
  <c r="I51" i="34" s="1"/>
  <c r="J51" i="34" s="1"/>
  <c r="H15" i="34"/>
  <c r="I15" i="34" s="1"/>
  <c r="J15" i="34" s="1"/>
  <c r="H57" i="32"/>
  <c r="I57" i="32" s="1"/>
  <c r="J57" i="32" s="1"/>
  <c r="H39" i="32"/>
  <c r="I39" i="32" s="1"/>
  <c r="J39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W5" i="34"/>
  <c r="AG4" i="34"/>
  <c r="AF4" i="34"/>
  <c r="AO4" i="34" s="1"/>
  <c r="AE4" i="34"/>
  <c r="AE4" i="36"/>
  <c r="W5" i="36"/>
  <c r="AF4" i="36"/>
  <c r="AO4" i="36" s="1"/>
  <c r="AG4" i="36"/>
  <c r="H69" i="30"/>
  <c r="I69" i="30" s="1"/>
  <c r="J69" i="30" s="1"/>
  <c r="H15" i="30"/>
  <c r="I15" i="30" s="1"/>
  <c r="J15" i="30" s="1"/>
  <c r="H31" i="29"/>
  <c r="I31" i="29" s="1"/>
  <c r="J31" i="29" s="1"/>
  <c r="H48" i="28"/>
  <c r="I48" i="28" s="1"/>
  <c r="J48" i="28" s="1"/>
  <c r="H42" i="27"/>
  <c r="I42" i="27" s="1"/>
  <c r="J42" i="27" s="1"/>
  <c r="H80" i="26"/>
  <c r="I80" i="26" s="1"/>
  <c r="J80" i="26" s="1"/>
  <c r="H8" i="26"/>
  <c r="I8" i="26" s="1"/>
  <c r="J8" i="26" s="1"/>
  <c r="H56" i="81"/>
  <c r="I56" i="81" s="1"/>
  <c r="J56" i="81" s="1"/>
  <c r="H86" i="81"/>
  <c r="I86" i="81" s="1"/>
  <c r="J86" i="81" s="1"/>
  <c r="H38" i="81"/>
  <c r="I38" i="81" s="1"/>
  <c r="J38" i="81" s="1"/>
  <c r="H57" i="25"/>
  <c r="I57" i="25" s="1"/>
  <c r="J57" i="25" s="1"/>
  <c r="I20" i="4"/>
  <c r="J20" i="4" s="1"/>
  <c r="AH4" i="25"/>
  <c r="AQ4" i="25" s="1"/>
  <c r="Z4" i="25"/>
  <c r="I22" i="16"/>
  <c r="J22" i="16" s="1"/>
  <c r="I16" i="15"/>
  <c r="J16" i="15" s="1"/>
  <c r="AR3" i="34"/>
  <c r="AH4" i="30"/>
  <c r="AQ4" i="30" s="1"/>
  <c r="I15" i="3"/>
  <c r="J15" i="3" s="1"/>
  <c r="H65" i="25"/>
  <c r="I65" i="25" s="1"/>
  <c r="J65" i="25" s="1"/>
  <c r="H29" i="25"/>
  <c r="I29" i="25" s="1"/>
  <c r="J29" i="25" s="1"/>
  <c r="AH4" i="13"/>
  <c r="AQ4" i="13" s="1"/>
  <c r="Z4" i="13"/>
  <c r="I22" i="4"/>
  <c r="J22" i="4" s="1"/>
  <c r="I16" i="4"/>
  <c r="J16" i="4" s="1"/>
  <c r="I7" i="2"/>
  <c r="J7" i="2" s="1"/>
  <c r="K7" i="2" s="1"/>
  <c r="H18" i="62"/>
  <c r="I18" i="62" s="1"/>
  <c r="J18" i="62" s="1"/>
  <c r="H6" i="62"/>
  <c r="I6" i="62" s="1"/>
  <c r="J6" i="62" s="1"/>
  <c r="H12" i="62"/>
  <c r="I12" i="62" s="1"/>
  <c r="J12" i="62" s="1"/>
  <c r="AE4" i="9"/>
  <c r="AG4" i="9"/>
  <c r="AP4" i="9" s="1"/>
  <c r="W5" i="9"/>
  <c r="AF4" i="9"/>
  <c r="AO4" i="9" s="1"/>
  <c r="H29" i="96"/>
  <c r="I29" i="96" s="1"/>
  <c r="J29" i="96" s="1"/>
  <c r="Z4" i="96"/>
  <c r="H56" i="96"/>
  <c r="I56" i="96" s="1"/>
  <c r="J56" i="96" s="1"/>
  <c r="H16" i="96"/>
  <c r="I16" i="96" s="1"/>
  <c r="J16" i="96" s="1"/>
  <c r="H44" i="96"/>
  <c r="I44" i="96" s="1"/>
  <c r="J44" i="96" s="1"/>
  <c r="H8" i="96"/>
  <c r="I8" i="96" s="1"/>
  <c r="J8" i="96" s="1"/>
  <c r="H21" i="96"/>
  <c r="I21" i="96" s="1"/>
  <c r="J21" i="96" s="1"/>
  <c r="H39" i="96"/>
  <c r="I39" i="96" s="1"/>
  <c r="J39" i="96" s="1"/>
  <c r="H57" i="96"/>
  <c r="I57" i="96" s="1"/>
  <c r="J57" i="96" s="1"/>
  <c r="H55" i="96"/>
  <c r="I55" i="96" s="1"/>
  <c r="J55" i="96" s="1"/>
  <c r="H63" i="95"/>
  <c r="I63" i="95" s="1"/>
  <c r="J63" i="95" s="1"/>
  <c r="H36" i="95"/>
  <c r="I36" i="95" s="1"/>
  <c r="J36" i="95" s="1"/>
  <c r="H9" i="95"/>
  <c r="I9" i="95" s="1"/>
  <c r="J9" i="95" s="1"/>
  <c r="H75" i="95"/>
  <c r="I75" i="95" s="1"/>
  <c r="J75" i="95" s="1"/>
  <c r="H48" i="95"/>
  <c r="I48" i="95" s="1"/>
  <c r="J48" i="95" s="1"/>
  <c r="H21" i="95"/>
  <c r="I21" i="95" s="1"/>
  <c r="J21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H63" i="94"/>
  <c r="I63" i="94" s="1"/>
  <c r="J63" i="94" s="1"/>
  <c r="H38" i="94"/>
  <c r="I38" i="94" s="1"/>
  <c r="J38" i="94" s="1"/>
  <c r="H34" i="94"/>
  <c r="I34" i="94" s="1"/>
  <c r="J34" i="94" s="1"/>
  <c r="H15" i="94"/>
  <c r="I15" i="94" s="1"/>
  <c r="J15" i="94" s="1"/>
  <c r="H46" i="94"/>
  <c r="I46" i="94" s="1"/>
  <c r="J46" i="94" s="1"/>
  <c r="H64" i="94"/>
  <c r="I64" i="94" s="1"/>
  <c r="J64" i="94" s="1"/>
  <c r="H82" i="94"/>
  <c r="I82" i="94" s="1"/>
  <c r="J82" i="94" s="1"/>
  <c r="H71" i="94"/>
  <c r="I71" i="94" s="1"/>
  <c r="J71" i="94" s="1"/>
  <c r="H44" i="94"/>
  <c r="I44" i="94" s="1"/>
  <c r="J44" i="94" s="1"/>
  <c r="X5" i="94"/>
  <c r="AH5" i="94" s="1"/>
  <c r="H40" i="94"/>
  <c r="I40" i="94" s="1"/>
  <c r="J40" i="94" s="1"/>
  <c r="H20" i="94"/>
  <c r="I20" i="94" s="1"/>
  <c r="J20" i="94" s="1"/>
  <c r="H19" i="94"/>
  <c r="I19" i="94" s="1"/>
  <c r="J19" i="94" s="1"/>
  <c r="AH4" i="94"/>
  <c r="AQ4" i="94" s="1"/>
  <c r="H13" i="93"/>
  <c r="I13" i="93" s="1"/>
  <c r="J13" i="93" s="1"/>
  <c r="H76" i="93"/>
  <c r="I76" i="93" s="1"/>
  <c r="J76" i="93" s="1"/>
  <c r="H40" i="93"/>
  <c r="I40" i="93" s="1"/>
  <c r="J40" i="93" s="1"/>
  <c r="H4" i="93"/>
  <c r="I4" i="93" s="1"/>
  <c r="J4" i="93" s="1"/>
  <c r="K4" i="93" s="1"/>
  <c r="H63" i="93"/>
  <c r="I63" i="93" s="1"/>
  <c r="J63" i="93" s="1"/>
  <c r="H27" i="93"/>
  <c r="I27" i="93" s="1"/>
  <c r="J27" i="93" s="1"/>
  <c r="H98" i="93"/>
  <c r="I98" i="93" s="1"/>
  <c r="J98" i="93" s="1"/>
  <c r="H62" i="93"/>
  <c r="I62" i="93" s="1"/>
  <c r="J62" i="93" s="1"/>
  <c r="H26" i="93"/>
  <c r="I26" i="93" s="1"/>
  <c r="J26" i="93" s="1"/>
  <c r="H97" i="93"/>
  <c r="I97" i="93" s="1"/>
  <c r="J97" i="93" s="1"/>
  <c r="H61" i="93"/>
  <c r="I61" i="93" s="1"/>
  <c r="J61" i="93" s="1"/>
  <c r="H77" i="93"/>
  <c r="I77" i="93" s="1"/>
  <c r="J77" i="93" s="1"/>
  <c r="H41" i="93"/>
  <c r="I41" i="93" s="1"/>
  <c r="J41" i="93" s="1"/>
  <c r="H5" i="93"/>
  <c r="I5" i="93" s="1"/>
  <c r="J5" i="93" s="1"/>
  <c r="H78" i="93"/>
  <c r="I78" i="93" s="1"/>
  <c r="J78" i="93" s="1"/>
  <c r="H30" i="93"/>
  <c r="I30" i="93" s="1"/>
  <c r="J30" i="93" s="1"/>
  <c r="H66" i="92"/>
  <c r="I66" i="92" s="1"/>
  <c r="J66" i="92" s="1"/>
  <c r="H39" i="92"/>
  <c r="I39" i="92" s="1"/>
  <c r="J39" i="92" s="1"/>
  <c r="H12" i="92"/>
  <c r="I12" i="92" s="1"/>
  <c r="J12" i="92" s="1"/>
  <c r="H16" i="92"/>
  <c r="I16" i="92" s="1"/>
  <c r="J16" i="92" s="1"/>
  <c r="H34" i="92"/>
  <c r="I34" i="92" s="1"/>
  <c r="J34" i="92" s="1"/>
  <c r="H52" i="92"/>
  <c r="I52" i="92" s="1"/>
  <c r="J52" i="92" s="1"/>
  <c r="H5" i="92"/>
  <c r="I5" i="92" s="1"/>
  <c r="J5" i="92" s="1"/>
  <c r="H23" i="92"/>
  <c r="I23" i="92" s="1"/>
  <c r="J23" i="92" s="1"/>
  <c r="H41" i="92"/>
  <c r="I41" i="92" s="1"/>
  <c r="J41" i="92" s="1"/>
  <c r="H59" i="92"/>
  <c r="I59" i="92" s="1"/>
  <c r="J59" i="92" s="1"/>
  <c r="H96" i="93"/>
  <c r="I96" i="93" s="1"/>
  <c r="J96" i="93" s="1"/>
  <c r="H51" i="91"/>
  <c r="I51" i="91" s="1"/>
  <c r="J51" i="91" s="1"/>
  <c r="H33" i="91"/>
  <c r="I33" i="91" s="1"/>
  <c r="J33" i="91" s="1"/>
  <c r="H6" i="91"/>
  <c r="I6" i="91" s="1"/>
  <c r="J6" i="91" s="1"/>
  <c r="H68" i="91"/>
  <c r="I68" i="91" s="1"/>
  <c r="J68" i="91" s="1"/>
  <c r="H65" i="91"/>
  <c r="I65" i="91" s="1"/>
  <c r="J65" i="91" s="1"/>
  <c r="H30" i="91"/>
  <c r="I30" i="91" s="1"/>
  <c r="J30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AN3" i="91"/>
  <c r="AI3" i="91"/>
  <c r="H88" i="90"/>
  <c r="I88" i="90" s="1"/>
  <c r="J88" i="90" s="1"/>
  <c r="H61" i="90"/>
  <c r="I61" i="90" s="1"/>
  <c r="J61" i="90" s="1"/>
  <c r="H34" i="90"/>
  <c r="I34" i="90" s="1"/>
  <c r="J34" i="90" s="1"/>
  <c r="H7" i="90"/>
  <c r="I7" i="90" s="1"/>
  <c r="J7" i="90" s="1"/>
  <c r="K7" i="90" s="1"/>
  <c r="H87" i="89"/>
  <c r="I87" i="89" s="1"/>
  <c r="J87" i="89" s="1"/>
  <c r="H51" i="89"/>
  <c r="I51" i="89" s="1"/>
  <c r="J51" i="89" s="1"/>
  <c r="H15" i="89"/>
  <c r="I15" i="89" s="1"/>
  <c r="J15" i="89" s="1"/>
  <c r="H98" i="89"/>
  <c r="I98" i="89" s="1"/>
  <c r="J98" i="89" s="1"/>
  <c r="H62" i="89"/>
  <c r="I62" i="89" s="1"/>
  <c r="J62" i="89" s="1"/>
  <c r="H26" i="89"/>
  <c r="I26" i="89" s="1"/>
  <c r="J26" i="89" s="1"/>
  <c r="H79" i="89"/>
  <c r="I79" i="89" s="1"/>
  <c r="J79" i="89" s="1"/>
  <c r="H43" i="89"/>
  <c r="I43" i="89" s="1"/>
  <c r="J43" i="89" s="1"/>
  <c r="H7" i="89"/>
  <c r="I7" i="89" s="1"/>
  <c r="J7" i="89" s="1"/>
  <c r="H77" i="89"/>
  <c r="I77" i="89" s="1"/>
  <c r="J77" i="89" s="1"/>
  <c r="H41" i="89"/>
  <c r="I41" i="89" s="1"/>
  <c r="J41" i="89" s="1"/>
  <c r="H5" i="89"/>
  <c r="I5" i="89" s="1"/>
  <c r="J5" i="89" s="1"/>
  <c r="K5" i="89" s="1"/>
  <c r="H61" i="88"/>
  <c r="I61" i="88" s="1"/>
  <c r="J61" i="88" s="1"/>
  <c r="H43" i="88"/>
  <c r="I43" i="88" s="1"/>
  <c r="J43" i="88" s="1"/>
  <c r="H25" i="88"/>
  <c r="I25" i="88" s="1"/>
  <c r="J25" i="88" s="1"/>
  <c r="H7" i="88"/>
  <c r="I7" i="88" s="1"/>
  <c r="J7" i="88" s="1"/>
  <c r="H60" i="88"/>
  <c r="I60" i="88" s="1"/>
  <c r="J60" i="88" s="1"/>
  <c r="H42" i="88"/>
  <c r="I42" i="88" s="1"/>
  <c r="J42" i="88" s="1"/>
  <c r="H24" i="88"/>
  <c r="I24" i="88" s="1"/>
  <c r="J24" i="88" s="1"/>
  <c r="H6" i="88"/>
  <c r="I6" i="88" s="1"/>
  <c r="J6" i="88" s="1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H84" i="86"/>
  <c r="I84" i="86" s="1"/>
  <c r="J84" i="86" s="1"/>
  <c r="H66" i="86"/>
  <c r="I66" i="86" s="1"/>
  <c r="J66" i="86" s="1"/>
  <c r="H48" i="86"/>
  <c r="I48" i="86" s="1"/>
  <c r="J48" i="86" s="1"/>
  <c r="H30" i="86"/>
  <c r="I30" i="86" s="1"/>
  <c r="J30" i="86" s="1"/>
  <c r="H12" i="86"/>
  <c r="I12" i="86" s="1"/>
  <c r="J12" i="86" s="1"/>
  <c r="H87" i="85"/>
  <c r="I87" i="85" s="1"/>
  <c r="J87" i="85" s="1"/>
  <c r="H51" i="85"/>
  <c r="I51" i="85" s="1"/>
  <c r="J51" i="85" s="1"/>
  <c r="H15" i="85"/>
  <c r="I15" i="85" s="1"/>
  <c r="J15" i="85" s="1"/>
  <c r="H82" i="86"/>
  <c r="I82" i="86" s="1"/>
  <c r="J82" i="86" s="1"/>
  <c r="H64" i="86"/>
  <c r="I64" i="86" s="1"/>
  <c r="J64" i="86" s="1"/>
  <c r="H46" i="86"/>
  <c r="I46" i="86" s="1"/>
  <c r="J46" i="86" s="1"/>
  <c r="H28" i="86"/>
  <c r="I28" i="86" s="1"/>
  <c r="J28" i="86" s="1"/>
  <c r="H5" i="86"/>
  <c r="I5" i="86" s="1"/>
  <c r="J5" i="86" s="1"/>
  <c r="K5" i="86" s="1"/>
  <c r="H79" i="85"/>
  <c r="I79" i="85" s="1"/>
  <c r="J79" i="85" s="1"/>
  <c r="H43" i="85"/>
  <c r="I43" i="85" s="1"/>
  <c r="J43" i="85" s="1"/>
  <c r="H7" i="85"/>
  <c r="I7" i="85" s="1"/>
  <c r="J7" i="85" s="1"/>
  <c r="H85" i="86"/>
  <c r="I85" i="86" s="1"/>
  <c r="J85" i="86" s="1"/>
  <c r="H67" i="86"/>
  <c r="I67" i="86" s="1"/>
  <c r="J67" i="86" s="1"/>
  <c r="H49" i="86"/>
  <c r="I49" i="86" s="1"/>
  <c r="J49" i="86" s="1"/>
  <c r="H31" i="86"/>
  <c r="I31" i="86" s="1"/>
  <c r="J31" i="86" s="1"/>
  <c r="H13" i="86"/>
  <c r="I13" i="86" s="1"/>
  <c r="J13" i="86" s="1"/>
  <c r="H84" i="85"/>
  <c r="I84" i="85" s="1"/>
  <c r="J84" i="85" s="1"/>
  <c r="H48" i="85"/>
  <c r="I48" i="85" s="1"/>
  <c r="J48" i="85" s="1"/>
  <c r="H12" i="85"/>
  <c r="I12" i="85" s="1"/>
  <c r="J12" i="85" s="1"/>
  <c r="H74" i="86"/>
  <c r="I74" i="86" s="1"/>
  <c r="J74" i="86" s="1"/>
  <c r="H56" i="86"/>
  <c r="I56" i="86" s="1"/>
  <c r="J56" i="86" s="1"/>
  <c r="H38" i="86"/>
  <c r="I38" i="86" s="1"/>
  <c r="J38" i="86" s="1"/>
  <c r="H20" i="86"/>
  <c r="I20" i="86" s="1"/>
  <c r="J20" i="86" s="1"/>
  <c r="AI3" i="86"/>
  <c r="AN3" i="88"/>
  <c r="AI3" i="88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54" i="84"/>
  <c r="I54" i="84" s="1"/>
  <c r="J54" i="84" s="1"/>
  <c r="H36" i="84"/>
  <c r="I36" i="84" s="1"/>
  <c r="J36" i="84" s="1"/>
  <c r="H18" i="84"/>
  <c r="I18" i="84" s="1"/>
  <c r="J18" i="84" s="1"/>
  <c r="K5" i="85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68" i="84"/>
  <c r="I68" i="84" s="1"/>
  <c r="J68" i="84" s="1"/>
  <c r="H50" i="84"/>
  <c r="I50" i="84" s="1"/>
  <c r="J50" i="84" s="1"/>
  <c r="H32" i="84"/>
  <c r="I32" i="84" s="1"/>
  <c r="J32" i="84" s="1"/>
  <c r="H14" i="84"/>
  <c r="I14" i="84" s="1"/>
  <c r="J14" i="84" s="1"/>
  <c r="H67" i="84"/>
  <c r="I67" i="84" s="1"/>
  <c r="J67" i="84" s="1"/>
  <c r="H49" i="84"/>
  <c r="I49" i="84" s="1"/>
  <c r="J49" i="84" s="1"/>
  <c r="H31" i="84"/>
  <c r="I31" i="84" s="1"/>
  <c r="J31" i="84" s="1"/>
  <c r="H13" i="84"/>
  <c r="I13" i="84" s="1"/>
  <c r="J13" i="84" s="1"/>
  <c r="Y5" i="85"/>
  <c r="Z5" i="85" s="1"/>
  <c r="H69" i="82"/>
  <c r="I69" i="82" s="1"/>
  <c r="J69" i="82" s="1"/>
  <c r="H42" i="82"/>
  <c r="I42" i="82" s="1"/>
  <c r="J42" i="82" s="1"/>
  <c r="H15" i="82"/>
  <c r="I15" i="82" s="1"/>
  <c r="J15" i="82" s="1"/>
  <c r="H67" i="81"/>
  <c r="I67" i="81" s="1"/>
  <c r="J67" i="81" s="1"/>
  <c r="H31" i="81"/>
  <c r="I31" i="81" s="1"/>
  <c r="J31" i="81" s="1"/>
  <c r="H96" i="81"/>
  <c r="I96" i="81" s="1"/>
  <c r="J96" i="81" s="1"/>
  <c r="H60" i="81"/>
  <c r="I60" i="81" s="1"/>
  <c r="J60" i="81" s="1"/>
  <c r="H24" i="81"/>
  <c r="I24" i="81" s="1"/>
  <c r="J24" i="81" s="1"/>
  <c r="H54" i="80"/>
  <c r="I54" i="80" s="1"/>
  <c r="J54" i="80" s="1"/>
  <c r="H36" i="80"/>
  <c r="I36" i="80" s="1"/>
  <c r="J36" i="80" s="1"/>
  <c r="H18" i="80"/>
  <c r="I18" i="80" s="1"/>
  <c r="J18" i="80" s="1"/>
  <c r="H81" i="82"/>
  <c r="I81" i="82" s="1"/>
  <c r="J81" i="82" s="1"/>
  <c r="H54" i="82"/>
  <c r="I54" i="82" s="1"/>
  <c r="J54" i="82" s="1"/>
  <c r="H27" i="82"/>
  <c r="I27" i="82" s="1"/>
  <c r="J27" i="82" s="1"/>
  <c r="H65" i="81"/>
  <c r="I65" i="81" s="1"/>
  <c r="J65" i="81" s="1"/>
  <c r="H29" i="81"/>
  <c r="I29" i="81" s="1"/>
  <c r="J29" i="81" s="1"/>
  <c r="H88" i="81"/>
  <c r="I88" i="81" s="1"/>
  <c r="J88" i="81" s="1"/>
  <c r="H52" i="81"/>
  <c r="I52" i="81" s="1"/>
  <c r="J52" i="81" s="1"/>
  <c r="H16" i="81"/>
  <c r="I16" i="81" s="1"/>
  <c r="J16" i="81" s="1"/>
  <c r="H75" i="82"/>
  <c r="I75" i="82" s="1"/>
  <c r="J75" i="82" s="1"/>
  <c r="H48" i="82"/>
  <c r="I48" i="82" s="1"/>
  <c r="J48" i="82" s="1"/>
  <c r="H21" i="82"/>
  <c r="I21" i="82" s="1"/>
  <c r="J21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69" i="81"/>
  <c r="I69" i="81" s="1"/>
  <c r="J69" i="81" s="1"/>
  <c r="H33" i="81"/>
  <c r="I33" i="81" s="1"/>
  <c r="J33" i="81" s="1"/>
  <c r="H26" i="81"/>
  <c r="I26" i="81" s="1"/>
  <c r="J26" i="81" s="1"/>
  <c r="H80" i="81"/>
  <c r="I80" i="81" s="1"/>
  <c r="J80" i="81" s="1"/>
  <c r="AN3" i="81"/>
  <c r="AI3" i="81"/>
  <c r="H81" i="78"/>
  <c r="I81" i="78" s="1"/>
  <c r="J81" i="78" s="1"/>
  <c r="H54" i="78"/>
  <c r="I54" i="78" s="1"/>
  <c r="J54" i="78" s="1"/>
  <c r="H27" i="78"/>
  <c r="I27" i="78" s="1"/>
  <c r="J27" i="78" s="1"/>
  <c r="AH4" i="76"/>
  <c r="Z4" i="76"/>
  <c r="H51" i="76"/>
  <c r="I51" i="76" s="1"/>
  <c r="J51" i="76" s="1"/>
  <c r="H33" i="76"/>
  <c r="I33" i="76" s="1"/>
  <c r="J33" i="76" s="1"/>
  <c r="H15" i="76"/>
  <c r="I15" i="76" s="1"/>
  <c r="J15" i="76" s="1"/>
  <c r="H78" i="79"/>
  <c r="I78" i="79" s="1"/>
  <c r="J78" i="79" s="1"/>
  <c r="H19" i="79"/>
  <c r="I19" i="79" s="1"/>
  <c r="J19" i="79" s="1"/>
  <c r="H37" i="79"/>
  <c r="I37" i="79" s="1"/>
  <c r="J37" i="79" s="1"/>
  <c r="H55" i="79"/>
  <c r="I55" i="79" s="1"/>
  <c r="J55" i="79" s="1"/>
  <c r="H73" i="79"/>
  <c r="I73" i="79" s="1"/>
  <c r="J73" i="79" s="1"/>
  <c r="H11" i="79"/>
  <c r="I11" i="79" s="1"/>
  <c r="J11" i="79" s="1"/>
  <c r="H29" i="79"/>
  <c r="I29" i="79" s="1"/>
  <c r="J29" i="79" s="1"/>
  <c r="H47" i="79"/>
  <c r="I47" i="79" s="1"/>
  <c r="J47" i="79" s="1"/>
  <c r="H65" i="79"/>
  <c r="I65" i="79" s="1"/>
  <c r="J65" i="79" s="1"/>
  <c r="AI3" i="79"/>
  <c r="AN3" i="79"/>
  <c r="H75" i="78"/>
  <c r="I75" i="78" s="1"/>
  <c r="J75" i="78" s="1"/>
  <c r="H48" i="78"/>
  <c r="I48" i="78" s="1"/>
  <c r="J48" i="78" s="1"/>
  <c r="H21" i="78"/>
  <c r="I21" i="78" s="1"/>
  <c r="J21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Z4" i="80"/>
  <c r="H15" i="79"/>
  <c r="I15" i="79" s="1"/>
  <c r="J15" i="79" s="1"/>
  <c r="H73" i="78"/>
  <c r="I73" i="78" s="1"/>
  <c r="J73" i="78" s="1"/>
  <c r="H46" i="78"/>
  <c r="I46" i="78" s="1"/>
  <c r="J46" i="78" s="1"/>
  <c r="H19" i="78"/>
  <c r="I19" i="78" s="1"/>
  <c r="J19" i="78" s="1"/>
  <c r="AI3" i="76"/>
  <c r="AN3" i="76"/>
  <c r="H19" i="77"/>
  <c r="I19" i="77" s="1"/>
  <c r="J19" i="77" s="1"/>
  <c r="H55" i="77"/>
  <c r="I55" i="77" s="1"/>
  <c r="J55" i="77" s="1"/>
  <c r="H91" i="77"/>
  <c r="I91" i="77" s="1"/>
  <c r="J91" i="77" s="1"/>
  <c r="H32" i="77"/>
  <c r="I32" i="77" s="1"/>
  <c r="J32" i="77" s="1"/>
  <c r="H68" i="77"/>
  <c r="I68" i="77" s="1"/>
  <c r="J68" i="77" s="1"/>
  <c r="H4" i="77"/>
  <c r="I4" i="77" s="1"/>
  <c r="J4" i="77" s="1"/>
  <c r="K4" i="77" s="1"/>
  <c r="H40" i="77"/>
  <c r="I40" i="77" s="1"/>
  <c r="J40" i="77" s="1"/>
  <c r="H76" i="77"/>
  <c r="I76" i="77" s="1"/>
  <c r="J76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H73" i="75"/>
  <c r="I73" i="75" s="1"/>
  <c r="J73" i="75" s="1"/>
  <c r="H51" i="75"/>
  <c r="I51" i="75" s="1"/>
  <c r="J51" i="75" s="1"/>
  <c r="H8" i="75"/>
  <c r="I8" i="75" s="1"/>
  <c r="J8" i="75" s="1"/>
  <c r="H65" i="75"/>
  <c r="I65" i="75" s="1"/>
  <c r="J65" i="75" s="1"/>
  <c r="H68" i="75"/>
  <c r="I68" i="75" s="1"/>
  <c r="J68" i="75" s="1"/>
  <c r="H25" i="75"/>
  <c r="I25" i="75" s="1"/>
  <c r="J25" i="75" s="1"/>
  <c r="H64" i="75"/>
  <c r="I64" i="75" s="1"/>
  <c r="J64" i="75" s="1"/>
  <c r="H6" i="75"/>
  <c r="I6" i="75" s="1"/>
  <c r="J6" i="75" s="1"/>
  <c r="H77" i="75"/>
  <c r="I77" i="75" s="1"/>
  <c r="J77" i="75" s="1"/>
  <c r="H52" i="75"/>
  <c r="I52" i="75" s="1"/>
  <c r="J52" i="75" s="1"/>
  <c r="H30" i="75"/>
  <c r="I30" i="75" s="1"/>
  <c r="J30" i="75" s="1"/>
  <c r="H56" i="75"/>
  <c r="I56" i="75" s="1"/>
  <c r="J56" i="75" s="1"/>
  <c r="H15" i="70"/>
  <c r="I15" i="70" s="1"/>
  <c r="J15" i="70" s="1"/>
  <c r="H76" i="74"/>
  <c r="I76" i="74" s="1"/>
  <c r="J76" i="74" s="1"/>
  <c r="H40" i="74"/>
  <c r="I40" i="74" s="1"/>
  <c r="J40" i="74" s="1"/>
  <c r="H4" i="74"/>
  <c r="I4" i="74" s="1"/>
  <c r="J4" i="74" s="1"/>
  <c r="K4" i="74" s="1"/>
  <c r="K5" i="74" s="1"/>
  <c r="H11" i="75"/>
  <c r="I11" i="75" s="1"/>
  <c r="J11" i="75" s="1"/>
  <c r="H63" i="74"/>
  <c r="I63" i="74" s="1"/>
  <c r="J63" i="74" s="1"/>
  <c r="H27" i="74"/>
  <c r="I27" i="74" s="1"/>
  <c r="J27" i="74" s="1"/>
  <c r="H11" i="74"/>
  <c r="I11" i="74" s="1"/>
  <c r="J11" i="74" s="1"/>
  <c r="H29" i="74"/>
  <c r="I29" i="74" s="1"/>
  <c r="J29" i="74" s="1"/>
  <c r="H47" i="74"/>
  <c r="I47" i="74" s="1"/>
  <c r="J47" i="74" s="1"/>
  <c r="H65" i="74"/>
  <c r="I65" i="74" s="1"/>
  <c r="J65" i="74" s="1"/>
  <c r="H83" i="74"/>
  <c r="I83" i="74" s="1"/>
  <c r="J83" i="74" s="1"/>
  <c r="AQ4" i="75"/>
  <c r="H54" i="74"/>
  <c r="I54" i="74" s="1"/>
  <c r="J54" i="74" s="1"/>
  <c r="H18" i="74"/>
  <c r="I18" i="74" s="1"/>
  <c r="J18" i="74" s="1"/>
  <c r="K5" i="69"/>
  <c r="H74" i="75"/>
  <c r="I74" i="75" s="1"/>
  <c r="J74" i="75" s="1"/>
  <c r="H31" i="75"/>
  <c r="I31" i="75" s="1"/>
  <c r="J31" i="75" s="1"/>
  <c r="H10" i="70"/>
  <c r="I10" i="70" s="1"/>
  <c r="J10" i="70" s="1"/>
  <c r="H26" i="73"/>
  <c r="I26" i="73" s="1"/>
  <c r="J26" i="73" s="1"/>
  <c r="H98" i="73"/>
  <c r="I98" i="73" s="1"/>
  <c r="J98" i="73" s="1"/>
  <c r="H66" i="73"/>
  <c r="I66" i="73" s="1"/>
  <c r="J66" i="73" s="1"/>
  <c r="H44" i="73"/>
  <c r="I44" i="73" s="1"/>
  <c r="J44" i="73" s="1"/>
  <c r="H21" i="73"/>
  <c r="I21" i="73" s="1"/>
  <c r="J21" i="73" s="1"/>
  <c r="H93" i="73"/>
  <c r="I93" i="73" s="1"/>
  <c r="J93" i="73" s="1"/>
  <c r="H72" i="73"/>
  <c r="I72" i="73" s="1"/>
  <c r="J72" i="73" s="1"/>
  <c r="H22" i="73"/>
  <c r="I22" i="73" s="1"/>
  <c r="J22" i="73" s="1"/>
  <c r="H58" i="73"/>
  <c r="I58" i="73" s="1"/>
  <c r="J58" i="73" s="1"/>
  <c r="H94" i="73"/>
  <c r="I94" i="73" s="1"/>
  <c r="J94" i="73" s="1"/>
  <c r="H35" i="73"/>
  <c r="I35" i="73" s="1"/>
  <c r="J35" i="73" s="1"/>
  <c r="H71" i="73"/>
  <c r="I71" i="73" s="1"/>
  <c r="J71" i="73" s="1"/>
  <c r="H13" i="73"/>
  <c r="I13" i="73" s="1"/>
  <c r="J13" i="73" s="1"/>
  <c r="H49" i="73"/>
  <c r="I49" i="73" s="1"/>
  <c r="J49" i="73" s="1"/>
  <c r="H85" i="73"/>
  <c r="I85" i="73" s="1"/>
  <c r="J85" i="73" s="1"/>
  <c r="H19" i="62"/>
  <c r="I19" i="62" s="1"/>
  <c r="J19" i="62" s="1"/>
  <c r="AH4" i="58"/>
  <c r="AQ4" i="58" s="1"/>
  <c r="AE3" i="50"/>
  <c r="P3" i="50"/>
  <c r="AF3" i="50" s="1"/>
  <c r="AO3" i="50" s="1"/>
  <c r="P3" i="71"/>
  <c r="AF3" i="71" s="1"/>
  <c r="AO3" i="71" s="1"/>
  <c r="AE3" i="71"/>
  <c r="H18" i="70"/>
  <c r="I18" i="70" s="1"/>
  <c r="J18" i="70" s="1"/>
  <c r="AI3" i="59"/>
  <c r="AH4" i="48"/>
  <c r="AQ4" i="48" s="1"/>
  <c r="Z4" i="48"/>
  <c r="H51" i="48"/>
  <c r="I51" i="48" s="1"/>
  <c r="J51" i="48" s="1"/>
  <c r="H33" i="48"/>
  <c r="I33" i="48" s="1"/>
  <c r="J33" i="48" s="1"/>
  <c r="H15" i="48"/>
  <c r="I15" i="48" s="1"/>
  <c r="J15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K5" i="66"/>
  <c r="H16" i="62"/>
  <c r="I16" i="62" s="1"/>
  <c r="J16" i="62" s="1"/>
  <c r="AG4" i="54"/>
  <c r="AP4" i="54" s="1"/>
  <c r="AF4" i="54"/>
  <c r="AO4" i="54" s="1"/>
  <c r="AE4" i="54"/>
  <c r="W5" i="54"/>
  <c r="X5" i="54" s="1"/>
  <c r="AH5" i="54" s="1"/>
  <c r="AQ5" i="54" s="1"/>
  <c r="P3" i="51"/>
  <c r="AF3" i="51" s="1"/>
  <c r="AO3" i="51" s="1"/>
  <c r="AE3" i="51"/>
  <c r="H62" i="48"/>
  <c r="I62" i="48" s="1"/>
  <c r="J62" i="48" s="1"/>
  <c r="H44" i="48"/>
  <c r="I44" i="48" s="1"/>
  <c r="J44" i="48" s="1"/>
  <c r="H26" i="48"/>
  <c r="I26" i="48" s="1"/>
  <c r="J26" i="48" s="1"/>
  <c r="H8" i="48"/>
  <c r="I8" i="48" s="1"/>
  <c r="J8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G4" i="61"/>
  <c r="AP4" i="61" s="1"/>
  <c r="AF4" i="61"/>
  <c r="AO4" i="61" s="1"/>
  <c r="W5" i="61"/>
  <c r="AE4" i="61"/>
  <c r="H98" i="45"/>
  <c r="I98" i="45" s="1"/>
  <c r="J98" i="45" s="1"/>
  <c r="H62" i="45"/>
  <c r="I62" i="45" s="1"/>
  <c r="J62" i="45" s="1"/>
  <c r="H26" i="45"/>
  <c r="I26" i="45" s="1"/>
  <c r="J26" i="45" s="1"/>
  <c r="P3" i="52"/>
  <c r="AF3" i="52" s="1"/>
  <c r="AO3" i="52" s="1"/>
  <c r="AE3" i="52"/>
  <c r="H55" i="48"/>
  <c r="I55" i="48" s="1"/>
  <c r="J55" i="48" s="1"/>
  <c r="H37" i="48"/>
  <c r="I37" i="48" s="1"/>
  <c r="J37" i="48" s="1"/>
  <c r="H19" i="48"/>
  <c r="I19" i="48" s="1"/>
  <c r="J19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K5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6" i="70"/>
  <c r="I6" i="70" s="1"/>
  <c r="J6" i="70" s="1"/>
  <c r="AE3" i="68"/>
  <c r="P3" i="68"/>
  <c r="AF3" i="68" s="1"/>
  <c r="AO3" i="68" s="1"/>
  <c r="Y5" i="51"/>
  <c r="Z5" i="51" s="1"/>
  <c r="H76" i="41"/>
  <c r="I76" i="41" s="1"/>
  <c r="J76" i="41" s="1"/>
  <c r="H40" i="41"/>
  <c r="I40" i="41" s="1"/>
  <c r="J40" i="41" s="1"/>
  <c r="H4" i="41"/>
  <c r="I4" i="41" s="1"/>
  <c r="J4" i="41" s="1"/>
  <c r="K4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93" i="41"/>
  <c r="I93" i="41" s="1"/>
  <c r="J93" i="41" s="1"/>
  <c r="H57" i="41"/>
  <c r="I57" i="41" s="1"/>
  <c r="J57" i="41" s="1"/>
  <c r="H21" i="41"/>
  <c r="I21" i="41" s="1"/>
  <c r="J21" i="41" s="1"/>
  <c r="H86" i="41"/>
  <c r="I86" i="41" s="1"/>
  <c r="J86" i="41" s="1"/>
  <c r="H50" i="41"/>
  <c r="I50" i="41" s="1"/>
  <c r="J50" i="41" s="1"/>
  <c r="H14" i="41"/>
  <c r="I14" i="41" s="1"/>
  <c r="J14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77" i="41"/>
  <c r="I77" i="41" s="1"/>
  <c r="J77" i="41" s="1"/>
  <c r="H41" i="41"/>
  <c r="I41" i="41" s="1"/>
  <c r="J41" i="41" s="1"/>
  <c r="H5" i="41"/>
  <c r="I5" i="41" s="1"/>
  <c r="J5" i="41" s="1"/>
  <c r="H49" i="39"/>
  <c r="I49" i="39" s="1"/>
  <c r="J49" i="39" s="1"/>
  <c r="H6" i="39"/>
  <c r="I6" i="39" s="1"/>
  <c r="J6" i="39" s="1"/>
  <c r="H77" i="37"/>
  <c r="I77" i="37" s="1"/>
  <c r="J77" i="37" s="1"/>
  <c r="H41" i="37"/>
  <c r="I41" i="37" s="1"/>
  <c r="J41" i="37" s="1"/>
  <c r="H5" i="37"/>
  <c r="I5" i="37" s="1"/>
  <c r="J5" i="37" s="1"/>
  <c r="H49" i="40"/>
  <c r="I49" i="40" s="1"/>
  <c r="J49" i="40" s="1"/>
  <c r="H22" i="40"/>
  <c r="I22" i="40" s="1"/>
  <c r="J22" i="40" s="1"/>
  <c r="H63" i="39"/>
  <c r="I63" i="39" s="1"/>
  <c r="J63" i="39" s="1"/>
  <c r="H70" i="37"/>
  <c r="I70" i="37" s="1"/>
  <c r="J70" i="37" s="1"/>
  <c r="H34" i="37"/>
  <c r="I34" i="37" s="1"/>
  <c r="J34" i="37" s="1"/>
  <c r="AI3" i="45"/>
  <c r="AN3" i="45"/>
  <c r="H37" i="39"/>
  <c r="I37" i="39" s="1"/>
  <c r="J37" i="39" s="1"/>
  <c r="H75" i="37"/>
  <c r="I75" i="37" s="1"/>
  <c r="J75" i="37" s="1"/>
  <c r="H39" i="37"/>
  <c r="I39" i="37" s="1"/>
  <c r="J39" i="37" s="1"/>
  <c r="H52" i="40"/>
  <c r="I52" i="40" s="1"/>
  <c r="J52" i="40" s="1"/>
  <c r="H25" i="40"/>
  <c r="I25" i="40" s="1"/>
  <c r="J25" i="40" s="1"/>
  <c r="H8" i="40"/>
  <c r="I8" i="40" s="1"/>
  <c r="J8" i="40" s="1"/>
  <c r="H26" i="40"/>
  <c r="I26" i="40" s="1"/>
  <c r="J26" i="40" s="1"/>
  <c r="H44" i="40"/>
  <c r="I44" i="40" s="1"/>
  <c r="J44" i="40" s="1"/>
  <c r="H62" i="40"/>
  <c r="I62" i="40" s="1"/>
  <c r="J62" i="40" s="1"/>
  <c r="H22" i="39"/>
  <c r="I22" i="39" s="1"/>
  <c r="J22" i="39" s="1"/>
  <c r="H86" i="37"/>
  <c r="I86" i="37" s="1"/>
  <c r="J86" i="37" s="1"/>
  <c r="H50" i="37"/>
  <c r="I50" i="37" s="1"/>
  <c r="J50" i="37" s="1"/>
  <c r="H14" i="37"/>
  <c r="I14" i="37" s="1"/>
  <c r="J14" i="37" s="1"/>
  <c r="H39" i="39"/>
  <c r="I39" i="39" s="1"/>
  <c r="J39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66" i="37"/>
  <c r="I66" i="37" s="1"/>
  <c r="J66" i="37" s="1"/>
  <c r="H30" i="37"/>
  <c r="I30" i="37" s="1"/>
  <c r="J30" i="37" s="1"/>
  <c r="H9" i="38"/>
  <c r="I9" i="38" s="1"/>
  <c r="J9" i="38" s="1"/>
  <c r="AH4" i="37"/>
  <c r="Z4" i="37"/>
  <c r="H58" i="35"/>
  <c r="I58" i="35" s="1"/>
  <c r="J58" i="35" s="1"/>
  <c r="H15" i="35"/>
  <c r="I15" i="35" s="1"/>
  <c r="J15" i="35" s="1"/>
  <c r="H76" i="34"/>
  <c r="I76" i="34" s="1"/>
  <c r="J76" i="34" s="1"/>
  <c r="H58" i="34"/>
  <c r="I58" i="34" s="1"/>
  <c r="J58" i="34" s="1"/>
  <c r="H40" i="34"/>
  <c r="I40" i="34" s="1"/>
  <c r="J40" i="34" s="1"/>
  <c r="H22" i="34"/>
  <c r="I22" i="34" s="1"/>
  <c r="J22" i="34" s="1"/>
  <c r="H4" i="34"/>
  <c r="I4" i="34" s="1"/>
  <c r="J4" i="34" s="1"/>
  <c r="K4" i="34" s="1"/>
  <c r="H81" i="33"/>
  <c r="I81" i="33" s="1"/>
  <c r="J81" i="33" s="1"/>
  <c r="H45" i="33"/>
  <c r="I45" i="33" s="1"/>
  <c r="J45" i="33" s="1"/>
  <c r="H9" i="33"/>
  <c r="I9" i="33" s="1"/>
  <c r="J9" i="33" s="1"/>
  <c r="H6" i="38"/>
  <c r="I6" i="38" s="1"/>
  <c r="J6" i="38" s="1"/>
  <c r="H46" i="36"/>
  <c r="I46" i="36" s="1"/>
  <c r="J46" i="36" s="1"/>
  <c r="H10" i="36"/>
  <c r="I10" i="36" s="1"/>
  <c r="J10" i="36" s="1"/>
  <c r="H43" i="35"/>
  <c r="I43" i="35" s="1"/>
  <c r="J43" i="35" s="1"/>
  <c r="H80" i="33"/>
  <c r="I80" i="33" s="1"/>
  <c r="J80" i="33" s="1"/>
  <c r="H44" i="33"/>
  <c r="I44" i="33" s="1"/>
  <c r="J44" i="33" s="1"/>
  <c r="H8" i="33"/>
  <c r="I8" i="33" s="1"/>
  <c r="J8" i="33" s="1"/>
  <c r="H13" i="38"/>
  <c r="I13" i="38" s="1"/>
  <c r="J13" i="38" s="1"/>
  <c r="H31" i="38"/>
  <c r="I31" i="38" s="1"/>
  <c r="J31" i="38" s="1"/>
  <c r="H49" i="38"/>
  <c r="I49" i="38" s="1"/>
  <c r="J49" i="38" s="1"/>
  <c r="H67" i="38"/>
  <c r="I67" i="38" s="1"/>
  <c r="J67" i="38" s="1"/>
  <c r="H85" i="38"/>
  <c r="I85" i="38" s="1"/>
  <c r="J85" i="38" s="1"/>
  <c r="H20" i="38"/>
  <c r="I20" i="38" s="1"/>
  <c r="J20" i="38" s="1"/>
  <c r="H38" i="38"/>
  <c r="I38" i="38" s="1"/>
  <c r="J38" i="38" s="1"/>
  <c r="H56" i="38"/>
  <c r="I56" i="38" s="1"/>
  <c r="J56" i="38" s="1"/>
  <c r="H74" i="38"/>
  <c r="I74" i="38" s="1"/>
  <c r="J74" i="38" s="1"/>
  <c r="H45" i="36"/>
  <c r="I45" i="36" s="1"/>
  <c r="J45" i="36" s="1"/>
  <c r="H9" i="36"/>
  <c r="I9" i="36" s="1"/>
  <c r="J9" i="36" s="1"/>
  <c r="H14" i="36"/>
  <c r="I14" i="36" s="1"/>
  <c r="J14" i="36" s="1"/>
  <c r="H32" i="36"/>
  <c r="I32" i="36" s="1"/>
  <c r="J32" i="36" s="1"/>
  <c r="H50" i="36"/>
  <c r="I50" i="36" s="1"/>
  <c r="J50" i="36" s="1"/>
  <c r="H68" i="36"/>
  <c r="I68" i="36" s="1"/>
  <c r="J68" i="36" s="1"/>
  <c r="H57" i="35"/>
  <c r="I57" i="35" s="1"/>
  <c r="J57" i="35" s="1"/>
  <c r="H14" i="35"/>
  <c r="I14" i="35" s="1"/>
  <c r="J14" i="35" s="1"/>
  <c r="H32" i="35"/>
  <c r="I32" i="35" s="1"/>
  <c r="J32" i="35" s="1"/>
  <c r="H50" i="35"/>
  <c r="I50" i="35" s="1"/>
  <c r="J50" i="35" s="1"/>
  <c r="H68" i="35"/>
  <c r="I68" i="35" s="1"/>
  <c r="J68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AH3" i="36"/>
  <c r="W5" i="32"/>
  <c r="X5" i="32" s="1"/>
  <c r="AH5" i="32" s="1"/>
  <c r="AG4" i="32"/>
  <c r="AP4" i="32" s="1"/>
  <c r="AF4" i="32"/>
  <c r="AO4" i="32" s="1"/>
  <c r="AE4" i="32"/>
  <c r="AH4" i="32"/>
  <c r="AQ4" i="32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63" i="29"/>
  <c r="I63" i="29" s="1"/>
  <c r="J63" i="29" s="1"/>
  <c r="H27" i="29"/>
  <c r="I27" i="29" s="1"/>
  <c r="J27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61" i="36"/>
  <c r="I61" i="36" s="1"/>
  <c r="J61" i="36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85" i="29"/>
  <c r="I85" i="29" s="1"/>
  <c r="J85" i="29" s="1"/>
  <c r="H49" i="29"/>
  <c r="I49" i="29" s="1"/>
  <c r="J49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9" i="26"/>
  <c r="I89" i="26" s="1"/>
  <c r="J89" i="26" s="1"/>
  <c r="H71" i="26"/>
  <c r="I71" i="26" s="1"/>
  <c r="J71" i="26" s="1"/>
  <c r="H53" i="26"/>
  <c r="I53" i="26" s="1"/>
  <c r="J53" i="26" s="1"/>
  <c r="H35" i="26"/>
  <c r="I35" i="26" s="1"/>
  <c r="J35" i="26" s="1"/>
  <c r="H17" i="26"/>
  <c r="I17" i="26" s="1"/>
  <c r="J17" i="26" s="1"/>
  <c r="H66" i="33"/>
  <c r="I66" i="33" s="1"/>
  <c r="J66" i="33" s="1"/>
  <c r="H30" i="33"/>
  <c r="I30" i="33" s="1"/>
  <c r="J30" i="33" s="1"/>
  <c r="AR3" i="32"/>
  <c r="X5" i="30"/>
  <c r="AH5" i="30" s="1"/>
  <c r="H55" i="36"/>
  <c r="I55" i="36" s="1"/>
  <c r="J55" i="36" s="1"/>
  <c r="H7" i="36"/>
  <c r="I7" i="36" s="1"/>
  <c r="J7" i="36" s="1"/>
  <c r="H90" i="33"/>
  <c r="I90" i="33" s="1"/>
  <c r="J90" i="33" s="1"/>
  <c r="H54" i="33"/>
  <c r="I54" i="33" s="1"/>
  <c r="J54" i="33" s="1"/>
  <c r="H10" i="33"/>
  <c r="I10" i="33" s="1"/>
  <c r="J10" i="33" s="1"/>
  <c r="H23" i="24"/>
  <c r="H20" i="24"/>
  <c r="H17" i="24"/>
  <c r="H14" i="24"/>
  <c r="H10" i="24"/>
  <c r="H11" i="24"/>
  <c r="H5" i="24"/>
  <c r="H4" i="24"/>
  <c r="H16" i="24"/>
  <c r="H7" i="24"/>
  <c r="H21" i="24"/>
  <c r="H18" i="24"/>
  <c r="H15" i="24"/>
  <c r="H12" i="24"/>
  <c r="H6" i="24"/>
  <c r="H19" i="24"/>
  <c r="H13" i="24"/>
  <c r="H8" i="24"/>
  <c r="H9" i="24"/>
  <c r="H22" i="24"/>
  <c r="I15" i="15"/>
  <c r="J15" i="15" s="1"/>
  <c r="H67" i="44"/>
  <c r="I67" i="44" s="1"/>
  <c r="J67" i="44" s="1"/>
  <c r="H11" i="44"/>
  <c r="I11" i="44" s="1"/>
  <c r="J11" i="44" s="1"/>
  <c r="H65" i="43"/>
  <c r="I65" i="43" s="1"/>
  <c r="J65" i="43" s="1"/>
  <c r="H10" i="43"/>
  <c r="I10" i="43" s="1"/>
  <c r="J10" i="43" s="1"/>
  <c r="H68" i="43"/>
  <c r="I68" i="43" s="1"/>
  <c r="J68" i="43" s="1"/>
  <c r="H58" i="43"/>
  <c r="I58" i="43" s="1"/>
  <c r="J58" i="43" s="1"/>
  <c r="H71" i="43"/>
  <c r="I71" i="43" s="1"/>
  <c r="J71" i="43" s="1"/>
  <c r="H74" i="43"/>
  <c r="I74" i="43" s="1"/>
  <c r="J74" i="43" s="1"/>
  <c r="H62" i="43"/>
  <c r="I62" i="43" s="1"/>
  <c r="J62" i="43" s="1"/>
  <c r="H8" i="43"/>
  <c r="I8" i="43" s="1"/>
  <c r="J8" i="43" s="1"/>
  <c r="H77" i="43"/>
  <c r="I77" i="43" s="1"/>
  <c r="J77" i="43" s="1"/>
  <c r="H14" i="45"/>
  <c r="I14" i="45" s="1"/>
  <c r="J14" i="45" s="1"/>
  <c r="H20" i="45"/>
  <c r="I20" i="45" s="1"/>
  <c r="J20" i="45" s="1"/>
  <c r="H41" i="45"/>
  <c r="I41" i="45" s="1"/>
  <c r="J41" i="45" s="1"/>
  <c r="H23" i="45"/>
  <c r="I23" i="45" s="1"/>
  <c r="J23" i="45" s="1"/>
  <c r="H11" i="45"/>
  <c r="I11" i="45" s="1"/>
  <c r="J11" i="45" s="1"/>
  <c r="H59" i="45"/>
  <c r="I59" i="45" s="1"/>
  <c r="J59" i="45" s="1"/>
  <c r="H65" i="33"/>
  <c r="I65" i="33" s="1"/>
  <c r="J65" i="33" s="1"/>
  <c r="H53" i="33"/>
  <c r="I53" i="33" s="1"/>
  <c r="J53" i="33" s="1"/>
  <c r="H10" i="32"/>
  <c r="I10" i="32" s="1"/>
  <c r="J10" i="32" s="1"/>
  <c r="H64" i="31"/>
  <c r="I64" i="31" s="1"/>
  <c r="J64" i="31" s="1"/>
  <c r="H65" i="30"/>
  <c r="I65" i="30" s="1"/>
  <c r="J65" i="30" s="1"/>
  <c r="H38" i="30"/>
  <c r="I38" i="30" s="1"/>
  <c r="J38" i="30" s="1"/>
  <c r="H82" i="29"/>
  <c r="I82" i="29" s="1"/>
  <c r="J82" i="29" s="1"/>
  <c r="H28" i="29"/>
  <c r="I28" i="29" s="1"/>
  <c r="J28" i="29" s="1"/>
  <c r="H56" i="27"/>
  <c r="I56" i="27" s="1"/>
  <c r="J56" i="27" s="1"/>
  <c r="H29" i="27"/>
  <c r="I29" i="27" s="1"/>
  <c r="J29" i="27" s="1"/>
  <c r="H75" i="25"/>
  <c r="I75" i="25" s="1"/>
  <c r="J75" i="25" s="1"/>
  <c r="H39" i="25"/>
  <c r="I39" i="25" s="1"/>
  <c r="J39" i="25" s="1"/>
  <c r="H9" i="22"/>
  <c r="I9" i="22" s="1"/>
  <c r="J9" i="22" s="1"/>
  <c r="I17" i="4"/>
  <c r="J17" i="4" s="1"/>
  <c r="I20" i="2"/>
  <c r="J20" i="2" s="1"/>
  <c r="I14" i="2"/>
  <c r="J14" i="2" s="1"/>
  <c r="H17" i="28"/>
  <c r="I17" i="28" s="1"/>
  <c r="J17" i="28" s="1"/>
  <c r="H86" i="25"/>
  <c r="I86" i="25" s="1"/>
  <c r="J86" i="25" s="1"/>
  <c r="H50" i="25"/>
  <c r="I50" i="25" s="1"/>
  <c r="J50" i="25" s="1"/>
  <c r="H14" i="25"/>
  <c r="I14" i="25" s="1"/>
  <c r="J14" i="25" s="1"/>
  <c r="H13" i="21"/>
  <c r="I13" i="21" s="1"/>
  <c r="J13" i="21" s="1"/>
  <c r="I7" i="16"/>
  <c r="J7" i="16" s="1"/>
  <c r="H35" i="28"/>
  <c r="I35" i="28" s="1"/>
  <c r="J35" i="28" s="1"/>
  <c r="I10" i="15"/>
  <c r="J10" i="15" s="1"/>
  <c r="H44" i="32"/>
  <c r="I44" i="32" s="1"/>
  <c r="J44" i="32" s="1"/>
  <c r="H58" i="31"/>
  <c r="I58" i="31" s="1"/>
  <c r="J58" i="31" s="1"/>
  <c r="H40" i="31"/>
  <c r="I40" i="31" s="1"/>
  <c r="J40" i="31" s="1"/>
  <c r="H22" i="31"/>
  <c r="I22" i="31" s="1"/>
  <c r="J22" i="31" s="1"/>
  <c r="H8" i="31"/>
  <c r="I8" i="31" s="1"/>
  <c r="J8" i="31" s="1"/>
  <c r="H77" i="30"/>
  <c r="I77" i="30" s="1"/>
  <c r="J77" i="30" s="1"/>
  <c r="H41" i="30"/>
  <c r="I41" i="30" s="1"/>
  <c r="J41" i="30" s="1"/>
  <c r="H14" i="30"/>
  <c r="I14" i="30" s="1"/>
  <c r="J14" i="30" s="1"/>
  <c r="H52" i="29"/>
  <c r="I52" i="29" s="1"/>
  <c r="J52" i="29" s="1"/>
  <c r="H59" i="27"/>
  <c r="I59" i="27" s="1"/>
  <c r="J59" i="27" s="1"/>
  <c r="H32" i="27"/>
  <c r="I32" i="27" s="1"/>
  <c r="J32" i="27" s="1"/>
  <c r="H7" i="22"/>
  <c r="I7" i="22" s="1"/>
  <c r="J7" i="22" s="1"/>
  <c r="H18" i="21"/>
  <c r="I18" i="21" s="1"/>
  <c r="J18" i="21" s="1"/>
  <c r="K5" i="13"/>
  <c r="H10" i="10"/>
  <c r="I10" i="10" s="1"/>
  <c r="J10" i="10" s="1"/>
  <c r="H15" i="9"/>
  <c r="I15" i="9" s="1"/>
  <c r="J15" i="9" s="1"/>
  <c r="I21" i="4"/>
  <c r="J21" i="4" s="1"/>
  <c r="I15" i="4"/>
  <c r="J15" i="4" s="1"/>
  <c r="I18" i="3"/>
  <c r="J18" i="3" s="1"/>
  <c r="I12" i="3"/>
  <c r="J12" i="3" s="1"/>
  <c r="AH4" i="2"/>
  <c r="AQ4" i="2" s="1"/>
  <c r="Z4" i="2"/>
  <c r="H55" i="33"/>
  <c r="I55" i="33" s="1"/>
  <c r="J55" i="33" s="1"/>
  <c r="H70" i="31"/>
  <c r="I70" i="31" s="1"/>
  <c r="J70" i="31" s="1"/>
  <c r="H89" i="30"/>
  <c r="I89" i="30" s="1"/>
  <c r="J89" i="30" s="1"/>
  <c r="AQ4" i="29"/>
  <c r="H48" i="29"/>
  <c r="I48" i="29" s="1"/>
  <c r="J48" i="29" s="1"/>
  <c r="H71" i="27"/>
  <c r="I71" i="27" s="1"/>
  <c r="J71" i="27" s="1"/>
  <c r="H44" i="27"/>
  <c r="I44" i="27" s="1"/>
  <c r="J44" i="27" s="1"/>
  <c r="H17" i="27"/>
  <c r="I17" i="27" s="1"/>
  <c r="J17" i="27" s="1"/>
  <c r="H83" i="25"/>
  <c r="I83" i="25" s="1"/>
  <c r="J83" i="25" s="1"/>
  <c r="H47" i="25"/>
  <c r="I47" i="25" s="1"/>
  <c r="J47" i="25" s="1"/>
  <c r="H11" i="25"/>
  <c r="I11" i="25" s="1"/>
  <c r="J11" i="25" s="1"/>
  <c r="H22" i="21"/>
  <c r="I22" i="21" s="1"/>
  <c r="J22" i="21" s="1"/>
  <c r="I4" i="15"/>
  <c r="J4" i="15" s="1"/>
  <c r="K4" i="15" s="1"/>
  <c r="AQ4" i="15" s="1"/>
  <c r="AH4" i="12"/>
  <c r="Z4" i="12"/>
  <c r="AH4" i="10"/>
  <c r="AQ4" i="10" s="1"/>
  <c r="Z4" i="10"/>
  <c r="H14" i="10"/>
  <c r="I14" i="10" s="1"/>
  <c r="J14" i="10" s="1"/>
  <c r="H12" i="5"/>
  <c r="I12" i="5" s="1"/>
  <c r="J12" i="5" s="1"/>
  <c r="I19" i="4"/>
  <c r="J19" i="4" s="1"/>
  <c r="I13" i="4"/>
  <c r="J13" i="4" s="1"/>
  <c r="H11" i="64"/>
  <c r="H5" i="64"/>
  <c r="H4" i="64"/>
  <c r="H21" i="64"/>
  <c r="H18" i="64"/>
  <c r="H15" i="64"/>
  <c r="H12" i="64"/>
  <c r="H6" i="64"/>
  <c r="H22" i="64"/>
  <c r="H23" i="64"/>
  <c r="H9" i="64"/>
  <c r="H20" i="64"/>
  <c r="H17" i="64"/>
  <c r="H14" i="64"/>
  <c r="H10" i="64"/>
  <c r="H19" i="64"/>
  <c r="H16" i="64"/>
  <c r="H8" i="64"/>
  <c r="H13" i="64"/>
  <c r="H7" i="64"/>
  <c r="H23" i="55"/>
  <c r="H20" i="55"/>
  <c r="H17" i="55"/>
  <c r="H14" i="55"/>
  <c r="H10" i="55"/>
  <c r="H11" i="55"/>
  <c r="H5" i="55"/>
  <c r="H4" i="55"/>
  <c r="H21" i="55"/>
  <c r="H18" i="55"/>
  <c r="H15" i="55"/>
  <c r="H12" i="55"/>
  <c r="H6" i="55"/>
  <c r="H22" i="55"/>
  <c r="H19" i="55"/>
  <c r="H16" i="55"/>
  <c r="H13" i="55"/>
  <c r="H8" i="55"/>
  <c r="H7" i="55"/>
  <c r="H9" i="55"/>
  <c r="H19" i="69"/>
  <c r="I19" i="69" s="1"/>
  <c r="J19" i="69" s="1"/>
  <c r="H13" i="69"/>
  <c r="I13" i="69" s="1"/>
  <c r="J13" i="69" s="1"/>
  <c r="H7" i="69"/>
  <c r="I7" i="69" s="1"/>
  <c r="J7" i="69" s="1"/>
  <c r="H8" i="69"/>
  <c r="I8" i="69" s="1"/>
  <c r="J8" i="69" s="1"/>
  <c r="H95" i="29"/>
  <c r="I95" i="29" s="1"/>
  <c r="J95" i="29" s="1"/>
  <c r="I20" i="15"/>
  <c r="J20" i="15" s="1"/>
  <c r="AI3" i="18"/>
  <c r="H16" i="17"/>
  <c r="I16" i="17" s="1"/>
  <c r="J16" i="17" s="1"/>
  <c r="AQ4" i="6"/>
  <c r="H13" i="5"/>
  <c r="I13" i="5" s="1"/>
  <c r="J13" i="5" s="1"/>
  <c r="AI3" i="17"/>
  <c r="H12" i="9"/>
  <c r="I12" i="9" s="1"/>
  <c r="J12" i="9" s="1"/>
  <c r="H11" i="5"/>
  <c r="I11" i="5" s="1"/>
  <c r="J11" i="5" s="1"/>
  <c r="AR3" i="3"/>
  <c r="H11" i="28"/>
  <c r="I11" i="28" s="1"/>
  <c r="J11" i="28" s="1"/>
  <c r="H20" i="5"/>
  <c r="I20" i="5" s="1"/>
  <c r="J20" i="5" s="1"/>
  <c r="AH4" i="20"/>
  <c r="K9" i="14"/>
  <c r="K10" i="14" s="1"/>
  <c r="K11" i="14" s="1"/>
  <c r="K12" i="14" s="1"/>
  <c r="Z4" i="24"/>
  <c r="H5" i="17"/>
  <c r="I5" i="17" s="1"/>
  <c r="J5" i="17" s="1"/>
  <c r="H19" i="5"/>
  <c r="I19" i="5" s="1"/>
  <c r="J19" i="5" s="1"/>
  <c r="H17" i="5"/>
  <c r="I17" i="5" s="1"/>
  <c r="J17" i="5" s="1"/>
  <c r="AI3" i="23"/>
  <c r="AI3" i="21"/>
  <c r="H18" i="9"/>
  <c r="I18" i="9" s="1"/>
  <c r="J18" i="9" s="1"/>
  <c r="H4" i="5"/>
  <c r="I4" i="5" s="1"/>
  <c r="J4" i="5" s="1"/>
  <c r="K4" i="5" s="1"/>
  <c r="H48" i="96"/>
  <c r="I48" i="96" s="1"/>
  <c r="J48" i="96" s="1"/>
  <c r="H23" i="95"/>
  <c r="I23" i="95" s="1"/>
  <c r="J23" i="95" s="1"/>
  <c r="H19" i="95"/>
  <c r="I19" i="95" s="1"/>
  <c r="J19" i="95" s="1"/>
  <c r="H6" i="94"/>
  <c r="I6" i="94" s="1"/>
  <c r="J6" i="94" s="1"/>
  <c r="H84" i="94"/>
  <c r="I84" i="94" s="1"/>
  <c r="J84" i="94" s="1"/>
  <c r="H29" i="94"/>
  <c r="I29" i="94" s="1"/>
  <c r="J29" i="94" s="1"/>
  <c r="H11" i="94"/>
  <c r="I11" i="94" s="1"/>
  <c r="J11" i="94" s="1"/>
  <c r="H10" i="94"/>
  <c r="I10" i="94" s="1"/>
  <c r="J10" i="94" s="1"/>
  <c r="H22" i="93"/>
  <c r="I22" i="93" s="1"/>
  <c r="J22" i="93" s="1"/>
  <c r="H81" i="93"/>
  <c r="I81" i="93" s="1"/>
  <c r="J81" i="93" s="1"/>
  <c r="H80" i="93"/>
  <c r="I80" i="93" s="1"/>
  <c r="J80" i="93" s="1"/>
  <c r="H95" i="93"/>
  <c r="I95" i="93" s="1"/>
  <c r="J95" i="93" s="1"/>
  <c r="H36" i="92"/>
  <c r="I36" i="92" s="1"/>
  <c r="J36" i="92" s="1"/>
  <c r="H61" i="92"/>
  <c r="I61" i="92" s="1"/>
  <c r="J61" i="92" s="1"/>
  <c r="H50" i="91"/>
  <c r="I50" i="91" s="1"/>
  <c r="J50" i="91" s="1"/>
  <c r="H47" i="91"/>
  <c r="I47" i="91" s="1"/>
  <c r="J47" i="91" s="1"/>
  <c r="H26" i="90"/>
  <c r="I26" i="90" s="1"/>
  <c r="J26" i="90" s="1"/>
  <c r="H69" i="89"/>
  <c r="I69" i="89" s="1"/>
  <c r="J69" i="89" s="1"/>
  <c r="H8" i="89"/>
  <c r="I8" i="89" s="1"/>
  <c r="J8" i="89" s="1"/>
  <c r="H95" i="89"/>
  <c r="I95" i="89" s="1"/>
  <c r="J95" i="89" s="1"/>
  <c r="H52" i="88"/>
  <c r="I52" i="88" s="1"/>
  <c r="J52" i="88" s="1"/>
  <c r="H51" i="88"/>
  <c r="I51" i="88" s="1"/>
  <c r="J51" i="88" s="1"/>
  <c r="H45" i="87"/>
  <c r="I45" i="87" s="1"/>
  <c r="J45" i="87" s="1"/>
  <c r="H39" i="86"/>
  <c r="I39" i="86" s="1"/>
  <c r="J39" i="86" s="1"/>
  <c r="H41" i="84"/>
  <c r="I41" i="84" s="1"/>
  <c r="J41" i="84" s="1"/>
  <c r="H5" i="84"/>
  <c r="I5" i="84" s="1"/>
  <c r="J5" i="84" s="1"/>
  <c r="H22" i="84"/>
  <c r="I22" i="84" s="1"/>
  <c r="J22" i="84" s="1"/>
  <c r="H28" i="82"/>
  <c r="I28" i="82" s="1"/>
  <c r="J28" i="82" s="1"/>
  <c r="H13" i="81"/>
  <c r="I13" i="81" s="1"/>
  <c r="J13" i="81" s="1"/>
  <c r="H67" i="82"/>
  <c r="I67" i="82" s="1"/>
  <c r="J67" i="82" s="1"/>
  <c r="H38" i="82"/>
  <c r="I38" i="82" s="1"/>
  <c r="J38" i="82" s="1"/>
  <c r="H51" i="81"/>
  <c r="I51" i="81" s="1"/>
  <c r="J51" i="81" s="1"/>
  <c r="H24" i="76"/>
  <c r="I24" i="76" s="1"/>
  <c r="J24" i="76" s="1"/>
  <c r="H24" i="79"/>
  <c r="I24" i="79" s="1"/>
  <c r="J24" i="79" s="1"/>
  <c r="H23" i="78"/>
  <c r="I23" i="78" s="1"/>
  <c r="J23" i="78" s="1"/>
  <c r="H77" i="78"/>
  <c r="I77" i="78" s="1"/>
  <c r="J77" i="78" s="1"/>
  <c r="H33" i="78"/>
  <c r="I33" i="78" s="1"/>
  <c r="J33" i="78" s="1"/>
  <c r="H22" i="77"/>
  <c r="I22" i="77" s="1"/>
  <c r="J22" i="77" s="1"/>
  <c r="H62" i="75"/>
  <c r="I62" i="75" s="1"/>
  <c r="J62" i="75" s="1"/>
  <c r="H57" i="75"/>
  <c r="I57" i="75" s="1"/>
  <c r="J57" i="75" s="1"/>
  <c r="H9" i="74"/>
  <c r="I9" i="74" s="1"/>
  <c r="J9" i="74" s="1"/>
  <c r="H36" i="74"/>
  <c r="I36" i="74" s="1"/>
  <c r="J36" i="74" s="1"/>
  <c r="H62" i="73"/>
  <c r="I62" i="73" s="1"/>
  <c r="J62" i="73" s="1"/>
  <c r="H4" i="73"/>
  <c r="I4" i="73" s="1"/>
  <c r="J4" i="73" s="1"/>
  <c r="K4" i="73" s="1"/>
  <c r="AQ4" i="73" s="1"/>
  <c r="H31" i="73"/>
  <c r="I31" i="73" s="1"/>
  <c r="J31" i="73" s="1"/>
  <c r="K5" i="61"/>
  <c r="H23" i="96"/>
  <c r="I23" i="96" s="1"/>
  <c r="J23" i="96" s="1"/>
  <c r="H47" i="96"/>
  <c r="I47" i="96" s="1"/>
  <c r="J47" i="96" s="1"/>
  <c r="H10" i="96"/>
  <c r="I10" i="96" s="1"/>
  <c r="J10" i="96" s="1"/>
  <c r="H38" i="96"/>
  <c r="I38" i="96" s="1"/>
  <c r="J38" i="96" s="1"/>
  <c r="H6" i="96"/>
  <c r="I6" i="96" s="1"/>
  <c r="J6" i="96" s="1"/>
  <c r="H24" i="96"/>
  <c r="I24" i="96" s="1"/>
  <c r="J24" i="96" s="1"/>
  <c r="H42" i="96"/>
  <c r="I42" i="96" s="1"/>
  <c r="J42" i="96" s="1"/>
  <c r="H60" i="96"/>
  <c r="I60" i="96" s="1"/>
  <c r="J60" i="96" s="1"/>
  <c r="H58" i="96"/>
  <c r="I58" i="96" s="1"/>
  <c r="J58" i="96" s="1"/>
  <c r="H59" i="95"/>
  <c r="I59" i="95" s="1"/>
  <c r="J59" i="95" s="1"/>
  <c r="H32" i="95"/>
  <c r="I32" i="95" s="1"/>
  <c r="J32" i="95" s="1"/>
  <c r="H5" i="95"/>
  <c r="I5" i="95" s="1"/>
  <c r="J5" i="95" s="1"/>
  <c r="H71" i="95"/>
  <c r="I71" i="95" s="1"/>
  <c r="J71" i="95" s="1"/>
  <c r="H44" i="95"/>
  <c r="I44" i="95" s="1"/>
  <c r="J44" i="95" s="1"/>
  <c r="H17" i="95"/>
  <c r="I17" i="95" s="1"/>
  <c r="J17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N3" i="95"/>
  <c r="H86" i="94"/>
  <c r="I86" i="94" s="1"/>
  <c r="J86" i="94" s="1"/>
  <c r="H59" i="94"/>
  <c r="I59" i="94" s="1"/>
  <c r="J59" i="94" s="1"/>
  <c r="H30" i="94"/>
  <c r="I30" i="94" s="1"/>
  <c r="J30" i="94" s="1"/>
  <c r="H12" i="94"/>
  <c r="I12" i="94" s="1"/>
  <c r="J12" i="94" s="1"/>
  <c r="H49" i="94"/>
  <c r="I49" i="94" s="1"/>
  <c r="J49" i="94" s="1"/>
  <c r="H67" i="94"/>
  <c r="I67" i="94" s="1"/>
  <c r="J67" i="94" s="1"/>
  <c r="H85" i="94"/>
  <c r="I85" i="94" s="1"/>
  <c r="J85" i="94" s="1"/>
  <c r="H66" i="94"/>
  <c r="I66" i="94" s="1"/>
  <c r="J66" i="94" s="1"/>
  <c r="H36" i="94"/>
  <c r="I36" i="94" s="1"/>
  <c r="J36" i="94" s="1"/>
  <c r="H17" i="94"/>
  <c r="I17" i="94" s="1"/>
  <c r="J17" i="94" s="1"/>
  <c r="H35" i="94"/>
  <c r="I35" i="94" s="1"/>
  <c r="J35" i="94" s="1"/>
  <c r="H16" i="94"/>
  <c r="I16" i="94" s="1"/>
  <c r="J16" i="94" s="1"/>
  <c r="H70" i="93"/>
  <c r="I70" i="93" s="1"/>
  <c r="J70" i="93" s="1"/>
  <c r="H34" i="93"/>
  <c r="I34" i="93" s="1"/>
  <c r="J34" i="93" s="1"/>
  <c r="H93" i="93"/>
  <c r="I93" i="93" s="1"/>
  <c r="J93" i="93" s="1"/>
  <c r="H57" i="93"/>
  <c r="I57" i="93" s="1"/>
  <c r="J57" i="93" s="1"/>
  <c r="H21" i="93"/>
  <c r="I21" i="93" s="1"/>
  <c r="J21" i="93" s="1"/>
  <c r="H92" i="93"/>
  <c r="I92" i="93" s="1"/>
  <c r="J92" i="93" s="1"/>
  <c r="H56" i="93"/>
  <c r="I56" i="93" s="1"/>
  <c r="J56" i="93" s="1"/>
  <c r="H20" i="93"/>
  <c r="I20" i="93" s="1"/>
  <c r="J20" i="93" s="1"/>
  <c r="H91" i="93"/>
  <c r="I91" i="93" s="1"/>
  <c r="J91" i="93" s="1"/>
  <c r="H43" i="93"/>
  <c r="I43" i="93" s="1"/>
  <c r="J43" i="93" s="1"/>
  <c r="H71" i="93"/>
  <c r="I71" i="93" s="1"/>
  <c r="J71" i="93" s="1"/>
  <c r="H35" i="93"/>
  <c r="I35" i="93" s="1"/>
  <c r="J35" i="93" s="1"/>
  <c r="W5" i="93"/>
  <c r="X5" i="93" s="1"/>
  <c r="AH5" i="93" s="1"/>
  <c r="AG4" i="93"/>
  <c r="AP4" i="93" s="1"/>
  <c r="AE4" i="93"/>
  <c r="AF4" i="93"/>
  <c r="AH4" i="92"/>
  <c r="AQ4" i="92" s="1"/>
  <c r="Z4" i="92"/>
  <c r="H45" i="92"/>
  <c r="I45" i="92" s="1"/>
  <c r="J45" i="92" s="1"/>
  <c r="H18" i="92"/>
  <c r="I18" i="92" s="1"/>
  <c r="J18" i="92" s="1"/>
  <c r="H19" i="92"/>
  <c r="I19" i="92" s="1"/>
  <c r="J19" i="92" s="1"/>
  <c r="H37" i="92"/>
  <c r="I37" i="92" s="1"/>
  <c r="J37" i="92" s="1"/>
  <c r="H55" i="92"/>
  <c r="I55" i="92" s="1"/>
  <c r="J55" i="92" s="1"/>
  <c r="H8" i="92"/>
  <c r="I8" i="92" s="1"/>
  <c r="J8" i="92" s="1"/>
  <c r="H26" i="92"/>
  <c r="I26" i="92" s="1"/>
  <c r="J26" i="92" s="1"/>
  <c r="H44" i="92"/>
  <c r="I44" i="92" s="1"/>
  <c r="J44" i="92" s="1"/>
  <c r="H62" i="92"/>
  <c r="I62" i="92" s="1"/>
  <c r="J62" i="92" s="1"/>
  <c r="H94" i="93"/>
  <c r="I94" i="93" s="1"/>
  <c r="J94" i="93" s="1"/>
  <c r="H24" i="93"/>
  <c r="I24" i="93" s="1"/>
  <c r="J24" i="93" s="1"/>
  <c r="H45" i="91"/>
  <c r="I45" i="91" s="1"/>
  <c r="J45" i="91" s="1"/>
  <c r="H29" i="91"/>
  <c r="I29" i="91" s="1"/>
  <c r="J29" i="91" s="1"/>
  <c r="H62" i="91"/>
  <c r="I62" i="91" s="1"/>
  <c r="J62" i="91" s="1"/>
  <c r="H59" i="91"/>
  <c r="I59" i="91" s="1"/>
  <c r="J59" i="91" s="1"/>
  <c r="H26" i="91"/>
  <c r="I26" i="91" s="1"/>
  <c r="J26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9" i="90"/>
  <c r="I89" i="90" s="1"/>
  <c r="J89" i="90" s="1"/>
  <c r="H62" i="90"/>
  <c r="I62" i="90" s="1"/>
  <c r="J62" i="90" s="1"/>
  <c r="H35" i="90"/>
  <c r="I35" i="90" s="1"/>
  <c r="J35" i="90" s="1"/>
  <c r="H8" i="90"/>
  <c r="I8" i="90" s="1"/>
  <c r="J8" i="90" s="1"/>
  <c r="H84" i="90"/>
  <c r="I84" i="90" s="1"/>
  <c r="J84" i="90" s="1"/>
  <c r="H57" i="90"/>
  <c r="I57" i="90" s="1"/>
  <c r="J57" i="90" s="1"/>
  <c r="H30" i="90"/>
  <c r="I30" i="90" s="1"/>
  <c r="J30" i="90" s="1"/>
  <c r="H81" i="89"/>
  <c r="I81" i="89" s="1"/>
  <c r="J81" i="89" s="1"/>
  <c r="H45" i="89"/>
  <c r="I45" i="89" s="1"/>
  <c r="J45" i="89" s="1"/>
  <c r="H9" i="89"/>
  <c r="I9" i="89" s="1"/>
  <c r="J9" i="89" s="1"/>
  <c r="H92" i="89"/>
  <c r="I92" i="89" s="1"/>
  <c r="J92" i="89" s="1"/>
  <c r="H56" i="89"/>
  <c r="I56" i="89" s="1"/>
  <c r="J56" i="89" s="1"/>
  <c r="H20" i="89"/>
  <c r="I20" i="89" s="1"/>
  <c r="J20" i="89" s="1"/>
  <c r="AQ4" i="90"/>
  <c r="H73" i="89"/>
  <c r="I73" i="89" s="1"/>
  <c r="J73" i="89" s="1"/>
  <c r="H37" i="89"/>
  <c r="I37" i="89" s="1"/>
  <c r="J37" i="89" s="1"/>
  <c r="H71" i="89"/>
  <c r="I71" i="89" s="1"/>
  <c r="J71" i="89" s="1"/>
  <c r="H35" i="89"/>
  <c r="I35" i="89" s="1"/>
  <c r="J35" i="89" s="1"/>
  <c r="H58" i="88"/>
  <c r="I58" i="88" s="1"/>
  <c r="J58" i="88" s="1"/>
  <c r="H40" i="88"/>
  <c r="I40" i="88" s="1"/>
  <c r="J40" i="88" s="1"/>
  <c r="H22" i="88"/>
  <c r="I22" i="88" s="1"/>
  <c r="J22" i="88" s="1"/>
  <c r="H4" i="88"/>
  <c r="I4" i="88" s="1"/>
  <c r="J4" i="88" s="1"/>
  <c r="K4" i="88" s="1"/>
  <c r="H57" i="88"/>
  <c r="I57" i="88" s="1"/>
  <c r="J57" i="88" s="1"/>
  <c r="H39" i="88"/>
  <c r="I39" i="88" s="1"/>
  <c r="J39" i="88" s="1"/>
  <c r="H21" i="88"/>
  <c r="I21" i="88" s="1"/>
  <c r="J21" i="88" s="1"/>
  <c r="AI3" i="89"/>
  <c r="AN3" i="89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AH4" i="86"/>
  <c r="AQ4" i="86" s="1"/>
  <c r="Z4" i="86"/>
  <c r="H81" i="86"/>
  <c r="I81" i="86" s="1"/>
  <c r="J81" i="86" s="1"/>
  <c r="H63" i="86"/>
  <c r="I63" i="86" s="1"/>
  <c r="J63" i="86" s="1"/>
  <c r="H45" i="86"/>
  <c r="I45" i="86" s="1"/>
  <c r="J45" i="86" s="1"/>
  <c r="H27" i="86"/>
  <c r="I27" i="86" s="1"/>
  <c r="J27" i="86" s="1"/>
  <c r="H9" i="86"/>
  <c r="I9" i="86" s="1"/>
  <c r="J9" i="86" s="1"/>
  <c r="H81" i="85"/>
  <c r="I81" i="85" s="1"/>
  <c r="J81" i="85" s="1"/>
  <c r="H45" i="85"/>
  <c r="I45" i="85" s="1"/>
  <c r="J45" i="85" s="1"/>
  <c r="H9" i="85"/>
  <c r="I9" i="85" s="1"/>
  <c r="J9" i="85" s="1"/>
  <c r="H77" i="86"/>
  <c r="I77" i="86" s="1"/>
  <c r="J77" i="86" s="1"/>
  <c r="H59" i="86"/>
  <c r="I59" i="86" s="1"/>
  <c r="J59" i="86" s="1"/>
  <c r="H41" i="86"/>
  <c r="I41" i="86" s="1"/>
  <c r="J41" i="86" s="1"/>
  <c r="H23" i="86"/>
  <c r="I23" i="86" s="1"/>
  <c r="J23" i="86" s="1"/>
  <c r="H73" i="85"/>
  <c r="I73" i="85" s="1"/>
  <c r="J73" i="85" s="1"/>
  <c r="H37" i="85"/>
  <c r="I37" i="85" s="1"/>
  <c r="J37" i="85" s="1"/>
  <c r="H80" i="86"/>
  <c r="I80" i="86" s="1"/>
  <c r="J80" i="86" s="1"/>
  <c r="H62" i="86"/>
  <c r="I62" i="86" s="1"/>
  <c r="J62" i="86" s="1"/>
  <c r="H44" i="86"/>
  <c r="I44" i="86" s="1"/>
  <c r="J44" i="86" s="1"/>
  <c r="H26" i="86"/>
  <c r="I26" i="86" s="1"/>
  <c r="J26" i="86" s="1"/>
  <c r="H78" i="85"/>
  <c r="I78" i="85" s="1"/>
  <c r="J78" i="85" s="1"/>
  <c r="H42" i="85"/>
  <c r="I42" i="85" s="1"/>
  <c r="J42" i="85" s="1"/>
  <c r="H6" i="85"/>
  <c r="I6" i="85" s="1"/>
  <c r="J6" i="85" s="1"/>
  <c r="X5" i="84"/>
  <c r="AH5" i="84" s="1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AI3" i="87"/>
  <c r="AN3" i="87"/>
  <c r="H69" i="84"/>
  <c r="I69" i="84" s="1"/>
  <c r="J69" i="84" s="1"/>
  <c r="H51" i="84"/>
  <c r="I51" i="84" s="1"/>
  <c r="J51" i="84" s="1"/>
  <c r="H33" i="84"/>
  <c r="I33" i="84" s="1"/>
  <c r="J33" i="84" s="1"/>
  <c r="H15" i="84"/>
  <c r="I15" i="84" s="1"/>
  <c r="J15" i="84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5" i="84"/>
  <c r="I65" i="84" s="1"/>
  <c r="J65" i="84" s="1"/>
  <c r="H47" i="84"/>
  <c r="I47" i="84" s="1"/>
  <c r="J47" i="84" s="1"/>
  <c r="H29" i="84"/>
  <c r="I29" i="84" s="1"/>
  <c r="J29" i="84" s="1"/>
  <c r="H11" i="84"/>
  <c r="I11" i="84" s="1"/>
  <c r="J11" i="84" s="1"/>
  <c r="H64" i="84"/>
  <c r="I64" i="84" s="1"/>
  <c r="J64" i="84" s="1"/>
  <c r="H46" i="84"/>
  <c r="I46" i="84" s="1"/>
  <c r="J46" i="84" s="1"/>
  <c r="H28" i="84"/>
  <c r="I28" i="84" s="1"/>
  <c r="J28" i="84" s="1"/>
  <c r="H10" i="84"/>
  <c r="I10" i="84" s="1"/>
  <c r="J10" i="84" s="1"/>
  <c r="AI3" i="84"/>
  <c r="AN3" i="84"/>
  <c r="W5" i="83"/>
  <c r="AG4" i="83"/>
  <c r="AP4" i="83" s="1"/>
  <c r="AF4" i="83"/>
  <c r="AO4" i="83" s="1"/>
  <c r="AE4" i="83"/>
  <c r="H64" i="82"/>
  <c r="I64" i="82" s="1"/>
  <c r="J64" i="82" s="1"/>
  <c r="H37" i="82"/>
  <c r="I37" i="82" s="1"/>
  <c r="J37" i="82" s="1"/>
  <c r="H10" i="82"/>
  <c r="I10" i="82" s="1"/>
  <c r="J10" i="82" s="1"/>
  <c r="H61" i="81"/>
  <c r="I61" i="81" s="1"/>
  <c r="J61" i="81" s="1"/>
  <c r="H25" i="81"/>
  <c r="I25" i="81" s="1"/>
  <c r="J25" i="81" s="1"/>
  <c r="H90" i="81"/>
  <c r="I90" i="81" s="1"/>
  <c r="J90" i="81" s="1"/>
  <c r="H54" i="81"/>
  <c r="I54" i="81" s="1"/>
  <c r="J54" i="81" s="1"/>
  <c r="H18" i="81"/>
  <c r="I18" i="81" s="1"/>
  <c r="J18" i="81" s="1"/>
  <c r="H69" i="80"/>
  <c r="I69" i="80" s="1"/>
  <c r="J69" i="80" s="1"/>
  <c r="H51" i="80"/>
  <c r="I51" i="80" s="1"/>
  <c r="J51" i="80" s="1"/>
  <c r="H33" i="80"/>
  <c r="I33" i="80" s="1"/>
  <c r="J33" i="80" s="1"/>
  <c r="H15" i="80"/>
  <c r="I15" i="80" s="1"/>
  <c r="J15" i="80" s="1"/>
  <c r="H76" i="82"/>
  <c r="I76" i="82" s="1"/>
  <c r="J76" i="82" s="1"/>
  <c r="H49" i="82"/>
  <c r="I49" i="82" s="1"/>
  <c r="J49" i="82" s="1"/>
  <c r="H22" i="82"/>
  <c r="I22" i="82" s="1"/>
  <c r="J22" i="82" s="1"/>
  <c r="H95" i="81"/>
  <c r="I95" i="81" s="1"/>
  <c r="J95" i="81" s="1"/>
  <c r="H59" i="81"/>
  <c r="I59" i="81" s="1"/>
  <c r="J59" i="81" s="1"/>
  <c r="H23" i="81"/>
  <c r="I23" i="81" s="1"/>
  <c r="J23" i="81" s="1"/>
  <c r="AH3" i="82"/>
  <c r="AQ3" i="82" s="1"/>
  <c r="H82" i="81"/>
  <c r="I82" i="81" s="1"/>
  <c r="J82" i="81" s="1"/>
  <c r="H46" i="81"/>
  <c r="I46" i="81" s="1"/>
  <c r="J46" i="81" s="1"/>
  <c r="H10" i="81"/>
  <c r="I10" i="81" s="1"/>
  <c r="J10" i="81" s="1"/>
  <c r="H70" i="82"/>
  <c r="I70" i="82" s="1"/>
  <c r="J70" i="82" s="1"/>
  <c r="H43" i="82"/>
  <c r="I43" i="82" s="1"/>
  <c r="J43" i="82" s="1"/>
  <c r="H16" i="82"/>
  <c r="I16" i="82" s="1"/>
  <c r="J16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3" i="81"/>
  <c r="I63" i="81" s="1"/>
  <c r="J63" i="81" s="1"/>
  <c r="H27" i="81"/>
  <c r="I27" i="81" s="1"/>
  <c r="J27" i="81" s="1"/>
  <c r="AH4" i="79"/>
  <c r="Z4" i="79"/>
  <c r="H74" i="81"/>
  <c r="I74" i="81" s="1"/>
  <c r="J74" i="81" s="1"/>
  <c r="H76" i="78"/>
  <c r="I76" i="78" s="1"/>
  <c r="J76" i="78" s="1"/>
  <c r="H49" i="78"/>
  <c r="I49" i="78" s="1"/>
  <c r="J49" i="78" s="1"/>
  <c r="H22" i="78"/>
  <c r="I22" i="78" s="1"/>
  <c r="J22" i="78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60" i="79"/>
  <c r="I60" i="79" s="1"/>
  <c r="J60" i="79" s="1"/>
  <c r="H75" i="79"/>
  <c r="I75" i="79" s="1"/>
  <c r="J75" i="79" s="1"/>
  <c r="H4" i="79"/>
  <c r="I4" i="79" s="1"/>
  <c r="J4" i="79" s="1"/>
  <c r="K4" i="79" s="1"/>
  <c r="H22" i="79"/>
  <c r="I22" i="79" s="1"/>
  <c r="J22" i="79" s="1"/>
  <c r="H40" i="79"/>
  <c r="I40" i="79" s="1"/>
  <c r="J40" i="79" s="1"/>
  <c r="H58" i="79"/>
  <c r="I58" i="79" s="1"/>
  <c r="J58" i="79" s="1"/>
  <c r="H76" i="79"/>
  <c r="I76" i="79" s="1"/>
  <c r="J76" i="79" s="1"/>
  <c r="H14" i="79"/>
  <c r="I14" i="79" s="1"/>
  <c r="J14" i="79" s="1"/>
  <c r="H32" i="79"/>
  <c r="I32" i="79" s="1"/>
  <c r="J32" i="79" s="1"/>
  <c r="H50" i="79"/>
  <c r="I50" i="79" s="1"/>
  <c r="J50" i="79" s="1"/>
  <c r="H68" i="79"/>
  <c r="I68" i="79" s="1"/>
  <c r="J68" i="79" s="1"/>
  <c r="H70" i="78"/>
  <c r="I70" i="78" s="1"/>
  <c r="J70" i="78" s="1"/>
  <c r="H43" i="78"/>
  <c r="I43" i="78" s="1"/>
  <c r="J43" i="78" s="1"/>
  <c r="H16" i="78"/>
  <c r="I16" i="78" s="1"/>
  <c r="J16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69" i="78"/>
  <c r="I69" i="78" s="1"/>
  <c r="J69" i="78" s="1"/>
  <c r="H42" i="78"/>
  <c r="I42" i="78" s="1"/>
  <c r="J42" i="78" s="1"/>
  <c r="H15" i="78"/>
  <c r="I15" i="78" s="1"/>
  <c r="J15" i="78" s="1"/>
  <c r="AH4" i="77"/>
  <c r="AQ4" i="77" s="1"/>
  <c r="AN3" i="78"/>
  <c r="AI3" i="78"/>
  <c r="H25" i="77"/>
  <c r="I25" i="77" s="1"/>
  <c r="J25" i="77" s="1"/>
  <c r="H61" i="77"/>
  <c r="I61" i="77" s="1"/>
  <c r="J61" i="77" s="1"/>
  <c r="H97" i="77"/>
  <c r="I97" i="77" s="1"/>
  <c r="J97" i="77" s="1"/>
  <c r="H38" i="77"/>
  <c r="I38" i="77" s="1"/>
  <c r="J38" i="77" s="1"/>
  <c r="H74" i="77"/>
  <c r="I74" i="77" s="1"/>
  <c r="J74" i="77" s="1"/>
  <c r="H10" i="77"/>
  <c r="I10" i="77" s="1"/>
  <c r="J10" i="77" s="1"/>
  <c r="H46" i="77"/>
  <c r="I46" i="77" s="1"/>
  <c r="J46" i="77" s="1"/>
  <c r="H82" i="77"/>
  <c r="I82" i="77" s="1"/>
  <c r="J82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H69" i="75"/>
  <c r="I69" i="75" s="1"/>
  <c r="J69" i="75" s="1"/>
  <c r="H26" i="75"/>
  <c r="I26" i="75" s="1"/>
  <c r="J26" i="75" s="1"/>
  <c r="H58" i="75"/>
  <c r="I58" i="75" s="1"/>
  <c r="J58" i="75" s="1"/>
  <c r="H36" i="75"/>
  <c r="I36" i="75" s="1"/>
  <c r="J36" i="75" s="1"/>
  <c r="H23" i="75"/>
  <c r="I23" i="75" s="1"/>
  <c r="J23" i="75" s="1"/>
  <c r="H43" i="75"/>
  <c r="I43" i="75" s="1"/>
  <c r="J43" i="75" s="1"/>
  <c r="H21" i="75"/>
  <c r="I21" i="75" s="1"/>
  <c r="J21" i="75" s="1"/>
  <c r="H42" i="75"/>
  <c r="I42" i="75" s="1"/>
  <c r="J42" i="75" s="1"/>
  <c r="Z4" i="77"/>
  <c r="H5" i="75"/>
  <c r="I5" i="75" s="1"/>
  <c r="J5" i="75" s="1"/>
  <c r="H70" i="75"/>
  <c r="I70" i="75" s="1"/>
  <c r="J70" i="75" s="1"/>
  <c r="H9" i="70"/>
  <c r="I9" i="70" s="1"/>
  <c r="J9" i="70" s="1"/>
  <c r="H70" i="74"/>
  <c r="I70" i="74" s="1"/>
  <c r="J70" i="74" s="1"/>
  <c r="H34" i="74"/>
  <c r="I34" i="74" s="1"/>
  <c r="J34" i="74" s="1"/>
  <c r="H57" i="74"/>
  <c r="I57" i="74" s="1"/>
  <c r="J57" i="74" s="1"/>
  <c r="H21" i="74"/>
  <c r="I21" i="74" s="1"/>
  <c r="J21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77"/>
  <c r="AI3" i="77"/>
  <c r="Z4" i="74"/>
  <c r="H48" i="74"/>
  <c r="I48" i="74" s="1"/>
  <c r="J48" i="74" s="1"/>
  <c r="H12" i="74"/>
  <c r="I12" i="74" s="1"/>
  <c r="J12" i="74" s="1"/>
  <c r="H21" i="70"/>
  <c r="I21" i="70" s="1"/>
  <c r="J21" i="70" s="1"/>
  <c r="H38" i="73"/>
  <c r="I38" i="73" s="1"/>
  <c r="J38" i="73" s="1"/>
  <c r="H6" i="73"/>
  <c r="I6" i="73" s="1"/>
  <c r="J6" i="73" s="1"/>
  <c r="H78" i="73"/>
  <c r="I78" i="73" s="1"/>
  <c r="J78" i="73" s="1"/>
  <c r="H56" i="73"/>
  <c r="I56" i="73" s="1"/>
  <c r="J56" i="73" s="1"/>
  <c r="H33" i="73"/>
  <c r="I33" i="73" s="1"/>
  <c r="J33" i="73" s="1"/>
  <c r="H12" i="73"/>
  <c r="I12" i="73" s="1"/>
  <c r="J12" i="73" s="1"/>
  <c r="H84" i="73"/>
  <c r="I84" i="73" s="1"/>
  <c r="J84" i="73" s="1"/>
  <c r="H28" i="73"/>
  <c r="I28" i="73" s="1"/>
  <c r="J28" i="73" s="1"/>
  <c r="H64" i="73"/>
  <c r="I64" i="73" s="1"/>
  <c r="J64" i="73" s="1"/>
  <c r="H5" i="73"/>
  <c r="I5" i="73" s="1"/>
  <c r="J5" i="73" s="1"/>
  <c r="H41" i="73"/>
  <c r="I41" i="73" s="1"/>
  <c r="J41" i="73" s="1"/>
  <c r="H77" i="73"/>
  <c r="I77" i="73" s="1"/>
  <c r="J77" i="73" s="1"/>
  <c r="H19" i="73"/>
  <c r="I19" i="73" s="1"/>
  <c r="J19" i="73" s="1"/>
  <c r="H55" i="73"/>
  <c r="I55" i="73" s="1"/>
  <c r="J55" i="73" s="1"/>
  <c r="H91" i="73"/>
  <c r="I91" i="73" s="1"/>
  <c r="J91" i="73" s="1"/>
  <c r="P3" i="72"/>
  <c r="AF3" i="72" s="1"/>
  <c r="AO3" i="72" s="1"/>
  <c r="AE3" i="72"/>
  <c r="H39" i="73"/>
  <c r="I39" i="73" s="1"/>
  <c r="J39" i="73" s="1"/>
  <c r="H12" i="70"/>
  <c r="I12" i="70" s="1"/>
  <c r="J12" i="70" s="1"/>
  <c r="H13" i="62"/>
  <c r="I13" i="62" s="1"/>
  <c r="J13" i="62" s="1"/>
  <c r="AH4" i="52"/>
  <c r="Z4" i="52"/>
  <c r="H11" i="70"/>
  <c r="I11" i="70" s="1"/>
  <c r="J11" i="70" s="1"/>
  <c r="AI3" i="56"/>
  <c r="AN3" i="56"/>
  <c r="K5" i="65"/>
  <c r="H66" i="48"/>
  <c r="I66" i="48" s="1"/>
  <c r="J66" i="48" s="1"/>
  <c r="H48" i="48"/>
  <c r="I48" i="48" s="1"/>
  <c r="J48" i="48" s="1"/>
  <c r="H30" i="48"/>
  <c r="I30" i="48" s="1"/>
  <c r="J30" i="48" s="1"/>
  <c r="H12" i="48"/>
  <c r="I12" i="48" s="1"/>
  <c r="J12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17" i="62"/>
  <c r="I17" i="62" s="1"/>
  <c r="J17" i="62" s="1"/>
  <c r="AH4" i="49"/>
  <c r="AQ4" i="49" s="1"/>
  <c r="Z4" i="49"/>
  <c r="AH3" i="67"/>
  <c r="AQ3" i="67" s="1"/>
  <c r="H59" i="48"/>
  <c r="I59" i="48" s="1"/>
  <c r="J59" i="48" s="1"/>
  <c r="H41" i="48"/>
  <c r="I41" i="48" s="1"/>
  <c r="J41" i="48" s="1"/>
  <c r="H23" i="48"/>
  <c r="I23" i="48" s="1"/>
  <c r="J23" i="48" s="1"/>
  <c r="H5" i="48"/>
  <c r="I5" i="48" s="1"/>
  <c r="J5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AG4" i="72"/>
  <c r="W5" i="72"/>
  <c r="AE4" i="72"/>
  <c r="AF4" i="72"/>
  <c r="H23" i="62"/>
  <c r="I23" i="62" s="1"/>
  <c r="J23" i="62" s="1"/>
  <c r="AH4" i="55"/>
  <c r="Z4" i="55"/>
  <c r="AN3" i="46"/>
  <c r="AI3" i="46"/>
  <c r="H92" i="45"/>
  <c r="I92" i="45" s="1"/>
  <c r="J92" i="45" s="1"/>
  <c r="H56" i="45"/>
  <c r="I56" i="45" s="1"/>
  <c r="J56" i="45" s="1"/>
  <c r="H52" i="48"/>
  <c r="I52" i="48" s="1"/>
  <c r="J52" i="48" s="1"/>
  <c r="H34" i="48"/>
  <c r="I34" i="48" s="1"/>
  <c r="J34" i="48" s="1"/>
  <c r="H16" i="48"/>
  <c r="I16" i="48" s="1"/>
  <c r="J16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AG4" i="62"/>
  <c r="AP4" i="62" s="1"/>
  <c r="AF4" i="62"/>
  <c r="AO4" i="62" s="1"/>
  <c r="W5" i="62"/>
  <c r="AE4" i="62"/>
  <c r="P3" i="53"/>
  <c r="AF3" i="53" s="1"/>
  <c r="AO3" i="53" s="1"/>
  <c r="AE3" i="53"/>
  <c r="H70" i="41"/>
  <c r="I70" i="41" s="1"/>
  <c r="J70" i="41" s="1"/>
  <c r="H34" i="41"/>
  <c r="I34" i="41" s="1"/>
  <c r="J34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K5" i="42" s="1"/>
  <c r="H87" i="41"/>
  <c r="I87" i="41" s="1"/>
  <c r="J87" i="41" s="1"/>
  <c r="H51" i="41"/>
  <c r="I51" i="41" s="1"/>
  <c r="J51" i="41" s="1"/>
  <c r="H15" i="41"/>
  <c r="I15" i="41" s="1"/>
  <c r="J15" i="41" s="1"/>
  <c r="K6" i="43"/>
  <c r="K7" i="43" s="1"/>
  <c r="H80" i="41"/>
  <c r="I80" i="41" s="1"/>
  <c r="J80" i="41" s="1"/>
  <c r="H44" i="41"/>
  <c r="I44" i="41" s="1"/>
  <c r="J44" i="41" s="1"/>
  <c r="H8" i="41"/>
  <c r="I8" i="41" s="1"/>
  <c r="J8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71" i="41"/>
  <c r="I71" i="41" s="1"/>
  <c r="J71" i="41" s="1"/>
  <c r="H35" i="41"/>
  <c r="I35" i="41" s="1"/>
  <c r="J35" i="41" s="1"/>
  <c r="H67" i="39"/>
  <c r="I67" i="39" s="1"/>
  <c r="J67" i="39" s="1"/>
  <c r="H24" i="39"/>
  <c r="I24" i="39" s="1"/>
  <c r="J24" i="39" s="1"/>
  <c r="H71" i="37"/>
  <c r="I71" i="37" s="1"/>
  <c r="J71" i="37" s="1"/>
  <c r="H35" i="37"/>
  <c r="I35" i="37" s="1"/>
  <c r="J35" i="37" s="1"/>
  <c r="AH4" i="40"/>
  <c r="AQ4" i="40" s="1"/>
  <c r="Z4" i="40"/>
  <c r="H45" i="40"/>
  <c r="I45" i="40" s="1"/>
  <c r="J45" i="40" s="1"/>
  <c r="H18" i="40"/>
  <c r="I18" i="40" s="1"/>
  <c r="J18" i="40" s="1"/>
  <c r="H16" i="39"/>
  <c r="I16" i="39" s="1"/>
  <c r="J16" i="39" s="1"/>
  <c r="H64" i="37"/>
  <c r="I64" i="37" s="1"/>
  <c r="J64" i="37" s="1"/>
  <c r="H28" i="37"/>
  <c r="I28" i="37" s="1"/>
  <c r="J28" i="37" s="1"/>
  <c r="H55" i="39"/>
  <c r="I55" i="39" s="1"/>
  <c r="J55" i="39" s="1"/>
  <c r="H12" i="39"/>
  <c r="I12" i="39" s="1"/>
  <c r="J12" i="39" s="1"/>
  <c r="H69" i="37"/>
  <c r="I69" i="37" s="1"/>
  <c r="J69" i="37" s="1"/>
  <c r="H33" i="37"/>
  <c r="I33" i="37" s="1"/>
  <c r="J33" i="37" s="1"/>
  <c r="H48" i="40"/>
  <c r="I48" i="40" s="1"/>
  <c r="J48" i="40" s="1"/>
  <c r="H21" i="40"/>
  <c r="I21" i="40" s="1"/>
  <c r="J21" i="40" s="1"/>
  <c r="H11" i="40"/>
  <c r="I11" i="40" s="1"/>
  <c r="J11" i="40" s="1"/>
  <c r="H29" i="40"/>
  <c r="I29" i="40" s="1"/>
  <c r="J29" i="40" s="1"/>
  <c r="H47" i="40"/>
  <c r="I47" i="40" s="1"/>
  <c r="J47" i="40" s="1"/>
  <c r="H65" i="40"/>
  <c r="I65" i="40" s="1"/>
  <c r="J65" i="40" s="1"/>
  <c r="H40" i="39"/>
  <c r="I40" i="39" s="1"/>
  <c r="J40" i="39" s="1"/>
  <c r="H80" i="37"/>
  <c r="I80" i="37" s="1"/>
  <c r="J80" i="37" s="1"/>
  <c r="H44" i="37"/>
  <c r="I44" i="37" s="1"/>
  <c r="J44" i="37" s="1"/>
  <c r="H8" i="37"/>
  <c r="I8" i="37" s="1"/>
  <c r="J8" i="37" s="1"/>
  <c r="Z4" i="43"/>
  <c r="AH4" i="43"/>
  <c r="AQ4" i="43" s="1"/>
  <c r="AI3" i="43"/>
  <c r="H57" i="39"/>
  <c r="I57" i="39" s="1"/>
  <c r="J57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96" i="37"/>
  <c r="I96" i="37" s="1"/>
  <c r="J96" i="37" s="1"/>
  <c r="H60" i="37"/>
  <c r="I60" i="37" s="1"/>
  <c r="J60" i="37" s="1"/>
  <c r="H24" i="37"/>
  <c r="I24" i="37" s="1"/>
  <c r="J24" i="37" s="1"/>
  <c r="H76" i="35"/>
  <c r="I76" i="35" s="1"/>
  <c r="J76" i="35" s="1"/>
  <c r="H33" i="35"/>
  <c r="I33" i="35" s="1"/>
  <c r="J33" i="35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75" i="33"/>
  <c r="I75" i="33" s="1"/>
  <c r="J75" i="33" s="1"/>
  <c r="H39" i="33"/>
  <c r="I39" i="33" s="1"/>
  <c r="J39" i="33" s="1"/>
  <c r="H40" i="36"/>
  <c r="I40" i="36" s="1"/>
  <c r="J40" i="36" s="1"/>
  <c r="H4" i="36"/>
  <c r="I4" i="36" s="1"/>
  <c r="J4" i="36" s="1"/>
  <c r="K4" i="36" s="1"/>
  <c r="H61" i="35"/>
  <c r="I61" i="35" s="1"/>
  <c r="J61" i="35" s="1"/>
  <c r="H18" i="35"/>
  <c r="I18" i="35" s="1"/>
  <c r="J18" i="35" s="1"/>
  <c r="H74" i="33"/>
  <c r="I74" i="33" s="1"/>
  <c r="J74" i="33" s="1"/>
  <c r="H38" i="33"/>
  <c r="I38" i="33" s="1"/>
  <c r="J38" i="33" s="1"/>
  <c r="AQ4" i="39"/>
  <c r="H16" i="38"/>
  <c r="I16" i="38" s="1"/>
  <c r="J16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5" i="38"/>
  <c r="I5" i="38" s="1"/>
  <c r="J5" i="38" s="1"/>
  <c r="H23" i="38"/>
  <c r="I23" i="38" s="1"/>
  <c r="J23" i="38" s="1"/>
  <c r="H41" i="38"/>
  <c r="I41" i="38" s="1"/>
  <c r="J41" i="38" s="1"/>
  <c r="H59" i="38"/>
  <c r="I59" i="38" s="1"/>
  <c r="J59" i="38" s="1"/>
  <c r="H77" i="38"/>
  <c r="I77" i="38" s="1"/>
  <c r="J77" i="38" s="1"/>
  <c r="H39" i="36"/>
  <c r="I39" i="36" s="1"/>
  <c r="J39" i="36" s="1"/>
  <c r="H17" i="36"/>
  <c r="I17" i="36" s="1"/>
  <c r="J17" i="36" s="1"/>
  <c r="H35" i="36"/>
  <c r="I35" i="36" s="1"/>
  <c r="J35" i="36" s="1"/>
  <c r="H53" i="36"/>
  <c r="I53" i="36" s="1"/>
  <c r="J53" i="36" s="1"/>
  <c r="AH3" i="35"/>
  <c r="AQ3" i="35" s="1"/>
  <c r="H75" i="35"/>
  <c r="I75" i="35" s="1"/>
  <c r="J75" i="35" s="1"/>
  <c r="H10" i="35"/>
  <c r="I10" i="35" s="1"/>
  <c r="J10" i="35" s="1"/>
  <c r="H17" i="35"/>
  <c r="I17" i="35" s="1"/>
  <c r="J17" i="35" s="1"/>
  <c r="H35" i="35"/>
  <c r="I35" i="35" s="1"/>
  <c r="J35" i="35" s="1"/>
  <c r="H53" i="35"/>
  <c r="I53" i="35" s="1"/>
  <c r="J53" i="35" s="1"/>
  <c r="H71" i="35"/>
  <c r="I71" i="35" s="1"/>
  <c r="J71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57" i="29"/>
  <c r="I57" i="29" s="1"/>
  <c r="J57" i="29" s="1"/>
  <c r="H21" i="29"/>
  <c r="I21" i="29" s="1"/>
  <c r="J21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AN3" i="30"/>
  <c r="AI3" i="30"/>
  <c r="H47" i="32"/>
  <c r="I47" i="32" s="1"/>
  <c r="J47" i="32" s="1"/>
  <c r="H20" i="32"/>
  <c r="I20" i="32" s="1"/>
  <c r="J20" i="32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9" i="29"/>
  <c r="I79" i="29" s="1"/>
  <c r="J79" i="29" s="1"/>
  <c r="H43" i="29"/>
  <c r="I43" i="29" s="1"/>
  <c r="J43" i="29" s="1"/>
  <c r="AH4" i="28"/>
  <c r="AQ4" i="28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AH4" i="35"/>
  <c r="AQ4" i="35" s="1"/>
  <c r="Z4" i="35"/>
  <c r="H22" i="22"/>
  <c r="I22" i="22" s="1"/>
  <c r="J22" i="22" s="1"/>
  <c r="H16" i="22"/>
  <c r="I16" i="22" s="1"/>
  <c r="J16" i="22" s="1"/>
  <c r="I15" i="16"/>
  <c r="J15" i="16" s="1"/>
  <c r="I12" i="15"/>
  <c r="J12" i="15" s="1"/>
  <c r="H30" i="35"/>
  <c r="I30" i="35" s="1"/>
  <c r="J30" i="35" s="1"/>
  <c r="H48" i="35"/>
  <c r="I48" i="35" s="1"/>
  <c r="J48" i="35" s="1"/>
  <c r="H12" i="35"/>
  <c r="I12" i="35" s="1"/>
  <c r="J12" i="35" s="1"/>
  <c r="H73" i="35"/>
  <c r="I73" i="35" s="1"/>
  <c r="J73" i="35" s="1"/>
  <c r="H55" i="35"/>
  <c r="I55" i="35" s="1"/>
  <c r="J55" i="35" s="1"/>
  <c r="H66" i="35"/>
  <c r="I66" i="35" s="1"/>
  <c r="J66" i="35" s="1"/>
  <c r="H37" i="35"/>
  <c r="I37" i="35" s="1"/>
  <c r="J37" i="35" s="1"/>
  <c r="H19" i="35"/>
  <c r="I19" i="35" s="1"/>
  <c r="J19" i="35" s="1"/>
  <c r="H23" i="33"/>
  <c r="I23" i="33" s="1"/>
  <c r="J23" i="33" s="1"/>
  <c r="H17" i="33"/>
  <c r="I17" i="33" s="1"/>
  <c r="J17" i="33" s="1"/>
  <c r="H5" i="33"/>
  <c r="I5" i="33" s="1"/>
  <c r="J5" i="33" s="1"/>
  <c r="K5" i="33" s="1"/>
  <c r="H76" i="85"/>
  <c r="I76" i="85" s="1"/>
  <c r="J76" i="85" s="1"/>
  <c r="H94" i="85"/>
  <c r="I94" i="85" s="1"/>
  <c r="J94" i="85" s="1"/>
  <c r="H35" i="85"/>
  <c r="I35" i="85" s="1"/>
  <c r="J35" i="85" s="1"/>
  <c r="H35" i="33"/>
  <c r="I35" i="33" s="1"/>
  <c r="J35" i="33" s="1"/>
  <c r="H59" i="32"/>
  <c r="I59" i="32" s="1"/>
  <c r="J59" i="32" s="1"/>
  <c r="H41" i="32"/>
  <c r="I41" i="32" s="1"/>
  <c r="J41" i="32" s="1"/>
  <c r="H23" i="32"/>
  <c r="I23" i="32" s="1"/>
  <c r="J23" i="32" s="1"/>
  <c r="H5" i="32"/>
  <c r="I5" i="32" s="1"/>
  <c r="J5" i="32" s="1"/>
  <c r="AH4" i="26"/>
  <c r="AQ4" i="26" s="1"/>
  <c r="Z4" i="26"/>
  <c r="H69" i="25"/>
  <c r="I69" i="25" s="1"/>
  <c r="J69" i="25" s="1"/>
  <c r="H33" i="25"/>
  <c r="I33" i="25" s="1"/>
  <c r="J33" i="25" s="1"/>
  <c r="H20" i="21"/>
  <c r="I20" i="21" s="1"/>
  <c r="J20" i="21" s="1"/>
  <c r="I10" i="4"/>
  <c r="J10" i="4" s="1"/>
  <c r="I17" i="3"/>
  <c r="J17" i="3" s="1"/>
  <c r="AI3" i="35"/>
  <c r="AN3" i="35"/>
  <c r="H50" i="28"/>
  <c r="I50" i="28" s="1"/>
  <c r="J50" i="28" s="1"/>
  <c r="H23" i="28"/>
  <c r="I23" i="28" s="1"/>
  <c r="J23" i="28" s="1"/>
  <c r="H80" i="25"/>
  <c r="I80" i="25" s="1"/>
  <c r="J80" i="25" s="1"/>
  <c r="H44" i="25"/>
  <c r="I44" i="25" s="1"/>
  <c r="J44" i="25" s="1"/>
  <c r="H8" i="25"/>
  <c r="I8" i="25" s="1"/>
  <c r="J8" i="25" s="1"/>
  <c r="H20" i="22"/>
  <c r="I20" i="22" s="1"/>
  <c r="J20" i="22" s="1"/>
  <c r="H7" i="21"/>
  <c r="I7" i="21" s="1"/>
  <c r="J7" i="21" s="1"/>
  <c r="I16" i="16"/>
  <c r="J16" i="16" s="1"/>
  <c r="I19" i="15"/>
  <c r="J19" i="15" s="1"/>
  <c r="I8" i="15"/>
  <c r="J8" i="15" s="1"/>
  <c r="K5" i="9"/>
  <c r="H35" i="32"/>
  <c r="I35" i="32" s="1"/>
  <c r="J35" i="32" s="1"/>
  <c r="H71" i="31"/>
  <c r="I71" i="31" s="1"/>
  <c r="J71" i="31" s="1"/>
  <c r="H4" i="31"/>
  <c r="I4" i="31" s="1"/>
  <c r="J4" i="31" s="1"/>
  <c r="K4" i="31" s="1"/>
  <c r="H68" i="30"/>
  <c r="I68" i="30" s="1"/>
  <c r="J68" i="30" s="1"/>
  <c r="H96" i="29"/>
  <c r="I96" i="29" s="1"/>
  <c r="J96" i="29" s="1"/>
  <c r="H42" i="29"/>
  <c r="I42" i="29" s="1"/>
  <c r="J42" i="29" s="1"/>
  <c r="H4" i="29"/>
  <c r="I4" i="29" s="1"/>
  <c r="J4" i="29" s="1"/>
  <c r="K4" i="29" s="1"/>
  <c r="H12" i="21"/>
  <c r="I12" i="21" s="1"/>
  <c r="J12" i="21" s="1"/>
  <c r="K6" i="10"/>
  <c r="K7" i="10" s="1"/>
  <c r="I21" i="2"/>
  <c r="J21" i="2" s="1"/>
  <c r="I15" i="2"/>
  <c r="J15" i="2" s="1"/>
  <c r="H44" i="28"/>
  <c r="I44" i="28" s="1"/>
  <c r="J44" i="28" s="1"/>
  <c r="H53" i="30"/>
  <c r="I53" i="30" s="1"/>
  <c r="J53" i="30" s="1"/>
  <c r="W5" i="29"/>
  <c r="AG4" i="29"/>
  <c r="AP4" i="29" s="1"/>
  <c r="AF4" i="29"/>
  <c r="AO4" i="29" s="1"/>
  <c r="AE4" i="29"/>
  <c r="H94" i="29"/>
  <c r="I94" i="29" s="1"/>
  <c r="J94" i="29" s="1"/>
  <c r="H40" i="29"/>
  <c r="I40" i="29" s="1"/>
  <c r="J40" i="29" s="1"/>
  <c r="H77" i="25"/>
  <c r="I77" i="25" s="1"/>
  <c r="J77" i="25" s="1"/>
  <c r="H41" i="25"/>
  <c r="I41" i="25" s="1"/>
  <c r="J41" i="25" s="1"/>
  <c r="H5" i="25"/>
  <c r="I5" i="25" s="1"/>
  <c r="J5" i="25" s="1"/>
  <c r="K5" i="25" s="1"/>
  <c r="H23" i="22"/>
  <c r="I23" i="22" s="1"/>
  <c r="J23" i="22" s="1"/>
  <c r="H16" i="21"/>
  <c r="I16" i="21" s="1"/>
  <c r="J16" i="21" s="1"/>
  <c r="H22" i="18"/>
  <c r="I22" i="18" s="1"/>
  <c r="J22" i="18" s="1"/>
  <c r="H15" i="17"/>
  <c r="I15" i="17" s="1"/>
  <c r="J15" i="17" s="1"/>
  <c r="I5" i="15"/>
  <c r="J5" i="15" s="1"/>
  <c r="H8" i="10"/>
  <c r="I8" i="10" s="1"/>
  <c r="J8" i="10" s="1"/>
  <c r="H19" i="6"/>
  <c r="I19" i="6" s="1"/>
  <c r="J19" i="6" s="1"/>
  <c r="H6" i="5"/>
  <c r="I6" i="5" s="1"/>
  <c r="J6" i="5" s="1"/>
  <c r="I7" i="4"/>
  <c r="J7" i="4" s="1"/>
  <c r="K7" i="4" s="1"/>
  <c r="I22" i="3"/>
  <c r="J22" i="3" s="1"/>
  <c r="I16" i="3"/>
  <c r="J16" i="3" s="1"/>
  <c r="I8" i="2"/>
  <c r="J8" i="2" s="1"/>
  <c r="H21" i="50"/>
  <c r="H18" i="50"/>
  <c r="H15" i="50"/>
  <c r="H12" i="50"/>
  <c r="H6" i="50"/>
  <c r="H22" i="50"/>
  <c r="H19" i="50"/>
  <c r="H16" i="50"/>
  <c r="H13" i="50"/>
  <c r="H8" i="50"/>
  <c r="H7" i="50"/>
  <c r="H23" i="50"/>
  <c r="H20" i="50"/>
  <c r="H17" i="50"/>
  <c r="H14" i="50"/>
  <c r="H10" i="50"/>
  <c r="H11" i="50"/>
  <c r="H5" i="50"/>
  <c r="H4" i="50"/>
  <c r="H9" i="50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22" i="63"/>
  <c r="H19" i="63"/>
  <c r="H16" i="63"/>
  <c r="H13" i="63"/>
  <c r="H8" i="63"/>
  <c r="H7" i="63"/>
  <c r="H9" i="63"/>
  <c r="I14" i="15"/>
  <c r="J14" i="15" s="1"/>
  <c r="H8" i="17"/>
  <c r="I8" i="17" s="1"/>
  <c r="J8" i="17" s="1"/>
  <c r="H22" i="5"/>
  <c r="I22" i="5" s="1"/>
  <c r="J22" i="5" s="1"/>
  <c r="H20" i="6"/>
  <c r="I20" i="6" s="1"/>
  <c r="J20" i="6" s="1"/>
  <c r="H83" i="29"/>
  <c r="I83" i="29" s="1"/>
  <c r="J83" i="29" s="1"/>
  <c r="AI3" i="25"/>
  <c r="AI3" i="7"/>
  <c r="H7" i="5"/>
  <c r="I7" i="5" s="1"/>
  <c r="J7" i="5" s="1"/>
  <c r="AO4" i="17"/>
  <c r="K6" i="89" l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90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F5" i="85"/>
  <c r="AO5" i="85" s="1"/>
  <c r="W6" i="85"/>
  <c r="AE5" i="85"/>
  <c r="AG5" i="85"/>
  <c r="AP5" i="85" s="1"/>
  <c r="K8" i="3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6" i="21"/>
  <c r="AH5" i="88"/>
  <c r="W6" i="1"/>
  <c r="AG5" i="1"/>
  <c r="AP5" i="1" s="1"/>
  <c r="AF5" i="1"/>
  <c r="AO5" i="1" s="1"/>
  <c r="AE5" i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70"/>
  <c r="K6" i="86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9"/>
  <c r="AR3" i="30"/>
  <c r="I11" i="55"/>
  <c r="J11" i="55" s="1"/>
  <c r="I5" i="64"/>
  <c r="J5" i="64" s="1"/>
  <c r="I9" i="24"/>
  <c r="J9" i="24" s="1"/>
  <c r="AI3" i="71"/>
  <c r="AN3" i="71"/>
  <c r="I19" i="63"/>
  <c r="J19" i="63" s="1"/>
  <c r="I11" i="50"/>
  <c r="J11" i="50" s="1"/>
  <c r="I6" i="50"/>
  <c r="J6" i="50" s="1"/>
  <c r="I13" i="63"/>
  <c r="J13" i="63" s="1"/>
  <c r="I15" i="63"/>
  <c r="J15" i="63" s="1"/>
  <c r="I10" i="63"/>
  <c r="J10" i="63" s="1"/>
  <c r="I4" i="50"/>
  <c r="J4" i="50" s="1"/>
  <c r="K4" i="50" s="1"/>
  <c r="I20" i="50"/>
  <c r="J20" i="50" s="1"/>
  <c r="I19" i="50"/>
  <c r="J19" i="50" s="1"/>
  <c r="I21" i="50"/>
  <c r="J21" i="50" s="1"/>
  <c r="X5" i="29"/>
  <c r="AH5" i="29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E4" i="40"/>
  <c r="W5" i="40"/>
  <c r="AG4" i="40"/>
  <c r="AP4" i="40" s="1"/>
  <c r="AF4" i="40"/>
  <c r="AO4" i="40" s="1"/>
  <c r="Y5" i="62"/>
  <c r="AI4" i="72"/>
  <c r="AN4" i="72"/>
  <c r="AG4" i="49"/>
  <c r="AP4" i="49" s="1"/>
  <c r="AF4" i="49"/>
  <c r="AO4" i="49" s="1"/>
  <c r="AE4" i="49"/>
  <c r="W5" i="49"/>
  <c r="AF4" i="77"/>
  <c r="AO4" i="77" s="1"/>
  <c r="AE4" i="77"/>
  <c r="W5" i="77"/>
  <c r="AG4" i="77"/>
  <c r="AP4" i="77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Y5" i="83"/>
  <c r="AF4" i="86"/>
  <c r="AO4" i="86" s="1"/>
  <c r="AE4" i="86"/>
  <c r="AG4" i="86"/>
  <c r="AP4" i="86" s="1"/>
  <c r="W5" i="86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E4" i="92"/>
  <c r="AG4" i="92"/>
  <c r="AP4" i="92" s="1"/>
  <c r="W5" i="92"/>
  <c r="AF4" i="92"/>
  <c r="AO4" i="92" s="1"/>
  <c r="AI4" i="93"/>
  <c r="AN4" i="93"/>
  <c r="AR3" i="23"/>
  <c r="I7" i="55"/>
  <c r="J7" i="55" s="1"/>
  <c r="I6" i="55"/>
  <c r="J6" i="55" s="1"/>
  <c r="I5" i="55"/>
  <c r="J5" i="55" s="1"/>
  <c r="I23" i="55"/>
  <c r="J23" i="55" s="1"/>
  <c r="I10" i="64"/>
  <c r="J10" i="64" s="1"/>
  <c r="I22" i="64"/>
  <c r="J22" i="64" s="1"/>
  <c r="I4" i="64"/>
  <c r="J4" i="64" s="1"/>
  <c r="K4" i="64" s="1"/>
  <c r="AO4" i="64" s="1"/>
  <c r="I22" i="24"/>
  <c r="J22" i="24" s="1"/>
  <c r="I12" i="24"/>
  <c r="J12" i="24" s="1"/>
  <c r="I4" i="24"/>
  <c r="J4" i="24" s="1"/>
  <c r="K4" i="24" s="1"/>
  <c r="I20" i="24"/>
  <c r="J20" i="24" s="1"/>
  <c r="AQ4" i="37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W6" i="51"/>
  <c r="AF5" i="51"/>
  <c r="AE5" i="51"/>
  <c r="AG5" i="5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N4" i="61"/>
  <c r="AI4" i="61"/>
  <c r="AR3" i="59"/>
  <c r="AR3" i="88"/>
  <c r="AR3" i="91"/>
  <c r="K5" i="93"/>
  <c r="AQ5" i="93" s="1"/>
  <c r="W5" i="96"/>
  <c r="AG4" i="96"/>
  <c r="AP4" i="96" s="1"/>
  <c r="AF4" i="96"/>
  <c r="AO4" i="96" s="1"/>
  <c r="AE4" i="96"/>
  <c r="AP4" i="36"/>
  <c r="AI4" i="34"/>
  <c r="AN4" i="34"/>
  <c r="AR3" i="11"/>
  <c r="I4" i="68"/>
  <c r="J4" i="68" s="1"/>
  <c r="K4" i="68" s="1"/>
  <c r="I9" i="68"/>
  <c r="J9" i="68" s="1"/>
  <c r="I10" i="68"/>
  <c r="J10" i="68" s="1"/>
  <c r="I12" i="67"/>
  <c r="J12" i="67" s="1"/>
  <c r="I5" i="67"/>
  <c r="J5" i="67" s="1"/>
  <c r="I7" i="67"/>
  <c r="J7" i="67" s="1"/>
  <c r="I9" i="67"/>
  <c r="J9" i="67" s="1"/>
  <c r="I15" i="60"/>
  <c r="J15" i="60" s="1"/>
  <c r="I20" i="60"/>
  <c r="J20" i="60" s="1"/>
  <c r="I16" i="60"/>
  <c r="J16" i="60" s="1"/>
  <c r="I4" i="11"/>
  <c r="J4" i="11" s="1"/>
  <c r="K4" i="11" s="1"/>
  <c r="I5" i="11"/>
  <c r="J5" i="11" s="1"/>
  <c r="I16" i="11"/>
  <c r="J16" i="11" s="1"/>
  <c r="I15" i="12"/>
  <c r="J15" i="12" s="1"/>
  <c r="I17" i="12"/>
  <c r="J17" i="12" s="1"/>
  <c r="I7" i="12"/>
  <c r="J7" i="12" s="1"/>
  <c r="I18" i="7"/>
  <c r="J18" i="7" s="1"/>
  <c r="I12" i="7"/>
  <c r="J12" i="7" s="1"/>
  <c r="I23" i="7"/>
  <c r="J23" i="7" s="1"/>
  <c r="I19" i="7"/>
  <c r="J19" i="7" s="1"/>
  <c r="I11" i="8"/>
  <c r="J11" i="8" s="1"/>
  <c r="I20" i="8"/>
  <c r="J20" i="8" s="1"/>
  <c r="I8" i="8"/>
  <c r="J8" i="8" s="1"/>
  <c r="AN3" i="61"/>
  <c r="AI3" i="61"/>
  <c r="AR3" i="54"/>
  <c r="AI3" i="69"/>
  <c r="AN3" i="69"/>
  <c r="W5" i="95"/>
  <c r="AG4" i="95"/>
  <c r="AP4" i="95" s="1"/>
  <c r="AF4" i="95"/>
  <c r="AO4" i="95" s="1"/>
  <c r="AE4" i="95"/>
  <c r="AI4" i="21"/>
  <c r="AN4" i="21"/>
  <c r="I17" i="59"/>
  <c r="J17" i="59" s="1"/>
  <c r="I21" i="59"/>
  <c r="J21" i="59" s="1"/>
  <c r="I8" i="59"/>
  <c r="J8" i="59" s="1"/>
  <c r="AN4" i="73"/>
  <c r="AI4" i="73"/>
  <c r="AP4" i="81"/>
  <c r="AP4" i="88"/>
  <c r="W5" i="15"/>
  <c r="AE4" i="15"/>
  <c r="AG4" i="15"/>
  <c r="AP4" i="15" s="1"/>
  <c r="AF4" i="15"/>
  <c r="AO4" i="15" s="1"/>
  <c r="I5" i="72"/>
  <c r="J5" i="72" s="1"/>
  <c r="I10" i="72"/>
  <c r="J10" i="72" s="1"/>
  <c r="I17" i="72"/>
  <c r="J17" i="72" s="1"/>
  <c r="I18" i="72"/>
  <c r="J18" i="72" s="1"/>
  <c r="I16" i="56"/>
  <c r="J16" i="56" s="1"/>
  <c r="I14" i="56"/>
  <c r="J14" i="56" s="1"/>
  <c r="I12" i="56"/>
  <c r="J12" i="56" s="1"/>
  <c r="I11" i="56"/>
  <c r="J11" i="56" s="1"/>
  <c r="I6" i="23"/>
  <c r="J6" i="23" s="1"/>
  <c r="I5" i="23"/>
  <c r="J5" i="23" s="1"/>
  <c r="I14" i="23"/>
  <c r="J14" i="23" s="1"/>
  <c r="Y5" i="31"/>
  <c r="X5" i="31"/>
  <c r="AH5" i="31" s="1"/>
  <c r="Y5" i="44"/>
  <c r="Z5" i="44" s="1"/>
  <c r="AI3" i="55"/>
  <c r="AN3" i="55"/>
  <c r="AI3" i="57"/>
  <c r="AN3" i="57"/>
  <c r="AR3" i="74"/>
  <c r="AP4" i="75"/>
  <c r="AR4" i="1"/>
  <c r="I4" i="52"/>
  <c r="J4" i="52" s="1"/>
  <c r="K4" i="52" s="1"/>
  <c r="AQ4" i="52" s="1"/>
  <c r="I21" i="52"/>
  <c r="J21" i="52" s="1"/>
  <c r="I9" i="52"/>
  <c r="J9" i="52" s="1"/>
  <c r="I22" i="52"/>
  <c r="J22" i="52" s="1"/>
  <c r="AQ4" i="5"/>
  <c r="AE4" i="38"/>
  <c r="W5" i="38"/>
  <c r="AF4" i="38"/>
  <c r="AO4" i="38" s="1"/>
  <c r="AG4" i="38"/>
  <c r="AP4" i="38" s="1"/>
  <c r="AR3" i="22"/>
  <c r="AR3" i="15"/>
  <c r="AR3" i="14"/>
  <c r="I14" i="71"/>
  <c r="J14" i="71" s="1"/>
  <c r="I8" i="71"/>
  <c r="J8" i="71" s="1"/>
  <c r="I12" i="71"/>
  <c r="J12" i="71" s="1"/>
  <c r="I10" i="51"/>
  <c r="J10" i="51" s="1"/>
  <c r="I18" i="51"/>
  <c r="J18" i="51" s="1"/>
  <c r="I7" i="51"/>
  <c r="J7" i="51" s="1"/>
  <c r="I7" i="19"/>
  <c r="J7" i="19" s="1"/>
  <c r="I9" i="19"/>
  <c r="J9" i="19" s="1"/>
  <c r="I4" i="19"/>
  <c r="J4" i="19" s="1"/>
  <c r="K4" i="19" s="1"/>
  <c r="I17" i="20"/>
  <c r="J17" i="20" s="1"/>
  <c r="I16" i="20"/>
  <c r="J16" i="20" s="1"/>
  <c r="I18" i="20"/>
  <c r="J18" i="20" s="1"/>
  <c r="AQ4" i="27"/>
  <c r="AP4" i="46"/>
  <c r="Y5" i="87"/>
  <c r="X5" i="87"/>
  <c r="AI4" i="66"/>
  <c r="AN4" i="66"/>
  <c r="K6" i="57"/>
  <c r="AI4" i="28"/>
  <c r="AN4" i="28"/>
  <c r="AI4" i="19"/>
  <c r="AN4" i="19"/>
  <c r="X5" i="64"/>
  <c r="AH5" i="64" s="1"/>
  <c r="AF4" i="43"/>
  <c r="AO4" i="43" s="1"/>
  <c r="AE4" i="43"/>
  <c r="AG4" i="43"/>
  <c r="AP4" i="43" s="1"/>
  <c r="W5" i="43"/>
  <c r="AG4" i="55"/>
  <c r="AF4" i="55"/>
  <c r="W5" i="55"/>
  <c r="AE4" i="55"/>
  <c r="AN3" i="72"/>
  <c r="AI3" i="72"/>
  <c r="I8" i="55"/>
  <c r="J8" i="55" s="1"/>
  <c r="I15" i="24"/>
  <c r="J15" i="24" s="1"/>
  <c r="K6" i="69"/>
  <c r="I14" i="68"/>
  <c r="J14" i="68" s="1"/>
  <c r="I8" i="67"/>
  <c r="J8" i="67" s="1"/>
  <c r="I23" i="60"/>
  <c r="J23" i="60" s="1"/>
  <c r="I10" i="11"/>
  <c r="J10" i="11" s="1"/>
  <c r="I18" i="12"/>
  <c r="J18" i="12" s="1"/>
  <c r="I8" i="12"/>
  <c r="J8" i="12" s="1"/>
  <c r="I15" i="7"/>
  <c r="J15" i="7" s="1"/>
  <c r="I23" i="8"/>
  <c r="J23" i="8" s="1"/>
  <c r="AN3" i="60"/>
  <c r="AI3" i="60"/>
  <c r="I23" i="59"/>
  <c r="J23" i="59" s="1"/>
  <c r="I13" i="59"/>
  <c r="J13" i="59" s="1"/>
  <c r="AR3" i="1"/>
  <c r="I9" i="72"/>
  <c r="J9" i="72" s="1"/>
  <c r="I22" i="56"/>
  <c r="J22" i="56" s="1"/>
  <c r="I15" i="56"/>
  <c r="J15" i="56" s="1"/>
  <c r="K5" i="18"/>
  <c r="I12" i="23"/>
  <c r="J12" i="23" s="1"/>
  <c r="AR3" i="28"/>
  <c r="AR3" i="3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G4" i="60"/>
  <c r="W5" i="60"/>
  <c r="AE4" i="60"/>
  <c r="AF4" i="60"/>
  <c r="I7" i="52"/>
  <c r="J7" i="52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I8" i="51"/>
  <c r="J8" i="51" s="1"/>
  <c r="I10" i="19"/>
  <c r="J10" i="19" s="1"/>
  <c r="I5" i="19"/>
  <c r="J5" i="19" s="1"/>
  <c r="I19" i="20"/>
  <c r="J19" i="20" s="1"/>
  <c r="Y5" i="39"/>
  <c r="X5" i="39"/>
  <c r="AH5" i="39" s="1"/>
  <c r="AN4" i="87"/>
  <c r="AI4" i="87"/>
  <c r="Y5" i="90"/>
  <c r="I17" i="63"/>
  <c r="J17" i="63" s="1"/>
  <c r="AN3" i="53"/>
  <c r="AI3" i="53"/>
  <c r="AG4" i="52"/>
  <c r="W5" i="52"/>
  <c r="AE4" i="52"/>
  <c r="AF4" i="52"/>
  <c r="I10" i="55"/>
  <c r="J10" i="55" s="1"/>
  <c r="I12" i="64"/>
  <c r="J12" i="64" s="1"/>
  <c r="AG4" i="12"/>
  <c r="AF4" i="12"/>
  <c r="W5" i="12"/>
  <c r="AE4" i="12"/>
  <c r="I8" i="24"/>
  <c r="J8" i="24" s="1"/>
  <c r="AI4" i="32"/>
  <c r="AN4" i="32"/>
  <c r="AN4" i="54"/>
  <c r="AI4" i="54"/>
  <c r="AR3" i="24"/>
  <c r="I22" i="68"/>
  <c r="J22" i="68" s="1"/>
  <c r="I15" i="68"/>
  <c r="J15" i="68" s="1"/>
  <c r="I17" i="68"/>
  <c r="J17" i="68" s="1"/>
  <c r="I20" i="67"/>
  <c r="J20" i="67" s="1"/>
  <c r="I17" i="67"/>
  <c r="J17" i="67" s="1"/>
  <c r="I13" i="67"/>
  <c r="J13" i="67" s="1"/>
  <c r="I5" i="60"/>
  <c r="J5" i="60" s="1"/>
  <c r="I21" i="60"/>
  <c r="J21" i="60" s="1"/>
  <c r="I9" i="60"/>
  <c r="J9" i="60" s="1"/>
  <c r="I22" i="60"/>
  <c r="J22" i="60" s="1"/>
  <c r="I12" i="11"/>
  <c r="J12" i="11" s="1"/>
  <c r="I14" i="11"/>
  <c r="J14" i="11" s="1"/>
  <c r="I9" i="11"/>
  <c r="J9" i="11" s="1"/>
  <c r="I22" i="11"/>
  <c r="J22" i="11" s="1"/>
  <c r="I21" i="12"/>
  <c r="J21" i="12" s="1"/>
  <c r="I23" i="12"/>
  <c r="J23" i="12" s="1"/>
  <c r="I13" i="12"/>
  <c r="J13" i="12" s="1"/>
  <c r="I4" i="7"/>
  <c r="J4" i="7" s="1"/>
  <c r="K4" i="7" s="1"/>
  <c r="I10" i="7"/>
  <c r="J10" i="7" s="1"/>
  <c r="I7" i="7"/>
  <c r="J7" i="7" s="1"/>
  <c r="I21" i="8"/>
  <c r="J21" i="8" s="1"/>
  <c r="I9" i="8"/>
  <c r="J9" i="8" s="1"/>
  <c r="I16" i="8"/>
  <c r="J16" i="8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45"/>
  <c r="AG4" i="45"/>
  <c r="AP4" i="45" s="1"/>
  <c r="AE4" i="45"/>
  <c r="AF4" i="45"/>
  <c r="AO4" i="45" s="1"/>
  <c r="Y5" i="61"/>
  <c r="AI3" i="66"/>
  <c r="AN3" i="66"/>
  <c r="AI3" i="58"/>
  <c r="AN3" i="58"/>
  <c r="AI3" i="65"/>
  <c r="AN3" i="65"/>
  <c r="AF4" i="69"/>
  <c r="AO4" i="69" s="1"/>
  <c r="W5" i="69"/>
  <c r="AE4" i="69"/>
  <c r="AG4" i="69"/>
  <c r="AP4" i="69" s="1"/>
  <c r="AR3" i="75"/>
  <c r="K5" i="78"/>
  <c r="Y5" i="84"/>
  <c r="Z5" i="84" s="1"/>
  <c r="AR3" i="83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6" i="59"/>
  <c r="J6" i="59" s="1"/>
  <c r="I5" i="59"/>
  <c r="J5" i="59" s="1"/>
  <c r="I16" i="59"/>
  <c r="J16" i="59" s="1"/>
  <c r="Y5" i="73"/>
  <c r="X5" i="73"/>
  <c r="AH5" i="73" s="1"/>
  <c r="AQ5" i="73" s="1"/>
  <c r="Z5" i="81"/>
  <c r="X5" i="81"/>
  <c r="AH5" i="81" s="1"/>
  <c r="AR3" i="20"/>
  <c r="I20" i="72"/>
  <c r="J20" i="72" s="1"/>
  <c r="I14" i="72"/>
  <c r="J14" i="72" s="1"/>
  <c r="I16" i="72"/>
  <c r="J16" i="72" s="1"/>
  <c r="I7" i="56"/>
  <c r="J7" i="56" s="1"/>
  <c r="I20" i="56"/>
  <c r="J20" i="56" s="1"/>
  <c r="I18" i="56"/>
  <c r="J18" i="56" s="1"/>
  <c r="I8" i="23"/>
  <c r="J8" i="23" s="1"/>
  <c r="I15" i="23"/>
  <c r="J15" i="23" s="1"/>
  <c r="I7" i="23"/>
  <c r="J7" i="23" s="1"/>
  <c r="I20" i="23"/>
  <c r="J20" i="23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54"/>
  <c r="K8" i="58"/>
  <c r="AI3" i="92"/>
  <c r="I6" i="52"/>
  <c r="J6" i="52" s="1"/>
  <c r="I14" i="52"/>
  <c r="J14" i="52" s="1"/>
  <c r="I8" i="52"/>
  <c r="J8" i="52" s="1"/>
  <c r="AG4" i="3"/>
  <c r="AP4" i="3" s="1"/>
  <c r="AF4" i="3"/>
  <c r="AO4" i="3" s="1"/>
  <c r="W5" i="3"/>
  <c r="AE4" i="3"/>
  <c r="Y5" i="67"/>
  <c r="Z5" i="67" s="1"/>
  <c r="X5" i="67"/>
  <c r="AH5" i="67" s="1"/>
  <c r="I23" i="71"/>
  <c r="J23" i="71" s="1"/>
  <c r="I5" i="71"/>
  <c r="J5" i="71" s="1"/>
  <c r="I16" i="71"/>
  <c r="J16" i="71" s="1"/>
  <c r="I18" i="71"/>
  <c r="J18" i="71" s="1"/>
  <c r="I23" i="51"/>
  <c r="J23" i="51" s="1"/>
  <c r="I4" i="51"/>
  <c r="J4" i="51" s="1"/>
  <c r="K4" i="51" s="1"/>
  <c r="I13" i="51"/>
  <c r="J13" i="51" s="1"/>
  <c r="I14" i="19"/>
  <c r="J14" i="19" s="1"/>
  <c r="I13" i="19"/>
  <c r="J13" i="19" s="1"/>
  <c r="I12" i="19"/>
  <c r="J12" i="19" s="1"/>
  <c r="I11" i="19"/>
  <c r="J11" i="19" s="1"/>
  <c r="I23" i="20"/>
  <c r="J23" i="20" s="1"/>
  <c r="I22" i="20"/>
  <c r="J22" i="20" s="1"/>
  <c r="I9" i="20"/>
  <c r="J9" i="20" s="1"/>
  <c r="AI4" i="39"/>
  <c r="AN4" i="39"/>
  <c r="AQ3" i="39"/>
  <c r="AI3" i="39"/>
  <c r="AR3" i="49"/>
  <c r="AI3" i="64"/>
  <c r="AN3" i="64"/>
  <c r="AI3" i="70"/>
  <c r="AN3" i="70"/>
  <c r="X5" i="83"/>
  <c r="AH5" i="83" s="1"/>
  <c r="AQ4" i="88"/>
  <c r="K5" i="92"/>
  <c r="AG4" i="63"/>
  <c r="AF4" i="63"/>
  <c r="W5" i="63"/>
  <c r="AE4" i="63"/>
  <c r="AI4" i="8"/>
  <c r="AI4" i="58"/>
  <c r="AN4" i="58"/>
  <c r="AI4" i="30"/>
  <c r="AN4" i="30"/>
  <c r="AI4" i="56"/>
  <c r="AI4" i="90"/>
  <c r="AN4" i="90"/>
  <c r="AO4" i="19"/>
  <c r="AP4" i="94"/>
  <c r="AO4" i="50"/>
  <c r="I18" i="63"/>
  <c r="J18" i="63" s="1"/>
  <c r="I5" i="50"/>
  <c r="J5" i="50" s="1"/>
  <c r="AE4" i="35"/>
  <c r="AG4" i="35"/>
  <c r="AP4" i="35" s="1"/>
  <c r="AF4" i="35"/>
  <c r="AO4" i="35" s="1"/>
  <c r="W5" i="35"/>
  <c r="X5" i="72"/>
  <c r="AH5" i="72" s="1"/>
  <c r="I7" i="64"/>
  <c r="J7" i="64" s="1"/>
  <c r="I6" i="64"/>
  <c r="J6" i="64" s="1"/>
  <c r="I5" i="24"/>
  <c r="J5" i="24" s="1"/>
  <c r="AQ5" i="94"/>
  <c r="I12" i="68"/>
  <c r="J12" i="68" s="1"/>
  <c r="I10" i="67"/>
  <c r="J10" i="67" s="1"/>
  <c r="I18" i="60"/>
  <c r="J18" i="60" s="1"/>
  <c r="I6" i="11"/>
  <c r="J6" i="11" s="1"/>
  <c r="I19" i="11"/>
  <c r="J19" i="11" s="1"/>
  <c r="I20" i="12"/>
  <c r="J20" i="12" s="1"/>
  <c r="I15" i="8"/>
  <c r="J15" i="8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R3" i="31"/>
  <c r="AR3" i="48"/>
  <c r="I11" i="72"/>
  <c r="J11" i="72" s="1"/>
  <c r="I21" i="72"/>
  <c r="J21" i="72" s="1"/>
  <c r="K5" i="16"/>
  <c r="I11" i="23"/>
  <c r="J11" i="23" s="1"/>
  <c r="AR3" i="47"/>
  <c r="X5" i="75"/>
  <c r="AH5" i="75" s="1"/>
  <c r="Y5" i="75"/>
  <c r="I5" i="52"/>
  <c r="J5" i="52" s="1"/>
  <c r="AR3" i="2"/>
  <c r="I13" i="71"/>
  <c r="J13" i="71" s="1"/>
  <c r="I20" i="51"/>
  <c r="J20" i="51" s="1"/>
  <c r="I8" i="19"/>
  <c r="J8" i="19" s="1"/>
  <c r="I20" i="20"/>
  <c r="J20" i="20" s="1"/>
  <c r="AR3" i="25"/>
  <c r="I7" i="50"/>
  <c r="J7" i="50" s="1"/>
  <c r="AR3" i="87"/>
  <c r="AR3" i="8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R3" i="17"/>
  <c r="I13" i="55"/>
  <c r="J13" i="55" s="1"/>
  <c r="I13" i="64"/>
  <c r="J13" i="64" s="1"/>
  <c r="I11" i="64"/>
  <c r="J11" i="64" s="1"/>
  <c r="K5" i="15"/>
  <c r="I18" i="24"/>
  <c r="J18" i="24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34"/>
  <c r="AN3" i="52"/>
  <c r="AI3" i="52"/>
  <c r="K6" i="66"/>
  <c r="AR3" i="79"/>
  <c r="Y5" i="36"/>
  <c r="I9" i="63"/>
  <c r="J9" i="63" s="1"/>
  <c r="I4" i="63"/>
  <c r="J4" i="63" s="1"/>
  <c r="K4" i="63" s="1"/>
  <c r="I10" i="50"/>
  <c r="J10" i="50" s="1"/>
  <c r="I12" i="50"/>
  <c r="J12" i="50" s="1"/>
  <c r="AR3" i="43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56"/>
  <c r="AR3" i="77"/>
  <c r="AI4" i="83"/>
  <c r="AN4" i="83"/>
  <c r="AR3" i="84"/>
  <c r="K5" i="5"/>
  <c r="AQ4" i="20"/>
  <c r="I16" i="55"/>
  <c r="J16" i="55" s="1"/>
  <c r="I18" i="55"/>
  <c r="J18" i="55" s="1"/>
  <c r="I14" i="55"/>
  <c r="J14" i="55" s="1"/>
  <c r="I8" i="64"/>
  <c r="J8" i="64" s="1"/>
  <c r="I20" i="64"/>
  <c r="J20" i="64" s="1"/>
  <c r="I15" i="64"/>
  <c r="J15" i="64" s="1"/>
  <c r="I13" i="24"/>
  <c r="J13" i="24" s="1"/>
  <c r="I21" i="24"/>
  <c r="J21" i="24" s="1"/>
  <c r="I10" i="24"/>
  <c r="J10" i="24" s="1"/>
  <c r="AQ3" i="36"/>
  <c r="AI3" i="36"/>
  <c r="AN3" i="68"/>
  <c r="AI3" i="68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Q4" i="76"/>
  <c r="X5" i="9"/>
  <c r="AH5" i="9" s="1"/>
  <c r="AQ5" i="9" s="1"/>
  <c r="AF4" i="13"/>
  <c r="AO4" i="13" s="1"/>
  <c r="AG4" i="13"/>
  <c r="AP4" i="13" s="1"/>
  <c r="W5" i="13"/>
  <c r="AE4" i="13"/>
  <c r="AN4" i="36"/>
  <c r="AI4" i="36"/>
  <c r="Y5" i="34"/>
  <c r="X5" i="34"/>
  <c r="AH5" i="34" s="1"/>
  <c r="AQ5" i="34" s="1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P4" i="78"/>
  <c r="AI3" i="82"/>
  <c r="AR3" i="16"/>
  <c r="AR3" i="12"/>
  <c r="AR3" i="19"/>
  <c r="I19" i="68"/>
  <c r="J19" i="68" s="1"/>
  <c r="I16" i="68"/>
  <c r="J16" i="68" s="1"/>
  <c r="I18" i="68"/>
  <c r="J18" i="68" s="1"/>
  <c r="I20" i="68"/>
  <c r="J20" i="68" s="1"/>
  <c r="I6" i="67"/>
  <c r="J6" i="67" s="1"/>
  <c r="I23" i="67"/>
  <c r="J23" i="67" s="1"/>
  <c r="I16" i="67"/>
  <c r="J16" i="67" s="1"/>
  <c r="I11" i="60"/>
  <c r="J11" i="60" s="1"/>
  <c r="I10" i="60"/>
  <c r="J10" i="60" s="1"/>
  <c r="I7" i="60"/>
  <c r="J7" i="60" s="1"/>
  <c r="W5" i="27"/>
  <c r="AG4" i="27"/>
  <c r="AP4" i="27" s="1"/>
  <c r="AF4" i="27"/>
  <c r="AO4" i="27" s="1"/>
  <c r="AE4" i="27"/>
  <c r="AR3" i="26"/>
  <c r="I15" i="11"/>
  <c r="J15" i="11" s="1"/>
  <c r="I17" i="11"/>
  <c r="J17" i="11" s="1"/>
  <c r="I7" i="11"/>
  <c r="J7" i="11" s="1"/>
  <c r="I11" i="12"/>
  <c r="J11" i="12" s="1"/>
  <c r="I5" i="12"/>
  <c r="J5" i="12" s="1"/>
  <c r="I16" i="12"/>
  <c r="J16" i="12" s="1"/>
  <c r="I5" i="7"/>
  <c r="J5" i="7" s="1"/>
  <c r="I14" i="7"/>
  <c r="J14" i="7" s="1"/>
  <c r="I8" i="7"/>
  <c r="J8" i="7" s="1"/>
  <c r="I12" i="8"/>
  <c r="J12" i="8" s="1"/>
  <c r="I10" i="8"/>
  <c r="J10" i="8" s="1"/>
  <c r="I6" i="8"/>
  <c r="J6" i="8" s="1"/>
  <c r="I19" i="8"/>
  <c r="J19" i="8" s="1"/>
  <c r="AR4" i="51"/>
  <c r="AI3" i="63"/>
  <c r="AN3" i="63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5" i="82"/>
  <c r="AR3" i="85"/>
  <c r="W5" i="89"/>
  <c r="AG4" i="89"/>
  <c r="AP4" i="89" s="1"/>
  <c r="AE4" i="89"/>
  <c r="AF4" i="89"/>
  <c r="AO4" i="89" s="1"/>
  <c r="I14" i="59"/>
  <c r="J14" i="59" s="1"/>
  <c r="I12" i="59"/>
  <c r="J12" i="59" s="1"/>
  <c r="I11" i="59"/>
  <c r="J11" i="59" s="1"/>
  <c r="I19" i="59"/>
  <c r="J19" i="5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3" i="62"/>
  <c r="AG4" i="22"/>
  <c r="AP4" i="22" s="1"/>
  <c r="AF4" i="22"/>
  <c r="AO4" i="22" s="1"/>
  <c r="W5" i="22"/>
  <c r="AE4" i="22"/>
  <c r="I4" i="72"/>
  <c r="J4" i="72" s="1"/>
  <c r="K4" i="72" s="1"/>
  <c r="I23" i="72"/>
  <c r="J23" i="72" s="1"/>
  <c r="I19" i="72"/>
  <c r="J19" i="72" s="1"/>
  <c r="I13" i="56"/>
  <c r="J13" i="56" s="1"/>
  <c r="I23" i="56"/>
  <c r="J23" i="56" s="1"/>
  <c r="I21" i="56"/>
  <c r="J21" i="56" s="1"/>
  <c r="I19" i="23"/>
  <c r="J19" i="23" s="1"/>
  <c r="I18" i="23"/>
  <c r="J18" i="23" s="1"/>
  <c r="I13" i="23"/>
  <c r="J13" i="23" s="1"/>
  <c r="I23" i="23"/>
  <c r="J23" i="23" s="1"/>
  <c r="AR3" i="27"/>
  <c r="AN4" i="31"/>
  <c r="AI4" i="31"/>
  <c r="X5" i="36"/>
  <c r="AH5" i="36" s="1"/>
  <c r="AQ5" i="36" s="1"/>
  <c r="AO4" i="44"/>
  <c r="AQ4" i="68"/>
  <c r="AN4" i="75"/>
  <c r="AI4" i="75"/>
  <c r="AQ4" i="82"/>
  <c r="W5" i="91"/>
  <c r="AG4" i="91"/>
  <c r="AP4" i="91" s="1"/>
  <c r="AF4" i="91"/>
  <c r="AO4" i="91" s="1"/>
  <c r="AE4" i="91"/>
  <c r="I12" i="52"/>
  <c r="J12" i="52" s="1"/>
  <c r="I17" i="52"/>
  <c r="J17" i="52" s="1"/>
  <c r="I13" i="52"/>
  <c r="J13" i="52" s="1"/>
  <c r="AG4" i="23"/>
  <c r="AF4" i="23"/>
  <c r="W5" i="23"/>
  <c r="AE4" i="23"/>
  <c r="I10" i="71"/>
  <c r="J10" i="71" s="1"/>
  <c r="I11" i="71"/>
  <c r="J11" i="71" s="1"/>
  <c r="I19" i="71"/>
  <c r="J19" i="71" s="1"/>
  <c r="I21" i="71"/>
  <c r="J21" i="71" s="1"/>
  <c r="I6" i="51"/>
  <c r="J6" i="51" s="1"/>
  <c r="I5" i="51"/>
  <c r="J5" i="51" s="1"/>
  <c r="I16" i="51"/>
  <c r="J16" i="51" s="1"/>
  <c r="I17" i="19"/>
  <c r="J17" i="19" s="1"/>
  <c r="I16" i="19"/>
  <c r="J16" i="19" s="1"/>
  <c r="I15" i="19"/>
  <c r="J15" i="19" s="1"/>
  <c r="I7" i="20"/>
  <c r="J7" i="20" s="1"/>
  <c r="I6" i="20"/>
  <c r="J6" i="20" s="1"/>
  <c r="I4" i="20"/>
  <c r="J4" i="20" s="1"/>
  <c r="K4" i="20" s="1"/>
  <c r="AR3" i="33"/>
  <c r="AQ4" i="18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I4" i="46"/>
  <c r="AN4" i="46"/>
  <c r="AR3" i="73"/>
  <c r="Y5" i="28"/>
  <c r="Z5" i="28" s="1"/>
  <c r="Z5" i="53"/>
  <c r="X5" i="58"/>
  <c r="AO4" i="30"/>
  <c r="X5" i="56"/>
  <c r="AH5" i="56" s="1"/>
  <c r="X5" i="6"/>
  <c r="AH5" i="6" s="1"/>
  <c r="AQ5" i="6" s="1"/>
  <c r="AP4" i="20"/>
  <c r="AO4" i="94"/>
  <c r="K7" i="1"/>
  <c r="AP4" i="50"/>
  <c r="AR3" i="7"/>
  <c r="I14" i="63"/>
  <c r="J14" i="63" s="1"/>
  <c r="I22" i="50"/>
  <c r="J22" i="50" s="1"/>
  <c r="I12" i="55"/>
  <c r="J12" i="55" s="1"/>
  <c r="K6" i="13"/>
  <c r="I23" i="24"/>
  <c r="J23" i="24" s="1"/>
  <c r="Y5" i="54"/>
  <c r="Z5" i="54" s="1"/>
  <c r="AI3" i="50"/>
  <c r="AN3" i="50"/>
  <c r="I5" i="68"/>
  <c r="J5" i="68" s="1"/>
  <c r="I14" i="67"/>
  <c r="J14" i="67" s="1"/>
  <c r="I4" i="60"/>
  <c r="J4" i="60" s="1"/>
  <c r="K4" i="60" s="1"/>
  <c r="I19" i="60"/>
  <c r="J19" i="60" s="1"/>
  <c r="I11" i="11"/>
  <c r="J11" i="11" s="1"/>
  <c r="I21" i="7"/>
  <c r="J21" i="7" s="1"/>
  <c r="I9" i="7"/>
  <c r="J9" i="7" s="1"/>
  <c r="I22" i="7"/>
  <c r="J22" i="7" s="1"/>
  <c r="I13" i="8"/>
  <c r="J13" i="8" s="1"/>
  <c r="AG4" i="68"/>
  <c r="AP4" i="68" s="1"/>
  <c r="AF4" i="68"/>
  <c r="AO4" i="68" s="1"/>
  <c r="AE4" i="68"/>
  <c r="W5" i="68"/>
  <c r="X5" i="21"/>
  <c r="AH5" i="21" s="1"/>
  <c r="AQ5" i="21" s="1"/>
  <c r="I4" i="59"/>
  <c r="J4" i="59" s="1"/>
  <c r="K4" i="59" s="1"/>
  <c r="Y5" i="88"/>
  <c r="Z5" i="88" s="1"/>
  <c r="I13" i="72"/>
  <c r="J13" i="72" s="1"/>
  <c r="I17" i="56"/>
  <c r="J17" i="56" s="1"/>
  <c r="I17" i="23"/>
  <c r="J17" i="23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0" i="52"/>
  <c r="J10" i="52" s="1"/>
  <c r="AR3" i="5"/>
  <c r="AR3" i="6"/>
  <c r="I4" i="71"/>
  <c r="J4" i="71" s="1"/>
  <c r="K4" i="71" s="1"/>
  <c r="I15" i="71"/>
  <c r="J15" i="71" s="1"/>
  <c r="I21" i="51"/>
  <c r="J21" i="51" s="1"/>
  <c r="I6" i="19"/>
  <c r="J6" i="19" s="1"/>
  <c r="I21" i="20"/>
  <c r="J21" i="20" s="1"/>
  <c r="Y5" i="46"/>
  <c r="Z5" i="4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4" i="81"/>
  <c r="AR3" i="93"/>
  <c r="X5" i="7"/>
  <c r="AH5" i="7" s="1"/>
  <c r="AI4" i="6"/>
  <c r="AN4" i="6"/>
  <c r="I21" i="63"/>
  <c r="J21" i="63" s="1"/>
  <c r="Y5" i="93"/>
  <c r="Z5" i="93" s="1"/>
  <c r="K13" i="14"/>
  <c r="AR3" i="18"/>
  <c r="I15" i="55"/>
  <c r="J15" i="55" s="1"/>
  <c r="I17" i="64"/>
  <c r="J17" i="64" s="1"/>
  <c r="I11" i="24"/>
  <c r="J11" i="24" s="1"/>
  <c r="AR3" i="45"/>
  <c r="W5" i="80"/>
  <c r="AG4" i="80"/>
  <c r="AP4" i="80" s="1"/>
  <c r="AF4" i="80"/>
  <c r="AO4" i="80" s="1"/>
  <c r="AE4" i="80"/>
  <c r="AG4" i="76"/>
  <c r="AP4" i="76" s="1"/>
  <c r="AF4" i="76"/>
  <c r="AO4" i="76" s="1"/>
  <c r="AE4" i="76"/>
  <c r="W5" i="76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6"/>
  <c r="AF4" i="25"/>
  <c r="AO4" i="25" s="1"/>
  <c r="W5" i="25"/>
  <c r="AG4" i="25"/>
  <c r="AP4" i="25" s="1"/>
  <c r="AE4" i="25"/>
  <c r="AP4" i="34"/>
  <c r="K8" i="49"/>
  <c r="I22" i="63"/>
  <c r="J22" i="63" s="1"/>
  <c r="I20" i="63"/>
  <c r="J20" i="63" s="1"/>
  <c r="I8" i="50"/>
  <c r="J8" i="50" s="1"/>
  <c r="K8" i="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I4" i="29"/>
  <c r="AN4" i="29"/>
  <c r="AR3" i="35"/>
  <c r="I7" i="63"/>
  <c r="J7" i="63" s="1"/>
  <c r="I6" i="63"/>
  <c r="J6" i="63" s="1"/>
  <c r="I5" i="63"/>
  <c r="J5" i="63" s="1"/>
  <c r="I23" i="63"/>
  <c r="J23" i="63" s="1"/>
  <c r="I14" i="50"/>
  <c r="J14" i="50" s="1"/>
  <c r="I13" i="50"/>
  <c r="J13" i="50" s="1"/>
  <c r="I15" i="50"/>
  <c r="J15" i="50" s="1"/>
  <c r="Y5" i="9"/>
  <c r="Z5" i="9" s="1"/>
  <c r="K5" i="29"/>
  <c r="AG4" i="26"/>
  <c r="AP4" i="26" s="1"/>
  <c r="AF4" i="26"/>
  <c r="AO4" i="26" s="1"/>
  <c r="AE4" i="26"/>
  <c r="W5" i="26"/>
  <c r="AR3" i="46"/>
  <c r="K5" i="44"/>
  <c r="K6" i="65"/>
  <c r="X5" i="61"/>
  <c r="AH5" i="61" s="1"/>
  <c r="AQ5" i="61" s="1"/>
  <c r="AF4" i="79"/>
  <c r="AO4" i="79" s="1"/>
  <c r="AE4" i="79"/>
  <c r="W5" i="79"/>
  <c r="AG4" i="79"/>
  <c r="AP4" i="79" s="1"/>
  <c r="I19" i="55"/>
  <c r="J19" i="55" s="1"/>
  <c r="I21" i="55"/>
  <c r="J21" i="55" s="1"/>
  <c r="I17" i="55"/>
  <c r="J17" i="55" s="1"/>
  <c r="I16" i="64"/>
  <c r="J16" i="64" s="1"/>
  <c r="I9" i="64"/>
  <c r="J9" i="64" s="1"/>
  <c r="I18" i="64"/>
  <c r="J18" i="64" s="1"/>
  <c r="Y5" i="7"/>
  <c r="AG4" i="10"/>
  <c r="AP4" i="10" s="1"/>
  <c r="AF4" i="10"/>
  <c r="AO4" i="10" s="1"/>
  <c r="W5" i="10"/>
  <c r="AE4" i="10"/>
  <c r="AG4" i="2"/>
  <c r="AP4" i="2" s="1"/>
  <c r="AF4" i="2"/>
  <c r="AO4" i="2" s="1"/>
  <c r="W5" i="2"/>
  <c r="AE4" i="2"/>
  <c r="I19" i="24"/>
  <c r="J19" i="24" s="1"/>
  <c r="I7" i="24"/>
  <c r="J7" i="24" s="1"/>
  <c r="I14" i="24"/>
  <c r="J14" i="24" s="1"/>
  <c r="Y5" i="29"/>
  <c r="Z5" i="29" s="1"/>
  <c r="AG4" i="48"/>
  <c r="AP4" i="48" s="1"/>
  <c r="AF4" i="48"/>
  <c r="AO4" i="48" s="1"/>
  <c r="AE4" i="48"/>
  <c r="W5" i="48"/>
  <c r="AI3" i="67"/>
  <c r="K6" i="74"/>
  <c r="AR3" i="81"/>
  <c r="X5" i="90"/>
  <c r="W5" i="41"/>
  <c r="AG4" i="41"/>
  <c r="AP4" i="41" s="1"/>
  <c r="AE4" i="41"/>
  <c r="AF4" i="41"/>
  <c r="AO4" i="41" s="1"/>
  <c r="K6" i="62"/>
  <c r="AI4" i="59"/>
  <c r="AN4" i="59"/>
  <c r="Y5" i="78"/>
  <c r="X5" i="78"/>
  <c r="AH5" i="78" s="1"/>
  <c r="AQ5" i="78" s="1"/>
  <c r="AR3" i="4"/>
  <c r="K5" i="17"/>
  <c r="AQ4" i="17"/>
  <c r="I6" i="68"/>
  <c r="J6" i="68" s="1"/>
  <c r="I7" i="68"/>
  <c r="J7" i="68" s="1"/>
  <c r="I21" i="68"/>
  <c r="J21" i="68" s="1"/>
  <c r="I23" i="68"/>
  <c r="J23" i="68" s="1"/>
  <c r="I11" i="67"/>
  <c r="J11" i="67" s="1"/>
  <c r="I15" i="67"/>
  <c r="J15" i="67" s="1"/>
  <c r="I19" i="67"/>
  <c r="J19" i="67" s="1"/>
  <c r="I6" i="60"/>
  <c r="J6" i="60" s="1"/>
  <c r="I14" i="60"/>
  <c r="J14" i="60" s="1"/>
  <c r="I8" i="60"/>
  <c r="J8" i="60" s="1"/>
  <c r="I18" i="11"/>
  <c r="J18" i="11" s="1"/>
  <c r="I20" i="11"/>
  <c r="J20" i="11" s="1"/>
  <c r="I8" i="11"/>
  <c r="J8" i="11" s="1"/>
  <c r="I6" i="12"/>
  <c r="J6" i="12" s="1"/>
  <c r="I10" i="12"/>
  <c r="J10" i="12" s="1"/>
  <c r="I9" i="12"/>
  <c r="J9" i="12" s="1"/>
  <c r="I19" i="12"/>
  <c r="J19" i="12" s="1"/>
  <c r="I11" i="7"/>
  <c r="J11" i="7" s="1"/>
  <c r="I17" i="7"/>
  <c r="J17" i="7" s="1"/>
  <c r="I13" i="7"/>
  <c r="J13" i="7" s="1"/>
  <c r="I4" i="8"/>
  <c r="J4" i="8" s="1"/>
  <c r="K4" i="8" s="1"/>
  <c r="AP4" i="8" s="1"/>
  <c r="I14" i="8"/>
  <c r="J14" i="8" s="1"/>
  <c r="I18" i="8"/>
  <c r="J18" i="8" s="1"/>
  <c r="I22" i="8"/>
  <c r="J22" i="8" s="1"/>
  <c r="Y5" i="72"/>
  <c r="Z5" i="72" s="1"/>
  <c r="AR4" i="85"/>
  <c r="AQ4" i="93"/>
  <c r="I20" i="59"/>
  <c r="J20" i="59" s="1"/>
  <c r="I15" i="59"/>
  <c r="J15" i="59" s="1"/>
  <c r="I9" i="59"/>
  <c r="J9" i="59" s="1"/>
  <c r="I22" i="59"/>
  <c r="J22" i="59" s="1"/>
  <c r="AG4" i="11"/>
  <c r="AP4" i="11" s="1"/>
  <c r="AF4" i="11"/>
  <c r="AO4" i="11" s="1"/>
  <c r="W5" i="11"/>
  <c r="AE4" i="11"/>
  <c r="K5" i="35"/>
  <c r="AN4" i="81"/>
  <c r="AI4" i="81"/>
  <c r="AI4" i="88"/>
  <c r="AN4" i="88"/>
  <c r="AR3" i="94"/>
  <c r="W5" i="16"/>
  <c r="AE4" i="16"/>
  <c r="AG4" i="16"/>
  <c r="AP4" i="16" s="1"/>
  <c r="AF4" i="16"/>
  <c r="AO4" i="16" s="1"/>
  <c r="AR3" i="10"/>
  <c r="I6" i="72"/>
  <c r="J6" i="72" s="1"/>
  <c r="I7" i="72"/>
  <c r="J7" i="72" s="1"/>
  <c r="I22" i="72"/>
  <c r="J22" i="72" s="1"/>
  <c r="I19" i="56"/>
  <c r="J19" i="56" s="1"/>
  <c r="I9" i="56"/>
  <c r="J9" i="56" s="1"/>
  <c r="I4" i="56"/>
  <c r="J4" i="56" s="1"/>
  <c r="K4" i="56" s="1"/>
  <c r="I9" i="23"/>
  <c r="J9" i="23" s="1"/>
  <c r="I21" i="23"/>
  <c r="J21" i="23" s="1"/>
  <c r="I16" i="23"/>
  <c r="J16" i="23" s="1"/>
  <c r="AO4" i="3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W5" i="42"/>
  <c r="AG4" i="42"/>
  <c r="AP4" i="42" s="1"/>
  <c r="AE4" i="42"/>
  <c r="AF4" i="42"/>
  <c r="AO4" i="42" s="1"/>
  <c r="AI4" i="44"/>
  <c r="AN4" i="44"/>
  <c r="AG4" i="47"/>
  <c r="AP4" i="47" s="1"/>
  <c r="AF4" i="47"/>
  <c r="AO4" i="47" s="1"/>
  <c r="AE4" i="47"/>
  <c r="W5" i="47"/>
  <c r="AR3" i="44"/>
  <c r="AO4" i="75"/>
  <c r="AF4" i="82"/>
  <c r="AO4" i="82" s="1"/>
  <c r="AE4" i="82"/>
  <c r="W5" i="82"/>
  <c r="AG4" i="82"/>
  <c r="AP4" i="82" s="1"/>
  <c r="AQ4" i="83"/>
  <c r="AR4" i="17"/>
  <c r="I15" i="52"/>
  <c r="J15" i="52" s="1"/>
  <c r="I20" i="52"/>
  <c r="J20" i="52" s="1"/>
  <c r="I16" i="52"/>
  <c r="J16" i="52" s="1"/>
  <c r="AF4" i="70"/>
  <c r="AO4" i="70" s="1"/>
  <c r="W5" i="70"/>
  <c r="AE4" i="70"/>
  <c r="AG4" i="70"/>
  <c r="AP4" i="70" s="1"/>
  <c r="AP4" i="17"/>
  <c r="W5" i="14"/>
  <c r="AE4" i="14"/>
  <c r="AG4" i="14"/>
  <c r="AP4" i="14" s="1"/>
  <c r="AF4" i="14"/>
  <c r="AO4" i="14" s="1"/>
  <c r="I17" i="71"/>
  <c r="J17" i="71" s="1"/>
  <c r="I9" i="71"/>
  <c r="J9" i="71" s="1"/>
  <c r="I22" i="71"/>
  <c r="J22" i="71" s="1"/>
  <c r="I14" i="51"/>
  <c r="J14" i="51" s="1"/>
  <c r="I12" i="51"/>
  <c r="J12" i="51" s="1"/>
  <c r="I11" i="51"/>
  <c r="J11" i="51" s="1"/>
  <c r="I19" i="51"/>
  <c r="J19" i="51" s="1"/>
  <c r="I20" i="19"/>
  <c r="J20" i="19" s="1"/>
  <c r="I19" i="19"/>
  <c r="J19" i="19" s="1"/>
  <c r="I18" i="19"/>
  <c r="J18" i="19" s="1"/>
  <c r="I10" i="20"/>
  <c r="J10" i="20" s="1"/>
  <c r="I8" i="20"/>
  <c r="J8" i="20" s="1"/>
  <c r="I12" i="20"/>
  <c r="J12" i="20" s="1"/>
  <c r="I5" i="20"/>
  <c r="J5" i="20" s="1"/>
  <c r="AF4" i="18"/>
  <c r="AO4" i="18" s="1"/>
  <c r="W5" i="18"/>
  <c r="AE4" i="18"/>
  <c r="AG4" i="18"/>
  <c r="AP4" i="18" s="1"/>
  <c r="AO4" i="39"/>
  <c r="AQ3" i="40"/>
  <c r="AI3" i="40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5" i="84"/>
  <c r="AQ5" i="84" s="1"/>
  <c r="AQ4" i="84"/>
  <c r="AN4" i="53"/>
  <c r="AI4" i="53"/>
  <c r="AI4" i="57"/>
  <c r="AN4" i="57"/>
  <c r="AI4" i="7"/>
  <c r="AN4" i="7"/>
  <c r="AP4" i="30"/>
  <c r="AQ4" i="36"/>
  <c r="AI4" i="20"/>
  <c r="AN4" i="20"/>
  <c r="AI4" i="94"/>
  <c r="AN4" i="94"/>
  <c r="AP4" i="64"/>
  <c r="AI4" i="50"/>
  <c r="AN4" i="50"/>
  <c r="I16" i="63"/>
  <c r="J16" i="63" s="1"/>
  <c r="I23" i="50"/>
  <c r="J23" i="50" s="1"/>
  <c r="K6" i="61"/>
  <c r="I14" i="64"/>
  <c r="J14" i="64" s="1"/>
  <c r="K8" i="2"/>
  <c r="X5" i="19"/>
  <c r="AH5" i="19" s="1"/>
  <c r="K8" i="10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W5" i="74"/>
  <c r="AF4" i="74"/>
  <c r="AO4" i="74" s="1"/>
  <c r="AE4" i="74"/>
  <c r="AG4" i="74"/>
  <c r="AP4" i="74" s="1"/>
  <c r="AI3" i="95"/>
  <c r="I8" i="63"/>
  <c r="J8" i="63" s="1"/>
  <c r="I12" i="63"/>
  <c r="J12" i="63" s="1"/>
  <c r="I11" i="63"/>
  <c r="J11" i="63" s="1"/>
  <c r="I9" i="50"/>
  <c r="J9" i="50" s="1"/>
  <c r="I17" i="50"/>
  <c r="J17" i="50" s="1"/>
  <c r="I16" i="50"/>
  <c r="J16" i="50" s="1"/>
  <c r="I18" i="50"/>
  <c r="J18" i="50" s="1"/>
  <c r="K8" i="43"/>
  <c r="AN4" i="62"/>
  <c r="AI4" i="62"/>
  <c r="AO4" i="72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78"/>
  <c r="AQ4" i="79"/>
  <c r="AO4" i="93"/>
  <c r="AR3" i="21"/>
  <c r="AG4" i="24"/>
  <c r="AP4" i="24" s="1"/>
  <c r="AF4" i="24"/>
  <c r="AO4" i="24" s="1"/>
  <c r="W5" i="24"/>
  <c r="AE4" i="24"/>
  <c r="I9" i="55"/>
  <c r="J9" i="55" s="1"/>
  <c r="I22" i="55"/>
  <c r="J22" i="55" s="1"/>
  <c r="I4" i="55"/>
  <c r="J4" i="55" s="1"/>
  <c r="K4" i="55" s="1"/>
  <c r="I20" i="55"/>
  <c r="J20" i="55" s="1"/>
  <c r="I19" i="64"/>
  <c r="J19" i="64" s="1"/>
  <c r="I23" i="64"/>
  <c r="J23" i="64" s="1"/>
  <c r="I21" i="64"/>
  <c r="J21" i="64" s="1"/>
  <c r="I6" i="24"/>
  <c r="J6" i="24" s="1"/>
  <c r="I16" i="24"/>
  <c r="J16" i="24" s="1"/>
  <c r="I17" i="24"/>
  <c r="J17" i="24" s="1"/>
  <c r="Y5" i="32"/>
  <c r="Z5" i="32" s="1"/>
  <c r="AE4" i="37"/>
  <c r="W5" i="37"/>
  <c r="AF4" i="37"/>
  <c r="AO4" i="37" s="1"/>
  <c r="AG4" i="37"/>
  <c r="AP4" i="37" s="1"/>
  <c r="AN3" i="51"/>
  <c r="AI3" i="51"/>
  <c r="AR3" i="76"/>
  <c r="AI4" i="9"/>
  <c r="AN4" i="9"/>
  <c r="AQ4" i="41"/>
  <c r="K6" i="53"/>
  <c r="Y5" i="59"/>
  <c r="Z5" i="59" s="1"/>
  <c r="AI4" i="65"/>
  <c r="AN4" i="65"/>
  <c r="AI4" i="78"/>
  <c r="AN4" i="78"/>
  <c r="I8" i="68"/>
  <c r="J8" i="68" s="1"/>
  <c r="I13" i="68"/>
  <c r="J13" i="68" s="1"/>
  <c r="I11" i="68"/>
  <c r="J11" i="68" s="1"/>
  <c r="I18" i="67"/>
  <c r="J18" i="67" s="1"/>
  <c r="I4" i="67"/>
  <c r="J4" i="67" s="1"/>
  <c r="K4" i="67" s="1"/>
  <c r="AP4" i="67" s="1"/>
  <c r="I21" i="67"/>
  <c r="J21" i="67" s="1"/>
  <c r="I22" i="67"/>
  <c r="J22" i="67" s="1"/>
  <c r="I12" i="60"/>
  <c r="J12" i="60" s="1"/>
  <c r="I17" i="60"/>
  <c r="J17" i="60" s="1"/>
  <c r="I13" i="60"/>
  <c r="J13" i="60" s="1"/>
  <c r="AG4" i="4"/>
  <c r="AP4" i="4" s="1"/>
  <c r="AF4" i="4"/>
  <c r="AO4" i="4" s="1"/>
  <c r="W5" i="4"/>
  <c r="AE4" i="4"/>
  <c r="I21" i="11"/>
  <c r="J21" i="11" s="1"/>
  <c r="I23" i="11"/>
  <c r="J23" i="11" s="1"/>
  <c r="I13" i="11"/>
  <c r="J13" i="11" s="1"/>
  <c r="I12" i="12"/>
  <c r="J12" i="12" s="1"/>
  <c r="I14" i="12"/>
  <c r="J14" i="12" s="1"/>
  <c r="I4" i="12"/>
  <c r="J4" i="12" s="1"/>
  <c r="K4" i="12" s="1"/>
  <c r="AQ4" i="12" s="1"/>
  <c r="I22" i="12"/>
  <c r="J22" i="12" s="1"/>
  <c r="I6" i="7"/>
  <c r="J6" i="7" s="1"/>
  <c r="I20" i="7"/>
  <c r="J20" i="7" s="1"/>
  <c r="I16" i="7"/>
  <c r="J16" i="7" s="1"/>
  <c r="I5" i="8"/>
  <c r="J5" i="8" s="1"/>
  <c r="I17" i="8"/>
  <c r="J17" i="8" s="1"/>
  <c r="I7" i="8"/>
  <c r="J7" i="8" s="1"/>
  <c r="K5" i="32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R3" i="42"/>
  <c r="K5" i="48"/>
  <c r="Y5" i="65"/>
  <c r="Z5" i="65" s="1"/>
  <c r="AQ4" i="46"/>
  <c r="X5" i="62"/>
  <c r="AH5" i="62" s="1"/>
  <c r="AQ5" i="62" s="1"/>
  <c r="AN4" i="84"/>
  <c r="AI4" i="84"/>
  <c r="K5" i="83"/>
  <c r="I10" i="59"/>
  <c r="J10" i="59" s="1"/>
  <c r="I18" i="59"/>
  <c r="J18" i="59" s="1"/>
  <c r="I7" i="59"/>
  <c r="J7" i="59" s="1"/>
  <c r="AQ4" i="11"/>
  <c r="AQ3" i="38"/>
  <c r="AI3" i="38"/>
  <c r="AO4" i="73"/>
  <c r="AO4" i="81"/>
  <c r="AO4" i="88"/>
  <c r="AE5" i="17"/>
  <c r="W6" i="17"/>
  <c r="AF5" i="17"/>
  <c r="AO5" i="17" s="1"/>
  <c r="AG5" i="17"/>
  <c r="AP5" i="17" s="1"/>
  <c r="AR3" i="13"/>
  <c r="I12" i="72"/>
  <c r="J12" i="72" s="1"/>
  <c r="I8" i="72"/>
  <c r="J8" i="72" s="1"/>
  <c r="I15" i="72"/>
  <c r="J15" i="72" s="1"/>
  <c r="I8" i="56"/>
  <c r="J8" i="56" s="1"/>
  <c r="I10" i="56"/>
  <c r="J10" i="56" s="1"/>
  <c r="I6" i="56"/>
  <c r="J6" i="56" s="1"/>
  <c r="I5" i="56"/>
  <c r="J5" i="56" s="1"/>
  <c r="Y5" i="21"/>
  <c r="Z5" i="21" s="1"/>
  <c r="I22" i="23"/>
  <c r="J22" i="23" s="1"/>
  <c r="I4" i="23"/>
  <c r="J4" i="23" s="1"/>
  <c r="K4" i="23" s="1"/>
  <c r="I10" i="23"/>
  <c r="J10" i="23" s="1"/>
  <c r="W5" i="33"/>
  <c r="AG4" i="33"/>
  <c r="AP4" i="33" s="1"/>
  <c r="AF4" i="33"/>
  <c r="AO4" i="33" s="1"/>
  <c r="AE4" i="33"/>
  <c r="AP4" i="31"/>
  <c r="AQ4" i="42"/>
  <c r="AP4" i="44"/>
  <c r="AQ4" i="47"/>
  <c r="AQ4" i="78"/>
  <c r="I11" i="52"/>
  <c r="J11" i="52" s="1"/>
  <c r="I18" i="52"/>
  <c r="J18" i="52" s="1"/>
  <c r="I23" i="52"/>
  <c r="J23" i="52" s="1"/>
  <c r="I19" i="52"/>
  <c r="J19" i="52" s="1"/>
  <c r="AG4" i="5"/>
  <c r="AP4" i="5" s="1"/>
  <c r="AF4" i="5"/>
  <c r="AO4" i="5" s="1"/>
  <c r="W5" i="5"/>
  <c r="AE4" i="5"/>
  <c r="AQ4" i="31"/>
  <c r="AI4" i="67"/>
  <c r="AN4" i="67"/>
  <c r="K5" i="22"/>
  <c r="I20" i="71"/>
  <c r="J20" i="71" s="1"/>
  <c r="I7" i="71"/>
  <c r="J7" i="71" s="1"/>
  <c r="I6" i="71"/>
  <c r="J6" i="71" s="1"/>
  <c r="I17" i="51"/>
  <c r="J17" i="51" s="1"/>
  <c r="I15" i="51"/>
  <c r="J15" i="51" s="1"/>
  <c r="I9" i="51"/>
  <c r="J9" i="51" s="1"/>
  <c r="I22" i="51"/>
  <c r="J22" i="51" s="1"/>
  <c r="I23" i="19"/>
  <c r="J23" i="19" s="1"/>
  <c r="I22" i="19"/>
  <c r="J22" i="19" s="1"/>
  <c r="I21" i="19"/>
  <c r="J21" i="19" s="1"/>
  <c r="I14" i="20"/>
  <c r="J14" i="20" s="1"/>
  <c r="I13" i="20"/>
  <c r="J13" i="20" s="1"/>
  <c r="I15" i="20"/>
  <c r="J15" i="20" s="1"/>
  <c r="I11" i="20"/>
  <c r="J11" i="20" s="1"/>
  <c r="AR3" i="29"/>
  <c r="K6" i="6"/>
  <c r="AP4" i="39"/>
  <c r="AO4" i="46"/>
  <c r="AQ4" i="74"/>
  <c r="W5" i="71"/>
  <c r="AE4" i="71"/>
  <c r="AF4" i="71"/>
  <c r="AO4" i="71" s="1"/>
  <c r="AG4" i="71"/>
  <c r="AP4" i="71" s="1"/>
  <c r="AQ4" i="91"/>
  <c r="X5" i="66"/>
  <c r="AH5" i="66" s="1"/>
  <c r="AQ5" i="66" s="1"/>
  <c r="X5" i="8"/>
  <c r="AH5" i="8" s="1"/>
  <c r="X5" i="57"/>
  <c r="AH5" i="57" s="1"/>
  <c r="AQ5" i="57" s="1"/>
  <c r="AO4" i="7"/>
  <c r="Y5" i="30"/>
  <c r="Z5" i="30" s="1"/>
  <c r="AP4" i="19"/>
  <c r="X5" i="20"/>
  <c r="AH5" i="20" s="1"/>
  <c r="Z5" i="94"/>
  <c r="AN4" i="64"/>
  <c r="AI4" i="64"/>
  <c r="X5" i="50"/>
  <c r="AH5" i="50" s="1"/>
  <c r="Z5" i="57" l="1"/>
  <c r="Z5" i="20"/>
  <c r="Z5" i="36"/>
  <c r="Z5" i="50"/>
  <c r="Z5" i="78"/>
  <c r="W6" i="78" s="1"/>
  <c r="Z5" i="66"/>
  <c r="AG5" i="66" s="1"/>
  <c r="AP5" i="66" s="1"/>
  <c r="Z5" i="75"/>
  <c r="Z5" i="19"/>
  <c r="Z5" i="7"/>
  <c r="Z5" i="6"/>
  <c r="AF5" i="30"/>
  <c r="AO5" i="30" s="1"/>
  <c r="AE5" i="30"/>
  <c r="AG5" i="30"/>
  <c r="AP5" i="30" s="1"/>
  <c r="W6" i="30"/>
  <c r="AF5" i="78"/>
  <c r="AO5" i="78" s="1"/>
  <c r="AE5" i="78"/>
  <c r="W6" i="46"/>
  <c r="AG5" i="46"/>
  <c r="AP5" i="46" s="1"/>
  <c r="AF5" i="46"/>
  <c r="AO5" i="46" s="1"/>
  <c r="AE5" i="46"/>
  <c r="AF5" i="21"/>
  <c r="AO5" i="21" s="1"/>
  <c r="AE5" i="21"/>
  <c r="W6" i="21"/>
  <c r="AG5" i="21"/>
  <c r="AP5" i="21" s="1"/>
  <c r="W6" i="72"/>
  <c r="AG5" i="72"/>
  <c r="AE5" i="72"/>
  <c r="AF5" i="72"/>
  <c r="W6" i="9"/>
  <c r="AG5" i="9"/>
  <c r="AP5" i="9" s="1"/>
  <c r="AF5" i="9"/>
  <c r="AO5" i="9" s="1"/>
  <c r="AE5" i="9"/>
  <c r="AF5" i="88"/>
  <c r="AO5" i="88" s="1"/>
  <c r="AE5" i="88"/>
  <c r="AG5" i="88"/>
  <c r="AP5" i="88" s="1"/>
  <c r="W6" i="88"/>
  <c r="AF5" i="28"/>
  <c r="AO5" i="28" s="1"/>
  <c r="AE5" i="28"/>
  <c r="AG5" i="28"/>
  <c r="AP5" i="28" s="1"/>
  <c r="W6" i="28"/>
  <c r="W6" i="93"/>
  <c r="AG5" i="93"/>
  <c r="AP5" i="93" s="1"/>
  <c r="AF5" i="93"/>
  <c r="AO5" i="93" s="1"/>
  <c r="AE5" i="93"/>
  <c r="AG5" i="67"/>
  <c r="W6" i="67"/>
  <c r="AF5" i="67"/>
  <c r="AE5" i="67"/>
  <c r="AF5" i="44"/>
  <c r="AO5" i="44" s="1"/>
  <c r="AE5" i="44"/>
  <c r="W6" i="44"/>
  <c r="AG5" i="44"/>
  <c r="AP5" i="44" s="1"/>
  <c r="AF5" i="32"/>
  <c r="AO5" i="32" s="1"/>
  <c r="AE5" i="32"/>
  <c r="W6" i="32"/>
  <c r="AG5" i="32"/>
  <c r="AP5" i="32" s="1"/>
  <c r="AF5" i="29"/>
  <c r="AO5" i="29" s="1"/>
  <c r="AE5" i="29"/>
  <c r="W6" i="29"/>
  <c r="AG5" i="29"/>
  <c r="AP5" i="29" s="1"/>
  <c r="AF5" i="20"/>
  <c r="AE5" i="20"/>
  <c r="W6" i="20"/>
  <c r="AG5" i="20"/>
  <c r="K7" i="6"/>
  <c r="K6" i="22"/>
  <c r="Y5" i="5"/>
  <c r="X5" i="5"/>
  <c r="AH5" i="5" s="1"/>
  <c r="AQ5" i="5" s="1"/>
  <c r="AN5" i="17"/>
  <c r="AI5" i="17"/>
  <c r="K5" i="55"/>
  <c r="X5" i="24"/>
  <c r="AH5" i="24" s="1"/>
  <c r="Y5" i="24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F5" i="19"/>
  <c r="AE5" i="19"/>
  <c r="W6" i="19"/>
  <c r="AG5" i="19"/>
  <c r="AP5" i="19" s="1"/>
  <c r="AR4" i="94"/>
  <c r="AI4" i="18"/>
  <c r="AN4" i="18"/>
  <c r="AN4" i="47"/>
  <c r="AI4" i="47"/>
  <c r="AI4" i="42"/>
  <c r="AN4" i="42"/>
  <c r="Y5" i="16"/>
  <c r="X5" i="16"/>
  <c r="AH5" i="16" s="1"/>
  <c r="AQ5" i="16" s="1"/>
  <c r="X5" i="11"/>
  <c r="AH5" i="11" s="1"/>
  <c r="Y5" i="11"/>
  <c r="K6" i="17"/>
  <c r="AQ5" i="17"/>
  <c r="AI4" i="25"/>
  <c r="AN4" i="25"/>
  <c r="AQ5" i="7"/>
  <c r="Z5" i="56"/>
  <c r="X5" i="23"/>
  <c r="AH5" i="23" s="1"/>
  <c r="AQ5" i="23" s="1"/>
  <c r="Y5" i="23"/>
  <c r="AR4" i="75"/>
  <c r="K5" i="72"/>
  <c r="AQ4" i="72"/>
  <c r="AI4" i="13"/>
  <c r="AN4" i="13"/>
  <c r="AR3" i="52"/>
  <c r="AQ5" i="75"/>
  <c r="AR4" i="90"/>
  <c r="Y5" i="63"/>
  <c r="X5" i="63"/>
  <c r="AH5" i="63" s="1"/>
  <c r="AQ5" i="63" s="1"/>
  <c r="AR4" i="39"/>
  <c r="K5" i="51"/>
  <c r="AQ4" i="51"/>
  <c r="AO4" i="51"/>
  <c r="AP4" i="51"/>
  <c r="AN4" i="51"/>
  <c r="AQ5" i="67"/>
  <c r="AQ5" i="81"/>
  <c r="AE5" i="84"/>
  <c r="W6" i="84"/>
  <c r="AF5" i="84"/>
  <c r="AO5" i="84" s="1"/>
  <c r="AG5" i="84"/>
  <c r="AP5" i="84" s="1"/>
  <c r="K5" i="7"/>
  <c r="AQ4" i="7"/>
  <c r="AO4" i="12"/>
  <c r="AO4" i="52"/>
  <c r="AP4" i="60"/>
  <c r="K7" i="69"/>
  <c r="Y5" i="55"/>
  <c r="X5" i="55"/>
  <c r="AH5" i="55" s="1"/>
  <c r="AQ5" i="55" s="1"/>
  <c r="AI4" i="43"/>
  <c r="AN4" i="43"/>
  <c r="AR4" i="19"/>
  <c r="AR4" i="66"/>
  <c r="AR3" i="55"/>
  <c r="Z5" i="31"/>
  <c r="AR4" i="21"/>
  <c r="Y5" i="86"/>
  <c r="X5" i="86"/>
  <c r="AN4" i="77"/>
  <c r="AI4" i="77"/>
  <c r="AQ5" i="29"/>
  <c r="AP4" i="72"/>
  <c r="AE5" i="50"/>
  <c r="W6" i="50"/>
  <c r="AG5" i="50"/>
  <c r="AF5" i="50"/>
  <c r="K5" i="23"/>
  <c r="AQ4" i="23"/>
  <c r="AR4" i="9"/>
  <c r="Y5" i="18"/>
  <c r="X5" i="18"/>
  <c r="AH5" i="18" s="1"/>
  <c r="AQ5" i="18" s="1"/>
  <c r="K5" i="56"/>
  <c r="AQ4" i="56"/>
  <c r="W6" i="65"/>
  <c r="AG5" i="65"/>
  <c r="AP5" i="65" s="1"/>
  <c r="AE5" i="65"/>
  <c r="AF5" i="65"/>
  <c r="AO5" i="65" s="1"/>
  <c r="AI4" i="41"/>
  <c r="AN4" i="41"/>
  <c r="K7" i="74"/>
  <c r="AI4" i="10"/>
  <c r="AN4" i="10"/>
  <c r="AN4" i="76"/>
  <c r="AI4" i="76"/>
  <c r="AE5" i="7"/>
  <c r="AG5" i="7"/>
  <c r="AP5" i="7" s="1"/>
  <c r="AF5" i="7"/>
  <c r="AO5" i="7" s="1"/>
  <c r="W6" i="7"/>
  <c r="K5" i="60"/>
  <c r="AO4" i="23"/>
  <c r="Y5" i="91"/>
  <c r="X5" i="91"/>
  <c r="Z5" i="91" s="1"/>
  <c r="AR4" i="31"/>
  <c r="AN4" i="22"/>
  <c r="AI4" i="22"/>
  <c r="AI4" i="27"/>
  <c r="AN4" i="27"/>
  <c r="Y5" i="13"/>
  <c r="X5" i="13"/>
  <c r="AR3" i="68"/>
  <c r="K5" i="63"/>
  <c r="W6" i="36"/>
  <c r="AG5" i="36"/>
  <c r="AP5" i="36" s="1"/>
  <c r="AE5" i="36"/>
  <c r="AF5" i="36"/>
  <c r="AO5" i="36" s="1"/>
  <c r="AE5" i="75"/>
  <c r="W6" i="75"/>
  <c r="AG5" i="75"/>
  <c r="AP5" i="75" s="1"/>
  <c r="AF5" i="75"/>
  <c r="AO5" i="75" s="1"/>
  <c r="AR4" i="58"/>
  <c r="AO4" i="63"/>
  <c r="K7" i="54"/>
  <c r="W6" i="81"/>
  <c r="AG5" i="81"/>
  <c r="AP5" i="81" s="1"/>
  <c r="AF5" i="81"/>
  <c r="AO5" i="81" s="1"/>
  <c r="AE5" i="81"/>
  <c r="AN4" i="69"/>
  <c r="AI4" i="69"/>
  <c r="AR3" i="58"/>
  <c r="AR4" i="32"/>
  <c r="AP4" i="12"/>
  <c r="AI4" i="52"/>
  <c r="AN4" i="52"/>
  <c r="AQ5" i="39"/>
  <c r="AO4" i="55"/>
  <c r="AR4" i="28"/>
  <c r="K5" i="52"/>
  <c r="AQ5" i="31"/>
  <c r="AI4" i="95"/>
  <c r="AN4" i="95"/>
  <c r="AR3" i="69"/>
  <c r="AI4" i="96"/>
  <c r="AN4" i="96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P5" i="51"/>
  <c r="Y6" i="1"/>
  <c r="X6" i="1"/>
  <c r="Z6" i="1" s="1"/>
  <c r="AI5" i="85"/>
  <c r="AN5" i="85"/>
  <c r="AN4" i="4"/>
  <c r="AI4" i="4"/>
  <c r="AR4" i="64"/>
  <c r="AR4" i="67"/>
  <c r="X5" i="33"/>
  <c r="Z5" i="33" s="1"/>
  <c r="Y5" i="33"/>
  <c r="K5" i="12"/>
  <c r="Y5" i="4"/>
  <c r="X5" i="4"/>
  <c r="AI4" i="74"/>
  <c r="AN4" i="74"/>
  <c r="K9" i="2"/>
  <c r="K7" i="61"/>
  <c r="AR4" i="20"/>
  <c r="AR3" i="40"/>
  <c r="AI4" i="70"/>
  <c r="AN4" i="70"/>
  <c r="X5" i="42"/>
  <c r="Y5" i="42"/>
  <c r="AH5" i="90"/>
  <c r="AQ5" i="90" s="1"/>
  <c r="AR3" i="67"/>
  <c r="X5" i="10"/>
  <c r="Z5" i="10" s="1"/>
  <c r="Y5" i="10"/>
  <c r="X5" i="79"/>
  <c r="Y5" i="79"/>
  <c r="Z5" i="79" s="1"/>
  <c r="K9" i="4"/>
  <c r="Y5" i="25"/>
  <c r="X5" i="25"/>
  <c r="Y5" i="80"/>
  <c r="X5" i="80"/>
  <c r="Z5" i="80" s="1"/>
  <c r="K5" i="59"/>
  <c r="AQ4" i="59"/>
  <c r="X5" i="68"/>
  <c r="AH5" i="68" s="1"/>
  <c r="Y5" i="68"/>
  <c r="AH5" i="58"/>
  <c r="AQ5" i="58" s="1"/>
  <c r="AQ4" i="63"/>
  <c r="AP4" i="23"/>
  <c r="Y5" i="22"/>
  <c r="X5" i="22"/>
  <c r="AH5" i="22" s="1"/>
  <c r="AQ5" i="22" s="1"/>
  <c r="AQ5" i="32"/>
  <c r="AR3" i="82"/>
  <c r="Z5" i="34"/>
  <c r="AR4" i="56"/>
  <c r="AN4" i="8"/>
  <c r="AP4" i="63"/>
  <c r="AR3" i="92"/>
  <c r="Y5" i="69"/>
  <c r="X5" i="69"/>
  <c r="Z5" i="69" s="1"/>
  <c r="AI4" i="45"/>
  <c r="AN4" i="45"/>
  <c r="X5" i="52"/>
  <c r="AH5" i="52" s="1"/>
  <c r="AQ5" i="52" s="1"/>
  <c r="Y5" i="52"/>
  <c r="AQ5" i="28"/>
  <c r="Z5" i="61"/>
  <c r="AP4" i="55"/>
  <c r="AH5" i="87"/>
  <c r="AQ5" i="87" s="1"/>
  <c r="X5" i="38"/>
  <c r="Y5" i="38"/>
  <c r="AR4" i="73"/>
  <c r="K5" i="11"/>
  <c r="AO4" i="59"/>
  <c r="AI5" i="51"/>
  <c r="AN5" i="51"/>
  <c r="AI4" i="92"/>
  <c r="AN4" i="92"/>
  <c r="AN4" i="86"/>
  <c r="AI4" i="86"/>
  <c r="Y5" i="49"/>
  <c r="X5" i="49"/>
  <c r="AR4" i="72"/>
  <c r="Y5" i="40"/>
  <c r="X5" i="40"/>
  <c r="X6" i="85"/>
  <c r="Z6" i="85" s="1"/>
  <c r="Y6" i="85"/>
  <c r="AR4" i="7"/>
  <c r="Z5" i="8"/>
  <c r="K6" i="83"/>
  <c r="AR4" i="78"/>
  <c r="K7" i="53"/>
  <c r="Y5" i="37"/>
  <c r="X5" i="37"/>
  <c r="AR4" i="50"/>
  <c r="AR4" i="57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Y5" i="70"/>
  <c r="X5" i="70"/>
  <c r="AR4" i="59"/>
  <c r="Y5" i="41"/>
  <c r="X5" i="41"/>
  <c r="Y5" i="48"/>
  <c r="X5" i="48"/>
  <c r="AN4" i="2"/>
  <c r="AI4" i="2"/>
  <c r="K7" i="65"/>
  <c r="Y5" i="26"/>
  <c r="X5" i="26"/>
  <c r="K6" i="29"/>
  <c r="AN4" i="68"/>
  <c r="AI4" i="68"/>
  <c r="AR3" i="50"/>
  <c r="K7" i="13"/>
  <c r="Z5" i="58"/>
  <c r="AR4" i="46"/>
  <c r="K5" i="20"/>
  <c r="AI4" i="89"/>
  <c r="AN4" i="89"/>
  <c r="AR3" i="36"/>
  <c r="AR4" i="83"/>
  <c r="K6" i="15"/>
  <c r="K6" i="16"/>
  <c r="AQ5" i="72"/>
  <c r="AN4" i="35"/>
  <c r="AI4" i="35"/>
  <c r="AN4" i="56"/>
  <c r="AR4" i="8"/>
  <c r="K6" i="92"/>
  <c r="AR3" i="70"/>
  <c r="AR3" i="39"/>
  <c r="AN4" i="3"/>
  <c r="AI4" i="3"/>
  <c r="AQ4" i="60"/>
  <c r="K6" i="78"/>
  <c r="AP4" i="52"/>
  <c r="Z5" i="39"/>
  <c r="AO4" i="60"/>
  <c r="AR3" i="72"/>
  <c r="Y5" i="43"/>
  <c r="Z5" i="43" s="1"/>
  <c r="X5" i="43"/>
  <c r="Z5" i="64"/>
  <c r="AP4" i="7"/>
  <c r="K5" i="19"/>
  <c r="AQ4" i="19"/>
  <c r="AO5" i="51"/>
  <c r="AR4" i="93"/>
  <c r="AN4" i="49"/>
  <c r="AI4" i="49"/>
  <c r="AI4" i="40"/>
  <c r="AN4" i="40"/>
  <c r="K5" i="50"/>
  <c r="AQ5" i="50" s="1"/>
  <c r="AQ4" i="50"/>
  <c r="AQ5" i="88"/>
  <c r="W6" i="59"/>
  <c r="AF5" i="59"/>
  <c r="AE5" i="59"/>
  <c r="AG5" i="59"/>
  <c r="AF5" i="94"/>
  <c r="AO5" i="94" s="1"/>
  <c r="AE5" i="94"/>
  <c r="AG5" i="94"/>
  <c r="AP5" i="94" s="1"/>
  <c r="W6" i="94"/>
  <c r="AI4" i="71"/>
  <c r="AN4" i="71"/>
  <c r="AR3" i="38"/>
  <c r="AR4" i="84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6" i="32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5" i="67"/>
  <c r="AQ4" i="67"/>
  <c r="AR4" i="62"/>
  <c r="Y5" i="74"/>
  <c r="X5" i="74"/>
  <c r="Z5" i="74" s="1"/>
  <c r="K9" i="10"/>
  <c r="AO4" i="56"/>
  <c r="AR4" i="53"/>
  <c r="AI4" i="14"/>
  <c r="AN4" i="14"/>
  <c r="X5" i="82"/>
  <c r="Y5" i="82"/>
  <c r="Y5" i="47"/>
  <c r="X5" i="47"/>
  <c r="AR4" i="44"/>
  <c r="AR4" i="88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Y5" i="2"/>
  <c r="X5" i="2"/>
  <c r="AI4" i="79"/>
  <c r="AN4" i="79"/>
  <c r="AN4" i="26"/>
  <c r="AI4" i="26"/>
  <c r="K9" i="49"/>
  <c r="K14" i="14"/>
  <c r="AR4" i="6"/>
  <c r="K8" i="1"/>
  <c r="AG5" i="6"/>
  <c r="AP5" i="6" s="1"/>
  <c r="AE5" i="6"/>
  <c r="AF5" i="6"/>
  <c r="AO5" i="6" s="1"/>
  <c r="W6" i="6"/>
  <c r="AI4" i="91"/>
  <c r="AN4" i="91"/>
  <c r="Y5" i="27"/>
  <c r="X5" i="27"/>
  <c r="AP4" i="59"/>
  <c r="AR4" i="36"/>
  <c r="K6" i="5"/>
  <c r="Y5" i="3"/>
  <c r="X5" i="3"/>
  <c r="Z5" i="73"/>
  <c r="AR3" i="66"/>
  <c r="X5" i="45"/>
  <c r="Y5" i="45"/>
  <c r="Z5" i="45" s="1"/>
  <c r="AR4" i="54"/>
  <c r="AI4" i="12"/>
  <c r="AN4" i="12"/>
  <c r="AR3" i="53"/>
  <c r="Z5" i="90"/>
  <c r="AI4" i="60"/>
  <c r="AN4" i="60"/>
  <c r="K6" i="18"/>
  <c r="AR3" i="60"/>
  <c r="AQ5" i="30"/>
  <c r="AO4" i="20"/>
  <c r="K7" i="57"/>
  <c r="Z5" i="87"/>
  <c r="AO4" i="67"/>
  <c r="AI4" i="38"/>
  <c r="AN4" i="38"/>
  <c r="AR3" i="57"/>
  <c r="AI4" i="15"/>
  <c r="AN4" i="15"/>
  <c r="Y5" i="95"/>
  <c r="X5" i="95"/>
  <c r="AR3" i="61"/>
  <c r="K5" i="68"/>
  <c r="AR4" i="34"/>
  <c r="Y5" i="96"/>
  <c r="X5" i="96"/>
  <c r="AR4" i="61"/>
  <c r="X6" i="51"/>
  <c r="AH6" i="51" s="1"/>
  <c r="Y6" i="51"/>
  <c r="K5" i="64"/>
  <c r="AQ4" i="64"/>
  <c r="Z5" i="83"/>
  <c r="Z5" i="62"/>
  <c r="K7" i="9"/>
  <c r="K7" i="70"/>
  <c r="AI5" i="1"/>
  <c r="AN5" i="1"/>
  <c r="K7" i="21"/>
  <c r="AE5" i="57"/>
  <c r="W6" i="57"/>
  <c r="AG5" i="57"/>
  <c r="AP5" i="57" s="1"/>
  <c r="AF5" i="57"/>
  <c r="AO5" i="57" s="1"/>
  <c r="AQ5" i="20"/>
  <c r="AE5" i="66"/>
  <c r="Y5" i="71"/>
  <c r="X5" i="71"/>
  <c r="AH5" i="71" s="1"/>
  <c r="AQ5" i="71" s="1"/>
  <c r="AN4" i="5"/>
  <c r="AI4" i="5"/>
  <c r="AI4" i="33"/>
  <c r="AN4" i="33"/>
  <c r="X6" i="17"/>
  <c r="AH6" i="17" s="1"/>
  <c r="AQ6" i="17" s="1"/>
  <c r="Y6" i="17"/>
  <c r="AR4" i="65"/>
  <c r="AR3" i="51"/>
  <c r="AI4" i="37"/>
  <c r="AN4" i="37"/>
  <c r="AN4" i="24"/>
  <c r="AI4" i="24"/>
  <c r="AR3" i="95"/>
  <c r="AQ4" i="55"/>
  <c r="AQ5" i="19"/>
  <c r="Y5" i="14"/>
  <c r="X5" i="14"/>
  <c r="AN4" i="82"/>
  <c r="AI4" i="82"/>
  <c r="AN4" i="16"/>
  <c r="AI4" i="16"/>
  <c r="AR4" i="81"/>
  <c r="AI4" i="11"/>
  <c r="AN4" i="11"/>
  <c r="K5" i="8"/>
  <c r="AQ4" i="8"/>
  <c r="K7" i="62"/>
  <c r="AN4" i="48"/>
  <c r="AI4" i="48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4" i="29"/>
  <c r="Y5" i="76"/>
  <c r="X5" i="76"/>
  <c r="AN4" i="80"/>
  <c r="AI4" i="80"/>
  <c r="AP4" i="56"/>
  <c r="K5" i="71"/>
  <c r="AG5" i="54"/>
  <c r="AP5" i="54" s="1"/>
  <c r="AF5" i="54"/>
  <c r="AO5" i="54" s="1"/>
  <c r="W6" i="54"/>
  <c r="AE5" i="54"/>
  <c r="AG5" i="53"/>
  <c r="AP5" i="53" s="1"/>
  <c r="AF5" i="53"/>
  <c r="AO5" i="53" s="1"/>
  <c r="W6" i="53"/>
  <c r="AE5" i="53"/>
  <c r="AN4" i="23"/>
  <c r="AI4" i="23"/>
  <c r="X5" i="89"/>
  <c r="Y5" i="89"/>
  <c r="K6" i="82"/>
  <c r="AR3" i="63"/>
  <c r="K7" i="66"/>
  <c r="AQ5" i="44"/>
  <c r="Y5" i="35"/>
  <c r="X5" i="35"/>
  <c r="AR4" i="30"/>
  <c r="AN4" i="63"/>
  <c r="AI4" i="63"/>
  <c r="AQ5" i="83"/>
  <c r="AR3" i="64"/>
  <c r="K9" i="58"/>
  <c r="AR3" i="65"/>
  <c r="X5" i="12"/>
  <c r="AH5" i="12" s="1"/>
  <c r="AQ5" i="12" s="1"/>
  <c r="Y5" i="12"/>
  <c r="AR4" i="87"/>
  <c r="X5" i="60"/>
  <c r="AH5" i="60" s="1"/>
  <c r="AQ5" i="60" s="1"/>
  <c r="Y5" i="60"/>
  <c r="AN4" i="55"/>
  <c r="AI4" i="55"/>
  <c r="AO4" i="8"/>
  <c r="AQ4" i="71"/>
  <c r="Y5" i="15"/>
  <c r="X5" i="15"/>
  <c r="AH5" i="15" s="1"/>
  <c r="AQ5" i="15" s="1"/>
  <c r="K5" i="24"/>
  <c r="AQ4" i="24"/>
  <c r="Y5" i="92"/>
  <c r="X5" i="92"/>
  <c r="X5" i="77"/>
  <c r="Y5" i="77"/>
  <c r="AR3" i="71"/>
  <c r="AQ5" i="46"/>
  <c r="K9" i="3"/>
  <c r="AG5" i="78" l="1"/>
  <c r="AP5" i="78" s="1"/>
  <c r="Z5" i="77"/>
  <c r="Z5" i="35"/>
  <c r="W6" i="66"/>
  <c r="Z5" i="37"/>
  <c r="Z5" i="49"/>
  <c r="AF5" i="66"/>
  <c r="AO5" i="66" s="1"/>
  <c r="Z5" i="42"/>
  <c r="Z5" i="41"/>
  <c r="Z5" i="47"/>
  <c r="Z5" i="16"/>
  <c r="Z6" i="51"/>
  <c r="Z5" i="2"/>
  <c r="AG5" i="2" s="1"/>
  <c r="AP5" i="2" s="1"/>
  <c r="Z5" i="40"/>
  <c r="Z5" i="89"/>
  <c r="AF5" i="89" s="1"/>
  <c r="AO5" i="89" s="1"/>
  <c r="Z5" i="24"/>
  <c r="Z5" i="5"/>
  <c r="Z5" i="60"/>
  <c r="Z5" i="92"/>
  <c r="AG5" i="92" s="1"/>
  <c r="AP5" i="92" s="1"/>
  <c r="Z5" i="70"/>
  <c r="Z5" i="4"/>
  <c r="Z5" i="27"/>
  <c r="AF5" i="27" s="1"/>
  <c r="AO5" i="27" s="1"/>
  <c r="Z5" i="25"/>
  <c r="Z5" i="11"/>
  <c r="Z5" i="82"/>
  <c r="AG5" i="82" s="1"/>
  <c r="AP5" i="82" s="1"/>
  <c r="Z5" i="26"/>
  <c r="AF5" i="26" s="1"/>
  <c r="AO5" i="26" s="1"/>
  <c r="Z5" i="96"/>
  <c r="AG5" i="96" s="1"/>
  <c r="AP5" i="96" s="1"/>
  <c r="Z5" i="12"/>
  <c r="Z5" i="14"/>
  <c r="Z5" i="76"/>
  <c r="AF5" i="76" s="1"/>
  <c r="AO5" i="76" s="1"/>
  <c r="Z5" i="52"/>
  <c r="AF5" i="52" s="1"/>
  <c r="AO5" i="52" s="1"/>
  <c r="Z5" i="68"/>
  <c r="AE5" i="68" s="1"/>
  <c r="W6" i="43"/>
  <c r="AG5" i="43"/>
  <c r="AP5" i="43" s="1"/>
  <c r="AF5" i="43"/>
  <c r="AO5" i="43" s="1"/>
  <c r="AE5" i="43"/>
  <c r="W6" i="25"/>
  <c r="AG5" i="25"/>
  <c r="AP5" i="25" s="1"/>
  <c r="AF5" i="25"/>
  <c r="AO5" i="25" s="1"/>
  <c r="AE5" i="25"/>
  <c r="W6" i="89"/>
  <c r="AG5" i="89"/>
  <c r="AP5" i="89" s="1"/>
  <c r="W6" i="26"/>
  <c r="AE5" i="26"/>
  <c r="AE5" i="96"/>
  <c r="W6" i="96"/>
  <c r="AE5" i="74"/>
  <c r="W6" i="74"/>
  <c r="AG5" i="74"/>
  <c r="AP5" i="74" s="1"/>
  <c r="AF5" i="74"/>
  <c r="AO5" i="74" s="1"/>
  <c r="W6" i="79"/>
  <c r="AG5" i="79"/>
  <c r="AP5" i="79" s="1"/>
  <c r="AF5" i="79"/>
  <c r="AO5" i="79" s="1"/>
  <c r="AE5" i="79"/>
  <c r="AG5" i="4"/>
  <c r="AP5" i="4" s="1"/>
  <c r="W6" i="4"/>
  <c r="AF5" i="4"/>
  <c r="AO5" i="4" s="1"/>
  <c r="AE5" i="4"/>
  <c r="AE5" i="16"/>
  <c r="AG5" i="16"/>
  <c r="AP5" i="16" s="1"/>
  <c r="W6" i="16"/>
  <c r="AF5" i="16"/>
  <c r="AO5" i="16" s="1"/>
  <c r="W6" i="77"/>
  <c r="AG5" i="77"/>
  <c r="AP5" i="77" s="1"/>
  <c r="AE5" i="77"/>
  <c r="AF5" i="77"/>
  <c r="AO5" i="77" s="1"/>
  <c r="AE5" i="14"/>
  <c r="W6" i="14"/>
  <c r="AG5" i="14"/>
  <c r="AP5" i="14" s="1"/>
  <c r="AF5" i="14"/>
  <c r="AO5" i="14" s="1"/>
  <c r="AF5" i="45"/>
  <c r="AO5" i="45" s="1"/>
  <c r="AE5" i="45"/>
  <c r="W6" i="45"/>
  <c r="AG5" i="45"/>
  <c r="AP5" i="45" s="1"/>
  <c r="AN5" i="54"/>
  <c r="AI5" i="54"/>
  <c r="AR4" i="11"/>
  <c r="X6" i="66"/>
  <c r="Y6" i="66"/>
  <c r="AF5" i="64"/>
  <c r="AO5" i="64" s="1"/>
  <c r="AE5" i="64"/>
  <c r="W6" i="64"/>
  <c r="AG5" i="64"/>
  <c r="AP5" i="64" s="1"/>
  <c r="K7" i="29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K6" i="59"/>
  <c r="AQ5" i="59"/>
  <c r="AR5" i="17"/>
  <c r="X6" i="20"/>
  <c r="AH6" i="20" s="1"/>
  <c r="AQ6" i="20" s="1"/>
  <c r="Y6" i="20"/>
  <c r="AH5" i="35"/>
  <c r="AQ5" i="35" s="1"/>
  <c r="X6" i="53"/>
  <c r="Y6" i="53"/>
  <c r="Z6" i="53" s="1"/>
  <c r="Z5" i="71"/>
  <c r="Y6" i="57"/>
  <c r="X6" i="57"/>
  <c r="AF5" i="83"/>
  <c r="AO5" i="83" s="1"/>
  <c r="AE5" i="83"/>
  <c r="AG5" i="83"/>
  <c r="AP5" i="83" s="1"/>
  <c r="W6" i="83"/>
  <c r="AH5" i="96"/>
  <c r="AQ5" i="96" s="1"/>
  <c r="K6" i="68"/>
  <c r="Z5" i="95"/>
  <c r="AR4" i="38"/>
  <c r="AH5" i="45"/>
  <c r="AQ5" i="45" s="1"/>
  <c r="AE5" i="73"/>
  <c r="W6" i="73"/>
  <c r="AG5" i="73"/>
  <c r="AP5" i="73" s="1"/>
  <c r="AF5" i="73"/>
  <c r="AO5" i="73" s="1"/>
  <c r="AR4" i="79"/>
  <c r="AH5" i="82"/>
  <c r="AQ5" i="82" s="1"/>
  <c r="AI5" i="59"/>
  <c r="AN5" i="59"/>
  <c r="AR4" i="40"/>
  <c r="K6" i="19"/>
  <c r="W6" i="39"/>
  <c r="AF5" i="39"/>
  <c r="AO5" i="39" s="1"/>
  <c r="AE5" i="39"/>
  <c r="AG5" i="39"/>
  <c r="AP5" i="39" s="1"/>
  <c r="K7" i="16"/>
  <c r="AE5" i="58"/>
  <c r="W6" i="58"/>
  <c r="AG5" i="58"/>
  <c r="AP5" i="58" s="1"/>
  <c r="AF5" i="58"/>
  <c r="AO5" i="58" s="1"/>
  <c r="AR4" i="68"/>
  <c r="K8" i="5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H5" i="49"/>
  <c r="AQ5" i="49" s="1"/>
  <c r="AR4" i="92"/>
  <c r="AH5" i="69"/>
  <c r="AQ5" i="69" s="1"/>
  <c r="AF5" i="34"/>
  <c r="AO5" i="34" s="1"/>
  <c r="AE5" i="34"/>
  <c r="AG5" i="34"/>
  <c r="AP5" i="34" s="1"/>
  <c r="W6" i="34"/>
  <c r="AE6" i="1"/>
  <c r="W7" i="1"/>
  <c r="AG6" i="1"/>
  <c r="AP6" i="1" s="1"/>
  <c r="AF6" i="1"/>
  <c r="AO6" i="1" s="1"/>
  <c r="K6" i="63"/>
  <c r="AR4" i="76"/>
  <c r="AR4" i="41"/>
  <c r="K6" i="23"/>
  <c r="Z5" i="86"/>
  <c r="AR4" i="13"/>
  <c r="AQ5" i="11"/>
  <c r="AR4" i="42"/>
  <c r="AR4" i="18"/>
  <c r="AI5" i="19"/>
  <c r="AN5" i="19"/>
  <c r="K6" i="55"/>
  <c r="K8" i="6"/>
  <c r="AO5" i="20"/>
  <c r="Y6" i="32"/>
  <c r="X6" i="32"/>
  <c r="X6" i="67"/>
  <c r="AH6" i="67" s="1"/>
  <c r="Y6" i="67"/>
  <c r="AI5" i="28"/>
  <c r="AN5" i="28"/>
  <c r="AI5" i="88"/>
  <c r="AN5" i="88"/>
  <c r="AO5" i="72"/>
  <c r="AN5" i="78"/>
  <c r="AI5" i="78"/>
  <c r="K6" i="64"/>
  <c r="AH5" i="4"/>
  <c r="AQ5" i="4" s="1"/>
  <c r="AG5" i="91"/>
  <c r="AP5" i="91" s="1"/>
  <c r="AF5" i="91"/>
  <c r="AO5" i="91" s="1"/>
  <c r="AE5" i="91"/>
  <c r="W6" i="91"/>
  <c r="AI5" i="7"/>
  <c r="AN5" i="7"/>
  <c r="K8" i="74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6" i="65"/>
  <c r="Y6" i="65"/>
  <c r="K6" i="56"/>
  <c r="K7" i="17"/>
  <c r="K7" i="22"/>
  <c r="K10" i="58"/>
  <c r="AR4" i="63"/>
  <c r="K6" i="8"/>
  <c r="AR4" i="16"/>
  <c r="AH5" i="14"/>
  <c r="AQ5" i="14" s="1"/>
  <c r="AR4" i="33"/>
  <c r="AI5" i="57"/>
  <c r="AN5" i="57"/>
  <c r="AR5" i="1"/>
  <c r="AQ6" i="51"/>
  <c r="K7" i="18"/>
  <c r="AR4" i="91"/>
  <c r="K10" i="49"/>
  <c r="AN5" i="94"/>
  <c r="AI5" i="94"/>
  <c r="AO5" i="59"/>
  <c r="AR4" i="49"/>
  <c r="AR4" i="2"/>
  <c r="AH5" i="41"/>
  <c r="AQ5" i="41" s="1"/>
  <c r="AH5" i="70"/>
  <c r="AQ5" i="70" s="1"/>
  <c r="AH5" i="40"/>
  <c r="AQ5" i="40" s="1"/>
  <c r="Z5" i="22"/>
  <c r="AH5" i="80"/>
  <c r="AQ5" i="80" s="1"/>
  <c r="AH5" i="42"/>
  <c r="AQ5" i="42" s="1"/>
  <c r="AR4" i="70"/>
  <c r="AR4" i="74"/>
  <c r="AR4" i="52"/>
  <c r="X6" i="81"/>
  <c r="Y6" i="81"/>
  <c r="X6" i="75"/>
  <c r="Y6" i="75"/>
  <c r="Z6" i="75" s="1"/>
  <c r="AN5" i="36"/>
  <c r="AI5" i="36"/>
  <c r="X6" i="7"/>
  <c r="AH6" i="7" s="1"/>
  <c r="Y6" i="7"/>
  <c r="AR4" i="10"/>
  <c r="AO5" i="50"/>
  <c r="K8" i="69"/>
  <c r="AI5" i="84"/>
  <c r="AN5" i="84"/>
  <c r="AF5" i="56"/>
  <c r="AO5" i="56" s="1"/>
  <c r="AE5" i="56"/>
  <c r="W6" i="56"/>
  <c r="AG5" i="56"/>
  <c r="AP5" i="56" s="1"/>
  <c r="AR4" i="25"/>
  <c r="W6" i="11"/>
  <c r="AG5" i="11"/>
  <c r="AP5" i="11" s="1"/>
  <c r="AF5" i="11"/>
  <c r="AO5" i="11" s="1"/>
  <c r="AE5" i="11"/>
  <c r="AR4" i="47"/>
  <c r="AO5" i="19"/>
  <c r="AI5" i="32"/>
  <c r="AN5" i="32"/>
  <c r="Y6" i="44"/>
  <c r="X6" i="44"/>
  <c r="AP5" i="67"/>
  <c r="Y6" i="93"/>
  <c r="X6" i="93"/>
  <c r="AI5" i="72"/>
  <c r="AN5" i="72"/>
  <c r="AN5" i="46"/>
  <c r="AI5" i="46"/>
  <c r="Y6" i="30"/>
  <c r="X6" i="30"/>
  <c r="AH5" i="92"/>
  <c r="AQ5" i="92" s="1"/>
  <c r="K6" i="24"/>
  <c r="AR4" i="55"/>
  <c r="AG5" i="60"/>
  <c r="AP5" i="60" s="1"/>
  <c r="AE5" i="60"/>
  <c r="W6" i="60"/>
  <c r="AF5" i="60"/>
  <c r="AO5" i="60" s="1"/>
  <c r="W6" i="12"/>
  <c r="AF5" i="12"/>
  <c r="AO5" i="12" s="1"/>
  <c r="AG5" i="12"/>
  <c r="AP5" i="12" s="1"/>
  <c r="AE5" i="12"/>
  <c r="W6" i="35"/>
  <c r="AG5" i="35"/>
  <c r="AP5" i="35" s="1"/>
  <c r="AE5" i="35"/>
  <c r="AF5" i="35"/>
  <c r="AO5" i="35" s="1"/>
  <c r="AR4" i="23"/>
  <c r="AR4" i="80"/>
  <c r="K8" i="62"/>
  <c r="AR4" i="37"/>
  <c r="AR4" i="5"/>
  <c r="AE6" i="51"/>
  <c r="W7" i="51"/>
  <c r="AG6" i="51"/>
  <c r="AF6" i="51"/>
  <c r="AR4" i="15"/>
  <c r="W6" i="87"/>
  <c r="AE5" i="87"/>
  <c r="AG5" i="87"/>
  <c r="AP5" i="87" s="1"/>
  <c r="AF5" i="87"/>
  <c r="AO5" i="87" s="1"/>
  <c r="AR4" i="12"/>
  <c r="K15" i="14"/>
  <c r="AH5" i="2"/>
  <c r="AQ5" i="2" s="1"/>
  <c r="AH5" i="47"/>
  <c r="AQ5" i="47" s="1"/>
  <c r="AR4" i="71"/>
  <c r="X6" i="59"/>
  <c r="AH6" i="59" s="1"/>
  <c r="AQ6" i="59" s="1"/>
  <c r="Y6" i="59"/>
  <c r="AR4" i="3"/>
  <c r="AR4" i="35"/>
  <c r="K7" i="15"/>
  <c r="AR4" i="89"/>
  <c r="K6" i="20"/>
  <c r="K8" i="13"/>
  <c r="AH5" i="37"/>
  <c r="AQ5" i="37" s="1"/>
  <c r="W6" i="49"/>
  <c r="AG5" i="49"/>
  <c r="AP5" i="49" s="1"/>
  <c r="AE5" i="49"/>
  <c r="AF5" i="49"/>
  <c r="AO5" i="49" s="1"/>
  <c r="AR5" i="51"/>
  <c r="AF5" i="69"/>
  <c r="AO5" i="69" s="1"/>
  <c r="AE5" i="69"/>
  <c r="W6" i="69"/>
  <c r="AG5" i="69"/>
  <c r="AP5" i="69" s="1"/>
  <c r="AH5" i="10"/>
  <c r="AQ5" i="10" s="1"/>
  <c r="AG5" i="42"/>
  <c r="AP5" i="42" s="1"/>
  <c r="AF5" i="42"/>
  <c r="AO5" i="42" s="1"/>
  <c r="AE5" i="42"/>
  <c r="W6" i="42"/>
  <c r="K8" i="61"/>
  <c r="AH5" i="33"/>
  <c r="AQ5" i="33" s="1"/>
  <c r="AQ5" i="8"/>
  <c r="AR4" i="69"/>
  <c r="AI5" i="75"/>
  <c r="AN5" i="75"/>
  <c r="AR4" i="27"/>
  <c r="AH5" i="91"/>
  <c r="AQ5" i="91" s="1"/>
  <c r="AI5" i="65"/>
  <c r="AN5" i="65"/>
  <c r="AP5" i="50"/>
  <c r="AR4" i="77"/>
  <c r="AR4" i="43"/>
  <c r="AQ5" i="24"/>
  <c r="AN5" i="44"/>
  <c r="AI5" i="44"/>
  <c r="AI5" i="9"/>
  <c r="AN5" i="9"/>
  <c r="AP5" i="72"/>
  <c r="AF5" i="92"/>
  <c r="AO5" i="92" s="1"/>
  <c r="AH5" i="76"/>
  <c r="AQ5" i="76" s="1"/>
  <c r="AH5" i="95"/>
  <c r="AQ5" i="95" s="1"/>
  <c r="K8" i="66"/>
  <c r="K7" i="82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Q5" i="56"/>
  <c r="AR4" i="48"/>
  <c r="AN5" i="66"/>
  <c r="K8" i="70"/>
  <c r="AG5" i="62"/>
  <c r="AP5" i="62" s="1"/>
  <c r="AF5" i="62"/>
  <c r="AO5" i="62" s="1"/>
  <c r="W6" i="62"/>
  <c r="AE5" i="62"/>
  <c r="AR4" i="60"/>
  <c r="AH5" i="3"/>
  <c r="AQ5" i="3" s="1"/>
  <c r="X6" i="6"/>
  <c r="Y6" i="6"/>
  <c r="K9" i="1"/>
  <c r="AR4" i="26"/>
  <c r="AR4" i="14"/>
  <c r="K6" i="50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H5" i="48"/>
  <c r="AQ5" i="48" s="1"/>
  <c r="W6" i="41"/>
  <c r="AG5" i="41"/>
  <c r="AP5" i="41" s="1"/>
  <c r="AF5" i="41"/>
  <c r="AO5" i="41" s="1"/>
  <c r="AE5" i="41"/>
  <c r="AF5" i="70"/>
  <c r="AO5" i="70" s="1"/>
  <c r="AE5" i="70"/>
  <c r="W6" i="70"/>
  <c r="AG5" i="70"/>
  <c r="AP5" i="70" s="1"/>
  <c r="AE5" i="8"/>
  <c r="AG5" i="8"/>
  <c r="AP5" i="8" s="1"/>
  <c r="AF5" i="8"/>
  <c r="AO5" i="8" s="1"/>
  <c r="W6" i="8"/>
  <c r="AH6" i="85"/>
  <c r="AQ6" i="85" s="1"/>
  <c r="AG5" i="40"/>
  <c r="AP5" i="40" s="1"/>
  <c r="W6" i="40"/>
  <c r="AF5" i="40"/>
  <c r="AO5" i="40" s="1"/>
  <c r="AE5" i="40"/>
  <c r="AR4" i="86"/>
  <c r="K6" i="11"/>
  <c r="AQ5" i="64"/>
  <c r="W6" i="52"/>
  <c r="AE5" i="80"/>
  <c r="W6" i="80"/>
  <c r="AG5" i="80"/>
  <c r="AP5" i="80" s="1"/>
  <c r="AF5" i="80"/>
  <c r="AO5" i="80" s="1"/>
  <c r="K10" i="4"/>
  <c r="W6" i="10"/>
  <c r="AF5" i="10"/>
  <c r="AO5" i="10" s="1"/>
  <c r="AG5" i="10"/>
  <c r="AP5" i="10" s="1"/>
  <c r="AE5" i="10"/>
  <c r="K6" i="12"/>
  <c r="AF5" i="33"/>
  <c r="AO5" i="33" s="1"/>
  <c r="AE5" i="33"/>
  <c r="W6" i="33"/>
  <c r="AG5" i="33"/>
  <c r="AP5" i="33" s="1"/>
  <c r="AR5" i="85"/>
  <c r="AR4" i="95"/>
  <c r="K6" i="52"/>
  <c r="X6" i="36"/>
  <c r="Z6" i="36" s="1"/>
  <c r="Y6" i="36"/>
  <c r="AH5" i="13"/>
  <c r="AQ5" i="13" s="1"/>
  <c r="Y6" i="50"/>
  <c r="X6" i="50"/>
  <c r="AH6" i="50" s="1"/>
  <c r="AE5" i="31"/>
  <c r="W6" i="31"/>
  <c r="AG5" i="31"/>
  <c r="AP5" i="31" s="1"/>
  <c r="AF5" i="31"/>
  <c r="AO5" i="31" s="1"/>
  <c r="AG5" i="24"/>
  <c r="AP5" i="24" s="1"/>
  <c r="AF5" i="24"/>
  <c r="AO5" i="24" s="1"/>
  <c r="AE5" i="24"/>
  <c r="W6" i="24"/>
  <c r="AG5" i="5"/>
  <c r="AP5" i="5" s="1"/>
  <c r="AF5" i="5"/>
  <c r="AO5" i="5" s="1"/>
  <c r="AE5" i="5"/>
  <c r="W6" i="5"/>
  <c r="AP5" i="20"/>
  <c r="X6" i="29"/>
  <c r="Y6" i="29"/>
  <c r="AN5" i="93"/>
  <c r="AI5" i="93"/>
  <c r="Y6" i="28"/>
  <c r="X6" i="28"/>
  <c r="X6" i="88"/>
  <c r="Y6" i="88"/>
  <c r="X6" i="72"/>
  <c r="AH6" i="72" s="1"/>
  <c r="Y6" i="72"/>
  <c r="Z6" i="72" s="1"/>
  <c r="Y6" i="21"/>
  <c r="X6" i="21"/>
  <c r="AI5" i="21"/>
  <c r="AN5" i="21"/>
  <c r="Y6" i="46"/>
  <c r="X6" i="46"/>
  <c r="X6" i="78"/>
  <c r="Y6" i="78"/>
  <c r="AI5" i="30"/>
  <c r="AN5" i="30"/>
  <c r="AG5" i="90"/>
  <c r="AP5" i="90" s="1"/>
  <c r="AF5" i="90"/>
  <c r="AO5" i="90" s="1"/>
  <c r="W6" i="90"/>
  <c r="AE5" i="90"/>
  <c r="W6" i="47"/>
  <c r="AG5" i="47"/>
  <c r="AP5" i="47" s="1"/>
  <c r="AF5" i="47"/>
  <c r="AO5" i="47" s="1"/>
  <c r="AE5" i="47"/>
  <c r="K10" i="10"/>
  <c r="K8" i="65"/>
  <c r="W6" i="37"/>
  <c r="AG5" i="37"/>
  <c r="AP5" i="37" s="1"/>
  <c r="AF5" i="37"/>
  <c r="AO5" i="37" s="1"/>
  <c r="AE5" i="37"/>
  <c r="W7" i="85"/>
  <c r="AG6" i="85"/>
  <c r="AP6" i="85" s="1"/>
  <c r="AE6" i="85"/>
  <c r="AF6" i="85"/>
  <c r="AO6" i="85" s="1"/>
  <c r="AH5" i="38"/>
  <c r="AQ5" i="38" s="1"/>
  <c r="AI5" i="81"/>
  <c r="AN5" i="81"/>
  <c r="AR4" i="22"/>
  <c r="AI5" i="50"/>
  <c r="AN5" i="50"/>
  <c r="AH5" i="86"/>
  <c r="AQ5" i="86" s="1"/>
  <c r="AI5" i="67"/>
  <c r="AN5" i="67"/>
  <c r="K10" i="3"/>
  <c r="AH5" i="77"/>
  <c r="AQ5" i="77" s="1"/>
  <c r="Z5" i="15"/>
  <c r="AH5" i="89"/>
  <c r="AQ5" i="89" s="1"/>
  <c r="AN5" i="53"/>
  <c r="AI5" i="53"/>
  <c r="X6" i="54"/>
  <c r="Y6" i="54"/>
  <c r="K6" i="71"/>
  <c r="AR4" i="82"/>
  <c r="AR4" i="24"/>
  <c r="Z6" i="17"/>
  <c r="K8" i="21"/>
  <c r="K8" i="9"/>
  <c r="K8" i="57"/>
  <c r="Z5" i="3"/>
  <c r="K7" i="5"/>
  <c r="AH5" i="27"/>
  <c r="AQ5" i="27" s="1"/>
  <c r="AI5" i="6"/>
  <c r="AN5" i="6"/>
  <c r="AH5" i="74"/>
  <c r="AQ5" i="74" s="1"/>
  <c r="K6" i="67"/>
  <c r="X6" i="94"/>
  <c r="Y6" i="94"/>
  <c r="AP5" i="59"/>
  <c r="AH5" i="43"/>
  <c r="AQ5" i="43" s="1"/>
  <c r="K7" i="78"/>
  <c r="AH5" i="26"/>
  <c r="AQ5" i="26" s="1"/>
  <c r="Z5" i="48"/>
  <c r="Z5" i="38"/>
  <c r="AG5" i="61"/>
  <c r="AP5" i="61" s="1"/>
  <c r="AF5" i="61"/>
  <c r="AO5" i="61" s="1"/>
  <c r="W6" i="61"/>
  <c r="AE5" i="61"/>
  <c r="AR4" i="45"/>
  <c r="AQ5" i="68"/>
  <c r="AH5" i="25"/>
  <c r="AQ5" i="25" s="1"/>
  <c r="AH5" i="79"/>
  <c r="AQ5" i="79" s="1"/>
  <c r="K10" i="2"/>
  <c r="AR4" i="4"/>
  <c r="AH6" i="1"/>
  <c r="AQ6" i="1" s="1"/>
  <c r="AR4" i="96"/>
  <c r="K8" i="54"/>
  <c r="Z5" i="13"/>
  <c r="K6" i="60"/>
  <c r="Z5" i="18"/>
  <c r="Z5" i="55"/>
  <c r="K6" i="7"/>
  <c r="Y6" i="84"/>
  <c r="X6" i="84"/>
  <c r="K6" i="51"/>
  <c r="AQ5" i="51"/>
  <c r="Z5" i="63"/>
  <c r="K6" i="72"/>
  <c r="Z5" i="23"/>
  <c r="Y6" i="19"/>
  <c r="X6" i="19"/>
  <c r="AH6" i="19" s="1"/>
  <c r="AQ6" i="19" s="1"/>
  <c r="AI5" i="20"/>
  <c r="AN5" i="20"/>
  <c r="AI5" i="29"/>
  <c r="AN5" i="29"/>
  <c r="AO5" i="67"/>
  <c r="X6" i="9"/>
  <c r="Y6" i="9"/>
  <c r="W6" i="27" l="1"/>
  <c r="AG5" i="27"/>
  <c r="AP5" i="27" s="1"/>
  <c r="AE5" i="82"/>
  <c r="AE5" i="52"/>
  <c r="W6" i="92"/>
  <c r="W6" i="82"/>
  <c r="AE5" i="2"/>
  <c r="AG5" i="52"/>
  <c r="AP5" i="52" s="1"/>
  <c r="Z6" i="65"/>
  <c r="AI5" i="66"/>
  <c r="W6" i="2"/>
  <c r="Z6" i="29"/>
  <c r="W7" i="29" s="1"/>
  <c r="AE5" i="92"/>
  <c r="AE5" i="27"/>
  <c r="AN5" i="27" s="1"/>
  <c r="W6" i="76"/>
  <c r="AF5" i="2"/>
  <c r="AO5" i="2" s="1"/>
  <c r="Z6" i="9"/>
  <c r="Z6" i="59"/>
  <c r="Z6" i="93"/>
  <c r="Z6" i="67"/>
  <c r="AG6" i="67" s="1"/>
  <c r="AP6" i="67" s="1"/>
  <c r="AF5" i="68"/>
  <c r="AO5" i="68" s="1"/>
  <c r="W6" i="68"/>
  <c r="Z6" i="94"/>
  <c r="AG6" i="94" s="1"/>
  <c r="AP6" i="94" s="1"/>
  <c r="Z6" i="88"/>
  <c r="Z6" i="21"/>
  <c r="Z6" i="6"/>
  <c r="AE6" i="6" s="1"/>
  <c r="AF5" i="96"/>
  <c r="AO5" i="96" s="1"/>
  <c r="AE5" i="89"/>
  <c r="AG5" i="68"/>
  <c r="AP5" i="68" s="1"/>
  <c r="Z6" i="84"/>
  <c r="W7" i="84" s="1"/>
  <c r="Z6" i="54"/>
  <c r="AE6" i="54" s="1"/>
  <c r="Z6" i="81"/>
  <c r="AG6" i="81" s="1"/>
  <c r="AP6" i="81" s="1"/>
  <c r="AG5" i="26"/>
  <c r="AP5" i="26" s="1"/>
  <c r="AG5" i="76"/>
  <c r="AP5" i="76" s="1"/>
  <c r="Z6" i="20"/>
  <c r="AF6" i="20" s="1"/>
  <c r="AO6" i="20" s="1"/>
  <c r="Z6" i="78"/>
  <c r="AG6" i="78" s="1"/>
  <c r="AP6" i="78" s="1"/>
  <c r="AF5" i="82"/>
  <c r="AO5" i="82" s="1"/>
  <c r="AE5" i="76"/>
  <c r="AE6" i="29"/>
  <c r="AF6" i="29"/>
  <c r="AO6" i="29" s="1"/>
  <c r="W7" i="54"/>
  <c r="AG6" i="54"/>
  <c r="AP6" i="54" s="1"/>
  <c r="AE6" i="72"/>
  <c r="W7" i="72"/>
  <c r="AF6" i="72"/>
  <c r="AO6" i="72" s="1"/>
  <c r="AG6" i="72"/>
  <c r="AP6" i="72" s="1"/>
  <c r="AE6" i="9"/>
  <c r="W7" i="9"/>
  <c r="AG6" i="9"/>
  <c r="AP6" i="9" s="1"/>
  <c r="AF6" i="9"/>
  <c r="AO6" i="9" s="1"/>
  <c r="W6" i="13"/>
  <c r="AF5" i="13"/>
  <c r="AO5" i="13" s="1"/>
  <c r="AG5" i="13"/>
  <c r="AP5" i="13" s="1"/>
  <c r="AE5" i="13"/>
  <c r="AR5" i="20"/>
  <c r="AG5" i="63"/>
  <c r="AP5" i="63" s="1"/>
  <c r="AF5" i="63"/>
  <c r="AO5" i="63" s="1"/>
  <c r="AE5" i="63"/>
  <c r="W6" i="63"/>
  <c r="AF6" i="84"/>
  <c r="AO6" i="84" s="1"/>
  <c r="AE6" i="84"/>
  <c r="AF5" i="18"/>
  <c r="AO5" i="18" s="1"/>
  <c r="AE5" i="18"/>
  <c r="W6" i="18"/>
  <c r="AG5" i="18"/>
  <c r="AP5" i="18" s="1"/>
  <c r="AG6" i="17"/>
  <c r="AP6" i="17" s="1"/>
  <c r="W7" i="17"/>
  <c r="AF6" i="17"/>
  <c r="AO6" i="17" s="1"/>
  <c r="AE6" i="17"/>
  <c r="K7" i="71"/>
  <c r="K11" i="3"/>
  <c r="AN5" i="37"/>
  <c r="AI5" i="37"/>
  <c r="AG6" i="21"/>
  <c r="AP6" i="21" s="1"/>
  <c r="AF6" i="21"/>
  <c r="AO6" i="21" s="1"/>
  <c r="AE6" i="21"/>
  <c r="W7" i="21"/>
  <c r="AH6" i="88"/>
  <c r="AQ6" i="88" s="1"/>
  <c r="AN5" i="5"/>
  <c r="AI5" i="5"/>
  <c r="AE6" i="36"/>
  <c r="AF6" i="36"/>
  <c r="AO6" i="36" s="1"/>
  <c r="W7" i="36"/>
  <c r="AG6" i="36"/>
  <c r="AP6" i="36" s="1"/>
  <c r="Y6" i="80"/>
  <c r="X6" i="80"/>
  <c r="AI5" i="52"/>
  <c r="AN5" i="52"/>
  <c r="AI5" i="8"/>
  <c r="AN5" i="8"/>
  <c r="AN5" i="41"/>
  <c r="AI5" i="41"/>
  <c r="Y6" i="92"/>
  <c r="X6" i="92"/>
  <c r="AR5" i="44"/>
  <c r="K9" i="61"/>
  <c r="Y6" i="69"/>
  <c r="X6" i="69"/>
  <c r="AE6" i="59"/>
  <c r="W7" i="59"/>
  <c r="AG6" i="59"/>
  <c r="AP6" i="59" s="1"/>
  <c r="AF6" i="59"/>
  <c r="AO6" i="59" s="1"/>
  <c r="K16" i="14"/>
  <c r="X6" i="87"/>
  <c r="Y6" i="87"/>
  <c r="AP6" i="51"/>
  <c r="AR5" i="46"/>
  <c r="X6" i="56"/>
  <c r="AH6" i="56" s="1"/>
  <c r="AQ6" i="56" s="1"/>
  <c r="Y6" i="56"/>
  <c r="AF6" i="75"/>
  <c r="AO6" i="75" s="1"/>
  <c r="AE6" i="75"/>
  <c r="W7" i="75"/>
  <c r="AG6" i="75"/>
  <c r="AP6" i="75" s="1"/>
  <c r="AG5" i="22"/>
  <c r="AP5" i="22" s="1"/>
  <c r="AF5" i="22"/>
  <c r="AO5" i="22" s="1"/>
  <c r="AE5" i="22"/>
  <c r="W6" i="22"/>
  <c r="K11" i="58"/>
  <c r="AH6" i="65"/>
  <c r="AQ6" i="65" s="1"/>
  <c r="X6" i="91"/>
  <c r="Y6" i="91"/>
  <c r="AR5" i="78"/>
  <c r="AR5" i="28"/>
  <c r="W6" i="86"/>
  <c r="AG5" i="86"/>
  <c r="AP5" i="86" s="1"/>
  <c r="AE5" i="86"/>
  <c r="AF5" i="86"/>
  <c r="AO5" i="86" s="1"/>
  <c r="AI5" i="73"/>
  <c r="AN5" i="73"/>
  <c r="W7" i="53"/>
  <c r="AF6" i="53"/>
  <c r="AO6" i="53" s="1"/>
  <c r="AE6" i="53"/>
  <c r="AG6" i="53"/>
  <c r="AP6" i="53" s="1"/>
  <c r="X6" i="45"/>
  <c r="Y6" i="45"/>
  <c r="AN5" i="14"/>
  <c r="AI5" i="14"/>
  <c r="Y6" i="4"/>
  <c r="X6" i="4"/>
  <c r="Y6" i="74"/>
  <c r="X6" i="74"/>
  <c r="AI5" i="26"/>
  <c r="AN5" i="26"/>
  <c r="AN5" i="25"/>
  <c r="AI5" i="25"/>
  <c r="AN5" i="76"/>
  <c r="AR5" i="50"/>
  <c r="AN6" i="85"/>
  <c r="AI6" i="85"/>
  <c r="Y6" i="47"/>
  <c r="X6" i="47"/>
  <c r="AR5" i="21"/>
  <c r="AI5" i="69"/>
  <c r="AN5" i="69"/>
  <c r="AI5" i="49"/>
  <c r="AN5" i="49"/>
  <c r="K9" i="13"/>
  <c r="AE6" i="65"/>
  <c r="W7" i="65"/>
  <c r="AG6" i="65"/>
  <c r="AP6" i="65" s="1"/>
  <c r="AF6" i="65"/>
  <c r="AO6" i="65" s="1"/>
  <c r="AH6" i="32"/>
  <c r="AQ6" i="32" s="1"/>
  <c r="AN5" i="34"/>
  <c r="AI5" i="34"/>
  <c r="Y6" i="39"/>
  <c r="X6" i="39"/>
  <c r="AG6" i="20"/>
  <c r="AP6" i="20" s="1"/>
  <c r="Y6" i="82"/>
  <c r="X6" i="82"/>
  <c r="X6" i="27"/>
  <c r="Y6" i="27"/>
  <c r="AN5" i="68"/>
  <c r="X6" i="61"/>
  <c r="Y6" i="61"/>
  <c r="K9" i="57"/>
  <c r="AH6" i="54"/>
  <c r="AQ6" i="54" s="1"/>
  <c r="AR5" i="67"/>
  <c r="AQ6" i="72"/>
  <c r="AH6" i="28"/>
  <c r="AQ6" i="28" s="1"/>
  <c r="AH6" i="29"/>
  <c r="AQ6" i="29" s="1"/>
  <c r="AQ6" i="50"/>
  <c r="K7" i="52"/>
  <c r="X6" i="33"/>
  <c r="Y6" i="33"/>
  <c r="AI5" i="10"/>
  <c r="AN5" i="10"/>
  <c r="K11" i="4"/>
  <c r="Y6" i="70"/>
  <c r="X6" i="70"/>
  <c r="K10" i="1"/>
  <c r="AN5" i="62"/>
  <c r="AI5" i="62"/>
  <c r="K9" i="70"/>
  <c r="AI5" i="92"/>
  <c r="AN5" i="92"/>
  <c r="X6" i="42"/>
  <c r="Y6" i="42"/>
  <c r="AI6" i="51"/>
  <c r="AN6" i="51"/>
  <c r="Y6" i="11"/>
  <c r="X6" i="11"/>
  <c r="AH6" i="11" s="1"/>
  <c r="AQ6" i="11" s="1"/>
  <c r="K9" i="69"/>
  <c r="AR5" i="36"/>
  <c r="AH6" i="81"/>
  <c r="AQ6" i="81" s="1"/>
  <c r="AN5" i="91"/>
  <c r="AI5" i="91"/>
  <c r="K7" i="23"/>
  <c r="K9" i="53"/>
  <c r="X6" i="58"/>
  <c r="Y6" i="58"/>
  <c r="AG5" i="95"/>
  <c r="AP5" i="95" s="1"/>
  <c r="AF5" i="95"/>
  <c r="AO5" i="95" s="1"/>
  <c r="AE5" i="95"/>
  <c r="W6" i="95"/>
  <c r="Y6" i="83"/>
  <c r="X6" i="83"/>
  <c r="AH6" i="57"/>
  <c r="AQ6" i="57" s="1"/>
  <c r="K7" i="59"/>
  <c r="AI5" i="77"/>
  <c r="AN5" i="77"/>
  <c r="AI5" i="79"/>
  <c r="AN5" i="79"/>
  <c r="AI5" i="74"/>
  <c r="AN5" i="74"/>
  <c r="X6" i="89"/>
  <c r="Y6" i="89"/>
  <c r="Y6" i="76"/>
  <c r="X6" i="76"/>
  <c r="AI5" i="35"/>
  <c r="AN5" i="35"/>
  <c r="AR5" i="32"/>
  <c r="K8" i="17"/>
  <c r="K9" i="6"/>
  <c r="K8" i="16"/>
  <c r="Y6" i="43"/>
  <c r="X6" i="43"/>
  <c r="K7" i="67"/>
  <c r="X6" i="37"/>
  <c r="Y6" i="37"/>
  <c r="K11" i="10"/>
  <c r="AN5" i="2"/>
  <c r="AI5" i="2"/>
  <c r="AH6" i="46"/>
  <c r="AQ6" i="46" s="1"/>
  <c r="X6" i="24"/>
  <c r="AH6" i="24" s="1"/>
  <c r="AQ6" i="24" s="1"/>
  <c r="Y6" i="24"/>
  <c r="X6" i="8"/>
  <c r="AH6" i="8" s="1"/>
  <c r="AQ6" i="8" s="1"/>
  <c r="Y6" i="8"/>
  <c r="AI5" i="70"/>
  <c r="AN5" i="70"/>
  <c r="Y6" i="41"/>
  <c r="X6" i="41"/>
  <c r="X6" i="62"/>
  <c r="Y6" i="62"/>
  <c r="K9" i="66"/>
  <c r="AR5" i="65"/>
  <c r="AN5" i="42"/>
  <c r="AI5" i="42"/>
  <c r="Y6" i="49"/>
  <c r="X6" i="49"/>
  <c r="K8" i="15"/>
  <c r="Y6" i="35"/>
  <c r="X6" i="35"/>
  <c r="Y6" i="60"/>
  <c r="X6" i="60"/>
  <c r="AH6" i="60" s="1"/>
  <c r="AQ6" i="60" s="1"/>
  <c r="K7" i="24"/>
  <c r="AH6" i="30"/>
  <c r="AQ6" i="30" s="1"/>
  <c r="AR5" i="72"/>
  <c r="AH6" i="44"/>
  <c r="AQ6" i="44" s="1"/>
  <c r="AR5" i="94"/>
  <c r="K7" i="8"/>
  <c r="K8" i="22"/>
  <c r="Z6" i="32"/>
  <c r="K7" i="55"/>
  <c r="AI5" i="58"/>
  <c r="AN5" i="58"/>
  <c r="K7" i="19"/>
  <c r="AR5" i="54"/>
  <c r="AI5" i="16"/>
  <c r="AN5" i="16"/>
  <c r="Y6" i="25"/>
  <c r="X6" i="25"/>
  <c r="Y6" i="68"/>
  <c r="X6" i="68"/>
  <c r="AH6" i="68" s="1"/>
  <c r="AQ6" i="68" s="1"/>
  <c r="K7" i="7"/>
  <c r="K9" i="9"/>
  <c r="AH6" i="78"/>
  <c r="AQ6" i="78" s="1"/>
  <c r="W7" i="88"/>
  <c r="AG6" i="88"/>
  <c r="AP6" i="88" s="1"/>
  <c r="AF6" i="88"/>
  <c r="AO6" i="88" s="1"/>
  <c r="AE6" i="88"/>
  <c r="Y7" i="51"/>
  <c r="X7" i="51"/>
  <c r="AH7" i="51" s="1"/>
  <c r="AQ7" i="51" s="1"/>
  <c r="X6" i="12"/>
  <c r="AH6" i="12" s="1"/>
  <c r="AQ6" i="12" s="1"/>
  <c r="Y6" i="12"/>
  <c r="AR5" i="59"/>
  <c r="AN5" i="45"/>
  <c r="AI5" i="45"/>
  <c r="X6" i="16"/>
  <c r="Y6" i="16"/>
  <c r="AN5" i="96"/>
  <c r="AI5" i="96"/>
  <c r="Y6" i="26"/>
  <c r="X6" i="26"/>
  <c r="K7" i="51"/>
  <c r="W6" i="48"/>
  <c r="AG5" i="48"/>
  <c r="AP5" i="48" s="1"/>
  <c r="AF5" i="48"/>
  <c r="AO5" i="48" s="1"/>
  <c r="AE5" i="48"/>
  <c r="AH6" i="9"/>
  <c r="AQ6" i="9" s="1"/>
  <c r="AR5" i="29"/>
  <c r="K7" i="72"/>
  <c r="AH6" i="84"/>
  <c r="AQ6" i="84" s="1"/>
  <c r="AG5" i="55"/>
  <c r="AP5" i="55" s="1"/>
  <c r="AF5" i="55"/>
  <c r="AO5" i="55" s="1"/>
  <c r="AE5" i="55"/>
  <c r="W6" i="55"/>
  <c r="K7" i="60"/>
  <c r="K9" i="54"/>
  <c r="AR5" i="6"/>
  <c r="K8" i="5"/>
  <c r="K9" i="21"/>
  <c r="AR5" i="53"/>
  <c r="X7" i="85"/>
  <c r="Y7" i="85"/>
  <c r="AI5" i="47"/>
  <c r="AN5" i="47"/>
  <c r="AI5" i="90"/>
  <c r="AN5" i="90"/>
  <c r="AH6" i="21"/>
  <c r="AQ6" i="21" s="1"/>
  <c r="Z6" i="28"/>
  <c r="AN5" i="24"/>
  <c r="AI5" i="24"/>
  <c r="X6" i="31"/>
  <c r="Y6" i="31"/>
  <c r="Z6" i="50"/>
  <c r="AN5" i="33"/>
  <c r="AI5" i="33"/>
  <c r="K7" i="11"/>
  <c r="X6" i="40"/>
  <c r="Y6" i="40"/>
  <c r="AH6" i="6"/>
  <c r="AQ6" i="6" s="1"/>
  <c r="AR5" i="66"/>
  <c r="K7" i="20"/>
  <c r="AI5" i="12"/>
  <c r="AN5" i="12"/>
  <c r="AI5" i="60"/>
  <c r="AN5" i="60"/>
  <c r="Z6" i="7"/>
  <c r="K11" i="49"/>
  <c r="K8" i="18"/>
  <c r="K7" i="56"/>
  <c r="K7" i="64"/>
  <c r="AR5" i="88"/>
  <c r="AQ6" i="67"/>
  <c r="Y7" i="1"/>
  <c r="X7" i="1"/>
  <c r="Y6" i="34"/>
  <c r="X6" i="34"/>
  <c r="AN5" i="39"/>
  <c r="AI5" i="39"/>
  <c r="Y6" i="73"/>
  <c r="X6" i="73"/>
  <c r="K7" i="68"/>
  <c r="Z6" i="57"/>
  <c r="X6" i="64"/>
  <c r="AH6" i="64" s="1"/>
  <c r="AQ6" i="64" s="1"/>
  <c r="Y6" i="64"/>
  <c r="AH6" i="66"/>
  <c r="AQ6" i="66" s="1"/>
  <c r="Y6" i="77"/>
  <c r="X6" i="77"/>
  <c r="AN5" i="4"/>
  <c r="AI5" i="4"/>
  <c r="AI5" i="82"/>
  <c r="AN5" i="82"/>
  <c r="AI5" i="27"/>
  <c r="AI5" i="43"/>
  <c r="AN5" i="43"/>
  <c r="K11" i="2"/>
  <c r="AN5" i="61"/>
  <c r="AI5" i="61"/>
  <c r="K7" i="12"/>
  <c r="AN5" i="80"/>
  <c r="AI5" i="80"/>
  <c r="AN5" i="40"/>
  <c r="AI5" i="40"/>
  <c r="K7" i="50"/>
  <c r="AE6" i="93"/>
  <c r="W7" i="93"/>
  <c r="AG6" i="93"/>
  <c r="AP6" i="93" s="1"/>
  <c r="AF6" i="93"/>
  <c r="AO6" i="93" s="1"/>
  <c r="AN5" i="56"/>
  <c r="AI5" i="56"/>
  <c r="AG5" i="23"/>
  <c r="AP5" i="23" s="1"/>
  <c r="AF5" i="23"/>
  <c r="AO5" i="23" s="1"/>
  <c r="AE5" i="23"/>
  <c r="W6" i="23"/>
  <c r="K8" i="78"/>
  <c r="Z6" i="19"/>
  <c r="W6" i="38"/>
  <c r="AG5" i="38"/>
  <c r="AP5" i="38" s="1"/>
  <c r="AF5" i="38"/>
  <c r="AO5" i="38" s="1"/>
  <c r="AE5" i="38"/>
  <c r="AH6" i="94"/>
  <c r="AQ6" i="94" s="1"/>
  <c r="W6" i="3"/>
  <c r="AG5" i="3"/>
  <c r="AP5" i="3" s="1"/>
  <c r="AF5" i="3"/>
  <c r="AO5" i="3" s="1"/>
  <c r="AE5" i="3"/>
  <c r="AE5" i="15"/>
  <c r="W6" i="15"/>
  <c r="AG5" i="15"/>
  <c r="AP5" i="15" s="1"/>
  <c r="AF5" i="15"/>
  <c r="AO5" i="15" s="1"/>
  <c r="AR5" i="81"/>
  <c r="K9" i="65"/>
  <c r="X6" i="2"/>
  <c r="Y6" i="2"/>
  <c r="X6" i="90"/>
  <c r="Z6" i="90" s="1"/>
  <c r="Y6" i="90"/>
  <c r="AR5" i="30"/>
  <c r="Z6" i="46"/>
  <c r="AR5" i="93"/>
  <c r="Y6" i="5"/>
  <c r="X6" i="5"/>
  <c r="AI5" i="31"/>
  <c r="AN5" i="31"/>
  <c r="AH6" i="36"/>
  <c r="AQ6" i="36" s="1"/>
  <c r="Y6" i="10"/>
  <c r="X6" i="10"/>
  <c r="X6" i="52"/>
  <c r="AH6" i="52" s="1"/>
  <c r="AQ6" i="52" s="1"/>
  <c r="Y6" i="52"/>
  <c r="AR5" i="9"/>
  <c r="AR5" i="75"/>
  <c r="AI5" i="87"/>
  <c r="AN5" i="87"/>
  <c r="AO6" i="51"/>
  <c r="K9" i="62"/>
  <c r="Z6" i="30"/>
  <c r="AH6" i="93"/>
  <c r="AQ6" i="93" s="1"/>
  <c r="Z6" i="44"/>
  <c r="AI5" i="11"/>
  <c r="AN5" i="11"/>
  <c r="AR5" i="84"/>
  <c r="AQ6" i="7"/>
  <c r="AH6" i="75"/>
  <c r="AQ6" i="75" s="1"/>
  <c r="AR5" i="57"/>
  <c r="AR5" i="7"/>
  <c r="W7" i="67"/>
  <c r="AR5" i="19"/>
  <c r="K7" i="63"/>
  <c r="AN6" i="1"/>
  <c r="AI6" i="1"/>
  <c r="AI5" i="83"/>
  <c r="AN5" i="83"/>
  <c r="AE5" i="71"/>
  <c r="W6" i="71"/>
  <c r="AF5" i="71"/>
  <c r="AO5" i="71" s="1"/>
  <c r="AG5" i="71"/>
  <c r="AP5" i="71" s="1"/>
  <c r="AH6" i="53"/>
  <c r="AQ6" i="53" s="1"/>
  <c r="AN5" i="64"/>
  <c r="AI5" i="64"/>
  <c r="Z6" i="66"/>
  <c r="Y6" i="14"/>
  <c r="X6" i="14"/>
  <c r="Y6" i="79"/>
  <c r="X6" i="79"/>
  <c r="Y6" i="96"/>
  <c r="X6" i="96"/>
  <c r="AN5" i="89"/>
  <c r="AI5" i="89"/>
  <c r="Z6" i="27" l="1"/>
  <c r="AF6" i="78"/>
  <c r="AO6" i="78" s="1"/>
  <c r="W7" i="78"/>
  <c r="AI5" i="76"/>
  <c r="AE6" i="78"/>
  <c r="Z6" i="2"/>
  <c r="Z6" i="49"/>
  <c r="Z6" i="47"/>
  <c r="AE6" i="81"/>
  <c r="AG6" i="6"/>
  <c r="AP6" i="6" s="1"/>
  <c r="W7" i="81"/>
  <c r="Y7" i="81" s="1"/>
  <c r="AE6" i="67"/>
  <c r="Z7" i="85"/>
  <c r="AF6" i="67"/>
  <c r="AO6" i="67" s="1"/>
  <c r="AG6" i="84"/>
  <c r="AP6" i="84" s="1"/>
  <c r="AF6" i="81"/>
  <c r="AO6" i="81" s="1"/>
  <c r="AF6" i="6"/>
  <c r="AO6" i="6" s="1"/>
  <c r="AF6" i="54"/>
  <c r="AO6" i="54" s="1"/>
  <c r="AG6" i="29"/>
  <c r="AP6" i="29" s="1"/>
  <c r="Z6" i="52"/>
  <c r="Z6" i="70"/>
  <c r="Z6" i="92"/>
  <c r="AE6" i="92" s="1"/>
  <c r="W7" i="6"/>
  <c r="X7" i="6" s="1"/>
  <c r="Z6" i="39"/>
  <c r="AE6" i="94"/>
  <c r="AI5" i="68"/>
  <c r="W7" i="20"/>
  <c r="W7" i="94"/>
  <c r="Z6" i="14"/>
  <c r="AG6" i="14" s="1"/>
  <c r="AP6" i="14" s="1"/>
  <c r="AE6" i="20"/>
  <c r="AF6" i="94"/>
  <c r="AO6" i="94" s="1"/>
  <c r="Z7" i="1"/>
  <c r="Z6" i="26"/>
  <c r="AG6" i="26" s="1"/>
  <c r="AP6" i="26" s="1"/>
  <c r="Z6" i="56"/>
  <c r="W7" i="56" s="1"/>
  <c r="Z6" i="35"/>
  <c r="AF6" i="35" s="1"/>
  <c r="AO6" i="35" s="1"/>
  <c r="Z6" i="82"/>
  <c r="Z6" i="74"/>
  <c r="AF6" i="74" s="1"/>
  <c r="AO6" i="74" s="1"/>
  <c r="Z6" i="11"/>
  <c r="Z6" i="64"/>
  <c r="Z6" i="12"/>
  <c r="AE6" i="12" s="1"/>
  <c r="Z6" i="62"/>
  <c r="W7" i="62" s="1"/>
  <c r="Z6" i="8"/>
  <c r="Z6" i="43"/>
  <c r="AE6" i="43" s="1"/>
  <c r="Z6" i="77"/>
  <c r="Z6" i="34"/>
  <c r="AE6" i="34" s="1"/>
  <c r="Z6" i="40"/>
  <c r="AF6" i="40" s="1"/>
  <c r="AO6" i="40" s="1"/>
  <c r="Z6" i="31"/>
  <c r="W7" i="31" s="1"/>
  <c r="Z6" i="25"/>
  <c r="AE6" i="25" s="1"/>
  <c r="Z6" i="41"/>
  <c r="Z6" i="76"/>
  <c r="Z6" i="58"/>
  <c r="Z6" i="80"/>
  <c r="AG6" i="80" s="1"/>
  <c r="AP6" i="80" s="1"/>
  <c r="W7" i="26"/>
  <c r="AE6" i="26"/>
  <c r="AG6" i="70"/>
  <c r="AP6" i="70" s="1"/>
  <c r="AF6" i="70"/>
  <c r="AO6" i="70" s="1"/>
  <c r="AE6" i="70"/>
  <c r="W7" i="70"/>
  <c r="AE6" i="74"/>
  <c r="AG6" i="74"/>
  <c r="AP6" i="74" s="1"/>
  <c r="W7" i="74"/>
  <c r="W7" i="43"/>
  <c r="AG6" i="43"/>
  <c r="AP6" i="43" s="1"/>
  <c r="AF6" i="56"/>
  <c r="AO6" i="56" s="1"/>
  <c r="AE6" i="56"/>
  <c r="W7" i="47"/>
  <c r="AG6" i="47"/>
  <c r="AP6" i="47" s="1"/>
  <c r="AF6" i="47"/>
  <c r="AO6" i="47" s="1"/>
  <c r="AE6" i="47"/>
  <c r="W7" i="52"/>
  <c r="AF6" i="52"/>
  <c r="AO6" i="52" s="1"/>
  <c r="AE6" i="52"/>
  <c r="AG6" i="52"/>
  <c r="AP6" i="52" s="1"/>
  <c r="W7" i="77"/>
  <c r="AG6" i="77"/>
  <c r="AP6" i="77" s="1"/>
  <c r="AF6" i="77"/>
  <c r="AO6" i="77" s="1"/>
  <c r="AE6" i="77"/>
  <c r="W7" i="34"/>
  <c r="AG6" i="34"/>
  <c r="AP6" i="34" s="1"/>
  <c r="AF6" i="34"/>
  <c r="AO6" i="34" s="1"/>
  <c r="AF6" i="31"/>
  <c r="AO6" i="31" s="1"/>
  <c r="AF6" i="25"/>
  <c r="AO6" i="25" s="1"/>
  <c r="AG6" i="25"/>
  <c r="AP6" i="25" s="1"/>
  <c r="AE6" i="41"/>
  <c r="AF6" i="41"/>
  <c r="AO6" i="41" s="1"/>
  <c r="AG6" i="41"/>
  <c r="AP6" i="41" s="1"/>
  <c r="W7" i="41"/>
  <c r="W7" i="76"/>
  <c r="AG6" i="76"/>
  <c r="AP6" i="76" s="1"/>
  <c r="AF6" i="76"/>
  <c r="AO6" i="76" s="1"/>
  <c r="AE6" i="76"/>
  <c r="AF6" i="58"/>
  <c r="AO6" i="58" s="1"/>
  <c r="AE6" i="58"/>
  <c r="AG6" i="58"/>
  <c r="AP6" i="58" s="1"/>
  <c r="W7" i="58"/>
  <c r="W7" i="80"/>
  <c r="AE6" i="39"/>
  <c r="W7" i="39"/>
  <c r="AG6" i="39"/>
  <c r="AP6" i="39" s="1"/>
  <c r="AF6" i="39"/>
  <c r="AO6" i="39" s="1"/>
  <c r="AE6" i="49"/>
  <c r="W7" i="49"/>
  <c r="AG6" i="49"/>
  <c r="AP6" i="49" s="1"/>
  <c r="AF6" i="49"/>
  <c r="AO6" i="49" s="1"/>
  <c r="AE6" i="11"/>
  <c r="W7" i="11"/>
  <c r="AG6" i="11"/>
  <c r="AP6" i="11" s="1"/>
  <c r="AF6" i="11"/>
  <c r="AO6" i="11" s="1"/>
  <c r="W7" i="2"/>
  <c r="AE6" i="2"/>
  <c r="AG6" i="2"/>
  <c r="AP6" i="2" s="1"/>
  <c r="AF6" i="2"/>
  <c r="AO6" i="2" s="1"/>
  <c r="AG7" i="1"/>
  <c r="AP7" i="1" s="1"/>
  <c r="AF7" i="1"/>
  <c r="AO7" i="1" s="1"/>
  <c r="AE7" i="1"/>
  <c r="W8" i="1"/>
  <c r="AF6" i="82"/>
  <c r="AO6" i="82" s="1"/>
  <c r="AE6" i="82"/>
  <c r="AG6" i="82"/>
  <c r="AP6" i="82" s="1"/>
  <c r="W7" i="82"/>
  <c r="AR5" i="31"/>
  <c r="K9" i="15"/>
  <c r="AR5" i="77"/>
  <c r="AH6" i="83"/>
  <c r="AQ6" i="83" s="1"/>
  <c r="AR5" i="92"/>
  <c r="K10" i="62"/>
  <c r="K12" i="2"/>
  <c r="AR5" i="4"/>
  <c r="AG6" i="57"/>
  <c r="AP6" i="57" s="1"/>
  <c r="AF6" i="57"/>
  <c r="AO6" i="57" s="1"/>
  <c r="AE6" i="57"/>
  <c r="W7" i="57"/>
  <c r="AH6" i="73"/>
  <c r="AQ6" i="73" s="1"/>
  <c r="K8" i="56"/>
  <c r="AF6" i="7"/>
  <c r="AO6" i="7" s="1"/>
  <c r="W7" i="7"/>
  <c r="AG6" i="7"/>
  <c r="AP6" i="7" s="1"/>
  <c r="AE6" i="7"/>
  <c r="AR5" i="12"/>
  <c r="K12" i="10"/>
  <c r="AH6" i="96"/>
  <c r="AQ6" i="96" s="1"/>
  <c r="AE6" i="66"/>
  <c r="W7" i="66"/>
  <c r="AG6" i="66"/>
  <c r="AP6" i="66" s="1"/>
  <c r="AF6" i="66"/>
  <c r="AO6" i="66" s="1"/>
  <c r="AR5" i="89"/>
  <c r="Z6" i="96"/>
  <c r="AH6" i="14"/>
  <c r="AQ6" i="14" s="1"/>
  <c r="X6" i="71"/>
  <c r="Y6" i="71"/>
  <c r="Y7" i="67"/>
  <c r="X7" i="67"/>
  <c r="AH7" i="67" s="1"/>
  <c r="AQ7" i="67" s="1"/>
  <c r="AR5" i="11"/>
  <c r="AH6" i="90"/>
  <c r="AQ6" i="90" s="1"/>
  <c r="AN5" i="3"/>
  <c r="AI5" i="3"/>
  <c r="Y6" i="23"/>
  <c r="X6" i="23"/>
  <c r="AN6" i="93"/>
  <c r="AI6" i="93"/>
  <c r="K8" i="12"/>
  <c r="K8" i="68"/>
  <c r="AR5" i="39"/>
  <c r="K9" i="18"/>
  <c r="AR5" i="60"/>
  <c r="AH7" i="85"/>
  <c r="AQ7" i="85" s="1"/>
  <c r="K10" i="21"/>
  <c r="K8" i="60"/>
  <c r="AH6" i="26"/>
  <c r="AQ6" i="26" s="1"/>
  <c r="Z6" i="68"/>
  <c r="AR5" i="58"/>
  <c r="W7" i="32"/>
  <c r="AG6" i="32"/>
  <c r="AP6" i="32" s="1"/>
  <c r="AF6" i="32"/>
  <c r="AO6" i="32" s="1"/>
  <c r="AE6" i="32"/>
  <c r="AH6" i="35"/>
  <c r="AQ6" i="35" s="1"/>
  <c r="AH6" i="43"/>
  <c r="AQ6" i="43" s="1"/>
  <c r="AN5" i="95"/>
  <c r="AI5" i="95"/>
  <c r="K11" i="1"/>
  <c r="AR5" i="10"/>
  <c r="AH6" i="27"/>
  <c r="AQ6" i="27" s="1"/>
  <c r="X7" i="20"/>
  <c r="AH7" i="20" s="1"/>
  <c r="AQ7" i="20" s="1"/>
  <c r="Y7" i="20"/>
  <c r="Z7" i="20" s="1"/>
  <c r="AR5" i="76"/>
  <c r="AI6" i="53"/>
  <c r="AN6" i="53"/>
  <c r="Y6" i="22"/>
  <c r="X6" i="22"/>
  <c r="AN6" i="75"/>
  <c r="AI6" i="75"/>
  <c r="K17" i="14"/>
  <c r="AR5" i="8"/>
  <c r="AR5" i="5"/>
  <c r="K8" i="71"/>
  <c r="AI6" i="94"/>
  <c r="AN6" i="94"/>
  <c r="AN5" i="63"/>
  <c r="AI5" i="63"/>
  <c r="AI6" i="9"/>
  <c r="AN6" i="9"/>
  <c r="Y7" i="6"/>
  <c r="AN6" i="78"/>
  <c r="AI6" i="78"/>
  <c r="AI5" i="71"/>
  <c r="AN5" i="71"/>
  <c r="AR6" i="1"/>
  <c r="W7" i="44"/>
  <c r="AG6" i="44"/>
  <c r="AP6" i="44" s="1"/>
  <c r="AE6" i="44"/>
  <c r="AF6" i="44"/>
  <c r="AO6" i="44" s="1"/>
  <c r="AN5" i="23"/>
  <c r="AI5" i="23"/>
  <c r="AR5" i="40"/>
  <c r="AG6" i="64"/>
  <c r="AP6" i="64" s="1"/>
  <c r="AF6" i="64"/>
  <c r="AO6" i="64" s="1"/>
  <c r="AE6" i="64"/>
  <c r="W7" i="64"/>
  <c r="AH7" i="1"/>
  <c r="AQ7" i="1" s="1"/>
  <c r="AR5" i="90"/>
  <c r="AF7" i="85"/>
  <c r="AO7" i="85" s="1"/>
  <c r="AE7" i="85"/>
  <c r="W8" i="85"/>
  <c r="AG7" i="85"/>
  <c r="AP7" i="85" s="1"/>
  <c r="AH6" i="16"/>
  <c r="AQ6" i="16" s="1"/>
  <c r="AH6" i="42"/>
  <c r="AQ6" i="42" s="1"/>
  <c r="AH6" i="4"/>
  <c r="AQ6" i="4" s="1"/>
  <c r="K10" i="61"/>
  <c r="AF6" i="92"/>
  <c r="AO6" i="92" s="1"/>
  <c r="W7" i="92"/>
  <c r="AG6" i="92"/>
  <c r="AP6" i="92" s="1"/>
  <c r="AN6" i="17"/>
  <c r="AI6" i="17"/>
  <c r="AH6" i="10"/>
  <c r="AQ6" i="10" s="1"/>
  <c r="K8" i="20"/>
  <c r="W7" i="28"/>
  <c r="AG6" i="28"/>
  <c r="AP6" i="28" s="1"/>
  <c r="AF6" i="28"/>
  <c r="AO6" i="28" s="1"/>
  <c r="AE6" i="28"/>
  <c r="AI5" i="48"/>
  <c r="AN5" i="48"/>
  <c r="AI6" i="88"/>
  <c r="AN6" i="88"/>
  <c r="AH6" i="89"/>
  <c r="AQ6" i="89" s="1"/>
  <c r="AR5" i="74"/>
  <c r="K10" i="53"/>
  <c r="K8" i="23"/>
  <c r="AR6" i="51"/>
  <c r="Z6" i="42"/>
  <c r="AH6" i="33"/>
  <c r="AQ6" i="33" s="1"/>
  <c r="AR5" i="34"/>
  <c r="AR5" i="26"/>
  <c r="AH6" i="45"/>
  <c r="AQ6" i="45" s="1"/>
  <c r="X7" i="53"/>
  <c r="Y7" i="53"/>
  <c r="AH6" i="87"/>
  <c r="AQ6" i="87" s="1"/>
  <c r="AH6" i="69"/>
  <c r="AQ6" i="69" s="1"/>
  <c r="AR5" i="52"/>
  <c r="Y7" i="36"/>
  <c r="X7" i="36"/>
  <c r="X7" i="21"/>
  <c r="Y7" i="21"/>
  <c r="Y6" i="13"/>
  <c r="X6" i="13"/>
  <c r="Z6" i="13" s="1"/>
  <c r="AI6" i="54"/>
  <c r="AN6" i="54"/>
  <c r="AI6" i="29"/>
  <c r="AN6" i="29"/>
  <c r="AR5" i="83"/>
  <c r="AI6" i="67"/>
  <c r="AN6" i="67"/>
  <c r="AH6" i="5"/>
  <c r="AQ6" i="5" s="1"/>
  <c r="AH6" i="2"/>
  <c r="AQ6" i="2" s="1"/>
  <c r="AI5" i="15"/>
  <c r="AN5" i="15"/>
  <c r="X6" i="3"/>
  <c r="Y6" i="3"/>
  <c r="AR5" i="80"/>
  <c r="K12" i="49"/>
  <c r="AH6" i="31"/>
  <c r="AQ6" i="31" s="1"/>
  <c r="K9" i="5"/>
  <c r="K10" i="54"/>
  <c r="K8" i="72"/>
  <c r="K8" i="51"/>
  <c r="AR5" i="96"/>
  <c r="Z7" i="51"/>
  <c r="K8" i="19"/>
  <c r="Z6" i="89"/>
  <c r="Z6" i="83"/>
  <c r="K10" i="70"/>
  <c r="Z6" i="33"/>
  <c r="AR5" i="68"/>
  <c r="AH6" i="82"/>
  <c r="AQ6" i="82" s="1"/>
  <c r="X7" i="65"/>
  <c r="Y7" i="65"/>
  <c r="AR5" i="49"/>
  <c r="AR5" i="25"/>
  <c r="Z6" i="4"/>
  <c r="Z6" i="45"/>
  <c r="K12" i="58"/>
  <c r="Z6" i="87"/>
  <c r="Y7" i="59"/>
  <c r="X7" i="59"/>
  <c r="AH7" i="59" s="1"/>
  <c r="AQ7" i="59" s="1"/>
  <c r="AR5" i="41"/>
  <c r="AH6" i="80"/>
  <c r="AQ6" i="80" s="1"/>
  <c r="AN6" i="21"/>
  <c r="AI6" i="21"/>
  <c r="K12" i="3"/>
  <c r="Y7" i="17"/>
  <c r="X7" i="17"/>
  <c r="Z7" i="17" s="1"/>
  <c r="X6" i="18"/>
  <c r="Y6" i="18"/>
  <c r="AI6" i="6"/>
  <c r="AN6" i="6"/>
  <c r="AR5" i="27"/>
  <c r="X6" i="55"/>
  <c r="Y6" i="55"/>
  <c r="K10" i="6"/>
  <c r="W7" i="27"/>
  <c r="AG6" i="27"/>
  <c r="AP6" i="27" s="1"/>
  <c r="AF6" i="27"/>
  <c r="AO6" i="27" s="1"/>
  <c r="AE6" i="27"/>
  <c r="K10" i="13"/>
  <c r="Y6" i="86"/>
  <c r="X6" i="86"/>
  <c r="AN5" i="22"/>
  <c r="AI5" i="22"/>
  <c r="AN5" i="38"/>
  <c r="AI5" i="38"/>
  <c r="AR5" i="82"/>
  <c r="AH6" i="77"/>
  <c r="AQ6" i="77" s="1"/>
  <c r="Z6" i="73"/>
  <c r="AR5" i="47"/>
  <c r="AR5" i="45"/>
  <c r="K10" i="9"/>
  <c r="AH6" i="41"/>
  <c r="AQ6" i="41" s="1"/>
  <c r="AH6" i="37"/>
  <c r="AQ6" i="37" s="1"/>
  <c r="K9" i="16"/>
  <c r="AR5" i="35"/>
  <c r="AR5" i="91"/>
  <c r="AH6" i="47"/>
  <c r="AQ6" i="47" s="1"/>
  <c r="AH6" i="74"/>
  <c r="AQ6" i="74" s="1"/>
  <c r="AH6" i="91"/>
  <c r="AQ6" i="91" s="1"/>
  <c r="AI6" i="59"/>
  <c r="AN6" i="59"/>
  <c r="Z6" i="69"/>
  <c r="AN6" i="36"/>
  <c r="AI6" i="36"/>
  <c r="AR5" i="37"/>
  <c r="AI5" i="18"/>
  <c r="AN5" i="18"/>
  <c r="X7" i="84"/>
  <c r="Y7" i="84"/>
  <c r="X7" i="72"/>
  <c r="AH7" i="72" s="1"/>
  <c r="AQ7" i="72" s="1"/>
  <c r="Y7" i="72"/>
  <c r="Y7" i="54"/>
  <c r="X7" i="54"/>
  <c r="X7" i="29"/>
  <c r="Y7" i="29"/>
  <c r="AF6" i="90"/>
  <c r="AO6" i="90" s="1"/>
  <c r="AE6" i="90"/>
  <c r="W7" i="90"/>
  <c r="AG6" i="90"/>
  <c r="AP6" i="90" s="1"/>
  <c r="K10" i="65"/>
  <c r="X6" i="38"/>
  <c r="Y6" i="38"/>
  <c r="AF6" i="50"/>
  <c r="AO6" i="50" s="1"/>
  <c r="AE6" i="50"/>
  <c r="AG6" i="50"/>
  <c r="AP6" i="50" s="1"/>
  <c r="W7" i="50"/>
  <c r="AH6" i="25"/>
  <c r="AQ6" i="25" s="1"/>
  <c r="AH6" i="76"/>
  <c r="AQ6" i="76" s="1"/>
  <c r="K10" i="57"/>
  <c r="AN6" i="20"/>
  <c r="AI6" i="20"/>
  <c r="AR6" i="85"/>
  <c r="X7" i="94"/>
  <c r="Y7" i="94"/>
  <c r="AN6" i="84"/>
  <c r="AI6" i="84"/>
  <c r="AH6" i="79"/>
  <c r="AQ6" i="79" s="1"/>
  <c r="AE6" i="46"/>
  <c r="W7" i="46"/>
  <c r="AG6" i="46"/>
  <c r="AP6" i="46" s="1"/>
  <c r="AF6" i="46"/>
  <c r="AO6" i="46" s="1"/>
  <c r="X6" i="15"/>
  <c r="Y6" i="15"/>
  <c r="K9" i="78"/>
  <c r="K8" i="11"/>
  <c r="AN5" i="55"/>
  <c r="AI5" i="55"/>
  <c r="Z6" i="16"/>
  <c r="K8" i="7"/>
  <c r="AR5" i="16"/>
  <c r="K8" i="24"/>
  <c r="AH6" i="49"/>
  <c r="AQ6" i="49" s="1"/>
  <c r="AH6" i="62"/>
  <c r="AQ6" i="62" s="1"/>
  <c r="AR5" i="70"/>
  <c r="Z6" i="79"/>
  <c r="W7" i="30"/>
  <c r="AG6" i="30"/>
  <c r="AP6" i="30" s="1"/>
  <c r="AF6" i="30"/>
  <c r="AO6" i="30" s="1"/>
  <c r="AE6" i="30"/>
  <c r="Z6" i="10"/>
  <c r="AG6" i="19"/>
  <c r="AP6" i="19" s="1"/>
  <c r="AF6" i="19"/>
  <c r="AO6" i="19" s="1"/>
  <c r="W7" i="19"/>
  <c r="AE6" i="19"/>
  <c r="AH6" i="34"/>
  <c r="AQ6" i="34" s="1"/>
  <c r="K8" i="64"/>
  <c r="K9" i="22"/>
  <c r="W7" i="8"/>
  <c r="AG6" i="8"/>
  <c r="AP6" i="8" s="1"/>
  <c r="AE6" i="8"/>
  <c r="AF6" i="8"/>
  <c r="AO6" i="8" s="1"/>
  <c r="K8" i="67"/>
  <c r="K9" i="17"/>
  <c r="AR5" i="79"/>
  <c r="K8" i="59"/>
  <c r="AR5" i="62"/>
  <c r="AH6" i="70"/>
  <c r="AQ6" i="70" s="1"/>
  <c r="K12" i="4"/>
  <c r="AH6" i="61"/>
  <c r="AQ6" i="61" s="1"/>
  <c r="AH6" i="39"/>
  <c r="AQ6" i="39" s="1"/>
  <c r="AI6" i="65"/>
  <c r="AN6" i="65"/>
  <c r="AR5" i="64"/>
  <c r="K8" i="63"/>
  <c r="AR5" i="87"/>
  <c r="Z6" i="5"/>
  <c r="AR5" i="56"/>
  <c r="Y7" i="93"/>
  <c r="X7" i="93"/>
  <c r="K8" i="50"/>
  <c r="AR5" i="61"/>
  <c r="AR5" i="43"/>
  <c r="AH6" i="40"/>
  <c r="AQ6" i="40" s="1"/>
  <c r="AR5" i="33"/>
  <c r="AR5" i="24"/>
  <c r="X6" i="48"/>
  <c r="Y6" i="48"/>
  <c r="Y7" i="88"/>
  <c r="X7" i="88"/>
  <c r="K8" i="55"/>
  <c r="K8" i="8"/>
  <c r="Z6" i="60"/>
  <c r="AR5" i="42"/>
  <c r="K10" i="66"/>
  <c r="Z6" i="24"/>
  <c r="AR5" i="2"/>
  <c r="Z6" i="37"/>
  <c r="X6" i="95"/>
  <c r="Y6" i="95"/>
  <c r="AH6" i="58"/>
  <c r="AQ6" i="58" s="1"/>
  <c r="K10" i="69"/>
  <c r="K8" i="52"/>
  <c r="Z6" i="61"/>
  <c r="AR5" i="69"/>
  <c r="AR5" i="14"/>
  <c r="AR5" i="73"/>
  <c r="AI5" i="86"/>
  <c r="AN5" i="86"/>
  <c r="Z6" i="91"/>
  <c r="X7" i="75"/>
  <c r="Y7" i="75"/>
  <c r="AH6" i="92"/>
  <c r="AQ6" i="92" s="1"/>
  <c r="Y6" i="63"/>
  <c r="X6" i="63"/>
  <c r="Z6" i="63" s="1"/>
  <c r="AI5" i="13"/>
  <c r="AN5" i="13"/>
  <c r="AN6" i="81"/>
  <c r="AI6" i="81"/>
  <c r="X7" i="9"/>
  <c r="Y7" i="9"/>
  <c r="AI6" i="72"/>
  <c r="AN6" i="72"/>
  <c r="Y7" i="78"/>
  <c r="X7" i="78"/>
  <c r="Z6" i="23" l="1"/>
  <c r="AF6" i="62"/>
  <c r="AO6" i="62" s="1"/>
  <c r="W7" i="25"/>
  <c r="AG6" i="12"/>
  <c r="AP6" i="12" s="1"/>
  <c r="Z6" i="95"/>
  <c r="AE6" i="95" s="1"/>
  <c r="AG6" i="31"/>
  <c r="AP6" i="31" s="1"/>
  <c r="W7" i="14"/>
  <c r="AE6" i="35"/>
  <c r="X7" i="81"/>
  <c r="AG6" i="40"/>
  <c r="AP6" i="40" s="1"/>
  <c r="AE6" i="14"/>
  <c r="AI6" i="14" s="1"/>
  <c r="AG6" i="56"/>
  <c r="AP6" i="56" s="1"/>
  <c r="W7" i="35"/>
  <c r="AE6" i="80"/>
  <c r="W7" i="40"/>
  <c r="AF6" i="14"/>
  <c r="AO6" i="14" s="1"/>
  <c r="Z7" i="78"/>
  <c r="AF7" i="78" s="1"/>
  <c r="AO7" i="78" s="1"/>
  <c r="AG6" i="35"/>
  <c r="AP6" i="35" s="1"/>
  <c r="AF6" i="80"/>
  <c r="AO6" i="80" s="1"/>
  <c r="AE6" i="40"/>
  <c r="Z6" i="15"/>
  <c r="AE6" i="31"/>
  <c r="AF6" i="43"/>
  <c r="AO6" i="43" s="1"/>
  <c r="AF6" i="26"/>
  <c r="AO6" i="26" s="1"/>
  <c r="AE6" i="62"/>
  <c r="Z7" i="9"/>
  <c r="AG7" i="9" s="1"/>
  <c r="AP7" i="9" s="1"/>
  <c r="Z7" i="93"/>
  <c r="AE7" i="93" s="1"/>
  <c r="Z7" i="21"/>
  <c r="AG6" i="62"/>
  <c r="AP6" i="62" s="1"/>
  <c r="Z7" i="94"/>
  <c r="Z7" i="29"/>
  <c r="Z7" i="84"/>
  <c r="AE7" i="84" s="1"/>
  <c r="AF6" i="12"/>
  <c r="AO6" i="12" s="1"/>
  <c r="Z7" i="88"/>
  <c r="AE7" i="88" s="1"/>
  <c r="Z7" i="81"/>
  <c r="AF7" i="81" s="1"/>
  <c r="AO7" i="81" s="1"/>
  <c r="Z7" i="67"/>
  <c r="Z7" i="36"/>
  <c r="AF7" i="36" s="1"/>
  <c r="AO7" i="36" s="1"/>
  <c r="W7" i="12"/>
  <c r="Z7" i="72"/>
  <c r="AG7" i="72" s="1"/>
  <c r="AP7" i="72" s="1"/>
  <c r="Z6" i="86"/>
  <c r="AF6" i="86" s="1"/>
  <c r="AO6" i="86" s="1"/>
  <c r="AG7" i="88"/>
  <c r="AP7" i="88" s="1"/>
  <c r="W7" i="95"/>
  <c r="AG6" i="95"/>
  <c r="AP6" i="95" s="1"/>
  <c r="AF7" i="84"/>
  <c r="AO7" i="84" s="1"/>
  <c r="AG7" i="84"/>
  <c r="AP7" i="84" s="1"/>
  <c r="AF6" i="15"/>
  <c r="AO6" i="15" s="1"/>
  <c r="AE6" i="15"/>
  <c r="W7" i="15"/>
  <c r="AG6" i="15"/>
  <c r="AP6" i="15" s="1"/>
  <c r="AF7" i="9"/>
  <c r="AO7" i="9" s="1"/>
  <c r="W8" i="9"/>
  <c r="AE7" i="9"/>
  <c r="W8" i="93"/>
  <c r="AG7" i="93"/>
  <c r="AP7" i="93" s="1"/>
  <c r="AF7" i="93"/>
  <c r="AO7" i="93" s="1"/>
  <c r="W8" i="36"/>
  <c r="AG7" i="36"/>
  <c r="AP7" i="36" s="1"/>
  <c r="AG7" i="29"/>
  <c r="AP7" i="29" s="1"/>
  <c r="AF7" i="29"/>
  <c r="AO7" i="29" s="1"/>
  <c r="AE7" i="29"/>
  <c r="W8" i="29"/>
  <c r="AF7" i="72"/>
  <c r="AO7" i="72" s="1"/>
  <c r="W8" i="72"/>
  <c r="AE7" i="72"/>
  <c r="AR6" i="81"/>
  <c r="K9" i="52"/>
  <c r="AF6" i="37"/>
  <c r="AO6" i="37" s="1"/>
  <c r="AE6" i="37"/>
  <c r="W7" i="37"/>
  <c r="AG6" i="37"/>
  <c r="AP6" i="37" s="1"/>
  <c r="AF6" i="5"/>
  <c r="AO6" i="5" s="1"/>
  <c r="W7" i="5"/>
  <c r="AG6" i="5"/>
  <c r="AP6" i="5" s="1"/>
  <c r="AE6" i="5"/>
  <c r="AR5" i="86"/>
  <c r="K9" i="55"/>
  <c r="K9" i="63"/>
  <c r="AR6" i="65"/>
  <c r="K13" i="4"/>
  <c r="X7" i="8"/>
  <c r="Y7" i="8"/>
  <c r="Y7" i="30"/>
  <c r="X7" i="30"/>
  <c r="Z7" i="30" s="1"/>
  <c r="K9" i="7"/>
  <c r="K11" i="57"/>
  <c r="X7" i="50"/>
  <c r="Y7" i="50"/>
  <c r="AH7" i="29"/>
  <c r="AQ7" i="29" s="1"/>
  <c r="AR5" i="18"/>
  <c r="AR5" i="38"/>
  <c r="AI6" i="27"/>
  <c r="AN6" i="27"/>
  <c r="K11" i="6"/>
  <c r="K13" i="58"/>
  <c r="K11" i="70"/>
  <c r="AH7" i="81"/>
  <c r="AQ7" i="81" s="1"/>
  <c r="AH7" i="36"/>
  <c r="AQ7" i="36" s="1"/>
  <c r="AI6" i="28"/>
  <c r="AN6" i="28"/>
  <c r="K9" i="20"/>
  <c r="AR6" i="17"/>
  <c r="AR5" i="71"/>
  <c r="AR6" i="75"/>
  <c r="AI6" i="32"/>
  <c r="AN6" i="32"/>
  <c r="K9" i="68"/>
  <c r="AR6" i="93"/>
  <c r="W7" i="96"/>
  <c r="AG6" i="96"/>
  <c r="AP6" i="96" s="1"/>
  <c r="AF6" i="96"/>
  <c r="AO6" i="96" s="1"/>
  <c r="AE6" i="96"/>
  <c r="Y7" i="66"/>
  <c r="X7" i="66"/>
  <c r="Z7" i="66" s="1"/>
  <c r="AI6" i="7"/>
  <c r="AN6" i="7"/>
  <c r="K9" i="56"/>
  <c r="X7" i="57"/>
  <c r="Y7" i="57"/>
  <c r="Y8" i="1"/>
  <c r="X8" i="1"/>
  <c r="AI6" i="11"/>
  <c r="AN6" i="11"/>
  <c r="AN6" i="80"/>
  <c r="AI6" i="80"/>
  <c r="AN6" i="58"/>
  <c r="AI6" i="58"/>
  <c r="Y7" i="76"/>
  <c r="X7" i="76"/>
  <c r="Y7" i="40"/>
  <c r="X7" i="40"/>
  <c r="Z7" i="40" s="1"/>
  <c r="Y7" i="34"/>
  <c r="X7" i="34"/>
  <c r="Z7" i="34" s="1"/>
  <c r="Y7" i="77"/>
  <c r="X7" i="77"/>
  <c r="AI6" i="52"/>
  <c r="AN6" i="52"/>
  <c r="X7" i="12"/>
  <c r="Y7" i="12"/>
  <c r="AR6" i="72"/>
  <c r="K9" i="59"/>
  <c r="K9" i="67"/>
  <c r="K9" i="24"/>
  <c r="K9" i="11"/>
  <c r="AR6" i="84"/>
  <c r="AH6" i="38"/>
  <c r="AQ6" i="38" s="1"/>
  <c r="AG6" i="69"/>
  <c r="AP6" i="69" s="1"/>
  <c r="AF6" i="69"/>
  <c r="AO6" i="69" s="1"/>
  <c r="AE6" i="69"/>
  <c r="W7" i="69"/>
  <c r="AH6" i="18"/>
  <c r="AQ6" i="18" s="1"/>
  <c r="K13" i="3"/>
  <c r="Z7" i="59"/>
  <c r="W7" i="45"/>
  <c r="AG6" i="45"/>
  <c r="AP6" i="45" s="1"/>
  <c r="AF6" i="45"/>
  <c r="AO6" i="45" s="1"/>
  <c r="AE6" i="45"/>
  <c r="AH6" i="3"/>
  <c r="AQ6" i="3" s="1"/>
  <c r="AI6" i="92"/>
  <c r="AN6" i="92"/>
  <c r="Y8" i="85"/>
  <c r="X8" i="85"/>
  <c r="Z8" i="85" s="1"/>
  <c r="Y7" i="44"/>
  <c r="X7" i="44"/>
  <c r="AR6" i="78"/>
  <c r="AR6" i="9"/>
  <c r="AR6" i="94"/>
  <c r="AR6" i="53"/>
  <c r="AG7" i="20"/>
  <c r="AP7" i="20" s="1"/>
  <c r="AF7" i="20"/>
  <c r="AO7" i="20" s="1"/>
  <c r="W8" i="20"/>
  <c r="AE7" i="20"/>
  <c r="W7" i="68"/>
  <c r="AE6" i="68"/>
  <c r="AG6" i="68"/>
  <c r="AP6" i="68" s="1"/>
  <c r="AF6" i="68"/>
  <c r="AO6" i="68" s="1"/>
  <c r="K10" i="18"/>
  <c r="AR5" i="3"/>
  <c r="AH6" i="71"/>
  <c r="AQ6" i="71" s="1"/>
  <c r="AN6" i="66"/>
  <c r="AI6" i="66"/>
  <c r="AN6" i="57"/>
  <c r="AI6" i="57"/>
  <c r="K13" i="2"/>
  <c r="Y7" i="35"/>
  <c r="X7" i="35"/>
  <c r="AN7" i="1"/>
  <c r="AI7" i="1"/>
  <c r="AI6" i="2"/>
  <c r="AN6" i="2"/>
  <c r="X7" i="41"/>
  <c r="Y7" i="41"/>
  <c r="Z7" i="41" s="1"/>
  <c r="Y7" i="25"/>
  <c r="X7" i="25"/>
  <c r="Z7" i="25" s="1"/>
  <c r="Y7" i="47"/>
  <c r="X7" i="47"/>
  <c r="AN6" i="62"/>
  <c r="AI6" i="12"/>
  <c r="AN6" i="12"/>
  <c r="Y7" i="70"/>
  <c r="X7" i="70"/>
  <c r="AN6" i="26"/>
  <c r="AI6" i="26"/>
  <c r="AH7" i="75"/>
  <c r="AQ7" i="75" s="1"/>
  <c r="W7" i="60"/>
  <c r="AF6" i="60"/>
  <c r="AO6" i="60" s="1"/>
  <c r="AE6" i="60"/>
  <c r="AG6" i="60"/>
  <c r="AP6" i="60" s="1"/>
  <c r="AG6" i="24"/>
  <c r="AP6" i="24" s="1"/>
  <c r="AF6" i="24"/>
  <c r="AO6" i="24" s="1"/>
  <c r="AE6" i="24"/>
  <c r="W7" i="24"/>
  <c r="K9" i="64"/>
  <c r="AE6" i="10"/>
  <c r="AG6" i="10"/>
  <c r="AP6" i="10" s="1"/>
  <c r="W7" i="10"/>
  <c r="AF6" i="10"/>
  <c r="AO6" i="10" s="1"/>
  <c r="AN6" i="50"/>
  <c r="AI6" i="50"/>
  <c r="Z6" i="38"/>
  <c r="X7" i="90"/>
  <c r="Y7" i="90"/>
  <c r="Z7" i="90" s="1"/>
  <c r="AH7" i="54"/>
  <c r="AQ7" i="54" s="1"/>
  <c r="AH6" i="55"/>
  <c r="AQ6" i="55" s="1"/>
  <c r="Z6" i="18"/>
  <c r="AR6" i="21"/>
  <c r="W7" i="87"/>
  <c r="AG6" i="87"/>
  <c r="AP6" i="87" s="1"/>
  <c r="AF6" i="87"/>
  <c r="AO6" i="87" s="1"/>
  <c r="AE6" i="87"/>
  <c r="W7" i="4"/>
  <c r="AG6" i="4"/>
  <c r="AP6" i="4" s="1"/>
  <c r="AF6" i="4"/>
  <c r="AO6" i="4" s="1"/>
  <c r="AE6" i="4"/>
  <c r="AH7" i="65"/>
  <c r="AQ7" i="65" s="1"/>
  <c r="W7" i="83"/>
  <c r="AG6" i="83"/>
  <c r="AP6" i="83" s="1"/>
  <c r="AF6" i="83"/>
  <c r="AO6" i="83" s="1"/>
  <c r="AE6" i="83"/>
  <c r="K9" i="19"/>
  <c r="K9" i="51"/>
  <c r="K11" i="54"/>
  <c r="K13" i="49"/>
  <c r="Z6" i="3"/>
  <c r="AR6" i="29"/>
  <c r="AH7" i="53"/>
  <c r="AQ7" i="53" s="1"/>
  <c r="K9" i="23"/>
  <c r="AN7" i="85"/>
  <c r="AI7" i="85"/>
  <c r="Y7" i="64"/>
  <c r="X7" i="64"/>
  <c r="AR5" i="23"/>
  <c r="AH6" i="22"/>
  <c r="AQ6" i="22" s="1"/>
  <c r="AR5" i="95"/>
  <c r="Z6" i="71"/>
  <c r="X7" i="7"/>
  <c r="Y7" i="7"/>
  <c r="K10" i="15"/>
  <c r="X7" i="82"/>
  <c r="Y7" i="82"/>
  <c r="Y7" i="2"/>
  <c r="X7" i="2"/>
  <c r="AN6" i="40"/>
  <c r="AI6" i="40"/>
  <c r="Y7" i="14"/>
  <c r="X7" i="14"/>
  <c r="Y7" i="52"/>
  <c r="X7" i="52"/>
  <c r="Y7" i="56"/>
  <c r="X7" i="56"/>
  <c r="Y7" i="43"/>
  <c r="X7" i="43"/>
  <c r="Y7" i="74"/>
  <c r="X7" i="74"/>
  <c r="AN6" i="70"/>
  <c r="AI6" i="70"/>
  <c r="AR5" i="13"/>
  <c r="Z7" i="75"/>
  <c r="W7" i="61"/>
  <c r="AF6" i="61"/>
  <c r="AO6" i="61" s="1"/>
  <c r="AE6" i="61"/>
  <c r="AG6" i="61"/>
  <c r="AP6" i="61" s="1"/>
  <c r="AH6" i="48"/>
  <c r="AQ6" i="48" s="1"/>
  <c r="AH7" i="78"/>
  <c r="AQ7" i="78" s="1"/>
  <c r="AH7" i="9"/>
  <c r="AQ7" i="9" s="1"/>
  <c r="AH6" i="63"/>
  <c r="AQ6" i="63" s="1"/>
  <c r="AE6" i="91"/>
  <c r="AF6" i="91"/>
  <c r="AO6" i="91" s="1"/>
  <c r="AG6" i="91"/>
  <c r="AP6" i="91" s="1"/>
  <c r="W7" i="91"/>
  <c r="AH6" i="95"/>
  <c r="AQ6" i="95" s="1"/>
  <c r="AH7" i="88"/>
  <c r="AQ7" i="88" s="1"/>
  <c r="Z6" i="48"/>
  <c r="K9" i="50"/>
  <c r="K10" i="22"/>
  <c r="AI6" i="30"/>
  <c r="AN6" i="30"/>
  <c r="AF6" i="16"/>
  <c r="AO6" i="16" s="1"/>
  <c r="AE6" i="16"/>
  <c r="W7" i="16"/>
  <c r="AG6" i="16"/>
  <c r="AP6" i="16" s="1"/>
  <c r="K10" i="78"/>
  <c r="Y7" i="46"/>
  <c r="X7" i="46"/>
  <c r="AN6" i="90"/>
  <c r="AI6" i="90"/>
  <c r="AH7" i="84"/>
  <c r="AQ7" i="84" s="1"/>
  <c r="AR6" i="59"/>
  <c r="W7" i="73"/>
  <c r="AG6" i="73"/>
  <c r="AP6" i="73" s="1"/>
  <c r="AF6" i="73"/>
  <c r="AO6" i="73" s="1"/>
  <c r="AE6" i="73"/>
  <c r="AR5" i="22"/>
  <c r="Y7" i="27"/>
  <c r="X7" i="27"/>
  <c r="Z6" i="55"/>
  <c r="AH7" i="17"/>
  <c r="AQ7" i="17" s="1"/>
  <c r="Z7" i="65"/>
  <c r="AE6" i="33"/>
  <c r="W7" i="33"/>
  <c r="AF6" i="33"/>
  <c r="AO6" i="33" s="1"/>
  <c r="AG6" i="33"/>
  <c r="AP6" i="33" s="1"/>
  <c r="AR6" i="67"/>
  <c r="AH6" i="13"/>
  <c r="AQ6" i="13" s="1"/>
  <c r="Z7" i="53"/>
  <c r="AR6" i="88"/>
  <c r="Y7" i="28"/>
  <c r="X7" i="28"/>
  <c r="K11" i="61"/>
  <c r="AN6" i="64"/>
  <c r="AI6" i="64"/>
  <c r="K9" i="71"/>
  <c r="X7" i="32"/>
  <c r="Y7" i="32"/>
  <c r="K9" i="60"/>
  <c r="AH6" i="23"/>
  <c r="AQ6" i="23" s="1"/>
  <c r="K13" i="10"/>
  <c r="Y7" i="49"/>
  <c r="X7" i="49"/>
  <c r="X7" i="39"/>
  <c r="Y7" i="39"/>
  <c r="Y7" i="80"/>
  <c r="X7" i="80"/>
  <c r="Z7" i="80" s="1"/>
  <c r="AN6" i="76"/>
  <c r="AI6" i="76"/>
  <c r="AI6" i="25"/>
  <c r="AN6" i="25"/>
  <c r="Y7" i="31"/>
  <c r="X7" i="31"/>
  <c r="AI6" i="34"/>
  <c r="AN6" i="34"/>
  <c r="AN6" i="77"/>
  <c r="AI6" i="77"/>
  <c r="AN6" i="56"/>
  <c r="AI6" i="56"/>
  <c r="X7" i="62"/>
  <c r="Y7" i="62"/>
  <c r="K11" i="69"/>
  <c r="K11" i="66"/>
  <c r="K9" i="8"/>
  <c r="AH7" i="93"/>
  <c r="AQ7" i="93" s="1"/>
  <c r="K10" i="17"/>
  <c r="AI6" i="8"/>
  <c r="AN6" i="8"/>
  <c r="AN6" i="19"/>
  <c r="AI6" i="19"/>
  <c r="AF6" i="79"/>
  <c r="AO6" i="79" s="1"/>
  <c r="AE6" i="79"/>
  <c r="AG6" i="79"/>
  <c r="AP6" i="79" s="1"/>
  <c r="W7" i="79"/>
  <c r="AR5" i="55"/>
  <c r="AH7" i="94"/>
  <c r="AQ7" i="94" s="1"/>
  <c r="AR6" i="20"/>
  <c r="Z7" i="54"/>
  <c r="AR6" i="36"/>
  <c r="AR6" i="6"/>
  <c r="AE6" i="89"/>
  <c r="AF6" i="89"/>
  <c r="AO6" i="89" s="1"/>
  <c r="AG6" i="89"/>
  <c r="AP6" i="89" s="1"/>
  <c r="W7" i="89"/>
  <c r="AG7" i="51"/>
  <c r="AP7" i="51" s="1"/>
  <c r="AF7" i="51"/>
  <c r="AO7" i="51" s="1"/>
  <c r="W8" i="51"/>
  <c r="AE7" i="51"/>
  <c r="AR5" i="15"/>
  <c r="AR6" i="54"/>
  <c r="AH7" i="21"/>
  <c r="AQ7" i="21" s="1"/>
  <c r="W7" i="42"/>
  <c r="AG6" i="42"/>
  <c r="AP6" i="42" s="1"/>
  <c r="AE6" i="42"/>
  <c r="AF6" i="42"/>
  <c r="AO6" i="42" s="1"/>
  <c r="X7" i="92"/>
  <c r="Y7" i="92"/>
  <c r="AH7" i="6"/>
  <c r="AQ7" i="6" s="1"/>
  <c r="AR5" i="63"/>
  <c r="K18" i="14"/>
  <c r="Z6" i="22"/>
  <c r="K11" i="62"/>
  <c r="AI6" i="49"/>
  <c r="AN6" i="49"/>
  <c r="AI6" i="39"/>
  <c r="AN6" i="39"/>
  <c r="X7" i="58"/>
  <c r="Y7" i="58"/>
  <c r="AN6" i="47"/>
  <c r="AI6" i="47"/>
  <c r="AN6" i="43"/>
  <c r="Y7" i="26"/>
  <c r="X7" i="26"/>
  <c r="Z7" i="26" s="1"/>
  <c r="AG6" i="63"/>
  <c r="AP6" i="63" s="1"/>
  <c r="AF6" i="63"/>
  <c r="AO6" i="63" s="1"/>
  <c r="W7" i="63"/>
  <c r="AE6" i="63"/>
  <c r="X7" i="19"/>
  <c r="Y7" i="19"/>
  <c r="Z7" i="19" s="1"/>
  <c r="AH6" i="15"/>
  <c r="AQ6" i="15" s="1"/>
  <c r="AI6" i="46"/>
  <c r="AN6" i="46"/>
  <c r="AG7" i="94"/>
  <c r="AP7" i="94" s="1"/>
  <c r="AF7" i="94"/>
  <c r="AO7" i="94" s="1"/>
  <c r="W8" i="94"/>
  <c r="AE7" i="94"/>
  <c r="K11" i="65"/>
  <c r="K10" i="16"/>
  <c r="K11" i="9"/>
  <c r="AH6" i="86"/>
  <c r="AQ6" i="86" s="1"/>
  <c r="K11" i="13"/>
  <c r="W8" i="17"/>
  <c r="AE7" i="17"/>
  <c r="AG7" i="17"/>
  <c r="AP7" i="17" s="1"/>
  <c r="AF7" i="17"/>
  <c r="AO7" i="17" s="1"/>
  <c r="K9" i="72"/>
  <c r="K10" i="5"/>
  <c r="AF6" i="13"/>
  <c r="AO6" i="13" s="1"/>
  <c r="AE6" i="13"/>
  <c r="W7" i="13"/>
  <c r="AG6" i="13"/>
  <c r="AP6" i="13" s="1"/>
  <c r="AG7" i="21"/>
  <c r="AP7" i="21" s="1"/>
  <c r="W8" i="21"/>
  <c r="AE7" i="21"/>
  <c r="AF7" i="21"/>
  <c r="AO7" i="21" s="1"/>
  <c r="K11" i="53"/>
  <c r="AR5" i="48"/>
  <c r="AI6" i="44"/>
  <c r="AN6" i="44"/>
  <c r="Z7" i="6"/>
  <c r="K12" i="1"/>
  <c r="K11" i="21"/>
  <c r="K9" i="12"/>
  <c r="AG6" i="23"/>
  <c r="AP6" i="23" s="1"/>
  <c r="AF6" i="23"/>
  <c r="AO6" i="23" s="1"/>
  <c r="AE6" i="23"/>
  <c r="W7" i="23"/>
  <c r="W8" i="67"/>
  <c r="AE7" i="67"/>
  <c r="AF7" i="67"/>
  <c r="AO7" i="67" s="1"/>
  <c r="AG7" i="67"/>
  <c r="AP7" i="67" s="1"/>
  <c r="AI6" i="82"/>
  <c r="AN6" i="82"/>
  <c r="AN6" i="35"/>
  <c r="AI6" i="35"/>
  <c r="Y7" i="11"/>
  <c r="X7" i="11"/>
  <c r="AI6" i="41"/>
  <c r="AN6" i="41"/>
  <c r="AN6" i="31"/>
  <c r="AI6" i="31"/>
  <c r="AN6" i="74"/>
  <c r="AI6" i="74"/>
  <c r="Z7" i="76" l="1"/>
  <c r="AG6" i="86"/>
  <c r="AP6" i="86" s="1"/>
  <c r="AF6" i="95"/>
  <c r="AO6" i="95" s="1"/>
  <c r="Z7" i="74"/>
  <c r="Z7" i="52"/>
  <c r="W7" i="86"/>
  <c r="AN6" i="14"/>
  <c r="Z7" i="82"/>
  <c r="W8" i="78"/>
  <c r="AI6" i="43"/>
  <c r="Z7" i="7"/>
  <c r="AI6" i="62"/>
  <c r="AR6" i="62" s="1"/>
  <c r="AE7" i="78"/>
  <c r="AE6" i="86"/>
  <c r="W8" i="84"/>
  <c r="AG7" i="78"/>
  <c r="AP7" i="78" s="1"/>
  <c r="Z7" i="27"/>
  <c r="Z7" i="47"/>
  <c r="AE7" i="47" s="1"/>
  <c r="AF7" i="88"/>
  <c r="AO7" i="88" s="1"/>
  <c r="Z7" i="31"/>
  <c r="Z7" i="56"/>
  <c r="Z7" i="62"/>
  <c r="Z7" i="64"/>
  <c r="AG7" i="81"/>
  <c r="AP7" i="81" s="1"/>
  <c r="W8" i="81"/>
  <c r="Z7" i="32"/>
  <c r="AF7" i="32" s="1"/>
  <c r="AO7" i="32" s="1"/>
  <c r="AE7" i="81"/>
  <c r="W8" i="88"/>
  <c r="Z7" i="11"/>
  <c r="Z7" i="49"/>
  <c r="AG7" i="49" s="1"/>
  <c r="AP7" i="49" s="1"/>
  <c r="Z7" i="43"/>
  <c r="Z7" i="14"/>
  <c r="Z7" i="77"/>
  <c r="Z7" i="57"/>
  <c r="AE7" i="57" s="1"/>
  <c r="AE7" i="36"/>
  <c r="AG7" i="32"/>
  <c r="AP7" i="32" s="1"/>
  <c r="W8" i="32"/>
  <c r="AE7" i="19"/>
  <c r="W8" i="19"/>
  <c r="AG7" i="19"/>
  <c r="AP7" i="19" s="1"/>
  <c r="AF7" i="19"/>
  <c r="AO7" i="19" s="1"/>
  <c r="W8" i="41"/>
  <c r="AG7" i="41"/>
  <c r="AP7" i="41" s="1"/>
  <c r="AF7" i="41"/>
  <c r="AO7" i="41" s="1"/>
  <c r="AE7" i="41"/>
  <c r="AG7" i="57"/>
  <c r="AP7" i="57" s="1"/>
  <c r="AR6" i="49"/>
  <c r="AN6" i="23"/>
  <c r="AI6" i="23"/>
  <c r="AF7" i="6"/>
  <c r="AO7" i="6" s="1"/>
  <c r="W8" i="6"/>
  <c r="AE7" i="6"/>
  <c r="AG7" i="6"/>
  <c r="AP7" i="6" s="1"/>
  <c r="K11" i="5"/>
  <c r="K12" i="13"/>
  <c r="K12" i="65"/>
  <c r="AN6" i="63"/>
  <c r="AI6" i="63"/>
  <c r="AE7" i="26"/>
  <c r="W8" i="26"/>
  <c r="AF7" i="26"/>
  <c r="AO7" i="26" s="1"/>
  <c r="AG7" i="26"/>
  <c r="AP7" i="26" s="1"/>
  <c r="Y8" i="51"/>
  <c r="X8" i="51"/>
  <c r="Z8" i="51" s="1"/>
  <c r="X7" i="79"/>
  <c r="Y7" i="79"/>
  <c r="AR6" i="19"/>
  <c r="K12" i="69"/>
  <c r="AH7" i="62"/>
  <c r="AQ7" i="62" s="1"/>
  <c r="AR6" i="77"/>
  <c r="AF7" i="31"/>
  <c r="AO7" i="31" s="1"/>
  <c r="AE7" i="31"/>
  <c r="AG7" i="31"/>
  <c r="AP7" i="31" s="1"/>
  <c r="W8" i="31"/>
  <c r="K12" i="61"/>
  <c r="AG7" i="65"/>
  <c r="AP7" i="65" s="1"/>
  <c r="AF7" i="65"/>
  <c r="AO7" i="65" s="1"/>
  <c r="AE7" i="65"/>
  <c r="W8" i="65"/>
  <c r="AR6" i="70"/>
  <c r="W8" i="82"/>
  <c r="AG7" i="82"/>
  <c r="AP7" i="82" s="1"/>
  <c r="AF7" i="82"/>
  <c r="AO7" i="82" s="1"/>
  <c r="AE7" i="82"/>
  <c r="AF7" i="7"/>
  <c r="AO7" i="7" s="1"/>
  <c r="W8" i="7"/>
  <c r="AE7" i="7"/>
  <c r="AG7" i="7"/>
  <c r="AP7" i="7" s="1"/>
  <c r="Y7" i="83"/>
  <c r="X7" i="83"/>
  <c r="Y7" i="87"/>
  <c r="X7" i="87"/>
  <c r="W8" i="90"/>
  <c r="AG7" i="90"/>
  <c r="AP7" i="90" s="1"/>
  <c r="AF7" i="90"/>
  <c r="AO7" i="90" s="1"/>
  <c r="AE7" i="90"/>
  <c r="Y7" i="10"/>
  <c r="X7" i="10"/>
  <c r="AI6" i="60"/>
  <c r="AN6" i="60"/>
  <c r="AH7" i="70"/>
  <c r="AQ7" i="70" s="1"/>
  <c r="W8" i="25"/>
  <c r="AG7" i="25"/>
  <c r="AP7" i="25" s="1"/>
  <c r="AE7" i="25"/>
  <c r="AF7" i="25"/>
  <c r="AO7" i="25" s="1"/>
  <c r="AR6" i="2"/>
  <c r="AR6" i="66"/>
  <c r="AI6" i="68"/>
  <c r="AN6" i="68"/>
  <c r="AR6" i="92"/>
  <c r="AI6" i="45"/>
  <c r="AN6" i="45"/>
  <c r="K14" i="58"/>
  <c r="K14" i="4"/>
  <c r="AI6" i="5"/>
  <c r="AN6" i="5"/>
  <c r="K10" i="52"/>
  <c r="AN6" i="86"/>
  <c r="AI6" i="86"/>
  <c r="X8" i="9"/>
  <c r="Y8" i="9"/>
  <c r="AN7" i="81"/>
  <c r="AG7" i="11"/>
  <c r="AP7" i="11" s="1"/>
  <c r="AF7" i="11"/>
  <c r="AO7" i="11" s="1"/>
  <c r="W8" i="11"/>
  <c r="AE7" i="11"/>
  <c r="AH7" i="28"/>
  <c r="AQ7" i="28" s="1"/>
  <c r="AH7" i="2"/>
  <c r="AQ7" i="2" s="1"/>
  <c r="K10" i="23"/>
  <c r="Y7" i="24"/>
  <c r="X7" i="24"/>
  <c r="Z7" i="24" s="1"/>
  <c r="AG7" i="34"/>
  <c r="AP7" i="34" s="1"/>
  <c r="AF7" i="34"/>
  <c r="AO7" i="34" s="1"/>
  <c r="AE7" i="34"/>
  <c r="W8" i="34"/>
  <c r="X7" i="37"/>
  <c r="Y7" i="37"/>
  <c r="K12" i="53"/>
  <c r="AI7" i="17"/>
  <c r="AN7" i="17"/>
  <c r="AR6" i="46"/>
  <c r="AH7" i="58"/>
  <c r="AQ7" i="58" s="1"/>
  <c r="AH7" i="92"/>
  <c r="AQ7" i="92" s="1"/>
  <c r="K10" i="8"/>
  <c r="AR6" i="56"/>
  <c r="AR6" i="25"/>
  <c r="Y7" i="73"/>
  <c r="X7" i="73"/>
  <c r="AI6" i="91"/>
  <c r="AN6" i="91"/>
  <c r="AH7" i="74"/>
  <c r="AQ7" i="74" s="1"/>
  <c r="AH7" i="56"/>
  <c r="AQ7" i="56" s="1"/>
  <c r="AH7" i="14"/>
  <c r="AQ7" i="14" s="1"/>
  <c r="K11" i="15"/>
  <c r="AR7" i="85"/>
  <c r="W7" i="3"/>
  <c r="AG6" i="3"/>
  <c r="AP6" i="3" s="1"/>
  <c r="AE6" i="3"/>
  <c r="AF6" i="3"/>
  <c r="AO6" i="3" s="1"/>
  <c r="K12" i="54"/>
  <c r="K10" i="19"/>
  <c r="AR6" i="50"/>
  <c r="AI6" i="10"/>
  <c r="AN6" i="10"/>
  <c r="AN6" i="24"/>
  <c r="AI6" i="24"/>
  <c r="Y7" i="60"/>
  <c r="X7" i="60"/>
  <c r="Z7" i="70"/>
  <c r="AH7" i="41"/>
  <c r="AQ7" i="41" s="1"/>
  <c r="K14" i="2"/>
  <c r="AI7" i="20"/>
  <c r="AN7" i="20"/>
  <c r="AH8" i="85"/>
  <c r="AQ8" i="85" s="1"/>
  <c r="AN6" i="69"/>
  <c r="AI6" i="69"/>
  <c r="K10" i="11"/>
  <c r="K10" i="67"/>
  <c r="AH7" i="77"/>
  <c r="AQ7" i="77" s="1"/>
  <c r="AH7" i="40"/>
  <c r="AQ7" i="40" s="1"/>
  <c r="AR6" i="58"/>
  <c r="AR6" i="11"/>
  <c r="AH7" i="57"/>
  <c r="AQ7" i="57" s="1"/>
  <c r="AH7" i="66"/>
  <c r="AQ7" i="66" s="1"/>
  <c r="Y7" i="96"/>
  <c r="X7" i="96"/>
  <c r="K12" i="70"/>
  <c r="K12" i="6"/>
  <c r="Y7" i="5"/>
  <c r="X7" i="5"/>
  <c r="AN7" i="72"/>
  <c r="AI7" i="72"/>
  <c r="AI7" i="36"/>
  <c r="AN7" i="36"/>
  <c r="AI7" i="93"/>
  <c r="AN7" i="93"/>
  <c r="K12" i="21"/>
  <c r="Y7" i="63"/>
  <c r="X7" i="63"/>
  <c r="AI6" i="42"/>
  <c r="AN6" i="42"/>
  <c r="AI6" i="89"/>
  <c r="AN6" i="89"/>
  <c r="AF7" i="80"/>
  <c r="AO7" i="80" s="1"/>
  <c r="AE7" i="80"/>
  <c r="W8" i="80"/>
  <c r="AG7" i="80"/>
  <c r="AP7" i="80" s="1"/>
  <c r="AF7" i="52"/>
  <c r="AO7" i="52" s="1"/>
  <c r="W8" i="52"/>
  <c r="AE7" i="52"/>
  <c r="AG7" i="52"/>
  <c r="AP7" i="52" s="1"/>
  <c r="AG7" i="64"/>
  <c r="AP7" i="64" s="1"/>
  <c r="W8" i="64"/>
  <c r="AE7" i="64"/>
  <c r="AF7" i="64"/>
  <c r="AO7" i="64" s="1"/>
  <c r="Y7" i="4"/>
  <c r="Z7" i="4" s="1"/>
  <c r="X7" i="4"/>
  <c r="AE6" i="38"/>
  <c r="AF6" i="38"/>
  <c r="AO6" i="38" s="1"/>
  <c r="AG6" i="38"/>
  <c r="AP6" i="38" s="1"/>
  <c r="W7" i="38"/>
  <c r="AR7" i="1"/>
  <c r="AI7" i="67"/>
  <c r="AN7" i="67"/>
  <c r="AR6" i="44"/>
  <c r="AI6" i="13"/>
  <c r="AN6" i="13"/>
  <c r="Y8" i="17"/>
  <c r="X8" i="17"/>
  <c r="K11" i="16"/>
  <c r="AN7" i="94"/>
  <c r="AI7" i="94"/>
  <c r="AH7" i="19"/>
  <c r="AQ7" i="19" s="1"/>
  <c r="AR6" i="43"/>
  <c r="Z7" i="58"/>
  <c r="AG6" i="22"/>
  <c r="AP6" i="22" s="1"/>
  <c r="AF6" i="22"/>
  <c r="AO6" i="22" s="1"/>
  <c r="AE6" i="22"/>
  <c r="W7" i="22"/>
  <c r="Z7" i="92"/>
  <c r="Y7" i="42"/>
  <c r="X7" i="42"/>
  <c r="X7" i="89"/>
  <c r="Y7" i="89"/>
  <c r="AI6" i="79"/>
  <c r="AN6" i="79"/>
  <c r="AR6" i="8"/>
  <c r="AR6" i="34"/>
  <c r="AR6" i="76"/>
  <c r="AH7" i="39"/>
  <c r="AQ7" i="39" s="1"/>
  <c r="AR6" i="64"/>
  <c r="Z7" i="28"/>
  <c r="X7" i="33"/>
  <c r="Y7" i="33"/>
  <c r="AH7" i="46"/>
  <c r="AQ7" i="46" s="1"/>
  <c r="Y7" i="16"/>
  <c r="X7" i="16"/>
  <c r="K11" i="22"/>
  <c r="AF7" i="75"/>
  <c r="AO7" i="75" s="1"/>
  <c r="AG7" i="75"/>
  <c r="AP7" i="75" s="1"/>
  <c r="W8" i="75"/>
  <c r="AE7" i="75"/>
  <c r="Z7" i="2"/>
  <c r="AI6" i="83"/>
  <c r="AN6" i="83"/>
  <c r="AN6" i="87"/>
  <c r="AI6" i="87"/>
  <c r="AH7" i="35"/>
  <c r="AQ7" i="35" s="1"/>
  <c r="AR6" i="57"/>
  <c r="K11" i="18"/>
  <c r="X8" i="20"/>
  <c r="Y8" i="20"/>
  <c r="AH7" i="44"/>
  <c r="AQ7" i="44" s="1"/>
  <c r="X7" i="45"/>
  <c r="Y7" i="45"/>
  <c r="AH8" i="1"/>
  <c r="AQ8" i="1" s="1"/>
  <c r="K10" i="68"/>
  <c r="AH7" i="8"/>
  <c r="AQ7" i="8" s="1"/>
  <c r="K10" i="55"/>
  <c r="AI6" i="37"/>
  <c r="AN6" i="37"/>
  <c r="AI7" i="78"/>
  <c r="AN7" i="78"/>
  <c r="X8" i="72"/>
  <c r="Y8" i="72"/>
  <c r="X8" i="29"/>
  <c r="Y8" i="29"/>
  <c r="AN7" i="88"/>
  <c r="AI7" i="88"/>
  <c r="AR6" i="31"/>
  <c r="K12" i="9"/>
  <c r="W8" i="54"/>
  <c r="AE7" i="54"/>
  <c r="AG7" i="54"/>
  <c r="AP7" i="54" s="1"/>
  <c r="AF7" i="54"/>
  <c r="AO7" i="54" s="1"/>
  <c r="K10" i="71"/>
  <c r="W8" i="43"/>
  <c r="AG7" i="43"/>
  <c r="AP7" i="43" s="1"/>
  <c r="AE7" i="43"/>
  <c r="AF7" i="43"/>
  <c r="AO7" i="43" s="1"/>
  <c r="Y7" i="68"/>
  <c r="X7" i="68"/>
  <c r="AE7" i="76"/>
  <c r="W8" i="76"/>
  <c r="AG7" i="76"/>
  <c r="AP7" i="76" s="1"/>
  <c r="AF7" i="76"/>
  <c r="AO7" i="76" s="1"/>
  <c r="AR6" i="7"/>
  <c r="AR6" i="32"/>
  <c r="AR6" i="28"/>
  <c r="AG7" i="30"/>
  <c r="AP7" i="30" s="1"/>
  <c r="AF7" i="30"/>
  <c r="AO7" i="30" s="1"/>
  <c r="AE7" i="30"/>
  <c r="W8" i="30"/>
  <c r="AR6" i="74"/>
  <c r="K13" i="1"/>
  <c r="AI7" i="21"/>
  <c r="AN7" i="21"/>
  <c r="X8" i="94"/>
  <c r="Z8" i="94" s="1"/>
  <c r="Y8" i="94"/>
  <c r="AH7" i="26"/>
  <c r="AQ7" i="26" s="1"/>
  <c r="K12" i="62"/>
  <c r="K12" i="66"/>
  <c r="AH7" i="31"/>
  <c r="AQ7" i="31" s="1"/>
  <c r="Z7" i="39"/>
  <c r="AI6" i="33"/>
  <c r="AN6" i="33"/>
  <c r="AG6" i="55"/>
  <c r="AP6" i="55" s="1"/>
  <c r="AF6" i="55"/>
  <c r="AO6" i="55" s="1"/>
  <c r="W7" i="55"/>
  <c r="AE6" i="55"/>
  <c r="AI6" i="16"/>
  <c r="AN6" i="16"/>
  <c r="K10" i="50"/>
  <c r="AF7" i="74"/>
  <c r="AO7" i="74" s="1"/>
  <c r="W8" i="74"/>
  <c r="AG7" i="74"/>
  <c r="AP7" i="74" s="1"/>
  <c r="AE7" i="74"/>
  <c r="AG7" i="56"/>
  <c r="AP7" i="56" s="1"/>
  <c r="W8" i="56"/>
  <c r="AE7" i="56"/>
  <c r="AF7" i="56"/>
  <c r="AO7" i="56" s="1"/>
  <c r="AG7" i="14"/>
  <c r="AP7" i="14" s="1"/>
  <c r="AF7" i="14"/>
  <c r="AO7" i="14" s="1"/>
  <c r="W8" i="14"/>
  <c r="AE7" i="14"/>
  <c r="AI6" i="4"/>
  <c r="AN6" i="4"/>
  <c r="AG6" i="18"/>
  <c r="AP6" i="18" s="1"/>
  <c r="AF6" i="18"/>
  <c r="AO6" i="18" s="1"/>
  <c r="W7" i="18"/>
  <c r="AE6" i="18"/>
  <c r="K10" i="64"/>
  <c r="AR6" i="26"/>
  <c r="AR6" i="12"/>
  <c r="AH7" i="25"/>
  <c r="AQ7" i="25" s="1"/>
  <c r="W9" i="85"/>
  <c r="AG8" i="85"/>
  <c r="AP8" i="85" s="1"/>
  <c r="AF8" i="85"/>
  <c r="AO8" i="85" s="1"/>
  <c r="AE8" i="85"/>
  <c r="K10" i="24"/>
  <c r="K10" i="59"/>
  <c r="AH7" i="12"/>
  <c r="AQ7" i="12" s="1"/>
  <c r="AE7" i="77"/>
  <c r="W8" i="77"/>
  <c r="AG7" i="77"/>
  <c r="AP7" i="77" s="1"/>
  <c r="AF7" i="77"/>
  <c r="AO7" i="77" s="1"/>
  <c r="W8" i="40"/>
  <c r="AG7" i="40"/>
  <c r="AP7" i="40" s="1"/>
  <c r="AF7" i="40"/>
  <c r="AO7" i="40" s="1"/>
  <c r="AE7" i="40"/>
  <c r="AR6" i="80"/>
  <c r="AF7" i="66"/>
  <c r="AO7" i="66" s="1"/>
  <c r="AG7" i="66"/>
  <c r="AP7" i="66" s="1"/>
  <c r="AE7" i="66"/>
  <c r="W8" i="66"/>
  <c r="AR6" i="27"/>
  <c r="AH7" i="50"/>
  <c r="AQ7" i="50" s="1"/>
  <c r="K10" i="7"/>
  <c r="Z7" i="8"/>
  <c r="AN7" i="29"/>
  <c r="AI7" i="29"/>
  <c r="Y8" i="93"/>
  <c r="X8" i="93"/>
  <c r="Z8" i="93" s="1"/>
  <c r="Y7" i="15"/>
  <c r="X7" i="15"/>
  <c r="Z7" i="15" s="1"/>
  <c r="Y8" i="84"/>
  <c r="X8" i="84"/>
  <c r="Z8" i="84" s="1"/>
  <c r="AI6" i="95"/>
  <c r="AN6" i="95"/>
  <c r="W8" i="62"/>
  <c r="AE7" i="62"/>
  <c r="AG7" i="62"/>
  <c r="AP7" i="62" s="1"/>
  <c r="AF7" i="62"/>
  <c r="AO7" i="62" s="1"/>
  <c r="AH7" i="32"/>
  <c r="AQ7" i="32" s="1"/>
  <c r="AF7" i="53"/>
  <c r="AO7" i="53" s="1"/>
  <c r="W8" i="53"/>
  <c r="AE7" i="53"/>
  <c r="AG7" i="53"/>
  <c r="AP7" i="53" s="1"/>
  <c r="AG7" i="27"/>
  <c r="AP7" i="27" s="1"/>
  <c r="AF7" i="27"/>
  <c r="AO7" i="27" s="1"/>
  <c r="AE7" i="27"/>
  <c r="W8" i="27"/>
  <c r="AR6" i="90"/>
  <c r="K11" i="78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6" i="30"/>
  <c r="X7" i="61"/>
  <c r="Y7" i="61"/>
  <c r="AF6" i="71"/>
  <c r="AO6" i="71" s="1"/>
  <c r="AE6" i="71"/>
  <c r="W7" i="71"/>
  <c r="AG6" i="71"/>
  <c r="AP6" i="71" s="1"/>
  <c r="AH7" i="47"/>
  <c r="AQ7" i="47" s="1"/>
  <c r="K14" i="3"/>
  <c r="X7" i="69"/>
  <c r="Y7" i="69"/>
  <c r="AR6" i="52"/>
  <c r="K12" i="57"/>
  <c r="X8" i="78"/>
  <c r="Y8" i="78"/>
  <c r="X8" i="88"/>
  <c r="Y8" i="88"/>
  <c r="AR6" i="35"/>
  <c r="Y7" i="13"/>
  <c r="X7" i="13"/>
  <c r="Z7" i="13" s="1"/>
  <c r="AR6" i="41"/>
  <c r="Y8" i="67"/>
  <c r="X8" i="67"/>
  <c r="K10" i="12"/>
  <c r="K10" i="72"/>
  <c r="AH7" i="11"/>
  <c r="AQ7" i="11" s="1"/>
  <c r="AR6" i="82"/>
  <c r="Y7" i="23"/>
  <c r="X7" i="23"/>
  <c r="X8" i="21"/>
  <c r="Y8" i="21"/>
  <c r="AR6" i="47"/>
  <c r="AR6" i="39"/>
  <c r="K19" i="14"/>
  <c r="AN7" i="51"/>
  <c r="AI7" i="51"/>
  <c r="K11" i="17"/>
  <c r="AR6" i="14"/>
  <c r="AH7" i="80"/>
  <c r="AQ7" i="80" s="1"/>
  <c r="AH7" i="49"/>
  <c r="AQ7" i="49" s="1"/>
  <c r="K14" i="10"/>
  <c r="K10" i="60"/>
  <c r="AH7" i="27"/>
  <c r="AQ7" i="27" s="1"/>
  <c r="AI6" i="73"/>
  <c r="AN6" i="73"/>
  <c r="Z7" i="46"/>
  <c r="W7" i="48"/>
  <c r="AG6" i="48"/>
  <c r="AP6" i="48" s="1"/>
  <c r="AF6" i="48"/>
  <c r="AO6" i="48" s="1"/>
  <c r="AE6" i="48"/>
  <c r="X7" i="91"/>
  <c r="Y7" i="91"/>
  <c r="AI6" i="61"/>
  <c r="AN6" i="61"/>
  <c r="AH7" i="43"/>
  <c r="AQ7" i="43" s="1"/>
  <c r="AH7" i="52"/>
  <c r="AQ7" i="52" s="1"/>
  <c r="AR6" i="40"/>
  <c r="AH7" i="82"/>
  <c r="AQ7" i="82" s="1"/>
  <c r="AH7" i="7"/>
  <c r="AQ7" i="7" s="1"/>
  <c r="AH7" i="64"/>
  <c r="AQ7" i="64" s="1"/>
  <c r="K14" i="49"/>
  <c r="K10" i="51"/>
  <c r="AH7" i="90"/>
  <c r="AQ7" i="90" s="1"/>
  <c r="Z7" i="35"/>
  <c r="Z7" i="44"/>
  <c r="AG7" i="59"/>
  <c r="AP7" i="59" s="1"/>
  <c r="AF7" i="59"/>
  <c r="AO7" i="59" s="1"/>
  <c r="W8" i="59"/>
  <c r="AE7" i="59"/>
  <c r="Z7" i="12"/>
  <c r="AH7" i="34"/>
  <c r="AQ7" i="34" s="1"/>
  <c r="AH7" i="76"/>
  <c r="AQ7" i="76" s="1"/>
  <c r="Z8" i="1"/>
  <c r="K10" i="56"/>
  <c r="AI6" i="96"/>
  <c r="AN6" i="96"/>
  <c r="K10" i="20"/>
  <c r="Z7" i="50"/>
  <c r="AH7" i="30"/>
  <c r="AQ7" i="30" s="1"/>
  <c r="K10" i="63"/>
  <c r="Y7" i="86"/>
  <c r="Z7" i="86" s="1"/>
  <c r="X7" i="86"/>
  <c r="Y8" i="36"/>
  <c r="X8" i="36"/>
  <c r="Z8" i="36" s="1"/>
  <c r="AN7" i="9"/>
  <c r="AI7" i="9"/>
  <c r="AI6" i="15"/>
  <c r="AN6" i="15"/>
  <c r="AI7" i="84"/>
  <c r="AN7" i="84"/>
  <c r="Y8" i="81"/>
  <c r="X8" i="81"/>
  <c r="X7" i="95"/>
  <c r="Z7" i="95" s="1"/>
  <c r="Y7" i="95"/>
  <c r="Z7" i="96" l="1"/>
  <c r="AE7" i="32"/>
  <c r="AF7" i="47"/>
  <c r="AO7" i="47" s="1"/>
  <c r="AE7" i="49"/>
  <c r="AI7" i="81"/>
  <c r="AG7" i="47"/>
  <c r="AP7" i="47" s="1"/>
  <c r="W8" i="47"/>
  <c r="W8" i="49"/>
  <c r="X8" i="49" s="1"/>
  <c r="AF7" i="49"/>
  <c r="AO7" i="49" s="1"/>
  <c r="Z7" i="16"/>
  <c r="W8" i="16" s="1"/>
  <c r="Z7" i="5"/>
  <c r="AF7" i="5" s="1"/>
  <c r="AO7" i="5" s="1"/>
  <c r="Z7" i="83"/>
  <c r="W8" i="57"/>
  <c r="Z8" i="78"/>
  <c r="AG8" i="78" s="1"/>
  <c r="AP8" i="78" s="1"/>
  <c r="Z7" i="61"/>
  <c r="Z7" i="63"/>
  <c r="Z8" i="9"/>
  <c r="Z8" i="81"/>
  <c r="Z7" i="37"/>
  <c r="Z7" i="42"/>
  <c r="AE7" i="42" s="1"/>
  <c r="AF7" i="57"/>
  <c r="AO7" i="57" s="1"/>
  <c r="Z8" i="17"/>
  <c r="Z8" i="21"/>
  <c r="AG8" i="21" s="1"/>
  <c r="AP8" i="21" s="1"/>
  <c r="Z8" i="20"/>
  <c r="W9" i="20" s="1"/>
  <c r="Z7" i="33"/>
  <c r="AG7" i="33" s="1"/>
  <c r="AP7" i="33" s="1"/>
  <c r="Z7" i="73"/>
  <c r="AE7" i="73" s="1"/>
  <c r="Z7" i="23"/>
  <c r="AG7" i="23" s="1"/>
  <c r="AP7" i="23" s="1"/>
  <c r="AF7" i="23"/>
  <c r="AO7" i="23" s="1"/>
  <c r="AG7" i="16"/>
  <c r="AP7" i="16" s="1"/>
  <c r="AF7" i="16"/>
  <c r="AO7" i="16" s="1"/>
  <c r="AE7" i="16"/>
  <c r="AG7" i="96"/>
  <c r="AP7" i="96" s="1"/>
  <c r="AF7" i="96"/>
  <c r="AO7" i="96" s="1"/>
  <c r="AE7" i="96"/>
  <c r="W8" i="96"/>
  <c r="W8" i="5"/>
  <c r="AE7" i="5"/>
  <c r="AG7" i="5"/>
  <c r="AP7" i="5" s="1"/>
  <c r="AG7" i="24"/>
  <c r="AP7" i="24" s="1"/>
  <c r="AF7" i="24"/>
  <c r="AO7" i="24" s="1"/>
  <c r="W8" i="24"/>
  <c r="AE7" i="24"/>
  <c r="W9" i="21"/>
  <c r="AF8" i="21"/>
  <c r="AO8" i="21" s="1"/>
  <c r="AF8" i="20"/>
  <c r="AO8" i="20" s="1"/>
  <c r="AF7" i="33"/>
  <c r="AO7" i="33" s="1"/>
  <c r="AE7" i="33"/>
  <c r="W8" i="33"/>
  <c r="AG8" i="17"/>
  <c r="AP8" i="17" s="1"/>
  <c r="AF8" i="17"/>
  <c r="AO8" i="17" s="1"/>
  <c r="W9" i="17"/>
  <c r="AE8" i="17"/>
  <c r="AG7" i="95"/>
  <c r="AP7" i="95" s="1"/>
  <c r="AF7" i="95"/>
  <c r="AO7" i="95" s="1"/>
  <c r="W8" i="95"/>
  <c r="AE7" i="95"/>
  <c r="K11" i="60"/>
  <c r="AR6" i="95"/>
  <c r="AR6" i="4"/>
  <c r="K11" i="50"/>
  <c r="Y8" i="76"/>
  <c r="X8" i="76"/>
  <c r="K11" i="71"/>
  <c r="AH8" i="29"/>
  <c r="AQ8" i="29" s="1"/>
  <c r="AR7" i="78"/>
  <c r="AR6" i="87"/>
  <c r="AR6" i="79"/>
  <c r="K13" i="54"/>
  <c r="AH7" i="95"/>
  <c r="AQ7" i="95" s="1"/>
  <c r="AR7" i="84"/>
  <c r="K11" i="63"/>
  <c r="AG7" i="50"/>
  <c r="AP7" i="50" s="1"/>
  <c r="AF7" i="50"/>
  <c r="AO7" i="50" s="1"/>
  <c r="W8" i="50"/>
  <c r="AE7" i="50"/>
  <c r="K11" i="51"/>
  <c r="K11" i="72"/>
  <c r="AH8" i="78"/>
  <c r="AQ8" i="78" s="1"/>
  <c r="AH7" i="61"/>
  <c r="AQ7" i="61" s="1"/>
  <c r="X8" i="40"/>
  <c r="Y8" i="40"/>
  <c r="AN8" i="85"/>
  <c r="AI8" i="85"/>
  <c r="K13" i="66"/>
  <c r="AR7" i="21"/>
  <c r="Y8" i="30"/>
  <c r="X8" i="30"/>
  <c r="K13" i="9"/>
  <c r="W8" i="2"/>
  <c r="AE7" i="2"/>
  <c r="AG7" i="2"/>
  <c r="AP7" i="2" s="1"/>
  <c r="AF7" i="2"/>
  <c r="AO7" i="2" s="1"/>
  <c r="AN6" i="22"/>
  <c r="AI6" i="22"/>
  <c r="K12" i="16"/>
  <c r="Y7" i="38"/>
  <c r="X7" i="38"/>
  <c r="AR6" i="42"/>
  <c r="AH7" i="60"/>
  <c r="AQ7" i="60" s="1"/>
  <c r="AR6" i="10"/>
  <c r="AH7" i="37"/>
  <c r="AQ7" i="37" s="1"/>
  <c r="AH7" i="10"/>
  <c r="AQ7" i="10" s="1"/>
  <c r="AH7" i="83"/>
  <c r="AQ7" i="83" s="1"/>
  <c r="AN7" i="65"/>
  <c r="AI7" i="65"/>
  <c r="AI7" i="26"/>
  <c r="AN7" i="26"/>
  <c r="K13" i="13"/>
  <c r="AI7" i="57"/>
  <c r="AN7" i="57"/>
  <c r="AH7" i="91"/>
  <c r="AQ7" i="91" s="1"/>
  <c r="Y7" i="48"/>
  <c r="X7" i="48"/>
  <c r="K20" i="14"/>
  <c r="AE8" i="78"/>
  <c r="W8" i="4"/>
  <c r="AE7" i="4"/>
  <c r="AG7" i="4"/>
  <c r="AP7" i="4" s="1"/>
  <c r="AF7" i="4"/>
  <c r="AO7" i="4" s="1"/>
  <c r="K11" i="67"/>
  <c r="X8" i="90"/>
  <c r="Y8" i="90"/>
  <c r="AI7" i="82"/>
  <c r="AN7" i="82"/>
  <c r="AG8" i="51"/>
  <c r="AP8" i="51" s="1"/>
  <c r="AF8" i="51"/>
  <c r="AO8" i="51" s="1"/>
  <c r="AE8" i="51"/>
  <c r="W9" i="51"/>
  <c r="AR6" i="63"/>
  <c r="AR6" i="23"/>
  <c r="X8" i="41"/>
  <c r="Y8" i="41"/>
  <c r="AH8" i="81"/>
  <c r="AQ8" i="81" s="1"/>
  <c r="AR6" i="15"/>
  <c r="AH7" i="86"/>
  <c r="AQ7" i="86" s="1"/>
  <c r="K11" i="56"/>
  <c r="AG7" i="44"/>
  <c r="AP7" i="44" s="1"/>
  <c r="AF7" i="44"/>
  <c r="AO7" i="44" s="1"/>
  <c r="AE7" i="44"/>
  <c r="W8" i="44"/>
  <c r="K15" i="49"/>
  <c r="Z7" i="91"/>
  <c r="W8" i="46"/>
  <c r="AG7" i="46"/>
  <c r="AP7" i="46" s="1"/>
  <c r="AF7" i="46"/>
  <c r="AO7" i="46" s="1"/>
  <c r="AE7" i="46"/>
  <c r="K12" i="17"/>
  <c r="K11" i="12"/>
  <c r="AH7" i="13"/>
  <c r="AQ7" i="13" s="1"/>
  <c r="AH8" i="88"/>
  <c r="AQ8" i="88" s="1"/>
  <c r="AH7" i="69"/>
  <c r="AQ7" i="69" s="1"/>
  <c r="Y7" i="71"/>
  <c r="X7" i="71"/>
  <c r="AN7" i="53"/>
  <c r="AI7" i="53"/>
  <c r="AH8" i="84"/>
  <c r="AQ8" i="84" s="1"/>
  <c r="AH8" i="93"/>
  <c r="AQ8" i="93" s="1"/>
  <c r="Y8" i="66"/>
  <c r="X8" i="66"/>
  <c r="AI7" i="40"/>
  <c r="AN7" i="40"/>
  <c r="AN6" i="18"/>
  <c r="AI6" i="18"/>
  <c r="AI7" i="56"/>
  <c r="AN7" i="56"/>
  <c r="Y8" i="74"/>
  <c r="X8" i="74"/>
  <c r="K13" i="62"/>
  <c r="K14" i="1"/>
  <c r="AI7" i="76"/>
  <c r="AN7" i="76"/>
  <c r="AI7" i="43"/>
  <c r="AN7" i="43"/>
  <c r="Z8" i="29"/>
  <c r="Y8" i="75"/>
  <c r="X8" i="75"/>
  <c r="AR7" i="94"/>
  <c r="X8" i="52"/>
  <c r="Y8" i="52"/>
  <c r="AH7" i="63"/>
  <c r="AQ7" i="63" s="1"/>
  <c r="AR7" i="93"/>
  <c r="Z7" i="60"/>
  <c r="AR6" i="91"/>
  <c r="AN7" i="11"/>
  <c r="AI7" i="11"/>
  <c r="AR6" i="68"/>
  <c r="AI7" i="25"/>
  <c r="AN7" i="25"/>
  <c r="Z7" i="10"/>
  <c r="AN7" i="31"/>
  <c r="AI7" i="31"/>
  <c r="AH7" i="79"/>
  <c r="AQ7" i="79" s="1"/>
  <c r="K12" i="5"/>
  <c r="Y8" i="32"/>
  <c r="X8" i="32"/>
  <c r="AF7" i="61"/>
  <c r="AO7" i="61" s="1"/>
  <c r="W8" i="61"/>
  <c r="AE7" i="61"/>
  <c r="AG7" i="61"/>
  <c r="AP7" i="61" s="1"/>
  <c r="AF7" i="8"/>
  <c r="AO7" i="8" s="1"/>
  <c r="W8" i="8"/>
  <c r="AE7" i="8"/>
  <c r="AG7" i="8"/>
  <c r="AP7" i="8" s="1"/>
  <c r="K11" i="64"/>
  <c r="AN7" i="30"/>
  <c r="AI7" i="30"/>
  <c r="AR7" i="17"/>
  <c r="AR7" i="81"/>
  <c r="K15" i="4"/>
  <c r="AG7" i="83"/>
  <c r="AP7" i="83" s="1"/>
  <c r="AF7" i="83"/>
  <c r="AO7" i="83" s="1"/>
  <c r="AE7" i="83"/>
  <c r="W8" i="83"/>
  <c r="AR7" i="9"/>
  <c r="K11" i="20"/>
  <c r="AE8" i="1"/>
  <c r="AG8" i="1"/>
  <c r="AP8" i="1" s="1"/>
  <c r="AF8" i="1"/>
  <c r="AO8" i="1" s="1"/>
  <c r="W9" i="1"/>
  <c r="AG7" i="12"/>
  <c r="AP7" i="12" s="1"/>
  <c r="AF7" i="12"/>
  <c r="AO7" i="12" s="1"/>
  <c r="W8" i="12"/>
  <c r="AE7" i="12"/>
  <c r="K15" i="10"/>
  <c r="AR7" i="51"/>
  <c r="AH8" i="67"/>
  <c r="AQ8" i="67" s="1"/>
  <c r="Z8" i="88"/>
  <c r="Z7" i="69"/>
  <c r="AI6" i="71"/>
  <c r="AN6" i="71"/>
  <c r="Y8" i="27"/>
  <c r="X8" i="27"/>
  <c r="X8" i="53"/>
  <c r="Z8" i="53" s="1"/>
  <c r="Y8" i="53"/>
  <c r="K11" i="7"/>
  <c r="AN7" i="66"/>
  <c r="AI7" i="66"/>
  <c r="K11" i="59"/>
  <c r="X7" i="18"/>
  <c r="Y7" i="18"/>
  <c r="AN7" i="14"/>
  <c r="AI7" i="14"/>
  <c r="X8" i="56"/>
  <c r="Y8" i="56"/>
  <c r="AR6" i="16"/>
  <c r="AR6" i="33"/>
  <c r="AH8" i="94"/>
  <c r="AQ8" i="94" s="1"/>
  <c r="AH7" i="68"/>
  <c r="AQ7" i="68" s="1"/>
  <c r="AR6" i="37"/>
  <c r="K12" i="22"/>
  <c r="AG7" i="58"/>
  <c r="AP7" i="58" s="1"/>
  <c r="AF7" i="58"/>
  <c r="AO7" i="58" s="1"/>
  <c r="W8" i="58"/>
  <c r="AE7" i="58"/>
  <c r="AR7" i="67"/>
  <c r="AI7" i="64"/>
  <c r="AN7" i="64"/>
  <c r="K11" i="11"/>
  <c r="AR7" i="20"/>
  <c r="AR6" i="24"/>
  <c r="AI6" i="3"/>
  <c r="AN6" i="3"/>
  <c r="K12" i="15"/>
  <c r="AH7" i="73"/>
  <c r="AQ7" i="73" s="1"/>
  <c r="K13" i="53"/>
  <c r="Y8" i="34"/>
  <c r="X8" i="34"/>
  <c r="Y8" i="11"/>
  <c r="X8" i="11"/>
  <c r="AH8" i="9"/>
  <c r="AQ8" i="9" s="1"/>
  <c r="K11" i="52"/>
  <c r="K15" i="58"/>
  <c r="AR6" i="45"/>
  <c r="AI7" i="90"/>
  <c r="AN7" i="90"/>
  <c r="AH7" i="87"/>
  <c r="AQ7" i="87" s="1"/>
  <c r="K13" i="69"/>
  <c r="Z7" i="79"/>
  <c r="X8" i="47"/>
  <c r="Y8" i="47"/>
  <c r="AI7" i="41"/>
  <c r="AN7" i="41"/>
  <c r="AN7" i="32"/>
  <c r="AI7" i="32"/>
  <c r="AE8" i="36"/>
  <c r="W9" i="36"/>
  <c r="AF8" i="36"/>
  <c r="AO8" i="36" s="1"/>
  <c r="AG8" i="36"/>
  <c r="AP8" i="36" s="1"/>
  <c r="AG7" i="15"/>
  <c r="AP7" i="15" s="1"/>
  <c r="AF7" i="15"/>
  <c r="AO7" i="15" s="1"/>
  <c r="W8" i="15"/>
  <c r="AE7" i="15"/>
  <c r="W8" i="37"/>
  <c r="AG7" i="37"/>
  <c r="AP7" i="37" s="1"/>
  <c r="AE7" i="37"/>
  <c r="AF7" i="37"/>
  <c r="AO7" i="37" s="1"/>
  <c r="W8" i="86"/>
  <c r="AE7" i="86"/>
  <c r="AG7" i="86"/>
  <c r="AP7" i="86" s="1"/>
  <c r="AF7" i="86"/>
  <c r="AO7" i="86" s="1"/>
  <c r="AH7" i="23"/>
  <c r="AQ7" i="23" s="1"/>
  <c r="AG7" i="13"/>
  <c r="AP7" i="13" s="1"/>
  <c r="AF7" i="13"/>
  <c r="AO7" i="13" s="1"/>
  <c r="W8" i="13"/>
  <c r="AE7" i="13"/>
  <c r="K13" i="57"/>
  <c r="AN7" i="27"/>
  <c r="AI7" i="27"/>
  <c r="AN7" i="49"/>
  <c r="AI7" i="49"/>
  <c r="AI7" i="62"/>
  <c r="AN7" i="62"/>
  <c r="W9" i="84"/>
  <c r="AG8" i="84"/>
  <c r="AP8" i="84" s="1"/>
  <c r="AF8" i="84"/>
  <c r="AO8" i="84" s="1"/>
  <c r="AE8" i="84"/>
  <c r="AE8" i="93"/>
  <c r="AG8" i="93"/>
  <c r="AP8" i="93" s="1"/>
  <c r="W9" i="93"/>
  <c r="AF8" i="93"/>
  <c r="AO8" i="93" s="1"/>
  <c r="Y8" i="77"/>
  <c r="X8" i="77"/>
  <c r="Y9" i="85"/>
  <c r="X9" i="85"/>
  <c r="Y8" i="14"/>
  <c r="X8" i="14"/>
  <c r="Z8" i="14" s="1"/>
  <c r="AN6" i="55"/>
  <c r="AI6" i="55"/>
  <c r="W9" i="94"/>
  <c r="AG8" i="94"/>
  <c r="AP8" i="94" s="1"/>
  <c r="AF8" i="94"/>
  <c r="AO8" i="94" s="1"/>
  <c r="AE8" i="94"/>
  <c r="AI7" i="54"/>
  <c r="AN7" i="54"/>
  <c r="AR7" i="88"/>
  <c r="AH8" i="72"/>
  <c r="AQ8" i="72" s="1"/>
  <c r="K11" i="68"/>
  <c r="AH7" i="45"/>
  <c r="AQ7" i="45" s="1"/>
  <c r="K12" i="18"/>
  <c r="AR6" i="83"/>
  <c r="AH7" i="16"/>
  <c r="AQ7" i="16" s="1"/>
  <c r="AG7" i="28"/>
  <c r="AP7" i="28" s="1"/>
  <c r="AF7" i="28"/>
  <c r="AO7" i="28" s="1"/>
  <c r="AE7" i="28"/>
  <c r="W8" i="28"/>
  <c r="AH7" i="89"/>
  <c r="AQ7" i="89" s="1"/>
  <c r="W8" i="92"/>
  <c r="AG7" i="92"/>
  <c r="AP7" i="92" s="1"/>
  <c r="AF7" i="92"/>
  <c r="AO7" i="92" s="1"/>
  <c r="AE7" i="92"/>
  <c r="AI6" i="38"/>
  <c r="AN6" i="38"/>
  <c r="Y8" i="64"/>
  <c r="X8" i="64"/>
  <c r="AR6" i="89"/>
  <c r="AF7" i="63"/>
  <c r="AO7" i="63" s="1"/>
  <c r="W8" i="63"/>
  <c r="AE7" i="63"/>
  <c r="AG7" i="63"/>
  <c r="AP7" i="63" s="1"/>
  <c r="AR7" i="36"/>
  <c r="K13" i="70"/>
  <c r="AN7" i="34"/>
  <c r="AI7" i="34"/>
  <c r="AG8" i="9"/>
  <c r="AP8" i="9" s="1"/>
  <c r="AF8" i="9"/>
  <c r="AO8" i="9" s="1"/>
  <c r="AE8" i="9"/>
  <c r="W9" i="9"/>
  <c r="Y8" i="25"/>
  <c r="X8" i="25"/>
  <c r="AI7" i="7"/>
  <c r="AN7" i="7"/>
  <c r="K13" i="61"/>
  <c r="K13" i="65"/>
  <c r="AI7" i="6"/>
  <c r="AN7" i="6"/>
  <c r="AI7" i="47"/>
  <c r="AN7" i="47"/>
  <c r="X8" i="19"/>
  <c r="Y8" i="19"/>
  <c r="AH8" i="21"/>
  <c r="AQ8" i="21" s="1"/>
  <c r="AH8" i="20"/>
  <c r="AQ8" i="20" s="1"/>
  <c r="AI7" i="75"/>
  <c r="AN7" i="75"/>
  <c r="AH7" i="33"/>
  <c r="AQ7" i="33" s="1"/>
  <c r="AH7" i="42"/>
  <c r="AQ7" i="42" s="1"/>
  <c r="AH8" i="17"/>
  <c r="AQ8" i="17" s="1"/>
  <c r="AN7" i="52"/>
  <c r="AI7" i="52"/>
  <c r="AN7" i="80"/>
  <c r="AI7" i="80"/>
  <c r="AH7" i="5"/>
  <c r="AQ7" i="5" s="1"/>
  <c r="K13" i="6"/>
  <c r="AH7" i="96"/>
  <c r="AQ7" i="96" s="1"/>
  <c r="K11" i="8"/>
  <c r="AH7" i="24"/>
  <c r="AQ7" i="24" s="1"/>
  <c r="Y8" i="57"/>
  <c r="X8" i="57"/>
  <c r="W9" i="81"/>
  <c r="AG8" i="81"/>
  <c r="AP8" i="81" s="1"/>
  <c r="AF8" i="81"/>
  <c r="AO8" i="81" s="1"/>
  <c r="AE8" i="81"/>
  <c r="AN7" i="59"/>
  <c r="AI7" i="59"/>
  <c r="W8" i="35"/>
  <c r="AG7" i="35"/>
  <c r="AP7" i="35" s="1"/>
  <c r="AF7" i="35"/>
  <c r="AO7" i="35" s="1"/>
  <c r="AE7" i="35"/>
  <c r="AR6" i="61"/>
  <c r="AN6" i="48"/>
  <c r="AI6" i="48"/>
  <c r="AR6" i="73"/>
  <c r="AH8" i="36"/>
  <c r="AQ8" i="36" s="1"/>
  <c r="AR6" i="96"/>
  <c r="Y8" i="59"/>
  <c r="X8" i="59"/>
  <c r="Z8" i="67"/>
  <c r="K15" i="3"/>
  <c r="Y8" i="49"/>
  <c r="X8" i="62"/>
  <c r="Y8" i="62"/>
  <c r="AH7" i="15"/>
  <c r="AQ7" i="15" s="1"/>
  <c r="AR7" i="29"/>
  <c r="AI7" i="77"/>
  <c r="AN7" i="77"/>
  <c r="K11" i="24"/>
  <c r="AI7" i="74"/>
  <c r="AN7" i="74"/>
  <c r="Y7" i="55"/>
  <c r="X7" i="55"/>
  <c r="Z7" i="55" s="1"/>
  <c r="W8" i="39"/>
  <c r="AF7" i="39"/>
  <c r="AO7" i="39" s="1"/>
  <c r="AE7" i="39"/>
  <c r="AG7" i="39"/>
  <c r="AP7" i="39" s="1"/>
  <c r="Z7" i="68"/>
  <c r="Y8" i="43"/>
  <c r="X8" i="43"/>
  <c r="X8" i="54"/>
  <c r="Y8" i="54"/>
  <c r="Z8" i="72"/>
  <c r="K11" i="55"/>
  <c r="Z7" i="45"/>
  <c r="Z7" i="89"/>
  <c r="Y7" i="22"/>
  <c r="X7" i="22"/>
  <c r="AR6" i="13"/>
  <c r="AH7" i="4"/>
  <c r="AQ7" i="4" s="1"/>
  <c r="Y8" i="80"/>
  <c r="X8" i="80"/>
  <c r="K13" i="21"/>
  <c r="AR7" i="72"/>
  <c r="AR6" i="69"/>
  <c r="K15" i="2"/>
  <c r="AG7" i="70"/>
  <c r="AP7" i="70" s="1"/>
  <c r="AF7" i="70"/>
  <c r="AO7" i="70" s="1"/>
  <c r="W8" i="70"/>
  <c r="AE7" i="70"/>
  <c r="K11" i="19"/>
  <c r="Y7" i="3"/>
  <c r="X7" i="3"/>
  <c r="K11" i="23"/>
  <c r="AR6" i="86"/>
  <c r="AR6" i="5"/>
  <c r="AR6" i="60"/>
  <c r="Z7" i="87"/>
  <c r="X8" i="7"/>
  <c r="Y8" i="7"/>
  <c r="Y8" i="82"/>
  <c r="X8" i="82"/>
  <c r="X8" i="65"/>
  <c r="Y8" i="65"/>
  <c r="X8" i="31"/>
  <c r="Y8" i="31"/>
  <c r="AH8" i="51"/>
  <c r="AQ8" i="51" s="1"/>
  <c r="Y8" i="26"/>
  <c r="X8" i="26"/>
  <c r="Z8" i="26" s="1"/>
  <c r="X8" i="6"/>
  <c r="Y8" i="6"/>
  <c r="AI7" i="19"/>
  <c r="AN7" i="19"/>
  <c r="Z8" i="56" l="1"/>
  <c r="Z8" i="30"/>
  <c r="Z7" i="48"/>
  <c r="AG7" i="73"/>
  <c r="AP7" i="73" s="1"/>
  <c r="AF7" i="42"/>
  <c r="AO7" i="42" s="1"/>
  <c r="Z8" i="65"/>
  <c r="Z8" i="77"/>
  <c r="Z8" i="34"/>
  <c r="AG7" i="42"/>
  <c r="AP7" i="42" s="1"/>
  <c r="AF8" i="78"/>
  <c r="AO8" i="78" s="1"/>
  <c r="AF7" i="73"/>
  <c r="AO7" i="73" s="1"/>
  <c r="AG8" i="20"/>
  <c r="AP8" i="20" s="1"/>
  <c r="Z8" i="54"/>
  <c r="W9" i="78"/>
  <c r="W8" i="73"/>
  <c r="X8" i="73" s="1"/>
  <c r="AE8" i="20"/>
  <c r="W8" i="42"/>
  <c r="Z8" i="7"/>
  <c r="Z8" i="80"/>
  <c r="Z8" i="43"/>
  <c r="Z8" i="52"/>
  <c r="AF8" i="52" s="1"/>
  <c r="AO8" i="52" s="1"/>
  <c r="Z8" i="76"/>
  <c r="AE8" i="21"/>
  <c r="Z8" i="47"/>
  <c r="Z7" i="71"/>
  <c r="Z7" i="38"/>
  <c r="Z8" i="31"/>
  <c r="W9" i="31" s="1"/>
  <c r="Z8" i="82"/>
  <c r="Z7" i="22"/>
  <c r="Z8" i="59"/>
  <c r="AG8" i="59" s="1"/>
  <c r="AP8" i="59" s="1"/>
  <c r="Z8" i="57"/>
  <c r="W9" i="57" s="1"/>
  <c r="Z8" i="19"/>
  <c r="Z8" i="6"/>
  <c r="AG8" i="6" s="1"/>
  <c r="AP8" i="6" s="1"/>
  <c r="Z9" i="85"/>
  <c r="AG9" i="85" s="1"/>
  <c r="AP9" i="85" s="1"/>
  <c r="Z8" i="41"/>
  <c r="AE7" i="23"/>
  <c r="Z8" i="66"/>
  <c r="AE8" i="66" s="1"/>
  <c r="W8" i="23"/>
  <c r="Z7" i="3"/>
  <c r="W8" i="3" s="1"/>
  <c r="Z8" i="25"/>
  <c r="AF8" i="25" s="1"/>
  <c r="AO8" i="25" s="1"/>
  <c r="Z7" i="18"/>
  <c r="AF7" i="18" s="1"/>
  <c r="AO7" i="18" s="1"/>
  <c r="W9" i="34"/>
  <c r="AG8" i="34"/>
  <c r="AP8" i="34" s="1"/>
  <c r="AF8" i="34"/>
  <c r="AO8" i="34" s="1"/>
  <c r="AE8" i="34"/>
  <c r="W9" i="80"/>
  <c r="AG8" i="80"/>
  <c r="AP8" i="80" s="1"/>
  <c r="AE8" i="80"/>
  <c r="AF8" i="80"/>
  <c r="AO8" i="80" s="1"/>
  <c r="AF8" i="66"/>
  <c r="AO8" i="66" s="1"/>
  <c r="AG8" i="66"/>
  <c r="AP8" i="66" s="1"/>
  <c r="W9" i="66"/>
  <c r="AE7" i="18"/>
  <c r="AG7" i="18"/>
  <c r="AP7" i="18" s="1"/>
  <c r="AG7" i="3"/>
  <c r="AP7" i="3" s="1"/>
  <c r="AE8" i="59"/>
  <c r="W9" i="59"/>
  <c r="AG8" i="57"/>
  <c r="AP8" i="57" s="1"/>
  <c r="AE8" i="57"/>
  <c r="AF8" i="57"/>
  <c r="AO8" i="57" s="1"/>
  <c r="AG8" i="47"/>
  <c r="AP8" i="47" s="1"/>
  <c r="AF8" i="47"/>
  <c r="AO8" i="47" s="1"/>
  <c r="AE8" i="47"/>
  <c r="W9" i="47"/>
  <c r="AH8" i="31"/>
  <c r="AQ8" i="31" s="1"/>
  <c r="AG7" i="45"/>
  <c r="AP7" i="45" s="1"/>
  <c r="AF7" i="45"/>
  <c r="AO7" i="45" s="1"/>
  <c r="W8" i="45"/>
  <c r="AE7" i="45"/>
  <c r="AH8" i="54"/>
  <c r="AQ8" i="54" s="1"/>
  <c r="AR6" i="48"/>
  <c r="AN8" i="81"/>
  <c r="AI8" i="81"/>
  <c r="AR7" i="47"/>
  <c r="AR7" i="34"/>
  <c r="AI7" i="92"/>
  <c r="AN7" i="92"/>
  <c r="AN7" i="28"/>
  <c r="AI7" i="28"/>
  <c r="AR6" i="55"/>
  <c r="Y8" i="13"/>
  <c r="X8" i="13"/>
  <c r="AR7" i="32"/>
  <c r="AR6" i="3"/>
  <c r="K12" i="11"/>
  <c r="Y8" i="58"/>
  <c r="Z8" i="58" s="1"/>
  <c r="X8" i="58"/>
  <c r="AR7" i="66"/>
  <c r="AH8" i="53"/>
  <c r="AQ8" i="53" s="1"/>
  <c r="AR6" i="71"/>
  <c r="AN7" i="12"/>
  <c r="AI7" i="12"/>
  <c r="Y8" i="83"/>
  <c r="X8" i="83"/>
  <c r="AI7" i="8"/>
  <c r="AN7" i="8"/>
  <c r="AR7" i="11"/>
  <c r="W9" i="29"/>
  <c r="AG8" i="29"/>
  <c r="AP8" i="29" s="1"/>
  <c r="AE8" i="29"/>
  <c r="AF8" i="29"/>
  <c r="AO8" i="29" s="1"/>
  <c r="AH8" i="66"/>
  <c r="AQ8" i="66" s="1"/>
  <c r="AG7" i="71"/>
  <c r="AP7" i="71" s="1"/>
  <c r="AF7" i="71"/>
  <c r="AO7" i="71" s="1"/>
  <c r="W8" i="71"/>
  <c r="AE7" i="71"/>
  <c r="K12" i="12"/>
  <c r="K12" i="56"/>
  <c r="AR7" i="82"/>
  <c r="K12" i="67"/>
  <c r="Y9" i="78"/>
  <c r="X9" i="78"/>
  <c r="AH7" i="48"/>
  <c r="AQ7" i="48" s="1"/>
  <c r="K14" i="13"/>
  <c r="W8" i="38"/>
  <c r="AG7" i="38"/>
  <c r="AP7" i="38" s="1"/>
  <c r="AF7" i="38"/>
  <c r="AO7" i="38" s="1"/>
  <c r="AE7" i="38"/>
  <c r="AH8" i="30"/>
  <c r="AQ8" i="30" s="1"/>
  <c r="K14" i="66"/>
  <c r="K12" i="72"/>
  <c r="AG8" i="76"/>
  <c r="AP8" i="76" s="1"/>
  <c r="AF8" i="76"/>
  <c r="AO8" i="76" s="1"/>
  <c r="AE8" i="76"/>
  <c r="W9" i="76"/>
  <c r="X8" i="42"/>
  <c r="Y8" i="42"/>
  <c r="AN7" i="96"/>
  <c r="AI7" i="96"/>
  <c r="AG8" i="26"/>
  <c r="AP8" i="26" s="1"/>
  <c r="AF8" i="26"/>
  <c r="AO8" i="26" s="1"/>
  <c r="AE8" i="26"/>
  <c r="W9" i="26"/>
  <c r="AE8" i="54"/>
  <c r="W9" i="54"/>
  <c r="AG8" i="54"/>
  <c r="AP8" i="54" s="1"/>
  <c r="AF8" i="54"/>
  <c r="AO8" i="54" s="1"/>
  <c r="AI7" i="39"/>
  <c r="AN7" i="39"/>
  <c r="AF7" i="55"/>
  <c r="AO7" i="55" s="1"/>
  <c r="W8" i="55"/>
  <c r="AE7" i="55"/>
  <c r="AG7" i="55"/>
  <c r="AP7" i="55" s="1"/>
  <c r="AR7" i="77"/>
  <c r="AH8" i="64"/>
  <c r="AQ8" i="64" s="1"/>
  <c r="AI8" i="94"/>
  <c r="AN8" i="94"/>
  <c r="Y9" i="93"/>
  <c r="X9" i="93"/>
  <c r="AR7" i="27"/>
  <c r="AI7" i="86"/>
  <c r="AN7" i="86"/>
  <c r="W8" i="79"/>
  <c r="AG7" i="79"/>
  <c r="AP7" i="79" s="1"/>
  <c r="AF7" i="79"/>
  <c r="AO7" i="79" s="1"/>
  <c r="AE7" i="79"/>
  <c r="AH8" i="11"/>
  <c r="AQ8" i="11" s="1"/>
  <c r="K14" i="53"/>
  <c r="AF8" i="53"/>
  <c r="AO8" i="53" s="1"/>
  <c r="AE8" i="53"/>
  <c r="W9" i="53"/>
  <c r="AG8" i="53"/>
  <c r="AP8" i="53" s="1"/>
  <c r="AG7" i="69"/>
  <c r="AP7" i="69" s="1"/>
  <c r="W8" i="69"/>
  <c r="AE7" i="69"/>
  <c r="AF7" i="69"/>
  <c r="AO7" i="69" s="1"/>
  <c r="Y8" i="12"/>
  <c r="X8" i="12"/>
  <c r="AI8" i="1"/>
  <c r="AN8" i="1"/>
  <c r="K16" i="4"/>
  <c r="AR7" i="30"/>
  <c r="X8" i="8"/>
  <c r="Y8" i="8"/>
  <c r="AH8" i="32"/>
  <c r="AQ8" i="32" s="1"/>
  <c r="AG7" i="10"/>
  <c r="AP7" i="10" s="1"/>
  <c r="AF7" i="10"/>
  <c r="AO7" i="10" s="1"/>
  <c r="W8" i="10"/>
  <c r="AE7" i="10"/>
  <c r="AR7" i="56"/>
  <c r="Y8" i="44"/>
  <c r="X8" i="44"/>
  <c r="AH8" i="41"/>
  <c r="AQ8" i="41" s="1"/>
  <c r="Y9" i="51"/>
  <c r="X9" i="51"/>
  <c r="AR8" i="85"/>
  <c r="K14" i="54"/>
  <c r="AN7" i="95"/>
  <c r="AI7" i="95"/>
  <c r="Y9" i="20"/>
  <c r="X9" i="20"/>
  <c r="AN7" i="42"/>
  <c r="AR7" i="19"/>
  <c r="AF8" i="82"/>
  <c r="AO8" i="82" s="1"/>
  <c r="AE8" i="82"/>
  <c r="W9" i="82"/>
  <c r="AG8" i="82"/>
  <c r="AP8" i="82" s="1"/>
  <c r="AF7" i="22"/>
  <c r="AO7" i="22" s="1"/>
  <c r="AG7" i="22"/>
  <c r="AP7" i="22" s="1"/>
  <c r="W8" i="22"/>
  <c r="AE7" i="22"/>
  <c r="AH8" i="62"/>
  <c r="AQ8" i="62" s="1"/>
  <c r="K12" i="23"/>
  <c r="W8" i="89"/>
  <c r="AG7" i="89"/>
  <c r="AP7" i="89" s="1"/>
  <c r="AF7" i="89"/>
  <c r="AO7" i="89" s="1"/>
  <c r="AE7" i="89"/>
  <c r="AH8" i="43"/>
  <c r="AQ8" i="43" s="1"/>
  <c r="Z8" i="62"/>
  <c r="K16" i="3"/>
  <c r="Y8" i="35"/>
  <c r="X8" i="35"/>
  <c r="AR7" i="6"/>
  <c r="AR7" i="7"/>
  <c r="Y9" i="9"/>
  <c r="X9" i="9"/>
  <c r="AI7" i="63"/>
  <c r="AN7" i="63"/>
  <c r="AH8" i="14"/>
  <c r="AQ8" i="14" s="1"/>
  <c r="AH8" i="77"/>
  <c r="AQ8" i="77" s="1"/>
  <c r="Y9" i="84"/>
  <c r="X9" i="84"/>
  <c r="X8" i="37"/>
  <c r="Y8" i="37"/>
  <c r="K16" i="58"/>
  <c r="AR7" i="64"/>
  <c r="AH7" i="18"/>
  <c r="AQ7" i="18" s="1"/>
  <c r="AH8" i="27"/>
  <c r="AQ8" i="27" s="1"/>
  <c r="W9" i="88"/>
  <c r="AG8" i="88"/>
  <c r="AP8" i="88" s="1"/>
  <c r="AF8" i="88"/>
  <c r="AO8" i="88" s="1"/>
  <c r="AE8" i="88"/>
  <c r="K12" i="20"/>
  <c r="AN7" i="83"/>
  <c r="AI7" i="83"/>
  <c r="AH8" i="75"/>
  <c r="AQ8" i="75" s="1"/>
  <c r="AR7" i="43"/>
  <c r="K14" i="62"/>
  <c r="AR6" i="18"/>
  <c r="AR7" i="53"/>
  <c r="Y8" i="46"/>
  <c r="X8" i="46"/>
  <c r="AN7" i="44"/>
  <c r="AI7" i="44"/>
  <c r="AE8" i="41"/>
  <c r="W9" i="41"/>
  <c r="AF8" i="41"/>
  <c r="AO8" i="41" s="1"/>
  <c r="AG8" i="41"/>
  <c r="AP8" i="41" s="1"/>
  <c r="AN8" i="51"/>
  <c r="AI8" i="51"/>
  <c r="AH8" i="90"/>
  <c r="AQ8" i="90" s="1"/>
  <c r="AE7" i="48"/>
  <c r="W8" i="48"/>
  <c r="AG7" i="48"/>
  <c r="AP7" i="48" s="1"/>
  <c r="AF7" i="48"/>
  <c r="AO7" i="48" s="1"/>
  <c r="AR7" i="26"/>
  <c r="AI7" i="2"/>
  <c r="AN7" i="2"/>
  <c r="W9" i="30"/>
  <c r="AG8" i="30"/>
  <c r="AP8" i="30" s="1"/>
  <c r="AF8" i="30"/>
  <c r="AO8" i="30" s="1"/>
  <c r="AE8" i="30"/>
  <c r="X8" i="95"/>
  <c r="Y8" i="95"/>
  <c r="AN7" i="73"/>
  <c r="AI7" i="73"/>
  <c r="Y9" i="21"/>
  <c r="X9" i="21"/>
  <c r="AI7" i="5"/>
  <c r="AN7" i="5"/>
  <c r="AI7" i="23"/>
  <c r="AN7" i="23"/>
  <c r="AH8" i="6"/>
  <c r="AQ8" i="6" s="1"/>
  <c r="AH8" i="65"/>
  <c r="AQ8" i="65" s="1"/>
  <c r="AH8" i="7"/>
  <c r="AQ8" i="7" s="1"/>
  <c r="K12" i="19"/>
  <c r="K16" i="2"/>
  <c r="K14" i="21"/>
  <c r="K12" i="55"/>
  <c r="AR7" i="74"/>
  <c r="AH8" i="49"/>
  <c r="AQ8" i="49" s="1"/>
  <c r="AE8" i="67"/>
  <c r="AF8" i="67"/>
  <c r="AO8" i="67" s="1"/>
  <c r="AG8" i="67"/>
  <c r="AP8" i="67" s="1"/>
  <c r="W9" i="67"/>
  <c r="AR7" i="59"/>
  <c r="Y9" i="81"/>
  <c r="X9" i="81"/>
  <c r="AR7" i="80"/>
  <c r="AR7" i="75"/>
  <c r="AH8" i="19"/>
  <c r="AQ8" i="19" s="1"/>
  <c r="AN8" i="9"/>
  <c r="AI8" i="9"/>
  <c r="Y8" i="63"/>
  <c r="X8" i="63"/>
  <c r="Z8" i="63" s="1"/>
  <c r="Z8" i="64"/>
  <c r="K13" i="18"/>
  <c r="AN8" i="93"/>
  <c r="AI8" i="93"/>
  <c r="Y8" i="86"/>
  <c r="X8" i="86"/>
  <c r="AN7" i="15"/>
  <c r="AI7" i="15"/>
  <c r="AR7" i="41"/>
  <c r="K14" i="69"/>
  <c r="Z8" i="11"/>
  <c r="AH8" i="56"/>
  <c r="AQ8" i="56" s="1"/>
  <c r="K16" i="10"/>
  <c r="Z8" i="32"/>
  <c r="AR7" i="25"/>
  <c r="AH8" i="74"/>
  <c r="AQ8" i="74" s="1"/>
  <c r="K13" i="17"/>
  <c r="AG7" i="91"/>
  <c r="AP7" i="91" s="1"/>
  <c r="AF7" i="91"/>
  <c r="AO7" i="91" s="1"/>
  <c r="W8" i="91"/>
  <c r="AE7" i="91"/>
  <c r="Z8" i="90"/>
  <c r="AI7" i="4"/>
  <c r="AN7" i="4"/>
  <c r="AI8" i="78"/>
  <c r="AN8" i="78"/>
  <c r="AR7" i="65"/>
  <c r="K13" i="16"/>
  <c r="Y8" i="2"/>
  <c r="X8" i="2"/>
  <c r="Z8" i="2" s="1"/>
  <c r="K12" i="51"/>
  <c r="K12" i="71"/>
  <c r="K12" i="50"/>
  <c r="X8" i="33"/>
  <c r="Y8" i="33"/>
  <c r="AI7" i="24"/>
  <c r="AN7" i="24"/>
  <c r="X8" i="5"/>
  <c r="Y8" i="5"/>
  <c r="X8" i="23"/>
  <c r="Y8" i="23"/>
  <c r="W9" i="6"/>
  <c r="AG8" i="65"/>
  <c r="AP8" i="65" s="1"/>
  <c r="W9" i="65"/>
  <c r="AF8" i="65"/>
  <c r="AO8" i="65" s="1"/>
  <c r="AE8" i="65"/>
  <c r="AF8" i="7"/>
  <c r="AO8" i="7" s="1"/>
  <c r="AE8" i="7"/>
  <c r="W9" i="7"/>
  <c r="AG8" i="7"/>
  <c r="AP8" i="7" s="1"/>
  <c r="AH7" i="3"/>
  <c r="AQ7" i="3" s="1"/>
  <c r="AI7" i="70"/>
  <c r="AN7" i="70"/>
  <c r="AH8" i="80"/>
  <c r="AQ8" i="80" s="1"/>
  <c r="AG8" i="72"/>
  <c r="AP8" i="72" s="1"/>
  <c r="AF8" i="72"/>
  <c r="AO8" i="72" s="1"/>
  <c r="AE8" i="72"/>
  <c r="W9" i="72"/>
  <c r="AF8" i="43"/>
  <c r="AO8" i="43" s="1"/>
  <c r="AE8" i="43"/>
  <c r="AG8" i="43"/>
  <c r="AP8" i="43" s="1"/>
  <c r="W9" i="43"/>
  <c r="Y8" i="39"/>
  <c r="X8" i="39"/>
  <c r="AH8" i="59"/>
  <c r="AQ8" i="59" s="1"/>
  <c r="AI7" i="35"/>
  <c r="AN7" i="35"/>
  <c r="AH8" i="57"/>
  <c r="AQ8" i="57" s="1"/>
  <c r="K12" i="8"/>
  <c r="AG8" i="19"/>
  <c r="AP8" i="19" s="1"/>
  <c r="AF8" i="19"/>
  <c r="AO8" i="19" s="1"/>
  <c r="AE8" i="19"/>
  <c r="W9" i="19"/>
  <c r="K14" i="65"/>
  <c r="AH8" i="25"/>
  <c r="AQ8" i="25" s="1"/>
  <c r="K14" i="70"/>
  <c r="Y8" i="92"/>
  <c r="X8" i="92"/>
  <c r="Y9" i="94"/>
  <c r="X9" i="94"/>
  <c r="W9" i="14"/>
  <c r="AG8" i="14"/>
  <c r="AP8" i="14" s="1"/>
  <c r="AF8" i="14"/>
  <c r="AO8" i="14" s="1"/>
  <c r="AE8" i="14"/>
  <c r="AG8" i="77"/>
  <c r="AP8" i="77" s="1"/>
  <c r="AF8" i="77"/>
  <c r="AO8" i="77" s="1"/>
  <c r="AE8" i="77"/>
  <c r="W9" i="77"/>
  <c r="AR7" i="62"/>
  <c r="K14" i="57"/>
  <c r="Y8" i="15"/>
  <c r="X8" i="15"/>
  <c r="Z8" i="15" s="1"/>
  <c r="Y9" i="36"/>
  <c r="X9" i="36"/>
  <c r="AR7" i="90"/>
  <c r="K12" i="52"/>
  <c r="AH8" i="34"/>
  <c r="AQ8" i="34" s="1"/>
  <c r="K13" i="15"/>
  <c r="K13" i="22"/>
  <c r="AG8" i="56"/>
  <c r="AP8" i="56" s="1"/>
  <c r="AE8" i="56"/>
  <c r="W9" i="56"/>
  <c r="AF8" i="56"/>
  <c r="AO8" i="56" s="1"/>
  <c r="K12" i="7"/>
  <c r="Z8" i="27"/>
  <c r="Y9" i="1"/>
  <c r="X9" i="1"/>
  <c r="Z9" i="1" s="1"/>
  <c r="K12" i="64"/>
  <c r="AN7" i="61"/>
  <c r="AI7" i="61"/>
  <c r="AF7" i="60"/>
  <c r="AO7" i="60" s="1"/>
  <c r="W8" i="60"/>
  <c r="AE7" i="60"/>
  <c r="AG7" i="60"/>
  <c r="AP7" i="60" s="1"/>
  <c r="AH8" i="52"/>
  <c r="AQ8" i="52" s="1"/>
  <c r="Z8" i="75"/>
  <c r="AR7" i="76"/>
  <c r="AH7" i="71"/>
  <c r="AQ7" i="71" s="1"/>
  <c r="AI7" i="46"/>
  <c r="AN7" i="46"/>
  <c r="K16" i="49"/>
  <c r="Y8" i="4"/>
  <c r="X8" i="4"/>
  <c r="AR7" i="57"/>
  <c r="AH7" i="38"/>
  <c r="AQ7" i="38" s="1"/>
  <c r="AR6" i="22"/>
  <c r="K14" i="9"/>
  <c r="AH8" i="40"/>
  <c r="AQ8" i="40" s="1"/>
  <c r="AN7" i="50"/>
  <c r="AI7" i="50"/>
  <c r="K12" i="63"/>
  <c r="AH8" i="76"/>
  <c r="AQ8" i="76" s="1"/>
  <c r="K12" i="60"/>
  <c r="AI8" i="17"/>
  <c r="AN8" i="17"/>
  <c r="AN7" i="33"/>
  <c r="AI7" i="33"/>
  <c r="AI8" i="20"/>
  <c r="AN8" i="20"/>
  <c r="Y8" i="24"/>
  <c r="X8" i="24"/>
  <c r="AN7" i="16"/>
  <c r="AI7" i="16"/>
  <c r="AH8" i="26"/>
  <c r="AQ8" i="26" s="1"/>
  <c r="AH8" i="82"/>
  <c r="AQ8" i="82" s="1"/>
  <c r="AE7" i="87"/>
  <c r="W8" i="87"/>
  <c r="AF7" i="87"/>
  <c r="AO7" i="87" s="1"/>
  <c r="AG7" i="87"/>
  <c r="AP7" i="87" s="1"/>
  <c r="Y8" i="70"/>
  <c r="X8" i="70"/>
  <c r="Z8" i="70" s="1"/>
  <c r="AH7" i="22"/>
  <c r="AQ7" i="22" s="1"/>
  <c r="W8" i="68"/>
  <c r="AE7" i="68"/>
  <c r="AG7" i="68"/>
  <c r="AP7" i="68" s="1"/>
  <c r="AF7" i="68"/>
  <c r="AO7" i="68" s="1"/>
  <c r="AH7" i="55"/>
  <c r="AQ7" i="55" s="1"/>
  <c r="K12" i="24"/>
  <c r="Z8" i="49"/>
  <c r="K14" i="6"/>
  <c r="AR7" i="52"/>
  <c r="K14" i="61"/>
  <c r="AR6" i="38"/>
  <c r="Y8" i="28"/>
  <c r="X8" i="28"/>
  <c r="K12" i="68"/>
  <c r="AR7" i="54"/>
  <c r="AH9" i="85"/>
  <c r="AQ9" i="85" s="1"/>
  <c r="AN8" i="84"/>
  <c r="AI8" i="84"/>
  <c r="AR7" i="49"/>
  <c r="AN7" i="13"/>
  <c r="AI7" i="13"/>
  <c r="AI7" i="37"/>
  <c r="AN7" i="37"/>
  <c r="AN8" i="36"/>
  <c r="AI8" i="36"/>
  <c r="AH8" i="47"/>
  <c r="AQ8" i="47" s="1"/>
  <c r="AN7" i="58"/>
  <c r="AI7" i="58"/>
  <c r="AR7" i="14"/>
  <c r="K12" i="59"/>
  <c r="X8" i="61"/>
  <c r="Z8" i="61" s="1"/>
  <c r="Y8" i="61"/>
  <c r="K13" i="5"/>
  <c r="AR7" i="31"/>
  <c r="K15" i="1"/>
  <c r="Z8" i="74"/>
  <c r="AR7" i="40"/>
  <c r="K21" i="14"/>
  <c r="Z8" i="40"/>
  <c r="Y8" i="50"/>
  <c r="X8" i="50"/>
  <c r="Z8" i="50" s="1"/>
  <c r="Y9" i="17"/>
  <c r="X9" i="17"/>
  <c r="AI8" i="21"/>
  <c r="AN8" i="21"/>
  <c r="Y8" i="96"/>
  <c r="X8" i="96"/>
  <c r="Z8" i="96" s="1"/>
  <c r="Y8" i="16"/>
  <c r="X8" i="16"/>
  <c r="Z8" i="12" l="1"/>
  <c r="Z8" i="42"/>
  <c r="W10" i="85"/>
  <c r="Z9" i="51"/>
  <c r="Z9" i="93"/>
  <c r="AF9" i="85"/>
  <c r="AO9" i="85" s="1"/>
  <c r="AE8" i="6"/>
  <c r="AI7" i="42"/>
  <c r="AF7" i="3"/>
  <c r="AO7" i="3" s="1"/>
  <c r="AF8" i="6"/>
  <c r="AO8" i="6" s="1"/>
  <c r="AE8" i="31"/>
  <c r="AG8" i="52"/>
  <c r="AP8" i="52" s="1"/>
  <c r="AF8" i="31"/>
  <c r="AO8" i="31" s="1"/>
  <c r="Y8" i="73"/>
  <c r="W9" i="52"/>
  <c r="Z9" i="94"/>
  <c r="AE9" i="94" s="1"/>
  <c r="Z8" i="33"/>
  <c r="AG8" i="31"/>
  <c r="AP8" i="31" s="1"/>
  <c r="AF8" i="59"/>
  <c r="AO8" i="59" s="1"/>
  <c r="AE8" i="52"/>
  <c r="Z9" i="17"/>
  <c r="Z9" i="20"/>
  <c r="Z9" i="36"/>
  <c r="Z9" i="21"/>
  <c r="AF9" i="21" s="1"/>
  <c r="AO9" i="21" s="1"/>
  <c r="Z9" i="78"/>
  <c r="AG8" i="25"/>
  <c r="AP8" i="25" s="1"/>
  <c r="AE9" i="85"/>
  <c r="Z8" i="16"/>
  <c r="Z8" i="4"/>
  <c r="Z8" i="39"/>
  <c r="AE8" i="39" s="1"/>
  <c r="Z8" i="37"/>
  <c r="Z8" i="35"/>
  <c r="W9" i="25"/>
  <c r="Z8" i="24"/>
  <c r="W9" i="24" s="1"/>
  <c r="Z8" i="23"/>
  <c r="W9" i="23" s="1"/>
  <c r="Z8" i="28"/>
  <c r="W9" i="28" s="1"/>
  <c r="Z8" i="44"/>
  <c r="AE8" i="25"/>
  <c r="AE7" i="3"/>
  <c r="W8" i="18"/>
  <c r="Z8" i="13"/>
  <c r="AG8" i="13" s="1"/>
  <c r="AP8" i="13" s="1"/>
  <c r="AF9" i="94"/>
  <c r="AO9" i="94" s="1"/>
  <c r="AG8" i="12"/>
  <c r="AP8" i="12" s="1"/>
  <c r="AF8" i="12"/>
  <c r="AO8" i="12" s="1"/>
  <c r="AE8" i="12"/>
  <c r="W9" i="12"/>
  <c r="W9" i="42"/>
  <c r="AG8" i="42"/>
  <c r="AP8" i="42" s="1"/>
  <c r="AE8" i="42"/>
  <c r="AF8" i="42"/>
  <c r="AO8" i="42" s="1"/>
  <c r="AG8" i="58"/>
  <c r="AP8" i="58" s="1"/>
  <c r="AF8" i="58"/>
  <c r="AO8" i="58" s="1"/>
  <c r="W9" i="58"/>
  <c r="AE8" i="58"/>
  <c r="W10" i="1"/>
  <c r="AF9" i="1"/>
  <c r="AO9" i="1" s="1"/>
  <c r="AG9" i="1"/>
  <c r="AP9" i="1" s="1"/>
  <c r="AE9" i="1"/>
  <c r="AG8" i="24"/>
  <c r="AP8" i="24" s="1"/>
  <c r="AG8" i="70"/>
  <c r="AP8" i="70" s="1"/>
  <c r="AF8" i="70"/>
  <c r="AO8" i="70" s="1"/>
  <c r="W9" i="70"/>
  <c r="AE8" i="70"/>
  <c r="W10" i="93"/>
  <c r="AG9" i="93"/>
  <c r="AP9" i="93" s="1"/>
  <c r="AF9" i="93"/>
  <c r="AO9" i="93" s="1"/>
  <c r="AE9" i="93"/>
  <c r="W9" i="44"/>
  <c r="AG8" i="44"/>
  <c r="AP8" i="44" s="1"/>
  <c r="AE8" i="44"/>
  <c r="AF8" i="44"/>
  <c r="AO8" i="44" s="1"/>
  <c r="W10" i="78"/>
  <c r="AG9" i="78"/>
  <c r="AP9" i="78" s="1"/>
  <c r="AF9" i="78"/>
  <c r="AO9" i="78" s="1"/>
  <c r="AE9" i="78"/>
  <c r="AE8" i="23"/>
  <c r="AG8" i="50"/>
  <c r="AP8" i="50" s="1"/>
  <c r="AF8" i="50"/>
  <c r="AO8" i="50" s="1"/>
  <c r="W9" i="50"/>
  <c r="AE8" i="50"/>
  <c r="AF8" i="37"/>
  <c r="AO8" i="37" s="1"/>
  <c r="AE8" i="37"/>
  <c r="AG8" i="37"/>
  <c r="AP8" i="37" s="1"/>
  <c r="W9" i="37"/>
  <c r="W9" i="13"/>
  <c r="W10" i="17"/>
  <c r="AF9" i="17"/>
  <c r="AO9" i="17" s="1"/>
  <c r="AG9" i="17"/>
  <c r="AP9" i="17" s="1"/>
  <c r="AE9" i="17"/>
  <c r="K22" i="14"/>
  <c r="K16" i="1"/>
  <c r="AH8" i="61"/>
  <c r="AQ8" i="61" s="1"/>
  <c r="AR7" i="13"/>
  <c r="AR8" i="17"/>
  <c r="AR7" i="61"/>
  <c r="AI8" i="56"/>
  <c r="AN8" i="56"/>
  <c r="Y9" i="77"/>
  <c r="X9" i="77"/>
  <c r="AH8" i="92"/>
  <c r="AQ8" i="92" s="1"/>
  <c r="K15" i="65"/>
  <c r="K13" i="8"/>
  <c r="X9" i="65"/>
  <c r="Y9" i="65"/>
  <c r="K13" i="50"/>
  <c r="W9" i="32"/>
  <c r="AG8" i="32"/>
  <c r="AP8" i="32" s="1"/>
  <c r="AF8" i="32"/>
  <c r="AO8" i="32" s="1"/>
  <c r="AE8" i="32"/>
  <c r="AH8" i="86"/>
  <c r="AQ8" i="86" s="1"/>
  <c r="K14" i="18"/>
  <c r="Y9" i="67"/>
  <c r="X9" i="67"/>
  <c r="AR7" i="63"/>
  <c r="X8" i="89"/>
  <c r="Y8" i="89"/>
  <c r="X8" i="22"/>
  <c r="Y8" i="22"/>
  <c r="AI8" i="82"/>
  <c r="AN8" i="82"/>
  <c r="Y9" i="31"/>
  <c r="X9" i="31"/>
  <c r="Z9" i="31" s="1"/>
  <c r="Y9" i="53"/>
  <c r="X9" i="53"/>
  <c r="Z9" i="53" s="1"/>
  <c r="AR7" i="39"/>
  <c r="Y9" i="26"/>
  <c r="X9" i="26"/>
  <c r="Z9" i="26" s="1"/>
  <c r="Y9" i="76"/>
  <c r="X9" i="76"/>
  <c r="K13" i="72"/>
  <c r="AR7" i="8"/>
  <c r="AH8" i="58"/>
  <c r="AQ8" i="58" s="1"/>
  <c r="X8" i="45"/>
  <c r="Y8" i="45"/>
  <c r="Y9" i="59"/>
  <c r="X9" i="59"/>
  <c r="X8" i="3"/>
  <c r="Y8" i="3"/>
  <c r="X8" i="18"/>
  <c r="Y8" i="18"/>
  <c r="AN8" i="66"/>
  <c r="AI8" i="66"/>
  <c r="AF8" i="61"/>
  <c r="AO8" i="61" s="1"/>
  <c r="AE8" i="61"/>
  <c r="W9" i="61"/>
  <c r="AG8" i="61"/>
  <c r="AP8" i="61" s="1"/>
  <c r="AG8" i="15"/>
  <c r="AP8" i="15" s="1"/>
  <c r="AF8" i="15"/>
  <c r="AO8" i="15" s="1"/>
  <c r="W9" i="15"/>
  <c r="AE8" i="15"/>
  <c r="AR7" i="24"/>
  <c r="AE8" i="2"/>
  <c r="AG8" i="2"/>
  <c r="AP8" i="2" s="1"/>
  <c r="W9" i="2"/>
  <c r="AF8" i="2"/>
  <c r="AO8" i="2" s="1"/>
  <c r="X8" i="91"/>
  <c r="Y8" i="91"/>
  <c r="AR7" i="83"/>
  <c r="AH9" i="9"/>
  <c r="AQ9" i="9" s="1"/>
  <c r="K17" i="3"/>
  <c r="W10" i="20"/>
  <c r="AF9" i="20"/>
  <c r="AO9" i="20" s="1"/>
  <c r="AG9" i="20"/>
  <c r="AP9" i="20" s="1"/>
  <c r="AE9" i="20"/>
  <c r="Y8" i="38"/>
  <c r="X8" i="38"/>
  <c r="Y9" i="29"/>
  <c r="X9" i="29"/>
  <c r="AH8" i="83"/>
  <c r="AQ8" i="83" s="1"/>
  <c r="AN8" i="59"/>
  <c r="AI8" i="59"/>
  <c r="X10" i="85"/>
  <c r="Y10" i="85"/>
  <c r="Y9" i="80"/>
  <c r="X9" i="80"/>
  <c r="K13" i="68"/>
  <c r="AI7" i="87"/>
  <c r="AN7" i="87"/>
  <c r="AR7" i="16"/>
  <c r="AR8" i="20"/>
  <c r="K13" i="60"/>
  <c r="K15" i="9"/>
  <c r="AN7" i="60"/>
  <c r="AI7" i="60"/>
  <c r="K14" i="22"/>
  <c r="AH9" i="36"/>
  <c r="AQ9" i="36" s="1"/>
  <c r="AN8" i="77"/>
  <c r="AI8" i="77"/>
  <c r="Y9" i="14"/>
  <c r="X9" i="14"/>
  <c r="Z8" i="92"/>
  <c r="AI8" i="19"/>
  <c r="AN8" i="19"/>
  <c r="AH8" i="39"/>
  <c r="AQ8" i="39" s="1"/>
  <c r="AI8" i="43"/>
  <c r="AN8" i="43"/>
  <c r="AI8" i="7"/>
  <c r="AN8" i="7"/>
  <c r="K13" i="71"/>
  <c r="K17" i="10"/>
  <c r="Z8" i="86"/>
  <c r="AH8" i="63"/>
  <c r="AQ8" i="63" s="1"/>
  <c r="AH9" i="21"/>
  <c r="AQ9" i="21" s="1"/>
  <c r="AH8" i="95"/>
  <c r="AQ8" i="95" s="1"/>
  <c r="X9" i="41"/>
  <c r="Y9" i="41"/>
  <c r="Z9" i="41" s="1"/>
  <c r="Y9" i="88"/>
  <c r="X9" i="88"/>
  <c r="Z9" i="88" s="1"/>
  <c r="AH8" i="35"/>
  <c r="AQ8" i="35" s="1"/>
  <c r="AE8" i="62"/>
  <c r="W9" i="62"/>
  <c r="AG8" i="62"/>
  <c r="AP8" i="62" s="1"/>
  <c r="AF8" i="62"/>
  <c r="AO8" i="62" s="1"/>
  <c r="AI7" i="89"/>
  <c r="AN7" i="89"/>
  <c r="K13" i="23"/>
  <c r="AR7" i="95"/>
  <c r="AH9" i="51"/>
  <c r="AQ9" i="51" s="1"/>
  <c r="AH8" i="8"/>
  <c r="AQ8" i="8" s="1"/>
  <c r="AI7" i="69"/>
  <c r="AN7" i="69"/>
  <c r="AR8" i="94"/>
  <c r="AI7" i="55"/>
  <c r="AN7" i="55"/>
  <c r="AN8" i="76"/>
  <c r="AI8" i="76"/>
  <c r="K15" i="66"/>
  <c r="K13" i="67"/>
  <c r="AR7" i="28"/>
  <c r="Y9" i="25"/>
  <c r="X9" i="25"/>
  <c r="W9" i="27"/>
  <c r="AG8" i="27"/>
  <c r="AP8" i="27" s="1"/>
  <c r="AF8" i="27"/>
  <c r="AO8" i="27" s="1"/>
  <c r="AE8" i="27"/>
  <c r="K15" i="69"/>
  <c r="AG8" i="64"/>
  <c r="AP8" i="64" s="1"/>
  <c r="AE8" i="64"/>
  <c r="W9" i="64"/>
  <c r="AF8" i="64"/>
  <c r="AO8" i="64" s="1"/>
  <c r="AH9" i="81"/>
  <c r="AQ9" i="81" s="1"/>
  <c r="K17" i="2"/>
  <c r="AR7" i="5"/>
  <c r="Y9" i="30"/>
  <c r="X9" i="30"/>
  <c r="AH8" i="46"/>
  <c r="AQ8" i="46" s="1"/>
  <c r="AH9" i="84"/>
  <c r="AQ9" i="84" s="1"/>
  <c r="K17" i="4"/>
  <c r="AN8" i="53"/>
  <c r="AI8" i="53"/>
  <c r="AI7" i="79"/>
  <c r="AN7" i="79"/>
  <c r="AR7" i="86"/>
  <c r="AN8" i="26"/>
  <c r="AI8" i="26"/>
  <c r="AH8" i="42"/>
  <c r="AQ8" i="42" s="1"/>
  <c r="K13" i="56"/>
  <c r="AI8" i="34"/>
  <c r="AN8" i="34"/>
  <c r="AH8" i="16"/>
  <c r="AQ8" i="16" s="1"/>
  <c r="AR8" i="36"/>
  <c r="AG8" i="49"/>
  <c r="AP8" i="49" s="1"/>
  <c r="AF8" i="49"/>
  <c r="AO8" i="49" s="1"/>
  <c r="AE8" i="49"/>
  <c r="W9" i="49"/>
  <c r="AR8" i="21"/>
  <c r="K14" i="5"/>
  <c r="AH8" i="28"/>
  <c r="AQ8" i="28" s="1"/>
  <c r="K15" i="61"/>
  <c r="AN7" i="68"/>
  <c r="AI7" i="68"/>
  <c r="AR7" i="33"/>
  <c r="K13" i="63"/>
  <c r="K17" i="49"/>
  <c r="X8" i="60"/>
  <c r="Y8" i="60"/>
  <c r="K13" i="64"/>
  <c r="K13" i="7"/>
  <c r="K15" i="57"/>
  <c r="AH9" i="94"/>
  <c r="AQ9" i="94" s="1"/>
  <c r="AR7" i="70"/>
  <c r="Y9" i="6"/>
  <c r="X9" i="6"/>
  <c r="Z9" i="6" s="1"/>
  <c r="AH8" i="33"/>
  <c r="AQ8" i="33" s="1"/>
  <c r="K14" i="16"/>
  <c r="AR7" i="4"/>
  <c r="AR8" i="93"/>
  <c r="Z9" i="81"/>
  <c r="AN8" i="67"/>
  <c r="AI8" i="67"/>
  <c r="K13" i="55"/>
  <c r="K13" i="19"/>
  <c r="Z8" i="95"/>
  <c r="Z8" i="46"/>
  <c r="K15" i="62"/>
  <c r="K17" i="58"/>
  <c r="Z9" i="84"/>
  <c r="Z9" i="9"/>
  <c r="AN8" i="31"/>
  <c r="AR7" i="42"/>
  <c r="AN7" i="10"/>
  <c r="AI7" i="10"/>
  <c r="Z8" i="8"/>
  <c r="AR8" i="1"/>
  <c r="X8" i="69"/>
  <c r="Y8" i="69"/>
  <c r="Y8" i="55"/>
  <c r="X8" i="55"/>
  <c r="Y9" i="54"/>
  <c r="X9" i="54"/>
  <c r="AI7" i="38"/>
  <c r="AN7" i="38"/>
  <c r="K15" i="13"/>
  <c r="K13" i="12"/>
  <c r="Z8" i="83"/>
  <c r="AH8" i="13"/>
  <c r="AQ8" i="13" s="1"/>
  <c r="Y9" i="47"/>
  <c r="X9" i="47"/>
  <c r="Y9" i="57"/>
  <c r="X9" i="57"/>
  <c r="AI7" i="18"/>
  <c r="AN7" i="18"/>
  <c r="W9" i="96"/>
  <c r="AG8" i="96"/>
  <c r="AP8" i="96" s="1"/>
  <c r="AF8" i="96"/>
  <c r="AO8" i="96" s="1"/>
  <c r="AE8" i="96"/>
  <c r="AH8" i="50"/>
  <c r="AQ8" i="50" s="1"/>
  <c r="AR7" i="58"/>
  <c r="K15" i="6"/>
  <c r="AE8" i="40"/>
  <c r="AG8" i="40"/>
  <c r="AP8" i="40" s="1"/>
  <c r="W9" i="40"/>
  <c r="AF8" i="40"/>
  <c r="AO8" i="40" s="1"/>
  <c r="W9" i="74"/>
  <c r="AF8" i="74"/>
  <c r="AO8" i="74" s="1"/>
  <c r="AE8" i="74"/>
  <c r="AG8" i="74"/>
  <c r="AP8" i="74" s="1"/>
  <c r="K13" i="59"/>
  <c r="AR8" i="84"/>
  <c r="AH8" i="24"/>
  <c r="AQ8" i="24" s="1"/>
  <c r="W9" i="75"/>
  <c r="AE8" i="75"/>
  <c r="AF8" i="75"/>
  <c r="AO8" i="75" s="1"/>
  <c r="AG8" i="75"/>
  <c r="AP8" i="75" s="1"/>
  <c r="AH9" i="1"/>
  <c r="AQ9" i="1" s="1"/>
  <c r="W10" i="36"/>
  <c r="AG9" i="36"/>
  <c r="AP9" i="36" s="1"/>
  <c r="AE9" i="36"/>
  <c r="AF9" i="36"/>
  <c r="AO9" i="36" s="1"/>
  <c r="K15" i="70"/>
  <c r="AR7" i="35"/>
  <c r="W9" i="39"/>
  <c r="Y9" i="72"/>
  <c r="X9" i="72"/>
  <c r="AN8" i="65"/>
  <c r="AI8" i="65"/>
  <c r="AI8" i="6"/>
  <c r="AN8" i="6"/>
  <c r="AH8" i="5"/>
  <c r="AQ8" i="5" s="1"/>
  <c r="W9" i="33"/>
  <c r="AG8" i="33"/>
  <c r="AP8" i="33" s="1"/>
  <c r="AF8" i="33"/>
  <c r="AO8" i="33" s="1"/>
  <c r="AE8" i="33"/>
  <c r="K13" i="51"/>
  <c r="AF8" i="90"/>
  <c r="AO8" i="90" s="1"/>
  <c r="W9" i="90"/>
  <c r="AE8" i="90"/>
  <c r="AG8" i="90"/>
  <c r="AP8" i="90" s="1"/>
  <c r="AR7" i="15"/>
  <c r="W9" i="63"/>
  <c r="AF8" i="63"/>
  <c r="AO8" i="63" s="1"/>
  <c r="AE8" i="63"/>
  <c r="AG8" i="63"/>
  <c r="AP8" i="63" s="1"/>
  <c r="AG9" i="21"/>
  <c r="AP9" i="21" s="1"/>
  <c r="AI8" i="30"/>
  <c r="AN8" i="30"/>
  <c r="AR7" i="2"/>
  <c r="X8" i="48"/>
  <c r="Y8" i="48"/>
  <c r="AR8" i="51"/>
  <c r="AI8" i="41"/>
  <c r="AN8" i="41"/>
  <c r="K13" i="20"/>
  <c r="AE8" i="35"/>
  <c r="W9" i="35"/>
  <c r="AF8" i="35"/>
  <c r="AO8" i="35" s="1"/>
  <c r="AG8" i="35"/>
  <c r="AP8" i="35" s="1"/>
  <c r="Y9" i="82"/>
  <c r="X9" i="82"/>
  <c r="Z9" i="82" s="1"/>
  <c r="AG9" i="51"/>
  <c r="AP9" i="51" s="1"/>
  <c r="AF9" i="51"/>
  <c r="AO9" i="51" s="1"/>
  <c r="W10" i="51"/>
  <c r="AE9" i="51"/>
  <c r="AH8" i="44"/>
  <c r="AQ8" i="44" s="1"/>
  <c r="X8" i="10"/>
  <c r="Y8" i="10"/>
  <c r="AH8" i="12"/>
  <c r="AQ8" i="12" s="1"/>
  <c r="K15" i="53"/>
  <c r="AH9" i="93"/>
  <c r="AQ9" i="93" s="1"/>
  <c r="AI8" i="54"/>
  <c r="AN8" i="54"/>
  <c r="AR7" i="96"/>
  <c r="AH8" i="73"/>
  <c r="AQ8" i="73" s="1"/>
  <c r="AH9" i="78"/>
  <c r="AQ9" i="78" s="1"/>
  <c r="AN7" i="71"/>
  <c r="AI7" i="71"/>
  <c r="AR7" i="12"/>
  <c r="K13" i="11"/>
  <c r="AR8" i="81"/>
  <c r="AN7" i="45"/>
  <c r="AI7" i="45"/>
  <c r="AI8" i="57"/>
  <c r="AN8" i="57"/>
  <c r="AN9" i="85"/>
  <c r="AI9" i="85"/>
  <c r="X9" i="52"/>
  <c r="Y9" i="52"/>
  <c r="Y9" i="34"/>
  <c r="X9" i="34"/>
  <c r="AH8" i="70"/>
  <c r="AQ8" i="70" s="1"/>
  <c r="Y8" i="87"/>
  <c r="X8" i="87"/>
  <c r="AE8" i="4"/>
  <c r="W9" i="4"/>
  <c r="AG8" i="4"/>
  <c r="AP8" i="4" s="1"/>
  <c r="AF8" i="4"/>
  <c r="AO8" i="4" s="1"/>
  <c r="Y9" i="19"/>
  <c r="X9" i="19"/>
  <c r="Y9" i="7"/>
  <c r="X9" i="7"/>
  <c r="Z9" i="7" s="1"/>
  <c r="AH8" i="23"/>
  <c r="AQ8" i="23" s="1"/>
  <c r="AR8" i="78"/>
  <c r="AG8" i="16"/>
  <c r="AP8" i="16" s="1"/>
  <c r="AF8" i="16"/>
  <c r="AO8" i="16" s="1"/>
  <c r="AE8" i="16"/>
  <c r="W9" i="16"/>
  <c r="AH9" i="17"/>
  <c r="AQ9" i="17" s="1"/>
  <c r="K13" i="24"/>
  <c r="X8" i="68"/>
  <c r="Y8" i="68"/>
  <c r="AR7" i="50"/>
  <c r="AH8" i="96"/>
  <c r="AQ8" i="96" s="1"/>
  <c r="AR7" i="37"/>
  <c r="AH8" i="4"/>
  <c r="AQ8" i="4" s="1"/>
  <c r="AR7" i="46"/>
  <c r="Y9" i="56"/>
  <c r="X9" i="56"/>
  <c r="K14" i="15"/>
  <c r="K13" i="52"/>
  <c r="AH8" i="15"/>
  <c r="AQ8" i="15" s="1"/>
  <c r="AN8" i="14"/>
  <c r="AI8" i="14"/>
  <c r="Y9" i="43"/>
  <c r="X9" i="43"/>
  <c r="Z9" i="43" s="1"/>
  <c r="AN8" i="72"/>
  <c r="AI8" i="72"/>
  <c r="Z8" i="5"/>
  <c r="AH8" i="2"/>
  <c r="AQ8" i="2" s="1"/>
  <c r="AN7" i="91"/>
  <c r="AI7" i="91"/>
  <c r="K14" i="17"/>
  <c r="AG8" i="11"/>
  <c r="AP8" i="11" s="1"/>
  <c r="AF8" i="11"/>
  <c r="AO8" i="11" s="1"/>
  <c r="AE8" i="11"/>
  <c r="W9" i="11"/>
  <c r="AR8" i="9"/>
  <c r="K15" i="21"/>
  <c r="AR7" i="23"/>
  <c r="AR7" i="73"/>
  <c r="AI7" i="48"/>
  <c r="AN7" i="48"/>
  <c r="AR7" i="44"/>
  <c r="AI8" i="88"/>
  <c r="AN8" i="88"/>
  <c r="AH8" i="37"/>
  <c r="AQ8" i="37" s="1"/>
  <c r="AI7" i="22"/>
  <c r="AN7" i="22"/>
  <c r="AH9" i="20"/>
  <c r="AQ9" i="20" s="1"/>
  <c r="K15" i="54"/>
  <c r="X8" i="79"/>
  <c r="Y8" i="79"/>
  <c r="Z8" i="73"/>
  <c r="Y8" i="71"/>
  <c r="X8" i="71"/>
  <c r="Z8" i="71" s="1"/>
  <c r="AI8" i="29"/>
  <c r="AN8" i="29"/>
  <c r="AR7" i="92"/>
  <c r="AN8" i="47"/>
  <c r="AI8" i="47"/>
  <c r="AN8" i="25"/>
  <c r="AI8" i="25"/>
  <c r="AN7" i="3"/>
  <c r="AI7" i="3"/>
  <c r="Y9" i="66"/>
  <c r="X9" i="66"/>
  <c r="AN8" i="80"/>
  <c r="AI8" i="80"/>
  <c r="AN8" i="52"/>
  <c r="AI8" i="52"/>
  <c r="Z8" i="68" l="1"/>
  <c r="Z9" i="19"/>
  <c r="AE8" i="13"/>
  <c r="AF8" i="23"/>
  <c r="AO8" i="23" s="1"/>
  <c r="AE8" i="24"/>
  <c r="AF8" i="13"/>
  <c r="AO8" i="13" s="1"/>
  <c r="AG8" i="23"/>
  <c r="AP8" i="23" s="1"/>
  <c r="AF8" i="24"/>
  <c r="AO8" i="24" s="1"/>
  <c r="W10" i="94"/>
  <c r="Z8" i="48"/>
  <c r="W10" i="21"/>
  <c r="AF8" i="39"/>
  <c r="AO8" i="39" s="1"/>
  <c r="AE8" i="28"/>
  <c r="AE9" i="21"/>
  <c r="AG8" i="39"/>
  <c r="AP8" i="39" s="1"/>
  <c r="AI8" i="31"/>
  <c r="AF8" i="28"/>
  <c r="AO8" i="28" s="1"/>
  <c r="AG8" i="28"/>
  <c r="AP8" i="28" s="1"/>
  <c r="Z9" i="54"/>
  <c r="Z8" i="38"/>
  <c r="AG9" i="94"/>
  <c r="AP9" i="94" s="1"/>
  <c r="Z9" i="56"/>
  <c r="Z9" i="25"/>
  <c r="Z8" i="79"/>
  <c r="Z8" i="87"/>
  <c r="AE8" i="87" s="1"/>
  <c r="Z8" i="18"/>
  <c r="AE8" i="18" s="1"/>
  <c r="Z8" i="22"/>
  <c r="W9" i="22" s="1"/>
  <c r="Z9" i="80"/>
  <c r="Z9" i="30"/>
  <c r="Z10" i="85"/>
  <c r="W11" i="85" s="1"/>
  <c r="Z9" i="29"/>
  <c r="Z9" i="47"/>
  <c r="AE9" i="47" s="1"/>
  <c r="W10" i="47"/>
  <c r="W10" i="41"/>
  <c r="AG9" i="41"/>
  <c r="AP9" i="41" s="1"/>
  <c r="AF9" i="41"/>
  <c r="AO9" i="41" s="1"/>
  <c r="AE9" i="41"/>
  <c r="W10" i="43"/>
  <c r="AG9" i="43"/>
  <c r="AP9" i="43" s="1"/>
  <c r="AF9" i="43"/>
  <c r="AO9" i="43" s="1"/>
  <c r="AE9" i="43"/>
  <c r="AG8" i="87"/>
  <c r="AP8" i="87" s="1"/>
  <c r="AF8" i="87"/>
  <c r="AO8" i="87" s="1"/>
  <c r="AF9" i="54"/>
  <c r="AO9" i="54" s="1"/>
  <c r="AE9" i="54"/>
  <c r="W10" i="54"/>
  <c r="AG9" i="54"/>
  <c r="AP9" i="54" s="1"/>
  <c r="AF8" i="18"/>
  <c r="AO8" i="18" s="1"/>
  <c r="W9" i="18"/>
  <c r="W10" i="26"/>
  <c r="AG9" i="26"/>
  <c r="AP9" i="26" s="1"/>
  <c r="AF9" i="26"/>
  <c r="AO9" i="26" s="1"/>
  <c r="AE9" i="26"/>
  <c r="AF9" i="88"/>
  <c r="AO9" i="88" s="1"/>
  <c r="AE9" i="88"/>
  <c r="AG9" i="88"/>
  <c r="AP9" i="88" s="1"/>
  <c r="W10" i="88"/>
  <c r="AF10" i="85"/>
  <c r="AO10" i="85" s="1"/>
  <c r="AE10" i="85"/>
  <c r="AG9" i="29"/>
  <c r="AP9" i="29" s="1"/>
  <c r="AF9" i="29"/>
  <c r="AO9" i="29" s="1"/>
  <c r="AE9" i="29"/>
  <c r="W10" i="29"/>
  <c r="W10" i="56"/>
  <c r="AF9" i="56"/>
  <c r="AO9" i="56" s="1"/>
  <c r="AE9" i="56"/>
  <c r="AG9" i="56"/>
  <c r="AP9" i="56" s="1"/>
  <c r="AE9" i="25"/>
  <c r="W10" i="25"/>
  <c r="AG9" i="25"/>
  <c r="AP9" i="25" s="1"/>
  <c r="AF9" i="25"/>
  <c r="AO9" i="25" s="1"/>
  <c r="K14" i="24"/>
  <c r="AG9" i="7"/>
  <c r="AP9" i="7" s="1"/>
  <c r="AF9" i="7"/>
  <c r="AO9" i="7" s="1"/>
  <c r="AE9" i="7"/>
  <c r="W10" i="7"/>
  <c r="AH9" i="52"/>
  <c r="AQ9" i="52" s="1"/>
  <c r="AR7" i="45"/>
  <c r="AH8" i="10"/>
  <c r="AQ8" i="10" s="1"/>
  <c r="AH9" i="82"/>
  <c r="AQ9" i="82" s="1"/>
  <c r="Y9" i="35"/>
  <c r="X9" i="35"/>
  <c r="AI9" i="21"/>
  <c r="AN9" i="21"/>
  <c r="K16" i="70"/>
  <c r="Y9" i="75"/>
  <c r="X9" i="75"/>
  <c r="K14" i="59"/>
  <c r="K16" i="6"/>
  <c r="AH9" i="57"/>
  <c r="AQ9" i="57" s="1"/>
  <c r="K16" i="13"/>
  <c r="AH8" i="55"/>
  <c r="AQ8" i="55" s="1"/>
  <c r="K18" i="58"/>
  <c r="AE9" i="81"/>
  <c r="W10" i="81"/>
  <c r="AG9" i="81"/>
  <c r="AP9" i="81" s="1"/>
  <c r="AF9" i="81"/>
  <c r="AO9" i="81" s="1"/>
  <c r="K15" i="16"/>
  <c r="K16" i="57"/>
  <c r="K14" i="64"/>
  <c r="Y9" i="49"/>
  <c r="X9" i="49"/>
  <c r="AF9" i="30"/>
  <c r="AO9" i="30" s="1"/>
  <c r="AE9" i="30"/>
  <c r="AG9" i="30"/>
  <c r="AP9" i="30" s="1"/>
  <c r="W10" i="30"/>
  <c r="AI8" i="27"/>
  <c r="AN8" i="27"/>
  <c r="AH9" i="14"/>
  <c r="AQ9" i="14" s="1"/>
  <c r="AR7" i="60"/>
  <c r="AH8" i="38"/>
  <c r="AQ8" i="38" s="1"/>
  <c r="X10" i="20"/>
  <c r="Y10" i="20"/>
  <c r="AR8" i="66"/>
  <c r="AH8" i="3"/>
  <c r="AQ8" i="3" s="1"/>
  <c r="AH8" i="45"/>
  <c r="AQ8" i="45" s="1"/>
  <c r="AG9" i="53"/>
  <c r="AP9" i="53" s="1"/>
  <c r="AF9" i="53"/>
  <c r="AO9" i="53" s="1"/>
  <c r="AE9" i="53"/>
  <c r="W10" i="53"/>
  <c r="K15" i="18"/>
  <c r="AI8" i="32"/>
  <c r="AN8" i="32"/>
  <c r="K14" i="50"/>
  <c r="K16" i="65"/>
  <c r="AR8" i="56"/>
  <c r="K23" i="14"/>
  <c r="AI8" i="37"/>
  <c r="AN8" i="37"/>
  <c r="AI8" i="23"/>
  <c r="AN8" i="23"/>
  <c r="Y9" i="44"/>
  <c r="X9" i="44"/>
  <c r="AI8" i="70"/>
  <c r="AN8" i="70"/>
  <c r="AN8" i="58"/>
  <c r="AI8" i="58"/>
  <c r="AR8" i="80"/>
  <c r="AG8" i="73"/>
  <c r="AP8" i="73" s="1"/>
  <c r="AF8" i="73"/>
  <c r="AO8" i="73" s="1"/>
  <c r="AE8" i="73"/>
  <c r="W9" i="73"/>
  <c r="AR8" i="25"/>
  <c r="AR7" i="48"/>
  <c r="K14" i="52"/>
  <c r="AH9" i="66"/>
  <c r="AQ9" i="66" s="1"/>
  <c r="AR8" i="29"/>
  <c r="AH8" i="79"/>
  <c r="AQ8" i="79" s="1"/>
  <c r="K15" i="17"/>
  <c r="AF8" i="5"/>
  <c r="AO8" i="5" s="1"/>
  <c r="AE8" i="5"/>
  <c r="W9" i="5"/>
  <c r="AG8" i="5"/>
  <c r="AP8" i="5" s="1"/>
  <c r="AR8" i="14"/>
  <c r="Y9" i="4"/>
  <c r="X9" i="4"/>
  <c r="Z9" i="52"/>
  <c r="AR8" i="54"/>
  <c r="Z8" i="10"/>
  <c r="AI8" i="35"/>
  <c r="AN8" i="35"/>
  <c r="K14" i="51"/>
  <c r="AH9" i="72"/>
  <c r="AQ9" i="72" s="1"/>
  <c r="Y9" i="40"/>
  <c r="X9" i="40"/>
  <c r="AR8" i="31"/>
  <c r="K14" i="19"/>
  <c r="AH9" i="6"/>
  <c r="AQ9" i="6" s="1"/>
  <c r="K14" i="63"/>
  <c r="K16" i="61"/>
  <c r="AN8" i="49"/>
  <c r="AI8" i="49"/>
  <c r="Y9" i="64"/>
  <c r="X9" i="64"/>
  <c r="K16" i="66"/>
  <c r="AR7" i="89"/>
  <c r="AF8" i="86"/>
  <c r="AO8" i="86" s="1"/>
  <c r="AE8" i="86"/>
  <c r="AG8" i="86"/>
  <c r="AP8" i="86" s="1"/>
  <c r="W9" i="86"/>
  <c r="AR8" i="7"/>
  <c r="AH10" i="85"/>
  <c r="AQ10" i="85" s="1"/>
  <c r="AI8" i="2"/>
  <c r="AN8" i="2"/>
  <c r="Z8" i="3"/>
  <c r="Z8" i="45"/>
  <c r="K14" i="72"/>
  <c r="AH9" i="31"/>
  <c r="AQ9" i="31" s="1"/>
  <c r="AH8" i="22"/>
  <c r="AQ8" i="22" s="1"/>
  <c r="AI9" i="17"/>
  <c r="AN9" i="17"/>
  <c r="Y9" i="13"/>
  <c r="X9" i="13"/>
  <c r="AI9" i="93"/>
  <c r="AN9" i="93"/>
  <c r="Y9" i="70"/>
  <c r="X9" i="70"/>
  <c r="Y9" i="24"/>
  <c r="X9" i="24"/>
  <c r="Y9" i="58"/>
  <c r="X9" i="58"/>
  <c r="Y9" i="42"/>
  <c r="X9" i="42"/>
  <c r="Y10" i="94"/>
  <c r="X10" i="94"/>
  <c r="AN8" i="11"/>
  <c r="AI8" i="11"/>
  <c r="AH8" i="71"/>
  <c r="AQ8" i="71" s="1"/>
  <c r="AR7" i="22"/>
  <c r="AR8" i="72"/>
  <c r="K15" i="15"/>
  <c r="AI8" i="4"/>
  <c r="AN8" i="4"/>
  <c r="AH9" i="34"/>
  <c r="AQ9" i="34" s="1"/>
  <c r="AR9" i="85"/>
  <c r="K16" i="53"/>
  <c r="AN9" i="51"/>
  <c r="AI9" i="51"/>
  <c r="W10" i="82"/>
  <c r="AG9" i="82"/>
  <c r="AP9" i="82" s="1"/>
  <c r="AF9" i="82"/>
  <c r="AO9" i="82" s="1"/>
  <c r="AE9" i="82"/>
  <c r="AR8" i="30"/>
  <c r="AI8" i="63"/>
  <c r="AN8" i="63"/>
  <c r="AI8" i="33"/>
  <c r="AN8" i="33"/>
  <c r="AN8" i="39"/>
  <c r="AI8" i="39"/>
  <c r="Y9" i="96"/>
  <c r="X9" i="96"/>
  <c r="Z9" i="57"/>
  <c r="W9" i="83"/>
  <c r="AG8" i="83"/>
  <c r="AP8" i="83" s="1"/>
  <c r="AF8" i="83"/>
  <c r="AO8" i="83" s="1"/>
  <c r="AE8" i="83"/>
  <c r="AR7" i="38"/>
  <c r="Z8" i="55"/>
  <c r="AF8" i="8"/>
  <c r="AO8" i="8" s="1"/>
  <c r="AE8" i="8"/>
  <c r="W9" i="8"/>
  <c r="AG8" i="8"/>
  <c r="AP8" i="8" s="1"/>
  <c r="K16" i="62"/>
  <c r="AG9" i="6"/>
  <c r="AP9" i="6" s="1"/>
  <c r="AF9" i="6"/>
  <c r="AO9" i="6" s="1"/>
  <c r="AE9" i="6"/>
  <c r="W10" i="6"/>
  <c r="AH8" i="60"/>
  <c r="AQ8" i="60" s="1"/>
  <c r="K18" i="4"/>
  <c r="AI8" i="64"/>
  <c r="AN8" i="64"/>
  <c r="AR8" i="76"/>
  <c r="Z9" i="14"/>
  <c r="K14" i="68"/>
  <c r="AE8" i="38"/>
  <c r="W9" i="38"/>
  <c r="AF8" i="38"/>
  <c r="AO8" i="38" s="1"/>
  <c r="AG8" i="38"/>
  <c r="AP8" i="38" s="1"/>
  <c r="K18" i="3"/>
  <c r="AH8" i="91"/>
  <c r="AQ8" i="91" s="1"/>
  <c r="AH9" i="59"/>
  <c r="AQ9" i="59" s="1"/>
  <c r="AH9" i="76"/>
  <c r="AQ9" i="76" s="1"/>
  <c r="AE9" i="31"/>
  <c r="W10" i="31"/>
  <c r="AG9" i="31"/>
  <c r="AP9" i="31" s="1"/>
  <c r="AF9" i="31"/>
  <c r="AO9" i="31" s="1"/>
  <c r="AH9" i="67"/>
  <c r="AQ9" i="67" s="1"/>
  <c r="AH9" i="65"/>
  <c r="AQ9" i="65" s="1"/>
  <c r="AH9" i="77"/>
  <c r="AQ9" i="77" s="1"/>
  <c r="AN8" i="50"/>
  <c r="AI8" i="50"/>
  <c r="X10" i="78"/>
  <c r="Y10" i="78"/>
  <c r="AI8" i="28"/>
  <c r="AN8" i="28"/>
  <c r="AI9" i="1"/>
  <c r="AN9" i="1"/>
  <c r="AR7" i="3"/>
  <c r="K16" i="54"/>
  <c r="W9" i="68"/>
  <c r="AE8" i="68"/>
  <c r="AG8" i="68"/>
  <c r="AP8" i="68" s="1"/>
  <c r="AF8" i="68"/>
  <c r="AO8" i="68" s="1"/>
  <c r="AR8" i="47"/>
  <c r="AF8" i="79"/>
  <c r="AO8" i="79" s="1"/>
  <c r="AE8" i="79"/>
  <c r="W9" i="79"/>
  <c r="AG8" i="79"/>
  <c r="AP8" i="79" s="1"/>
  <c r="AR8" i="88"/>
  <c r="AH9" i="19"/>
  <c r="AQ9" i="19" s="1"/>
  <c r="AR7" i="71"/>
  <c r="AR8" i="52"/>
  <c r="Z9" i="66"/>
  <c r="Y9" i="11"/>
  <c r="X9" i="11"/>
  <c r="AR7" i="91"/>
  <c r="AH9" i="56"/>
  <c r="AQ9" i="56" s="1"/>
  <c r="AH8" i="68"/>
  <c r="AQ8" i="68" s="1"/>
  <c r="Y9" i="16"/>
  <c r="X9" i="16"/>
  <c r="AH8" i="87"/>
  <c r="AQ8" i="87" s="1"/>
  <c r="Z9" i="34"/>
  <c r="X10" i="51"/>
  <c r="Y10" i="51"/>
  <c r="K14" i="20"/>
  <c r="AH8" i="48"/>
  <c r="AQ8" i="48" s="1"/>
  <c r="AI8" i="90"/>
  <c r="AN8" i="90"/>
  <c r="Z9" i="72"/>
  <c r="AN9" i="36"/>
  <c r="AI9" i="36"/>
  <c r="AN8" i="74"/>
  <c r="AI8" i="74"/>
  <c r="AH9" i="47"/>
  <c r="AQ9" i="47" s="1"/>
  <c r="AH9" i="54"/>
  <c r="AQ9" i="54" s="1"/>
  <c r="AR7" i="10"/>
  <c r="AG9" i="9"/>
  <c r="AP9" i="9" s="1"/>
  <c r="W10" i="9"/>
  <c r="AF9" i="9"/>
  <c r="AO9" i="9" s="1"/>
  <c r="AE9" i="9"/>
  <c r="AE8" i="46"/>
  <c r="W9" i="46"/>
  <c r="AG8" i="46"/>
  <c r="AP8" i="46" s="1"/>
  <c r="AF8" i="46"/>
  <c r="AO8" i="46" s="1"/>
  <c r="K14" i="55"/>
  <c r="K14" i="7"/>
  <c r="Z8" i="60"/>
  <c r="K15" i="5"/>
  <c r="AR8" i="34"/>
  <c r="Y9" i="27"/>
  <c r="Z9" i="27" s="1"/>
  <c r="X9" i="27"/>
  <c r="AR7" i="69"/>
  <c r="AH9" i="41"/>
  <c r="AQ9" i="41" s="1"/>
  <c r="K18" i="10"/>
  <c r="AR8" i="43"/>
  <c r="AR8" i="77"/>
  <c r="K16" i="9"/>
  <c r="AH9" i="80"/>
  <c r="AQ9" i="80" s="1"/>
  <c r="AR8" i="59"/>
  <c r="AH9" i="29"/>
  <c r="AQ9" i="29" s="1"/>
  <c r="AI9" i="20"/>
  <c r="AN9" i="20"/>
  <c r="Z8" i="91"/>
  <c r="Y9" i="61"/>
  <c r="X9" i="61"/>
  <c r="AH8" i="18"/>
  <c r="AQ8" i="18" s="1"/>
  <c r="Y9" i="32"/>
  <c r="X9" i="32"/>
  <c r="Z9" i="65"/>
  <c r="Y9" i="37"/>
  <c r="X9" i="37"/>
  <c r="Y9" i="50"/>
  <c r="X9" i="50"/>
  <c r="Y9" i="23"/>
  <c r="X9" i="23"/>
  <c r="Y9" i="12"/>
  <c r="X9" i="12"/>
  <c r="AG8" i="71"/>
  <c r="AP8" i="71" s="1"/>
  <c r="AF8" i="71"/>
  <c r="AO8" i="71" s="1"/>
  <c r="AE8" i="71"/>
  <c r="W9" i="71"/>
  <c r="AH9" i="43"/>
  <c r="AQ9" i="43" s="1"/>
  <c r="AN8" i="16"/>
  <c r="AI8" i="16"/>
  <c r="W10" i="19"/>
  <c r="AF9" i="19"/>
  <c r="AO9" i="19" s="1"/>
  <c r="AG9" i="19"/>
  <c r="AP9" i="19" s="1"/>
  <c r="AE9" i="19"/>
  <c r="AG8" i="48"/>
  <c r="AP8" i="48" s="1"/>
  <c r="AF8" i="48"/>
  <c r="AO8" i="48" s="1"/>
  <c r="AE8" i="48"/>
  <c r="W9" i="48"/>
  <c r="X9" i="63"/>
  <c r="Y9" i="63"/>
  <c r="Y9" i="90"/>
  <c r="X9" i="90"/>
  <c r="AR8" i="6"/>
  <c r="X9" i="39"/>
  <c r="Y9" i="39"/>
  <c r="AI8" i="40"/>
  <c r="AN8" i="40"/>
  <c r="K14" i="12"/>
  <c r="AH8" i="69"/>
  <c r="AQ8" i="69" s="1"/>
  <c r="AE9" i="84"/>
  <c r="W10" i="84"/>
  <c r="AF9" i="84"/>
  <c r="AO9" i="84" s="1"/>
  <c r="AG9" i="84"/>
  <c r="AP9" i="84" s="1"/>
  <c r="AG8" i="95"/>
  <c r="AP8" i="95" s="1"/>
  <c r="W9" i="95"/>
  <c r="AF8" i="95"/>
  <c r="AO8" i="95" s="1"/>
  <c r="AE8" i="95"/>
  <c r="AR8" i="67"/>
  <c r="AR7" i="68"/>
  <c r="AR7" i="79"/>
  <c r="K14" i="23"/>
  <c r="Y9" i="62"/>
  <c r="X9" i="62"/>
  <c r="AR8" i="19"/>
  <c r="AN8" i="15"/>
  <c r="AI8" i="15"/>
  <c r="AN8" i="61"/>
  <c r="AI8" i="61"/>
  <c r="Z9" i="59"/>
  <c r="Z9" i="76"/>
  <c r="AH9" i="53"/>
  <c r="AQ9" i="53" s="1"/>
  <c r="AH8" i="89"/>
  <c r="AQ8" i="89" s="1"/>
  <c r="Z9" i="67"/>
  <c r="K14" i="8"/>
  <c r="Z9" i="77"/>
  <c r="K17" i="1"/>
  <c r="X10" i="17"/>
  <c r="Y10" i="17"/>
  <c r="AN9" i="78"/>
  <c r="AI9" i="78"/>
  <c r="AI8" i="44"/>
  <c r="AN8" i="44"/>
  <c r="AI8" i="24"/>
  <c r="AN8" i="24"/>
  <c r="AN8" i="12"/>
  <c r="AI8" i="12"/>
  <c r="AN9" i="94"/>
  <c r="K16" i="21"/>
  <c r="AH9" i="7"/>
  <c r="AQ9" i="7" s="1"/>
  <c r="AR8" i="57"/>
  <c r="K14" i="11"/>
  <c r="AR8" i="41"/>
  <c r="X10" i="21"/>
  <c r="Y10" i="21"/>
  <c r="Y9" i="33"/>
  <c r="X9" i="33"/>
  <c r="AR8" i="65"/>
  <c r="X10" i="36"/>
  <c r="Y10" i="36"/>
  <c r="AI8" i="75"/>
  <c r="AN8" i="75"/>
  <c r="Y9" i="74"/>
  <c r="X9" i="74"/>
  <c r="AI8" i="96"/>
  <c r="AN8" i="96"/>
  <c r="AR7" i="18"/>
  <c r="Z8" i="69"/>
  <c r="K18" i="49"/>
  <c r="K14" i="56"/>
  <c r="AR8" i="26"/>
  <c r="AR8" i="53"/>
  <c r="AH9" i="30"/>
  <c r="AQ9" i="30" s="1"/>
  <c r="K18" i="2"/>
  <c r="K16" i="69"/>
  <c r="AH9" i="25"/>
  <c r="AQ9" i="25" s="1"/>
  <c r="K14" i="67"/>
  <c r="AR7" i="55"/>
  <c r="AI8" i="62"/>
  <c r="AN8" i="62"/>
  <c r="AH9" i="88"/>
  <c r="AQ9" i="88" s="1"/>
  <c r="K14" i="71"/>
  <c r="AE8" i="92"/>
  <c r="AG8" i="92"/>
  <c r="AP8" i="92" s="1"/>
  <c r="W9" i="92"/>
  <c r="AF8" i="92"/>
  <c r="AO8" i="92" s="1"/>
  <c r="K15" i="22"/>
  <c r="K14" i="60"/>
  <c r="AR7" i="87"/>
  <c r="AE9" i="80"/>
  <c r="W10" i="80"/>
  <c r="AG9" i="80"/>
  <c r="AP9" i="80" s="1"/>
  <c r="AF9" i="80"/>
  <c r="AO9" i="80" s="1"/>
  <c r="Y9" i="2"/>
  <c r="X9" i="2"/>
  <c r="Y9" i="15"/>
  <c r="X9" i="15"/>
  <c r="AH9" i="26"/>
  <c r="AQ9" i="26" s="1"/>
  <c r="AR8" i="82"/>
  <c r="Z8" i="89"/>
  <c r="AN8" i="13"/>
  <c r="AI8" i="13"/>
  <c r="Y9" i="28"/>
  <c r="X9" i="28"/>
  <c r="Y10" i="93"/>
  <c r="X10" i="93"/>
  <c r="X10" i="1"/>
  <c r="Z10" i="1" s="1"/>
  <c r="Y10" i="1"/>
  <c r="AI8" i="42"/>
  <c r="AN8" i="42"/>
  <c r="Z9" i="24" l="1"/>
  <c r="Z9" i="13"/>
  <c r="Z9" i="44"/>
  <c r="Z9" i="63"/>
  <c r="Z9" i="37"/>
  <c r="AE8" i="22"/>
  <c r="Z10" i="94"/>
  <c r="Z9" i="49"/>
  <c r="AG8" i="22"/>
  <c r="AP8" i="22" s="1"/>
  <c r="AF8" i="22"/>
  <c r="AO8" i="22" s="1"/>
  <c r="Z9" i="70"/>
  <c r="AG10" i="85"/>
  <c r="AP10" i="85" s="1"/>
  <c r="AG8" i="18"/>
  <c r="AP8" i="18" s="1"/>
  <c r="W9" i="87"/>
  <c r="AF9" i="47"/>
  <c r="AO9" i="47" s="1"/>
  <c r="AI9" i="94"/>
  <c r="AG9" i="47"/>
  <c r="AP9" i="47" s="1"/>
  <c r="Z10" i="36"/>
  <c r="AE10" i="36" s="1"/>
  <c r="Z9" i="16"/>
  <c r="Z10" i="17"/>
  <c r="Z9" i="90"/>
  <c r="AG9" i="90" s="1"/>
  <c r="AP9" i="90" s="1"/>
  <c r="Z9" i="58"/>
  <c r="Z10" i="20"/>
  <c r="Z9" i="40"/>
  <c r="Z9" i="62"/>
  <c r="AF9" i="62" s="1"/>
  <c r="AO9" i="62" s="1"/>
  <c r="Z9" i="39"/>
  <c r="AE9" i="39" s="1"/>
  <c r="Z9" i="75"/>
  <c r="AE9" i="75" s="1"/>
  <c r="Z10" i="78"/>
  <c r="AE10" i="78" s="1"/>
  <c r="Z9" i="4"/>
  <c r="W10" i="4" s="1"/>
  <c r="Z9" i="28"/>
  <c r="AF9" i="28" s="1"/>
  <c r="AO9" i="28" s="1"/>
  <c r="Z9" i="33"/>
  <c r="AF9" i="33" s="1"/>
  <c r="AO9" i="33" s="1"/>
  <c r="Z9" i="35"/>
  <c r="W10" i="35" s="1"/>
  <c r="W10" i="28"/>
  <c r="AF10" i="36"/>
  <c r="AO10" i="36" s="1"/>
  <c r="AG10" i="36"/>
  <c r="AP10" i="36" s="1"/>
  <c r="AE9" i="63"/>
  <c r="W10" i="63"/>
  <c r="AG9" i="63"/>
  <c r="AP9" i="63" s="1"/>
  <c r="AF9" i="63"/>
  <c r="AO9" i="63" s="1"/>
  <c r="AF9" i="44"/>
  <c r="AO9" i="44" s="1"/>
  <c r="AE9" i="44"/>
  <c r="AG9" i="44"/>
  <c r="AP9" i="44" s="1"/>
  <c r="W10" i="44"/>
  <c r="W10" i="62"/>
  <c r="AG9" i="62"/>
  <c r="AP9" i="62" s="1"/>
  <c r="W10" i="39"/>
  <c r="AG9" i="39"/>
  <c r="AP9" i="39" s="1"/>
  <c r="W11" i="78"/>
  <c r="AG9" i="35"/>
  <c r="AP9" i="35" s="1"/>
  <c r="AF9" i="35"/>
  <c r="AO9" i="35" s="1"/>
  <c r="AE9" i="35"/>
  <c r="AG9" i="33"/>
  <c r="AP9" i="33" s="1"/>
  <c r="W10" i="33"/>
  <c r="AE10" i="17"/>
  <c r="W11" i="17"/>
  <c r="AG10" i="17"/>
  <c r="AP10" i="17" s="1"/>
  <c r="AF10" i="17"/>
  <c r="AO10" i="17" s="1"/>
  <c r="AF9" i="27"/>
  <c r="AO9" i="27" s="1"/>
  <c r="AE9" i="27"/>
  <c r="AG9" i="27"/>
  <c r="AP9" i="27" s="1"/>
  <c r="W10" i="27"/>
  <c r="AE9" i="24"/>
  <c r="W10" i="24"/>
  <c r="AG9" i="24"/>
  <c r="AP9" i="24" s="1"/>
  <c r="AF9" i="24"/>
  <c r="AO9" i="24" s="1"/>
  <c r="X10" i="19"/>
  <c r="Y10" i="19"/>
  <c r="AH10" i="51"/>
  <c r="AQ10" i="51" s="1"/>
  <c r="AH10" i="1"/>
  <c r="AQ10" i="1" s="1"/>
  <c r="AH9" i="15"/>
  <c r="AQ9" i="15" s="1"/>
  <c r="Y9" i="92"/>
  <c r="X9" i="92"/>
  <c r="AR8" i="62"/>
  <c r="K15" i="56"/>
  <c r="AR8" i="75"/>
  <c r="AH9" i="33"/>
  <c r="AQ9" i="33" s="1"/>
  <c r="AR8" i="12"/>
  <c r="AR9" i="78"/>
  <c r="W10" i="37"/>
  <c r="AG9" i="37"/>
  <c r="AP9" i="37" s="1"/>
  <c r="AF9" i="37"/>
  <c r="AO9" i="37" s="1"/>
  <c r="AE9" i="37"/>
  <c r="AR9" i="20"/>
  <c r="Y9" i="46"/>
  <c r="X9" i="46"/>
  <c r="AR9" i="36"/>
  <c r="AE9" i="16"/>
  <c r="AG9" i="16"/>
  <c r="AP9" i="16" s="1"/>
  <c r="AF9" i="16"/>
  <c r="AO9" i="16" s="1"/>
  <c r="W10" i="16"/>
  <c r="AN9" i="31"/>
  <c r="AI9" i="31"/>
  <c r="K17" i="62"/>
  <c r="AR9" i="51"/>
  <c r="AR8" i="4"/>
  <c r="AE9" i="13"/>
  <c r="AG9" i="13"/>
  <c r="AP9" i="13" s="1"/>
  <c r="AF9" i="13"/>
  <c r="AO9" i="13" s="1"/>
  <c r="W10" i="13"/>
  <c r="W9" i="45"/>
  <c r="AG8" i="45"/>
  <c r="AP8" i="45" s="1"/>
  <c r="AE8" i="45"/>
  <c r="AF8" i="45"/>
  <c r="AO8" i="45" s="1"/>
  <c r="AH9" i="4"/>
  <c r="AQ9" i="4" s="1"/>
  <c r="Y9" i="5"/>
  <c r="X9" i="5"/>
  <c r="AR8" i="70"/>
  <c r="AE10" i="20"/>
  <c r="W11" i="20"/>
  <c r="AG10" i="20"/>
  <c r="AP10" i="20" s="1"/>
  <c r="AF10" i="20"/>
  <c r="AO10" i="20" s="1"/>
  <c r="AG9" i="49"/>
  <c r="AP9" i="49" s="1"/>
  <c r="AF9" i="49"/>
  <c r="AO9" i="49" s="1"/>
  <c r="W10" i="49"/>
  <c r="AE9" i="49"/>
  <c r="K16" i="16"/>
  <c r="AH9" i="75"/>
  <c r="AQ9" i="75" s="1"/>
  <c r="AR9" i="21"/>
  <c r="Y10" i="26"/>
  <c r="X10" i="26"/>
  <c r="AN8" i="87"/>
  <c r="AI8" i="87"/>
  <c r="Y10" i="43"/>
  <c r="X10" i="43"/>
  <c r="X10" i="41"/>
  <c r="Y10" i="41"/>
  <c r="AF10" i="1"/>
  <c r="AO10" i="1" s="1"/>
  <c r="AE10" i="1"/>
  <c r="W11" i="1"/>
  <c r="AG10" i="1"/>
  <c r="AP10" i="1" s="1"/>
  <c r="AH9" i="12"/>
  <c r="AQ9" i="12" s="1"/>
  <c r="AH9" i="50"/>
  <c r="AQ9" i="50" s="1"/>
  <c r="AG9" i="65"/>
  <c r="AP9" i="65" s="1"/>
  <c r="W10" i="65"/>
  <c r="AF9" i="65"/>
  <c r="AO9" i="65" s="1"/>
  <c r="AE9" i="65"/>
  <c r="AH9" i="61"/>
  <c r="AQ9" i="61" s="1"/>
  <c r="K15" i="7"/>
  <c r="AH9" i="11"/>
  <c r="AQ9" i="11" s="1"/>
  <c r="K17" i="54"/>
  <c r="AR8" i="28"/>
  <c r="AE8" i="3"/>
  <c r="AG8" i="3"/>
  <c r="AP8" i="3" s="1"/>
  <c r="W9" i="3"/>
  <c r="AF8" i="3"/>
  <c r="AO8" i="3" s="1"/>
  <c r="K15" i="19"/>
  <c r="X10" i="29"/>
  <c r="Y10" i="29"/>
  <c r="Y10" i="54"/>
  <c r="Z10" i="54" s="1"/>
  <c r="X10" i="54"/>
  <c r="AN9" i="47"/>
  <c r="AH10" i="93"/>
  <c r="AQ10" i="93" s="1"/>
  <c r="AR8" i="13"/>
  <c r="Z9" i="15"/>
  <c r="AR8" i="16"/>
  <c r="AH9" i="32"/>
  <c r="AQ9" i="32" s="1"/>
  <c r="AI8" i="46"/>
  <c r="AN8" i="46"/>
  <c r="Z10" i="51"/>
  <c r="Y9" i="79"/>
  <c r="X9" i="79"/>
  <c r="K19" i="3"/>
  <c r="AR8" i="64"/>
  <c r="AN9" i="6"/>
  <c r="AI9" i="6"/>
  <c r="Y9" i="8"/>
  <c r="X9" i="8"/>
  <c r="AI8" i="83"/>
  <c r="AN8" i="83"/>
  <c r="AH9" i="96"/>
  <c r="AQ9" i="96" s="1"/>
  <c r="AR8" i="33"/>
  <c r="K17" i="53"/>
  <c r="K16" i="15"/>
  <c r="AH9" i="42"/>
  <c r="AQ9" i="42" s="1"/>
  <c r="AR9" i="17"/>
  <c r="AN8" i="86"/>
  <c r="AI8" i="86"/>
  <c r="AH9" i="64"/>
  <c r="AQ9" i="64" s="1"/>
  <c r="Y9" i="73"/>
  <c r="X9" i="73"/>
  <c r="AI9" i="30"/>
  <c r="AN9" i="30"/>
  <c r="K15" i="64"/>
  <c r="K15" i="24"/>
  <c r="AN9" i="29"/>
  <c r="AI9" i="29"/>
  <c r="Y9" i="18"/>
  <c r="X9" i="18"/>
  <c r="AN9" i="54"/>
  <c r="AI9" i="54"/>
  <c r="AH9" i="2"/>
  <c r="AQ9" i="2" s="1"/>
  <c r="Y10" i="80"/>
  <c r="X10" i="80"/>
  <c r="Z10" i="80" s="1"/>
  <c r="AI8" i="92"/>
  <c r="AN8" i="92"/>
  <c r="W9" i="69"/>
  <c r="AG8" i="69"/>
  <c r="AP8" i="69" s="1"/>
  <c r="AE8" i="69"/>
  <c r="AF8" i="69"/>
  <c r="AO8" i="69" s="1"/>
  <c r="K15" i="11"/>
  <c r="K17" i="21"/>
  <c r="AR8" i="24"/>
  <c r="AH10" i="17"/>
  <c r="AQ10" i="17" s="1"/>
  <c r="K15" i="8"/>
  <c r="AR8" i="61"/>
  <c r="AH9" i="62"/>
  <c r="AQ9" i="62" s="1"/>
  <c r="X10" i="84"/>
  <c r="Y10" i="84"/>
  <c r="K15" i="12"/>
  <c r="AH9" i="63"/>
  <c r="AQ9" i="63" s="1"/>
  <c r="Y9" i="71"/>
  <c r="X9" i="71"/>
  <c r="Z9" i="12"/>
  <c r="Z9" i="50"/>
  <c r="Z9" i="32"/>
  <c r="Z9" i="61"/>
  <c r="K15" i="55"/>
  <c r="AN9" i="9"/>
  <c r="AI9" i="9"/>
  <c r="AF9" i="34"/>
  <c r="AO9" i="34" s="1"/>
  <c r="AE9" i="34"/>
  <c r="AG9" i="34"/>
  <c r="AP9" i="34" s="1"/>
  <c r="W10" i="34"/>
  <c r="Z9" i="11"/>
  <c r="K15" i="68"/>
  <c r="AI8" i="8"/>
  <c r="AN8" i="8"/>
  <c r="Z9" i="96"/>
  <c r="AR8" i="11"/>
  <c r="AR9" i="93"/>
  <c r="AR8" i="2"/>
  <c r="K16" i="17"/>
  <c r="K15" i="52"/>
  <c r="AI8" i="73"/>
  <c r="AN8" i="73"/>
  <c r="AR8" i="58"/>
  <c r="K15" i="50"/>
  <c r="AN9" i="53"/>
  <c r="AI9" i="53"/>
  <c r="X10" i="81"/>
  <c r="Y10" i="81"/>
  <c r="K17" i="6"/>
  <c r="X10" i="7"/>
  <c r="Y10" i="7"/>
  <c r="AI9" i="56"/>
  <c r="AN9" i="56"/>
  <c r="Y11" i="85"/>
  <c r="X11" i="85"/>
  <c r="AI9" i="26"/>
  <c r="AN9" i="26"/>
  <c r="AI9" i="43"/>
  <c r="AN9" i="43"/>
  <c r="AN9" i="41"/>
  <c r="AI9" i="41"/>
  <c r="Y9" i="22"/>
  <c r="X9" i="22"/>
  <c r="Y10" i="6"/>
  <c r="X10" i="6"/>
  <c r="W11" i="94"/>
  <c r="AE10" i="94"/>
  <c r="AF10" i="94"/>
  <c r="AO10" i="94" s="1"/>
  <c r="AG10" i="94"/>
  <c r="AP10" i="94" s="1"/>
  <c r="AG9" i="58"/>
  <c r="AP9" i="58" s="1"/>
  <c r="AE9" i="58"/>
  <c r="W10" i="58"/>
  <c r="AF9" i="58"/>
  <c r="AO9" i="58" s="1"/>
  <c r="W10" i="70"/>
  <c r="AG9" i="70"/>
  <c r="AP9" i="70" s="1"/>
  <c r="AE9" i="70"/>
  <c r="AF9" i="70"/>
  <c r="AO9" i="70" s="1"/>
  <c r="AI9" i="88"/>
  <c r="AN9" i="88"/>
  <c r="K15" i="60"/>
  <c r="AH10" i="36"/>
  <c r="AQ10" i="36" s="1"/>
  <c r="AG9" i="59"/>
  <c r="AP9" i="59" s="1"/>
  <c r="AF9" i="59"/>
  <c r="AO9" i="59" s="1"/>
  <c r="W10" i="59"/>
  <c r="AE9" i="59"/>
  <c r="K19" i="10"/>
  <c r="AH9" i="27"/>
  <c r="AQ9" i="27" s="1"/>
  <c r="K16" i="5"/>
  <c r="AR8" i="74"/>
  <c r="AR8" i="90"/>
  <c r="AH9" i="16"/>
  <c r="AQ9" i="16" s="1"/>
  <c r="AG9" i="66"/>
  <c r="AP9" i="66" s="1"/>
  <c r="W10" i="66"/>
  <c r="AF9" i="66"/>
  <c r="AO9" i="66" s="1"/>
  <c r="AE9" i="66"/>
  <c r="AI8" i="79"/>
  <c r="AN8" i="79"/>
  <c r="AN8" i="68"/>
  <c r="AI8" i="68"/>
  <c r="AH10" i="78"/>
  <c r="AQ10" i="78" s="1"/>
  <c r="AN8" i="22"/>
  <c r="AG9" i="14"/>
  <c r="AP9" i="14" s="1"/>
  <c r="AF9" i="14"/>
  <c r="AO9" i="14" s="1"/>
  <c r="W10" i="14"/>
  <c r="AE9" i="14"/>
  <c r="K19" i="4"/>
  <c r="AR8" i="63"/>
  <c r="X10" i="82"/>
  <c r="Z10" i="82" s="1"/>
  <c r="Y10" i="82"/>
  <c r="Z9" i="42"/>
  <c r="AH9" i="13"/>
  <c r="AQ9" i="13" s="1"/>
  <c r="Z9" i="64"/>
  <c r="K15" i="63"/>
  <c r="AR8" i="27"/>
  <c r="AH9" i="49"/>
  <c r="AQ9" i="49" s="1"/>
  <c r="K17" i="57"/>
  <c r="K17" i="13"/>
  <c r="K17" i="70"/>
  <c r="AN9" i="7"/>
  <c r="AI9" i="7"/>
  <c r="Y10" i="88"/>
  <c r="X10" i="88"/>
  <c r="X10" i="47"/>
  <c r="Y10" i="47"/>
  <c r="K19" i="2"/>
  <c r="K19" i="49"/>
  <c r="AR8" i="96"/>
  <c r="W10" i="77"/>
  <c r="AF9" i="77"/>
  <c r="AO9" i="77" s="1"/>
  <c r="AE9" i="77"/>
  <c r="AG9" i="77"/>
  <c r="AP9" i="77" s="1"/>
  <c r="W10" i="76"/>
  <c r="AF9" i="76"/>
  <c r="AO9" i="76" s="1"/>
  <c r="AE9" i="76"/>
  <c r="AG9" i="76"/>
  <c r="AP9" i="76" s="1"/>
  <c r="K15" i="23"/>
  <c r="AH9" i="39"/>
  <c r="AQ9" i="39" s="1"/>
  <c r="AN8" i="48"/>
  <c r="AI8" i="48"/>
  <c r="K17" i="9"/>
  <c r="AI8" i="38"/>
  <c r="AN8" i="38"/>
  <c r="W10" i="57"/>
  <c r="AF9" i="57"/>
  <c r="AO9" i="57" s="1"/>
  <c r="AE9" i="57"/>
  <c r="AG9" i="57"/>
  <c r="AP9" i="57" s="1"/>
  <c r="AI9" i="82"/>
  <c r="AN9" i="82"/>
  <c r="K17" i="66"/>
  <c r="K17" i="61"/>
  <c r="AG9" i="40"/>
  <c r="AP9" i="40" s="1"/>
  <c r="W10" i="40"/>
  <c r="AE9" i="40"/>
  <c r="AF9" i="40"/>
  <c r="AO9" i="40" s="1"/>
  <c r="AR8" i="35"/>
  <c r="AI8" i="5"/>
  <c r="AN8" i="5"/>
  <c r="AH9" i="44"/>
  <c r="AQ9" i="44" s="1"/>
  <c r="AR8" i="37"/>
  <c r="K17" i="65"/>
  <c r="K16" i="18"/>
  <c r="K19" i="58"/>
  <c r="AH9" i="35"/>
  <c r="AQ9" i="35" s="1"/>
  <c r="AN9" i="25"/>
  <c r="AI9" i="25"/>
  <c r="AH9" i="74"/>
  <c r="AQ9" i="74" s="1"/>
  <c r="AI8" i="95"/>
  <c r="AN8" i="95"/>
  <c r="AG9" i="72"/>
  <c r="AP9" i="72" s="1"/>
  <c r="AF9" i="72"/>
  <c r="AO9" i="72" s="1"/>
  <c r="AE9" i="72"/>
  <c r="W10" i="72"/>
  <c r="AH9" i="24"/>
  <c r="AQ9" i="24" s="1"/>
  <c r="AG8" i="10"/>
  <c r="AP8" i="10" s="1"/>
  <c r="AF8" i="10"/>
  <c r="AO8" i="10" s="1"/>
  <c r="AE8" i="10"/>
  <c r="W9" i="10"/>
  <c r="X10" i="53"/>
  <c r="Y10" i="53"/>
  <c r="AR8" i="42"/>
  <c r="Z10" i="93"/>
  <c r="AE8" i="89"/>
  <c r="W9" i="89"/>
  <c r="AF8" i="89"/>
  <c r="AO8" i="89" s="1"/>
  <c r="AG8" i="89"/>
  <c r="AP8" i="89" s="1"/>
  <c r="AN9" i="80"/>
  <c r="AI9" i="80"/>
  <c r="K16" i="22"/>
  <c r="K15" i="67"/>
  <c r="Z9" i="74"/>
  <c r="AH10" i="21"/>
  <c r="AQ10" i="21" s="1"/>
  <c r="AF9" i="67"/>
  <c r="AO9" i="67" s="1"/>
  <c r="AG9" i="67"/>
  <c r="AP9" i="67" s="1"/>
  <c r="W10" i="67"/>
  <c r="AE9" i="67"/>
  <c r="Y9" i="95"/>
  <c r="X9" i="95"/>
  <c r="AI9" i="19"/>
  <c r="AN9" i="19"/>
  <c r="AN8" i="71"/>
  <c r="AI8" i="71"/>
  <c r="AH9" i="23"/>
  <c r="AQ9" i="23" s="1"/>
  <c r="AH9" i="37"/>
  <c r="AQ9" i="37" s="1"/>
  <c r="W9" i="91"/>
  <c r="AG8" i="91"/>
  <c r="AP8" i="91" s="1"/>
  <c r="AF8" i="91"/>
  <c r="AO8" i="91" s="1"/>
  <c r="AE8" i="91"/>
  <c r="AH9" i="28"/>
  <c r="AQ9" i="28" s="1"/>
  <c r="Z9" i="2"/>
  <c r="K15" i="71"/>
  <c r="K17" i="69"/>
  <c r="Z10" i="21"/>
  <c r="AR9" i="94"/>
  <c r="AR8" i="44"/>
  <c r="K18" i="1"/>
  <c r="AR8" i="15"/>
  <c r="AI9" i="84"/>
  <c r="AN9" i="84"/>
  <c r="AR8" i="40"/>
  <c r="AH9" i="90"/>
  <c r="AQ9" i="90" s="1"/>
  <c r="Y9" i="48"/>
  <c r="X9" i="48"/>
  <c r="Z9" i="23"/>
  <c r="AF8" i="60"/>
  <c r="AO8" i="60" s="1"/>
  <c r="AE8" i="60"/>
  <c r="W9" i="60"/>
  <c r="AG8" i="60"/>
  <c r="AP8" i="60" s="1"/>
  <c r="X10" i="9"/>
  <c r="Y10" i="9"/>
  <c r="K15" i="20"/>
  <c r="Y9" i="68"/>
  <c r="X9" i="68"/>
  <c r="AR9" i="1"/>
  <c r="AR8" i="50"/>
  <c r="Y10" i="31"/>
  <c r="X10" i="31"/>
  <c r="X9" i="38"/>
  <c r="Y9" i="38"/>
  <c r="W9" i="55"/>
  <c r="AF8" i="55"/>
  <c r="AO8" i="55" s="1"/>
  <c r="AE8" i="55"/>
  <c r="AG8" i="55"/>
  <c r="AP8" i="55" s="1"/>
  <c r="Y9" i="83"/>
  <c r="X9" i="83"/>
  <c r="AR8" i="39"/>
  <c r="AH10" i="94"/>
  <c r="AQ10" i="94" s="1"/>
  <c r="AH9" i="58"/>
  <c r="AQ9" i="58" s="1"/>
  <c r="AH9" i="70"/>
  <c r="AQ9" i="70" s="1"/>
  <c r="K15" i="72"/>
  <c r="Y9" i="86"/>
  <c r="X9" i="86"/>
  <c r="AR8" i="49"/>
  <c r="AH9" i="40"/>
  <c r="AQ9" i="40" s="1"/>
  <c r="K15" i="51"/>
  <c r="AG9" i="52"/>
  <c r="AP9" i="52" s="1"/>
  <c r="AF9" i="52"/>
  <c r="AO9" i="52" s="1"/>
  <c r="AE9" i="52"/>
  <c r="W10" i="52"/>
  <c r="AR8" i="23"/>
  <c r="AR8" i="32"/>
  <c r="AH10" i="20"/>
  <c r="AQ10" i="20" s="1"/>
  <c r="Y10" i="30"/>
  <c r="X10" i="30"/>
  <c r="AI9" i="81"/>
  <c r="AN9" i="81"/>
  <c r="K15" i="59"/>
  <c r="Y10" i="25"/>
  <c r="X10" i="25"/>
  <c r="X10" i="56"/>
  <c r="Y10" i="56"/>
  <c r="AN10" i="85"/>
  <c r="AI10" i="85"/>
  <c r="AI8" i="18"/>
  <c r="AN8" i="18"/>
  <c r="Y9" i="87"/>
  <c r="X9" i="87"/>
  <c r="Z10" i="43" l="1"/>
  <c r="Z10" i="19"/>
  <c r="AG9" i="4"/>
  <c r="AP9" i="4" s="1"/>
  <c r="AF10" i="78"/>
  <c r="AO10" i="78" s="1"/>
  <c r="Z9" i="87"/>
  <c r="Z10" i="47"/>
  <c r="AI8" i="22"/>
  <c r="AI9" i="47"/>
  <c r="AE9" i="90"/>
  <c r="W10" i="75"/>
  <c r="X10" i="75" s="1"/>
  <c r="AF9" i="90"/>
  <c r="AO9" i="90" s="1"/>
  <c r="AF9" i="75"/>
  <c r="AO9" i="75" s="1"/>
  <c r="Z9" i="83"/>
  <c r="Z9" i="68"/>
  <c r="W10" i="90"/>
  <c r="AE9" i="33"/>
  <c r="AN9" i="33" s="1"/>
  <c r="AF9" i="39"/>
  <c r="AO9" i="39" s="1"/>
  <c r="AE9" i="62"/>
  <c r="W11" i="36"/>
  <c r="Z9" i="95"/>
  <c r="Z9" i="18"/>
  <c r="Z10" i="31"/>
  <c r="AG10" i="31" s="1"/>
  <c r="AP10" i="31" s="1"/>
  <c r="Z10" i="88"/>
  <c r="Z9" i="22"/>
  <c r="Z10" i="7"/>
  <c r="Z10" i="84"/>
  <c r="Z10" i="26"/>
  <c r="Z10" i="30"/>
  <c r="AG10" i="30" s="1"/>
  <c r="AP10" i="30" s="1"/>
  <c r="Z9" i="86"/>
  <c r="Z9" i="48"/>
  <c r="W10" i="48" s="1"/>
  <c r="Z9" i="73"/>
  <c r="AE9" i="4"/>
  <c r="AG9" i="75"/>
  <c r="AP9" i="75" s="1"/>
  <c r="Z9" i="79"/>
  <c r="W10" i="79" s="1"/>
  <c r="AF9" i="4"/>
  <c r="AO9" i="4" s="1"/>
  <c r="Z10" i="6"/>
  <c r="AG10" i="6" s="1"/>
  <c r="AP10" i="6" s="1"/>
  <c r="Z10" i="81"/>
  <c r="AG9" i="28"/>
  <c r="AP9" i="28" s="1"/>
  <c r="AE9" i="28"/>
  <c r="Z9" i="5"/>
  <c r="W10" i="5" s="1"/>
  <c r="Z10" i="56"/>
  <c r="AG10" i="56" s="1"/>
  <c r="AP10" i="56" s="1"/>
  <c r="Z10" i="25"/>
  <c r="AF10" i="25" s="1"/>
  <c r="AO10" i="25" s="1"/>
  <c r="Z10" i="9"/>
  <c r="AG10" i="9" s="1"/>
  <c r="AP10" i="9" s="1"/>
  <c r="AG10" i="78"/>
  <c r="AP10" i="78" s="1"/>
  <c r="Z9" i="38"/>
  <c r="W10" i="38" s="1"/>
  <c r="Z11" i="85"/>
  <c r="AE11" i="85" s="1"/>
  <c r="Z9" i="71"/>
  <c r="AE9" i="71" s="1"/>
  <c r="Z10" i="41"/>
  <c r="W11" i="41" s="1"/>
  <c r="AF10" i="9"/>
  <c r="AO10" i="9" s="1"/>
  <c r="AG9" i="71"/>
  <c r="AP9" i="71" s="1"/>
  <c r="AF9" i="71"/>
  <c r="AO9" i="71" s="1"/>
  <c r="AG9" i="95"/>
  <c r="AP9" i="95" s="1"/>
  <c r="AF9" i="95"/>
  <c r="AO9" i="95" s="1"/>
  <c r="W10" i="95"/>
  <c r="AE9" i="95"/>
  <c r="AG9" i="48"/>
  <c r="AP9" i="48" s="1"/>
  <c r="AF9" i="48"/>
  <c r="AO9" i="48" s="1"/>
  <c r="AE9" i="48"/>
  <c r="W11" i="31"/>
  <c r="AE10" i="6"/>
  <c r="W11" i="6"/>
  <c r="W11" i="81"/>
  <c r="AG10" i="81"/>
  <c r="AP10" i="81" s="1"/>
  <c r="AF10" i="81"/>
  <c r="AO10" i="81" s="1"/>
  <c r="AE10" i="81"/>
  <c r="W11" i="80"/>
  <c r="AG10" i="80"/>
  <c r="AP10" i="80" s="1"/>
  <c r="AF10" i="80"/>
  <c r="AO10" i="80" s="1"/>
  <c r="AE10" i="80"/>
  <c r="AF10" i="43"/>
  <c r="AO10" i="43" s="1"/>
  <c r="AE10" i="43"/>
  <c r="AG10" i="43"/>
  <c r="AP10" i="43" s="1"/>
  <c r="W11" i="43"/>
  <c r="AE10" i="56"/>
  <c r="W11" i="56"/>
  <c r="W11" i="88"/>
  <c r="AG10" i="88"/>
  <c r="AP10" i="88" s="1"/>
  <c r="AF10" i="88"/>
  <c r="AO10" i="88" s="1"/>
  <c r="AE10" i="88"/>
  <c r="AE9" i="22"/>
  <c r="W10" i="22"/>
  <c r="AF9" i="22"/>
  <c r="AO9" i="22" s="1"/>
  <c r="AG9" i="22"/>
  <c r="AP9" i="22" s="1"/>
  <c r="AF9" i="73"/>
  <c r="AO9" i="73" s="1"/>
  <c r="AG9" i="73"/>
  <c r="AP9" i="73" s="1"/>
  <c r="AE9" i="73"/>
  <c r="W10" i="73"/>
  <c r="AF9" i="83"/>
  <c r="AO9" i="83" s="1"/>
  <c r="AE9" i="83"/>
  <c r="AG9" i="83"/>
  <c r="AP9" i="83" s="1"/>
  <c r="W10" i="83"/>
  <c r="AH9" i="87"/>
  <c r="AQ9" i="87" s="1"/>
  <c r="AR9" i="84"/>
  <c r="Y9" i="91"/>
  <c r="X9" i="91"/>
  <c r="Z9" i="91" s="1"/>
  <c r="AR9" i="19"/>
  <c r="K16" i="67"/>
  <c r="AR8" i="5"/>
  <c r="X10" i="40"/>
  <c r="Y10" i="40"/>
  <c r="AI9" i="90"/>
  <c r="AN9" i="90"/>
  <c r="AI9" i="77"/>
  <c r="AN9" i="77"/>
  <c r="AG10" i="47"/>
  <c r="AP10" i="47" s="1"/>
  <c r="AF10" i="47"/>
  <c r="AO10" i="47" s="1"/>
  <c r="AE10" i="47"/>
  <c r="W11" i="47"/>
  <c r="W10" i="64"/>
  <c r="AF9" i="64"/>
  <c r="AO9" i="64" s="1"/>
  <c r="AE9" i="64"/>
  <c r="AG9" i="64"/>
  <c r="AP9" i="64" s="1"/>
  <c r="AF10" i="82"/>
  <c r="AO10" i="82" s="1"/>
  <c r="AE10" i="82"/>
  <c r="W11" i="82"/>
  <c r="AG10" i="82"/>
  <c r="AP10" i="82" s="1"/>
  <c r="Y10" i="14"/>
  <c r="X10" i="14"/>
  <c r="Z10" i="14" s="1"/>
  <c r="AR8" i="68"/>
  <c r="X10" i="66"/>
  <c r="Y10" i="66"/>
  <c r="K16" i="51"/>
  <c r="K16" i="72"/>
  <c r="AH9" i="83"/>
  <c r="AQ9" i="83" s="1"/>
  <c r="Y9" i="55"/>
  <c r="X9" i="55"/>
  <c r="AH9" i="48"/>
  <c r="AQ9" i="48" s="1"/>
  <c r="K16" i="71"/>
  <c r="AH9" i="95"/>
  <c r="AQ9" i="95" s="1"/>
  <c r="Y9" i="89"/>
  <c r="X9" i="89"/>
  <c r="K17" i="18"/>
  <c r="AR9" i="82"/>
  <c r="AR8" i="38"/>
  <c r="AI9" i="76"/>
  <c r="AN9" i="76"/>
  <c r="K20" i="49"/>
  <c r="AH10" i="88"/>
  <c r="AQ10" i="88" s="1"/>
  <c r="K18" i="70"/>
  <c r="AI9" i="70"/>
  <c r="AN9" i="70"/>
  <c r="AH10" i="6"/>
  <c r="AQ10" i="6" s="1"/>
  <c r="AR9" i="41"/>
  <c r="AH11" i="85"/>
  <c r="AQ11" i="85" s="1"/>
  <c r="AH10" i="7"/>
  <c r="AQ10" i="7" s="1"/>
  <c r="K16" i="52"/>
  <c r="AN9" i="34"/>
  <c r="AI9" i="34"/>
  <c r="AG9" i="61"/>
  <c r="AP9" i="61" s="1"/>
  <c r="AF9" i="61"/>
  <c r="AO9" i="61" s="1"/>
  <c r="AE9" i="61"/>
  <c r="W10" i="61"/>
  <c r="AH10" i="84"/>
  <c r="AQ10" i="84" s="1"/>
  <c r="AR8" i="83"/>
  <c r="Y9" i="3"/>
  <c r="X9" i="3"/>
  <c r="K18" i="54"/>
  <c r="Y10" i="13"/>
  <c r="X10" i="13"/>
  <c r="Y10" i="16"/>
  <c r="X10" i="16"/>
  <c r="AH9" i="46"/>
  <c r="AQ9" i="46" s="1"/>
  <c r="AE10" i="19"/>
  <c r="W11" i="19"/>
  <c r="AG10" i="19"/>
  <c r="AP10" i="19" s="1"/>
  <c r="AF10" i="19"/>
  <c r="AO10" i="19" s="1"/>
  <c r="Y11" i="17"/>
  <c r="X11" i="17"/>
  <c r="X11" i="78"/>
  <c r="Y11" i="78"/>
  <c r="Y10" i="39"/>
  <c r="X10" i="39"/>
  <c r="Z10" i="39" s="1"/>
  <c r="X10" i="63"/>
  <c r="Y10" i="63"/>
  <c r="AI10" i="36"/>
  <c r="AN10" i="36"/>
  <c r="W10" i="87"/>
  <c r="AE9" i="87"/>
  <c r="AF9" i="87"/>
  <c r="AO9" i="87" s="1"/>
  <c r="AG9" i="87"/>
  <c r="AP9" i="87" s="1"/>
  <c r="K16" i="59"/>
  <c r="AH10" i="53"/>
  <c r="AQ10" i="53" s="1"/>
  <c r="X10" i="90"/>
  <c r="Y10" i="90"/>
  <c r="Y10" i="77"/>
  <c r="X10" i="77"/>
  <c r="W11" i="7"/>
  <c r="AG10" i="7"/>
  <c r="AP10" i="7" s="1"/>
  <c r="AF10" i="7"/>
  <c r="AO10" i="7" s="1"/>
  <c r="AE10" i="7"/>
  <c r="AR9" i="53"/>
  <c r="K16" i="68"/>
  <c r="W11" i="84"/>
  <c r="AG10" i="84"/>
  <c r="AP10" i="84" s="1"/>
  <c r="AF10" i="84"/>
  <c r="AO10" i="84" s="1"/>
  <c r="AE10" i="84"/>
  <c r="K16" i="8"/>
  <c r="K18" i="21"/>
  <c r="Y9" i="69"/>
  <c r="X9" i="69"/>
  <c r="W10" i="18"/>
  <c r="AF9" i="18"/>
  <c r="AO9" i="18" s="1"/>
  <c r="AG9" i="18"/>
  <c r="AP9" i="18" s="1"/>
  <c r="AE9" i="18"/>
  <c r="K16" i="64"/>
  <c r="K17" i="15"/>
  <c r="AH9" i="8"/>
  <c r="AQ9" i="8" s="1"/>
  <c r="AG10" i="51"/>
  <c r="AP10" i="51" s="1"/>
  <c r="AE10" i="51"/>
  <c r="W11" i="51"/>
  <c r="AF10" i="51"/>
  <c r="AO10" i="51" s="1"/>
  <c r="AH10" i="29"/>
  <c r="AQ10" i="29" s="1"/>
  <c r="AI9" i="65"/>
  <c r="AN9" i="65"/>
  <c r="AR8" i="87"/>
  <c r="AH9" i="92"/>
  <c r="AQ9" i="92" s="1"/>
  <c r="AI10" i="17"/>
  <c r="AN10" i="17"/>
  <c r="Y10" i="28"/>
  <c r="X10" i="28"/>
  <c r="AN9" i="52"/>
  <c r="AI9" i="52"/>
  <c r="AH9" i="86"/>
  <c r="AQ9" i="86" s="1"/>
  <c r="AH9" i="38"/>
  <c r="AQ9" i="38" s="1"/>
  <c r="Y9" i="60"/>
  <c r="X9" i="60"/>
  <c r="AF10" i="21"/>
  <c r="AO10" i="21" s="1"/>
  <c r="AE10" i="21"/>
  <c r="W11" i="21"/>
  <c r="AG10" i="21"/>
  <c r="AP10" i="21" s="1"/>
  <c r="AI8" i="91"/>
  <c r="AN8" i="91"/>
  <c r="AR8" i="71"/>
  <c r="AR9" i="80"/>
  <c r="AI8" i="89"/>
  <c r="AN8" i="89"/>
  <c r="Z10" i="53"/>
  <c r="AR8" i="95"/>
  <c r="AR9" i="25"/>
  <c r="K18" i="65"/>
  <c r="K18" i="61"/>
  <c r="AI9" i="57"/>
  <c r="AN9" i="57"/>
  <c r="K18" i="9"/>
  <c r="Y10" i="76"/>
  <c r="X10" i="76"/>
  <c r="K20" i="2"/>
  <c r="K18" i="13"/>
  <c r="AG9" i="42"/>
  <c r="AP9" i="42" s="1"/>
  <c r="AF9" i="42"/>
  <c r="AO9" i="42" s="1"/>
  <c r="AE9" i="42"/>
  <c r="W10" i="42"/>
  <c r="AR8" i="79"/>
  <c r="K17" i="5"/>
  <c r="K16" i="60"/>
  <c r="Y10" i="70"/>
  <c r="X10" i="70"/>
  <c r="K17" i="17"/>
  <c r="AG9" i="11"/>
  <c r="AP9" i="11" s="1"/>
  <c r="W10" i="11"/>
  <c r="AF9" i="11"/>
  <c r="AO9" i="11" s="1"/>
  <c r="AE9" i="11"/>
  <c r="AR9" i="9"/>
  <c r="AG9" i="50"/>
  <c r="AP9" i="50" s="1"/>
  <c r="AE9" i="50"/>
  <c r="W10" i="50"/>
  <c r="AF9" i="50"/>
  <c r="AO9" i="50" s="1"/>
  <c r="AR9" i="29"/>
  <c r="Z9" i="8"/>
  <c r="AR9" i="47"/>
  <c r="Z10" i="29"/>
  <c r="AI8" i="3"/>
  <c r="AN8" i="3"/>
  <c r="AH10" i="41"/>
  <c r="AQ10" i="41" s="1"/>
  <c r="AH9" i="5"/>
  <c r="AQ9" i="5" s="1"/>
  <c r="AI8" i="45"/>
  <c r="AN8" i="45"/>
  <c r="Z9" i="46"/>
  <c r="Y10" i="37"/>
  <c r="X10" i="37"/>
  <c r="AI9" i="27"/>
  <c r="AN9" i="27"/>
  <c r="X10" i="33"/>
  <c r="Y10" i="33"/>
  <c r="AI9" i="4"/>
  <c r="AN9" i="4"/>
  <c r="AN10" i="78"/>
  <c r="AI10" i="78"/>
  <c r="X10" i="62"/>
  <c r="Y10" i="62"/>
  <c r="AN9" i="44"/>
  <c r="AI9" i="44"/>
  <c r="AN9" i="35"/>
  <c r="AI9" i="35"/>
  <c r="X10" i="4"/>
  <c r="Y10" i="4"/>
  <c r="AN9" i="75"/>
  <c r="AI9" i="75"/>
  <c r="AI9" i="63"/>
  <c r="AN9" i="63"/>
  <c r="AR8" i="18"/>
  <c r="AH10" i="25"/>
  <c r="AQ10" i="25" s="1"/>
  <c r="AR9" i="81"/>
  <c r="K16" i="20"/>
  <c r="AN8" i="60"/>
  <c r="AI8" i="60"/>
  <c r="K19" i="1"/>
  <c r="AN9" i="67"/>
  <c r="AI9" i="67"/>
  <c r="AE9" i="74"/>
  <c r="W10" i="74"/>
  <c r="AG9" i="74"/>
  <c r="AP9" i="74" s="1"/>
  <c r="AF9" i="74"/>
  <c r="AO9" i="74" s="1"/>
  <c r="AE10" i="93"/>
  <c r="AG10" i="93"/>
  <c r="AP10" i="93" s="1"/>
  <c r="AF10" i="93"/>
  <c r="AO10" i="93" s="1"/>
  <c r="W11" i="93"/>
  <c r="Y9" i="10"/>
  <c r="X9" i="10"/>
  <c r="X10" i="72"/>
  <c r="Y10" i="72"/>
  <c r="AR8" i="48"/>
  <c r="AR9" i="7"/>
  <c r="K20" i="4"/>
  <c r="AR8" i="22"/>
  <c r="AN9" i="66"/>
  <c r="AI9" i="66"/>
  <c r="K20" i="10"/>
  <c r="AI10" i="94"/>
  <c r="AN10" i="94"/>
  <c r="AH9" i="22"/>
  <c r="AQ9" i="22" s="1"/>
  <c r="AR9" i="43"/>
  <c r="K18" i="6"/>
  <c r="AG9" i="96"/>
  <c r="AP9" i="96" s="1"/>
  <c r="AF9" i="96"/>
  <c r="AO9" i="96" s="1"/>
  <c r="AE9" i="96"/>
  <c r="W10" i="96"/>
  <c r="Y10" i="34"/>
  <c r="X10" i="34"/>
  <c r="W10" i="12"/>
  <c r="AG9" i="12"/>
  <c r="AP9" i="12" s="1"/>
  <c r="AF9" i="12"/>
  <c r="AO9" i="12" s="1"/>
  <c r="AE9" i="12"/>
  <c r="K16" i="11"/>
  <c r="AR8" i="92"/>
  <c r="AR9" i="54"/>
  <c r="AR9" i="30"/>
  <c r="AR8" i="86"/>
  <c r="K18" i="53"/>
  <c r="K20" i="3"/>
  <c r="AR8" i="46"/>
  <c r="AH10" i="54"/>
  <c r="AQ10" i="54" s="1"/>
  <c r="X10" i="65"/>
  <c r="Y10" i="65"/>
  <c r="AH10" i="26"/>
  <c r="AQ10" i="26" s="1"/>
  <c r="K17" i="16"/>
  <c r="AI9" i="13"/>
  <c r="AN9" i="13"/>
  <c r="K18" i="62"/>
  <c r="AI9" i="16"/>
  <c r="AN9" i="16"/>
  <c r="Z9" i="92"/>
  <c r="Y10" i="24"/>
  <c r="X10" i="24"/>
  <c r="Z10" i="24" s="1"/>
  <c r="AN9" i="62"/>
  <c r="AI9" i="62"/>
  <c r="AH10" i="56"/>
  <c r="AQ10" i="56" s="1"/>
  <c r="Y10" i="52"/>
  <c r="X10" i="52"/>
  <c r="AE9" i="68"/>
  <c r="W10" i="68"/>
  <c r="AF9" i="68"/>
  <c r="AO9" i="68" s="1"/>
  <c r="AG9" i="68"/>
  <c r="AP9" i="68" s="1"/>
  <c r="AR10" i="85"/>
  <c r="AH10" i="30"/>
  <c r="AQ10" i="30" s="1"/>
  <c r="W10" i="86"/>
  <c r="AG9" i="86"/>
  <c r="AP9" i="86" s="1"/>
  <c r="AE9" i="86"/>
  <c r="AF9" i="86"/>
  <c r="AO9" i="86" s="1"/>
  <c r="AI8" i="55"/>
  <c r="AN8" i="55"/>
  <c r="AH10" i="31"/>
  <c r="AQ10" i="31" s="1"/>
  <c r="K18" i="69"/>
  <c r="Y10" i="67"/>
  <c r="X10" i="67"/>
  <c r="AN8" i="10"/>
  <c r="AI8" i="10"/>
  <c r="AN9" i="72"/>
  <c r="AI9" i="72"/>
  <c r="K20" i="58"/>
  <c r="AN9" i="40"/>
  <c r="AI9" i="40"/>
  <c r="K18" i="66"/>
  <c r="X10" i="57"/>
  <c r="Y10" i="57"/>
  <c r="K16" i="23"/>
  <c r="AH10" i="47"/>
  <c r="AQ10" i="47" s="1"/>
  <c r="K18" i="57"/>
  <c r="K16" i="63"/>
  <c r="AH10" i="82"/>
  <c r="AQ10" i="82" s="1"/>
  <c r="AI9" i="14"/>
  <c r="AN9" i="14"/>
  <c r="AN9" i="59"/>
  <c r="AI9" i="59"/>
  <c r="AR9" i="88"/>
  <c r="X10" i="58"/>
  <c r="Y10" i="58"/>
  <c r="X11" i="94"/>
  <c r="Y11" i="94"/>
  <c r="AR9" i="56"/>
  <c r="K16" i="50"/>
  <c r="AR8" i="73"/>
  <c r="AH9" i="71"/>
  <c r="AQ9" i="71" s="1"/>
  <c r="K16" i="12"/>
  <c r="AH10" i="80"/>
  <c r="AQ10" i="80" s="1"/>
  <c r="AH9" i="73"/>
  <c r="AQ9" i="73" s="1"/>
  <c r="AR9" i="6"/>
  <c r="AH9" i="79"/>
  <c r="AQ9" i="79" s="1"/>
  <c r="K16" i="19"/>
  <c r="K16" i="7"/>
  <c r="Y11" i="1"/>
  <c r="X11" i="1"/>
  <c r="AH10" i="43"/>
  <c r="AQ10" i="43" s="1"/>
  <c r="AN9" i="49"/>
  <c r="AI9" i="49"/>
  <c r="X11" i="20"/>
  <c r="Y11" i="20"/>
  <c r="Y9" i="45"/>
  <c r="X9" i="45"/>
  <c r="Z9" i="45" s="1"/>
  <c r="AR9" i="31"/>
  <c r="K16" i="56"/>
  <c r="AI9" i="24"/>
  <c r="AN9" i="24"/>
  <c r="AI9" i="39"/>
  <c r="AN9" i="39"/>
  <c r="Y11" i="36"/>
  <c r="X11" i="36"/>
  <c r="AI9" i="28"/>
  <c r="AN9" i="28"/>
  <c r="AF9" i="2"/>
  <c r="AO9" i="2" s="1"/>
  <c r="AE9" i="2"/>
  <c r="W10" i="2"/>
  <c r="AG9" i="2"/>
  <c r="AP9" i="2" s="1"/>
  <c r="K17" i="22"/>
  <c r="AF9" i="32"/>
  <c r="AO9" i="32" s="1"/>
  <c r="AE9" i="32"/>
  <c r="W10" i="32"/>
  <c r="AG9" i="32"/>
  <c r="AP9" i="32" s="1"/>
  <c r="AH9" i="68"/>
  <c r="AQ9" i="68" s="1"/>
  <c r="AH10" i="9"/>
  <c r="AQ10" i="9" s="1"/>
  <c r="AE9" i="23"/>
  <c r="W10" i="23"/>
  <c r="AG9" i="23"/>
  <c r="AP9" i="23" s="1"/>
  <c r="AF9" i="23"/>
  <c r="AO9" i="23" s="1"/>
  <c r="X10" i="59"/>
  <c r="Y10" i="59"/>
  <c r="AI9" i="58"/>
  <c r="AN9" i="58"/>
  <c r="AR9" i="26"/>
  <c r="AH10" i="81"/>
  <c r="AQ10" i="81" s="1"/>
  <c r="AR8" i="8"/>
  <c r="K16" i="55"/>
  <c r="AI8" i="69"/>
  <c r="AN8" i="69"/>
  <c r="AH9" i="18"/>
  <c r="AQ9" i="18" s="1"/>
  <c r="K16" i="24"/>
  <c r="AE9" i="15"/>
  <c r="AG9" i="15"/>
  <c r="AP9" i="15" s="1"/>
  <c r="AF9" i="15"/>
  <c r="AO9" i="15" s="1"/>
  <c r="W10" i="15"/>
  <c r="AG10" i="54"/>
  <c r="AP10" i="54" s="1"/>
  <c r="AF10" i="54"/>
  <c r="AO10" i="54" s="1"/>
  <c r="AE10" i="54"/>
  <c r="W11" i="54"/>
  <c r="AI10" i="1"/>
  <c r="AN10" i="1"/>
  <c r="AG10" i="26"/>
  <c r="AP10" i="26" s="1"/>
  <c r="AF10" i="26"/>
  <c r="AO10" i="26" s="1"/>
  <c r="AE10" i="26"/>
  <c r="W11" i="26"/>
  <c r="Y10" i="49"/>
  <c r="X10" i="49"/>
  <c r="AI10" i="20"/>
  <c r="AN10" i="20"/>
  <c r="AI9" i="37"/>
  <c r="AN9" i="37"/>
  <c r="AH10" i="19"/>
  <c r="AQ10" i="19" s="1"/>
  <c r="Y10" i="27"/>
  <c r="X10" i="27"/>
  <c r="X10" i="35"/>
  <c r="Y10" i="35"/>
  <c r="Y10" i="44"/>
  <c r="X10" i="44"/>
  <c r="Z9" i="89" l="1"/>
  <c r="AG10" i="41"/>
  <c r="AP10" i="41" s="1"/>
  <c r="AG10" i="25"/>
  <c r="AP10" i="25" s="1"/>
  <c r="AF10" i="56"/>
  <c r="AO10" i="56" s="1"/>
  <c r="AF10" i="6"/>
  <c r="AO10" i="6" s="1"/>
  <c r="AE10" i="41"/>
  <c r="AE10" i="25"/>
  <c r="W10" i="71"/>
  <c r="W11" i="25"/>
  <c r="AE9" i="5"/>
  <c r="W11" i="30"/>
  <c r="AE9" i="79"/>
  <c r="Z10" i="62"/>
  <c r="Z11" i="78"/>
  <c r="AF9" i="5"/>
  <c r="AO9" i="5" s="1"/>
  <c r="AF9" i="79"/>
  <c r="AO9" i="79" s="1"/>
  <c r="AG9" i="5"/>
  <c r="AP9" i="5" s="1"/>
  <c r="W12" i="85"/>
  <c r="AG9" i="79"/>
  <c r="AP9" i="79" s="1"/>
  <c r="AI9" i="33"/>
  <c r="Y10" i="75"/>
  <c r="Z10" i="63"/>
  <c r="AE10" i="30"/>
  <c r="AE10" i="31"/>
  <c r="AG11" i="85"/>
  <c r="AP11" i="85" s="1"/>
  <c r="Z11" i="1"/>
  <c r="AF10" i="30"/>
  <c r="AO10" i="30" s="1"/>
  <c r="AF10" i="31"/>
  <c r="AO10" i="31" s="1"/>
  <c r="AE9" i="38"/>
  <c r="W11" i="9"/>
  <c r="Z10" i="58"/>
  <c r="Z10" i="67"/>
  <c r="AG10" i="67" s="1"/>
  <c r="AP10" i="67" s="1"/>
  <c r="AF9" i="38"/>
  <c r="AO9" i="38" s="1"/>
  <c r="AE10" i="9"/>
  <c r="Z10" i="57"/>
  <c r="Z9" i="10"/>
  <c r="AG9" i="10" s="1"/>
  <c r="AP9" i="10" s="1"/>
  <c r="Z10" i="52"/>
  <c r="AG9" i="38"/>
  <c r="AP9" i="38" s="1"/>
  <c r="Z10" i="37"/>
  <c r="Z10" i="90"/>
  <c r="AF10" i="41"/>
  <c r="AO10" i="41" s="1"/>
  <c r="Z10" i="44"/>
  <c r="AG10" i="44" s="1"/>
  <c r="AP10" i="44" s="1"/>
  <c r="Z10" i="13"/>
  <c r="Z9" i="60"/>
  <c r="AG9" i="60" s="1"/>
  <c r="AP9" i="60" s="1"/>
  <c r="Z10" i="33"/>
  <c r="AF10" i="33" s="1"/>
  <c r="AO10" i="33" s="1"/>
  <c r="Z9" i="69"/>
  <c r="AE9" i="69" s="1"/>
  <c r="Z10" i="27"/>
  <c r="AG10" i="27" s="1"/>
  <c r="AP10" i="27" s="1"/>
  <c r="Z9" i="3"/>
  <c r="W10" i="3" s="1"/>
  <c r="AF11" i="85"/>
  <c r="AO11" i="85" s="1"/>
  <c r="Z10" i="72"/>
  <c r="W11" i="72" s="1"/>
  <c r="AE10" i="57"/>
  <c r="W11" i="57"/>
  <c r="AG10" i="57"/>
  <c r="AP10" i="57" s="1"/>
  <c r="AF10" i="57"/>
  <c r="AO10" i="57" s="1"/>
  <c r="AF9" i="10"/>
  <c r="AO9" i="10" s="1"/>
  <c r="AE9" i="10"/>
  <c r="AG10" i="33"/>
  <c r="AP10" i="33" s="1"/>
  <c r="W11" i="27"/>
  <c r="AE10" i="67"/>
  <c r="W10" i="69"/>
  <c r="AF9" i="69"/>
  <c r="AO9" i="69" s="1"/>
  <c r="AG9" i="69"/>
  <c r="AP9" i="69" s="1"/>
  <c r="W11" i="44"/>
  <c r="AE10" i="44"/>
  <c r="W10" i="60"/>
  <c r="AF9" i="3"/>
  <c r="AO9" i="3" s="1"/>
  <c r="AE9" i="3"/>
  <c r="AH10" i="49"/>
  <c r="AQ10" i="49" s="1"/>
  <c r="AR9" i="58"/>
  <c r="AR9" i="28"/>
  <c r="AH11" i="20"/>
  <c r="AQ11" i="20" s="1"/>
  <c r="X11" i="93"/>
  <c r="Y11" i="93"/>
  <c r="AR10" i="20"/>
  <c r="AN10" i="26"/>
  <c r="AI10" i="26"/>
  <c r="AN10" i="54"/>
  <c r="AI10" i="54"/>
  <c r="AI9" i="15"/>
  <c r="AN9" i="15"/>
  <c r="AR8" i="69"/>
  <c r="AR9" i="39"/>
  <c r="K17" i="56"/>
  <c r="AH10" i="58"/>
  <c r="AQ10" i="58" s="1"/>
  <c r="AR8" i="55"/>
  <c r="AH10" i="75"/>
  <c r="AQ10" i="75" s="1"/>
  <c r="W10" i="92"/>
  <c r="AF9" i="92"/>
  <c r="AO9" i="92" s="1"/>
  <c r="AE9" i="92"/>
  <c r="AG9" i="92"/>
  <c r="AP9" i="92" s="1"/>
  <c r="AR9" i="13"/>
  <c r="K19" i="53"/>
  <c r="Y10" i="96"/>
  <c r="X10" i="96"/>
  <c r="Z10" i="96" s="1"/>
  <c r="K19" i="6"/>
  <c r="AR10" i="94"/>
  <c r="K17" i="20"/>
  <c r="AR9" i="75"/>
  <c r="AR10" i="78"/>
  <c r="W10" i="46"/>
  <c r="AG9" i="46"/>
  <c r="AP9" i="46" s="1"/>
  <c r="AF9" i="46"/>
  <c r="AO9" i="46" s="1"/>
  <c r="AE9" i="46"/>
  <c r="W11" i="29"/>
  <c r="AG10" i="29"/>
  <c r="AP10" i="29" s="1"/>
  <c r="AE10" i="29"/>
  <c r="AF10" i="29"/>
  <c r="AO10" i="29" s="1"/>
  <c r="AN9" i="11"/>
  <c r="AI9" i="11"/>
  <c r="AH10" i="70"/>
  <c r="AQ10" i="70" s="1"/>
  <c r="K18" i="5"/>
  <c r="AH10" i="76"/>
  <c r="AQ10" i="76" s="1"/>
  <c r="AR9" i="57"/>
  <c r="AI9" i="18"/>
  <c r="AN9" i="18"/>
  <c r="AN10" i="84"/>
  <c r="AI10" i="84"/>
  <c r="AH10" i="77"/>
  <c r="AQ10" i="77" s="1"/>
  <c r="AI9" i="87"/>
  <c r="AN9" i="87"/>
  <c r="AH10" i="63"/>
  <c r="AQ10" i="63" s="1"/>
  <c r="AH11" i="78"/>
  <c r="AQ11" i="78" s="1"/>
  <c r="AR9" i="34"/>
  <c r="K19" i="70"/>
  <c r="W10" i="89"/>
  <c r="AG9" i="89"/>
  <c r="AP9" i="89" s="1"/>
  <c r="AF9" i="89"/>
  <c r="AO9" i="89" s="1"/>
  <c r="AE9" i="89"/>
  <c r="AI9" i="83"/>
  <c r="AN9" i="83"/>
  <c r="Y10" i="73"/>
  <c r="X10" i="73"/>
  <c r="Y11" i="88"/>
  <c r="X11" i="88"/>
  <c r="X10" i="95"/>
  <c r="Y10" i="95"/>
  <c r="X12" i="85"/>
  <c r="Y12" i="85"/>
  <c r="AN9" i="38"/>
  <c r="AI9" i="38"/>
  <c r="AG10" i="52"/>
  <c r="AP10" i="52" s="1"/>
  <c r="AF10" i="52"/>
  <c r="AO10" i="52" s="1"/>
  <c r="W11" i="52"/>
  <c r="AE10" i="52"/>
  <c r="AR9" i="44"/>
  <c r="AH10" i="28"/>
  <c r="AQ10" i="28" s="1"/>
  <c r="K19" i="21"/>
  <c r="AF10" i="63"/>
  <c r="AO10" i="63" s="1"/>
  <c r="AE10" i="63"/>
  <c r="W11" i="63"/>
  <c r="AG10" i="63"/>
  <c r="AP10" i="63" s="1"/>
  <c r="W12" i="78"/>
  <c r="AG11" i="78"/>
  <c r="AP11" i="78" s="1"/>
  <c r="AF11" i="78"/>
  <c r="AO11" i="78" s="1"/>
  <c r="AE11" i="78"/>
  <c r="X11" i="19"/>
  <c r="Z11" i="19" s="1"/>
  <c r="Y11" i="19"/>
  <c r="W11" i="13"/>
  <c r="AF10" i="13"/>
  <c r="AO10" i="13" s="1"/>
  <c r="AG10" i="13"/>
  <c r="AP10" i="13" s="1"/>
  <c r="AE10" i="13"/>
  <c r="K21" i="49"/>
  <c r="K17" i="71"/>
  <c r="AH9" i="55"/>
  <c r="AQ9" i="55" s="1"/>
  <c r="AH10" i="66"/>
  <c r="AQ10" i="66" s="1"/>
  <c r="AI9" i="73"/>
  <c r="AN9" i="73"/>
  <c r="X10" i="22"/>
  <c r="Y10" i="22"/>
  <c r="X11" i="81"/>
  <c r="Y11" i="81"/>
  <c r="AN10" i="31"/>
  <c r="AI10" i="31"/>
  <c r="Y10" i="79"/>
  <c r="X10" i="79"/>
  <c r="AH10" i="35"/>
  <c r="AQ10" i="35" s="1"/>
  <c r="K17" i="24"/>
  <c r="K17" i="55"/>
  <c r="AN9" i="23"/>
  <c r="AI9" i="23"/>
  <c r="AH11" i="36"/>
  <c r="AQ11" i="36" s="1"/>
  <c r="Z11" i="20"/>
  <c r="K17" i="7"/>
  <c r="K17" i="63"/>
  <c r="K21" i="58"/>
  <c r="AI9" i="86"/>
  <c r="AN9" i="86"/>
  <c r="Z10" i="75"/>
  <c r="AR9" i="16"/>
  <c r="K18" i="16"/>
  <c r="Y10" i="12"/>
  <c r="X10" i="12"/>
  <c r="AN9" i="96"/>
  <c r="AI9" i="96"/>
  <c r="K21" i="10"/>
  <c r="K21" i="4"/>
  <c r="AH10" i="72"/>
  <c r="AQ10" i="72" s="1"/>
  <c r="Y10" i="74"/>
  <c r="X10" i="74"/>
  <c r="K20" i="1"/>
  <c r="AR9" i="27"/>
  <c r="AR8" i="45"/>
  <c r="AI9" i="50"/>
  <c r="AN9" i="50"/>
  <c r="Y10" i="11"/>
  <c r="X10" i="11"/>
  <c r="Z10" i="70"/>
  <c r="Z10" i="76"/>
  <c r="K19" i="61"/>
  <c r="AI10" i="21"/>
  <c r="AN10" i="21"/>
  <c r="AR9" i="65"/>
  <c r="AN10" i="7"/>
  <c r="AI10" i="7"/>
  <c r="Z10" i="77"/>
  <c r="AH10" i="39"/>
  <c r="AQ10" i="39" s="1"/>
  <c r="AH11" i="17"/>
  <c r="AQ11" i="17" s="1"/>
  <c r="AI10" i="19"/>
  <c r="AN10" i="19"/>
  <c r="AH10" i="16"/>
  <c r="AQ10" i="16" s="1"/>
  <c r="X10" i="61"/>
  <c r="Y10" i="61"/>
  <c r="Z10" i="66"/>
  <c r="AI9" i="64"/>
  <c r="AN9" i="64"/>
  <c r="K17" i="67"/>
  <c r="Y10" i="5"/>
  <c r="X10" i="5"/>
  <c r="AI9" i="22"/>
  <c r="AN9" i="22"/>
  <c r="AI10" i="30"/>
  <c r="AN10" i="30"/>
  <c r="AI10" i="43"/>
  <c r="AN10" i="43"/>
  <c r="X11" i="80"/>
  <c r="Y11" i="80"/>
  <c r="X11" i="6"/>
  <c r="Z11" i="6" s="1"/>
  <c r="Y11" i="6"/>
  <c r="Y10" i="48"/>
  <c r="X10" i="48"/>
  <c r="AI9" i="71"/>
  <c r="AN9" i="71"/>
  <c r="W11" i="58"/>
  <c r="AF10" i="58"/>
  <c r="AO10" i="58" s="1"/>
  <c r="AE10" i="58"/>
  <c r="AG10" i="58"/>
  <c r="AP10" i="58" s="1"/>
  <c r="AR9" i="14"/>
  <c r="AH10" i="57"/>
  <c r="AQ10" i="57" s="1"/>
  <c r="X10" i="50"/>
  <c r="Y10" i="50"/>
  <c r="Y10" i="87"/>
  <c r="X10" i="87"/>
  <c r="Y10" i="15"/>
  <c r="X10" i="15"/>
  <c r="Y10" i="32"/>
  <c r="X10" i="32"/>
  <c r="X10" i="2"/>
  <c r="Y10" i="2"/>
  <c r="AH9" i="45"/>
  <c r="AQ9" i="45" s="1"/>
  <c r="AR9" i="49"/>
  <c r="AH11" i="94"/>
  <c r="AQ11" i="94" s="1"/>
  <c r="AH10" i="65"/>
  <c r="AQ10" i="65" s="1"/>
  <c r="AH10" i="34"/>
  <c r="AQ10" i="34" s="1"/>
  <c r="AR9" i="66"/>
  <c r="AR8" i="60"/>
  <c r="AH10" i="4"/>
  <c r="AQ10" i="4" s="1"/>
  <c r="AR9" i="4"/>
  <c r="AH10" i="37"/>
  <c r="AQ10" i="37" s="1"/>
  <c r="AG9" i="8"/>
  <c r="AP9" i="8" s="1"/>
  <c r="AF9" i="8"/>
  <c r="AO9" i="8" s="1"/>
  <c r="AE9" i="8"/>
  <c r="W10" i="8"/>
  <c r="K19" i="13"/>
  <c r="AG10" i="53"/>
  <c r="AP10" i="53" s="1"/>
  <c r="AF10" i="53"/>
  <c r="AO10" i="53" s="1"/>
  <c r="W11" i="53"/>
  <c r="AE10" i="53"/>
  <c r="Z10" i="28"/>
  <c r="Y11" i="51"/>
  <c r="X11" i="51"/>
  <c r="Z11" i="51" s="1"/>
  <c r="K18" i="15"/>
  <c r="Y10" i="18"/>
  <c r="X10" i="18"/>
  <c r="Z10" i="18" s="1"/>
  <c r="X11" i="84"/>
  <c r="Y11" i="84"/>
  <c r="K17" i="59"/>
  <c r="AE10" i="39"/>
  <c r="AG10" i="39"/>
  <c r="AP10" i="39" s="1"/>
  <c r="AF10" i="39"/>
  <c r="AO10" i="39" s="1"/>
  <c r="W11" i="39"/>
  <c r="K19" i="54"/>
  <c r="AN9" i="61"/>
  <c r="AI9" i="61"/>
  <c r="K17" i="52"/>
  <c r="AR9" i="76"/>
  <c r="K18" i="18"/>
  <c r="Z9" i="55"/>
  <c r="K17" i="72"/>
  <c r="Y11" i="82"/>
  <c r="X11" i="82"/>
  <c r="AH10" i="40"/>
  <c r="AQ10" i="40" s="1"/>
  <c r="Y10" i="83"/>
  <c r="X10" i="83"/>
  <c r="Z10" i="83" s="1"/>
  <c r="AN9" i="5"/>
  <c r="AI9" i="5"/>
  <c r="AI10" i="88"/>
  <c r="AN10" i="88"/>
  <c r="X11" i="56"/>
  <c r="Y11" i="56"/>
  <c r="AN10" i="6"/>
  <c r="AI10" i="6"/>
  <c r="X10" i="71"/>
  <c r="Y10" i="71"/>
  <c r="AN11" i="85"/>
  <c r="AI11" i="85"/>
  <c r="X10" i="38"/>
  <c r="Y10" i="38"/>
  <c r="X11" i="9"/>
  <c r="Z11" i="9" s="1"/>
  <c r="Y11" i="9"/>
  <c r="AI10" i="25"/>
  <c r="AN10" i="25"/>
  <c r="W11" i="14"/>
  <c r="AF10" i="14"/>
  <c r="AO10" i="14" s="1"/>
  <c r="AG10" i="14"/>
  <c r="AP10" i="14" s="1"/>
  <c r="AE10" i="14"/>
  <c r="AN10" i="47"/>
  <c r="AI10" i="47"/>
  <c r="AR9" i="90"/>
  <c r="AG9" i="91"/>
  <c r="AP9" i="91" s="1"/>
  <c r="AF9" i="91"/>
  <c r="AO9" i="91" s="1"/>
  <c r="AE9" i="91"/>
  <c r="W10" i="91"/>
  <c r="AI10" i="41"/>
  <c r="AN10" i="41"/>
  <c r="Z10" i="35"/>
  <c r="Z10" i="49"/>
  <c r="AH10" i="59"/>
  <c r="AQ10" i="59" s="1"/>
  <c r="K19" i="57"/>
  <c r="AR9" i="72"/>
  <c r="X10" i="68"/>
  <c r="Y10" i="68"/>
  <c r="AH10" i="24"/>
  <c r="AQ10" i="24" s="1"/>
  <c r="AH10" i="44"/>
  <c r="AQ10" i="44" s="1"/>
  <c r="AH10" i="27"/>
  <c r="AQ10" i="27" s="1"/>
  <c r="AR9" i="37"/>
  <c r="Y11" i="26"/>
  <c r="X11" i="26"/>
  <c r="AR10" i="1"/>
  <c r="Z10" i="59"/>
  <c r="AN9" i="32"/>
  <c r="AI9" i="32"/>
  <c r="AI9" i="2"/>
  <c r="AN9" i="2"/>
  <c r="Z11" i="36"/>
  <c r="AR9" i="24"/>
  <c r="AH11" i="1"/>
  <c r="AQ11" i="1" s="1"/>
  <c r="K17" i="19"/>
  <c r="Z11" i="94"/>
  <c r="AR9" i="59"/>
  <c r="K19" i="66"/>
  <c r="Y10" i="86"/>
  <c r="X10" i="86"/>
  <c r="AN9" i="68"/>
  <c r="AI9" i="68"/>
  <c r="AR9" i="62"/>
  <c r="K19" i="62"/>
  <c r="Z10" i="65"/>
  <c r="K21" i="3"/>
  <c r="K17" i="11"/>
  <c r="AH9" i="10"/>
  <c r="AQ9" i="10" s="1"/>
  <c r="AI9" i="74"/>
  <c r="AN9" i="74"/>
  <c r="Z10" i="4"/>
  <c r="AH10" i="62"/>
  <c r="AQ10" i="62" s="1"/>
  <c r="K17" i="60"/>
  <c r="Y10" i="42"/>
  <c r="X10" i="42"/>
  <c r="K19" i="9"/>
  <c r="K19" i="65"/>
  <c r="AH9" i="60"/>
  <c r="AQ9" i="60" s="1"/>
  <c r="AI10" i="51"/>
  <c r="AN10" i="51"/>
  <c r="AH9" i="69"/>
  <c r="AQ9" i="69" s="1"/>
  <c r="K17" i="8"/>
  <c r="AH10" i="90"/>
  <c r="AQ10" i="90" s="1"/>
  <c r="AR10" i="36"/>
  <c r="Z11" i="17"/>
  <c r="Z10" i="16"/>
  <c r="AH9" i="3"/>
  <c r="AQ9" i="3" s="1"/>
  <c r="AR9" i="70"/>
  <c r="AH9" i="89"/>
  <c r="AQ9" i="89" s="1"/>
  <c r="Y10" i="64"/>
  <c r="X10" i="64"/>
  <c r="Z10" i="40"/>
  <c r="AI10" i="56"/>
  <c r="AN10" i="56"/>
  <c r="AN10" i="81"/>
  <c r="AI10" i="81"/>
  <c r="X11" i="31"/>
  <c r="Y11" i="31"/>
  <c r="AN9" i="95"/>
  <c r="AI9" i="95"/>
  <c r="AI9" i="79"/>
  <c r="AN9" i="79"/>
  <c r="AI10" i="9"/>
  <c r="AN10" i="9"/>
  <c r="Y11" i="25"/>
  <c r="X11" i="25"/>
  <c r="Y10" i="23"/>
  <c r="X10" i="23"/>
  <c r="K18" i="22"/>
  <c r="AR9" i="33"/>
  <c r="AH10" i="67"/>
  <c r="AQ10" i="67" s="1"/>
  <c r="X11" i="21"/>
  <c r="Y11" i="21"/>
  <c r="Z11" i="21" s="1"/>
  <c r="Y11" i="54"/>
  <c r="X11" i="54"/>
  <c r="AG9" i="45"/>
  <c r="AP9" i="45" s="1"/>
  <c r="AF9" i="45"/>
  <c r="AO9" i="45" s="1"/>
  <c r="AE9" i="45"/>
  <c r="W10" i="45"/>
  <c r="AG11" i="1"/>
  <c r="AP11" i="1" s="1"/>
  <c r="AF11" i="1"/>
  <c r="AO11" i="1" s="1"/>
  <c r="W12" i="1"/>
  <c r="AE11" i="1"/>
  <c r="K17" i="12"/>
  <c r="K17" i="50"/>
  <c r="K17" i="23"/>
  <c r="AR9" i="40"/>
  <c r="AR8" i="10"/>
  <c r="K19" i="69"/>
  <c r="AH10" i="52"/>
  <c r="AQ10" i="52" s="1"/>
  <c r="AF10" i="24"/>
  <c r="AO10" i="24" s="1"/>
  <c r="AE10" i="24"/>
  <c r="W11" i="24"/>
  <c r="AG10" i="24"/>
  <c r="AP10" i="24" s="1"/>
  <c r="AN9" i="12"/>
  <c r="AI9" i="12"/>
  <c r="Z10" i="34"/>
  <c r="AN10" i="93"/>
  <c r="AI10" i="93"/>
  <c r="AR9" i="67"/>
  <c r="AR9" i="63"/>
  <c r="AR9" i="35"/>
  <c r="AG10" i="62"/>
  <c r="AP10" i="62" s="1"/>
  <c r="AF10" i="62"/>
  <c r="AO10" i="62" s="1"/>
  <c r="AE10" i="62"/>
  <c r="W11" i="62"/>
  <c r="AH10" i="33"/>
  <c r="AQ10" i="33" s="1"/>
  <c r="AF10" i="37"/>
  <c r="AO10" i="37" s="1"/>
  <c r="AE10" i="37"/>
  <c r="AG10" i="37"/>
  <c r="AP10" i="37" s="1"/>
  <c r="W11" i="37"/>
  <c r="AR8" i="3"/>
  <c r="K18" i="17"/>
  <c r="AN9" i="42"/>
  <c r="AI9" i="42"/>
  <c r="K21" i="2"/>
  <c r="AR8" i="89"/>
  <c r="AR8" i="91"/>
  <c r="AR9" i="52"/>
  <c r="AR10" i="17"/>
  <c r="K17" i="64"/>
  <c r="K17" i="68"/>
  <c r="X11" i="7"/>
  <c r="Y11" i="7"/>
  <c r="AF10" i="90"/>
  <c r="AO10" i="90" s="1"/>
  <c r="AG10" i="90"/>
  <c r="AP10" i="90" s="1"/>
  <c r="W11" i="90"/>
  <c r="AE10" i="90"/>
  <c r="AH10" i="13"/>
  <c r="AQ10" i="13" s="1"/>
  <c r="K17" i="51"/>
  <c r="AH10" i="14"/>
  <c r="AQ10" i="14" s="1"/>
  <c r="AI10" i="82"/>
  <c r="AN10" i="82"/>
  <c r="Y11" i="47"/>
  <c r="X11" i="47"/>
  <c r="AR9" i="77"/>
  <c r="AH9" i="91"/>
  <c r="AQ9" i="91" s="1"/>
  <c r="Y11" i="30"/>
  <c r="X11" i="30"/>
  <c r="Y11" i="43"/>
  <c r="X11" i="43"/>
  <c r="AN10" i="80"/>
  <c r="AI10" i="80"/>
  <c r="AI9" i="48"/>
  <c r="AN9" i="48"/>
  <c r="X11" i="41"/>
  <c r="Y11" i="41"/>
  <c r="AG9" i="3" l="1"/>
  <c r="AP9" i="3" s="1"/>
  <c r="AF10" i="44"/>
  <c r="AO10" i="44" s="1"/>
  <c r="W10" i="10"/>
  <c r="Z11" i="43"/>
  <c r="Z11" i="25"/>
  <c r="Z11" i="82"/>
  <c r="Z10" i="73"/>
  <c r="AG10" i="72"/>
  <c r="AP10" i="72" s="1"/>
  <c r="Z11" i="7"/>
  <c r="AE9" i="60"/>
  <c r="AF10" i="67"/>
  <c r="AO10" i="67" s="1"/>
  <c r="W11" i="33"/>
  <c r="Z11" i="88"/>
  <c r="AG11" i="88" s="1"/>
  <c r="AP11" i="88" s="1"/>
  <c r="AF9" i="60"/>
  <c r="AO9" i="60" s="1"/>
  <c r="W11" i="67"/>
  <c r="Z10" i="68"/>
  <c r="AE10" i="68" s="1"/>
  <c r="Z10" i="87"/>
  <c r="AE10" i="27"/>
  <c r="AF10" i="72"/>
  <c r="AO10" i="72" s="1"/>
  <c r="Z10" i="32"/>
  <c r="Z11" i="80"/>
  <c r="Z10" i="95"/>
  <c r="AE10" i="33"/>
  <c r="AE10" i="72"/>
  <c r="Z10" i="42"/>
  <c r="AE10" i="42" s="1"/>
  <c r="Z10" i="79"/>
  <c r="Z10" i="86"/>
  <c r="Z11" i="56"/>
  <c r="AF10" i="27"/>
  <c r="AO10" i="27" s="1"/>
  <c r="Z11" i="47"/>
  <c r="AE11" i="47" s="1"/>
  <c r="Z10" i="71"/>
  <c r="W11" i="71" s="1"/>
  <c r="Z10" i="22"/>
  <c r="W11" i="22" s="1"/>
  <c r="AE10" i="22"/>
  <c r="AF11" i="88"/>
  <c r="AO11" i="88" s="1"/>
  <c r="AE11" i="88"/>
  <c r="AF10" i="68"/>
  <c r="AO10" i="68" s="1"/>
  <c r="AG10" i="68"/>
  <c r="AP10" i="68" s="1"/>
  <c r="AE11" i="6"/>
  <c r="AG11" i="6"/>
  <c r="AP11" i="6" s="1"/>
  <c r="AF11" i="6"/>
  <c r="AO11" i="6" s="1"/>
  <c r="W12" i="6"/>
  <c r="W11" i="83"/>
  <c r="AG10" i="83"/>
  <c r="AP10" i="83" s="1"/>
  <c r="AF10" i="83"/>
  <c r="AO10" i="83" s="1"/>
  <c r="AE10" i="83"/>
  <c r="AE11" i="80"/>
  <c r="W12" i="80"/>
  <c r="AG11" i="80"/>
  <c r="AP11" i="80" s="1"/>
  <c r="AF11" i="80"/>
  <c r="AO11" i="80" s="1"/>
  <c r="AF10" i="86"/>
  <c r="AO10" i="86" s="1"/>
  <c r="AE10" i="86"/>
  <c r="AG10" i="86"/>
  <c r="AP10" i="86" s="1"/>
  <c r="W11" i="86"/>
  <c r="AF11" i="56"/>
  <c r="AO11" i="56" s="1"/>
  <c r="AE11" i="56"/>
  <c r="W12" i="56"/>
  <c r="AG11" i="56"/>
  <c r="AP11" i="56" s="1"/>
  <c r="AF10" i="79"/>
  <c r="AO10" i="79" s="1"/>
  <c r="AE10" i="79"/>
  <c r="W11" i="79"/>
  <c r="AG10" i="79"/>
  <c r="AP10" i="79" s="1"/>
  <c r="W11" i="96"/>
  <c r="AG10" i="96"/>
  <c r="AP10" i="96" s="1"/>
  <c r="AF10" i="96"/>
  <c r="AO10" i="96" s="1"/>
  <c r="AE10" i="96"/>
  <c r="K18" i="51"/>
  <c r="K18" i="68"/>
  <c r="K22" i="2"/>
  <c r="AN10" i="62"/>
  <c r="AI10" i="62"/>
  <c r="AR9" i="12"/>
  <c r="Y10" i="45"/>
  <c r="X10" i="45"/>
  <c r="Z10" i="45" s="1"/>
  <c r="AH11" i="31"/>
  <c r="AQ11" i="31" s="1"/>
  <c r="AG10" i="42"/>
  <c r="AP10" i="42" s="1"/>
  <c r="AR9" i="48"/>
  <c r="AH11" i="30"/>
  <c r="AQ11" i="30" s="1"/>
  <c r="Y11" i="90"/>
  <c r="X11" i="90"/>
  <c r="Y11" i="62"/>
  <c r="X11" i="62"/>
  <c r="W11" i="34"/>
  <c r="AG10" i="34"/>
  <c r="AP10" i="34" s="1"/>
  <c r="AE10" i="34"/>
  <c r="AF10" i="34"/>
  <c r="AO10" i="34" s="1"/>
  <c r="K18" i="50"/>
  <c r="AH11" i="54"/>
  <c r="AQ11" i="54" s="1"/>
  <c r="AH10" i="23"/>
  <c r="AQ10" i="23" s="1"/>
  <c r="AR10" i="56"/>
  <c r="K18" i="8"/>
  <c r="AG10" i="4"/>
  <c r="AP10" i="4" s="1"/>
  <c r="AF10" i="4"/>
  <c r="AO10" i="4" s="1"/>
  <c r="AE10" i="4"/>
  <c r="W11" i="4"/>
  <c r="K18" i="11"/>
  <c r="W12" i="36"/>
  <c r="AG11" i="36"/>
  <c r="AP11" i="36" s="1"/>
  <c r="AF11" i="36"/>
  <c r="AO11" i="36" s="1"/>
  <c r="AE11" i="36"/>
  <c r="AH11" i="9"/>
  <c r="AQ11" i="9" s="1"/>
  <c r="K20" i="54"/>
  <c r="W12" i="51"/>
  <c r="AF11" i="51"/>
  <c r="AO11" i="51" s="1"/>
  <c r="AE11" i="51"/>
  <c r="AG11" i="51"/>
  <c r="AP11" i="51" s="1"/>
  <c r="K20" i="13"/>
  <c r="X11" i="58"/>
  <c r="Y11" i="58"/>
  <c r="AH10" i="5"/>
  <c r="AQ10" i="5" s="1"/>
  <c r="AR9" i="64"/>
  <c r="K21" i="1"/>
  <c r="K22" i="58"/>
  <c r="AH11" i="19"/>
  <c r="AQ11" i="19" s="1"/>
  <c r="X12" i="78"/>
  <c r="Y12" i="78"/>
  <c r="K20" i="21"/>
  <c r="AR9" i="38"/>
  <c r="AH10" i="95"/>
  <c r="AQ10" i="95" s="1"/>
  <c r="AR9" i="87"/>
  <c r="AR10" i="84"/>
  <c r="K19" i="5"/>
  <c r="AI10" i="29"/>
  <c r="AN10" i="29"/>
  <c r="K20" i="6"/>
  <c r="X10" i="92"/>
  <c r="Y10" i="92"/>
  <c r="AR10" i="54"/>
  <c r="Y10" i="3"/>
  <c r="X10" i="3"/>
  <c r="X11" i="67"/>
  <c r="Y11" i="67"/>
  <c r="AN9" i="10"/>
  <c r="AI9" i="10"/>
  <c r="X11" i="57"/>
  <c r="Y11" i="57"/>
  <c r="AE10" i="40"/>
  <c r="AG10" i="40"/>
  <c r="AP10" i="40" s="1"/>
  <c r="W11" i="40"/>
  <c r="AF10" i="40"/>
  <c r="AO10" i="40" s="1"/>
  <c r="AR9" i="50"/>
  <c r="AF11" i="19"/>
  <c r="AO11" i="19" s="1"/>
  <c r="AE11" i="19"/>
  <c r="W12" i="19"/>
  <c r="AG11" i="19"/>
  <c r="AP11" i="19" s="1"/>
  <c r="W11" i="73"/>
  <c r="AG10" i="73"/>
  <c r="AP10" i="73" s="1"/>
  <c r="AF10" i="73"/>
  <c r="AO10" i="73" s="1"/>
  <c r="AE10" i="73"/>
  <c r="AH11" i="93"/>
  <c r="AQ11" i="93" s="1"/>
  <c r="AI9" i="3"/>
  <c r="AN9" i="3"/>
  <c r="AI10" i="44"/>
  <c r="AN10" i="44"/>
  <c r="AI10" i="57"/>
  <c r="AN10" i="57"/>
  <c r="Z11" i="30"/>
  <c r="AR10" i="82"/>
  <c r="AR9" i="42"/>
  <c r="X11" i="37"/>
  <c r="Y11" i="37"/>
  <c r="K18" i="12"/>
  <c r="Z11" i="54"/>
  <c r="Z10" i="23"/>
  <c r="Z11" i="31"/>
  <c r="AH10" i="64"/>
  <c r="AQ10" i="64" s="1"/>
  <c r="W11" i="16"/>
  <c r="AF10" i="16"/>
  <c r="AO10" i="16" s="1"/>
  <c r="AG10" i="16"/>
  <c r="AP10" i="16" s="1"/>
  <c r="AE10" i="16"/>
  <c r="K20" i="65"/>
  <c r="AR9" i="74"/>
  <c r="K22" i="3"/>
  <c r="AR9" i="68"/>
  <c r="K20" i="66"/>
  <c r="AR9" i="2"/>
  <c r="AH11" i="26"/>
  <c r="AQ11" i="26" s="1"/>
  <c r="AH10" i="68"/>
  <c r="AQ10" i="68" s="1"/>
  <c r="Y11" i="14"/>
  <c r="X11" i="14"/>
  <c r="AH10" i="71"/>
  <c r="AQ10" i="71" s="1"/>
  <c r="AE9" i="55"/>
  <c r="W10" i="55"/>
  <c r="AG9" i="55"/>
  <c r="AP9" i="55" s="1"/>
  <c r="AF9" i="55"/>
  <c r="AO9" i="55" s="1"/>
  <c r="K18" i="52"/>
  <c r="AN10" i="53"/>
  <c r="AI10" i="53"/>
  <c r="Y10" i="8"/>
  <c r="X10" i="8"/>
  <c r="AH10" i="15"/>
  <c r="AQ10" i="15" s="1"/>
  <c r="AR9" i="71"/>
  <c r="Z10" i="5"/>
  <c r="AR10" i="19"/>
  <c r="AE10" i="70"/>
  <c r="W11" i="70"/>
  <c r="AF10" i="70"/>
  <c r="AO10" i="70" s="1"/>
  <c r="AG10" i="70"/>
  <c r="AP10" i="70" s="1"/>
  <c r="AH10" i="74"/>
  <c r="AQ10" i="74" s="1"/>
  <c r="K22" i="4"/>
  <c r="W11" i="75"/>
  <c r="AG10" i="75"/>
  <c r="AP10" i="75" s="1"/>
  <c r="AE10" i="75"/>
  <c r="AF10" i="75"/>
  <c r="AO10" i="75" s="1"/>
  <c r="K18" i="63"/>
  <c r="K18" i="55"/>
  <c r="AN11" i="78"/>
  <c r="AI11" i="78"/>
  <c r="Y11" i="63"/>
  <c r="X11" i="63"/>
  <c r="AN10" i="52"/>
  <c r="AI10" i="52"/>
  <c r="AH11" i="88"/>
  <c r="AQ11" i="88" s="1"/>
  <c r="Y10" i="89"/>
  <c r="X10" i="89"/>
  <c r="X11" i="29"/>
  <c r="Y11" i="29"/>
  <c r="Y10" i="46"/>
  <c r="X10" i="46"/>
  <c r="AR10" i="26"/>
  <c r="Z11" i="93"/>
  <c r="Y10" i="69"/>
  <c r="X10" i="69"/>
  <c r="AI10" i="27"/>
  <c r="AN10" i="27"/>
  <c r="X10" i="10"/>
  <c r="Y10" i="10"/>
  <c r="AI10" i="72"/>
  <c r="AN10" i="72"/>
  <c r="AR10" i="80"/>
  <c r="K20" i="57"/>
  <c r="W12" i="9"/>
  <c r="AG11" i="9"/>
  <c r="AP11" i="9" s="1"/>
  <c r="AE11" i="9"/>
  <c r="AF11" i="9"/>
  <c r="AO11" i="9" s="1"/>
  <c r="AH11" i="56"/>
  <c r="AQ11" i="56" s="1"/>
  <c r="Y11" i="39"/>
  <c r="X11" i="39"/>
  <c r="K18" i="59"/>
  <c r="AE10" i="18"/>
  <c r="W11" i="18"/>
  <c r="AG10" i="18"/>
  <c r="AP10" i="18" s="1"/>
  <c r="AF10" i="18"/>
  <c r="AO10" i="18" s="1"/>
  <c r="W11" i="28"/>
  <c r="AG10" i="28"/>
  <c r="AP10" i="28" s="1"/>
  <c r="AF10" i="28"/>
  <c r="AO10" i="28" s="1"/>
  <c r="AE10" i="28"/>
  <c r="AG10" i="87"/>
  <c r="AP10" i="87" s="1"/>
  <c r="AF10" i="87"/>
  <c r="AO10" i="87" s="1"/>
  <c r="AE10" i="87"/>
  <c r="W11" i="87"/>
  <c r="AR10" i="43"/>
  <c r="AG10" i="76"/>
  <c r="AP10" i="76" s="1"/>
  <c r="AF10" i="76"/>
  <c r="AO10" i="76" s="1"/>
  <c r="AE10" i="76"/>
  <c r="W11" i="76"/>
  <c r="AH10" i="12"/>
  <c r="AQ10" i="12" s="1"/>
  <c r="AG10" i="95"/>
  <c r="AP10" i="95" s="1"/>
  <c r="AF10" i="95"/>
  <c r="AO10" i="95" s="1"/>
  <c r="W11" i="95"/>
  <c r="AE10" i="95"/>
  <c r="K18" i="20"/>
  <c r="AI10" i="33"/>
  <c r="AN10" i="33"/>
  <c r="AH11" i="41"/>
  <c r="AQ11" i="41" s="1"/>
  <c r="AH11" i="43"/>
  <c r="AQ11" i="43" s="1"/>
  <c r="AN11" i="1"/>
  <c r="AI11" i="1"/>
  <c r="AN9" i="45"/>
  <c r="AI9" i="45"/>
  <c r="AH11" i="25"/>
  <c r="AQ11" i="25" s="1"/>
  <c r="AR9" i="79"/>
  <c r="AR10" i="81"/>
  <c r="AF11" i="17"/>
  <c r="AO11" i="17" s="1"/>
  <c r="AE11" i="17"/>
  <c r="W12" i="17"/>
  <c r="AG11" i="17"/>
  <c r="AP11" i="17" s="1"/>
  <c r="K20" i="9"/>
  <c r="K18" i="60"/>
  <c r="W11" i="65"/>
  <c r="AG10" i="65"/>
  <c r="AP10" i="65" s="1"/>
  <c r="AF10" i="65"/>
  <c r="AO10" i="65" s="1"/>
  <c r="AE10" i="65"/>
  <c r="AR9" i="32"/>
  <c r="Y10" i="91"/>
  <c r="X10" i="91"/>
  <c r="AR10" i="47"/>
  <c r="AH10" i="38"/>
  <c r="AQ10" i="38" s="1"/>
  <c r="AH11" i="82"/>
  <c r="AQ11" i="82" s="1"/>
  <c r="AR9" i="61"/>
  <c r="AH11" i="84"/>
  <c r="AQ11" i="84" s="1"/>
  <c r="K19" i="15"/>
  <c r="X11" i="53"/>
  <c r="Y11" i="53"/>
  <c r="AN9" i="8"/>
  <c r="AI9" i="8"/>
  <c r="AH10" i="2"/>
  <c r="AQ10" i="2" s="1"/>
  <c r="AH10" i="50"/>
  <c r="AQ10" i="50" s="1"/>
  <c r="AH10" i="48"/>
  <c r="AQ10" i="48" s="1"/>
  <c r="AR10" i="30"/>
  <c r="AH10" i="61"/>
  <c r="AQ10" i="61" s="1"/>
  <c r="AH10" i="11"/>
  <c r="AQ10" i="11" s="1"/>
  <c r="Z10" i="12"/>
  <c r="AN10" i="63"/>
  <c r="AI10" i="63"/>
  <c r="X11" i="52"/>
  <c r="Y11" i="52"/>
  <c r="AH12" i="85"/>
  <c r="AQ12" i="85" s="1"/>
  <c r="AR9" i="83"/>
  <c r="AR9" i="18"/>
  <c r="AR9" i="11"/>
  <c r="X10" i="60"/>
  <c r="Y10" i="60"/>
  <c r="AI9" i="69"/>
  <c r="AN9" i="69"/>
  <c r="X11" i="72"/>
  <c r="Y11" i="72"/>
  <c r="AR10" i="41"/>
  <c r="AH10" i="83"/>
  <c r="AQ10" i="83" s="1"/>
  <c r="K18" i="72"/>
  <c r="W11" i="32"/>
  <c r="AG10" i="32"/>
  <c r="AP10" i="32" s="1"/>
  <c r="AF10" i="32"/>
  <c r="AO10" i="32" s="1"/>
  <c r="AE10" i="32"/>
  <c r="AH11" i="6"/>
  <c r="AQ11" i="6" s="1"/>
  <c r="AG10" i="66"/>
  <c r="AP10" i="66" s="1"/>
  <c r="W11" i="66"/>
  <c r="AF10" i="66"/>
  <c r="AO10" i="66" s="1"/>
  <c r="AE10" i="66"/>
  <c r="AR10" i="31"/>
  <c r="AH10" i="22"/>
  <c r="AQ10" i="22" s="1"/>
  <c r="AI10" i="13"/>
  <c r="AN10" i="13"/>
  <c r="AH10" i="96"/>
  <c r="AQ10" i="96" s="1"/>
  <c r="K18" i="64"/>
  <c r="Z11" i="41"/>
  <c r="AH11" i="47"/>
  <c r="AQ11" i="47" s="1"/>
  <c r="AH11" i="7"/>
  <c r="AQ11" i="7" s="1"/>
  <c r="K19" i="17"/>
  <c r="AR10" i="93"/>
  <c r="X11" i="24"/>
  <c r="Y11" i="24"/>
  <c r="K20" i="69"/>
  <c r="K18" i="23"/>
  <c r="Y12" i="1"/>
  <c r="X12" i="1"/>
  <c r="AH11" i="21"/>
  <c r="AQ11" i="21" s="1"/>
  <c r="AR9" i="95"/>
  <c r="Z10" i="64"/>
  <c r="AR10" i="51"/>
  <c r="AH10" i="86"/>
  <c r="AQ10" i="86" s="1"/>
  <c r="Z11" i="26"/>
  <c r="W11" i="49"/>
  <c r="AF10" i="49"/>
  <c r="AO10" i="49" s="1"/>
  <c r="AE10" i="49"/>
  <c r="AG10" i="49"/>
  <c r="AP10" i="49" s="1"/>
  <c r="AN9" i="91"/>
  <c r="AI9" i="91"/>
  <c r="AR10" i="25"/>
  <c r="Z10" i="38"/>
  <c r="AR10" i="6"/>
  <c r="AR10" i="88"/>
  <c r="K19" i="18"/>
  <c r="Z11" i="84"/>
  <c r="AH11" i="51"/>
  <c r="AQ11" i="51" s="1"/>
  <c r="Z10" i="2"/>
  <c r="Z10" i="15"/>
  <c r="Z10" i="50"/>
  <c r="AI10" i="58"/>
  <c r="AN10" i="58"/>
  <c r="AH11" i="80"/>
  <c r="AQ11" i="80" s="1"/>
  <c r="K18" i="67"/>
  <c r="Z10" i="61"/>
  <c r="AG10" i="77"/>
  <c r="AP10" i="77" s="1"/>
  <c r="AF10" i="77"/>
  <c r="AO10" i="77" s="1"/>
  <c r="AE10" i="77"/>
  <c r="W11" i="77"/>
  <c r="AR10" i="21"/>
  <c r="Z10" i="74"/>
  <c r="K22" i="10"/>
  <c r="AR9" i="86"/>
  <c r="K18" i="7"/>
  <c r="K18" i="24"/>
  <c r="AH10" i="79"/>
  <c r="AQ10" i="79" s="1"/>
  <c r="AH11" i="81"/>
  <c r="AQ11" i="81" s="1"/>
  <c r="AR9" i="73"/>
  <c r="K18" i="71"/>
  <c r="Y11" i="13"/>
  <c r="X11" i="13"/>
  <c r="Z12" i="85"/>
  <c r="K20" i="70"/>
  <c r="K20" i="53"/>
  <c r="AN9" i="92"/>
  <c r="AI9" i="92"/>
  <c r="AN9" i="60"/>
  <c r="AI9" i="60"/>
  <c r="X11" i="44"/>
  <c r="Y11" i="44"/>
  <c r="AN10" i="67"/>
  <c r="AI10" i="67"/>
  <c r="Y11" i="33"/>
  <c r="X11" i="33"/>
  <c r="AR10" i="9"/>
  <c r="K18" i="19"/>
  <c r="W12" i="43"/>
  <c r="AG11" i="43"/>
  <c r="AP11" i="43" s="1"/>
  <c r="AF11" i="43"/>
  <c r="AO11" i="43" s="1"/>
  <c r="AE11" i="43"/>
  <c r="AN10" i="90"/>
  <c r="AI10" i="90"/>
  <c r="AE11" i="7"/>
  <c r="AG11" i="7"/>
  <c r="AP11" i="7" s="1"/>
  <c r="AF11" i="7"/>
  <c r="AO11" i="7" s="1"/>
  <c r="W12" i="7"/>
  <c r="AI10" i="37"/>
  <c r="AN10" i="37"/>
  <c r="AI10" i="24"/>
  <c r="AN10" i="24"/>
  <c r="AG11" i="21"/>
  <c r="AP11" i="21" s="1"/>
  <c r="AF11" i="21"/>
  <c r="AO11" i="21" s="1"/>
  <c r="AE11" i="21"/>
  <c r="W12" i="21"/>
  <c r="K19" i="22"/>
  <c r="AF11" i="25"/>
  <c r="AO11" i="25" s="1"/>
  <c r="AE11" i="25"/>
  <c r="W12" i="25"/>
  <c r="AG11" i="25"/>
  <c r="AP11" i="25" s="1"/>
  <c r="AH10" i="42"/>
  <c r="AQ10" i="42" s="1"/>
  <c r="K20" i="62"/>
  <c r="AF11" i="94"/>
  <c r="AO11" i="94" s="1"/>
  <c r="AE11" i="94"/>
  <c r="AG11" i="94"/>
  <c r="AP11" i="94" s="1"/>
  <c r="W12" i="94"/>
  <c r="AG10" i="59"/>
  <c r="AP10" i="59" s="1"/>
  <c r="AE10" i="59"/>
  <c r="W11" i="59"/>
  <c r="AF10" i="59"/>
  <c r="AO10" i="59" s="1"/>
  <c r="AE10" i="35"/>
  <c r="W11" i="35"/>
  <c r="AG10" i="35"/>
  <c r="AP10" i="35" s="1"/>
  <c r="AF10" i="35"/>
  <c r="AO10" i="35" s="1"/>
  <c r="AI10" i="14"/>
  <c r="AN10" i="14"/>
  <c r="AR11" i="85"/>
  <c r="AR9" i="5"/>
  <c r="AE11" i="82"/>
  <c r="W12" i="82"/>
  <c r="AG11" i="82"/>
  <c r="AP11" i="82" s="1"/>
  <c r="AF11" i="82"/>
  <c r="AO11" i="82" s="1"/>
  <c r="AN10" i="39"/>
  <c r="AI10" i="39"/>
  <c r="AH10" i="18"/>
  <c r="AQ10" i="18" s="1"/>
  <c r="AH10" i="32"/>
  <c r="AQ10" i="32" s="1"/>
  <c r="AH10" i="87"/>
  <c r="AQ10" i="87" s="1"/>
  <c r="Z10" i="48"/>
  <c r="AR9" i="22"/>
  <c r="AR10" i="7"/>
  <c r="K20" i="61"/>
  <c r="Z10" i="11"/>
  <c r="AR9" i="96"/>
  <c r="K19" i="16"/>
  <c r="AF11" i="20"/>
  <c r="AO11" i="20" s="1"/>
  <c r="AE11" i="20"/>
  <c r="W12" i="20"/>
  <c r="AG11" i="20"/>
  <c r="AP11" i="20" s="1"/>
  <c r="AR9" i="23"/>
  <c r="Z11" i="81"/>
  <c r="K22" i="49"/>
  <c r="AH10" i="73"/>
  <c r="AQ10" i="73" s="1"/>
  <c r="AN9" i="89"/>
  <c r="AI9" i="89"/>
  <c r="AN9" i="46"/>
  <c r="AI9" i="46"/>
  <c r="K18" i="56"/>
  <c r="AR9" i="15"/>
  <c r="X11" i="27"/>
  <c r="Y11" i="27"/>
  <c r="Z11" i="13" l="1"/>
  <c r="Z10" i="89"/>
  <c r="W11" i="68"/>
  <c r="Z10" i="60"/>
  <c r="AF11" i="47"/>
  <c r="AO11" i="47" s="1"/>
  <c r="AG11" i="47"/>
  <c r="AP11" i="47" s="1"/>
  <c r="Z12" i="1"/>
  <c r="Z10" i="3"/>
  <c r="W12" i="88"/>
  <c r="W11" i="42"/>
  <c r="Z11" i="52"/>
  <c r="W12" i="47"/>
  <c r="AF10" i="42"/>
  <c r="AO10" i="42" s="1"/>
  <c r="AF10" i="71"/>
  <c r="AO10" i="71" s="1"/>
  <c r="Z10" i="69"/>
  <c r="AE10" i="69" s="1"/>
  <c r="AF10" i="22"/>
  <c r="AO10" i="22" s="1"/>
  <c r="Z10" i="10"/>
  <c r="AG10" i="10" s="1"/>
  <c r="AP10" i="10" s="1"/>
  <c r="AE10" i="71"/>
  <c r="Z10" i="8"/>
  <c r="AF10" i="8" s="1"/>
  <c r="AO10" i="8" s="1"/>
  <c r="AG10" i="22"/>
  <c r="AP10" i="22" s="1"/>
  <c r="AG10" i="71"/>
  <c r="AP10" i="71" s="1"/>
  <c r="Z10" i="46"/>
  <c r="AE10" i="46" s="1"/>
  <c r="Z11" i="62"/>
  <c r="AE11" i="62" s="1"/>
  <c r="AE11" i="13"/>
  <c r="AG11" i="13"/>
  <c r="AP11" i="13" s="1"/>
  <c r="W12" i="13"/>
  <c r="AF11" i="13"/>
  <c r="AO11" i="13" s="1"/>
  <c r="AF10" i="10"/>
  <c r="AO10" i="10" s="1"/>
  <c r="AG10" i="8"/>
  <c r="AP10" i="8" s="1"/>
  <c r="AE10" i="8"/>
  <c r="AE10" i="89"/>
  <c r="W11" i="89"/>
  <c r="AF10" i="89"/>
  <c r="AO10" i="89" s="1"/>
  <c r="AG10" i="89"/>
  <c r="AP10" i="89" s="1"/>
  <c r="AG10" i="46"/>
  <c r="AP10" i="46" s="1"/>
  <c r="AF10" i="46"/>
  <c r="AO10" i="46" s="1"/>
  <c r="AF11" i="62"/>
  <c r="AO11" i="62" s="1"/>
  <c r="W12" i="62"/>
  <c r="K21" i="62"/>
  <c r="K19" i="56"/>
  <c r="AR9" i="89"/>
  <c r="AI10" i="59"/>
  <c r="AN10" i="59"/>
  <c r="AR9" i="92"/>
  <c r="W13" i="85"/>
  <c r="AG12" i="85"/>
  <c r="AP12" i="85" s="1"/>
  <c r="AF12" i="85"/>
  <c r="AO12" i="85" s="1"/>
  <c r="AE12" i="85"/>
  <c r="K19" i="67"/>
  <c r="AH12" i="1"/>
  <c r="AQ12" i="1" s="1"/>
  <c r="K21" i="69"/>
  <c r="AR10" i="13"/>
  <c r="AI10" i="65"/>
  <c r="AN10" i="65"/>
  <c r="AR10" i="33"/>
  <c r="AN10" i="76"/>
  <c r="AI10" i="76"/>
  <c r="X11" i="87"/>
  <c r="Y11" i="87"/>
  <c r="AN10" i="18"/>
  <c r="AI10" i="18"/>
  <c r="AR11" i="78"/>
  <c r="K23" i="4"/>
  <c r="AG10" i="5"/>
  <c r="AP10" i="5" s="1"/>
  <c r="AF10" i="5"/>
  <c r="AO10" i="5" s="1"/>
  <c r="W11" i="5"/>
  <c r="AE10" i="5"/>
  <c r="AH11" i="14"/>
  <c r="AQ11" i="14" s="1"/>
  <c r="AG11" i="54"/>
  <c r="AP11" i="54" s="1"/>
  <c r="AF11" i="54"/>
  <c r="AO11" i="54" s="1"/>
  <c r="W12" i="54"/>
  <c r="AE11" i="54"/>
  <c r="AR10" i="57"/>
  <c r="AG10" i="3"/>
  <c r="AP10" i="3" s="1"/>
  <c r="AF10" i="3"/>
  <c r="AO10" i="3" s="1"/>
  <c r="AE10" i="3"/>
  <c r="W11" i="3"/>
  <c r="K21" i="21"/>
  <c r="K21" i="13"/>
  <c r="K21" i="54"/>
  <c r="W11" i="45"/>
  <c r="AF10" i="45"/>
  <c r="AO10" i="45" s="1"/>
  <c r="AE10" i="45"/>
  <c r="AG10" i="45"/>
  <c r="AP10" i="45" s="1"/>
  <c r="K23" i="2"/>
  <c r="Y12" i="88"/>
  <c r="X12" i="88"/>
  <c r="AI10" i="22"/>
  <c r="AN10" i="22"/>
  <c r="AI11" i="20"/>
  <c r="AN11" i="20"/>
  <c r="AG10" i="11"/>
  <c r="AP10" i="11" s="1"/>
  <c r="AF10" i="11"/>
  <c r="AO10" i="11" s="1"/>
  <c r="W11" i="11"/>
  <c r="AE10" i="11"/>
  <c r="X12" i="20"/>
  <c r="Y12" i="20"/>
  <c r="AH11" i="13"/>
  <c r="AQ11" i="13" s="1"/>
  <c r="K19" i="24"/>
  <c r="K23" i="10"/>
  <c r="AN10" i="77"/>
  <c r="AI10" i="77"/>
  <c r="AR10" i="58"/>
  <c r="AE11" i="84"/>
  <c r="W12" i="84"/>
  <c r="AF11" i="84"/>
  <c r="AO11" i="84" s="1"/>
  <c r="AG11" i="84"/>
  <c r="AP11" i="84" s="1"/>
  <c r="AE10" i="64"/>
  <c r="W11" i="64"/>
  <c r="AG10" i="64"/>
  <c r="AP10" i="64" s="1"/>
  <c r="AF10" i="64"/>
  <c r="AO10" i="64" s="1"/>
  <c r="K20" i="17"/>
  <c r="X11" i="66"/>
  <c r="Y11" i="66"/>
  <c r="AH10" i="60"/>
  <c r="AQ10" i="60" s="1"/>
  <c r="AE10" i="12"/>
  <c r="AG10" i="12"/>
  <c r="AP10" i="12" s="1"/>
  <c r="AF10" i="12"/>
  <c r="AO10" i="12" s="1"/>
  <c r="W11" i="12"/>
  <c r="AH10" i="91"/>
  <c r="AQ10" i="91" s="1"/>
  <c r="K21" i="9"/>
  <c r="AN10" i="87"/>
  <c r="AI10" i="87"/>
  <c r="X11" i="28"/>
  <c r="Y11" i="28"/>
  <c r="K21" i="57"/>
  <c r="AH10" i="10"/>
  <c r="AQ10" i="10" s="1"/>
  <c r="AR10" i="52"/>
  <c r="K21" i="66"/>
  <c r="Y11" i="16"/>
  <c r="X11" i="16"/>
  <c r="AN10" i="40"/>
  <c r="AI10" i="40"/>
  <c r="K21" i="6"/>
  <c r="K23" i="58"/>
  <c r="X12" i="36"/>
  <c r="Y12" i="36"/>
  <c r="AI10" i="34"/>
  <c r="AN10" i="34"/>
  <c r="AI10" i="42"/>
  <c r="AN10" i="42"/>
  <c r="AI10" i="79"/>
  <c r="AN10" i="79"/>
  <c r="AI11" i="6"/>
  <c r="AN11" i="6"/>
  <c r="X11" i="35"/>
  <c r="Y11" i="35"/>
  <c r="K20" i="22"/>
  <c r="AR10" i="24"/>
  <c r="AI11" i="7"/>
  <c r="AN11" i="7"/>
  <c r="Y12" i="43"/>
  <c r="X12" i="43"/>
  <c r="AH11" i="33"/>
  <c r="AQ11" i="33" s="1"/>
  <c r="AH11" i="44"/>
  <c r="AQ11" i="44" s="1"/>
  <c r="W11" i="74"/>
  <c r="AF10" i="74"/>
  <c r="AO10" i="74" s="1"/>
  <c r="AE10" i="74"/>
  <c r="AG10" i="74"/>
  <c r="AP10" i="74" s="1"/>
  <c r="W11" i="50"/>
  <c r="AF10" i="50"/>
  <c r="AO10" i="50" s="1"/>
  <c r="AE10" i="50"/>
  <c r="AG10" i="50"/>
  <c r="AP10" i="50" s="1"/>
  <c r="AE10" i="38"/>
  <c r="W11" i="38"/>
  <c r="AF10" i="38"/>
  <c r="AO10" i="38" s="1"/>
  <c r="AG10" i="38"/>
  <c r="AP10" i="38" s="1"/>
  <c r="AI10" i="49"/>
  <c r="AN10" i="49"/>
  <c r="W13" i="1"/>
  <c r="AG12" i="1"/>
  <c r="AP12" i="1" s="1"/>
  <c r="AE12" i="1"/>
  <c r="AF12" i="1"/>
  <c r="AO12" i="1" s="1"/>
  <c r="AH11" i="24"/>
  <c r="AQ11" i="24" s="1"/>
  <c r="X11" i="32"/>
  <c r="Y11" i="32"/>
  <c r="Z11" i="32" s="1"/>
  <c r="AH11" i="72"/>
  <c r="AQ11" i="72" s="1"/>
  <c r="AG10" i="60"/>
  <c r="AP10" i="60" s="1"/>
  <c r="AF10" i="60"/>
  <c r="AO10" i="60" s="1"/>
  <c r="W11" i="60"/>
  <c r="AE10" i="60"/>
  <c r="AH11" i="53"/>
  <c r="AQ11" i="53" s="1"/>
  <c r="K19" i="20"/>
  <c r="K19" i="59"/>
  <c r="W12" i="93"/>
  <c r="AE11" i="93"/>
  <c r="AF11" i="93"/>
  <c r="AO11" i="93" s="1"/>
  <c r="AG11" i="93"/>
  <c r="AP11" i="93" s="1"/>
  <c r="AI10" i="75"/>
  <c r="AN10" i="75"/>
  <c r="Y11" i="70"/>
  <c r="X11" i="70"/>
  <c r="AR10" i="53"/>
  <c r="Y10" i="55"/>
  <c r="X10" i="55"/>
  <c r="Z11" i="14"/>
  <c r="K19" i="12"/>
  <c r="AR10" i="44"/>
  <c r="Y11" i="73"/>
  <c r="X11" i="73"/>
  <c r="AH11" i="67"/>
  <c r="AQ11" i="67" s="1"/>
  <c r="AH12" i="78"/>
  <c r="AQ12" i="78" s="1"/>
  <c r="AI11" i="51"/>
  <c r="AN11" i="51"/>
  <c r="AH11" i="90"/>
  <c r="AQ11" i="90" s="1"/>
  <c r="K19" i="68"/>
  <c r="Y11" i="96"/>
  <c r="X11" i="96"/>
  <c r="Z11" i="96" s="1"/>
  <c r="X11" i="86"/>
  <c r="Y11" i="86"/>
  <c r="Y11" i="83"/>
  <c r="X11" i="83"/>
  <c r="Y12" i="47"/>
  <c r="X12" i="47"/>
  <c r="Z12" i="47" s="1"/>
  <c r="AE11" i="81"/>
  <c r="W12" i="81"/>
  <c r="AG11" i="81"/>
  <c r="AP11" i="81" s="1"/>
  <c r="AF11" i="81"/>
  <c r="AO11" i="81" s="1"/>
  <c r="AG10" i="48"/>
  <c r="AP10" i="48" s="1"/>
  <c r="AF10" i="48"/>
  <c r="AO10" i="48" s="1"/>
  <c r="AE10" i="48"/>
  <c r="W11" i="48"/>
  <c r="Y12" i="82"/>
  <c r="X12" i="82"/>
  <c r="AI10" i="35"/>
  <c r="AN10" i="35"/>
  <c r="X12" i="94"/>
  <c r="Y12" i="94"/>
  <c r="Y12" i="21"/>
  <c r="X12" i="21"/>
  <c r="Z12" i="21" s="1"/>
  <c r="AR10" i="90"/>
  <c r="Z11" i="44"/>
  <c r="K21" i="53"/>
  <c r="K19" i="7"/>
  <c r="W11" i="15"/>
  <c r="AG10" i="15"/>
  <c r="AP10" i="15" s="1"/>
  <c r="AE10" i="15"/>
  <c r="AF10" i="15"/>
  <c r="AO10" i="15" s="1"/>
  <c r="K20" i="18"/>
  <c r="Z11" i="24"/>
  <c r="W12" i="41"/>
  <c r="AG11" i="41"/>
  <c r="AP11" i="41" s="1"/>
  <c r="AF11" i="41"/>
  <c r="AO11" i="41" s="1"/>
  <c r="AE11" i="41"/>
  <c r="Z11" i="72"/>
  <c r="AH11" i="52"/>
  <c r="AQ11" i="52" s="1"/>
  <c r="Z11" i="53"/>
  <c r="Z10" i="91"/>
  <c r="X11" i="65"/>
  <c r="Y11" i="65"/>
  <c r="X12" i="17"/>
  <c r="Y12" i="17"/>
  <c r="AR9" i="45"/>
  <c r="AI10" i="95"/>
  <c r="AN10" i="95"/>
  <c r="AH11" i="39"/>
  <c r="AQ11" i="39" s="1"/>
  <c r="AI11" i="9"/>
  <c r="AN11" i="9"/>
  <c r="AH11" i="29"/>
  <c r="AQ11" i="29" s="1"/>
  <c r="AH11" i="63"/>
  <c r="AQ11" i="63" s="1"/>
  <c r="K19" i="55"/>
  <c r="AI10" i="70"/>
  <c r="AN10" i="70"/>
  <c r="AI9" i="55"/>
  <c r="AN9" i="55"/>
  <c r="K21" i="65"/>
  <c r="AH11" i="57"/>
  <c r="AQ11" i="57" s="1"/>
  <c r="Z11" i="67"/>
  <c r="AR10" i="29"/>
  <c r="Z12" i="78"/>
  <c r="K22" i="1"/>
  <c r="AH11" i="58"/>
  <c r="AQ11" i="58" s="1"/>
  <c r="K19" i="11"/>
  <c r="K19" i="8"/>
  <c r="X11" i="34"/>
  <c r="Y11" i="34"/>
  <c r="X11" i="42"/>
  <c r="Y11" i="42"/>
  <c r="AR10" i="62"/>
  <c r="Y12" i="80"/>
  <c r="X12" i="80"/>
  <c r="Y11" i="68"/>
  <c r="X11" i="68"/>
  <c r="Z11" i="68" s="1"/>
  <c r="AI11" i="88"/>
  <c r="AN11" i="88"/>
  <c r="AI10" i="71"/>
  <c r="AN10" i="71"/>
  <c r="K23" i="49"/>
  <c r="AN11" i="21"/>
  <c r="AI11" i="21"/>
  <c r="AR10" i="37"/>
  <c r="Z11" i="33"/>
  <c r="AR9" i="60"/>
  <c r="AG10" i="61"/>
  <c r="AP10" i="61" s="1"/>
  <c r="AF10" i="61"/>
  <c r="AO10" i="61" s="1"/>
  <c r="W11" i="61"/>
  <c r="AE10" i="61"/>
  <c r="AG10" i="2"/>
  <c r="AP10" i="2" s="1"/>
  <c r="AF10" i="2"/>
  <c r="AO10" i="2" s="1"/>
  <c r="AE10" i="2"/>
  <c r="W11" i="2"/>
  <c r="Y11" i="49"/>
  <c r="X11" i="49"/>
  <c r="K19" i="23"/>
  <c r="AG11" i="52"/>
  <c r="AP11" i="52" s="1"/>
  <c r="AE11" i="52"/>
  <c r="W12" i="52"/>
  <c r="AF11" i="52"/>
  <c r="AO11" i="52" s="1"/>
  <c r="AI11" i="17"/>
  <c r="AN11" i="17"/>
  <c r="Y11" i="95"/>
  <c r="X11" i="95"/>
  <c r="Y11" i="76"/>
  <c r="X11" i="76"/>
  <c r="AI10" i="28"/>
  <c r="AN10" i="28"/>
  <c r="AR10" i="27"/>
  <c r="Z11" i="29"/>
  <c r="Y11" i="75"/>
  <c r="X11" i="75"/>
  <c r="Z11" i="75" s="1"/>
  <c r="AI10" i="16"/>
  <c r="AN10" i="16"/>
  <c r="AE11" i="31"/>
  <c r="AF11" i="31"/>
  <c r="AO11" i="31" s="1"/>
  <c r="W12" i="31"/>
  <c r="AG11" i="31"/>
  <c r="AP11" i="31" s="1"/>
  <c r="AH11" i="37"/>
  <c r="AQ11" i="37" s="1"/>
  <c r="AF11" i="30"/>
  <c r="AO11" i="30" s="1"/>
  <c r="AE11" i="30"/>
  <c r="AG11" i="30"/>
  <c r="AP11" i="30" s="1"/>
  <c r="W12" i="30"/>
  <c r="AR9" i="3"/>
  <c r="Y12" i="19"/>
  <c r="X12" i="19"/>
  <c r="Z11" i="57"/>
  <c r="AH10" i="3"/>
  <c r="AQ10" i="3" s="1"/>
  <c r="AH10" i="92"/>
  <c r="AQ10" i="92" s="1"/>
  <c r="Z11" i="58"/>
  <c r="X12" i="51"/>
  <c r="Y12" i="51"/>
  <c r="AN11" i="36"/>
  <c r="AI11" i="36"/>
  <c r="Y11" i="4"/>
  <c r="X11" i="4"/>
  <c r="Z11" i="90"/>
  <c r="AH10" i="45"/>
  <c r="AQ10" i="45" s="1"/>
  <c r="K19" i="51"/>
  <c r="Y12" i="56"/>
  <c r="X12" i="56"/>
  <c r="AN10" i="86"/>
  <c r="AI10" i="86"/>
  <c r="AI11" i="80"/>
  <c r="AN11" i="80"/>
  <c r="X12" i="6"/>
  <c r="Y12" i="6"/>
  <c r="AN10" i="68"/>
  <c r="AI10" i="68"/>
  <c r="AH11" i="27"/>
  <c r="AQ11" i="27" s="1"/>
  <c r="AR9" i="46"/>
  <c r="K21" i="61"/>
  <c r="AR10" i="39"/>
  <c r="AI11" i="82"/>
  <c r="AN11" i="82"/>
  <c r="AR10" i="14"/>
  <c r="Y12" i="25"/>
  <c r="X12" i="25"/>
  <c r="Z12" i="25" s="1"/>
  <c r="Z11" i="27"/>
  <c r="K20" i="16"/>
  <c r="Y11" i="59"/>
  <c r="X11" i="59"/>
  <c r="AN11" i="94"/>
  <c r="AI11" i="94"/>
  <c r="AI11" i="25"/>
  <c r="AN11" i="25"/>
  <c r="Y12" i="7"/>
  <c r="X12" i="7"/>
  <c r="AI11" i="43"/>
  <c r="AN11" i="43"/>
  <c r="K19" i="19"/>
  <c r="AR10" i="67"/>
  <c r="K21" i="70"/>
  <c r="K19" i="71"/>
  <c r="X11" i="77"/>
  <c r="Y11" i="77"/>
  <c r="AR9" i="91"/>
  <c r="W12" i="26"/>
  <c r="AE11" i="26"/>
  <c r="AG11" i="26"/>
  <c r="AP11" i="26" s="1"/>
  <c r="AF11" i="26"/>
  <c r="AO11" i="26" s="1"/>
  <c r="K19" i="64"/>
  <c r="AI10" i="66"/>
  <c r="AN10" i="66"/>
  <c r="AI10" i="32"/>
  <c r="AN10" i="32"/>
  <c r="K19" i="72"/>
  <c r="AR9" i="69"/>
  <c r="AR10" i="63"/>
  <c r="AR9" i="8"/>
  <c r="K20" i="15"/>
  <c r="K19" i="60"/>
  <c r="AR11" i="1"/>
  <c r="Y11" i="18"/>
  <c r="X11" i="18"/>
  <c r="Z11" i="18" s="1"/>
  <c r="Z11" i="39"/>
  <c r="X12" i="9"/>
  <c r="Y12" i="9"/>
  <c r="AR10" i="72"/>
  <c r="AH10" i="69"/>
  <c r="AQ10" i="69" s="1"/>
  <c r="AH10" i="46"/>
  <c r="AQ10" i="46" s="1"/>
  <c r="AH10" i="89"/>
  <c r="AQ10" i="89" s="1"/>
  <c r="Z11" i="63"/>
  <c r="K19" i="63"/>
  <c r="AH10" i="8"/>
  <c r="AQ10" i="8" s="1"/>
  <c r="K19" i="52"/>
  <c r="K23" i="3"/>
  <c r="AF10" i="23"/>
  <c r="AO10" i="23" s="1"/>
  <c r="AE10" i="23"/>
  <c r="W11" i="23"/>
  <c r="AG10" i="23"/>
  <c r="AP10" i="23" s="1"/>
  <c r="Z11" i="37"/>
  <c r="AN10" i="73"/>
  <c r="AI10" i="73"/>
  <c r="AI11" i="19"/>
  <c r="AN11" i="19"/>
  <c r="Y11" i="40"/>
  <c r="X11" i="40"/>
  <c r="AR9" i="10"/>
  <c r="Z10" i="92"/>
  <c r="K20" i="5"/>
  <c r="AN10" i="4"/>
  <c r="AI10" i="4"/>
  <c r="K19" i="50"/>
  <c r="AH11" i="62"/>
  <c r="AQ11" i="62" s="1"/>
  <c r="AI10" i="96"/>
  <c r="AN10" i="96"/>
  <c r="Y11" i="79"/>
  <c r="X11" i="79"/>
  <c r="AN11" i="56"/>
  <c r="AI11" i="56"/>
  <c r="AI10" i="83"/>
  <c r="AN10" i="83"/>
  <c r="AI11" i="47"/>
  <c r="AN11" i="47"/>
  <c r="X11" i="22"/>
  <c r="Y11" i="22"/>
  <c r="Y11" i="71"/>
  <c r="X11" i="71"/>
  <c r="AE10" i="10" l="1"/>
  <c r="W11" i="46"/>
  <c r="AF10" i="69"/>
  <c r="AO10" i="69" s="1"/>
  <c r="Z11" i="49"/>
  <c r="Z12" i="88"/>
  <c r="Z12" i="43"/>
  <c r="Z11" i="71"/>
  <c r="Z11" i="95"/>
  <c r="Z11" i="70"/>
  <c r="AG11" i="62"/>
  <c r="AP11" i="62" s="1"/>
  <c r="W11" i="10"/>
  <c r="Y11" i="10" s="1"/>
  <c r="Z11" i="79"/>
  <c r="Z11" i="16"/>
  <c r="Z11" i="28"/>
  <c r="Z11" i="87"/>
  <c r="AG10" i="69"/>
  <c r="AP10" i="69" s="1"/>
  <c r="Z12" i="56"/>
  <c r="AG12" i="56" s="1"/>
  <c r="AP12" i="56" s="1"/>
  <c r="Z11" i="77"/>
  <c r="Z12" i="82"/>
  <c r="AE12" i="82" s="1"/>
  <c r="Z11" i="83"/>
  <c r="W11" i="69"/>
  <c r="Z12" i="17"/>
  <c r="Z12" i="9"/>
  <c r="AF12" i="9" s="1"/>
  <c r="AO12" i="9" s="1"/>
  <c r="Z12" i="36"/>
  <c r="AE12" i="36" s="1"/>
  <c r="Z11" i="66"/>
  <c r="AE11" i="66" s="1"/>
  <c r="Z11" i="73"/>
  <c r="W12" i="73" s="1"/>
  <c r="W11" i="8"/>
  <c r="Z12" i="6"/>
  <c r="AG12" i="6" s="1"/>
  <c r="AP12" i="6" s="1"/>
  <c r="Z12" i="20"/>
  <c r="AF12" i="20" s="1"/>
  <c r="AO12" i="20" s="1"/>
  <c r="W13" i="47"/>
  <c r="AG12" i="47"/>
  <c r="AP12" i="47" s="1"/>
  <c r="AF12" i="47"/>
  <c r="AO12" i="47" s="1"/>
  <c r="AE12" i="47"/>
  <c r="AF11" i="70"/>
  <c r="AO11" i="70" s="1"/>
  <c r="AE11" i="70"/>
  <c r="W12" i="70"/>
  <c r="AG11" i="70"/>
  <c r="AP11" i="70" s="1"/>
  <c r="W13" i="88"/>
  <c r="AG12" i="88"/>
  <c r="AP12" i="88" s="1"/>
  <c r="AF12" i="88"/>
  <c r="AO12" i="88" s="1"/>
  <c r="AE12" i="88"/>
  <c r="W13" i="25"/>
  <c r="AG12" i="25"/>
  <c r="AP12" i="25" s="1"/>
  <c r="AE12" i="25"/>
  <c r="AF12" i="25"/>
  <c r="AO12" i="25" s="1"/>
  <c r="AG12" i="82"/>
  <c r="AP12" i="82" s="1"/>
  <c r="AF12" i="82"/>
  <c r="AO12" i="82" s="1"/>
  <c r="W13" i="82"/>
  <c r="AG12" i="36"/>
  <c r="AP12" i="36" s="1"/>
  <c r="AF11" i="28"/>
  <c r="AO11" i="28" s="1"/>
  <c r="AE11" i="28"/>
  <c r="AG11" i="28"/>
  <c r="AP11" i="28" s="1"/>
  <c r="W12" i="28"/>
  <c r="W12" i="66"/>
  <c r="AG11" i="66"/>
  <c r="AP11" i="66" s="1"/>
  <c r="AF11" i="66"/>
  <c r="AO11" i="66" s="1"/>
  <c r="W13" i="6"/>
  <c r="AF12" i="6"/>
  <c r="AO12" i="6" s="1"/>
  <c r="AG11" i="73"/>
  <c r="AP11" i="73" s="1"/>
  <c r="AE11" i="73"/>
  <c r="AF11" i="73"/>
  <c r="AO11" i="73" s="1"/>
  <c r="AR10" i="83"/>
  <c r="AR10" i="73"/>
  <c r="AF11" i="18"/>
  <c r="AO11" i="18" s="1"/>
  <c r="AE11" i="18"/>
  <c r="W12" i="18"/>
  <c r="AG11" i="18"/>
  <c r="AP11" i="18" s="1"/>
  <c r="AR10" i="66"/>
  <c r="Y12" i="26"/>
  <c r="X12" i="26"/>
  <c r="Z12" i="26" s="1"/>
  <c r="AR11" i="82"/>
  <c r="AR11" i="80"/>
  <c r="AF11" i="57"/>
  <c r="AO11" i="57" s="1"/>
  <c r="AE11" i="57"/>
  <c r="W12" i="57"/>
  <c r="AG11" i="57"/>
  <c r="AP11" i="57" s="1"/>
  <c r="AE11" i="75"/>
  <c r="AG11" i="75"/>
  <c r="AP11" i="75" s="1"/>
  <c r="AF11" i="75"/>
  <c r="AO11" i="75" s="1"/>
  <c r="W12" i="75"/>
  <c r="AR10" i="70"/>
  <c r="AE11" i="71"/>
  <c r="W12" i="71"/>
  <c r="AF11" i="71"/>
  <c r="AO11" i="71" s="1"/>
  <c r="AG11" i="71"/>
  <c r="AP11" i="71" s="1"/>
  <c r="W12" i="79"/>
  <c r="AG11" i="79"/>
  <c r="AP11" i="79" s="1"/>
  <c r="AF11" i="79"/>
  <c r="AO11" i="79" s="1"/>
  <c r="AE11" i="79"/>
  <c r="K20" i="50"/>
  <c r="AR11" i="19"/>
  <c r="AI10" i="23"/>
  <c r="AN10" i="23"/>
  <c r="AI11" i="26"/>
  <c r="AN11" i="26"/>
  <c r="AH11" i="77"/>
  <c r="AQ11" i="77" s="1"/>
  <c r="AH12" i="7"/>
  <c r="AQ12" i="7" s="1"/>
  <c r="AF11" i="27"/>
  <c r="AO11" i="27" s="1"/>
  <c r="AE11" i="27"/>
  <c r="AG11" i="27"/>
  <c r="AP11" i="27" s="1"/>
  <c r="W12" i="27"/>
  <c r="AR11" i="36"/>
  <c r="Y12" i="31"/>
  <c r="X12" i="31"/>
  <c r="AH11" i="75"/>
  <c r="AQ11" i="75" s="1"/>
  <c r="AI11" i="52"/>
  <c r="AN11" i="52"/>
  <c r="AE11" i="49"/>
  <c r="W12" i="49"/>
  <c r="AG11" i="49"/>
  <c r="AP11" i="49" s="1"/>
  <c r="AF11" i="49"/>
  <c r="AO11" i="49" s="1"/>
  <c r="Y11" i="61"/>
  <c r="X11" i="61"/>
  <c r="AG11" i="68"/>
  <c r="AP11" i="68" s="1"/>
  <c r="AF11" i="68"/>
  <c r="AO11" i="68" s="1"/>
  <c r="AE11" i="68"/>
  <c r="W12" i="68"/>
  <c r="K23" i="1"/>
  <c r="AR11" i="9"/>
  <c r="AG12" i="17"/>
  <c r="AP12" i="17" s="1"/>
  <c r="AF12" i="17"/>
  <c r="AO12" i="17" s="1"/>
  <c r="AE12" i="17"/>
  <c r="W13" i="17"/>
  <c r="AI10" i="15"/>
  <c r="AN10" i="15"/>
  <c r="K22" i="53"/>
  <c r="AG12" i="21"/>
  <c r="AP12" i="21" s="1"/>
  <c r="AF12" i="21"/>
  <c r="AO12" i="21" s="1"/>
  <c r="AE12" i="21"/>
  <c r="W13" i="21"/>
  <c r="AH12" i="82"/>
  <c r="AQ12" i="82" s="1"/>
  <c r="AI11" i="81"/>
  <c r="AN11" i="81"/>
  <c r="AF11" i="83"/>
  <c r="AO11" i="83" s="1"/>
  <c r="AE11" i="83"/>
  <c r="AG11" i="83"/>
  <c r="AP11" i="83" s="1"/>
  <c r="W12" i="83"/>
  <c r="AG11" i="96"/>
  <c r="AP11" i="96" s="1"/>
  <c r="AF11" i="96"/>
  <c r="AO11" i="96" s="1"/>
  <c r="AE11" i="96"/>
  <c r="W12" i="96"/>
  <c r="AH11" i="73"/>
  <c r="AQ11" i="73" s="1"/>
  <c r="K20" i="12"/>
  <c r="K20" i="59"/>
  <c r="X11" i="60"/>
  <c r="Y11" i="60"/>
  <c r="AH11" i="32"/>
  <c r="AQ11" i="32" s="1"/>
  <c r="X11" i="38"/>
  <c r="Y11" i="38"/>
  <c r="X11" i="50"/>
  <c r="Y11" i="50"/>
  <c r="AF12" i="43"/>
  <c r="AO12" i="43" s="1"/>
  <c r="AE12" i="43"/>
  <c r="W13" i="43"/>
  <c r="AG12" i="43"/>
  <c r="AP12" i="43" s="1"/>
  <c r="K21" i="22"/>
  <c r="K22" i="6"/>
  <c r="K22" i="57"/>
  <c r="K21" i="17"/>
  <c r="AR10" i="77"/>
  <c r="Y11" i="11"/>
  <c r="X11" i="11"/>
  <c r="AR10" i="22"/>
  <c r="K22" i="54"/>
  <c r="AN10" i="3"/>
  <c r="AI10" i="3"/>
  <c r="X12" i="54"/>
  <c r="Y12" i="54"/>
  <c r="AN10" i="5"/>
  <c r="AI10" i="5"/>
  <c r="W12" i="87"/>
  <c r="AE11" i="87"/>
  <c r="AF11" i="87"/>
  <c r="AO11" i="87" s="1"/>
  <c r="AG11" i="87"/>
  <c r="AP11" i="87" s="1"/>
  <c r="AR10" i="65"/>
  <c r="Y13" i="85"/>
  <c r="X13" i="85"/>
  <c r="AN11" i="62"/>
  <c r="AI11" i="62"/>
  <c r="X11" i="46"/>
  <c r="Y11" i="46"/>
  <c r="AN10" i="8"/>
  <c r="AI10" i="8"/>
  <c r="AI10" i="10"/>
  <c r="AN10" i="10"/>
  <c r="K21" i="15"/>
  <c r="Y11" i="2"/>
  <c r="X11" i="2"/>
  <c r="Z11" i="2" s="1"/>
  <c r="AR10" i="71"/>
  <c r="AH11" i="42"/>
  <c r="AQ11" i="42" s="1"/>
  <c r="K20" i="8"/>
  <c r="AR10" i="86"/>
  <c r="K20" i="51"/>
  <c r="AG11" i="90"/>
  <c r="AP11" i="90" s="1"/>
  <c r="AF11" i="90"/>
  <c r="AO11" i="90" s="1"/>
  <c r="W12" i="90"/>
  <c r="AE11" i="90"/>
  <c r="AH12" i="19"/>
  <c r="AQ12" i="19" s="1"/>
  <c r="AH11" i="76"/>
  <c r="AQ11" i="76" s="1"/>
  <c r="AN10" i="2"/>
  <c r="AI10" i="2"/>
  <c r="AR11" i="21"/>
  <c r="Z11" i="42"/>
  <c r="AE12" i="78"/>
  <c r="W13" i="78"/>
  <c r="AG12" i="78"/>
  <c r="AP12" i="78" s="1"/>
  <c r="AF12" i="78"/>
  <c r="AO12" i="78" s="1"/>
  <c r="K22" i="65"/>
  <c r="AH11" i="65"/>
  <c r="AQ11" i="65" s="1"/>
  <c r="W12" i="72"/>
  <c r="AG11" i="72"/>
  <c r="AP11" i="72" s="1"/>
  <c r="AE11" i="72"/>
  <c r="AF11" i="72"/>
  <c r="AO11" i="72" s="1"/>
  <c r="AG11" i="24"/>
  <c r="AP11" i="24" s="1"/>
  <c r="AF11" i="24"/>
  <c r="AO11" i="24" s="1"/>
  <c r="AE11" i="24"/>
  <c r="W12" i="24"/>
  <c r="Y11" i="15"/>
  <c r="X11" i="15"/>
  <c r="AH12" i="94"/>
  <c r="AQ12" i="94" s="1"/>
  <c r="AH11" i="86"/>
  <c r="AQ11" i="86" s="1"/>
  <c r="K20" i="68"/>
  <c r="AH10" i="55"/>
  <c r="AQ10" i="55" s="1"/>
  <c r="K20" i="20"/>
  <c r="AI10" i="38"/>
  <c r="AN10" i="38"/>
  <c r="AR11" i="7"/>
  <c r="AH11" i="35"/>
  <c r="AQ11" i="35" s="1"/>
  <c r="K22" i="9"/>
  <c r="Y11" i="12"/>
  <c r="X11" i="12"/>
  <c r="K22" i="13"/>
  <c r="AR10" i="18"/>
  <c r="K20" i="67"/>
  <c r="AI10" i="46"/>
  <c r="AN10" i="46"/>
  <c r="AR10" i="4"/>
  <c r="W12" i="77"/>
  <c r="AF11" i="77"/>
  <c r="AO11" i="77" s="1"/>
  <c r="AE11" i="77"/>
  <c r="AG11" i="77"/>
  <c r="AP11" i="77" s="1"/>
  <c r="AH11" i="59"/>
  <c r="AQ11" i="59" s="1"/>
  <c r="Y12" i="30"/>
  <c r="X12" i="30"/>
  <c r="AG11" i="95"/>
  <c r="AP11" i="95" s="1"/>
  <c r="AF11" i="95"/>
  <c r="AO11" i="95" s="1"/>
  <c r="W12" i="95"/>
  <c r="AE11" i="95"/>
  <c r="AH12" i="80"/>
  <c r="AQ12" i="80" s="1"/>
  <c r="AF11" i="32"/>
  <c r="AO11" i="32" s="1"/>
  <c r="AE11" i="32"/>
  <c r="W12" i="32"/>
  <c r="AG11" i="32"/>
  <c r="AP11" i="32" s="1"/>
  <c r="Y13" i="1"/>
  <c r="X13" i="1"/>
  <c r="AH12" i="36"/>
  <c r="AQ12" i="36" s="1"/>
  <c r="X11" i="5"/>
  <c r="Y11" i="5"/>
  <c r="AR10" i="76"/>
  <c r="X11" i="8"/>
  <c r="Y11" i="8"/>
  <c r="AH11" i="22"/>
  <c r="AQ11" i="22" s="1"/>
  <c r="AR10" i="96"/>
  <c r="AH11" i="40"/>
  <c r="AQ11" i="40" s="1"/>
  <c r="Z12" i="7"/>
  <c r="Z11" i="22"/>
  <c r="W12" i="37"/>
  <c r="AG11" i="37"/>
  <c r="AP11" i="37" s="1"/>
  <c r="AF11" i="37"/>
  <c r="AO11" i="37" s="1"/>
  <c r="AE11" i="37"/>
  <c r="K20" i="63"/>
  <c r="K20" i="72"/>
  <c r="K20" i="64"/>
  <c r="K20" i="71"/>
  <c r="K20" i="19"/>
  <c r="Z11" i="59"/>
  <c r="AH11" i="4"/>
  <c r="AQ11" i="4" s="1"/>
  <c r="AH12" i="51"/>
  <c r="AQ12" i="51" s="1"/>
  <c r="AN11" i="31"/>
  <c r="AI11" i="31"/>
  <c r="AG11" i="29"/>
  <c r="AP11" i="29" s="1"/>
  <c r="AF11" i="29"/>
  <c r="AO11" i="29" s="1"/>
  <c r="AE11" i="29"/>
  <c r="W12" i="29"/>
  <c r="AR11" i="17"/>
  <c r="K20" i="23"/>
  <c r="AR11" i="88"/>
  <c r="Z12" i="80"/>
  <c r="K20" i="11"/>
  <c r="K20" i="55"/>
  <c r="Z11" i="65"/>
  <c r="Z12" i="94"/>
  <c r="Y11" i="48"/>
  <c r="X11" i="48"/>
  <c r="Z11" i="86"/>
  <c r="AR11" i="51"/>
  <c r="AN11" i="93"/>
  <c r="AI11" i="93"/>
  <c r="AR10" i="49"/>
  <c r="AN10" i="74"/>
  <c r="AI10" i="74"/>
  <c r="Z11" i="35"/>
  <c r="AR10" i="42"/>
  <c r="AH11" i="16"/>
  <c r="AQ11" i="16" s="1"/>
  <c r="AH11" i="28"/>
  <c r="AQ11" i="28" s="1"/>
  <c r="X11" i="64"/>
  <c r="Y11" i="64"/>
  <c r="AI11" i="84"/>
  <c r="AN11" i="84"/>
  <c r="AH12" i="20"/>
  <c r="AQ12" i="20" s="1"/>
  <c r="Y11" i="45"/>
  <c r="X11" i="45"/>
  <c r="K22" i="21"/>
  <c r="AN12" i="85"/>
  <c r="AI12" i="85"/>
  <c r="K20" i="56"/>
  <c r="Y11" i="69"/>
  <c r="X11" i="69"/>
  <c r="Z11" i="69" s="1"/>
  <c r="Y12" i="13"/>
  <c r="X12" i="13"/>
  <c r="AH12" i="25"/>
  <c r="AQ12" i="25" s="1"/>
  <c r="AR10" i="68"/>
  <c r="AR10" i="95"/>
  <c r="Y12" i="41"/>
  <c r="X12" i="41"/>
  <c r="AF11" i="44"/>
  <c r="AO11" i="44" s="1"/>
  <c r="AE11" i="44"/>
  <c r="W12" i="44"/>
  <c r="AG11" i="44"/>
  <c r="AP11" i="44" s="1"/>
  <c r="AE11" i="14"/>
  <c r="W12" i="14"/>
  <c r="AG11" i="14"/>
  <c r="AP11" i="14" s="1"/>
  <c r="AF11" i="14"/>
  <c r="AO11" i="14" s="1"/>
  <c r="AH11" i="70"/>
  <c r="AQ11" i="70" s="1"/>
  <c r="AR10" i="79"/>
  <c r="AR10" i="40"/>
  <c r="Y12" i="84"/>
  <c r="X12" i="84"/>
  <c r="AH12" i="88"/>
  <c r="AQ12" i="88" s="1"/>
  <c r="AI10" i="45"/>
  <c r="AN10" i="45"/>
  <c r="X12" i="62"/>
  <c r="Y12" i="62"/>
  <c r="AI10" i="89"/>
  <c r="AN10" i="89"/>
  <c r="AH12" i="9"/>
  <c r="AQ12" i="9" s="1"/>
  <c r="AH11" i="71"/>
  <c r="AQ11" i="71" s="1"/>
  <c r="AH11" i="79"/>
  <c r="AQ11" i="79" s="1"/>
  <c r="K21" i="5"/>
  <c r="Z11" i="40"/>
  <c r="AG11" i="63"/>
  <c r="AP11" i="63" s="1"/>
  <c r="AF11" i="63"/>
  <c r="AO11" i="63" s="1"/>
  <c r="AE11" i="63"/>
  <c r="W12" i="63"/>
  <c r="W12" i="39"/>
  <c r="AG11" i="39"/>
  <c r="AP11" i="39" s="1"/>
  <c r="AF11" i="39"/>
  <c r="AO11" i="39" s="1"/>
  <c r="AE11" i="39"/>
  <c r="AR11" i="25"/>
  <c r="AH12" i="6"/>
  <c r="AQ12" i="6" s="1"/>
  <c r="AH12" i="56"/>
  <c r="AQ12" i="56" s="1"/>
  <c r="Z12" i="51"/>
  <c r="Z12" i="19"/>
  <c r="AI11" i="30"/>
  <c r="AN11" i="30"/>
  <c r="Z11" i="76"/>
  <c r="AH11" i="49"/>
  <c r="AQ11" i="49" s="1"/>
  <c r="AH11" i="68"/>
  <c r="AQ11" i="68" s="1"/>
  <c r="AH11" i="34"/>
  <c r="AQ11" i="34" s="1"/>
  <c r="W11" i="91"/>
  <c r="AE10" i="91"/>
  <c r="AF10" i="91"/>
  <c r="AO10" i="91" s="1"/>
  <c r="AG10" i="91"/>
  <c r="AP10" i="91" s="1"/>
  <c r="AN11" i="41"/>
  <c r="AI11" i="41"/>
  <c r="K21" i="18"/>
  <c r="K20" i="7"/>
  <c r="AH12" i="21"/>
  <c r="AQ12" i="21" s="1"/>
  <c r="Y12" i="81"/>
  <c r="X12" i="81"/>
  <c r="AH11" i="83"/>
  <c r="AQ11" i="83" s="1"/>
  <c r="AH11" i="96"/>
  <c r="AQ11" i="96" s="1"/>
  <c r="Z10" i="55"/>
  <c r="Y12" i="93"/>
  <c r="X12" i="93"/>
  <c r="AI10" i="50"/>
  <c r="AN10" i="50"/>
  <c r="AH12" i="43"/>
  <c r="AQ12" i="43" s="1"/>
  <c r="AE11" i="16"/>
  <c r="W12" i="16"/>
  <c r="AG11" i="16"/>
  <c r="AP11" i="16" s="1"/>
  <c r="AF11" i="16"/>
  <c r="AO11" i="16" s="1"/>
  <c r="AH11" i="66"/>
  <c r="AQ11" i="66" s="1"/>
  <c r="AI10" i="64"/>
  <c r="AN10" i="64"/>
  <c r="AR11" i="20"/>
  <c r="K22" i="69"/>
  <c r="AI10" i="69"/>
  <c r="AN10" i="69"/>
  <c r="AR10" i="28"/>
  <c r="AH12" i="47"/>
  <c r="AQ12" i="47" s="1"/>
  <c r="K22" i="66"/>
  <c r="AR11" i="56"/>
  <c r="AR11" i="47"/>
  <c r="AE10" i="92"/>
  <c r="AG10" i="92"/>
  <c r="AP10" i="92" s="1"/>
  <c r="W11" i="92"/>
  <c r="AF10" i="92"/>
  <c r="AO10" i="92" s="1"/>
  <c r="X11" i="23"/>
  <c r="Y11" i="23"/>
  <c r="K20" i="52"/>
  <c r="AH11" i="18"/>
  <c r="AQ11" i="18" s="1"/>
  <c r="K20" i="60"/>
  <c r="AR10" i="32"/>
  <c r="K22" i="70"/>
  <c r="AR11" i="43"/>
  <c r="AR11" i="94"/>
  <c r="K21" i="16"/>
  <c r="K22" i="61"/>
  <c r="Z11" i="4"/>
  <c r="AE11" i="58"/>
  <c r="W12" i="58"/>
  <c r="AG11" i="58"/>
  <c r="AP11" i="58" s="1"/>
  <c r="AF11" i="58"/>
  <c r="AO11" i="58" s="1"/>
  <c r="AR10" i="16"/>
  <c r="AH11" i="95"/>
  <c r="AQ11" i="95" s="1"/>
  <c r="Y12" i="52"/>
  <c r="X12" i="52"/>
  <c r="Z12" i="52" s="1"/>
  <c r="AN10" i="61"/>
  <c r="AI10" i="61"/>
  <c r="AG11" i="33"/>
  <c r="AP11" i="33" s="1"/>
  <c r="AF11" i="33"/>
  <c r="AO11" i="33" s="1"/>
  <c r="AE11" i="33"/>
  <c r="W12" i="33"/>
  <c r="Z11" i="34"/>
  <c r="AG11" i="67"/>
  <c r="AP11" i="67" s="1"/>
  <c r="W12" i="67"/>
  <c r="AF11" i="67"/>
  <c r="AO11" i="67" s="1"/>
  <c r="AE11" i="67"/>
  <c r="AR9" i="55"/>
  <c r="AH12" i="17"/>
  <c r="AQ12" i="17" s="1"/>
  <c r="AG11" i="53"/>
  <c r="AP11" i="53" s="1"/>
  <c r="AE11" i="53"/>
  <c r="W12" i="53"/>
  <c r="AF11" i="53"/>
  <c r="AO11" i="53" s="1"/>
  <c r="AR10" i="35"/>
  <c r="AN10" i="48"/>
  <c r="AI10" i="48"/>
  <c r="AR10" i="75"/>
  <c r="AN10" i="60"/>
  <c r="AI10" i="60"/>
  <c r="AI12" i="1"/>
  <c r="AN12" i="1"/>
  <c r="Y11" i="74"/>
  <c r="X11" i="74"/>
  <c r="AR11" i="6"/>
  <c r="AR10" i="34"/>
  <c r="AR10" i="87"/>
  <c r="AI10" i="12"/>
  <c r="AN10" i="12"/>
  <c r="K20" i="24"/>
  <c r="AI10" i="11"/>
  <c r="AN10" i="11"/>
  <c r="Y11" i="3"/>
  <c r="X11" i="3"/>
  <c r="AN11" i="54"/>
  <c r="AI11" i="54"/>
  <c r="AH11" i="87"/>
  <c r="AQ11" i="87" s="1"/>
  <c r="AR10" i="59"/>
  <c r="K22" i="62"/>
  <c r="Y11" i="89"/>
  <c r="X11" i="89"/>
  <c r="AN11" i="13"/>
  <c r="AI11" i="13"/>
  <c r="W13" i="36" l="1"/>
  <c r="AF12" i="36"/>
  <c r="AO12" i="36" s="1"/>
  <c r="AG12" i="9"/>
  <c r="AP12" i="9" s="1"/>
  <c r="X11" i="10"/>
  <c r="Z11" i="10" s="1"/>
  <c r="W13" i="56"/>
  <c r="W13" i="9"/>
  <c r="AE12" i="56"/>
  <c r="AE12" i="9"/>
  <c r="AF12" i="56"/>
  <c r="AO12" i="56" s="1"/>
  <c r="W13" i="20"/>
  <c r="Z11" i="12"/>
  <c r="Z11" i="15"/>
  <c r="AG12" i="20"/>
  <c r="AP12" i="20" s="1"/>
  <c r="Z11" i="50"/>
  <c r="AG11" i="50" s="1"/>
  <c r="AP11" i="50" s="1"/>
  <c r="Z12" i="62"/>
  <c r="Z11" i="64"/>
  <c r="Z12" i="31"/>
  <c r="Z11" i="89"/>
  <c r="Z11" i="46"/>
  <c r="AG11" i="46" s="1"/>
  <c r="AP11" i="46" s="1"/>
  <c r="AE12" i="20"/>
  <c r="AN12" i="20" s="1"/>
  <c r="Z11" i="74"/>
  <c r="Z12" i="81"/>
  <c r="Z12" i="84"/>
  <c r="AG12" i="84" s="1"/>
  <c r="AP12" i="84" s="1"/>
  <c r="Z12" i="13"/>
  <c r="Z12" i="54"/>
  <c r="W13" i="54" s="1"/>
  <c r="Z12" i="41"/>
  <c r="AG12" i="41" s="1"/>
  <c r="AP12" i="41" s="1"/>
  <c r="Z11" i="38"/>
  <c r="AG11" i="38" s="1"/>
  <c r="AP11" i="38" s="1"/>
  <c r="Z11" i="23"/>
  <c r="AF11" i="23" s="1"/>
  <c r="AO11" i="23" s="1"/>
  <c r="Z11" i="45"/>
  <c r="AG11" i="45" s="1"/>
  <c r="AP11" i="45" s="1"/>
  <c r="Z11" i="5"/>
  <c r="AE12" i="6"/>
  <c r="AI12" i="6" s="1"/>
  <c r="AE11" i="74"/>
  <c r="W12" i="74"/>
  <c r="AF11" i="74"/>
  <c r="AO11" i="74" s="1"/>
  <c r="AG11" i="74"/>
  <c r="AP11" i="74" s="1"/>
  <c r="W13" i="62"/>
  <c r="AG12" i="62"/>
  <c r="AP12" i="62" s="1"/>
  <c r="AE12" i="62"/>
  <c r="AF12" i="62"/>
  <c r="AO12" i="62" s="1"/>
  <c r="W12" i="12"/>
  <c r="AF11" i="12"/>
  <c r="AO11" i="12" s="1"/>
  <c r="AG11" i="12"/>
  <c r="AP11" i="12" s="1"/>
  <c r="AE11" i="12"/>
  <c r="W12" i="38"/>
  <c r="AE11" i="38"/>
  <c r="W12" i="50"/>
  <c r="W13" i="81"/>
  <c r="AG12" i="81"/>
  <c r="AP12" i="81" s="1"/>
  <c r="AF12" i="81"/>
  <c r="AO12" i="81" s="1"/>
  <c r="AE12" i="81"/>
  <c r="W13" i="31"/>
  <c r="AG12" i="31"/>
  <c r="AP12" i="31" s="1"/>
  <c r="AE12" i="31"/>
  <c r="AF12" i="31"/>
  <c r="AO12" i="31" s="1"/>
  <c r="AF12" i="13"/>
  <c r="AO12" i="13" s="1"/>
  <c r="AE12" i="13"/>
  <c r="W13" i="13"/>
  <c r="AG12" i="13"/>
  <c r="AP12" i="13" s="1"/>
  <c r="AG11" i="23"/>
  <c r="AP11" i="23" s="1"/>
  <c r="W12" i="23"/>
  <c r="W12" i="45"/>
  <c r="AE11" i="5"/>
  <c r="AG11" i="5"/>
  <c r="AP11" i="5" s="1"/>
  <c r="AF11" i="5"/>
  <c r="AO11" i="5" s="1"/>
  <c r="W12" i="5"/>
  <c r="AR12" i="1"/>
  <c r="X12" i="33"/>
  <c r="Y12" i="33"/>
  <c r="AF10" i="55"/>
  <c r="AO10" i="55" s="1"/>
  <c r="AE10" i="55"/>
  <c r="W11" i="55"/>
  <c r="AG10" i="55"/>
  <c r="AP10" i="55" s="1"/>
  <c r="AI10" i="91"/>
  <c r="AN10" i="91"/>
  <c r="W12" i="76"/>
  <c r="AF11" i="76"/>
  <c r="AO11" i="76" s="1"/>
  <c r="AE11" i="76"/>
  <c r="AG11" i="76"/>
  <c r="AP11" i="76" s="1"/>
  <c r="AI11" i="44"/>
  <c r="AN11" i="44"/>
  <c r="AH11" i="64"/>
  <c r="AQ11" i="64" s="1"/>
  <c r="AR10" i="74"/>
  <c r="AG12" i="94"/>
  <c r="AP12" i="94" s="1"/>
  <c r="AF12" i="94"/>
  <c r="AO12" i="94" s="1"/>
  <c r="AE12" i="94"/>
  <c r="W13" i="94"/>
  <c r="W13" i="80"/>
  <c r="AG12" i="80"/>
  <c r="AP12" i="80" s="1"/>
  <c r="AF12" i="80"/>
  <c r="AO12" i="80" s="1"/>
  <c r="AE12" i="80"/>
  <c r="AR11" i="31"/>
  <c r="W12" i="59"/>
  <c r="AF11" i="59"/>
  <c r="AO11" i="59" s="1"/>
  <c r="AE11" i="59"/>
  <c r="AG11" i="59"/>
  <c r="AP11" i="59" s="1"/>
  <c r="K21" i="64"/>
  <c r="AG11" i="22"/>
  <c r="AP11" i="22" s="1"/>
  <c r="AF11" i="22"/>
  <c r="AO11" i="22" s="1"/>
  <c r="AE11" i="22"/>
  <c r="W12" i="22"/>
  <c r="AH11" i="8"/>
  <c r="AQ11" i="8" s="1"/>
  <c r="AH13" i="1"/>
  <c r="AQ13" i="1" s="1"/>
  <c r="AN11" i="32"/>
  <c r="AI11" i="32"/>
  <c r="AH12" i="30"/>
  <c r="AQ12" i="30" s="1"/>
  <c r="AI11" i="77"/>
  <c r="AN11" i="77"/>
  <c r="K23" i="13"/>
  <c r="AN11" i="24"/>
  <c r="AI11" i="24"/>
  <c r="X12" i="72"/>
  <c r="Z12" i="72" s="1"/>
  <c r="Y12" i="72"/>
  <c r="AG11" i="2"/>
  <c r="AP11" i="2" s="1"/>
  <c r="AF11" i="2"/>
  <c r="AO11" i="2" s="1"/>
  <c r="AE11" i="2"/>
  <c r="W12" i="2"/>
  <c r="AH13" i="85"/>
  <c r="AQ13" i="85" s="1"/>
  <c r="K23" i="54"/>
  <c r="K21" i="59"/>
  <c r="AN11" i="68"/>
  <c r="AI11" i="68"/>
  <c r="AI11" i="71"/>
  <c r="AN11" i="71"/>
  <c r="W13" i="26"/>
  <c r="AG12" i="26"/>
  <c r="AP12" i="26" s="1"/>
  <c r="AF12" i="26"/>
  <c r="AO12" i="26" s="1"/>
  <c r="AE12" i="26"/>
  <c r="Y12" i="73"/>
  <c r="X12" i="73"/>
  <c r="Z12" i="73" s="1"/>
  <c r="Y12" i="28"/>
  <c r="X12" i="28"/>
  <c r="X13" i="36"/>
  <c r="Y13" i="36"/>
  <c r="X13" i="9"/>
  <c r="Y13" i="9"/>
  <c r="Z13" i="9" s="1"/>
  <c r="X13" i="82"/>
  <c r="Y13" i="82"/>
  <c r="AI12" i="25"/>
  <c r="AN12" i="25"/>
  <c r="W12" i="89"/>
  <c r="AG11" i="89"/>
  <c r="AP11" i="89" s="1"/>
  <c r="AF11" i="89"/>
  <c r="AO11" i="89" s="1"/>
  <c r="AE11" i="89"/>
  <c r="AR10" i="12"/>
  <c r="X12" i="58"/>
  <c r="Y12" i="58"/>
  <c r="K22" i="16"/>
  <c r="K23" i="70"/>
  <c r="AH11" i="10"/>
  <c r="AQ11" i="10" s="1"/>
  <c r="K23" i="69"/>
  <c r="K22" i="18"/>
  <c r="Y11" i="91"/>
  <c r="X11" i="91"/>
  <c r="Y12" i="14"/>
  <c r="X12" i="14"/>
  <c r="AG11" i="69"/>
  <c r="AP11" i="69" s="1"/>
  <c r="AF11" i="69"/>
  <c r="AO11" i="69" s="1"/>
  <c r="AE11" i="69"/>
  <c r="W12" i="69"/>
  <c r="K23" i="21"/>
  <c r="AF11" i="64"/>
  <c r="AO11" i="64" s="1"/>
  <c r="AE11" i="64"/>
  <c r="W12" i="64"/>
  <c r="AG11" i="64"/>
  <c r="AP11" i="64" s="1"/>
  <c r="W12" i="65"/>
  <c r="AE11" i="65"/>
  <c r="AG11" i="65"/>
  <c r="AP11" i="65" s="1"/>
  <c r="AF11" i="65"/>
  <c r="AO11" i="65" s="1"/>
  <c r="AI11" i="37"/>
  <c r="AN11" i="37"/>
  <c r="W13" i="7"/>
  <c r="AF12" i="7"/>
  <c r="AO12" i="7" s="1"/>
  <c r="AG12" i="7"/>
  <c r="AP12" i="7" s="1"/>
  <c r="AE12" i="7"/>
  <c r="Z11" i="8"/>
  <c r="AN11" i="95"/>
  <c r="AI11" i="95"/>
  <c r="AR10" i="46"/>
  <c r="AR10" i="2"/>
  <c r="AI11" i="87"/>
  <c r="AN11" i="87"/>
  <c r="AH12" i="54"/>
  <c r="AQ12" i="54" s="1"/>
  <c r="K23" i="6"/>
  <c r="AI12" i="43"/>
  <c r="AN12" i="43"/>
  <c r="AH11" i="38"/>
  <c r="AQ11" i="38" s="1"/>
  <c r="Y12" i="83"/>
  <c r="X12" i="83"/>
  <c r="Z12" i="83" s="1"/>
  <c r="AR11" i="81"/>
  <c r="X13" i="21"/>
  <c r="Y13" i="21"/>
  <c r="Y12" i="79"/>
  <c r="X12" i="79"/>
  <c r="AN11" i="75"/>
  <c r="AI11" i="75"/>
  <c r="X13" i="6"/>
  <c r="Y13" i="6"/>
  <c r="X13" i="88"/>
  <c r="Y13" i="88"/>
  <c r="AR11" i="54"/>
  <c r="AR10" i="60"/>
  <c r="X12" i="67"/>
  <c r="Y12" i="67"/>
  <c r="AH12" i="52"/>
  <c r="AQ12" i="52" s="1"/>
  <c r="AH11" i="74"/>
  <c r="AQ11" i="74" s="1"/>
  <c r="AN11" i="33"/>
  <c r="AI11" i="33"/>
  <c r="AI11" i="58"/>
  <c r="AN11" i="58"/>
  <c r="Y11" i="92"/>
  <c r="X11" i="92"/>
  <c r="AR10" i="50"/>
  <c r="AR11" i="41"/>
  <c r="AR11" i="30"/>
  <c r="AG11" i="40"/>
  <c r="AP11" i="40" s="1"/>
  <c r="W12" i="40"/>
  <c r="AF11" i="40"/>
  <c r="AO11" i="40" s="1"/>
  <c r="AE11" i="40"/>
  <c r="AR10" i="45"/>
  <c r="AH12" i="84"/>
  <c r="AQ12" i="84" s="1"/>
  <c r="AI11" i="14"/>
  <c r="AN11" i="14"/>
  <c r="AH12" i="41"/>
  <c r="AQ12" i="41" s="1"/>
  <c r="AH12" i="13"/>
  <c r="AQ12" i="13" s="1"/>
  <c r="AH11" i="45"/>
  <c r="AQ11" i="45" s="1"/>
  <c r="W12" i="86"/>
  <c r="AG11" i="86"/>
  <c r="AP11" i="86" s="1"/>
  <c r="AE11" i="86"/>
  <c r="AF11" i="86"/>
  <c r="AO11" i="86" s="1"/>
  <c r="X12" i="29"/>
  <c r="Y12" i="29"/>
  <c r="K21" i="19"/>
  <c r="K21" i="72"/>
  <c r="Z13" i="1"/>
  <c r="Z12" i="30"/>
  <c r="Y12" i="77"/>
  <c r="X12" i="77"/>
  <c r="AH11" i="12"/>
  <c r="AQ11" i="12" s="1"/>
  <c r="AH11" i="15"/>
  <c r="AQ11" i="15" s="1"/>
  <c r="X13" i="78"/>
  <c r="Y13" i="78"/>
  <c r="K21" i="8"/>
  <c r="K22" i="15"/>
  <c r="AH11" i="46"/>
  <c r="AQ11" i="46" s="1"/>
  <c r="Z13" i="85"/>
  <c r="X12" i="87"/>
  <c r="Y12" i="87"/>
  <c r="K22" i="17"/>
  <c r="K21" i="12"/>
  <c r="Y12" i="96"/>
  <c r="X12" i="96"/>
  <c r="AN12" i="21"/>
  <c r="AI12" i="21"/>
  <c r="AR10" i="15"/>
  <c r="Y12" i="49"/>
  <c r="X12" i="49"/>
  <c r="X12" i="27"/>
  <c r="Y12" i="27"/>
  <c r="AN11" i="73"/>
  <c r="AI11" i="73"/>
  <c r="AI11" i="66"/>
  <c r="AN11" i="66"/>
  <c r="X13" i="20"/>
  <c r="Y13" i="20"/>
  <c r="Y13" i="25"/>
  <c r="X13" i="25"/>
  <c r="AN12" i="47"/>
  <c r="AI12" i="47"/>
  <c r="K23" i="62"/>
  <c r="AH11" i="3"/>
  <c r="AQ11" i="3" s="1"/>
  <c r="AR10" i="11"/>
  <c r="AF11" i="34"/>
  <c r="AO11" i="34" s="1"/>
  <c r="AE11" i="34"/>
  <c r="AG11" i="34"/>
  <c r="AP11" i="34" s="1"/>
  <c r="W12" i="34"/>
  <c r="W13" i="52"/>
  <c r="AF12" i="52"/>
  <c r="AO12" i="52" s="1"/>
  <c r="AE12" i="52"/>
  <c r="AG12" i="52"/>
  <c r="AP12" i="52" s="1"/>
  <c r="W12" i="4"/>
  <c r="AG11" i="4"/>
  <c r="AP11" i="4" s="1"/>
  <c r="AF11" i="4"/>
  <c r="AO11" i="4" s="1"/>
  <c r="AE11" i="4"/>
  <c r="K21" i="52"/>
  <c r="W12" i="10"/>
  <c r="AF11" i="10"/>
  <c r="AO11" i="10" s="1"/>
  <c r="AG11" i="10"/>
  <c r="AP11" i="10" s="1"/>
  <c r="AE11" i="10"/>
  <c r="AH12" i="93"/>
  <c r="AQ12" i="93" s="1"/>
  <c r="AG12" i="19"/>
  <c r="AP12" i="19" s="1"/>
  <c r="AF12" i="19"/>
  <c r="AO12" i="19" s="1"/>
  <c r="AE12" i="19"/>
  <c r="W13" i="19"/>
  <c r="Y12" i="39"/>
  <c r="X12" i="39"/>
  <c r="AR10" i="89"/>
  <c r="K21" i="56"/>
  <c r="AH11" i="48"/>
  <c r="AQ11" i="48" s="1"/>
  <c r="K21" i="55"/>
  <c r="AN11" i="29"/>
  <c r="AI11" i="29"/>
  <c r="X12" i="95"/>
  <c r="Y12" i="95"/>
  <c r="K21" i="67"/>
  <c r="AR10" i="38"/>
  <c r="K21" i="68"/>
  <c r="AE11" i="15"/>
  <c r="W12" i="15"/>
  <c r="AF11" i="15"/>
  <c r="AO11" i="15" s="1"/>
  <c r="AG11" i="15"/>
  <c r="AP11" i="15" s="1"/>
  <c r="AN12" i="78"/>
  <c r="AI12" i="78"/>
  <c r="W12" i="46"/>
  <c r="AR10" i="3"/>
  <c r="AH11" i="11"/>
  <c r="AQ11" i="11" s="1"/>
  <c r="K22" i="22"/>
  <c r="AH11" i="60"/>
  <c r="AQ11" i="60" s="1"/>
  <c r="Y13" i="17"/>
  <c r="X13" i="17"/>
  <c r="AH11" i="61"/>
  <c r="AQ11" i="61" s="1"/>
  <c r="AI11" i="49"/>
  <c r="AN11" i="49"/>
  <c r="AR11" i="26"/>
  <c r="K21" i="50"/>
  <c r="X12" i="75"/>
  <c r="Y12" i="75"/>
  <c r="Y12" i="57"/>
  <c r="X12" i="57"/>
  <c r="AI11" i="28"/>
  <c r="AN11" i="28"/>
  <c r="AI12" i="36"/>
  <c r="AN12" i="36"/>
  <c r="AI12" i="20"/>
  <c r="AR11" i="13"/>
  <c r="X12" i="53"/>
  <c r="Y12" i="53"/>
  <c r="K23" i="61"/>
  <c r="X12" i="16"/>
  <c r="Y12" i="16"/>
  <c r="AE12" i="51"/>
  <c r="W13" i="51"/>
  <c r="AG12" i="51"/>
  <c r="AP12" i="51" s="1"/>
  <c r="AF12" i="51"/>
  <c r="AO12" i="51" s="1"/>
  <c r="Y12" i="63"/>
  <c r="X12" i="63"/>
  <c r="Z12" i="63" s="1"/>
  <c r="K22" i="5"/>
  <c r="AR12" i="85"/>
  <c r="AR11" i="84"/>
  <c r="AR11" i="93"/>
  <c r="K21" i="23"/>
  <c r="K21" i="71"/>
  <c r="K21" i="63"/>
  <c r="X12" i="37"/>
  <c r="Y12" i="37"/>
  <c r="K21" i="20"/>
  <c r="AI11" i="72"/>
  <c r="AN11" i="72"/>
  <c r="K23" i="65"/>
  <c r="AG11" i="42"/>
  <c r="AP11" i="42" s="1"/>
  <c r="AF11" i="42"/>
  <c r="AO11" i="42" s="1"/>
  <c r="AE11" i="42"/>
  <c r="W12" i="42"/>
  <c r="AI11" i="90"/>
  <c r="AN11" i="90"/>
  <c r="K21" i="51"/>
  <c r="AH11" i="2"/>
  <c r="AQ11" i="2" s="1"/>
  <c r="AR10" i="10"/>
  <c r="AR11" i="62"/>
  <c r="AR10" i="5"/>
  <c r="AH11" i="50"/>
  <c r="AQ11" i="50" s="1"/>
  <c r="Z11" i="60"/>
  <c r="AN11" i="96"/>
  <c r="AI11" i="96"/>
  <c r="AI11" i="83"/>
  <c r="AN11" i="83"/>
  <c r="AN12" i="17"/>
  <c r="AI12" i="17"/>
  <c r="Y13" i="56"/>
  <c r="X13" i="56"/>
  <c r="AI11" i="79"/>
  <c r="AN11" i="79"/>
  <c r="AN11" i="57"/>
  <c r="AI11" i="57"/>
  <c r="AH12" i="26"/>
  <c r="AQ12" i="26" s="1"/>
  <c r="X12" i="18"/>
  <c r="Y12" i="18"/>
  <c r="AN12" i="82"/>
  <c r="AI12" i="82"/>
  <c r="AI12" i="88"/>
  <c r="AN12" i="88"/>
  <c r="Y12" i="70"/>
  <c r="X12" i="70"/>
  <c r="AH11" i="89"/>
  <c r="AQ11" i="89" s="1"/>
  <c r="Z11" i="3"/>
  <c r="K21" i="24"/>
  <c r="AR10" i="48"/>
  <c r="AI11" i="53"/>
  <c r="AN11" i="53"/>
  <c r="AI11" i="67"/>
  <c r="AN11" i="67"/>
  <c r="AR10" i="61"/>
  <c r="K21" i="60"/>
  <c r="AH11" i="23"/>
  <c r="AQ11" i="23" s="1"/>
  <c r="AI10" i="92"/>
  <c r="AN10" i="92"/>
  <c r="K23" i="66"/>
  <c r="AR10" i="69"/>
  <c r="AR10" i="64"/>
  <c r="AI11" i="16"/>
  <c r="AN11" i="16"/>
  <c r="Z12" i="93"/>
  <c r="AH12" i="81"/>
  <c r="AQ12" i="81" s="1"/>
  <c r="K21" i="7"/>
  <c r="AI11" i="39"/>
  <c r="AN11" i="39"/>
  <c r="AN11" i="63"/>
  <c r="AI11" i="63"/>
  <c r="AH12" i="62"/>
  <c r="AQ12" i="62" s="1"/>
  <c r="Y12" i="44"/>
  <c r="X12" i="44"/>
  <c r="Z12" i="44" s="1"/>
  <c r="AH11" i="69"/>
  <c r="AQ11" i="69" s="1"/>
  <c r="W12" i="35"/>
  <c r="AF11" i="35"/>
  <c r="AO11" i="35" s="1"/>
  <c r="AE11" i="35"/>
  <c r="AG11" i="35"/>
  <c r="AP11" i="35" s="1"/>
  <c r="Z11" i="48"/>
  <c r="K21" i="11"/>
  <c r="AH11" i="5"/>
  <c r="AQ11" i="5" s="1"/>
  <c r="Y12" i="32"/>
  <c r="X12" i="32"/>
  <c r="K23" i="9"/>
  <c r="X12" i="24"/>
  <c r="Y12" i="24"/>
  <c r="X12" i="90"/>
  <c r="Y12" i="90"/>
  <c r="Z12" i="90" s="1"/>
  <c r="AR10" i="8"/>
  <c r="Z11" i="11"/>
  <c r="K23" i="57"/>
  <c r="Y13" i="43"/>
  <c r="X13" i="43"/>
  <c r="Z13" i="43" s="1"/>
  <c r="K23" i="53"/>
  <c r="Y12" i="68"/>
  <c r="X12" i="68"/>
  <c r="Z11" i="61"/>
  <c r="AR11" i="52"/>
  <c r="AH12" i="31"/>
  <c r="AQ12" i="31" s="1"/>
  <c r="AN12" i="56"/>
  <c r="AI11" i="27"/>
  <c r="AN11" i="27"/>
  <c r="AR10" i="23"/>
  <c r="Y12" i="71"/>
  <c r="X12" i="71"/>
  <c r="AI11" i="18"/>
  <c r="AN11" i="18"/>
  <c r="X12" i="66"/>
  <c r="Y12" i="66"/>
  <c r="AI11" i="70"/>
  <c r="AN11" i="70"/>
  <c r="X13" i="47"/>
  <c r="Y13" i="47"/>
  <c r="Z13" i="36" l="1"/>
  <c r="AE11" i="45"/>
  <c r="W13" i="84"/>
  <c r="AI12" i="9"/>
  <c r="Z12" i="28"/>
  <c r="AI12" i="56"/>
  <c r="AE11" i="50"/>
  <c r="AN12" i="6"/>
  <c r="Z12" i="70"/>
  <c r="Z12" i="27"/>
  <c r="AN12" i="9"/>
  <c r="AF12" i="54"/>
  <c r="AO12" i="54" s="1"/>
  <c r="AE12" i="41"/>
  <c r="AE12" i="54"/>
  <c r="AE11" i="46"/>
  <c r="AF11" i="46"/>
  <c r="AO11" i="46" s="1"/>
  <c r="AF11" i="45"/>
  <c r="AO11" i="45" s="1"/>
  <c r="AF11" i="50"/>
  <c r="AO11" i="50" s="1"/>
  <c r="Z12" i="77"/>
  <c r="AE12" i="84"/>
  <c r="Z12" i="16"/>
  <c r="Z13" i="78"/>
  <c r="Z13" i="88"/>
  <c r="Z12" i="33"/>
  <c r="AF12" i="33" s="1"/>
  <c r="AO12" i="33" s="1"/>
  <c r="Z12" i="66"/>
  <c r="AF12" i="66" s="1"/>
  <c r="AO12" i="66" s="1"/>
  <c r="Z12" i="53"/>
  <c r="AG12" i="54"/>
  <c r="AP12" i="54" s="1"/>
  <c r="W13" i="41"/>
  <c r="AF12" i="84"/>
  <c r="AO12" i="84" s="1"/>
  <c r="Z12" i="24"/>
  <c r="AF12" i="24" s="1"/>
  <c r="AO12" i="24" s="1"/>
  <c r="Z13" i="21"/>
  <c r="AF12" i="41"/>
  <c r="AO12" i="41" s="1"/>
  <c r="Z12" i="37"/>
  <c r="Z13" i="20"/>
  <c r="Z12" i="87"/>
  <c r="Z12" i="14"/>
  <c r="AG12" i="14" s="1"/>
  <c r="AP12" i="14" s="1"/>
  <c r="Z13" i="82"/>
  <c r="Z12" i="68"/>
  <c r="Z13" i="47"/>
  <c r="Z12" i="95"/>
  <c r="W13" i="95" s="1"/>
  <c r="Z13" i="25"/>
  <c r="Z12" i="79"/>
  <c r="AF12" i="79" s="1"/>
  <c r="AO12" i="79" s="1"/>
  <c r="Z12" i="58"/>
  <c r="AE12" i="58" s="1"/>
  <c r="AE11" i="23"/>
  <c r="AF11" i="38"/>
  <c r="AO11" i="38" s="1"/>
  <c r="Z12" i="57"/>
  <c r="AG12" i="57" s="1"/>
  <c r="AP12" i="57" s="1"/>
  <c r="Z12" i="39"/>
  <c r="AG12" i="39" s="1"/>
  <c r="AP12" i="39" s="1"/>
  <c r="AE12" i="66"/>
  <c r="W13" i="66"/>
  <c r="AG12" i="66"/>
  <c r="AP12" i="66" s="1"/>
  <c r="AF12" i="90"/>
  <c r="AO12" i="90" s="1"/>
  <c r="W13" i="90"/>
  <c r="AE12" i="90"/>
  <c r="AG12" i="90"/>
  <c r="AP12" i="90" s="1"/>
  <c r="W13" i="83"/>
  <c r="AG12" i="83"/>
  <c r="AP12" i="83" s="1"/>
  <c r="AF12" i="83"/>
  <c r="AO12" i="83" s="1"/>
  <c r="AE12" i="83"/>
  <c r="AF12" i="16"/>
  <c r="AO12" i="16" s="1"/>
  <c r="AE12" i="16"/>
  <c r="W13" i="16"/>
  <c r="AG12" i="16"/>
  <c r="AP12" i="16" s="1"/>
  <c r="W13" i="39"/>
  <c r="W13" i="44"/>
  <c r="AG12" i="44"/>
  <c r="AP12" i="44" s="1"/>
  <c r="AF12" i="44"/>
  <c r="AO12" i="44" s="1"/>
  <c r="AE12" i="44"/>
  <c r="W13" i="77"/>
  <c r="AG12" i="77"/>
  <c r="AP12" i="77" s="1"/>
  <c r="AF12" i="77"/>
  <c r="AO12" i="77" s="1"/>
  <c r="AE12" i="77"/>
  <c r="W13" i="28"/>
  <c r="AG12" i="28"/>
  <c r="AP12" i="28" s="1"/>
  <c r="AF12" i="28"/>
  <c r="AO12" i="28" s="1"/>
  <c r="AE12" i="28"/>
  <c r="AE13" i="47"/>
  <c r="W14" i="47"/>
  <c r="AG13" i="47"/>
  <c r="AP13" i="47" s="1"/>
  <c r="AF13" i="47"/>
  <c r="AO13" i="47" s="1"/>
  <c r="AE12" i="95"/>
  <c r="AF12" i="95"/>
  <c r="AO12" i="95" s="1"/>
  <c r="AG12" i="95"/>
  <c r="AP12" i="95" s="1"/>
  <c r="AF12" i="58"/>
  <c r="AO12" i="58" s="1"/>
  <c r="W13" i="58"/>
  <c r="AF12" i="57"/>
  <c r="AO12" i="57" s="1"/>
  <c r="AE12" i="57"/>
  <c r="W13" i="57"/>
  <c r="AG12" i="68"/>
  <c r="AP12" i="68" s="1"/>
  <c r="AF12" i="68"/>
  <c r="AO12" i="68" s="1"/>
  <c r="W13" i="68"/>
  <c r="AE12" i="68"/>
  <c r="AF12" i="37"/>
  <c r="AO12" i="37" s="1"/>
  <c r="AE12" i="37"/>
  <c r="W13" i="37"/>
  <c r="AG12" i="37"/>
  <c r="AP12" i="37" s="1"/>
  <c r="W14" i="20"/>
  <c r="AE13" i="20"/>
  <c r="AG13" i="20"/>
  <c r="AP13" i="20" s="1"/>
  <c r="AF13" i="20"/>
  <c r="AO13" i="20" s="1"/>
  <c r="W13" i="87"/>
  <c r="AG12" i="87"/>
  <c r="AP12" i="87" s="1"/>
  <c r="AF12" i="87"/>
  <c r="AO12" i="87" s="1"/>
  <c r="AE12" i="87"/>
  <c r="AF13" i="82"/>
  <c r="AO13" i="82" s="1"/>
  <c r="W14" i="82"/>
  <c r="AG13" i="82"/>
  <c r="AP13" i="82" s="1"/>
  <c r="AE13" i="82"/>
  <c r="W14" i="25"/>
  <c r="AG13" i="25"/>
  <c r="AP13" i="25" s="1"/>
  <c r="AF13" i="25"/>
  <c r="AO13" i="25" s="1"/>
  <c r="AE13" i="25"/>
  <c r="AG12" i="70"/>
  <c r="AP12" i="70" s="1"/>
  <c r="AF12" i="70"/>
  <c r="AO12" i="70" s="1"/>
  <c r="AE12" i="70"/>
  <c r="W13" i="70"/>
  <c r="W14" i="36"/>
  <c r="AG13" i="36"/>
  <c r="AP13" i="36" s="1"/>
  <c r="AF13" i="36"/>
  <c r="AO13" i="36" s="1"/>
  <c r="AE13" i="36"/>
  <c r="W14" i="88"/>
  <c r="AG13" i="88"/>
  <c r="AP13" i="88" s="1"/>
  <c r="AF13" i="88"/>
  <c r="AO13" i="88" s="1"/>
  <c r="AE13" i="88"/>
  <c r="AG13" i="9"/>
  <c r="AP13" i="9" s="1"/>
  <c r="W14" i="9"/>
  <c r="AF13" i="9"/>
  <c r="AO13" i="9" s="1"/>
  <c r="AE13" i="9"/>
  <c r="W13" i="73"/>
  <c r="AG12" i="73"/>
  <c r="AP12" i="73" s="1"/>
  <c r="AE12" i="73"/>
  <c r="AF12" i="73"/>
  <c r="AO12" i="73" s="1"/>
  <c r="AH11" i="92"/>
  <c r="AQ11" i="92" s="1"/>
  <c r="K22" i="11"/>
  <c r="AR11" i="18"/>
  <c r="AH12" i="68"/>
  <c r="AQ12" i="68" s="1"/>
  <c r="AR11" i="63"/>
  <c r="AG11" i="3"/>
  <c r="AP11" i="3" s="1"/>
  <c r="AF11" i="3"/>
  <c r="AO11" i="3" s="1"/>
  <c r="AE11" i="3"/>
  <c r="W12" i="3"/>
  <c r="AH12" i="70"/>
  <c r="AQ12" i="70" s="1"/>
  <c r="AR11" i="79"/>
  <c r="AR11" i="90"/>
  <c r="K22" i="71"/>
  <c r="AH12" i="53"/>
  <c r="AQ12" i="53" s="1"/>
  <c r="AR12" i="78"/>
  <c r="K22" i="55"/>
  <c r="AH12" i="27"/>
  <c r="AQ12" i="27" s="1"/>
  <c r="AH13" i="78"/>
  <c r="AQ13" i="78" s="1"/>
  <c r="AH12" i="77"/>
  <c r="AQ12" i="77" s="1"/>
  <c r="K22" i="72"/>
  <c r="AR11" i="14"/>
  <c r="AR11" i="33"/>
  <c r="AR11" i="75"/>
  <c r="AH13" i="21"/>
  <c r="AQ13" i="21" s="1"/>
  <c r="AR11" i="95"/>
  <c r="X13" i="7"/>
  <c r="Y13" i="7"/>
  <c r="Y12" i="65"/>
  <c r="X12" i="65"/>
  <c r="AH12" i="14"/>
  <c r="AQ12" i="14" s="1"/>
  <c r="AH12" i="72"/>
  <c r="AQ12" i="72" s="1"/>
  <c r="K22" i="64"/>
  <c r="X13" i="94"/>
  <c r="Y13" i="94"/>
  <c r="AI11" i="76"/>
  <c r="AN11" i="76"/>
  <c r="AI11" i="5"/>
  <c r="AN11" i="5"/>
  <c r="X12" i="23"/>
  <c r="Y12" i="23"/>
  <c r="AN12" i="81"/>
  <c r="AI12" i="81"/>
  <c r="X12" i="50"/>
  <c r="Z12" i="50" s="1"/>
  <c r="Y12" i="50"/>
  <c r="X12" i="38"/>
  <c r="Y12" i="38"/>
  <c r="Y13" i="41"/>
  <c r="X13" i="41"/>
  <c r="AI11" i="74"/>
  <c r="AN11" i="74"/>
  <c r="AH12" i="71"/>
  <c r="AQ12" i="71" s="1"/>
  <c r="W13" i="27"/>
  <c r="AG12" i="27"/>
  <c r="AP12" i="27" s="1"/>
  <c r="AF12" i="27"/>
  <c r="AO12" i="27" s="1"/>
  <c r="AE12" i="27"/>
  <c r="AR12" i="43"/>
  <c r="AR11" i="87"/>
  <c r="K23" i="18"/>
  <c r="X12" i="89"/>
  <c r="Z12" i="89" s="1"/>
  <c r="Y12" i="89"/>
  <c r="AR11" i="71"/>
  <c r="AG12" i="72"/>
  <c r="AP12" i="72" s="1"/>
  <c r="AF12" i="72"/>
  <c r="AO12" i="72" s="1"/>
  <c r="AE12" i="72"/>
  <c r="W13" i="72"/>
  <c r="AR11" i="32"/>
  <c r="Y12" i="22"/>
  <c r="X12" i="22"/>
  <c r="AN12" i="80"/>
  <c r="AI12" i="80"/>
  <c r="AI12" i="94"/>
  <c r="AN12" i="94"/>
  <c r="Y11" i="55"/>
  <c r="X11" i="55"/>
  <c r="AN11" i="23"/>
  <c r="AI11" i="23"/>
  <c r="AH13" i="47"/>
  <c r="AQ13" i="47" s="1"/>
  <c r="AR12" i="56"/>
  <c r="AH12" i="90"/>
  <c r="AQ12" i="90" s="1"/>
  <c r="AH12" i="18"/>
  <c r="AQ12" i="18" s="1"/>
  <c r="AR11" i="96"/>
  <c r="X12" i="42"/>
  <c r="Y12" i="42"/>
  <c r="K22" i="23"/>
  <c r="AH12" i="75"/>
  <c r="AQ12" i="75" s="1"/>
  <c r="AH13" i="17"/>
  <c r="AQ13" i="17" s="1"/>
  <c r="K23" i="22"/>
  <c r="AN11" i="46"/>
  <c r="AI11" i="46"/>
  <c r="AN12" i="19"/>
  <c r="AI12" i="19"/>
  <c r="AR11" i="66"/>
  <c r="AH12" i="49"/>
  <c r="AQ12" i="49" s="1"/>
  <c r="K23" i="15"/>
  <c r="K22" i="19"/>
  <c r="AN11" i="40"/>
  <c r="AI11" i="40"/>
  <c r="AR12" i="9"/>
  <c r="AH12" i="79"/>
  <c r="AQ12" i="79" s="1"/>
  <c r="AG11" i="8"/>
  <c r="AP11" i="8" s="1"/>
  <c r="AF11" i="8"/>
  <c r="AO11" i="8" s="1"/>
  <c r="W12" i="8"/>
  <c r="AE11" i="8"/>
  <c r="AR11" i="37"/>
  <c r="X12" i="64"/>
  <c r="Y12" i="64"/>
  <c r="Y12" i="69"/>
  <c r="X12" i="69"/>
  <c r="AH13" i="9"/>
  <c r="AQ13" i="9" s="1"/>
  <c r="AN12" i="26"/>
  <c r="AI12" i="26"/>
  <c r="AR11" i="68"/>
  <c r="AN11" i="2"/>
  <c r="AI11" i="2"/>
  <c r="AR11" i="24"/>
  <c r="AN11" i="22"/>
  <c r="AI11" i="22"/>
  <c r="AI11" i="59"/>
  <c r="AN11" i="59"/>
  <c r="Y12" i="76"/>
  <c r="X12" i="76"/>
  <c r="AN10" i="55"/>
  <c r="AI10" i="55"/>
  <c r="X12" i="45"/>
  <c r="Z12" i="45" s="1"/>
  <c r="Y12" i="45"/>
  <c r="AN12" i="31"/>
  <c r="AI12" i="31"/>
  <c r="AN12" i="84"/>
  <c r="AI12" i="84"/>
  <c r="AR11" i="53"/>
  <c r="AH13" i="56"/>
  <c r="AQ13" i="56" s="1"/>
  <c r="AG12" i="63"/>
  <c r="AP12" i="63" s="1"/>
  <c r="AF12" i="63"/>
  <c r="AO12" i="63" s="1"/>
  <c r="W13" i="63"/>
  <c r="AE12" i="63"/>
  <c r="W13" i="53"/>
  <c r="AF12" i="53"/>
  <c r="AO12" i="53" s="1"/>
  <c r="AE12" i="53"/>
  <c r="AG12" i="53"/>
  <c r="AP12" i="53" s="1"/>
  <c r="K22" i="68"/>
  <c r="K22" i="56"/>
  <c r="K22" i="12"/>
  <c r="AG13" i="78"/>
  <c r="AP13" i="78" s="1"/>
  <c r="AF13" i="78"/>
  <c r="AO13" i="78" s="1"/>
  <c r="W14" i="78"/>
  <c r="AE13" i="78"/>
  <c r="AI11" i="86"/>
  <c r="AN11" i="86"/>
  <c r="AR11" i="77"/>
  <c r="AN11" i="50"/>
  <c r="Z12" i="71"/>
  <c r="AH12" i="32"/>
  <c r="AQ12" i="32" s="1"/>
  <c r="AR11" i="39"/>
  <c r="AR10" i="92"/>
  <c r="Z12" i="18"/>
  <c r="AR11" i="57"/>
  <c r="Z13" i="56"/>
  <c r="AN11" i="42"/>
  <c r="AI11" i="42"/>
  <c r="AR11" i="72"/>
  <c r="AR11" i="28"/>
  <c r="Z12" i="75"/>
  <c r="AR11" i="49"/>
  <c r="AR11" i="29"/>
  <c r="K22" i="52"/>
  <c r="AI12" i="52"/>
  <c r="AN12" i="52"/>
  <c r="AN11" i="34"/>
  <c r="AI11" i="34"/>
  <c r="AR11" i="73"/>
  <c r="AH12" i="96"/>
  <c r="AQ12" i="96" s="1"/>
  <c r="K23" i="17"/>
  <c r="W13" i="30"/>
  <c r="AG12" i="30"/>
  <c r="AP12" i="30" s="1"/>
  <c r="AF12" i="30"/>
  <c r="AO12" i="30" s="1"/>
  <c r="AE12" i="30"/>
  <c r="Y12" i="86"/>
  <c r="X12" i="86"/>
  <c r="Z11" i="92"/>
  <c r="AI12" i="7"/>
  <c r="AN12" i="7"/>
  <c r="AN11" i="64"/>
  <c r="AI11" i="64"/>
  <c r="AN11" i="69"/>
  <c r="AI11" i="69"/>
  <c r="AH11" i="91"/>
  <c r="AQ11" i="91" s="1"/>
  <c r="K23" i="16"/>
  <c r="AR12" i="25"/>
  <c r="Y12" i="5"/>
  <c r="X12" i="5"/>
  <c r="AN11" i="45"/>
  <c r="AI11" i="45"/>
  <c r="Y13" i="13"/>
  <c r="X13" i="13"/>
  <c r="Y13" i="81"/>
  <c r="X13" i="81"/>
  <c r="AN11" i="38"/>
  <c r="AI11" i="38"/>
  <c r="AI12" i="41"/>
  <c r="AN12" i="41"/>
  <c r="W14" i="43"/>
  <c r="AG13" i="43"/>
  <c r="AP13" i="43" s="1"/>
  <c r="AE13" i="43"/>
  <c r="AF13" i="43"/>
  <c r="AO13" i="43" s="1"/>
  <c r="AN11" i="35"/>
  <c r="AI11" i="35"/>
  <c r="AH12" i="44"/>
  <c r="AQ12" i="44" s="1"/>
  <c r="AR11" i="16"/>
  <c r="K22" i="60"/>
  <c r="AR11" i="83"/>
  <c r="AH12" i="95"/>
  <c r="AQ12" i="95" s="1"/>
  <c r="X13" i="19"/>
  <c r="Y13" i="19"/>
  <c r="X12" i="10"/>
  <c r="Z12" i="10" s="1"/>
  <c r="Y12" i="10"/>
  <c r="Y12" i="34"/>
  <c r="X12" i="34"/>
  <c r="AH13" i="25"/>
  <c r="AQ13" i="25" s="1"/>
  <c r="AR12" i="21"/>
  <c r="W14" i="85"/>
  <c r="AG13" i="85"/>
  <c r="AP13" i="85" s="1"/>
  <c r="AF13" i="85"/>
  <c r="AO13" i="85" s="1"/>
  <c r="AE13" i="85"/>
  <c r="AH12" i="28"/>
  <c r="AQ12" i="28" s="1"/>
  <c r="Y12" i="2"/>
  <c r="X12" i="2"/>
  <c r="X13" i="54"/>
  <c r="Y13" i="54"/>
  <c r="AI11" i="12"/>
  <c r="AN11" i="12"/>
  <c r="Y12" i="35"/>
  <c r="X12" i="35"/>
  <c r="AR12" i="88"/>
  <c r="AR12" i="17"/>
  <c r="AG11" i="60"/>
  <c r="AP11" i="60" s="1"/>
  <c r="AE11" i="60"/>
  <c r="W12" i="60"/>
  <c r="AF11" i="60"/>
  <c r="AO11" i="60" s="1"/>
  <c r="K22" i="51"/>
  <c r="K22" i="63"/>
  <c r="K23" i="5"/>
  <c r="Y13" i="51"/>
  <c r="X13" i="51"/>
  <c r="AR12" i="20"/>
  <c r="AH12" i="57"/>
  <c r="AQ12" i="57" s="1"/>
  <c r="Z13" i="17"/>
  <c r="Y12" i="15"/>
  <c r="X12" i="15"/>
  <c r="AH12" i="39"/>
  <c r="AQ12" i="39" s="1"/>
  <c r="AI11" i="10"/>
  <c r="AN11" i="10"/>
  <c r="AN11" i="4"/>
  <c r="AI11" i="4"/>
  <c r="Z12" i="49"/>
  <c r="K22" i="8"/>
  <c r="AE13" i="1"/>
  <c r="W14" i="1"/>
  <c r="AG13" i="1"/>
  <c r="AP13" i="1" s="1"/>
  <c r="AF13" i="1"/>
  <c r="AO13" i="1" s="1"/>
  <c r="AH12" i="29"/>
  <c r="AQ12" i="29" s="1"/>
  <c r="AH12" i="67"/>
  <c r="AQ12" i="67" s="1"/>
  <c r="AH13" i="6"/>
  <c r="AQ13" i="6" s="1"/>
  <c r="AH12" i="83"/>
  <c r="AQ12" i="83" s="1"/>
  <c r="AN11" i="89"/>
  <c r="AI11" i="89"/>
  <c r="AH12" i="73"/>
  <c r="AQ12" i="73" s="1"/>
  <c r="Y12" i="59"/>
  <c r="X12" i="59"/>
  <c r="AR11" i="44"/>
  <c r="AI12" i="13"/>
  <c r="AN12" i="13"/>
  <c r="Y13" i="31"/>
  <c r="X13" i="31"/>
  <c r="X12" i="12"/>
  <c r="Y12" i="12"/>
  <c r="Y12" i="74"/>
  <c r="X12" i="74"/>
  <c r="AH12" i="66"/>
  <c r="AQ12" i="66" s="1"/>
  <c r="AR11" i="27"/>
  <c r="AH12" i="37"/>
  <c r="AQ12" i="37" s="1"/>
  <c r="AH12" i="16"/>
  <c r="AQ12" i="16" s="1"/>
  <c r="AR12" i="36"/>
  <c r="Y12" i="4"/>
  <c r="X12" i="4"/>
  <c r="Z12" i="4" s="1"/>
  <c r="W14" i="21"/>
  <c r="AF13" i="21"/>
  <c r="AO13" i="21" s="1"/>
  <c r="AG13" i="21"/>
  <c r="AP13" i="21" s="1"/>
  <c r="AE13" i="21"/>
  <c r="X13" i="62"/>
  <c r="Y13" i="62"/>
  <c r="AR12" i="6"/>
  <c r="W12" i="11"/>
  <c r="AF11" i="11"/>
  <c r="AO11" i="11" s="1"/>
  <c r="AG11" i="11"/>
  <c r="AP11" i="11" s="1"/>
  <c r="AE11" i="11"/>
  <c r="AR11" i="70"/>
  <c r="AG11" i="61"/>
  <c r="AP11" i="61" s="1"/>
  <c r="AE11" i="61"/>
  <c r="W12" i="61"/>
  <c r="AF11" i="61"/>
  <c r="AO11" i="61" s="1"/>
  <c r="AH13" i="43"/>
  <c r="AQ13" i="43" s="1"/>
  <c r="AH12" i="24"/>
  <c r="AQ12" i="24" s="1"/>
  <c r="Z12" i="32"/>
  <c r="W12" i="48"/>
  <c r="AG11" i="48"/>
  <c r="AP11" i="48" s="1"/>
  <c r="AF11" i="48"/>
  <c r="AO11" i="48" s="1"/>
  <c r="AE11" i="48"/>
  <c r="K22" i="7"/>
  <c r="AE12" i="93"/>
  <c r="W13" i="93"/>
  <c r="AG12" i="93"/>
  <c r="AP12" i="93" s="1"/>
  <c r="AF12" i="93"/>
  <c r="AO12" i="93" s="1"/>
  <c r="AR11" i="67"/>
  <c r="K22" i="24"/>
  <c r="AR12" i="82"/>
  <c r="K22" i="20"/>
  <c r="AH12" i="63"/>
  <c r="AQ12" i="63" s="1"/>
  <c r="AI12" i="51"/>
  <c r="AN12" i="51"/>
  <c r="K22" i="50"/>
  <c r="Y12" i="46"/>
  <c r="X12" i="46"/>
  <c r="AI11" i="15"/>
  <c r="AN11" i="15"/>
  <c r="K22" i="67"/>
  <c r="Y13" i="52"/>
  <c r="X13" i="52"/>
  <c r="AR12" i="47"/>
  <c r="AH13" i="20"/>
  <c r="AQ13" i="20" s="1"/>
  <c r="Z12" i="96"/>
  <c r="AH12" i="87"/>
  <c r="AQ12" i="87" s="1"/>
  <c r="Z12" i="29"/>
  <c r="X12" i="40"/>
  <c r="Y12" i="40"/>
  <c r="AR11" i="58"/>
  <c r="Z12" i="67"/>
  <c r="AH13" i="88"/>
  <c r="AQ13" i="88" s="1"/>
  <c r="Z13" i="6"/>
  <c r="AI11" i="65"/>
  <c r="AN11" i="65"/>
  <c r="Z11" i="91"/>
  <c r="AH12" i="58"/>
  <c r="AQ12" i="58" s="1"/>
  <c r="AH13" i="82"/>
  <c r="AQ13" i="82" s="1"/>
  <c r="AH13" i="36"/>
  <c r="AQ13" i="36" s="1"/>
  <c r="Y13" i="26"/>
  <c r="X13" i="26"/>
  <c r="K22" i="59"/>
  <c r="Y13" i="80"/>
  <c r="X13" i="80"/>
  <c r="AR10" i="91"/>
  <c r="AH12" i="33"/>
  <c r="AQ12" i="33" s="1"/>
  <c r="AN12" i="54"/>
  <c r="AI12" i="62"/>
  <c r="AN12" i="62"/>
  <c r="X13" i="84"/>
  <c r="Y13" i="84"/>
  <c r="Z12" i="40" l="1"/>
  <c r="Z12" i="46"/>
  <c r="Z12" i="35"/>
  <c r="AF12" i="39"/>
  <c r="AO12" i="39" s="1"/>
  <c r="AE12" i="39"/>
  <c r="AG12" i="24"/>
  <c r="AP12" i="24" s="1"/>
  <c r="W13" i="33"/>
  <c r="AI12" i="54"/>
  <c r="AI11" i="50"/>
  <c r="AE12" i="14"/>
  <c r="AE12" i="33"/>
  <c r="AI12" i="33" s="1"/>
  <c r="AF12" i="14"/>
  <c r="AO12" i="14" s="1"/>
  <c r="AG12" i="79"/>
  <c r="AP12" i="79" s="1"/>
  <c r="Z12" i="42"/>
  <c r="W13" i="24"/>
  <c r="W13" i="79"/>
  <c r="W13" i="14"/>
  <c r="X13" i="14" s="1"/>
  <c r="Z13" i="52"/>
  <c r="Z13" i="80"/>
  <c r="Z13" i="94"/>
  <c r="AE12" i="24"/>
  <c r="AG12" i="33"/>
  <c r="AP12" i="33" s="1"/>
  <c r="Z13" i="84"/>
  <c r="AF13" i="84" s="1"/>
  <c r="AO13" i="84" s="1"/>
  <c r="Z12" i="34"/>
  <c r="Z11" i="55"/>
  <c r="Z12" i="15"/>
  <c r="Z13" i="19"/>
  <c r="Z13" i="26"/>
  <c r="Z12" i="12"/>
  <c r="AE12" i="12" s="1"/>
  <c r="Z12" i="59"/>
  <c r="Z12" i="76"/>
  <c r="AG12" i="76" s="1"/>
  <c r="AP12" i="76" s="1"/>
  <c r="Z12" i="69"/>
  <c r="Z13" i="41"/>
  <c r="AG12" i="58"/>
  <c r="AP12" i="58" s="1"/>
  <c r="AE12" i="79"/>
  <c r="AI12" i="79" s="1"/>
  <c r="Z13" i="81"/>
  <c r="Z12" i="5"/>
  <c r="Z12" i="64"/>
  <c r="AF12" i="64" s="1"/>
  <c r="AO12" i="64" s="1"/>
  <c r="Z13" i="7"/>
  <c r="AG13" i="7" s="1"/>
  <c r="AP13" i="7" s="1"/>
  <c r="Z12" i="86"/>
  <c r="AG12" i="86" s="1"/>
  <c r="AP12" i="86" s="1"/>
  <c r="Z12" i="22"/>
  <c r="AG12" i="22" s="1"/>
  <c r="AP12" i="22" s="1"/>
  <c r="Z12" i="38"/>
  <c r="W13" i="38" s="1"/>
  <c r="W13" i="76"/>
  <c r="AE12" i="76"/>
  <c r="AE12" i="86"/>
  <c r="W13" i="86"/>
  <c r="AE12" i="40"/>
  <c r="AF12" i="40"/>
  <c r="AO12" i="40" s="1"/>
  <c r="W13" i="40"/>
  <c r="AG12" i="40"/>
  <c r="AP12" i="40" s="1"/>
  <c r="AF13" i="80"/>
  <c r="AO13" i="80" s="1"/>
  <c r="AE13" i="80"/>
  <c r="W14" i="80"/>
  <c r="AG13" i="80"/>
  <c r="AP13" i="80" s="1"/>
  <c r="AE12" i="10"/>
  <c r="W13" i="10"/>
  <c r="AG12" i="10"/>
  <c r="AP12" i="10" s="1"/>
  <c r="AF12" i="10"/>
  <c r="AO12" i="10" s="1"/>
  <c r="W13" i="42"/>
  <c r="AG12" i="42"/>
  <c r="AP12" i="42" s="1"/>
  <c r="AE12" i="42"/>
  <c r="AF12" i="42"/>
  <c r="AO12" i="42" s="1"/>
  <c r="AG12" i="38"/>
  <c r="AP12" i="38" s="1"/>
  <c r="AG12" i="64"/>
  <c r="AP12" i="64" s="1"/>
  <c r="W13" i="64"/>
  <c r="AF13" i="7"/>
  <c r="AO13" i="7" s="1"/>
  <c r="AE13" i="7"/>
  <c r="W14" i="7"/>
  <c r="K23" i="50"/>
  <c r="AH13" i="62"/>
  <c r="AQ13" i="62" s="1"/>
  <c r="AH13" i="84"/>
  <c r="AQ13" i="84" s="1"/>
  <c r="AG11" i="91"/>
  <c r="AP11" i="91" s="1"/>
  <c r="AF11" i="91"/>
  <c r="AO11" i="91" s="1"/>
  <c r="AE11" i="91"/>
  <c r="W12" i="91"/>
  <c r="K23" i="67"/>
  <c r="AN12" i="93"/>
  <c r="AI12" i="93"/>
  <c r="Y12" i="48"/>
  <c r="X12" i="48"/>
  <c r="AI11" i="61"/>
  <c r="AN11" i="61"/>
  <c r="AH13" i="51"/>
  <c r="AQ13" i="51" s="1"/>
  <c r="K23" i="63"/>
  <c r="Z13" i="54"/>
  <c r="AR12" i="41"/>
  <c r="AH13" i="13"/>
  <c r="AQ13" i="13" s="1"/>
  <c r="AR12" i="7"/>
  <c r="AR12" i="52"/>
  <c r="AR11" i="42"/>
  <c r="AI13" i="78"/>
  <c r="AN13" i="78"/>
  <c r="K23" i="12"/>
  <c r="AI12" i="53"/>
  <c r="AN12" i="53"/>
  <c r="AH12" i="45"/>
  <c r="AQ12" i="45" s="1"/>
  <c r="Y12" i="8"/>
  <c r="X12" i="8"/>
  <c r="AH12" i="22"/>
  <c r="AQ12" i="22" s="1"/>
  <c r="AN12" i="72"/>
  <c r="AI12" i="72"/>
  <c r="AH12" i="89"/>
  <c r="AQ12" i="89" s="1"/>
  <c r="AR12" i="81"/>
  <c r="AR11" i="5"/>
  <c r="K23" i="72"/>
  <c r="Y12" i="3"/>
  <c r="X12" i="3"/>
  <c r="AN13" i="9"/>
  <c r="AI13" i="9"/>
  <c r="X14" i="36"/>
  <c r="Y14" i="36"/>
  <c r="AI12" i="14"/>
  <c r="AN12" i="14"/>
  <c r="Y13" i="87"/>
  <c r="X13" i="87"/>
  <c r="Y13" i="37"/>
  <c r="X13" i="37"/>
  <c r="Z13" i="37" s="1"/>
  <c r="X13" i="58"/>
  <c r="Y13" i="58"/>
  <c r="AI12" i="95"/>
  <c r="AN12" i="95"/>
  <c r="AI12" i="44"/>
  <c r="AN12" i="44"/>
  <c r="AN12" i="24"/>
  <c r="AI12" i="24"/>
  <c r="X13" i="90"/>
  <c r="Y13" i="90"/>
  <c r="Y12" i="11"/>
  <c r="X12" i="11"/>
  <c r="Z12" i="11" s="1"/>
  <c r="AE12" i="35"/>
  <c r="W13" i="35"/>
  <c r="AG12" i="35"/>
  <c r="AP12" i="35" s="1"/>
  <c r="AF12" i="35"/>
  <c r="AO12" i="35" s="1"/>
  <c r="AH12" i="2"/>
  <c r="AQ12" i="2" s="1"/>
  <c r="W13" i="5"/>
  <c r="AF12" i="5"/>
  <c r="AO12" i="5" s="1"/>
  <c r="AG12" i="5"/>
  <c r="AP12" i="5" s="1"/>
  <c r="AE12" i="5"/>
  <c r="Y14" i="78"/>
  <c r="X14" i="78"/>
  <c r="W13" i="45"/>
  <c r="AG12" i="45"/>
  <c r="AP12" i="45" s="1"/>
  <c r="AF12" i="45"/>
  <c r="AO12" i="45" s="1"/>
  <c r="AE12" i="45"/>
  <c r="AR11" i="2"/>
  <c r="Y13" i="27"/>
  <c r="X13" i="27"/>
  <c r="AH12" i="65"/>
  <c r="AQ12" i="65" s="1"/>
  <c r="AH13" i="26"/>
  <c r="AQ13" i="26" s="1"/>
  <c r="AR11" i="65"/>
  <c r="AH13" i="52"/>
  <c r="AQ13" i="52" s="1"/>
  <c r="AR11" i="15"/>
  <c r="K23" i="7"/>
  <c r="W13" i="32"/>
  <c r="AG12" i="32"/>
  <c r="AP12" i="32" s="1"/>
  <c r="AE12" i="32"/>
  <c r="AF12" i="32"/>
  <c r="AO12" i="32" s="1"/>
  <c r="Z13" i="62"/>
  <c r="X14" i="21"/>
  <c r="Y14" i="21"/>
  <c r="AH12" i="59"/>
  <c r="AQ12" i="59" s="1"/>
  <c r="AG12" i="49"/>
  <c r="AP12" i="49" s="1"/>
  <c r="AF12" i="49"/>
  <c r="AO12" i="49" s="1"/>
  <c r="AE12" i="49"/>
  <c r="W13" i="49"/>
  <c r="AR11" i="10"/>
  <c r="AH12" i="15"/>
  <c r="AQ12" i="15" s="1"/>
  <c r="Z13" i="51"/>
  <c r="K23" i="51"/>
  <c r="K23" i="60"/>
  <c r="Z13" i="13"/>
  <c r="K23" i="52"/>
  <c r="W14" i="56"/>
  <c r="AG13" i="56"/>
  <c r="AP13" i="56" s="1"/>
  <c r="AE13" i="56"/>
  <c r="AF13" i="56"/>
  <c r="AO13" i="56" s="1"/>
  <c r="K23" i="56"/>
  <c r="X13" i="53"/>
  <c r="Y13" i="53"/>
  <c r="AR10" i="55"/>
  <c r="AR11" i="59"/>
  <c r="AR11" i="74"/>
  <c r="AR11" i="76"/>
  <c r="AN12" i="73"/>
  <c r="AI12" i="73"/>
  <c r="X14" i="9"/>
  <c r="Y14" i="9"/>
  <c r="X14" i="88"/>
  <c r="Y14" i="88"/>
  <c r="X13" i="70"/>
  <c r="Y13" i="70"/>
  <c r="AI12" i="37"/>
  <c r="AN12" i="37"/>
  <c r="X13" i="57"/>
  <c r="Y13" i="57"/>
  <c r="AN12" i="58"/>
  <c r="AI12" i="58"/>
  <c r="AI12" i="28"/>
  <c r="AN12" i="28"/>
  <c r="AN12" i="77"/>
  <c r="AI12" i="77"/>
  <c r="AN12" i="33"/>
  <c r="AH13" i="80"/>
  <c r="AQ13" i="80" s="1"/>
  <c r="K23" i="59"/>
  <c r="AH12" i="74"/>
  <c r="AQ12" i="74" s="1"/>
  <c r="AH13" i="31"/>
  <c r="AQ13" i="31" s="1"/>
  <c r="K23" i="8"/>
  <c r="AH12" i="10"/>
  <c r="AQ12" i="10" s="1"/>
  <c r="AR11" i="38"/>
  <c r="AH12" i="42"/>
  <c r="AQ12" i="42" s="1"/>
  <c r="AE12" i="89"/>
  <c r="AF12" i="89"/>
  <c r="AO12" i="89" s="1"/>
  <c r="AG12" i="89"/>
  <c r="AP12" i="89" s="1"/>
  <c r="W13" i="89"/>
  <c r="AN13" i="25"/>
  <c r="AI13" i="25"/>
  <c r="Y14" i="82"/>
  <c r="X14" i="82"/>
  <c r="Y13" i="95"/>
  <c r="X13" i="95"/>
  <c r="AN12" i="39"/>
  <c r="AI12" i="39"/>
  <c r="Y13" i="83"/>
  <c r="X13" i="83"/>
  <c r="Z13" i="83" s="1"/>
  <c r="AR12" i="62"/>
  <c r="AF13" i="6"/>
  <c r="AO13" i="6" s="1"/>
  <c r="AE13" i="6"/>
  <c r="W14" i="6"/>
  <c r="AG13" i="6"/>
  <c r="AP13" i="6" s="1"/>
  <c r="W13" i="67"/>
  <c r="AG12" i="67"/>
  <c r="AP12" i="67" s="1"/>
  <c r="AE12" i="67"/>
  <c r="AF12" i="67"/>
  <c r="AO12" i="67" s="1"/>
  <c r="W13" i="29"/>
  <c r="AG12" i="29"/>
  <c r="AP12" i="29" s="1"/>
  <c r="AE12" i="29"/>
  <c r="AF12" i="29"/>
  <c r="AO12" i="29" s="1"/>
  <c r="W13" i="96"/>
  <c r="AG12" i="96"/>
  <c r="AP12" i="96" s="1"/>
  <c r="AF12" i="96"/>
  <c r="AO12" i="96" s="1"/>
  <c r="AE12" i="96"/>
  <c r="AH12" i="46"/>
  <c r="AQ12" i="46" s="1"/>
  <c r="AR12" i="51"/>
  <c r="AI11" i="48"/>
  <c r="AN11" i="48"/>
  <c r="AH12" i="4"/>
  <c r="AQ12" i="4" s="1"/>
  <c r="Z12" i="74"/>
  <c r="Z13" i="31"/>
  <c r="AR11" i="12"/>
  <c r="Z12" i="2"/>
  <c r="AH12" i="34"/>
  <c r="AQ12" i="34" s="1"/>
  <c r="Y14" i="43"/>
  <c r="X14" i="43"/>
  <c r="Z14" i="43" s="1"/>
  <c r="AH13" i="81"/>
  <c r="AQ13" i="81" s="1"/>
  <c r="AR11" i="45"/>
  <c r="AR11" i="64"/>
  <c r="W12" i="92"/>
  <c r="AF11" i="92"/>
  <c r="AO11" i="92" s="1"/>
  <c r="AG11" i="92"/>
  <c r="AP11" i="92" s="1"/>
  <c r="AE11" i="92"/>
  <c r="AR11" i="34"/>
  <c r="AF12" i="71"/>
  <c r="AO12" i="71" s="1"/>
  <c r="AE12" i="71"/>
  <c r="W13" i="71"/>
  <c r="AG12" i="71"/>
  <c r="AP12" i="71" s="1"/>
  <c r="AN12" i="63"/>
  <c r="AI12" i="63"/>
  <c r="AR12" i="31"/>
  <c r="AR11" i="22"/>
  <c r="AH12" i="69"/>
  <c r="AQ12" i="69" s="1"/>
  <c r="AR12" i="19"/>
  <c r="AR11" i="23"/>
  <c r="AR12" i="94"/>
  <c r="AH13" i="41"/>
  <c r="AQ13" i="41" s="1"/>
  <c r="AH12" i="23"/>
  <c r="AQ12" i="23" s="1"/>
  <c r="Z12" i="65"/>
  <c r="AI13" i="36"/>
  <c r="AN13" i="36"/>
  <c r="AN12" i="70"/>
  <c r="AI12" i="70"/>
  <c r="AN12" i="87"/>
  <c r="AI12" i="87"/>
  <c r="AI13" i="20"/>
  <c r="AN13" i="20"/>
  <c r="AN12" i="57"/>
  <c r="AI12" i="57"/>
  <c r="X13" i="44"/>
  <c r="Y13" i="44"/>
  <c r="Y13" i="16"/>
  <c r="X13" i="16"/>
  <c r="AN12" i="79"/>
  <c r="X14" i="85"/>
  <c r="Y14" i="85"/>
  <c r="AI13" i="43"/>
  <c r="AN13" i="43"/>
  <c r="AR11" i="69"/>
  <c r="AI12" i="30"/>
  <c r="AN12" i="30"/>
  <c r="W13" i="75"/>
  <c r="AG12" i="75"/>
  <c r="AP12" i="75" s="1"/>
  <c r="AF12" i="75"/>
  <c r="AO12" i="75" s="1"/>
  <c r="AE12" i="75"/>
  <c r="AR12" i="84"/>
  <c r="AH12" i="64"/>
  <c r="AQ12" i="64" s="1"/>
  <c r="K23" i="19"/>
  <c r="AG11" i="55"/>
  <c r="AP11" i="55" s="1"/>
  <c r="AF11" i="55"/>
  <c r="AO11" i="55" s="1"/>
  <c r="AE11" i="55"/>
  <c r="W12" i="55"/>
  <c r="AH12" i="38"/>
  <c r="AQ12" i="38" s="1"/>
  <c r="K23" i="64"/>
  <c r="AN11" i="3"/>
  <c r="AI11" i="3"/>
  <c r="AI13" i="47"/>
  <c r="AN13" i="47"/>
  <c r="X13" i="79"/>
  <c r="Z13" i="79" s="1"/>
  <c r="Y13" i="79"/>
  <c r="Y13" i="33"/>
  <c r="X13" i="33"/>
  <c r="Z13" i="33" s="1"/>
  <c r="AE13" i="26"/>
  <c r="AF13" i="26"/>
  <c r="AO13" i="26" s="1"/>
  <c r="W14" i="26"/>
  <c r="AG13" i="26"/>
  <c r="AP13" i="26" s="1"/>
  <c r="AF13" i="52"/>
  <c r="AO13" i="52" s="1"/>
  <c r="AE13" i="52"/>
  <c r="AG13" i="52"/>
  <c r="AP13" i="52" s="1"/>
  <c r="W14" i="52"/>
  <c r="AI11" i="11"/>
  <c r="AN11" i="11"/>
  <c r="AE12" i="59"/>
  <c r="W13" i="59"/>
  <c r="AG12" i="59"/>
  <c r="AP12" i="59" s="1"/>
  <c r="AF12" i="59"/>
  <c r="AO12" i="59" s="1"/>
  <c r="AR11" i="89"/>
  <c r="Y14" i="1"/>
  <c r="X14" i="1"/>
  <c r="AF12" i="15"/>
  <c r="AO12" i="15" s="1"/>
  <c r="AE12" i="15"/>
  <c r="W13" i="15"/>
  <c r="AG12" i="15"/>
  <c r="AP12" i="15" s="1"/>
  <c r="X12" i="60"/>
  <c r="Y12" i="60"/>
  <c r="AN13" i="85"/>
  <c r="AI13" i="85"/>
  <c r="AH13" i="19"/>
  <c r="AQ13" i="19" s="1"/>
  <c r="AR11" i="35"/>
  <c r="AH12" i="86"/>
  <c r="AQ12" i="86" s="1"/>
  <c r="Y13" i="30"/>
  <c r="X13" i="30"/>
  <c r="Z13" i="30" s="1"/>
  <c r="K23" i="68"/>
  <c r="X13" i="63"/>
  <c r="Y13" i="63"/>
  <c r="AH12" i="76"/>
  <c r="AQ12" i="76" s="1"/>
  <c r="AR11" i="40"/>
  <c r="AR12" i="80"/>
  <c r="AI12" i="27"/>
  <c r="AN12" i="27"/>
  <c r="AH12" i="50"/>
  <c r="AQ12" i="50" s="1"/>
  <c r="Z12" i="23"/>
  <c r="AH13" i="94"/>
  <c r="AQ13" i="94" s="1"/>
  <c r="Y14" i="25"/>
  <c r="X14" i="25"/>
  <c r="X14" i="20"/>
  <c r="Y14" i="20"/>
  <c r="AN12" i="68"/>
  <c r="AI12" i="68"/>
  <c r="AI12" i="16"/>
  <c r="AN12" i="16"/>
  <c r="AI12" i="83"/>
  <c r="AN12" i="83"/>
  <c r="AN12" i="90"/>
  <c r="AI12" i="90"/>
  <c r="X13" i="66"/>
  <c r="Z13" i="66" s="1"/>
  <c r="Y13" i="66"/>
  <c r="AH12" i="40"/>
  <c r="AQ12" i="40" s="1"/>
  <c r="K23" i="20"/>
  <c r="AR12" i="54"/>
  <c r="AE12" i="46"/>
  <c r="W13" i="46"/>
  <c r="AG12" i="46"/>
  <c r="AP12" i="46" s="1"/>
  <c r="AF12" i="46"/>
  <c r="AO12" i="46" s="1"/>
  <c r="K23" i="24"/>
  <c r="Y13" i="93"/>
  <c r="X13" i="93"/>
  <c r="X12" i="61"/>
  <c r="Y12" i="61"/>
  <c r="AI13" i="21"/>
  <c r="AN13" i="21"/>
  <c r="W13" i="4"/>
  <c r="AG12" i="4"/>
  <c r="AP12" i="4" s="1"/>
  <c r="AF12" i="4"/>
  <c r="AO12" i="4" s="1"/>
  <c r="AE12" i="4"/>
  <c r="AH12" i="12"/>
  <c r="AQ12" i="12" s="1"/>
  <c r="AR12" i="13"/>
  <c r="AN13" i="1"/>
  <c r="AI13" i="1"/>
  <c r="AR11" i="4"/>
  <c r="W14" i="17"/>
  <c r="AG13" i="17"/>
  <c r="AP13" i="17" s="1"/>
  <c r="AF13" i="17"/>
  <c r="AO13" i="17" s="1"/>
  <c r="AE13" i="17"/>
  <c r="AI11" i="60"/>
  <c r="AN11" i="60"/>
  <c r="AH12" i="35"/>
  <c r="AQ12" i="35" s="1"/>
  <c r="AH13" i="54"/>
  <c r="AQ13" i="54" s="1"/>
  <c r="W13" i="34"/>
  <c r="AG12" i="34"/>
  <c r="AP12" i="34" s="1"/>
  <c r="AF12" i="34"/>
  <c r="AO12" i="34" s="1"/>
  <c r="AE12" i="34"/>
  <c r="W14" i="19"/>
  <c r="AE13" i="19"/>
  <c r="AG13" i="19"/>
  <c r="AP13" i="19" s="1"/>
  <c r="AF13" i="19"/>
  <c r="AO13" i="19" s="1"/>
  <c r="AF13" i="81"/>
  <c r="AO13" i="81" s="1"/>
  <c r="AE13" i="81"/>
  <c r="W14" i="81"/>
  <c r="AG13" i="81"/>
  <c r="AP13" i="81" s="1"/>
  <c r="AH12" i="5"/>
  <c r="AQ12" i="5" s="1"/>
  <c r="AG12" i="18"/>
  <c r="AP12" i="18" s="1"/>
  <c r="AF12" i="18"/>
  <c r="AO12" i="18" s="1"/>
  <c r="AE12" i="18"/>
  <c r="W13" i="18"/>
  <c r="AR11" i="50"/>
  <c r="AR11" i="86"/>
  <c r="AR12" i="26"/>
  <c r="AG12" i="69"/>
  <c r="AP12" i="69" s="1"/>
  <c r="AF12" i="69"/>
  <c r="AO12" i="69" s="1"/>
  <c r="AE12" i="69"/>
  <c r="W13" i="69"/>
  <c r="AI11" i="8"/>
  <c r="AN11" i="8"/>
  <c r="AR11" i="46"/>
  <c r="K23" i="23"/>
  <c r="AH11" i="55"/>
  <c r="AQ11" i="55" s="1"/>
  <c r="X13" i="72"/>
  <c r="Y13" i="72"/>
  <c r="W14" i="41"/>
  <c r="AG13" i="41"/>
  <c r="AP13" i="41" s="1"/>
  <c r="AF13" i="41"/>
  <c r="AO13" i="41" s="1"/>
  <c r="AE13" i="41"/>
  <c r="AF12" i="50"/>
  <c r="AO12" i="50" s="1"/>
  <c r="AE12" i="50"/>
  <c r="AG12" i="50"/>
  <c r="AP12" i="50" s="1"/>
  <c r="W13" i="50"/>
  <c r="W14" i="94"/>
  <c r="AG13" i="94"/>
  <c r="AP13" i="94" s="1"/>
  <c r="AF13" i="94"/>
  <c r="AO13" i="94" s="1"/>
  <c r="AE13" i="94"/>
  <c r="AH13" i="7"/>
  <c r="AQ13" i="7" s="1"/>
  <c r="K23" i="55"/>
  <c r="K23" i="71"/>
  <c r="K23" i="11"/>
  <c r="Y13" i="73"/>
  <c r="X13" i="73"/>
  <c r="AN13" i="88"/>
  <c r="AI13" i="88"/>
  <c r="AI13" i="82"/>
  <c r="AN13" i="82"/>
  <c r="Y13" i="14"/>
  <c r="X13" i="68"/>
  <c r="Y13" i="68"/>
  <c r="Y14" i="47"/>
  <c r="X14" i="47"/>
  <c r="Y13" i="28"/>
  <c r="X13" i="28"/>
  <c r="Y13" i="77"/>
  <c r="X13" i="77"/>
  <c r="Z13" i="77" s="1"/>
  <c r="X13" i="24"/>
  <c r="Y13" i="24"/>
  <c r="X13" i="39"/>
  <c r="Y13" i="39"/>
  <c r="AI12" i="66"/>
  <c r="AN12" i="66"/>
  <c r="Z14" i="20" l="1"/>
  <c r="Z13" i="63"/>
  <c r="Z13" i="39"/>
  <c r="AF12" i="86"/>
  <c r="AO12" i="86" s="1"/>
  <c r="Z14" i="25"/>
  <c r="Z14" i="21"/>
  <c r="W15" i="21" s="1"/>
  <c r="AF12" i="12"/>
  <c r="AO12" i="12" s="1"/>
  <c r="Z12" i="48"/>
  <c r="AG13" i="84"/>
  <c r="AP13" i="84" s="1"/>
  <c r="AG12" i="12"/>
  <c r="AP12" i="12" s="1"/>
  <c r="W14" i="84"/>
  <c r="Z13" i="14"/>
  <c r="AG13" i="14" s="1"/>
  <c r="AP13" i="14" s="1"/>
  <c r="W13" i="12"/>
  <c r="AE13" i="84"/>
  <c r="AE12" i="64"/>
  <c r="Z14" i="85"/>
  <c r="W15" i="85" s="1"/>
  <c r="Z14" i="47"/>
  <c r="Z12" i="61"/>
  <c r="Z13" i="95"/>
  <c r="Z13" i="53"/>
  <c r="Z13" i="58"/>
  <c r="Z13" i="68"/>
  <c r="AE13" i="68" s="1"/>
  <c r="Z13" i="24"/>
  <c r="Z13" i="93"/>
  <c r="Z13" i="28"/>
  <c r="Z12" i="60"/>
  <c r="Z13" i="57"/>
  <c r="Z14" i="88"/>
  <c r="W15" i="88" s="1"/>
  <c r="Z14" i="78"/>
  <c r="AF12" i="38"/>
  <c r="AO12" i="38" s="1"/>
  <c r="W13" i="22"/>
  <c r="AF12" i="76"/>
  <c r="AO12" i="76" s="1"/>
  <c r="Z13" i="44"/>
  <c r="AF13" i="44" s="1"/>
  <c r="AO13" i="44" s="1"/>
  <c r="Z14" i="9"/>
  <c r="AG14" i="9" s="1"/>
  <c r="AP14" i="9" s="1"/>
  <c r="Z13" i="90"/>
  <c r="Z13" i="87"/>
  <c r="AE12" i="38"/>
  <c r="AE12" i="22"/>
  <c r="Z13" i="16"/>
  <c r="AE13" i="16" s="1"/>
  <c r="Z13" i="70"/>
  <c r="W14" i="70" s="1"/>
  <c r="AF12" i="22"/>
  <c r="AO12" i="22" s="1"/>
  <c r="Z14" i="1"/>
  <c r="AG14" i="1" s="1"/>
  <c r="AP14" i="1" s="1"/>
  <c r="Z13" i="27"/>
  <c r="AF13" i="27" s="1"/>
  <c r="AO13" i="27" s="1"/>
  <c r="Z14" i="36"/>
  <c r="AG14" i="36" s="1"/>
  <c r="AP14" i="36" s="1"/>
  <c r="AG13" i="16"/>
  <c r="AP13" i="16" s="1"/>
  <c r="AF13" i="16"/>
  <c r="AO13" i="16" s="1"/>
  <c r="W15" i="43"/>
  <c r="AG14" i="43"/>
  <c r="AP14" i="43" s="1"/>
  <c r="AF14" i="43"/>
  <c r="AO14" i="43" s="1"/>
  <c r="AE14" i="43"/>
  <c r="W14" i="44"/>
  <c r="AG13" i="44"/>
  <c r="AP13" i="44" s="1"/>
  <c r="AE14" i="21"/>
  <c r="W14" i="79"/>
  <c r="AG13" i="79"/>
  <c r="AP13" i="79" s="1"/>
  <c r="AF13" i="79"/>
  <c r="AO13" i="79" s="1"/>
  <c r="AE13" i="79"/>
  <c r="AG13" i="27"/>
  <c r="AP13" i="27" s="1"/>
  <c r="W15" i="36"/>
  <c r="AE14" i="36"/>
  <c r="AE13" i="77"/>
  <c r="W14" i="77"/>
  <c r="AG13" i="77"/>
  <c r="AP13" i="77" s="1"/>
  <c r="AF13" i="77"/>
  <c r="AO13" i="77" s="1"/>
  <c r="W13" i="60"/>
  <c r="AF12" i="60"/>
  <c r="AO12" i="60" s="1"/>
  <c r="AE12" i="60"/>
  <c r="AG12" i="60"/>
  <c r="AP12" i="60" s="1"/>
  <c r="W15" i="9"/>
  <c r="W14" i="14"/>
  <c r="AN12" i="69"/>
  <c r="AI12" i="69"/>
  <c r="X14" i="81"/>
  <c r="Y14" i="81"/>
  <c r="Z14" i="81" s="1"/>
  <c r="AH13" i="39"/>
  <c r="AQ13" i="39" s="1"/>
  <c r="AH13" i="73"/>
  <c r="AQ13" i="73" s="1"/>
  <c r="AN13" i="94"/>
  <c r="AI13" i="94"/>
  <c r="AN12" i="50"/>
  <c r="AI12" i="50"/>
  <c r="X13" i="69"/>
  <c r="Y13" i="69"/>
  <c r="Y13" i="34"/>
  <c r="X13" i="34"/>
  <c r="AH12" i="61"/>
  <c r="AQ12" i="61" s="1"/>
  <c r="AR12" i="90"/>
  <c r="AR12" i="68"/>
  <c r="X14" i="52"/>
  <c r="Z14" i="52" s="1"/>
  <c r="Y14" i="52"/>
  <c r="AI12" i="75"/>
  <c r="AN12" i="75"/>
  <c r="AR12" i="30"/>
  <c r="AH14" i="85"/>
  <c r="AQ14" i="85" s="1"/>
  <c r="X13" i="71"/>
  <c r="Y13" i="71"/>
  <c r="Y13" i="96"/>
  <c r="X13" i="96"/>
  <c r="X14" i="6"/>
  <c r="Y14" i="6"/>
  <c r="W14" i="95"/>
  <c r="AG13" i="95"/>
  <c r="AP13" i="95" s="1"/>
  <c r="AE13" i="95"/>
  <c r="AF13" i="95"/>
  <c r="AO13" i="95" s="1"/>
  <c r="X13" i="89"/>
  <c r="Z13" i="89" s="1"/>
  <c r="Y13" i="89"/>
  <c r="AR12" i="58"/>
  <c r="AR12" i="37"/>
  <c r="AG14" i="88"/>
  <c r="AP14" i="88" s="1"/>
  <c r="AF13" i="53"/>
  <c r="AO13" i="53" s="1"/>
  <c r="AE13" i="53"/>
  <c r="AG13" i="53"/>
  <c r="AP13" i="53" s="1"/>
  <c r="W14" i="53"/>
  <c r="X14" i="56"/>
  <c r="Y14" i="56"/>
  <c r="AI12" i="32"/>
  <c r="AN12" i="32"/>
  <c r="AI12" i="45"/>
  <c r="AN12" i="45"/>
  <c r="X13" i="35"/>
  <c r="Y13" i="35"/>
  <c r="AH13" i="90"/>
  <c r="AQ13" i="90" s="1"/>
  <c r="AR12" i="14"/>
  <c r="AH12" i="3"/>
  <c r="AQ12" i="3" s="1"/>
  <c r="AH12" i="8"/>
  <c r="AQ12" i="8" s="1"/>
  <c r="AE13" i="54"/>
  <c r="W14" i="54"/>
  <c r="AG13" i="54"/>
  <c r="AP13" i="54" s="1"/>
  <c r="AF13" i="54"/>
  <c r="AO13" i="54" s="1"/>
  <c r="AN12" i="64"/>
  <c r="AI12" i="64"/>
  <c r="Y14" i="80"/>
  <c r="X14" i="80"/>
  <c r="X13" i="40"/>
  <c r="Y13" i="40"/>
  <c r="AI12" i="71"/>
  <c r="AN12" i="71"/>
  <c r="W14" i="83"/>
  <c r="AG13" i="83"/>
  <c r="AP13" i="83" s="1"/>
  <c r="AF13" i="83"/>
  <c r="AO13" i="83" s="1"/>
  <c r="AE13" i="83"/>
  <c r="AI12" i="35"/>
  <c r="AN12" i="35"/>
  <c r="W14" i="37"/>
  <c r="AG13" i="37"/>
  <c r="AP13" i="37" s="1"/>
  <c r="AE13" i="37"/>
  <c r="AF13" i="37"/>
  <c r="AO13" i="37" s="1"/>
  <c r="AR13" i="78"/>
  <c r="X13" i="12"/>
  <c r="Y13" i="12"/>
  <c r="X12" i="91"/>
  <c r="Y12" i="91"/>
  <c r="AN12" i="38"/>
  <c r="AN12" i="76"/>
  <c r="AI12" i="76"/>
  <c r="AH13" i="28"/>
  <c r="AQ13" i="28" s="1"/>
  <c r="Z13" i="73"/>
  <c r="AI13" i="41"/>
  <c r="AN13" i="41"/>
  <c r="AH13" i="72"/>
  <c r="AQ13" i="72" s="1"/>
  <c r="X14" i="19"/>
  <c r="Y14" i="19"/>
  <c r="X14" i="17"/>
  <c r="Y14" i="17"/>
  <c r="Y13" i="4"/>
  <c r="X13" i="4"/>
  <c r="Z13" i="4" s="1"/>
  <c r="AH13" i="93"/>
  <c r="AQ13" i="93" s="1"/>
  <c r="AH13" i="30"/>
  <c r="AQ13" i="30" s="1"/>
  <c r="AR13" i="85"/>
  <c r="Y13" i="59"/>
  <c r="X13" i="59"/>
  <c r="AN13" i="52"/>
  <c r="AI13" i="52"/>
  <c r="AI13" i="26"/>
  <c r="AN13" i="26"/>
  <c r="Y12" i="55"/>
  <c r="X12" i="55"/>
  <c r="Z12" i="55" s="1"/>
  <c r="AH13" i="44"/>
  <c r="AQ13" i="44" s="1"/>
  <c r="AR12" i="87"/>
  <c r="AE12" i="65"/>
  <c r="AF12" i="65"/>
  <c r="AO12" i="65" s="1"/>
  <c r="W13" i="65"/>
  <c r="AG12" i="65"/>
  <c r="AP12" i="65" s="1"/>
  <c r="AF12" i="74"/>
  <c r="AO12" i="74" s="1"/>
  <c r="AE12" i="74"/>
  <c r="W13" i="74"/>
  <c r="AG12" i="74"/>
  <c r="AP12" i="74" s="1"/>
  <c r="AI12" i="67"/>
  <c r="AN12" i="67"/>
  <c r="AR12" i="39"/>
  <c r="AR12" i="77"/>
  <c r="AH13" i="70"/>
  <c r="AQ13" i="70" s="1"/>
  <c r="AH14" i="9"/>
  <c r="AQ14" i="9" s="1"/>
  <c r="AG13" i="51"/>
  <c r="AP13" i="51" s="1"/>
  <c r="AF13" i="51"/>
  <c r="AO13" i="51" s="1"/>
  <c r="AE13" i="51"/>
  <c r="W14" i="51"/>
  <c r="AN12" i="49"/>
  <c r="AI12" i="49"/>
  <c r="AH14" i="21"/>
  <c r="AQ14" i="21" s="1"/>
  <c r="Y13" i="32"/>
  <c r="X13" i="32"/>
  <c r="AI12" i="5"/>
  <c r="AN12" i="5"/>
  <c r="AH12" i="11"/>
  <c r="AQ12" i="11" s="1"/>
  <c r="AR12" i="24"/>
  <c r="AH13" i="87"/>
  <c r="AQ13" i="87" s="1"/>
  <c r="AH14" i="36"/>
  <c r="AQ14" i="36" s="1"/>
  <c r="Z12" i="3"/>
  <c r="AR12" i="72"/>
  <c r="Z12" i="8"/>
  <c r="AN12" i="12"/>
  <c r="AR12" i="93"/>
  <c r="AN11" i="91"/>
  <c r="AI11" i="91"/>
  <c r="Y14" i="7"/>
  <c r="X14" i="7"/>
  <c r="AI13" i="80"/>
  <c r="AN13" i="80"/>
  <c r="AN12" i="40"/>
  <c r="AI12" i="40"/>
  <c r="W15" i="47"/>
  <c r="AG14" i="47"/>
  <c r="AP14" i="47" s="1"/>
  <c r="AF14" i="47"/>
  <c r="AO14" i="47" s="1"/>
  <c r="AE14" i="47"/>
  <c r="AE14" i="25"/>
  <c r="AG14" i="25"/>
  <c r="AP14" i="25" s="1"/>
  <c r="W15" i="25"/>
  <c r="AF14" i="25"/>
  <c r="AO14" i="25" s="1"/>
  <c r="AG12" i="23"/>
  <c r="AP12" i="23" s="1"/>
  <c r="AF12" i="23"/>
  <c r="AO12" i="23" s="1"/>
  <c r="AE12" i="23"/>
  <c r="W13" i="23"/>
  <c r="AR13" i="36"/>
  <c r="AI13" i="6"/>
  <c r="AN13" i="6"/>
  <c r="AH14" i="82"/>
  <c r="AQ14" i="82" s="1"/>
  <c r="AR12" i="33"/>
  <c r="W15" i="78"/>
  <c r="AG14" i="78"/>
  <c r="AP14" i="78" s="1"/>
  <c r="AF14" i="78"/>
  <c r="AO14" i="78" s="1"/>
  <c r="AE14" i="78"/>
  <c r="AG13" i="90"/>
  <c r="AP13" i="90" s="1"/>
  <c r="AF13" i="90"/>
  <c r="AO13" i="90" s="1"/>
  <c r="W14" i="90"/>
  <c r="AE13" i="90"/>
  <c r="AR12" i="95"/>
  <c r="W13" i="48"/>
  <c r="AG12" i="48"/>
  <c r="AP12" i="48" s="1"/>
  <c r="AF12" i="48"/>
  <c r="AO12" i="48" s="1"/>
  <c r="AE12" i="48"/>
  <c r="AH13" i="24"/>
  <c r="AQ13" i="24" s="1"/>
  <c r="AH13" i="68"/>
  <c r="AQ13" i="68" s="1"/>
  <c r="AR13" i="82"/>
  <c r="X14" i="94"/>
  <c r="Y14" i="94"/>
  <c r="Z13" i="72"/>
  <c r="AI13" i="81"/>
  <c r="AN13" i="81"/>
  <c r="AI12" i="34"/>
  <c r="AN12" i="34"/>
  <c r="Y13" i="46"/>
  <c r="X13" i="46"/>
  <c r="AR12" i="83"/>
  <c r="AH14" i="20"/>
  <c r="AQ14" i="20" s="1"/>
  <c r="AI12" i="59"/>
  <c r="AN12" i="59"/>
  <c r="AH13" i="33"/>
  <c r="AQ13" i="33" s="1"/>
  <c r="AN11" i="55"/>
  <c r="AI11" i="55"/>
  <c r="AR12" i="79"/>
  <c r="AR12" i="63"/>
  <c r="Y12" i="92"/>
  <c r="X12" i="92"/>
  <c r="Z12" i="92" s="1"/>
  <c r="W13" i="2"/>
  <c r="AE12" i="2"/>
  <c r="AG12" i="2"/>
  <c r="AP12" i="2" s="1"/>
  <c r="AF12" i="2"/>
  <c r="AO12" i="2" s="1"/>
  <c r="AI12" i="96"/>
  <c r="AN12" i="96"/>
  <c r="AI12" i="29"/>
  <c r="AN12" i="29"/>
  <c r="Z14" i="82"/>
  <c r="AH13" i="57"/>
  <c r="AQ13" i="57" s="1"/>
  <c r="AG13" i="13"/>
  <c r="AP13" i="13" s="1"/>
  <c r="AF13" i="13"/>
  <c r="AO13" i="13" s="1"/>
  <c r="AE13" i="13"/>
  <c r="W14" i="13"/>
  <c r="X13" i="45"/>
  <c r="Y13" i="45"/>
  <c r="AH13" i="58"/>
  <c r="AQ13" i="58" s="1"/>
  <c r="AR12" i="53"/>
  <c r="X14" i="84"/>
  <c r="Y14" i="84"/>
  <c r="AI13" i="7"/>
  <c r="AN13" i="7"/>
  <c r="X13" i="38"/>
  <c r="Y13" i="38"/>
  <c r="AI12" i="42"/>
  <c r="AN12" i="42"/>
  <c r="X13" i="10"/>
  <c r="Y13" i="10"/>
  <c r="Y13" i="22"/>
  <c r="X13" i="22"/>
  <c r="X13" i="86"/>
  <c r="Y13" i="86"/>
  <c r="W14" i="39"/>
  <c r="AG13" i="39"/>
  <c r="AP13" i="39" s="1"/>
  <c r="AF13" i="39"/>
  <c r="AO13" i="39" s="1"/>
  <c r="AE13" i="39"/>
  <c r="W13" i="61"/>
  <c r="AF12" i="61"/>
  <c r="AO12" i="61" s="1"/>
  <c r="AE12" i="61"/>
  <c r="AG12" i="61"/>
  <c r="AP12" i="61" s="1"/>
  <c r="AH14" i="1"/>
  <c r="AQ14" i="1" s="1"/>
  <c r="AH13" i="79"/>
  <c r="AQ13" i="79" s="1"/>
  <c r="AR13" i="20"/>
  <c r="AH14" i="43"/>
  <c r="AQ14" i="43" s="1"/>
  <c r="AF13" i="31"/>
  <c r="AO13" i="31" s="1"/>
  <c r="AE13" i="31"/>
  <c r="AG13" i="31"/>
  <c r="AP13" i="31" s="1"/>
  <c r="W14" i="31"/>
  <c r="AR11" i="48"/>
  <c r="Y13" i="49"/>
  <c r="X13" i="49"/>
  <c r="AH13" i="27"/>
  <c r="AQ13" i="27" s="1"/>
  <c r="AR12" i="66"/>
  <c r="W14" i="24"/>
  <c r="AF13" i="24"/>
  <c r="AO13" i="24" s="1"/>
  <c r="AG13" i="24"/>
  <c r="AP13" i="24" s="1"/>
  <c r="AE13" i="24"/>
  <c r="W14" i="28"/>
  <c r="AG13" i="28"/>
  <c r="AP13" i="28" s="1"/>
  <c r="AF13" i="28"/>
  <c r="AO13" i="28" s="1"/>
  <c r="AE13" i="28"/>
  <c r="W14" i="68"/>
  <c r="AR13" i="88"/>
  <c r="X13" i="50"/>
  <c r="Y13" i="50"/>
  <c r="X13" i="18"/>
  <c r="Z13" i="18" s="1"/>
  <c r="Y13" i="18"/>
  <c r="AR11" i="60"/>
  <c r="AR13" i="21"/>
  <c r="AE13" i="93"/>
  <c r="AG13" i="93"/>
  <c r="AP13" i="93" s="1"/>
  <c r="W14" i="93"/>
  <c r="AF13" i="93"/>
  <c r="AO13" i="93" s="1"/>
  <c r="AH13" i="66"/>
  <c r="AQ13" i="66" s="1"/>
  <c r="AE14" i="20"/>
  <c r="AG14" i="20"/>
  <c r="AP14" i="20" s="1"/>
  <c r="W15" i="20"/>
  <c r="AF14" i="20"/>
  <c r="AO14" i="20" s="1"/>
  <c r="AH13" i="63"/>
  <c r="AQ13" i="63" s="1"/>
  <c r="W14" i="30"/>
  <c r="AG13" i="30"/>
  <c r="AP13" i="30" s="1"/>
  <c r="AF13" i="30"/>
  <c r="AO13" i="30" s="1"/>
  <c r="AE13" i="30"/>
  <c r="Y13" i="15"/>
  <c r="X13" i="15"/>
  <c r="AR13" i="47"/>
  <c r="Y13" i="75"/>
  <c r="X13" i="75"/>
  <c r="Z13" i="75" s="1"/>
  <c r="AR13" i="43"/>
  <c r="AH13" i="16"/>
  <c r="AQ13" i="16" s="1"/>
  <c r="AR12" i="57"/>
  <c r="AR12" i="70"/>
  <c r="Y13" i="67"/>
  <c r="X13" i="67"/>
  <c r="Z13" i="67" s="1"/>
  <c r="AH13" i="95"/>
  <c r="AQ13" i="95" s="1"/>
  <c r="AR13" i="25"/>
  <c r="AI12" i="89"/>
  <c r="AN12" i="89"/>
  <c r="W14" i="57"/>
  <c r="AG13" i="57"/>
  <c r="AP13" i="57" s="1"/>
  <c r="AE13" i="57"/>
  <c r="AF13" i="57"/>
  <c r="AO13" i="57" s="1"/>
  <c r="AR12" i="73"/>
  <c r="AI13" i="56"/>
  <c r="AN13" i="56"/>
  <c r="AE13" i="62"/>
  <c r="W14" i="62"/>
  <c r="AG13" i="62"/>
  <c r="AP13" i="62" s="1"/>
  <c r="AF13" i="62"/>
  <c r="AO13" i="62" s="1"/>
  <c r="AE12" i="11"/>
  <c r="W13" i="11"/>
  <c r="AF12" i="11"/>
  <c r="AO12" i="11" s="1"/>
  <c r="AG12" i="11"/>
  <c r="AP12" i="11" s="1"/>
  <c r="AG13" i="58"/>
  <c r="AP13" i="58" s="1"/>
  <c r="AF13" i="58"/>
  <c r="AO13" i="58" s="1"/>
  <c r="W14" i="58"/>
  <c r="AE13" i="58"/>
  <c r="AE13" i="87"/>
  <c r="AF13" i="87"/>
  <c r="AO13" i="87" s="1"/>
  <c r="W14" i="87"/>
  <c r="AG13" i="87"/>
  <c r="AP13" i="87" s="1"/>
  <c r="AR13" i="9"/>
  <c r="AR11" i="61"/>
  <c r="AN12" i="10"/>
  <c r="AI12" i="10"/>
  <c r="AN12" i="22"/>
  <c r="AI12" i="22"/>
  <c r="AN12" i="86"/>
  <c r="AI12" i="86"/>
  <c r="Y13" i="76"/>
  <c r="X13" i="76"/>
  <c r="Z13" i="76" s="1"/>
  <c r="AI13" i="19"/>
  <c r="AN13" i="19"/>
  <c r="AH13" i="77"/>
  <c r="AQ13" i="77" s="1"/>
  <c r="AH14" i="47"/>
  <c r="AQ14" i="47" s="1"/>
  <c r="AH13" i="14"/>
  <c r="AQ13" i="14" s="1"/>
  <c r="X14" i="41"/>
  <c r="Y14" i="41"/>
  <c r="AR11" i="8"/>
  <c r="AN12" i="18"/>
  <c r="AI12" i="18"/>
  <c r="AI13" i="17"/>
  <c r="AN13" i="17"/>
  <c r="AR13" i="1"/>
  <c r="AI12" i="4"/>
  <c r="AN12" i="4"/>
  <c r="AI12" i="46"/>
  <c r="AN12" i="46"/>
  <c r="AF13" i="66"/>
  <c r="AO13" i="66" s="1"/>
  <c r="AG13" i="66"/>
  <c r="AP13" i="66" s="1"/>
  <c r="AE13" i="66"/>
  <c r="W14" i="66"/>
  <c r="AR12" i="16"/>
  <c r="AH14" i="25"/>
  <c r="AQ14" i="25" s="1"/>
  <c r="AR12" i="27"/>
  <c r="W14" i="63"/>
  <c r="AF13" i="63"/>
  <c r="AO13" i="63" s="1"/>
  <c r="AE13" i="63"/>
  <c r="AG13" i="63"/>
  <c r="AP13" i="63" s="1"/>
  <c r="AH12" i="60"/>
  <c r="AQ12" i="60" s="1"/>
  <c r="AI12" i="15"/>
  <c r="AN12" i="15"/>
  <c r="AR11" i="11"/>
  <c r="Y14" i="26"/>
  <c r="X14" i="26"/>
  <c r="W14" i="33"/>
  <c r="AG13" i="33"/>
  <c r="AP13" i="33" s="1"/>
  <c r="AF13" i="33"/>
  <c r="AO13" i="33" s="1"/>
  <c r="AE13" i="33"/>
  <c r="AR11" i="3"/>
  <c r="AI11" i="92"/>
  <c r="AN11" i="92"/>
  <c r="Y13" i="29"/>
  <c r="X13" i="29"/>
  <c r="AH13" i="83"/>
  <c r="AQ13" i="83" s="1"/>
  <c r="AR12" i="28"/>
  <c r="AH14" i="88"/>
  <c r="AQ14" i="88" s="1"/>
  <c r="AH13" i="53"/>
  <c r="AQ13" i="53" s="1"/>
  <c r="AH14" i="78"/>
  <c r="AQ14" i="78" s="1"/>
  <c r="Y13" i="5"/>
  <c r="X13" i="5"/>
  <c r="AR12" i="44"/>
  <c r="AH13" i="37"/>
  <c r="AQ13" i="37" s="1"/>
  <c r="AH12" i="48"/>
  <c r="AQ12" i="48" s="1"/>
  <c r="AI13" i="84"/>
  <c r="AN13" i="84"/>
  <c r="X13" i="64"/>
  <c r="Y13" i="64"/>
  <c r="Y13" i="42"/>
  <c r="X13" i="42"/>
  <c r="Z14" i="94" l="1"/>
  <c r="AE13" i="14"/>
  <c r="AF14" i="21"/>
  <c r="AO14" i="21" s="1"/>
  <c r="AI12" i="38"/>
  <c r="AF13" i="14"/>
  <c r="AO13" i="14" s="1"/>
  <c r="W15" i="1"/>
  <c r="AG14" i="21"/>
  <c r="AP14" i="21" s="1"/>
  <c r="AE14" i="1"/>
  <c r="Z14" i="84"/>
  <c r="AE14" i="85"/>
  <c r="Z13" i="12"/>
  <c r="AF14" i="88"/>
  <c r="AO14" i="88" s="1"/>
  <c r="Z14" i="6"/>
  <c r="AG14" i="6" s="1"/>
  <c r="AP14" i="6" s="1"/>
  <c r="AF14" i="85"/>
  <c r="AO14" i="85" s="1"/>
  <c r="AI12" i="12"/>
  <c r="AE14" i="88"/>
  <c r="AF13" i="68"/>
  <c r="AO13" i="68" s="1"/>
  <c r="AG14" i="85"/>
  <c r="AP14" i="85" s="1"/>
  <c r="AF14" i="9"/>
  <c r="AO14" i="9" s="1"/>
  <c r="AG13" i="68"/>
  <c r="AP13" i="68" s="1"/>
  <c r="Z14" i="17"/>
  <c r="AG14" i="17" s="1"/>
  <c r="AP14" i="17" s="1"/>
  <c r="Z13" i="71"/>
  <c r="AE14" i="9"/>
  <c r="AF14" i="36"/>
  <c r="AO14" i="36" s="1"/>
  <c r="Z13" i="49"/>
  <c r="AE13" i="49" s="1"/>
  <c r="Z14" i="19"/>
  <c r="AF14" i="19" s="1"/>
  <c r="AO14" i="19" s="1"/>
  <c r="Z14" i="80"/>
  <c r="Z13" i="34"/>
  <c r="Z13" i="50"/>
  <c r="W14" i="50" s="1"/>
  <c r="AE13" i="70"/>
  <c r="AF13" i="70"/>
  <c r="AO13" i="70" s="1"/>
  <c r="Z13" i="22"/>
  <c r="W14" i="22" s="1"/>
  <c r="Z13" i="38"/>
  <c r="AE13" i="38" s="1"/>
  <c r="AE13" i="44"/>
  <c r="AG13" i="70"/>
  <c r="AP13" i="70" s="1"/>
  <c r="W14" i="16"/>
  <c r="W14" i="27"/>
  <c r="Y14" i="27" s="1"/>
  <c r="Z14" i="26"/>
  <c r="AG14" i="26" s="1"/>
  <c r="AP14" i="26" s="1"/>
  <c r="Z13" i="29"/>
  <c r="W14" i="29" s="1"/>
  <c r="Z14" i="41"/>
  <c r="W15" i="41" s="1"/>
  <c r="AE13" i="27"/>
  <c r="AF14" i="1"/>
  <c r="AO14" i="1" s="1"/>
  <c r="Z13" i="15"/>
  <c r="W14" i="15" s="1"/>
  <c r="Z13" i="35"/>
  <c r="W14" i="35" s="1"/>
  <c r="W14" i="38"/>
  <c r="AG13" i="38"/>
  <c r="AP13" i="38" s="1"/>
  <c r="AF13" i="38"/>
  <c r="AO13" i="38" s="1"/>
  <c r="AE14" i="17"/>
  <c r="W15" i="17"/>
  <c r="AF14" i="17"/>
  <c r="AO14" i="17" s="1"/>
  <c r="AG13" i="50"/>
  <c r="AP13" i="50" s="1"/>
  <c r="AF13" i="50"/>
  <c r="AO13" i="50" s="1"/>
  <c r="AG14" i="41"/>
  <c r="AP14" i="41" s="1"/>
  <c r="AF14" i="41"/>
  <c r="AO14" i="41" s="1"/>
  <c r="AE14" i="41"/>
  <c r="W15" i="81"/>
  <c r="AG14" i="81"/>
  <c r="AP14" i="81" s="1"/>
  <c r="AF14" i="81"/>
  <c r="AO14" i="81" s="1"/>
  <c r="AE14" i="81"/>
  <c r="Z13" i="64"/>
  <c r="AN13" i="33"/>
  <c r="AI13" i="33"/>
  <c r="Y14" i="87"/>
  <c r="X14" i="87"/>
  <c r="Y15" i="20"/>
  <c r="X15" i="20"/>
  <c r="AN13" i="28"/>
  <c r="AI13" i="28"/>
  <c r="AH14" i="84"/>
  <c r="AQ14" i="84" s="1"/>
  <c r="AI12" i="2"/>
  <c r="AN12" i="2"/>
  <c r="AH13" i="46"/>
  <c r="AQ13" i="46" s="1"/>
  <c r="AR13" i="81"/>
  <c r="AN12" i="48"/>
  <c r="AI12" i="48"/>
  <c r="Y13" i="23"/>
  <c r="X13" i="23"/>
  <c r="Y15" i="47"/>
  <c r="X15" i="47"/>
  <c r="AH14" i="7"/>
  <c r="AQ14" i="7" s="1"/>
  <c r="AR12" i="5"/>
  <c r="AH13" i="59"/>
  <c r="AQ13" i="59" s="1"/>
  <c r="AF13" i="73"/>
  <c r="AO13" i="73" s="1"/>
  <c r="AE13" i="73"/>
  <c r="AG13" i="73"/>
  <c r="AP13" i="73" s="1"/>
  <c r="W14" i="73"/>
  <c r="AR12" i="76"/>
  <c r="AR12" i="64"/>
  <c r="AR12" i="32"/>
  <c r="AN13" i="53"/>
  <c r="AI13" i="53"/>
  <c r="AI14" i="88"/>
  <c r="AN14" i="88"/>
  <c r="AH14" i="6"/>
  <c r="AQ14" i="6" s="1"/>
  <c r="AH13" i="71"/>
  <c r="AQ13" i="71" s="1"/>
  <c r="AH14" i="52"/>
  <c r="AQ14" i="52" s="1"/>
  <c r="AR12" i="69"/>
  <c r="AI13" i="77"/>
  <c r="AN13" i="77"/>
  <c r="AN14" i="1"/>
  <c r="AI14" i="1"/>
  <c r="X14" i="79"/>
  <c r="Y14" i="79"/>
  <c r="AH13" i="42"/>
  <c r="AQ13" i="42" s="1"/>
  <c r="W15" i="84"/>
  <c r="AG14" i="84"/>
  <c r="AP14" i="84" s="1"/>
  <c r="AE14" i="84"/>
  <c r="AF14" i="84"/>
  <c r="AO14" i="84" s="1"/>
  <c r="AR12" i="29"/>
  <c r="AN13" i="90"/>
  <c r="AI13" i="90"/>
  <c r="AH12" i="91"/>
  <c r="AQ12" i="91" s="1"/>
  <c r="AH13" i="40"/>
  <c r="AQ13" i="40" s="1"/>
  <c r="AG13" i="71"/>
  <c r="AP13" i="71" s="1"/>
  <c r="AF13" i="71"/>
  <c r="AO13" i="71" s="1"/>
  <c r="AE13" i="71"/>
  <c r="W14" i="71"/>
  <c r="W14" i="34"/>
  <c r="AG13" i="34"/>
  <c r="AP13" i="34" s="1"/>
  <c r="AF13" i="34"/>
  <c r="AO13" i="34" s="1"/>
  <c r="AE13" i="34"/>
  <c r="AR13" i="94"/>
  <c r="AN13" i="27"/>
  <c r="AI13" i="27"/>
  <c r="AR13" i="84"/>
  <c r="AR11" i="92"/>
  <c r="AI13" i="63"/>
  <c r="AN13" i="63"/>
  <c r="X14" i="66"/>
  <c r="Y14" i="66"/>
  <c r="AR12" i="18"/>
  <c r="AH13" i="76"/>
  <c r="AQ13" i="76" s="1"/>
  <c r="X14" i="62"/>
  <c r="Y14" i="62"/>
  <c r="AH13" i="75"/>
  <c r="AQ13" i="75" s="1"/>
  <c r="Y14" i="30"/>
  <c r="X14" i="30"/>
  <c r="Z14" i="30" s="1"/>
  <c r="AI14" i="20"/>
  <c r="AN14" i="20"/>
  <c r="AI13" i="39"/>
  <c r="AN13" i="39"/>
  <c r="AH13" i="86"/>
  <c r="AQ13" i="86" s="1"/>
  <c r="AH13" i="10"/>
  <c r="AQ13" i="10" s="1"/>
  <c r="AH13" i="45"/>
  <c r="AQ13" i="45" s="1"/>
  <c r="AH12" i="92"/>
  <c r="AQ12" i="92" s="1"/>
  <c r="Z13" i="46"/>
  <c r="Y14" i="90"/>
  <c r="X14" i="90"/>
  <c r="AR13" i="6"/>
  <c r="AN14" i="25"/>
  <c r="AI14" i="25"/>
  <c r="AR12" i="40"/>
  <c r="Z14" i="7"/>
  <c r="W13" i="3"/>
  <c r="AE12" i="3"/>
  <c r="AG12" i="3"/>
  <c r="AP12" i="3" s="1"/>
  <c r="AF12" i="3"/>
  <c r="AO12" i="3" s="1"/>
  <c r="AN12" i="74"/>
  <c r="AI12" i="74"/>
  <c r="Z13" i="59"/>
  <c r="Z12" i="91"/>
  <c r="AR12" i="35"/>
  <c r="Z13" i="40"/>
  <c r="AH14" i="56"/>
  <c r="AQ14" i="56" s="1"/>
  <c r="X15" i="88"/>
  <c r="Y15" i="88"/>
  <c r="AN13" i="95"/>
  <c r="AI13" i="95"/>
  <c r="AH13" i="96"/>
  <c r="AQ13" i="96" s="1"/>
  <c r="Y14" i="14"/>
  <c r="X14" i="14"/>
  <c r="AN14" i="36"/>
  <c r="AI14" i="36"/>
  <c r="Y14" i="70"/>
  <c r="X14" i="70"/>
  <c r="Y14" i="16"/>
  <c r="X14" i="16"/>
  <c r="AH13" i="5"/>
  <c r="AQ13" i="5" s="1"/>
  <c r="AR12" i="46"/>
  <c r="AR13" i="17"/>
  <c r="AH14" i="41"/>
  <c r="AQ14" i="41" s="1"/>
  <c r="X13" i="61"/>
  <c r="Y13" i="61"/>
  <c r="AH13" i="38"/>
  <c r="AQ13" i="38" s="1"/>
  <c r="X13" i="2"/>
  <c r="Y13" i="2"/>
  <c r="AR12" i="12"/>
  <c r="AH13" i="32"/>
  <c r="AQ13" i="32" s="1"/>
  <c r="AR12" i="49"/>
  <c r="Y13" i="74"/>
  <c r="X13" i="74"/>
  <c r="Z13" i="74" s="1"/>
  <c r="AI12" i="65"/>
  <c r="AN12" i="65"/>
  <c r="AH14" i="17"/>
  <c r="AQ14" i="17" s="1"/>
  <c r="Y14" i="83"/>
  <c r="X14" i="83"/>
  <c r="AH13" i="35"/>
  <c r="AQ13" i="35" s="1"/>
  <c r="AG14" i="52"/>
  <c r="AP14" i="52" s="1"/>
  <c r="AF14" i="52"/>
  <c r="AO14" i="52" s="1"/>
  <c r="W15" i="52"/>
  <c r="AE14" i="52"/>
  <c r="AN14" i="9"/>
  <c r="X13" i="60"/>
  <c r="Y13" i="60"/>
  <c r="Y15" i="43"/>
  <c r="X15" i="43"/>
  <c r="Z13" i="42"/>
  <c r="Z13" i="5"/>
  <c r="X14" i="33"/>
  <c r="Y14" i="33"/>
  <c r="Z14" i="33" s="1"/>
  <c r="AN13" i="66"/>
  <c r="AI13" i="66"/>
  <c r="AR12" i="4"/>
  <c r="AR12" i="10"/>
  <c r="AI13" i="87"/>
  <c r="AN13" i="87"/>
  <c r="AI13" i="62"/>
  <c r="AN13" i="62"/>
  <c r="AI13" i="57"/>
  <c r="AN13" i="57"/>
  <c r="AH13" i="67"/>
  <c r="AQ13" i="67" s="1"/>
  <c r="AI13" i="93"/>
  <c r="AN13" i="93"/>
  <c r="AN13" i="68"/>
  <c r="Y14" i="28"/>
  <c r="X14" i="28"/>
  <c r="AH13" i="49"/>
  <c r="AQ13" i="49" s="1"/>
  <c r="X14" i="31"/>
  <c r="Y14" i="31"/>
  <c r="Z13" i="86"/>
  <c r="Z13" i="10"/>
  <c r="Z13" i="45"/>
  <c r="AR12" i="96"/>
  <c r="AR11" i="55"/>
  <c r="AH14" i="94"/>
  <c r="AQ14" i="94" s="1"/>
  <c r="Y13" i="48"/>
  <c r="X13" i="48"/>
  <c r="X15" i="78"/>
  <c r="Y15" i="78"/>
  <c r="Y15" i="85"/>
  <c r="X15" i="85"/>
  <c r="AI14" i="47"/>
  <c r="AN14" i="47"/>
  <c r="AR11" i="91"/>
  <c r="Z13" i="32"/>
  <c r="Y14" i="51"/>
  <c r="X14" i="51"/>
  <c r="AH12" i="55"/>
  <c r="AQ12" i="55" s="1"/>
  <c r="AR13" i="26"/>
  <c r="AH13" i="4"/>
  <c r="AQ13" i="4" s="1"/>
  <c r="AR13" i="41"/>
  <c r="AR12" i="38"/>
  <c r="AI13" i="37"/>
  <c r="AN13" i="37"/>
  <c r="AR12" i="71"/>
  <c r="AH14" i="80"/>
  <c r="AQ14" i="80" s="1"/>
  <c r="Z14" i="56"/>
  <c r="AH13" i="69"/>
  <c r="AQ13" i="69" s="1"/>
  <c r="AN13" i="14"/>
  <c r="AI13" i="14"/>
  <c r="Y15" i="9"/>
  <c r="X15" i="9"/>
  <c r="Z15" i="9" s="1"/>
  <c r="AI13" i="79"/>
  <c r="AN13" i="79"/>
  <c r="Y15" i="21"/>
  <c r="X15" i="21"/>
  <c r="AN13" i="16"/>
  <c r="AI13" i="16"/>
  <c r="AR12" i="22"/>
  <c r="AR12" i="89"/>
  <c r="AH13" i="15"/>
  <c r="AQ13" i="15" s="1"/>
  <c r="X14" i="93"/>
  <c r="Y14" i="93"/>
  <c r="AH13" i="50"/>
  <c r="AQ13" i="50" s="1"/>
  <c r="X14" i="24"/>
  <c r="Y14" i="24"/>
  <c r="AF13" i="72"/>
  <c r="AO13" i="72" s="1"/>
  <c r="AG13" i="72"/>
  <c r="AP13" i="72" s="1"/>
  <c r="W14" i="72"/>
  <c r="AE13" i="72"/>
  <c r="AN12" i="23"/>
  <c r="AI12" i="23"/>
  <c r="AN13" i="44"/>
  <c r="AI13" i="44"/>
  <c r="AH13" i="29"/>
  <c r="AQ13" i="29" s="1"/>
  <c r="AH14" i="26"/>
  <c r="AQ14" i="26" s="1"/>
  <c r="AR12" i="15"/>
  <c r="X14" i="63"/>
  <c r="Y14" i="63"/>
  <c r="AE13" i="76"/>
  <c r="W14" i="76"/>
  <c r="AG13" i="76"/>
  <c r="AP13" i="76" s="1"/>
  <c r="AF13" i="76"/>
  <c r="AO13" i="76" s="1"/>
  <c r="AN13" i="58"/>
  <c r="AI13" i="58"/>
  <c r="Y13" i="11"/>
  <c r="Z13" i="11" s="1"/>
  <c r="X13" i="11"/>
  <c r="AF13" i="75"/>
  <c r="AO13" i="75" s="1"/>
  <c r="AG13" i="75"/>
  <c r="AP13" i="75" s="1"/>
  <c r="AE13" i="75"/>
  <c r="W14" i="75"/>
  <c r="AH13" i="18"/>
  <c r="AQ13" i="18" s="1"/>
  <c r="X14" i="68"/>
  <c r="Y14" i="68"/>
  <c r="AI13" i="24"/>
  <c r="AN13" i="24"/>
  <c r="AH13" i="22"/>
  <c r="AQ13" i="22" s="1"/>
  <c r="AR13" i="7"/>
  <c r="Y14" i="13"/>
  <c r="X14" i="13"/>
  <c r="AE12" i="92"/>
  <c r="AF12" i="92"/>
  <c r="AO12" i="92" s="1"/>
  <c r="W13" i="92"/>
  <c r="AG12" i="92"/>
  <c r="AP12" i="92" s="1"/>
  <c r="AR12" i="34"/>
  <c r="AE14" i="94"/>
  <c r="AG14" i="94"/>
  <c r="AP14" i="94" s="1"/>
  <c r="AF14" i="94"/>
  <c r="AO14" i="94" s="1"/>
  <c r="W15" i="94"/>
  <c r="AN13" i="51"/>
  <c r="AI13" i="51"/>
  <c r="AR12" i="67"/>
  <c r="AR13" i="52"/>
  <c r="AH14" i="19"/>
  <c r="AQ14" i="19" s="1"/>
  <c r="AH13" i="12"/>
  <c r="AQ13" i="12" s="1"/>
  <c r="AN13" i="83"/>
  <c r="AI13" i="83"/>
  <c r="X14" i="54"/>
  <c r="Y14" i="54"/>
  <c r="AR12" i="45"/>
  <c r="X14" i="53"/>
  <c r="Y14" i="53"/>
  <c r="AH13" i="89"/>
  <c r="AQ13" i="89" s="1"/>
  <c r="Y14" i="95"/>
  <c r="X14" i="95"/>
  <c r="Z13" i="96"/>
  <c r="AR12" i="75"/>
  <c r="Z13" i="69"/>
  <c r="AH14" i="81"/>
  <c r="AQ14" i="81" s="1"/>
  <c r="Y14" i="77"/>
  <c r="X14" i="77"/>
  <c r="AI14" i="21"/>
  <c r="AN14" i="21"/>
  <c r="Y14" i="44"/>
  <c r="X14" i="44"/>
  <c r="AN14" i="43"/>
  <c r="AI14" i="43"/>
  <c r="AH13" i="64"/>
  <c r="AQ13" i="64" s="1"/>
  <c r="AR13" i="19"/>
  <c r="AR12" i="86"/>
  <c r="X14" i="58"/>
  <c r="Y14" i="58"/>
  <c r="AI12" i="11"/>
  <c r="AN12" i="11"/>
  <c r="AR13" i="56"/>
  <c r="X14" i="57"/>
  <c r="Y14" i="57"/>
  <c r="AE13" i="67"/>
  <c r="AF13" i="67"/>
  <c r="AO13" i="67" s="1"/>
  <c r="AG13" i="67"/>
  <c r="AP13" i="67" s="1"/>
  <c r="W14" i="67"/>
  <c r="AN13" i="30"/>
  <c r="AI13" i="30"/>
  <c r="W14" i="18"/>
  <c r="AE13" i="18"/>
  <c r="AG13" i="18"/>
  <c r="AP13" i="18" s="1"/>
  <c r="AF13" i="18"/>
  <c r="AO13" i="18" s="1"/>
  <c r="W14" i="49"/>
  <c r="AG13" i="49"/>
  <c r="AP13" i="49" s="1"/>
  <c r="AI13" i="31"/>
  <c r="AN13" i="31"/>
  <c r="AI12" i="61"/>
  <c r="AN12" i="61"/>
  <c r="X14" i="39"/>
  <c r="Z14" i="39" s="1"/>
  <c r="Y14" i="39"/>
  <c r="AR12" i="42"/>
  <c r="AN13" i="13"/>
  <c r="AI13" i="13"/>
  <c r="W15" i="82"/>
  <c r="AG14" i="82"/>
  <c r="AP14" i="82" s="1"/>
  <c r="AF14" i="82"/>
  <c r="AO14" i="82" s="1"/>
  <c r="AE14" i="82"/>
  <c r="AR12" i="59"/>
  <c r="AN14" i="78"/>
  <c r="AI14" i="78"/>
  <c r="AN14" i="85"/>
  <c r="Y15" i="25"/>
  <c r="X15" i="25"/>
  <c r="AR13" i="80"/>
  <c r="W13" i="8"/>
  <c r="AF12" i="8"/>
  <c r="AO12" i="8" s="1"/>
  <c r="AG12" i="8"/>
  <c r="AP12" i="8" s="1"/>
  <c r="AE12" i="8"/>
  <c r="X13" i="65"/>
  <c r="Y13" i="65"/>
  <c r="AG12" i="55"/>
  <c r="AP12" i="55" s="1"/>
  <c r="AF12" i="55"/>
  <c r="AO12" i="55" s="1"/>
  <c r="W13" i="55"/>
  <c r="AE12" i="55"/>
  <c r="AE13" i="4"/>
  <c r="AG13" i="4"/>
  <c r="AP13" i="4" s="1"/>
  <c r="W14" i="4"/>
  <c r="AF13" i="4"/>
  <c r="AO13" i="4" s="1"/>
  <c r="AG13" i="12"/>
  <c r="AP13" i="12" s="1"/>
  <c r="W14" i="12"/>
  <c r="AF13" i="12"/>
  <c r="AO13" i="12" s="1"/>
  <c r="AE13" i="12"/>
  <c r="Y14" i="37"/>
  <c r="X14" i="37"/>
  <c r="Z14" i="37" s="1"/>
  <c r="W15" i="80"/>
  <c r="AG14" i="80"/>
  <c r="AP14" i="80" s="1"/>
  <c r="AF14" i="80"/>
  <c r="AO14" i="80" s="1"/>
  <c r="AE14" i="80"/>
  <c r="AI13" i="54"/>
  <c r="AN13" i="54"/>
  <c r="W14" i="89"/>
  <c r="AG13" i="89"/>
  <c r="AP13" i="89" s="1"/>
  <c r="AF13" i="89"/>
  <c r="AO13" i="89" s="1"/>
  <c r="AE13" i="89"/>
  <c r="AH13" i="34"/>
  <c r="AQ13" i="34" s="1"/>
  <c r="AR12" i="50"/>
  <c r="AI12" i="60"/>
  <c r="AN12" i="60"/>
  <c r="Y15" i="36"/>
  <c r="X15" i="36"/>
  <c r="Y15" i="1"/>
  <c r="X15" i="1"/>
  <c r="AI13" i="70"/>
  <c r="AN13" i="70"/>
  <c r="AG13" i="29" l="1"/>
  <c r="AP13" i="29" s="1"/>
  <c r="AE13" i="29"/>
  <c r="AF13" i="29"/>
  <c r="AO13" i="29" s="1"/>
  <c r="Z14" i="57"/>
  <c r="Z15" i="20"/>
  <c r="AG13" i="35"/>
  <c r="AP13" i="35" s="1"/>
  <c r="AG14" i="19"/>
  <c r="AP14" i="19" s="1"/>
  <c r="Z15" i="25"/>
  <c r="W15" i="6"/>
  <c r="Z13" i="61"/>
  <c r="Z14" i="16"/>
  <c r="Z15" i="88"/>
  <c r="AG15" i="88" s="1"/>
  <c r="AP15" i="88" s="1"/>
  <c r="AE13" i="35"/>
  <c r="AE14" i="26"/>
  <c r="W15" i="19"/>
  <c r="AI14" i="9"/>
  <c r="AE14" i="6"/>
  <c r="AF13" i="35"/>
  <c r="AO13" i="35" s="1"/>
  <c r="W15" i="26"/>
  <c r="AE14" i="19"/>
  <c r="AI14" i="85"/>
  <c r="AF13" i="49"/>
  <c r="AO13" i="49" s="1"/>
  <c r="X14" i="27"/>
  <c r="Z14" i="27" s="1"/>
  <c r="Z14" i="51"/>
  <c r="AI13" i="68"/>
  <c r="AF14" i="6"/>
  <c r="AO14" i="6" s="1"/>
  <c r="Z14" i="62"/>
  <c r="AE13" i="15"/>
  <c r="AE13" i="50"/>
  <c r="Z14" i="54"/>
  <c r="Z15" i="78"/>
  <c r="Z15" i="47"/>
  <c r="AG15" i="47" s="1"/>
  <c r="AP15" i="47" s="1"/>
  <c r="AG13" i="15"/>
  <c r="AP13" i="15" s="1"/>
  <c r="AF13" i="22"/>
  <c r="AO13" i="22" s="1"/>
  <c r="Z13" i="65"/>
  <c r="Z14" i="58"/>
  <c r="W15" i="58" s="1"/>
  <c r="Z14" i="63"/>
  <c r="Z14" i="66"/>
  <c r="Z14" i="44"/>
  <c r="Z14" i="77"/>
  <c r="W15" i="77" s="1"/>
  <c r="AE13" i="22"/>
  <c r="Z14" i="68"/>
  <c r="Z13" i="2"/>
  <c r="AF13" i="15"/>
  <c r="AO13" i="15" s="1"/>
  <c r="AF14" i="26"/>
  <c r="AO14" i="26" s="1"/>
  <c r="AG13" i="22"/>
  <c r="AP13" i="22" s="1"/>
  <c r="Z14" i="28"/>
  <c r="AE14" i="28" s="1"/>
  <c r="Z14" i="31"/>
  <c r="W15" i="31" s="1"/>
  <c r="Z15" i="36"/>
  <c r="AE15" i="36" s="1"/>
  <c r="Z14" i="24"/>
  <c r="W15" i="24" s="1"/>
  <c r="Z14" i="83"/>
  <c r="AE14" i="83" s="1"/>
  <c r="AG14" i="58"/>
  <c r="AP14" i="58" s="1"/>
  <c r="AF14" i="33"/>
  <c r="AO14" i="33" s="1"/>
  <c r="AE14" i="33"/>
  <c r="W15" i="33"/>
  <c r="AG14" i="33"/>
  <c r="AP14" i="33" s="1"/>
  <c r="AF13" i="61"/>
  <c r="AO13" i="61" s="1"/>
  <c r="AE13" i="61"/>
  <c r="AG13" i="61"/>
  <c r="AP13" i="61" s="1"/>
  <c r="W14" i="61"/>
  <c r="AF14" i="16"/>
  <c r="AO14" i="16" s="1"/>
  <c r="W15" i="16"/>
  <c r="AG14" i="16"/>
  <c r="AP14" i="16" s="1"/>
  <c r="AE14" i="16"/>
  <c r="W16" i="88"/>
  <c r="AF15" i="88"/>
  <c r="AO15" i="88" s="1"/>
  <c r="AE15" i="88"/>
  <c r="AG14" i="77"/>
  <c r="AP14" i="77" s="1"/>
  <c r="AE14" i="77"/>
  <c r="AF14" i="77"/>
  <c r="AO14" i="77" s="1"/>
  <c r="AG14" i="31"/>
  <c r="AP14" i="31" s="1"/>
  <c r="W15" i="28"/>
  <c r="AG14" i="28"/>
  <c r="AP14" i="28" s="1"/>
  <c r="AG14" i="62"/>
  <c r="AP14" i="62" s="1"/>
  <c r="AF14" i="62"/>
  <c r="AO14" i="62" s="1"/>
  <c r="AE14" i="62"/>
  <c r="W15" i="62"/>
  <c r="W16" i="36"/>
  <c r="AF14" i="24"/>
  <c r="AO14" i="24" s="1"/>
  <c r="AE14" i="24"/>
  <c r="AG14" i="24"/>
  <c r="AP14" i="24" s="1"/>
  <c r="W15" i="83"/>
  <c r="W16" i="47"/>
  <c r="AF15" i="47"/>
  <c r="AO15" i="47" s="1"/>
  <c r="AE15" i="47"/>
  <c r="AH15" i="1"/>
  <c r="AQ15" i="1" s="1"/>
  <c r="X14" i="89"/>
  <c r="Y14" i="89"/>
  <c r="W15" i="37"/>
  <c r="AG14" i="37"/>
  <c r="AP14" i="37" s="1"/>
  <c r="AF14" i="37"/>
  <c r="AO14" i="37" s="1"/>
  <c r="AE14" i="37"/>
  <c r="AI13" i="4"/>
  <c r="AN13" i="4"/>
  <c r="AH13" i="65"/>
  <c r="AQ13" i="65" s="1"/>
  <c r="AR12" i="61"/>
  <c r="Y14" i="49"/>
  <c r="X14" i="49"/>
  <c r="AH14" i="57"/>
  <c r="AQ14" i="57" s="1"/>
  <c r="W14" i="96"/>
  <c r="AG13" i="96"/>
  <c r="AP13" i="96" s="1"/>
  <c r="AF13" i="96"/>
  <c r="AO13" i="96" s="1"/>
  <c r="AE13" i="96"/>
  <c r="AI12" i="92"/>
  <c r="AN12" i="92"/>
  <c r="AH14" i="68"/>
  <c r="AQ14" i="68" s="1"/>
  <c r="AN13" i="75"/>
  <c r="AI13" i="75"/>
  <c r="AG13" i="11"/>
  <c r="AP13" i="11" s="1"/>
  <c r="AF13" i="11"/>
  <c r="AO13" i="11" s="1"/>
  <c r="AE13" i="11"/>
  <c r="W14" i="11"/>
  <c r="AH15" i="21"/>
  <c r="AQ15" i="21" s="1"/>
  <c r="AR14" i="47"/>
  <c r="AE15" i="78"/>
  <c r="AG15" i="78"/>
  <c r="AP15" i="78" s="1"/>
  <c r="AF15" i="78"/>
  <c r="AO15" i="78" s="1"/>
  <c r="W16" i="78"/>
  <c r="AR13" i="87"/>
  <c r="AH15" i="43"/>
  <c r="AQ15" i="43" s="1"/>
  <c r="Y15" i="6"/>
  <c r="X15" i="6"/>
  <c r="AH13" i="2"/>
  <c r="AQ13" i="2" s="1"/>
  <c r="AH14" i="14"/>
  <c r="AQ14" i="14" s="1"/>
  <c r="AE12" i="91"/>
  <c r="AG12" i="91"/>
  <c r="AP12" i="91" s="1"/>
  <c r="AF12" i="91"/>
  <c r="AO12" i="91" s="1"/>
  <c r="W13" i="91"/>
  <c r="AI12" i="3"/>
  <c r="AN12" i="3"/>
  <c r="W14" i="46"/>
  <c r="AG13" i="46"/>
  <c r="AP13" i="46" s="1"/>
  <c r="AF13" i="46"/>
  <c r="AO13" i="46" s="1"/>
  <c r="AE13" i="46"/>
  <c r="AH14" i="66"/>
  <c r="AQ14" i="66" s="1"/>
  <c r="AN13" i="71"/>
  <c r="AI13" i="71"/>
  <c r="AI14" i="84"/>
  <c r="AN14" i="84"/>
  <c r="AR14" i="1"/>
  <c r="Y14" i="73"/>
  <c r="X14" i="73"/>
  <c r="AG15" i="20"/>
  <c r="AP15" i="20" s="1"/>
  <c r="AF15" i="20"/>
  <c r="AO15" i="20" s="1"/>
  <c r="AE15" i="20"/>
  <c r="W16" i="20"/>
  <c r="W14" i="64"/>
  <c r="AG13" i="64"/>
  <c r="AP13" i="64" s="1"/>
  <c r="AE13" i="64"/>
  <c r="AF13" i="64"/>
  <c r="AO13" i="64" s="1"/>
  <c r="Y14" i="15"/>
  <c r="X14" i="15"/>
  <c r="X14" i="29"/>
  <c r="Y14" i="29"/>
  <c r="AI14" i="26"/>
  <c r="AN14" i="26"/>
  <c r="X15" i="17"/>
  <c r="Y15" i="17"/>
  <c r="Y14" i="38"/>
  <c r="X14" i="38"/>
  <c r="AR12" i="60"/>
  <c r="AH14" i="95"/>
  <c r="AQ14" i="95" s="1"/>
  <c r="X15" i="94"/>
  <c r="Y15" i="94"/>
  <c r="AH14" i="13"/>
  <c r="AQ14" i="13" s="1"/>
  <c r="AR12" i="23"/>
  <c r="AH14" i="93"/>
  <c r="AQ14" i="93" s="1"/>
  <c r="AE15" i="9"/>
  <c r="W16" i="9"/>
  <c r="AG15" i="9"/>
  <c r="AP15" i="9" s="1"/>
  <c r="AF15" i="9"/>
  <c r="AO15" i="9" s="1"/>
  <c r="W15" i="51"/>
  <c r="AG14" i="51"/>
  <c r="AP14" i="51" s="1"/>
  <c r="AE14" i="51"/>
  <c r="AF14" i="51"/>
  <c r="AO14" i="51" s="1"/>
  <c r="AH15" i="85"/>
  <c r="AQ15" i="85" s="1"/>
  <c r="AH13" i="48"/>
  <c r="AQ13" i="48" s="1"/>
  <c r="W14" i="45"/>
  <c r="AG13" i="45"/>
  <c r="AP13" i="45" s="1"/>
  <c r="AF13" i="45"/>
  <c r="AO13" i="45" s="1"/>
  <c r="AE13" i="45"/>
  <c r="AR14" i="9"/>
  <c r="AN14" i="6"/>
  <c r="AI14" i="6"/>
  <c r="AF13" i="74"/>
  <c r="AO13" i="74" s="1"/>
  <c r="W14" i="74"/>
  <c r="AG13" i="74"/>
  <c r="AP13" i="74" s="1"/>
  <c r="AE13" i="74"/>
  <c r="AH14" i="70"/>
  <c r="AQ14" i="70" s="1"/>
  <c r="AG13" i="59"/>
  <c r="AP13" i="59" s="1"/>
  <c r="AF13" i="59"/>
  <c r="AO13" i="59" s="1"/>
  <c r="AE13" i="59"/>
  <c r="W14" i="59"/>
  <c r="X13" i="3"/>
  <c r="Y13" i="3"/>
  <c r="W15" i="66"/>
  <c r="AF14" i="66"/>
  <c r="AO14" i="66" s="1"/>
  <c r="AE14" i="66"/>
  <c r="AG14" i="66"/>
  <c r="AP14" i="66" s="1"/>
  <c r="AN13" i="34"/>
  <c r="AI13" i="34"/>
  <c r="AR13" i="90"/>
  <c r="AH13" i="23"/>
  <c r="AQ13" i="23" s="1"/>
  <c r="AH14" i="87"/>
  <c r="AQ14" i="87" s="1"/>
  <c r="Y14" i="35"/>
  <c r="X14" i="35"/>
  <c r="AN13" i="15"/>
  <c r="AI13" i="15"/>
  <c r="Y15" i="81"/>
  <c r="X15" i="81"/>
  <c r="X15" i="41"/>
  <c r="Y15" i="41"/>
  <c r="Z15" i="1"/>
  <c r="Y15" i="80"/>
  <c r="X15" i="80"/>
  <c r="AI14" i="19"/>
  <c r="AN14" i="19"/>
  <c r="Y13" i="55"/>
  <c r="X13" i="55"/>
  <c r="Z13" i="55" s="1"/>
  <c r="AI12" i="8"/>
  <c r="AN12" i="8"/>
  <c r="AH15" i="25"/>
  <c r="AQ15" i="25" s="1"/>
  <c r="AR13" i="31"/>
  <c r="AH14" i="24"/>
  <c r="AQ14" i="24" s="1"/>
  <c r="Z14" i="93"/>
  <c r="Z15" i="21"/>
  <c r="AR13" i="14"/>
  <c r="AE14" i="56"/>
  <c r="W15" i="56"/>
  <c r="AG14" i="56"/>
  <c r="AP14" i="56" s="1"/>
  <c r="AF14" i="56"/>
  <c r="AO14" i="56" s="1"/>
  <c r="W14" i="32"/>
  <c r="AG13" i="32"/>
  <c r="AP13" i="32" s="1"/>
  <c r="AF13" i="32"/>
  <c r="AO13" i="32" s="1"/>
  <c r="AE13" i="32"/>
  <c r="AG13" i="10"/>
  <c r="AP13" i="10" s="1"/>
  <c r="AF13" i="10"/>
  <c r="AO13" i="10" s="1"/>
  <c r="AE13" i="10"/>
  <c r="W14" i="10"/>
  <c r="AR13" i="68"/>
  <c r="AR13" i="57"/>
  <c r="AH14" i="33"/>
  <c r="AQ14" i="33" s="1"/>
  <c r="Z15" i="43"/>
  <c r="AN14" i="52"/>
  <c r="AI14" i="52"/>
  <c r="AH13" i="61"/>
  <c r="AQ13" i="61" s="1"/>
  <c r="Z14" i="14"/>
  <c r="AR13" i="95"/>
  <c r="AR12" i="74"/>
  <c r="AG14" i="7"/>
  <c r="AP14" i="7" s="1"/>
  <c r="AF14" i="7"/>
  <c r="AO14" i="7" s="1"/>
  <c r="AE14" i="7"/>
  <c r="W15" i="7"/>
  <c r="AR13" i="39"/>
  <c r="AH14" i="62"/>
  <c r="AQ14" i="62" s="1"/>
  <c r="AR13" i="27"/>
  <c r="Y15" i="84"/>
  <c r="X15" i="84"/>
  <c r="AR14" i="88"/>
  <c r="AN13" i="73"/>
  <c r="AI13" i="73"/>
  <c r="AR12" i="2"/>
  <c r="AR13" i="28"/>
  <c r="AN13" i="50"/>
  <c r="AI13" i="50"/>
  <c r="AI14" i="17"/>
  <c r="AN14" i="17"/>
  <c r="AI13" i="22"/>
  <c r="AN13" i="22"/>
  <c r="AG13" i="65"/>
  <c r="AP13" i="65" s="1"/>
  <c r="AF13" i="65"/>
  <c r="AO13" i="65" s="1"/>
  <c r="AE13" i="65"/>
  <c r="W14" i="65"/>
  <c r="AE13" i="2"/>
  <c r="W14" i="2"/>
  <c r="AG13" i="2"/>
  <c r="AP13" i="2" s="1"/>
  <c r="AF13" i="2"/>
  <c r="AO13" i="2" s="1"/>
  <c r="AE14" i="30"/>
  <c r="AF14" i="30"/>
  <c r="AO14" i="30" s="1"/>
  <c r="W15" i="30"/>
  <c r="AG14" i="30"/>
  <c r="AP14" i="30" s="1"/>
  <c r="AH15" i="36"/>
  <c r="AQ15" i="36" s="1"/>
  <c r="AI13" i="89"/>
  <c r="AN13" i="89"/>
  <c r="X14" i="12"/>
  <c r="Y14" i="12"/>
  <c r="Y15" i="82"/>
  <c r="X15" i="82"/>
  <c r="AH14" i="39"/>
  <c r="AQ14" i="39" s="1"/>
  <c r="AI13" i="18"/>
  <c r="AN13" i="18"/>
  <c r="AR14" i="43"/>
  <c r="AR14" i="21"/>
  <c r="W14" i="69"/>
  <c r="AG13" i="69"/>
  <c r="AP13" i="69" s="1"/>
  <c r="AE13" i="69"/>
  <c r="AF13" i="69"/>
  <c r="AO13" i="69" s="1"/>
  <c r="Z14" i="95"/>
  <c r="AH14" i="54"/>
  <c r="AQ14" i="54" s="1"/>
  <c r="Y13" i="92"/>
  <c r="X13" i="92"/>
  <c r="Z14" i="13"/>
  <c r="AH14" i="63"/>
  <c r="AQ14" i="63" s="1"/>
  <c r="AN13" i="72"/>
  <c r="AI13" i="72"/>
  <c r="Z15" i="85"/>
  <c r="Z13" i="48"/>
  <c r="AE13" i="86"/>
  <c r="W14" i="86"/>
  <c r="AF13" i="86"/>
  <c r="AO13" i="86" s="1"/>
  <c r="AG13" i="86"/>
  <c r="AP13" i="86" s="1"/>
  <c r="Y15" i="52"/>
  <c r="X15" i="52"/>
  <c r="AH14" i="83"/>
  <c r="AQ14" i="83" s="1"/>
  <c r="Z14" i="70"/>
  <c r="AG13" i="40"/>
  <c r="AP13" i="40" s="1"/>
  <c r="AF13" i="40"/>
  <c r="AO13" i="40" s="1"/>
  <c r="W14" i="40"/>
  <c r="AE13" i="40"/>
  <c r="AH14" i="90"/>
  <c r="AQ14" i="90" s="1"/>
  <c r="AR13" i="63"/>
  <c r="AR13" i="77"/>
  <c r="AR13" i="53"/>
  <c r="Z13" i="23"/>
  <c r="Z14" i="87"/>
  <c r="AI13" i="35"/>
  <c r="AN13" i="35"/>
  <c r="AN13" i="29"/>
  <c r="AI13" i="29"/>
  <c r="Y14" i="50"/>
  <c r="X14" i="50"/>
  <c r="Y15" i="26"/>
  <c r="X15" i="26"/>
  <c r="AI13" i="38"/>
  <c r="AN13" i="38"/>
  <c r="AN13" i="12"/>
  <c r="AI13" i="12"/>
  <c r="X15" i="19"/>
  <c r="Y15" i="19"/>
  <c r="AN12" i="55"/>
  <c r="AI12" i="55"/>
  <c r="AR14" i="78"/>
  <c r="Y14" i="67"/>
  <c r="X14" i="67"/>
  <c r="AE14" i="57"/>
  <c r="W15" i="57"/>
  <c r="AG14" i="57"/>
  <c r="AP14" i="57" s="1"/>
  <c r="AF14" i="57"/>
  <c r="AO14" i="57" s="1"/>
  <c r="AH14" i="58"/>
  <c r="AQ14" i="58" s="1"/>
  <c r="AE14" i="44"/>
  <c r="W15" i="44"/>
  <c r="AG14" i="44"/>
  <c r="AP14" i="44" s="1"/>
  <c r="AF14" i="44"/>
  <c r="AO14" i="44" s="1"/>
  <c r="AH14" i="77"/>
  <c r="AQ14" i="77" s="1"/>
  <c r="AF14" i="68"/>
  <c r="AO14" i="68" s="1"/>
  <c r="AE14" i="68"/>
  <c r="AG14" i="68"/>
  <c r="AP14" i="68" s="1"/>
  <c r="W15" i="68"/>
  <c r="AR13" i="58"/>
  <c r="AR13" i="54"/>
  <c r="AH14" i="37"/>
  <c r="AQ14" i="37" s="1"/>
  <c r="X14" i="4"/>
  <c r="Y14" i="4"/>
  <c r="AE15" i="25"/>
  <c r="W16" i="25"/>
  <c r="AG15" i="25"/>
  <c r="AP15" i="25" s="1"/>
  <c r="AF15" i="25"/>
  <c r="AO15" i="25" s="1"/>
  <c r="AR13" i="13"/>
  <c r="W15" i="39"/>
  <c r="AG14" i="39"/>
  <c r="AP14" i="39" s="1"/>
  <c r="AF14" i="39"/>
  <c r="AO14" i="39" s="1"/>
  <c r="AE14" i="39"/>
  <c r="AI13" i="49"/>
  <c r="AN13" i="49"/>
  <c r="X14" i="18"/>
  <c r="Y14" i="18"/>
  <c r="AI13" i="67"/>
  <c r="AN13" i="67"/>
  <c r="AH14" i="27"/>
  <c r="AQ14" i="27" s="1"/>
  <c r="AH14" i="53"/>
  <c r="AQ14" i="53" s="1"/>
  <c r="AG14" i="54"/>
  <c r="AP14" i="54" s="1"/>
  <c r="AF14" i="54"/>
  <c r="AO14" i="54" s="1"/>
  <c r="AE14" i="54"/>
  <c r="W15" i="54"/>
  <c r="AR13" i="24"/>
  <c r="AH13" i="11"/>
  <c r="AQ13" i="11" s="1"/>
  <c r="AF14" i="63"/>
  <c r="AO14" i="63" s="1"/>
  <c r="AE14" i="63"/>
  <c r="AG14" i="63"/>
  <c r="AP14" i="63" s="1"/>
  <c r="W15" i="63"/>
  <c r="X14" i="72"/>
  <c r="Y14" i="72"/>
  <c r="AR13" i="16"/>
  <c r="AR13" i="79"/>
  <c r="AH14" i="28"/>
  <c r="AQ14" i="28" s="1"/>
  <c r="AR13" i="93"/>
  <c r="AR13" i="62"/>
  <c r="AF13" i="5"/>
  <c r="AO13" i="5" s="1"/>
  <c r="AE13" i="5"/>
  <c r="W14" i="5"/>
  <c r="AG13" i="5"/>
  <c r="AP13" i="5" s="1"/>
  <c r="AH13" i="60"/>
  <c r="AQ13" i="60" s="1"/>
  <c r="AR12" i="65"/>
  <c r="AH14" i="16"/>
  <c r="AQ14" i="16" s="1"/>
  <c r="AR14" i="36"/>
  <c r="AR14" i="20"/>
  <c r="X14" i="34"/>
  <c r="Y14" i="34"/>
  <c r="AH14" i="79"/>
  <c r="AQ14" i="79" s="1"/>
  <c r="AH15" i="47"/>
  <c r="AQ15" i="47" s="1"/>
  <c r="AR12" i="48"/>
  <c r="AH15" i="20"/>
  <c r="AQ15" i="20" s="1"/>
  <c r="AR13" i="33"/>
  <c r="AI14" i="81"/>
  <c r="AN14" i="81"/>
  <c r="AN14" i="41"/>
  <c r="AI14" i="41"/>
  <c r="X14" i="22"/>
  <c r="Y14" i="22"/>
  <c r="AI13" i="76"/>
  <c r="AN13" i="76"/>
  <c r="AR13" i="70"/>
  <c r="AI14" i="80"/>
  <c r="AN14" i="80"/>
  <c r="X13" i="8"/>
  <c r="Y13" i="8"/>
  <c r="AR14" i="85"/>
  <c r="AN14" i="82"/>
  <c r="AI14" i="82"/>
  <c r="AR13" i="30"/>
  <c r="AR12" i="11"/>
  <c r="AH14" i="44"/>
  <c r="AQ14" i="44" s="1"/>
  <c r="Z14" i="53"/>
  <c r="AR13" i="83"/>
  <c r="AR13" i="51"/>
  <c r="AI14" i="94"/>
  <c r="AN14" i="94"/>
  <c r="X14" i="75"/>
  <c r="Y14" i="75"/>
  <c r="X14" i="76"/>
  <c r="Y14" i="76"/>
  <c r="AR13" i="44"/>
  <c r="AH15" i="9"/>
  <c r="AQ15" i="9" s="1"/>
  <c r="AR13" i="37"/>
  <c r="AH14" i="51"/>
  <c r="AQ14" i="51" s="1"/>
  <c r="AH15" i="78"/>
  <c r="AQ15" i="78" s="1"/>
  <c r="AH14" i="31"/>
  <c r="AQ14" i="31" s="1"/>
  <c r="AR13" i="66"/>
  <c r="W14" i="42"/>
  <c r="AG13" i="42"/>
  <c r="AP13" i="42" s="1"/>
  <c r="AF13" i="42"/>
  <c r="AO13" i="42" s="1"/>
  <c r="AE13" i="42"/>
  <c r="Z13" i="60"/>
  <c r="AH13" i="74"/>
  <c r="AQ13" i="74" s="1"/>
  <c r="AH15" i="88"/>
  <c r="AQ15" i="88" s="1"/>
  <c r="AR14" i="25"/>
  <c r="Z14" i="90"/>
  <c r="AH14" i="30"/>
  <c r="AQ14" i="30" s="1"/>
  <c r="X14" i="71"/>
  <c r="Y14" i="71"/>
  <c r="Z14" i="79"/>
  <c r="Z14" i="50" l="1"/>
  <c r="AE14" i="58"/>
  <c r="Z14" i="75"/>
  <c r="Z14" i="89"/>
  <c r="AG14" i="83"/>
  <c r="AP14" i="83" s="1"/>
  <c r="AF14" i="28"/>
  <c r="AO14" i="28" s="1"/>
  <c r="Z14" i="35"/>
  <c r="Z14" i="15"/>
  <c r="Z14" i="49"/>
  <c r="AF14" i="83"/>
  <c r="AO14" i="83" s="1"/>
  <c r="AF14" i="27"/>
  <c r="AO14" i="27" s="1"/>
  <c r="W15" i="27"/>
  <c r="AG14" i="27"/>
  <c r="AP14" i="27" s="1"/>
  <c r="AE14" i="27"/>
  <c r="Z14" i="34"/>
  <c r="Z14" i="22"/>
  <c r="Z14" i="12"/>
  <c r="W15" i="12" s="1"/>
  <c r="Z14" i="29"/>
  <c r="AE14" i="29" s="1"/>
  <c r="AG15" i="36"/>
  <c r="AP15" i="36" s="1"/>
  <c r="AF14" i="31"/>
  <c r="AO14" i="31" s="1"/>
  <c r="AF14" i="58"/>
  <c r="AO14" i="58" s="1"/>
  <c r="AF15" i="36"/>
  <c r="AO15" i="36" s="1"/>
  <c r="AE14" i="31"/>
  <c r="Z15" i="81"/>
  <c r="Z15" i="84"/>
  <c r="Z14" i="38"/>
  <c r="Z14" i="18"/>
  <c r="Z14" i="67"/>
  <c r="Z13" i="3"/>
  <c r="Z14" i="71"/>
  <c r="Z15" i="52"/>
  <c r="Z13" i="92"/>
  <c r="Z15" i="41"/>
  <c r="Z15" i="19"/>
  <c r="AE15" i="19" s="1"/>
  <c r="Z15" i="94"/>
  <c r="W16" i="94" s="1"/>
  <c r="Z14" i="72"/>
  <c r="AE14" i="72" s="1"/>
  <c r="Z15" i="82"/>
  <c r="AF15" i="82" s="1"/>
  <c r="AO15" i="82" s="1"/>
  <c r="AG14" i="12"/>
  <c r="AP14" i="12" s="1"/>
  <c r="AF14" i="12"/>
  <c r="AO14" i="12" s="1"/>
  <c r="AE14" i="12"/>
  <c r="AF14" i="29"/>
  <c r="AO14" i="29" s="1"/>
  <c r="AG14" i="29"/>
  <c r="AP14" i="29" s="1"/>
  <c r="W15" i="89"/>
  <c r="AG14" i="89"/>
  <c r="AP14" i="89" s="1"/>
  <c r="AF14" i="89"/>
  <c r="AO14" i="89" s="1"/>
  <c r="AE14" i="89"/>
  <c r="AE15" i="94"/>
  <c r="W15" i="72"/>
  <c r="AF14" i="72"/>
  <c r="AO14" i="72" s="1"/>
  <c r="W16" i="82"/>
  <c r="AG15" i="82"/>
  <c r="AP15" i="82" s="1"/>
  <c r="W15" i="50"/>
  <c r="AF14" i="50"/>
  <c r="AO14" i="50" s="1"/>
  <c r="AE14" i="50"/>
  <c r="AG14" i="50"/>
  <c r="AP14" i="50" s="1"/>
  <c r="AF15" i="19"/>
  <c r="AO15" i="19" s="1"/>
  <c r="W15" i="35"/>
  <c r="AG14" i="35"/>
  <c r="AP14" i="35" s="1"/>
  <c r="AF14" i="35"/>
  <c r="AO14" i="35" s="1"/>
  <c r="AE14" i="35"/>
  <c r="X14" i="42"/>
  <c r="Y14" i="42"/>
  <c r="Z14" i="42" s="1"/>
  <c r="Y15" i="44"/>
  <c r="X15" i="44"/>
  <c r="AH15" i="26"/>
  <c r="AQ15" i="26" s="1"/>
  <c r="W16" i="52"/>
  <c r="AF15" i="52"/>
  <c r="AO15" i="52" s="1"/>
  <c r="AE15" i="52"/>
  <c r="AG15" i="52"/>
  <c r="AP15" i="52" s="1"/>
  <c r="AH15" i="80"/>
  <c r="AQ15" i="80" s="1"/>
  <c r="AH14" i="71"/>
  <c r="AQ14" i="71" s="1"/>
  <c r="AG14" i="53"/>
  <c r="AP14" i="53" s="1"/>
  <c r="AF14" i="53"/>
  <c r="AO14" i="53" s="1"/>
  <c r="W15" i="53"/>
  <c r="AE14" i="53"/>
  <c r="AR14" i="80"/>
  <c r="AH14" i="22"/>
  <c r="AQ14" i="22" s="1"/>
  <c r="AH14" i="34"/>
  <c r="AQ14" i="34" s="1"/>
  <c r="AN14" i="63"/>
  <c r="AI14" i="63"/>
  <c r="X15" i="39"/>
  <c r="Y15" i="39"/>
  <c r="AI15" i="25"/>
  <c r="AN15" i="25"/>
  <c r="AR13" i="38"/>
  <c r="W14" i="23"/>
  <c r="AG13" i="23"/>
  <c r="AP13" i="23" s="1"/>
  <c r="AF13" i="23"/>
  <c r="AO13" i="23" s="1"/>
  <c r="AE13" i="23"/>
  <c r="AI13" i="40"/>
  <c r="AN13" i="40"/>
  <c r="AI14" i="30"/>
  <c r="AN14" i="30"/>
  <c r="AN13" i="65"/>
  <c r="AI13" i="65"/>
  <c r="AR14" i="17"/>
  <c r="AG15" i="21"/>
  <c r="AP15" i="21" s="1"/>
  <c r="AF15" i="21"/>
  <c r="AO15" i="21" s="1"/>
  <c r="AE15" i="21"/>
  <c r="W16" i="21"/>
  <c r="AR14" i="19"/>
  <c r="AH15" i="41"/>
  <c r="AQ15" i="41" s="1"/>
  <c r="AN13" i="59"/>
  <c r="AI13" i="59"/>
  <c r="AI13" i="74"/>
  <c r="AN13" i="74"/>
  <c r="X16" i="9"/>
  <c r="Y16" i="9"/>
  <c r="W15" i="38"/>
  <c r="AG14" i="38"/>
  <c r="AP14" i="38" s="1"/>
  <c r="AF14" i="38"/>
  <c r="AO14" i="38" s="1"/>
  <c r="AE14" i="38"/>
  <c r="AI12" i="91"/>
  <c r="AN12" i="91"/>
  <c r="X16" i="78"/>
  <c r="Y16" i="78"/>
  <c r="X14" i="96"/>
  <c r="Z14" i="96" s="1"/>
  <c r="Y14" i="96"/>
  <c r="AR13" i="4"/>
  <c r="AI14" i="24"/>
  <c r="AN14" i="24"/>
  <c r="AI15" i="36"/>
  <c r="AN15" i="36"/>
  <c r="Y15" i="28"/>
  <c r="X15" i="28"/>
  <c r="Z15" i="28" s="1"/>
  <c r="AI14" i="31"/>
  <c r="AN14" i="31"/>
  <c r="Y15" i="77"/>
  <c r="X15" i="77"/>
  <c r="AI14" i="33"/>
  <c r="AN14" i="33"/>
  <c r="AH14" i="76"/>
  <c r="AQ14" i="76" s="1"/>
  <c r="AR14" i="94"/>
  <c r="AF14" i="22"/>
  <c r="AO14" i="22" s="1"/>
  <c r="AE14" i="22"/>
  <c r="W15" i="22"/>
  <c r="AG14" i="22"/>
  <c r="AP14" i="22" s="1"/>
  <c r="AR13" i="49"/>
  <c r="X15" i="66"/>
  <c r="Y15" i="66"/>
  <c r="AI15" i="9"/>
  <c r="AN15" i="9"/>
  <c r="AH15" i="6"/>
  <c r="AQ15" i="6" s="1"/>
  <c r="AR13" i="75"/>
  <c r="AF13" i="60"/>
  <c r="AO13" i="60" s="1"/>
  <c r="AE13" i="60"/>
  <c r="AG13" i="60"/>
  <c r="AP13" i="60" s="1"/>
  <c r="W14" i="60"/>
  <c r="Z14" i="76"/>
  <c r="AR14" i="41"/>
  <c r="AH14" i="72"/>
  <c r="AQ14" i="72" s="1"/>
  <c r="AN14" i="54"/>
  <c r="AI14" i="54"/>
  <c r="AR13" i="67"/>
  <c r="AN14" i="39"/>
  <c r="AI14" i="39"/>
  <c r="Y15" i="68"/>
  <c r="X15" i="68"/>
  <c r="Z15" i="68" s="1"/>
  <c r="AG15" i="85"/>
  <c r="AP15" i="85" s="1"/>
  <c r="W16" i="85"/>
  <c r="AF15" i="85"/>
  <c r="AO15" i="85" s="1"/>
  <c r="AE15" i="85"/>
  <c r="W15" i="13"/>
  <c r="AG14" i="13"/>
  <c r="AP14" i="13" s="1"/>
  <c r="AE14" i="13"/>
  <c r="AF14" i="13"/>
  <c r="AO14" i="13" s="1"/>
  <c r="AR13" i="89"/>
  <c r="AN13" i="32"/>
  <c r="AI13" i="32"/>
  <c r="Y15" i="56"/>
  <c r="X15" i="56"/>
  <c r="AH13" i="55"/>
  <c r="AQ13" i="55" s="1"/>
  <c r="AH15" i="81"/>
  <c r="AQ15" i="81" s="1"/>
  <c r="AR13" i="34"/>
  <c r="X14" i="74"/>
  <c r="Y14" i="74"/>
  <c r="AH15" i="17"/>
  <c r="AQ15" i="17" s="1"/>
  <c r="AH14" i="73"/>
  <c r="AQ14" i="73" s="1"/>
  <c r="AR14" i="84"/>
  <c r="AI13" i="46"/>
  <c r="AN13" i="46"/>
  <c r="AR12" i="3"/>
  <c r="Y15" i="27"/>
  <c r="X15" i="27"/>
  <c r="AN14" i="37"/>
  <c r="AI14" i="37"/>
  <c r="X16" i="36"/>
  <c r="Y16" i="36"/>
  <c r="Z16" i="36" s="1"/>
  <c r="AN14" i="62"/>
  <c r="AI14" i="62"/>
  <c r="AI15" i="88"/>
  <c r="AN15" i="88"/>
  <c r="AF14" i="90"/>
  <c r="AO14" i="90" s="1"/>
  <c r="AG14" i="90"/>
  <c r="AP14" i="90" s="1"/>
  <c r="AE14" i="90"/>
  <c r="W15" i="90"/>
  <c r="AH15" i="19"/>
  <c r="AQ15" i="19" s="1"/>
  <c r="AE13" i="48"/>
  <c r="W14" i="48"/>
  <c r="AG13" i="48"/>
  <c r="AP13" i="48" s="1"/>
  <c r="AF13" i="48"/>
  <c r="AO13" i="48" s="1"/>
  <c r="X14" i="69"/>
  <c r="Y14" i="69"/>
  <c r="W16" i="84"/>
  <c r="AG15" i="84"/>
  <c r="AP15" i="84" s="1"/>
  <c r="AF15" i="84"/>
  <c r="AO15" i="84" s="1"/>
  <c r="AE15" i="84"/>
  <c r="W15" i="93"/>
  <c r="AG14" i="93"/>
  <c r="AP14" i="93" s="1"/>
  <c r="AF14" i="93"/>
  <c r="AO14" i="93" s="1"/>
  <c r="AE14" i="93"/>
  <c r="AR12" i="92"/>
  <c r="AH14" i="89"/>
  <c r="AQ14" i="89" s="1"/>
  <c r="AN15" i="47"/>
  <c r="AI15" i="47"/>
  <c r="Y15" i="62"/>
  <c r="X15" i="62"/>
  <c r="Y15" i="31"/>
  <c r="X15" i="31"/>
  <c r="Z15" i="31" s="1"/>
  <c r="AN13" i="61"/>
  <c r="AI13" i="61"/>
  <c r="AH13" i="8"/>
  <c r="AQ13" i="8" s="1"/>
  <c r="Y14" i="5"/>
  <c r="X14" i="5"/>
  <c r="AH14" i="4"/>
  <c r="AQ14" i="4" s="1"/>
  <c r="AI14" i="44"/>
  <c r="AN14" i="44"/>
  <c r="Y15" i="57"/>
  <c r="X15" i="57"/>
  <c r="AR13" i="12"/>
  <c r="Z15" i="26"/>
  <c r="AR13" i="72"/>
  <c r="AH13" i="92"/>
  <c r="AQ13" i="92" s="1"/>
  <c r="W15" i="95"/>
  <c r="AG14" i="95"/>
  <c r="AP14" i="95" s="1"/>
  <c r="AF14" i="95"/>
  <c r="AO14" i="95" s="1"/>
  <c r="AE14" i="95"/>
  <c r="Y15" i="30"/>
  <c r="X15" i="30"/>
  <c r="Y14" i="2"/>
  <c r="X14" i="2"/>
  <c r="Y15" i="7"/>
  <c r="X15" i="7"/>
  <c r="AR14" i="52"/>
  <c r="Y14" i="10"/>
  <c r="X14" i="10"/>
  <c r="AI14" i="56"/>
  <c r="AN14" i="56"/>
  <c r="Z15" i="80"/>
  <c r="AH13" i="3"/>
  <c r="AQ13" i="3" s="1"/>
  <c r="AN13" i="45"/>
  <c r="AI13" i="45"/>
  <c r="X15" i="51"/>
  <c r="Y15" i="51"/>
  <c r="Z15" i="17"/>
  <c r="AH14" i="15"/>
  <c r="AQ14" i="15" s="1"/>
  <c r="Y14" i="64"/>
  <c r="X14" i="64"/>
  <c r="AR13" i="71"/>
  <c r="X13" i="91"/>
  <c r="Y13" i="91"/>
  <c r="Z15" i="6"/>
  <c r="AN15" i="78"/>
  <c r="AI15" i="78"/>
  <c r="X14" i="11"/>
  <c r="Y14" i="11"/>
  <c r="AN13" i="96"/>
  <c r="AI13" i="96"/>
  <c r="AH14" i="49"/>
  <c r="AQ14" i="49" s="1"/>
  <c r="AI14" i="83"/>
  <c r="AN14" i="83"/>
  <c r="AI14" i="28"/>
  <c r="AN14" i="28"/>
  <c r="Y15" i="16"/>
  <c r="X15" i="16"/>
  <c r="AI14" i="58"/>
  <c r="AN14" i="58"/>
  <c r="W15" i="71"/>
  <c r="AG14" i="71"/>
  <c r="AP14" i="71" s="1"/>
  <c r="AE14" i="71"/>
  <c r="AF14" i="71"/>
  <c r="AO14" i="71" s="1"/>
  <c r="AG14" i="67"/>
  <c r="AP14" i="67" s="1"/>
  <c r="AF14" i="67"/>
  <c r="AO14" i="67" s="1"/>
  <c r="W15" i="67"/>
  <c r="AE14" i="67"/>
  <c r="AR13" i="29"/>
  <c r="Y14" i="40"/>
  <c r="X14" i="40"/>
  <c r="AR13" i="18"/>
  <c r="AR13" i="50"/>
  <c r="AR13" i="73"/>
  <c r="AR12" i="8"/>
  <c r="AE15" i="41"/>
  <c r="AF15" i="41"/>
  <c r="AO15" i="41" s="1"/>
  <c r="W16" i="41"/>
  <c r="AG15" i="41"/>
  <c r="AP15" i="41" s="1"/>
  <c r="AH14" i="35"/>
  <c r="AQ14" i="35" s="1"/>
  <c r="X14" i="45"/>
  <c r="Y14" i="45"/>
  <c r="AI14" i="51"/>
  <c r="AN14" i="51"/>
  <c r="AH15" i="94"/>
  <c r="AQ15" i="94" s="1"/>
  <c r="AH14" i="29"/>
  <c r="AQ14" i="29" s="1"/>
  <c r="AI13" i="64"/>
  <c r="AN13" i="64"/>
  <c r="AI14" i="16"/>
  <c r="AN14" i="16"/>
  <c r="W15" i="79"/>
  <c r="AG14" i="79"/>
  <c r="AP14" i="79" s="1"/>
  <c r="AF14" i="79"/>
  <c r="AO14" i="79" s="1"/>
  <c r="AE14" i="79"/>
  <c r="AN13" i="42"/>
  <c r="AI13" i="42"/>
  <c r="AH14" i="75"/>
  <c r="AQ14" i="75" s="1"/>
  <c r="AR14" i="82"/>
  <c r="Z13" i="8"/>
  <c r="AR13" i="76"/>
  <c r="AI13" i="5"/>
  <c r="AN13" i="5"/>
  <c r="Y15" i="63"/>
  <c r="X15" i="63"/>
  <c r="AH14" i="18"/>
  <c r="AQ14" i="18" s="1"/>
  <c r="Z14" i="4"/>
  <c r="AN14" i="68"/>
  <c r="AI14" i="68"/>
  <c r="AI14" i="57"/>
  <c r="AN14" i="57"/>
  <c r="AR12" i="55"/>
  <c r="AH14" i="50"/>
  <c r="AQ14" i="50" s="1"/>
  <c r="AR13" i="35"/>
  <c r="X14" i="86"/>
  <c r="Y14" i="86"/>
  <c r="AN13" i="2"/>
  <c r="AI13" i="2"/>
  <c r="AR13" i="22"/>
  <c r="AN14" i="7"/>
  <c r="AI14" i="7"/>
  <c r="AN13" i="10"/>
  <c r="AI13" i="10"/>
  <c r="W14" i="55"/>
  <c r="AF13" i="55"/>
  <c r="AO13" i="55" s="1"/>
  <c r="AE13" i="55"/>
  <c r="AG13" i="55"/>
  <c r="AP13" i="55" s="1"/>
  <c r="W16" i="1"/>
  <c r="AE15" i="1"/>
  <c r="AG15" i="1"/>
  <c r="AP15" i="1" s="1"/>
  <c r="AF15" i="1"/>
  <c r="AO15" i="1" s="1"/>
  <c r="W16" i="81"/>
  <c r="AG15" i="81"/>
  <c r="AP15" i="81" s="1"/>
  <c r="AF15" i="81"/>
  <c r="AO15" i="81" s="1"/>
  <c r="AE15" i="81"/>
  <c r="AE13" i="3"/>
  <c r="W14" i="3"/>
  <c r="AG13" i="3"/>
  <c r="AP13" i="3" s="1"/>
  <c r="AF13" i="3"/>
  <c r="AO13" i="3" s="1"/>
  <c r="AH14" i="38"/>
  <c r="AQ14" i="38" s="1"/>
  <c r="X16" i="20"/>
  <c r="Y16" i="20"/>
  <c r="Z14" i="73"/>
  <c r="AN13" i="11"/>
  <c r="AI13" i="11"/>
  <c r="X16" i="47"/>
  <c r="Y16" i="47"/>
  <c r="AI14" i="77"/>
  <c r="AN14" i="77"/>
  <c r="X15" i="33"/>
  <c r="Y15" i="33"/>
  <c r="AE14" i="34"/>
  <c r="AF14" i="34"/>
  <c r="AO14" i="34" s="1"/>
  <c r="W15" i="34"/>
  <c r="AG14" i="34"/>
  <c r="AP14" i="34" s="1"/>
  <c r="Y15" i="54"/>
  <c r="X15" i="54"/>
  <c r="AH15" i="82"/>
  <c r="AQ15" i="82" s="1"/>
  <c r="W15" i="75"/>
  <c r="AG14" i="75"/>
  <c r="AP14" i="75" s="1"/>
  <c r="AE14" i="75"/>
  <c r="AF14" i="75"/>
  <c r="AO14" i="75" s="1"/>
  <c r="AR14" i="81"/>
  <c r="AE14" i="18"/>
  <c r="AG14" i="18"/>
  <c r="AP14" i="18" s="1"/>
  <c r="W15" i="18"/>
  <c r="AF14" i="18"/>
  <c r="AO14" i="18" s="1"/>
  <c r="Y16" i="25"/>
  <c r="X16" i="25"/>
  <c r="Z16" i="25" s="1"/>
  <c r="AH14" i="67"/>
  <c r="AQ14" i="67" s="1"/>
  <c r="W15" i="87"/>
  <c r="AG14" i="87"/>
  <c r="AP14" i="87" s="1"/>
  <c r="AE14" i="87"/>
  <c r="AF14" i="87"/>
  <c r="AO14" i="87" s="1"/>
  <c r="AE14" i="70"/>
  <c r="W15" i="70"/>
  <c r="AF14" i="70"/>
  <c r="AO14" i="70" s="1"/>
  <c r="AG14" i="70"/>
  <c r="AP14" i="70" s="1"/>
  <c r="AH15" i="52"/>
  <c r="AQ15" i="52" s="1"/>
  <c r="AI13" i="86"/>
  <c r="AN13" i="86"/>
  <c r="W14" i="92"/>
  <c r="AG13" i="92"/>
  <c r="AP13" i="92" s="1"/>
  <c r="AF13" i="92"/>
  <c r="AO13" i="92" s="1"/>
  <c r="AE13" i="92"/>
  <c r="AI13" i="69"/>
  <c r="AN13" i="69"/>
  <c r="AH14" i="12"/>
  <c r="AQ14" i="12" s="1"/>
  <c r="X14" i="65"/>
  <c r="Y14" i="65"/>
  <c r="AH15" i="84"/>
  <c r="AQ15" i="84" s="1"/>
  <c r="AF14" i="14"/>
  <c r="AO14" i="14" s="1"/>
  <c r="W15" i="14"/>
  <c r="AG14" i="14"/>
  <c r="AP14" i="14" s="1"/>
  <c r="AE14" i="14"/>
  <c r="AF15" i="43"/>
  <c r="AO15" i="43" s="1"/>
  <c r="AE15" i="43"/>
  <c r="W16" i="43"/>
  <c r="AG15" i="43"/>
  <c r="AP15" i="43" s="1"/>
  <c r="X14" i="32"/>
  <c r="Y14" i="32"/>
  <c r="AR13" i="15"/>
  <c r="AI14" i="66"/>
  <c r="AN14" i="66"/>
  <c r="Y14" i="59"/>
  <c r="X14" i="59"/>
  <c r="AR14" i="6"/>
  <c r="AR14" i="26"/>
  <c r="W15" i="15"/>
  <c r="AG14" i="15"/>
  <c r="AP14" i="15" s="1"/>
  <c r="AF14" i="15"/>
  <c r="AO14" i="15" s="1"/>
  <c r="AE14" i="15"/>
  <c r="AN15" i="20"/>
  <c r="AI15" i="20"/>
  <c r="X14" i="46"/>
  <c r="Y14" i="46"/>
  <c r="AI14" i="27"/>
  <c r="AN14" i="27"/>
  <c r="AE14" i="49"/>
  <c r="W15" i="49"/>
  <c r="AG14" i="49"/>
  <c r="AP14" i="49" s="1"/>
  <c r="AF14" i="49"/>
  <c r="AO14" i="49" s="1"/>
  <c r="X15" i="37"/>
  <c r="Y15" i="37"/>
  <c r="Y15" i="83"/>
  <c r="X15" i="83"/>
  <c r="Y15" i="24"/>
  <c r="X15" i="24"/>
  <c r="Y16" i="88"/>
  <c r="X16" i="88"/>
  <c r="X14" i="61"/>
  <c r="Y14" i="61"/>
  <c r="X15" i="58"/>
  <c r="Y15" i="58"/>
  <c r="AG14" i="72" l="1"/>
  <c r="AP14" i="72" s="1"/>
  <c r="AG15" i="19"/>
  <c r="AP15" i="19" s="1"/>
  <c r="AF15" i="94"/>
  <c r="AO15" i="94" s="1"/>
  <c r="W15" i="29"/>
  <c r="Z14" i="40"/>
  <c r="Z15" i="44"/>
  <c r="AF15" i="44" s="1"/>
  <c r="AO15" i="44" s="1"/>
  <c r="Z15" i="16"/>
  <c r="Z16" i="20"/>
  <c r="Z14" i="69"/>
  <c r="AG15" i="94"/>
  <c r="AP15" i="94" s="1"/>
  <c r="Z14" i="61"/>
  <c r="Z15" i="37"/>
  <c r="Z14" i="5"/>
  <c r="W16" i="19"/>
  <c r="Z16" i="47"/>
  <c r="Z15" i="24"/>
  <c r="Z14" i="2"/>
  <c r="Z14" i="74"/>
  <c r="Z16" i="78"/>
  <c r="Z14" i="46"/>
  <c r="Z14" i="86"/>
  <c r="W15" i="86" s="1"/>
  <c r="AE15" i="82"/>
  <c r="Z15" i="58"/>
  <c r="AF15" i="58" s="1"/>
  <c r="AO15" i="58" s="1"/>
  <c r="Z15" i="33"/>
  <c r="W16" i="33" s="1"/>
  <c r="Z14" i="65"/>
  <c r="W17" i="25"/>
  <c r="AG16" i="25"/>
  <c r="AP16" i="25" s="1"/>
  <c r="AF16" i="25"/>
  <c r="AO16" i="25" s="1"/>
  <c r="AE16" i="25"/>
  <c r="AF15" i="16"/>
  <c r="AO15" i="16" s="1"/>
  <c r="AE15" i="16"/>
  <c r="W16" i="16"/>
  <c r="AG15" i="16"/>
  <c r="AP15" i="16" s="1"/>
  <c r="W16" i="44"/>
  <c r="AG15" i="44"/>
  <c r="AP15" i="44" s="1"/>
  <c r="W15" i="65"/>
  <c r="AF14" i="65"/>
  <c r="AO14" i="65" s="1"/>
  <c r="AE14" i="65"/>
  <c r="AG14" i="65"/>
  <c r="AP14" i="65" s="1"/>
  <c r="AG14" i="5"/>
  <c r="AP14" i="5" s="1"/>
  <c r="AF14" i="5"/>
  <c r="AO14" i="5" s="1"/>
  <c r="AE14" i="5"/>
  <c r="W15" i="5"/>
  <c r="AF14" i="42"/>
  <c r="AO14" i="42" s="1"/>
  <c r="AE14" i="42"/>
  <c r="W15" i="42"/>
  <c r="AG14" i="42"/>
  <c r="AP14" i="42" s="1"/>
  <c r="W15" i="46"/>
  <c r="AG14" i="46"/>
  <c r="AP14" i="46" s="1"/>
  <c r="AF14" i="46"/>
  <c r="AO14" i="46" s="1"/>
  <c r="AE14" i="46"/>
  <c r="W17" i="36"/>
  <c r="AG16" i="36"/>
  <c r="AP16" i="36" s="1"/>
  <c r="AF16" i="36"/>
  <c r="AO16" i="36" s="1"/>
  <c r="AE16" i="36"/>
  <c r="AH14" i="59"/>
  <c r="AQ14" i="59" s="1"/>
  <c r="X14" i="3"/>
  <c r="Y14" i="3"/>
  <c r="X14" i="60"/>
  <c r="Y14" i="60"/>
  <c r="AG14" i="61"/>
  <c r="AP14" i="61" s="1"/>
  <c r="AF14" i="61"/>
  <c r="AO14" i="61" s="1"/>
  <c r="W15" i="61"/>
  <c r="AE14" i="61"/>
  <c r="AF15" i="37"/>
  <c r="AO15" i="37" s="1"/>
  <c r="AE15" i="37"/>
  <c r="W16" i="37"/>
  <c r="AG15" i="37"/>
  <c r="AP15" i="37" s="1"/>
  <c r="AR14" i="27"/>
  <c r="AI14" i="15"/>
  <c r="AN14" i="15"/>
  <c r="AR14" i="66"/>
  <c r="AI14" i="75"/>
  <c r="AN14" i="75"/>
  <c r="AH16" i="88"/>
  <c r="AQ16" i="88" s="1"/>
  <c r="AH15" i="83"/>
  <c r="AQ15" i="83" s="1"/>
  <c r="Y16" i="43"/>
  <c r="X16" i="43"/>
  <c r="Y15" i="14"/>
  <c r="X15" i="14"/>
  <c r="Y14" i="92"/>
  <c r="X14" i="92"/>
  <c r="AI14" i="87"/>
  <c r="AN14" i="87"/>
  <c r="Y15" i="34"/>
  <c r="X15" i="34"/>
  <c r="AR13" i="11"/>
  <c r="AR14" i="7"/>
  <c r="AR14" i="68"/>
  <c r="AH15" i="63"/>
  <c r="AQ15" i="63" s="1"/>
  <c r="AN14" i="79"/>
  <c r="AI14" i="79"/>
  <c r="AR14" i="28"/>
  <c r="AR13" i="96"/>
  <c r="AR14" i="56"/>
  <c r="AH15" i="7"/>
  <c r="AQ15" i="7" s="1"/>
  <c r="AH15" i="30"/>
  <c r="AQ15" i="30" s="1"/>
  <c r="AH15" i="57"/>
  <c r="AQ15" i="57" s="1"/>
  <c r="W16" i="31"/>
  <c r="AG15" i="31"/>
  <c r="AP15" i="31" s="1"/>
  <c r="AF15" i="31"/>
  <c r="AO15" i="31" s="1"/>
  <c r="AE15" i="31"/>
  <c r="AH14" i="69"/>
  <c r="AQ14" i="69" s="1"/>
  <c r="AI13" i="48"/>
  <c r="AN13" i="48"/>
  <c r="AH15" i="27"/>
  <c r="AQ15" i="27" s="1"/>
  <c r="AR13" i="46"/>
  <c r="AH14" i="74"/>
  <c r="AQ14" i="74" s="1"/>
  <c r="AH15" i="56"/>
  <c r="AQ15" i="56" s="1"/>
  <c r="AG15" i="68"/>
  <c r="AP15" i="68" s="1"/>
  <c r="AF15" i="68"/>
  <c r="AO15" i="68" s="1"/>
  <c r="W16" i="68"/>
  <c r="AE15" i="68"/>
  <c r="W15" i="76"/>
  <c r="AG14" i="76"/>
  <c r="AP14" i="76" s="1"/>
  <c r="AE14" i="76"/>
  <c r="AF14" i="76"/>
  <c r="AO14" i="76" s="1"/>
  <c r="Y15" i="22"/>
  <c r="X15" i="22"/>
  <c r="AH15" i="77"/>
  <c r="AQ15" i="77" s="1"/>
  <c r="AH16" i="78"/>
  <c r="AQ16" i="78" s="1"/>
  <c r="AN15" i="21"/>
  <c r="AI15" i="21"/>
  <c r="AR15" i="25"/>
  <c r="X16" i="19"/>
  <c r="Y16" i="19"/>
  <c r="AI14" i="29"/>
  <c r="AN14" i="29"/>
  <c r="AR14" i="58"/>
  <c r="W16" i="6"/>
  <c r="AG15" i="6"/>
  <c r="AP15" i="6" s="1"/>
  <c r="AE15" i="6"/>
  <c r="AF15" i="6"/>
  <c r="AO15" i="6" s="1"/>
  <c r="AH14" i="10"/>
  <c r="AQ14" i="10" s="1"/>
  <c r="W15" i="74"/>
  <c r="AG14" i="74"/>
  <c r="AP14" i="74" s="1"/>
  <c r="AE14" i="74"/>
  <c r="AF14" i="74"/>
  <c r="AO14" i="74" s="1"/>
  <c r="X16" i="85"/>
  <c r="Y16" i="85"/>
  <c r="AR14" i="39"/>
  <c r="AH15" i="66"/>
  <c r="AQ15" i="66" s="1"/>
  <c r="AI14" i="22"/>
  <c r="AN14" i="22"/>
  <c r="W16" i="28"/>
  <c r="AG15" i="28"/>
  <c r="AP15" i="28" s="1"/>
  <c r="AF15" i="28"/>
  <c r="AO15" i="28" s="1"/>
  <c r="AE15" i="28"/>
  <c r="AR13" i="74"/>
  <c r="AN15" i="19"/>
  <c r="AI15" i="19"/>
  <c r="Z16" i="88"/>
  <c r="Z15" i="83"/>
  <c r="Y15" i="49"/>
  <c r="X15" i="49"/>
  <c r="Z15" i="49" s="1"/>
  <c r="Y15" i="15"/>
  <c r="X15" i="15"/>
  <c r="Z15" i="15" s="1"/>
  <c r="AI15" i="43"/>
  <c r="AN15" i="43"/>
  <c r="AH14" i="65"/>
  <c r="AQ14" i="65" s="1"/>
  <c r="AR13" i="69"/>
  <c r="Y15" i="87"/>
  <c r="X15" i="87"/>
  <c r="Z15" i="87" s="1"/>
  <c r="Y15" i="75"/>
  <c r="X15" i="75"/>
  <c r="AH15" i="54"/>
  <c r="AQ15" i="54" s="1"/>
  <c r="AR14" i="77"/>
  <c r="AF14" i="73"/>
  <c r="AO14" i="73" s="1"/>
  <c r="AG14" i="73"/>
  <c r="AP14" i="73" s="1"/>
  <c r="AE14" i="73"/>
  <c r="W15" i="73"/>
  <c r="AN13" i="3"/>
  <c r="AI13" i="3"/>
  <c r="AG14" i="4"/>
  <c r="AP14" i="4" s="1"/>
  <c r="W15" i="4"/>
  <c r="AF14" i="4"/>
  <c r="AO14" i="4" s="1"/>
  <c r="AE14" i="4"/>
  <c r="Z15" i="63"/>
  <c r="AI15" i="41"/>
  <c r="AN15" i="41"/>
  <c r="AH15" i="16"/>
  <c r="AQ15" i="16" s="1"/>
  <c r="AR14" i="83"/>
  <c r="Z15" i="7"/>
  <c r="Z15" i="30"/>
  <c r="Z15" i="57"/>
  <c r="AH14" i="5"/>
  <c r="AQ14" i="5" s="1"/>
  <c r="AR13" i="61"/>
  <c r="AH16" i="36"/>
  <c r="AQ16" i="36" s="1"/>
  <c r="Z15" i="27"/>
  <c r="Z15" i="56"/>
  <c r="AI14" i="13"/>
  <c r="AN14" i="13"/>
  <c r="Z15" i="66"/>
  <c r="Z15" i="77"/>
  <c r="X15" i="38"/>
  <c r="Y15" i="38"/>
  <c r="AR13" i="59"/>
  <c r="AR14" i="30"/>
  <c r="X14" i="23"/>
  <c r="Y14" i="23"/>
  <c r="AH15" i="39"/>
  <c r="AQ15" i="39" s="1"/>
  <c r="AN14" i="35"/>
  <c r="AI14" i="35"/>
  <c r="Y16" i="94"/>
  <c r="X16" i="94"/>
  <c r="X15" i="89"/>
  <c r="Y15" i="89"/>
  <c r="AI14" i="12"/>
  <c r="AN14" i="12"/>
  <c r="AH15" i="58"/>
  <c r="AQ15" i="58" s="1"/>
  <c r="AH14" i="46"/>
  <c r="AQ14" i="46" s="1"/>
  <c r="AH14" i="64"/>
  <c r="AQ14" i="64" s="1"/>
  <c r="AH15" i="62"/>
  <c r="AQ15" i="62" s="1"/>
  <c r="AI14" i="72"/>
  <c r="AN14" i="72"/>
  <c r="AH15" i="24"/>
  <c r="AQ15" i="24" s="1"/>
  <c r="AI14" i="49"/>
  <c r="AN14" i="49"/>
  <c r="AR15" i="20"/>
  <c r="Z14" i="59"/>
  <c r="AH14" i="32"/>
  <c r="AQ14" i="32" s="1"/>
  <c r="AI13" i="92"/>
  <c r="AN13" i="92"/>
  <c r="AR13" i="86"/>
  <c r="Y15" i="70"/>
  <c r="X15" i="70"/>
  <c r="AI14" i="34"/>
  <c r="AN14" i="34"/>
  <c r="X14" i="55"/>
  <c r="Y14" i="55"/>
  <c r="AR13" i="42"/>
  <c r="Y15" i="79"/>
  <c r="X15" i="79"/>
  <c r="AH14" i="45"/>
  <c r="AQ14" i="45" s="1"/>
  <c r="AI14" i="71"/>
  <c r="AN14" i="71"/>
  <c r="AH14" i="11"/>
  <c r="AQ14" i="11" s="1"/>
  <c r="AH13" i="91"/>
  <c r="AQ13" i="91" s="1"/>
  <c r="Z14" i="64"/>
  <c r="AH15" i="51"/>
  <c r="AQ15" i="51" s="1"/>
  <c r="Z14" i="10"/>
  <c r="AH14" i="2"/>
  <c r="AQ14" i="2" s="1"/>
  <c r="W16" i="26"/>
  <c r="AG15" i="26"/>
  <c r="AP15" i="26" s="1"/>
  <c r="AF15" i="26"/>
  <c r="AO15" i="26" s="1"/>
  <c r="AE15" i="26"/>
  <c r="Z15" i="62"/>
  <c r="AR13" i="32"/>
  <c r="AN13" i="60"/>
  <c r="AI13" i="60"/>
  <c r="AR15" i="36"/>
  <c r="AH14" i="96"/>
  <c r="AQ14" i="96" s="1"/>
  <c r="AR12" i="91"/>
  <c r="Z15" i="39"/>
  <c r="X16" i="82"/>
  <c r="Y16" i="82"/>
  <c r="Y15" i="72"/>
  <c r="X15" i="72"/>
  <c r="AF14" i="40"/>
  <c r="AO14" i="40" s="1"/>
  <c r="W15" i="40"/>
  <c r="AG14" i="40"/>
  <c r="AP14" i="40" s="1"/>
  <c r="AE14" i="40"/>
  <c r="AN14" i="93"/>
  <c r="AI14" i="93"/>
  <c r="AN15" i="84"/>
  <c r="AI15" i="84"/>
  <c r="AF14" i="69"/>
  <c r="AO14" i="69" s="1"/>
  <c r="AE14" i="69"/>
  <c r="W15" i="69"/>
  <c r="AG14" i="69"/>
  <c r="AP14" i="69" s="1"/>
  <c r="AG16" i="78"/>
  <c r="AP16" i="78" s="1"/>
  <c r="W17" i="78"/>
  <c r="AE16" i="78"/>
  <c r="AF16" i="78"/>
  <c r="AO16" i="78" s="1"/>
  <c r="X16" i="52"/>
  <c r="Y16" i="52"/>
  <c r="AH15" i="44"/>
  <c r="AQ15" i="44" s="1"/>
  <c r="Y15" i="50"/>
  <c r="X15" i="50"/>
  <c r="AH14" i="61"/>
  <c r="AQ14" i="61" s="1"/>
  <c r="AH15" i="37"/>
  <c r="AQ15" i="37" s="1"/>
  <c r="Z14" i="32"/>
  <c r="AI14" i="14"/>
  <c r="AN14" i="14"/>
  <c r="AI14" i="70"/>
  <c r="AN14" i="70"/>
  <c r="Z15" i="54"/>
  <c r="AH16" i="47"/>
  <c r="AQ16" i="47" s="1"/>
  <c r="AH16" i="20"/>
  <c r="AQ16" i="20" s="1"/>
  <c r="AN15" i="81"/>
  <c r="AI15" i="81"/>
  <c r="AI15" i="1"/>
  <c r="AN15" i="1"/>
  <c r="AR13" i="10"/>
  <c r="AR13" i="2"/>
  <c r="AR13" i="5"/>
  <c r="Z14" i="45"/>
  <c r="AN14" i="67"/>
  <c r="AI14" i="67"/>
  <c r="Z14" i="11"/>
  <c r="Z13" i="91"/>
  <c r="Z15" i="51"/>
  <c r="W16" i="80"/>
  <c r="AG15" i="80"/>
  <c r="AP15" i="80" s="1"/>
  <c r="AF15" i="80"/>
  <c r="AO15" i="80" s="1"/>
  <c r="AE15" i="80"/>
  <c r="AN14" i="95"/>
  <c r="AI14" i="95"/>
  <c r="AR14" i="44"/>
  <c r="AH15" i="31"/>
  <c r="AQ15" i="31" s="1"/>
  <c r="AR15" i="47"/>
  <c r="X16" i="84"/>
  <c r="Y16" i="84"/>
  <c r="X14" i="48"/>
  <c r="Y14" i="48"/>
  <c r="X15" i="90"/>
  <c r="Y15" i="90"/>
  <c r="AR15" i="88"/>
  <c r="AR14" i="37"/>
  <c r="Y15" i="13"/>
  <c r="X15" i="13"/>
  <c r="AH15" i="68"/>
  <c r="AQ15" i="68" s="1"/>
  <c r="AR14" i="31"/>
  <c r="AF14" i="96"/>
  <c r="AO14" i="96" s="1"/>
  <c r="AE14" i="96"/>
  <c r="W15" i="96"/>
  <c r="AG14" i="96"/>
  <c r="AP14" i="96" s="1"/>
  <c r="AH16" i="9"/>
  <c r="AQ16" i="9" s="1"/>
  <c r="AR13" i="40"/>
  <c r="AR14" i="63"/>
  <c r="AN14" i="53"/>
  <c r="AI14" i="53"/>
  <c r="Y15" i="29"/>
  <c r="X15" i="29"/>
  <c r="AH16" i="25"/>
  <c r="AQ16" i="25" s="1"/>
  <c r="AI14" i="18"/>
  <c r="AN14" i="18"/>
  <c r="Y16" i="81"/>
  <c r="X16" i="81"/>
  <c r="AI13" i="55"/>
  <c r="AN13" i="55"/>
  <c r="AH14" i="86"/>
  <c r="AQ14" i="86" s="1"/>
  <c r="AF13" i="8"/>
  <c r="AO13" i="8" s="1"/>
  <c r="AE13" i="8"/>
  <c r="W14" i="8"/>
  <c r="AG13" i="8"/>
  <c r="AP13" i="8" s="1"/>
  <c r="AR13" i="64"/>
  <c r="AR14" i="51"/>
  <c r="AG15" i="17"/>
  <c r="AP15" i="17" s="1"/>
  <c r="AF15" i="17"/>
  <c r="AO15" i="17" s="1"/>
  <c r="AE15" i="17"/>
  <c r="W16" i="17"/>
  <c r="X15" i="95"/>
  <c r="Y15" i="95"/>
  <c r="Z15" i="95" s="1"/>
  <c r="AG15" i="24"/>
  <c r="AP15" i="24" s="1"/>
  <c r="AF15" i="24"/>
  <c r="AO15" i="24" s="1"/>
  <c r="AE15" i="24"/>
  <c r="W16" i="24"/>
  <c r="Y15" i="18"/>
  <c r="X15" i="18"/>
  <c r="AH15" i="33"/>
  <c r="AQ15" i="33" s="1"/>
  <c r="AE16" i="47"/>
  <c r="W17" i="47"/>
  <c r="AG16" i="47"/>
  <c r="AP16" i="47" s="1"/>
  <c r="AF16" i="47"/>
  <c r="AO16" i="47" s="1"/>
  <c r="W17" i="20"/>
  <c r="AE16" i="20"/>
  <c r="AG16" i="20"/>
  <c r="AP16" i="20" s="1"/>
  <c r="AF16" i="20"/>
  <c r="AO16" i="20" s="1"/>
  <c r="Y16" i="1"/>
  <c r="X16" i="1"/>
  <c r="Z16" i="1" s="1"/>
  <c r="AR14" i="57"/>
  <c r="AR14" i="16"/>
  <c r="X16" i="41"/>
  <c r="Y16" i="41"/>
  <c r="AH14" i="40"/>
  <c r="AQ14" i="40" s="1"/>
  <c r="X15" i="67"/>
  <c r="Y15" i="67"/>
  <c r="Y15" i="71"/>
  <c r="X15" i="71"/>
  <c r="Z15" i="71" s="1"/>
  <c r="AR15" i="78"/>
  <c r="AR13" i="45"/>
  <c r="AG14" i="2"/>
  <c r="AP14" i="2" s="1"/>
  <c r="AF14" i="2"/>
  <c r="AO14" i="2" s="1"/>
  <c r="W15" i="2"/>
  <c r="AE14" i="2"/>
  <c r="Y15" i="93"/>
  <c r="X15" i="93"/>
  <c r="AI14" i="90"/>
  <c r="AN14" i="90"/>
  <c r="AR14" i="62"/>
  <c r="AI15" i="85"/>
  <c r="AN15" i="85"/>
  <c r="AR14" i="54"/>
  <c r="AR15" i="9"/>
  <c r="AR14" i="33"/>
  <c r="AH15" i="28"/>
  <c r="AQ15" i="28" s="1"/>
  <c r="AR14" i="24"/>
  <c r="AN14" i="38"/>
  <c r="AI14" i="38"/>
  <c r="Z16" i="9"/>
  <c r="X16" i="21"/>
  <c r="Y16" i="21"/>
  <c r="AR13" i="65"/>
  <c r="AI13" i="23"/>
  <c r="AN13" i="23"/>
  <c r="X15" i="53"/>
  <c r="Y15" i="53"/>
  <c r="AI15" i="52"/>
  <c r="AN15" i="52"/>
  <c r="AH14" i="42"/>
  <c r="AQ14" i="42" s="1"/>
  <c r="Y15" i="35"/>
  <c r="X15" i="35"/>
  <c r="Z15" i="35" s="1"/>
  <c r="AI14" i="50"/>
  <c r="AN14" i="50"/>
  <c r="AN15" i="82"/>
  <c r="AI15" i="82"/>
  <c r="AI15" i="94"/>
  <c r="AN15" i="94"/>
  <c r="AN14" i="89"/>
  <c r="AI14" i="89"/>
  <c r="Y15" i="12"/>
  <c r="X15" i="12"/>
  <c r="AE15" i="33" l="1"/>
  <c r="AE15" i="44"/>
  <c r="Z15" i="12"/>
  <c r="Z15" i="13"/>
  <c r="Z15" i="50"/>
  <c r="W16" i="50" s="1"/>
  <c r="W16" i="58"/>
  <c r="Z15" i="89"/>
  <c r="Z16" i="85"/>
  <c r="Z16" i="21"/>
  <c r="AE14" i="86"/>
  <c r="Z16" i="52"/>
  <c r="AF14" i="86"/>
  <c r="AO14" i="86" s="1"/>
  <c r="Z15" i="29"/>
  <c r="AF15" i="33"/>
  <c r="AO15" i="33" s="1"/>
  <c r="Z15" i="90"/>
  <c r="Z15" i="70"/>
  <c r="Z14" i="60"/>
  <c r="W15" i="60" s="1"/>
  <c r="Z16" i="82"/>
  <c r="AG15" i="33"/>
  <c r="AP15" i="33" s="1"/>
  <c r="AG15" i="58"/>
  <c r="AP15" i="58" s="1"/>
  <c r="AG14" i="86"/>
  <c r="AP14" i="86" s="1"/>
  <c r="Z15" i="93"/>
  <c r="Z16" i="84"/>
  <c r="Z16" i="94"/>
  <c r="AE15" i="58"/>
  <c r="Z14" i="55"/>
  <c r="AF14" i="55" s="1"/>
  <c r="AO14" i="55" s="1"/>
  <c r="Z14" i="48"/>
  <c r="AF14" i="48" s="1"/>
  <c r="AO14" i="48" s="1"/>
  <c r="AF15" i="50"/>
  <c r="AO15" i="50" s="1"/>
  <c r="AE15" i="50"/>
  <c r="AG15" i="50"/>
  <c r="AP15" i="50" s="1"/>
  <c r="AE15" i="89"/>
  <c r="AF15" i="89"/>
  <c r="AO15" i="89" s="1"/>
  <c r="AG15" i="89"/>
  <c r="AP15" i="89" s="1"/>
  <c r="W16" i="89"/>
  <c r="W15" i="55"/>
  <c r="AE14" i="48"/>
  <c r="AN15" i="17"/>
  <c r="AI15" i="17"/>
  <c r="AH16" i="81"/>
  <c r="AQ16" i="81" s="1"/>
  <c r="W15" i="11"/>
  <c r="AE14" i="11"/>
  <c r="AG14" i="11"/>
  <c r="AP14" i="11" s="1"/>
  <c r="AF14" i="11"/>
  <c r="AO14" i="11" s="1"/>
  <c r="AR15" i="82"/>
  <c r="AE15" i="35"/>
  <c r="AG15" i="35"/>
  <c r="AP15" i="35" s="1"/>
  <c r="AF15" i="35"/>
  <c r="AO15" i="35" s="1"/>
  <c r="W16" i="35"/>
  <c r="AR13" i="23"/>
  <c r="AG16" i="9"/>
  <c r="AP16" i="9" s="1"/>
  <c r="AF16" i="9"/>
  <c r="AO16" i="9" s="1"/>
  <c r="AE16" i="9"/>
  <c r="W17" i="9"/>
  <c r="AE15" i="93"/>
  <c r="W16" i="93"/>
  <c r="AG15" i="93"/>
  <c r="AP15" i="93" s="1"/>
  <c r="AF15" i="93"/>
  <c r="AO15" i="93" s="1"/>
  <c r="X17" i="47"/>
  <c r="Y17" i="47"/>
  <c r="AN15" i="24"/>
  <c r="AI15" i="24"/>
  <c r="X16" i="17"/>
  <c r="Y16" i="17"/>
  <c r="AR13" i="55"/>
  <c r="X15" i="96"/>
  <c r="Y15" i="96"/>
  <c r="AF15" i="90"/>
  <c r="AO15" i="90" s="1"/>
  <c r="AG15" i="90"/>
  <c r="AP15" i="90" s="1"/>
  <c r="AE15" i="90"/>
  <c r="W16" i="90"/>
  <c r="AF16" i="84"/>
  <c r="AO16" i="84" s="1"/>
  <c r="AE16" i="84"/>
  <c r="W17" i="84"/>
  <c r="AG16" i="84"/>
  <c r="AP16" i="84" s="1"/>
  <c r="W14" i="91"/>
  <c r="AG13" i="91"/>
  <c r="AP13" i="91" s="1"/>
  <c r="AF13" i="91"/>
  <c r="AO13" i="91" s="1"/>
  <c r="AE13" i="91"/>
  <c r="AR15" i="1"/>
  <c r="Y15" i="69"/>
  <c r="X15" i="69"/>
  <c r="AH15" i="72"/>
  <c r="AQ15" i="72" s="1"/>
  <c r="AE15" i="39"/>
  <c r="W16" i="39"/>
  <c r="AG15" i="39"/>
  <c r="AP15" i="39" s="1"/>
  <c r="AF15" i="39"/>
  <c r="AO15" i="39" s="1"/>
  <c r="AR14" i="12"/>
  <c r="W17" i="94"/>
  <c r="AG16" i="94"/>
  <c r="AP16" i="94" s="1"/>
  <c r="AF16" i="94"/>
  <c r="AO16" i="94" s="1"/>
  <c r="AE16" i="94"/>
  <c r="W16" i="77"/>
  <c r="AG15" i="77"/>
  <c r="AP15" i="77" s="1"/>
  <c r="AF15" i="77"/>
  <c r="AO15" i="77" s="1"/>
  <c r="AE15" i="77"/>
  <c r="AF15" i="7"/>
  <c r="AO15" i="7" s="1"/>
  <c r="W16" i="7"/>
  <c r="AG15" i="7"/>
  <c r="AP15" i="7" s="1"/>
  <c r="AE15" i="7"/>
  <c r="W16" i="87"/>
  <c r="AG15" i="87"/>
  <c r="AP15" i="87" s="1"/>
  <c r="AF15" i="87"/>
  <c r="AO15" i="87" s="1"/>
  <c r="AE15" i="87"/>
  <c r="AN14" i="74"/>
  <c r="AI14" i="74"/>
  <c r="AI14" i="76"/>
  <c r="AN14" i="76"/>
  <c r="AR13" i="48"/>
  <c r="AH14" i="92"/>
  <c r="AQ14" i="92" s="1"/>
  <c r="AH16" i="43"/>
  <c r="AQ16" i="43" s="1"/>
  <c r="AR14" i="15"/>
  <c r="AI15" i="37"/>
  <c r="AN15" i="37"/>
  <c r="X17" i="36"/>
  <c r="Y17" i="36"/>
  <c r="X15" i="42"/>
  <c r="Y15" i="42"/>
  <c r="AI15" i="44"/>
  <c r="AN15" i="44"/>
  <c r="AE15" i="12"/>
  <c r="W16" i="12"/>
  <c r="AF15" i="12"/>
  <c r="AO15" i="12" s="1"/>
  <c r="AG15" i="12"/>
  <c r="AP15" i="12" s="1"/>
  <c r="AR15" i="52"/>
  <c r="AN14" i="2"/>
  <c r="AI14" i="2"/>
  <c r="AH15" i="67"/>
  <c r="AQ15" i="67" s="1"/>
  <c r="W16" i="29"/>
  <c r="AG15" i="29"/>
  <c r="AP15" i="29" s="1"/>
  <c r="AE15" i="29"/>
  <c r="AF15" i="29"/>
  <c r="AO15" i="29" s="1"/>
  <c r="AI14" i="69"/>
  <c r="AN14" i="69"/>
  <c r="AN14" i="40"/>
  <c r="AI14" i="40"/>
  <c r="Y16" i="26"/>
  <c r="X16" i="26"/>
  <c r="AR14" i="71"/>
  <c r="AH15" i="79"/>
  <c r="AQ15" i="79" s="1"/>
  <c r="AG15" i="70"/>
  <c r="AP15" i="70" s="1"/>
  <c r="AF15" i="70"/>
  <c r="AO15" i="70" s="1"/>
  <c r="AE15" i="70"/>
  <c r="W16" i="70"/>
  <c r="AR14" i="35"/>
  <c r="AH15" i="34"/>
  <c r="AQ15" i="34" s="1"/>
  <c r="AN16" i="25"/>
  <c r="AI16" i="25"/>
  <c r="AR14" i="89"/>
  <c r="Y15" i="2"/>
  <c r="X15" i="2"/>
  <c r="Z15" i="67"/>
  <c r="AI16" i="20"/>
  <c r="AN16" i="20"/>
  <c r="AI16" i="47"/>
  <c r="AN16" i="47"/>
  <c r="AH15" i="18"/>
  <c r="AQ15" i="18" s="1"/>
  <c r="AR14" i="53"/>
  <c r="AI14" i="96"/>
  <c r="AN14" i="96"/>
  <c r="AH14" i="48"/>
  <c r="AQ14" i="48" s="1"/>
  <c r="AR14" i="67"/>
  <c r="X17" i="78"/>
  <c r="Y17" i="78"/>
  <c r="Z15" i="72"/>
  <c r="W16" i="62"/>
  <c r="AG15" i="62"/>
  <c r="AP15" i="62" s="1"/>
  <c r="AE15" i="62"/>
  <c r="AF15" i="62"/>
  <c r="AO15" i="62" s="1"/>
  <c r="AR14" i="72"/>
  <c r="AH15" i="89"/>
  <c r="AQ15" i="89" s="1"/>
  <c r="AG15" i="63"/>
  <c r="AP15" i="63" s="1"/>
  <c r="AF15" i="63"/>
  <c r="AO15" i="63" s="1"/>
  <c r="W16" i="63"/>
  <c r="AE15" i="63"/>
  <c r="AH15" i="15"/>
  <c r="AQ15" i="15" s="1"/>
  <c r="W16" i="83"/>
  <c r="AG15" i="83"/>
  <c r="AP15" i="83" s="1"/>
  <c r="AF15" i="83"/>
  <c r="AO15" i="83" s="1"/>
  <c r="AE15" i="83"/>
  <c r="AI15" i="28"/>
  <c r="AN15" i="28"/>
  <c r="AR14" i="22"/>
  <c r="AI15" i="6"/>
  <c r="AN15" i="6"/>
  <c r="AR14" i="29"/>
  <c r="AR15" i="21"/>
  <c r="AH15" i="22"/>
  <c r="AQ15" i="22" s="1"/>
  <c r="Y15" i="76"/>
  <c r="X15" i="76"/>
  <c r="X16" i="31"/>
  <c r="Y16" i="31"/>
  <c r="AR14" i="79"/>
  <c r="Z14" i="92"/>
  <c r="Z16" i="43"/>
  <c r="AR14" i="75"/>
  <c r="AN14" i="61"/>
  <c r="AI14" i="61"/>
  <c r="X16" i="58"/>
  <c r="Y16" i="58"/>
  <c r="AI14" i="42"/>
  <c r="AN14" i="42"/>
  <c r="AH14" i="55"/>
  <c r="AQ14" i="55" s="1"/>
  <c r="AR15" i="41"/>
  <c r="AR13" i="3"/>
  <c r="AH15" i="75"/>
  <c r="AQ15" i="75" s="1"/>
  <c r="AR15" i="43"/>
  <c r="AG15" i="49"/>
  <c r="AP15" i="49" s="1"/>
  <c r="AF15" i="49"/>
  <c r="AO15" i="49" s="1"/>
  <c r="AE15" i="49"/>
  <c r="W16" i="49"/>
  <c r="AR14" i="50"/>
  <c r="AH15" i="53"/>
  <c r="AQ15" i="53" s="1"/>
  <c r="AR14" i="90"/>
  <c r="AH15" i="71"/>
  <c r="AQ15" i="71" s="1"/>
  <c r="AH16" i="41"/>
  <c r="AQ16" i="41" s="1"/>
  <c r="AH16" i="1"/>
  <c r="AQ16" i="1" s="1"/>
  <c r="X17" i="20"/>
  <c r="Y17" i="20"/>
  <c r="Y14" i="8"/>
  <c r="X14" i="8"/>
  <c r="Z16" i="81"/>
  <c r="AH15" i="13"/>
  <c r="AQ15" i="13" s="1"/>
  <c r="AR14" i="14"/>
  <c r="AR15" i="84"/>
  <c r="AE14" i="64"/>
  <c r="W15" i="64"/>
  <c r="AG14" i="64"/>
  <c r="AP14" i="64" s="1"/>
  <c r="AF14" i="64"/>
  <c r="AO14" i="64" s="1"/>
  <c r="Z15" i="79"/>
  <c r="AR14" i="49"/>
  <c r="AH14" i="23"/>
  <c r="AQ14" i="23" s="1"/>
  <c r="AR14" i="13"/>
  <c r="AN14" i="4"/>
  <c r="AI14" i="4"/>
  <c r="Y15" i="73"/>
  <c r="X15" i="73"/>
  <c r="Z15" i="75"/>
  <c r="W17" i="88"/>
  <c r="AG16" i="88"/>
  <c r="AP16" i="88" s="1"/>
  <c r="AF16" i="88"/>
  <c r="AO16" i="88" s="1"/>
  <c r="AE16" i="88"/>
  <c r="AH16" i="85"/>
  <c r="AQ16" i="85" s="1"/>
  <c r="Y15" i="74"/>
  <c r="X15" i="74"/>
  <c r="Z15" i="34"/>
  <c r="AH15" i="14"/>
  <c r="AQ15" i="14" s="1"/>
  <c r="Y15" i="61"/>
  <c r="X15" i="61"/>
  <c r="AI16" i="36"/>
  <c r="AN16" i="36"/>
  <c r="AI14" i="65"/>
  <c r="AN14" i="65"/>
  <c r="Y16" i="44"/>
  <c r="X16" i="44"/>
  <c r="Z16" i="44" s="1"/>
  <c r="Y15" i="86"/>
  <c r="X15" i="86"/>
  <c r="AN15" i="80"/>
  <c r="AI15" i="80"/>
  <c r="AR15" i="81"/>
  <c r="AR14" i="70"/>
  <c r="AI16" i="78"/>
  <c r="AN16" i="78"/>
  <c r="AE15" i="66"/>
  <c r="AF15" i="66"/>
  <c r="AO15" i="66" s="1"/>
  <c r="W16" i="66"/>
  <c r="AG15" i="66"/>
  <c r="AP15" i="66" s="1"/>
  <c r="AH14" i="60"/>
  <c r="AQ14" i="60" s="1"/>
  <c r="AN14" i="46"/>
  <c r="AI14" i="46"/>
  <c r="Y16" i="33"/>
  <c r="X16" i="33"/>
  <c r="AH15" i="35"/>
  <c r="AQ15" i="35" s="1"/>
  <c r="Z15" i="53"/>
  <c r="AH16" i="21"/>
  <c r="AQ16" i="21" s="1"/>
  <c r="AH15" i="93"/>
  <c r="AQ15" i="93" s="1"/>
  <c r="Z16" i="41"/>
  <c r="Z15" i="18"/>
  <c r="AH15" i="95"/>
  <c r="AQ15" i="95" s="1"/>
  <c r="AI13" i="8"/>
  <c r="AN13" i="8"/>
  <c r="AR14" i="95"/>
  <c r="Y16" i="80"/>
  <c r="X16" i="80"/>
  <c r="AF14" i="45"/>
  <c r="AO14" i="45" s="1"/>
  <c r="AE14" i="45"/>
  <c r="W15" i="45"/>
  <c r="AG14" i="45"/>
  <c r="AP14" i="45" s="1"/>
  <c r="AE14" i="32"/>
  <c r="W15" i="32"/>
  <c r="AG14" i="32"/>
  <c r="AP14" i="32" s="1"/>
  <c r="AF14" i="32"/>
  <c r="AO14" i="32" s="1"/>
  <c r="AH16" i="52"/>
  <c r="AQ16" i="52" s="1"/>
  <c r="X15" i="40"/>
  <c r="Y15" i="40"/>
  <c r="AH16" i="82"/>
  <c r="AQ16" i="82" s="1"/>
  <c r="AR13" i="60"/>
  <c r="AN15" i="26"/>
  <c r="AI15" i="26"/>
  <c r="AR14" i="34"/>
  <c r="AH16" i="94"/>
  <c r="AQ16" i="94" s="1"/>
  <c r="Z14" i="23"/>
  <c r="AH15" i="38"/>
  <c r="AQ15" i="38" s="1"/>
  <c r="AG15" i="56"/>
  <c r="AP15" i="56" s="1"/>
  <c r="AF15" i="56"/>
  <c r="AO15" i="56" s="1"/>
  <c r="AE15" i="56"/>
  <c r="W16" i="56"/>
  <c r="AG15" i="57"/>
  <c r="AP15" i="57" s="1"/>
  <c r="AF15" i="57"/>
  <c r="AO15" i="57" s="1"/>
  <c r="AE15" i="57"/>
  <c r="W16" i="57"/>
  <c r="AI14" i="73"/>
  <c r="AN14" i="73"/>
  <c r="AH15" i="87"/>
  <c r="AQ15" i="87" s="1"/>
  <c r="AF15" i="15"/>
  <c r="AO15" i="15" s="1"/>
  <c r="AE15" i="15"/>
  <c r="W16" i="15"/>
  <c r="AG15" i="15"/>
  <c r="AP15" i="15" s="1"/>
  <c r="AR15" i="19"/>
  <c r="AF16" i="85"/>
  <c r="AO16" i="85" s="1"/>
  <c r="W17" i="85"/>
  <c r="AG16" i="85"/>
  <c r="AP16" i="85" s="1"/>
  <c r="AE16" i="85"/>
  <c r="X16" i="6"/>
  <c r="Y16" i="6"/>
  <c r="AH16" i="19"/>
  <c r="AQ16" i="19" s="1"/>
  <c r="Z15" i="22"/>
  <c r="AN15" i="68"/>
  <c r="AI15" i="68"/>
  <c r="X16" i="37"/>
  <c r="Y16" i="37"/>
  <c r="AH14" i="3"/>
  <c r="AQ14" i="3" s="1"/>
  <c r="AN15" i="58"/>
  <c r="AI15" i="58"/>
  <c r="Y15" i="46"/>
  <c r="X15" i="46"/>
  <c r="Y15" i="5"/>
  <c r="X15" i="5"/>
  <c r="Y16" i="16"/>
  <c r="X16" i="16"/>
  <c r="AR14" i="38"/>
  <c r="AH15" i="50"/>
  <c r="AQ15" i="50" s="1"/>
  <c r="AH15" i="12"/>
  <c r="AQ15" i="12" s="1"/>
  <c r="AR15" i="94"/>
  <c r="AF16" i="21"/>
  <c r="AO16" i="21" s="1"/>
  <c r="W17" i="21"/>
  <c r="AG16" i="21"/>
  <c r="AP16" i="21" s="1"/>
  <c r="AE16" i="21"/>
  <c r="AR15" i="85"/>
  <c r="AF15" i="71"/>
  <c r="AO15" i="71" s="1"/>
  <c r="AE15" i="71"/>
  <c r="W16" i="71"/>
  <c r="AG15" i="71"/>
  <c r="AP15" i="71" s="1"/>
  <c r="AE16" i="1"/>
  <c r="W17" i="1"/>
  <c r="AG16" i="1"/>
  <c r="AP16" i="1" s="1"/>
  <c r="AF16" i="1"/>
  <c r="AO16" i="1" s="1"/>
  <c r="Y16" i="24"/>
  <c r="X16" i="24"/>
  <c r="AE15" i="95"/>
  <c r="W16" i="95"/>
  <c r="AG15" i="95"/>
  <c r="AP15" i="95" s="1"/>
  <c r="AF15" i="95"/>
  <c r="AO15" i="95" s="1"/>
  <c r="AR14" i="18"/>
  <c r="AH15" i="29"/>
  <c r="AQ15" i="29" s="1"/>
  <c r="AF15" i="13"/>
  <c r="AO15" i="13" s="1"/>
  <c r="AE15" i="13"/>
  <c r="W16" i="13"/>
  <c r="AG15" i="13"/>
  <c r="AP15" i="13" s="1"/>
  <c r="AH15" i="90"/>
  <c r="AQ15" i="90" s="1"/>
  <c r="AH16" i="84"/>
  <c r="AQ16" i="84" s="1"/>
  <c r="AE15" i="51"/>
  <c r="W16" i="51"/>
  <c r="AG15" i="51"/>
  <c r="AP15" i="51" s="1"/>
  <c r="AF15" i="51"/>
  <c r="AO15" i="51" s="1"/>
  <c r="W16" i="54"/>
  <c r="AG15" i="54"/>
  <c r="AP15" i="54" s="1"/>
  <c r="AE15" i="54"/>
  <c r="AF15" i="54"/>
  <c r="AO15" i="54" s="1"/>
  <c r="AF16" i="52"/>
  <c r="AO16" i="52" s="1"/>
  <c r="AE16" i="52"/>
  <c r="AG16" i="52"/>
  <c r="AP16" i="52" s="1"/>
  <c r="W17" i="52"/>
  <c r="AR14" i="93"/>
  <c r="AF16" i="82"/>
  <c r="AO16" i="82" s="1"/>
  <c r="W17" i="82"/>
  <c r="AG16" i="82"/>
  <c r="AP16" i="82" s="1"/>
  <c r="AE16" i="82"/>
  <c r="W15" i="10"/>
  <c r="AG14" i="10"/>
  <c r="AP14" i="10" s="1"/>
  <c r="AF14" i="10"/>
  <c r="AO14" i="10" s="1"/>
  <c r="AE14" i="10"/>
  <c r="AH15" i="70"/>
  <c r="AQ15" i="70" s="1"/>
  <c r="AR13" i="92"/>
  <c r="W15" i="59"/>
  <c r="AG14" i="59"/>
  <c r="AP14" i="59" s="1"/>
  <c r="AE14" i="59"/>
  <c r="AF14" i="59"/>
  <c r="AO14" i="59" s="1"/>
  <c r="Z15" i="38"/>
  <c r="W16" i="27"/>
  <c r="AG15" i="27"/>
  <c r="AP15" i="27" s="1"/>
  <c r="AF15" i="27"/>
  <c r="AO15" i="27" s="1"/>
  <c r="AE15" i="27"/>
  <c r="W16" i="30"/>
  <c r="AG15" i="30"/>
  <c r="AP15" i="30" s="1"/>
  <c r="AF15" i="30"/>
  <c r="AO15" i="30" s="1"/>
  <c r="AE15" i="30"/>
  <c r="X15" i="4"/>
  <c r="Y15" i="4"/>
  <c r="AH15" i="49"/>
  <c r="AQ15" i="49" s="1"/>
  <c r="Y16" i="28"/>
  <c r="X16" i="28"/>
  <c r="Z16" i="19"/>
  <c r="X16" i="68"/>
  <c r="Y16" i="68"/>
  <c r="AN15" i="31"/>
  <c r="AI15" i="31"/>
  <c r="AR14" i="87"/>
  <c r="Z15" i="14"/>
  <c r="Z14" i="3"/>
  <c r="AN14" i="5"/>
  <c r="AI14" i="5"/>
  <c r="X15" i="65"/>
  <c r="Y15" i="65"/>
  <c r="AN14" i="86"/>
  <c r="AI14" i="86"/>
  <c r="AI15" i="33"/>
  <c r="AN15" i="33"/>
  <c r="AI15" i="16"/>
  <c r="AN15" i="16"/>
  <c r="Y17" i="25"/>
  <c r="X17" i="25"/>
  <c r="Z17" i="25" s="1"/>
  <c r="AG14" i="48" l="1"/>
  <c r="AP14" i="48" s="1"/>
  <c r="W15" i="48"/>
  <c r="Z16" i="37"/>
  <c r="Z16" i="6"/>
  <c r="Z15" i="96"/>
  <c r="Z16" i="31"/>
  <c r="Z17" i="47"/>
  <c r="AE14" i="60"/>
  <c r="Z16" i="16"/>
  <c r="Z15" i="86"/>
  <c r="AF15" i="86" s="1"/>
  <c r="AO15" i="86" s="1"/>
  <c r="Z15" i="76"/>
  <c r="AF14" i="60"/>
  <c r="AO14" i="60" s="1"/>
  <c r="AG14" i="60"/>
  <c r="AP14" i="60" s="1"/>
  <c r="Z16" i="80"/>
  <c r="Z15" i="65"/>
  <c r="AG14" i="55"/>
  <c r="AP14" i="55" s="1"/>
  <c r="AE14" i="55"/>
  <c r="Z16" i="68"/>
  <c r="Z16" i="24"/>
  <c r="W17" i="24" s="1"/>
  <c r="Z15" i="46"/>
  <c r="Z15" i="5"/>
  <c r="AG15" i="5" s="1"/>
  <c r="AP15" i="5" s="1"/>
  <c r="Z16" i="28"/>
  <c r="AF16" i="28" s="1"/>
  <c r="AO16" i="28" s="1"/>
  <c r="Z15" i="40"/>
  <c r="AE15" i="40" s="1"/>
  <c r="Z15" i="73"/>
  <c r="W16" i="73" s="1"/>
  <c r="AF15" i="40"/>
  <c r="AO15" i="40" s="1"/>
  <c r="W16" i="40"/>
  <c r="AF15" i="73"/>
  <c r="AO15" i="73" s="1"/>
  <c r="AE17" i="25"/>
  <c r="W18" i="25"/>
  <c r="AG17" i="25"/>
  <c r="AP17" i="25" s="1"/>
  <c r="AF17" i="25"/>
  <c r="AO17" i="25" s="1"/>
  <c r="W16" i="5"/>
  <c r="AF15" i="5"/>
  <c r="AO15" i="5" s="1"/>
  <c r="W16" i="96"/>
  <c r="AG15" i="96"/>
  <c r="AP15" i="96" s="1"/>
  <c r="AE15" i="96"/>
  <c r="AF15" i="96"/>
  <c r="AO15" i="96" s="1"/>
  <c r="W16" i="86"/>
  <c r="AG15" i="86"/>
  <c r="AP15" i="86" s="1"/>
  <c r="AE16" i="24"/>
  <c r="W17" i="37"/>
  <c r="AG16" i="37"/>
  <c r="AP16" i="37" s="1"/>
  <c r="AE16" i="37"/>
  <c r="AF16" i="37"/>
  <c r="AO16" i="37" s="1"/>
  <c r="W17" i="44"/>
  <c r="AG16" i="44"/>
  <c r="AP16" i="44" s="1"/>
  <c r="AF16" i="44"/>
  <c r="AO16" i="44" s="1"/>
  <c r="AE16" i="44"/>
  <c r="AE15" i="38"/>
  <c r="AF15" i="38"/>
  <c r="AO15" i="38" s="1"/>
  <c r="W16" i="38"/>
  <c r="AG15" i="38"/>
  <c r="AP15" i="38" s="1"/>
  <c r="AI16" i="21"/>
  <c r="AN16" i="21"/>
  <c r="Y16" i="15"/>
  <c r="X16" i="15"/>
  <c r="Y15" i="32"/>
  <c r="X15" i="32"/>
  <c r="AN14" i="45"/>
  <c r="AI14" i="45"/>
  <c r="W16" i="53"/>
  <c r="AF15" i="53"/>
  <c r="AO15" i="53" s="1"/>
  <c r="AE15" i="53"/>
  <c r="AG15" i="53"/>
  <c r="AP15" i="53" s="1"/>
  <c r="AH16" i="33"/>
  <c r="AQ16" i="33" s="1"/>
  <c r="AR15" i="80"/>
  <c r="AH15" i="61"/>
  <c r="AQ15" i="61" s="1"/>
  <c r="AH15" i="74"/>
  <c r="AQ15" i="74" s="1"/>
  <c r="Y17" i="88"/>
  <c r="X17" i="88"/>
  <c r="Z17" i="88" s="1"/>
  <c r="AI14" i="64"/>
  <c r="AN14" i="64"/>
  <c r="AH16" i="58"/>
  <c r="AQ16" i="58" s="1"/>
  <c r="W17" i="43"/>
  <c r="AG16" i="43"/>
  <c r="AP16" i="43" s="1"/>
  <c r="AE16" i="43"/>
  <c r="AF16" i="43"/>
  <c r="AO16" i="43" s="1"/>
  <c r="AF16" i="31"/>
  <c r="AO16" i="31" s="1"/>
  <c r="AE16" i="31"/>
  <c r="W17" i="31"/>
  <c r="AG16" i="31"/>
  <c r="AP16" i="31" s="1"/>
  <c r="AR15" i="6"/>
  <c r="AH17" i="78"/>
  <c r="AQ17" i="78" s="1"/>
  <c r="AN15" i="70"/>
  <c r="AI15" i="70"/>
  <c r="AI15" i="29"/>
  <c r="AN15" i="29"/>
  <c r="AH15" i="42"/>
  <c r="AQ15" i="42" s="1"/>
  <c r="AR15" i="37"/>
  <c r="AI15" i="7"/>
  <c r="AN15" i="7"/>
  <c r="AH15" i="69"/>
  <c r="AQ15" i="69" s="1"/>
  <c r="Y16" i="93"/>
  <c r="X16" i="93"/>
  <c r="AN15" i="35"/>
  <c r="AI15" i="35"/>
  <c r="X15" i="11"/>
  <c r="Y15" i="11"/>
  <c r="Z15" i="11" s="1"/>
  <c r="AR15" i="17"/>
  <c r="AG16" i="16"/>
  <c r="AP16" i="16" s="1"/>
  <c r="AF16" i="16"/>
  <c r="AO16" i="16" s="1"/>
  <c r="AE16" i="16"/>
  <c r="W17" i="16"/>
  <c r="AR15" i="33"/>
  <c r="AR14" i="86"/>
  <c r="AH15" i="4"/>
  <c r="AQ15" i="4" s="1"/>
  <c r="AG14" i="3"/>
  <c r="AP14" i="3" s="1"/>
  <c r="AF14" i="3"/>
  <c r="AO14" i="3" s="1"/>
  <c r="AE14" i="3"/>
  <c r="W15" i="3"/>
  <c r="Z15" i="4"/>
  <c r="AI15" i="27"/>
  <c r="AN15" i="27"/>
  <c r="Y15" i="10"/>
  <c r="X15" i="10"/>
  <c r="Y16" i="51"/>
  <c r="X16" i="51"/>
  <c r="Y16" i="71"/>
  <c r="X16" i="71"/>
  <c r="AR15" i="68"/>
  <c r="Y17" i="85"/>
  <c r="X17" i="85"/>
  <c r="AI15" i="15"/>
  <c r="AN15" i="15"/>
  <c r="AR15" i="26"/>
  <c r="AR16" i="78"/>
  <c r="AG15" i="75"/>
  <c r="AP15" i="75" s="1"/>
  <c r="AF15" i="75"/>
  <c r="AO15" i="75" s="1"/>
  <c r="AE15" i="75"/>
  <c r="W16" i="75"/>
  <c r="AH17" i="20"/>
  <c r="AQ17" i="20" s="1"/>
  <c r="Z16" i="58"/>
  <c r="W15" i="92"/>
  <c r="AG14" i="92"/>
  <c r="AP14" i="92" s="1"/>
  <c r="AE14" i="92"/>
  <c r="AF14" i="92"/>
  <c r="AO14" i="92" s="1"/>
  <c r="AH15" i="76"/>
  <c r="AQ15" i="76" s="1"/>
  <c r="AN15" i="63"/>
  <c r="AI15" i="63"/>
  <c r="AI15" i="62"/>
  <c r="AN15" i="62"/>
  <c r="Z17" i="78"/>
  <c r="AR16" i="20"/>
  <c r="AR14" i="40"/>
  <c r="AR14" i="2"/>
  <c r="Y16" i="12"/>
  <c r="X16" i="12"/>
  <c r="Z15" i="42"/>
  <c r="Y17" i="94"/>
  <c r="X17" i="94"/>
  <c r="X16" i="39"/>
  <c r="Y16" i="39"/>
  <c r="AI16" i="84"/>
  <c r="AN16" i="84"/>
  <c r="AH17" i="47"/>
  <c r="AQ17" i="47" s="1"/>
  <c r="AN15" i="93"/>
  <c r="AI15" i="93"/>
  <c r="X15" i="55"/>
  <c r="Y15" i="55"/>
  <c r="AI14" i="10"/>
  <c r="AN14" i="10"/>
  <c r="X17" i="82"/>
  <c r="Y17" i="82"/>
  <c r="AE15" i="46"/>
  <c r="W16" i="46"/>
  <c r="AG15" i="46"/>
  <c r="AP15" i="46" s="1"/>
  <c r="AF15" i="46"/>
  <c r="AO15" i="46" s="1"/>
  <c r="AN16" i="52"/>
  <c r="AI16" i="52"/>
  <c r="AF15" i="14"/>
  <c r="AO15" i="14" s="1"/>
  <c r="AE15" i="14"/>
  <c r="W16" i="14"/>
  <c r="AG15" i="14"/>
  <c r="AP15" i="14" s="1"/>
  <c r="AH16" i="68"/>
  <c r="AQ16" i="68" s="1"/>
  <c r="AI15" i="30"/>
  <c r="AN15" i="30"/>
  <c r="AI14" i="59"/>
  <c r="AN14" i="59"/>
  <c r="AI16" i="82"/>
  <c r="AN16" i="82"/>
  <c r="AI15" i="54"/>
  <c r="AN15" i="54"/>
  <c r="AI15" i="51"/>
  <c r="AN15" i="51"/>
  <c r="Y16" i="13"/>
  <c r="X16" i="13"/>
  <c r="Y16" i="95"/>
  <c r="X16" i="95"/>
  <c r="AI15" i="71"/>
  <c r="AN15" i="71"/>
  <c r="X17" i="21"/>
  <c r="Y17" i="21"/>
  <c r="AH16" i="16"/>
  <c r="AQ16" i="16" s="1"/>
  <c r="AH15" i="46"/>
  <c r="AQ15" i="46" s="1"/>
  <c r="AH16" i="6"/>
  <c r="AQ16" i="6" s="1"/>
  <c r="X16" i="56"/>
  <c r="Y16" i="56"/>
  <c r="AI14" i="32"/>
  <c r="AN14" i="32"/>
  <c r="AH16" i="80"/>
  <c r="AQ16" i="80" s="1"/>
  <c r="AR13" i="8"/>
  <c r="AG15" i="18"/>
  <c r="AP15" i="18" s="1"/>
  <c r="AF15" i="18"/>
  <c r="AO15" i="18" s="1"/>
  <c r="AE15" i="18"/>
  <c r="W16" i="18"/>
  <c r="Z16" i="33"/>
  <c r="AH15" i="86"/>
  <c r="AQ15" i="86" s="1"/>
  <c r="Z15" i="61"/>
  <c r="Z15" i="74"/>
  <c r="AH15" i="73"/>
  <c r="AQ15" i="73" s="1"/>
  <c r="AF15" i="79"/>
  <c r="AO15" i="79" s="1"/>
  <c r="AE15" i="79"/>
  <c r="W16" i="79"/>
  <c r="AG15" i="79"/>
  <c r="AP15" i="79" s="1"/>
  <c r="AF16" i="81"/>
  <c r="AO16" i="81" s="1"/>
  <c r="AE16" i="81"/>
  <c r="W17" i="81"/>
  <c r="AG16" i="81"/>
  <c r="AP16" i="81" s="1"/>
  <c r="Z17" i="20"/>
  <c r="AR14" i="61"/>
  <c r="X16" i="83"/>
  <c r="Y16" i="83"/>
  <c r="Y16" i="63"/>
  <c r="X16" i="63"/>
  <c r="Z16" i="63" s="1"/>
  <c r="W16" i="67"/>
  <c r="AF15" i="67"/>
  <c r="AO15" i="67" s="1"/>
  <c r="AE15" i="67"/>
  <c r="AG15" i="67"/>
  <c r="AP15" i="67" s="1"/>
  <c r="AR16" i="25"/>
  <c r="X16" i="29"/>
  <c r="Y16" i="29"/>
  <c r="AI15" i="12"/>
  <c r="AN15" i="12"/>
  <c r="AN15" i="87"/>
  <c r="AI15" i="87"/>
  <c r="X16" i="7"/>
  <c r="Z16" i="7" s="1"/>
  <c r="Y16" i="7"/>
  <c r="Y16" i="77"/>
  <c r="X16" i="77"/>
  <c r="AI15" i="39"/>
  <c r="AN15" i="39"/>
  <c r="Z15" i="69"/>
  <c r="AH16" i="17"/>
  <c r="AQ16" i="17" s="1"/>
  <c r="W18" i="47"/>
  <c r="AG17" i="47"/>
  <c r="AP17" i="47" s="1"/>
  <c r="AF17" i="47"/>
  <c r="AO17" i="47" s="1"/>
  <c r="AE17" i="47"/>
  <c r="X17" i="9"/>
  <c r="Z17" i="9" s="1"/>
  <c r="Y17" i="9"/>
  <c r="Y16" i="35"/>
  <c r="X16" i="35"/>
  <c r="AI14" i="48"/>
  <c r="AN14" i="48"/>
  <c r="X16" i="50"/>
  <c r="Y16" i="50"/>
  <c r="W17" i="19"/>
  <c r="AE16" i="19"/>
  <c r="AG16" i="19"/>
  <c r="AP16" i="19" s="1"/>
  <c r="AF16" i="19"/>
  <c r="AO16" i="19" s="1"/>
  <c r="Y15" i="59"/>
  <c r="Z15" i="59" s="1"/>
  <c r="X15" i="59"/>
  <c r="AR15" i="16"/>
  <c r="AH15" i="65"/>
  <c r="AQ15" i="65" s="1"/>
  <c r="W17" i="68"/>
  <c r="AE16" i="68"/>
  <c r="AG16" i="68"/>
  <c r="AP16" i="68" s="1"/>
  <c r="AF16" i="68"/>
  <c r="AO16" i="68" s="1"/>
  <c r="X17" i="52"/>
  <c r="Y17" i="52"/>
  <c r="AI15" i="13"/>
  <c r="AN15" i="13"/>
  <c r="AG15" i="22"/>
  <c r="AP15" i="22" s="1"/>
  <c r="AF15" i="22"/>
  <c r="AO15" i="22" s="1"/>
  <c r="AE15" i="22"/>
  <c r="W16" i="22"/>
  <c r="AF16" i="6"/>
  <c r="AO16" i="6" s="1"/>
  <c r="AE16" i="6"/>
  <c r="W17" i="6"/>
  <c r="AG16" i="6"/>
  <c r="AP16" i="6" s="1"/>
  <c r="AR14" i="73"/>
  <c r="AN15" i="56"/>
  <c r="AI15" i="56"/>
  <c r="W17" i="41"/>
  <c r="AG16" i="41"/>
  <c r="AP16" i="41" s="1"/>
  <c r="AF16" i="41"/>
  <c r="AO16" i="41" s="1"/>
  <c r="AE16" i="41"/>
  <c r="AR14" i="46"/>
  <c r="Y16" i="66"/>
  <c r="X16" i="66"/>
  <c r="AR14" i="65"/>
  <c r="AN16" i="88"/>
  <c r="AI16" i="88"/>
  <c r="AH14" i="8"/>
  <c r="AQ14" i="8" s="1"/>
  <c r="Y16" i="49"/>
  <c r="X16" i="49"/>
  <c r="W16" i="76"/>
  <c r="AG15" i="76"/>
  <c r="AP15" i="76" s="1"/>
  <c r="AF15" i="76"/>
  <c r="AO15" i="76" s="1"/>
  <c r="AE15" i="76"/>
  <c r="X16" i="62"/>
  <c r="Y16" i="62"/>
  <c r="AH15" i="2"/>
  <c r="AQ15" i="2" s="1"/>
  <c r="AH17" i="36"/>
  <c r="AQ17" i="36" s="1"/>
  <c r="X14" i="91"/>
  <c r="Y14" i="91"/>
  <c r="AH15" i="96"/>
  <c r="AQ15" i="96" s="1"/>
  <c r="Z16" i="17"/>
  <c r="AN16" i="9"/>
  <c r="AI16" i="9"/>
  <c r="AN14" i="55"/>
  <c r="AI14" i="55"/>
  <c r="AI15" i="89"/>
  <c r="AN15" i="89"/>
  <c r="AE15" i="65"/>
  <c r="AF15" i="65"/>
  <c r="AO15" i="65" s="1"/>
  <c r="W16" i="65"/>
  <c r="AG15" i="65"/>
  <c r="AP15" i="65" s="1"/>
  <c r="Y16" i="27"/>
  <c r="X16" i="27"/>
  <c r="Z16" i="27" s="1"/>
  <c r="Y16" i="54"/>
  <c r="X16" i="54"/>
  <c r="AI15" i="95"/>
  <c r="AN15" i="95"/>
  <c r="Y17" i="1"/>
  <c r="X17" i="1"/>
  <c r="X16" i="57"/>
  <c r="Y16" i="57"/>
  <c r="X15" i="45"/>
  <c r="Y15" i="45"/>
  <c r="AF16" i="80"/>
  <c r="AO16" i="80" s="1"/>
  <c r="AE16" i="80"/>
  <c r="W17" i="80"/>
  <c r="AG16" i="80"/>
  <c r="AP16" i="80" s="1"/>
  <c r="AN15" i="49"/>
  <c r="AI15" i="49"/>
  <c r="AR14" i="42"/>
  <c r="AR15" i="28"/>
  <c r="AF15" i="72"/>
  <c r="AO15" i="72" s="1"/>
  <c r="W16" i="72"/>
  <c r="AG15" i="72"/>
  <c r="AP15" i="72" s="1"/>
  <c r="AE15" i="72"/>
  <c r="AR14" i="96"/>
  <c r="AH16" i="26"/>
  <c r="AQ16" i="26" s="1"/>
  <c r="AR14" i="69"/>
  <c r="AR15" i="44"/>
  <c r="Z17" i="36"/>
  <c r="AR14" i="76"/>
  <c r="AN16" i="94"/>
  <c r="AI16" i="94"/>
  <c r="X16" i="90"/>
  <c r="Y16" i="90"/>
  <c r="AR15" i="24"/>
  <c r="AN14" i="60"/>
  <c r="AI14" i="60"/>
  <c r="AN15" i="50"/>
  <c r="AI15" i="50"/>
  <c r="AH17" i="25"/>
  <c r="AQ17" i="25" s="1"/>
  <c r="AR14" i="5"/>
  <c r="AR15" i="31"/>
  <c r="AH16" i="28"/>
  <c r="AQ16" i="28" s="1"/>
  <c r="X16" i="30"/>
  <c r="Y16" i="30"/>
  <c r="AH16" i="24"/>
  <c r="AQ16" i="24" s="1"/>
  <c r="AI16" i="1"/>
  <c r="AN16" i="1"/>
  <c r="AH15" i="5"/>
  <c r="AQ15" i="5" s="1"/>
  <c r="AR15" i="58"/>
  <c r="AH16" i="37"/>
  <c r="AQ16" i="37" s="1"/>
  <c r="AN16" i="85"/>
  <c r="AI16" i="85"/>
  <c r="AN15" i="57"/>
  <c r="AI15" i="57"/>
  <c r="AF14" i="23"/>
  <c r="AO14" i="23" s="1"/>
  <c r="AE14" i="23"/>
  <c r="W15" i="23"/>
  <c r="AG14" i="23"/>
  <c r="AP14" i="23" s="1"/>
  <c r="AH15" i="40"/>
  <c r="AQ15" i="40" s="1"/>
  <c r="AN15" i="66"/>
  <c r="AI15" i="66"/>
  <c r="AH16" i="44"/>
  <c r="AQ16" i="44" s="1"/>
  <c r="AR16" i="36"/>
  <c r="W16" i="34"/>
  <c r="AG15" i="34"/>
  <c r="AP15" i="34" s="1"/>
  <c r="AE15" i="34"/>
  <c r="AF15" i="34"/>
  <c r="AO15" i="34" s="1"/>
  <c r="AR14" i="4"/>
  <c r="Y15" i="64"/>
  <c r="X15" i="64"/>
  <c r="Z14" i="8"/>
  <c r="AH16" i="31"/>
  <c r="AQ16" i="31" s="1"/>
  <c r="AI15" i="83"/>
  <c r="AN15" i="83"/>
  <c r="AR16" i="47"/>
  <c r="Z15" i="2"/>
  <c r="Y16" i="70"/>
  <c r="X16" i="70"/>
  <c r="Z16" i="26"/>
  <c r="AR14" i="74"/>
  <c r="Y16" i="87"/>
  <c r="X16" i="87"/>
  <c r="AN15" i="77"/>
  <c r="AI15" i="77"/>
  <c r="AN13" i="91"/>
  <c r="AI13" i="91"/>
  <c r="X17" i="84"/>
  <c r="Y17" i="84"/>
  <c r="AN15" i="90"/>
  <c r="AI15" i="90"/>
  <c r="AI14" i="11"/>
  <c r="AN14" i="11"/>
  <c r="Y15" i="48"/>
  <c r="X15" i="48"/>
  <c r="Y16" i="89"/>
  <c r="X16" i="89"/>
  <c r="Y15" i="60"/>
  <c r="X15" i="60"/>
  <c r="Z17" i="52" l="1"/>
  <c r="Z16" i="35"/>
  <c r="AG15" i="40"/>
  <c r="AP15" i="40" s="1"/>
  <c r="Z16" i="49"/>
  <c r="AE15" i="86"/>
  <c r="AE15" i="5"/>
  <c r="AG16" i="28"/>
  <c r="AP16" i="28" s="1"/>
  <c r="W17" i="28"/>
  <c r="AF16" i="24"/>
  <c r="AO16" i="24" s="1"/>
  <c r="Z16" i="70"/>
  <c r="Z16" i="62"/>
  <c r="Z17" i="94"/>
  <c r="Z15" i="10"/>
  <c r="AG15" i="10" s="1"/>
  <c r="AP15" i="10" s="1"/>
  <c r="AE16" i="28"/>
  <c r="Z16" i="90"/>
  <c r="Z16" i="89"/>
  <c r="Z16" i="66"/>
  <c r="Z16" i="29"/>
  <c r="Z16" i="51"/>
  <c r="Z15" i="32"/>
  <c r="AG16" i="24"/>
  <c r="AP16" i="24" s="1"/>
  <c r="Z15" i="48"/>
  <c r="Z17" i="84"/>
  <c r="Z16" i="87"/>
  <c r="Z15" i="64"/>
  <c r="Z14" i="91"/>
  <c r="AF14" i="91" s="1"/>
  <c r="AO14" i="91" s="1"/>
  <c r="Z16" i="39"/>
  <c r="AG16" i="39" s="1"/>
  <c r="AP16" i="39" s="1"/>
  <c r="Z17" i="85"/>
  <c r="AE15" i="73"/>
  <c r="Z16" i="30"/>
  <c r="Z16" i="57"/>
  <c r="Z16" i="50"/>
  <c r="Z16" i="83"/>
  <c r="Z16" i="13"/>
  <c r="Z16" i="56"/>
  <c r="W17" i="56" s="1"/>
  <c r="Z15" i="55"/>
  <c r="AE15" i="55" s="1"/>
  <c r="Z16" i="71"/>
  <c r="AE16" i="71" s="1"/>
  <c r="AG15" i="73"/>
  <c r="AP15" i="73" s="1"/>
  <c r="W18" i="9"/>
  <c r="AG17" i="9"/>
  <c r="AP17" i="9" s="1"/>
  <c r="AE17" i="9"/>
  <c r="AF17" i="9"/>
  <c r="AO17" i="9" s="1"/>
  <c r="AE15" i="10"/>
  <c r="W16" i="10"/>
  <c r="AF15" i="10"/>
  <c r="AO15" i="10" s="1"/>
  <c r="W16" i="55"/>
  <c r="AF16" i="39"/>
  <c r="AO16" i="39" s="1"/>
  <c r="AE16" i="39"/>
  <c r="W17" i="39"/>
  <c r="AG16" i="71"/>
  <c r="AP16" i="71" s="1"/>
  <c r="W17" i="89"/>
  <c r="AG16" i="89"/>
  <c r="AP16" i="89" s="1"/>
  <c r="AF16" i="89"/>
  <c r="AO16" i="89" s="1"/>
  <c r="AE16" i="89"/>
  <c r="W15" i="91"/>
  <c r="AG14" i="91"/>
  <c r="AP14" i="91" s="1"/>
  <c r="AG16" i="51"/>
  <c r="AP16" i="51" s="1"/>
  <c r="AF16" i="51"/>
  <c r="AO16" i="51" s="1"/>
  <c r="AE16" i="51"/>
  <c r="W17" i="51"/>
  <c r="AE15" i="11"/>
  <c r="W16" i="11"/>
  <c r="AG15" i="11"/>
  <c r="AP15" i="11" s="1"/>
  <c r="AF15" i="11"/>
  <c r="AO15" i="11" s="1"/>
  <c r="W17" i="29"/>
  <c r="AG16" i="29"/>
  <c r="AP16" i="29" s="1"/>
  <c r="AF16" i="29"/>
  <c r="AO16" i="29" s="1"/>
  <c r="AE16" i="29"/>
  <c r="W16" i="48"/>
  <c r="AG15" i="48"/>
  <c r="AP15" i="48" s="1"/>
  <c r="AF15" i="48"/>
  <c r="AO15" i="48" s="1"/>
  <c r="AE15" i="48"/>
  <c r="W18" i="84"/>
  <c r="AG17" i="84"/>
  <c r="AP17" i="84" s="1"/>
  <c r="AE17" i="84"/>
  <c r="AF17" i="84"/>
  <c r="AO17" i="84" s="1"/>
  <c r="W17" i="30"/>
  <c r="AG16" i="30"/>
  <c r="AP16" i="30" s="1"/>
  <c r="AF16" i="30"/>
  <c r="AO16" i="30" s="1"/>
  <c r="AE16" i="30"/>
  <c r="W17" i="57"/>
  <c r="AG16" i="57"/>
  <c r="AP16" i="57" s="1"/>
  <c r="AE16" i="57"/>
  <c r="AF16" i="57"/>
  <c r="AO16" i="57" s="1"/>
  <c r="AG16" i="50"/>
  <c r="AP16" i="50" s="1"/>
  <c r="AF16" i="50"/>
  <c r="AO16" i="50" s="1"/>
  <c r="W17" i="50"/>
  <c r="AE16" i="50"/>
  <c r="W17" i="83"/>
  <c r="AG16" i="83"/>
  <c r="AP16" i="83" s="1"/>
  <c r="AF16" i="83"/>
  <c r="AO16" i="83" s="1"/>
  <c r="AE16" i="83"/>
  <c r="AG16" i="13"/>
  <c r="AP16" i="13" s="1"/>
  <c r="AF16" i="13"/>
  <c r="AO16" i="13" s="1"/>
  <c r="AE16" i="13"/>
  <c r="W17" i="13"/>
  <c r="AH15" i="60"/>
  <c r="AQ15" i="60" s="1"/>
  <c r="AR15" i="90"/>
  <c r="W16" i="2"/>
  <c r="AG15" i="2"/>
  <c r="AP15" i="2" s="1"/>
  <c r="AF15" i="2"/>
  <c r="AO15" i="2" s="1"/>
  <c r="AE15" i="2"/>
  <c r="Y15" i="23"/>
  <c r="X15" i="23"/>
  <c r="AR16" i="1"/>
  <c r="AR16" i="94"/>
  <c r="X16" i="72"/>
  <c r="Y16" i="72"/>
  <c r="AR15" i="49"/>
  <c r="AH16" i="54"/>
  <c r="AQ16" i="54" s="1"/>
  <c r="AR14" i="55"/>
  <c r="X17" i="6"/>
  <c r="Y17" i="6"/>
  <c r="X18" i="47"/>
  <c r="Y18" i="47"/>
  <c r="AH16" i="7"/>
  <c r="AQ16" i="7" s="1"/>
  <c r="AI15" i="67"/>
  <c r="AN15" i="67"/>
  <c r="X16" i="79"/>
  <c r="Y16" i="79"/>
  <c r="Z16" i="79" s="1"/>
  <c r="AN15" i="18"/>
  <c r="AI15" i="18"/>
  <c r="AR15" i="71"/>
  <c r="AR16" i="82"/>
  <c r="AR16" i="52"/>
  <c r="AI15" i="46"/>
  <c r="AN15" i="46"/>
  <c r="W16" i="42"/>
  <c r="AG15" i="42"/>
  <c r="AP15" i="42" s="1"/>
  <c r="AE15" i="42"/>
  <c r="AF15" i="42"/>
  <c r="AO15" i="42" s="1"/>
  <c r="AR15" i="62"/>
  <c r="X15" i="92"/>
  <c r="Y15" i="92"/>
  <c r="AN15" i="75"/>
  <c r="AI15" i="75"/>
  <c r="AE17" i="85"/>
  <c r="AF17" i="85"/>
  <c r="AO17" i="85" s="1"/>
  <c r="W18" i="85"/>
  <c r="AG17" i="85"/>
  <c r="AP17" i="85" s="1"/>
  <c r="AH16" i="51"/>
  <c r="AQ16" i="51" s="1"/>
  <c r="AR15" i="70"/>
  <c r="AN16" i="31"/>
  <c r="AI16" i="31"/>
  <c r="AI15" i="53"/>
  <c r="AN15" i="53"/>
  <c r="AR16" i="21"/>
  <c r="AI16" i="37"/>
  <c r="AN16" i="37"/>
  <c r="X17" i="24"/>
  <c r="Y17" i="24"/>
  <c r="AI15" i="5"/>
  <c r="AN15" i="5"/>
  <c r="AN15" i="40"/>
  <c r="AI15" i="40"/>
  <c r="X16" i="34"/>
  <c r="Y16" i="34"/>
  <c r="AH17" i="1"/>
  <c r="AQ17" i="1" s="1"/>
  <c r="X16" i="65"/>
  <c r="Y16" i="65"/>
  <c r="AN15" i="76"/>
  <c r="AI15" i="76"/>
  <c r="AR15" i="56"/>
  <c r="AH16" i="12"/>
  <c r="AQ16" i="12" s="1"/>
  <c r="AR15" i="63"/>
  <c r="AG16" i="58"/>
  <c r="AP16" i="58" s="1"/>
  <c r="AF16" i="58"/>
  <c r="AO16" i="58" s="1"/>
  <c r="W17" i="58"/>
  <c r="AE16" i="58"/>
  <c r="AR15" i="27"/>
  <c r="AH16" i="93"/>
  <c r="AQ16" i="93" s="1"/>
  <c r="W16" i="32"/>
  <c r="AG15" i="32"/>
  <c r="AP15" i="32" s="1"/>
  <c r="AF15" i="32"/>
  <c r="AO15" i="32" s="1"/>
  <c r="AE15" i="32"/>
  <c r="AN16" i="44"/>
  <c r="AI16" i="44"/>
  <c r="Y18" i="25"/>
  <c r="X18" i="25"/>
  <c r="AH15" i="45"/>
  <c r="AQ15" i="45" s="1"/>
  <c r="Z17" i="1"/>
  <c r="Z16" i="54"/>
  <c r="AR16" i="9"/>
  <c r="AI16" i="41"/>
  <c r="AN16" i="41"/>
  <c r="AR15" i="13"/>
  <c r="AI16" i="68"/>
  <c r="AN16" i="68"/>
  <c r="AI16" i="19"/>
  <c r="AN16" i="19"/>
  <c r="AR14" i="48"/>
  <c r="AH16" i="77"/>
  <c r="AQ16" i="77" s="1"/>
  <c r="AR15" i="87"/>
  <c r="Y16" i="67"/>
  <c r="X16" i="67"/>
  <c r="AI15" i="79"/>
  <c r="AN15" i="79"/>
  <c r="AR15" i="51"/>
  <c r="AR14" i="59"/>
  <c r="AH17" i="82"/>
  <c r="AQ17" i="82" s="1"/>
  <c r="W16" i="4"/>
  <c r="AE15" i="4"/>
  <c r="AG15" i="4"/>
  <c r="AP15" i="4" s="1"/>
  <c r="AF15" i="4"/>
  <c r="AO15" i="4" s="1"/>
  <c r="Y17" i="16"/>
  <c r="X17" i="16"/>
  <c r="AR15" i="7"/>
  <c r="X16" i="53"/>
  <c r="Y16" i="53"/>
  <c r="AH16" i="15"/>
  <c r="AQ16" i="15" s="1"/>
  <c r="X16" i="38"/>
  <c r="Y16" i="38"/>
  <c r="Y17" i="37"/>
  <c r="X17" i="37"/>
  <c r="AI15" i="96"/>
  <c r="AN15" i="96"/>
  <c r="AI17" i="25"/>
  <c r="AN17" i="25"/>
  <c r="AN16" i="28"/>
  <c r="AI16" i="28"/>
  <c r="AR15" i="77"/>
  <c r="AG15" i="64"/>
  <c r="AP15" i="64" s="1"/>
  <c r="AF15" i="64"/>
  <c r="AO15" i="64" s="1"/>
  <c r="AE15" i="64"/>
  <c r="W16" i="64"/>
  <c r="W17" i="49"/>
  <c r="AG16" i="49"/>
  <c r="AP16" i="49" s="1"/>
  <c r="AE16" i="49"/>
  <c r="AF16" i="49"/>
  <c r="AO16" i="49" s="1"/>
  <c r="AI16" i="6"/>
  <c r="AN16" i="6"/>
  <c r="AH17" i="9"/>
  <c r="AQ17" i="9" s="1"/>
  <c r="AF16" i="7"/>
  <c r="AO16" i="7" s="1"/>
  <c r="AE16" i="7"/>
  <c r="W17" i="7"/>
  <c r="AG16" i="7"/>
  <c r="AP16" i="7" s="1"/>
  <c r="X17" i="81"/>
  <c r="Y17" i="81"/>
  <c r="AH16" i="95"/>
  <c r="AQ16" i="95" s="1"/>
  <c r="AH16" i="39"/>
  <c r="AQ16" i="39" s="1"/>
  <c r="Y16" i="73"/>
  <c r="X16" i="73"/>
  <c r="Z15" i="60"/>
  <c r="AH17" i="84"/>
  <c r="AQ17" i="84" s="1"/>
  <c r="AH16" i="87"/>
  <c r="AQ16" i="87" s="1"/>
  <c r="AH16" i="70"/>
  <c r="AQ16" i="70" s="1"/>
  <c r="AR15" i="57"/>
  <c r="AR15" i="50"/>
  <c r="X17" i="80"/>
  <c r="Y17" i="80"/>
  <c r="Z15" i="45"/>
  <c r="AH16" i="27"/>
  <c r="AQ16" i="27" s="1"/>
  <c r="AN15" i="65"/>
  <c r="AI15" i="65"/>
  <c r="AH16" i="66"/>
  <c r="AQ16" i="66" s="1"/>
  <c r="Y16" i="22"/>
  <c r="X16" i="22"/>
  <c r="X17" i="68"/>
  <c r="Y17" i="68"/>
  <c r="AH15" i="59"/>
  <c r="AQ15" i="59" s="1"/>
  <c r="X17" i="19"/>
  <c r="Y17" i="19"/>
  <c r="AH16" i="35"/>
  <c r="AQ16" i="35" s="1"/>
  <c r="AI17" i="47"/>
  <c r="AN17" i="47"/>
  <c r="Z16" i="77"/>
  <c r="AH16" i="63"/>
  <c r="AQ16" i="63" s="1"/>
  <c r="AI16" i="81"/>
  <c r="AN16" i="81"/>
  <c r="AF15" i="74"/>
  <c r="AO15" i="74" s="1"/>
  <c r="AE15" i="74"/>
  <c r="W16" i="74"/>
  <c r="AG15" i="74"/>
  <c r="AP15" i="74" s="1"/>
  <c r="AH17" i="21"/>
  <c r="AQ17" i="21" s="1"/>
  <c r="Z16" i="95"/>
  <c r="Y16" i="14"/>
  <c r="X16" i="14"/>
  <c r="Z17" i="82"/>
  <c r="AR15" i="93"/>
  <c r="AH17" i="94"/>
  <c r="AQ17" i="94" s="1"/>
  <c r="Z16" i="12"/>
  <c r="AR15" i="15"/>
  <c r="AH16" i="71"/>
  <c r="AQ16" i="71" s="1"/>
  <c r="AH15" i="10"/>
  <c r="AQ15" i="10" s="1"/>
  <c r="Y15" i="3"/>
  <c r="X15" i="3"/>
  <c r="AN16" i="16"/>
  <c r="AI16" i="16"/>
  <c r="AH15" i="11"/>
  <c r="AQ15" i="11" s="1"/>
  <c r="Z16" i="93"/>
  <c r="AI16" i="43"/>
  <c r="AN16" i="43"/>
  <c r="AR14" i="45"/>
  <c r="Y16" i="5"/>
  <c r="X16" i="5"/>
  <c r="AN15" i="73"/>
  <c r="AI15" i="73"/>
  <c r="X16" i="40"/>
  <c r="Y16" i="40"/>
  <c r="AH15" i="48"/>
  <c r="AQ15" i="48" s="1"/>
  <c r="AI14" i="23"/>
  <c r="AN14" i="23"/>
  <c r="AR15" i="39"/>
  <c r="AH16" i="29"/>
  <c r="AQ16" i="29" s="1"/>
  <c r="AH16" i="83"/>
  <c r="AQ16" i="83" s="1"/>
  <c r="AH16" i="56"/>
  <c r="AQ16" i="56" s="1"/>
  <c r="AH15" i="55"/>
  <c r="AQ15" i="55" s="1"/>
  <c r="AE17" i="88"/>
  <c r="AF17" i="88"/>
  <c r="AO17" i="88" s="1"/>
  <c r="W18" i="88"/>
  <c r="AG17" i="88"/>
  <c r="AP17" i="88" s="1"/>
  <c r="AE16" i="26"/>
  <c r="W17" i="26"/>
  <c r="AG16" i="26"/>
  <c r="AP16" i="26" s="1"/>
  <c r="AF16" i="26"/>
  <c r="AO16" i="26" s="1"/>
  <c r="AH16" i="89"/>
  <c r="AQ16" i="89" s="1"/>
  <c r="AR15" i="83"/>
  <c r="AG14" i="8"/>
  <c r="AP14" i="8" s="1"/>
  <c r="AF14" i="8"/>
  <c r="AO14" i="8" s="1"/>
  <c r="AE14" i="8"/>
  <c r="W15" i="8"/>
  <c r="AR15" i="66"/>
  <c r="AH16" i="90"/>
  <c r="AQ16" i="90" s="1"/>
  <c r="W18" i="36"/>
  <c r="AG17" i="36"/>
  <c r="AP17" i="36" s="1"/>
  <c r="AF17" i="36"/>
  <c r="AO17" i="36" s="1"/>
  <c r="AE17" i="36"/>
  <c r="AI15" i="72"/>
  <c r="AN15" i="72"/>
  <c r="W17" i="17"/>
  <c r="AE16" i="17"/>
  <c r="AG16" i="17"/>
  <c r="AP16" i="17" s="1"/>
  <c r="AF16" i="17"/>
  <c r="AO16" i="17" s="1"/>
  <c r="AH16" i="62"/>
  <c r="AQ16" i="62" s="1"/>
  <c r="Y16" i="76"/>
  <c r="X16" i="76"/>
  <c r="AN15" i="22"/>
  <c r="AI15" i="22"/>
  <c r="AH17" i="52"/>
  <c r="AQ17" i="52" s="1"/>
  <c r="W16" i="61"/>
  <c r="AF15" i="61"/>
  <c r="AO15" i="61" s="1"/>
  <c r="AE15" i="61"/>
  <c r="AG15" i="61"/>
  <c r="AP15" i="61" s="1"/>
  <c r="W17" i="33"/>
  <c r="AG16" i="33"/>
  <c r="AP16" i="33" s="1"/>
  <c r="AF16" i="33"/>
  <c r="AO16" i="33" s="1"/>
  <c r="AE16" i="33"/>
  <c r="Z17" i="21"/>
  <c r="AH16" i="13"/>
  <c r="AQ16" i="13" s="1"/>
  <c r="AR15" i="54"/>
  <c r="AR15" i="30"/>
  <c r="AI15" i="14"/>
  <c r="AN15" i="14"/>
  <c r="Y16" i="46"/>
  <c r="X16" i="46"/>
  <c r="W18" i="78"/>
  <c r="AG17" i="78"/>
  <c r="AP17" i="78" s="1"/>
  <c r="AF17" i="78"/>
  <c r="AO17" i="78" s="1"/>
  <c r="AE17" i="78"/>
  <c r="AN14" i="92"/>
  <c r="AI14" i="92"/>
  <c r="AH17" i="85"/>
  <c r="AQ17" i="85" s="1"/>
  <c r="AN14" i="3"/>
  <c r="AI14" i="3"/>
  <c r="AR14" i="64"/>
  <c r="Z16" i="15"/>
  <c r="X17" i="44"/>
  <c r="Y17" i="44"/>
  <c r="AI16" i="24"/>
  <c r="AN16" i="24"/>
  <c r="X16" i="86"/>
  <c r="Y16" i="86"/>
  <c r="AR14" i="11"/>
  <c r="AR13" i="91"/>
  <c r="AE16" i="87"/>
  <c r="AF16" i="87"/>
  <c r="AO16" i="87" s="1"/>
  <c r="AG16" i="87"/>
  <c r="AP16" i="87" s="1"/>
  <c r="W17" i="87"/>
  <c r="W17" i="70"/>
  <c r="AG16" i="70"/>
  <c r="AP16" i="70" s="1"/>
  <c r="AF16" i="70"/>
  <c r="AO16" i="70" s="1"/>
  <c r="AE16" i="70"/>
  <c r="AH15" i="64"/>
  <c r="AQ15" i="64" s="1"/>
  <c r="AI15" i="34"/>
  <c r="AN15" i="34"/>
  <c r="AR16" i="85"/>
  <c r="AH16" i="30"/>
  <c r="AQ16" i="30" s="1"/>
  <c r="AR14" i="60"/>
  <c r="AG16" i="90"/>
  <c r="AP16" i="90" s="1"/>
  <c r="AF16" i="90"/>
  <c r="AO16" i="90" s="1"/>
  <c r="W17" i="90"/>
  <c r="AE16" i="90"/>
  <c r="AI16" i="80"/>
  <c r="AN16" i="80"/>
  <c r="AH16" i="57"/>
  <c r="AQ16" i="57" s="1"/>
  <c r="AR15" i="95"/>
  <c r="W17" i="27"/>
  <c r="AG16" i="27"/>
  <c r="AP16" i="27" s="1"/>
  <c r="AF16" i="27"/>
  <c r="AO16" i="27" s="1"/>
  <c r="AE16" i="27"/>
  <c r="AR15" i="89"/>
  <c r="AH14" i="91"/>
  <c r="AQ14" i="91" s="1"/>
  <c r="AE16" i="62"/>
  <c r="W17" i="62"/>
  <c r="AG16" i="62"/>
  <c r="AP16" i="62" s="1"/>
  <c r="AF16" i="62"/>
  <c r="AO16" i="62" s="1"/>
  <c r="AH16" i="49"/>
  <c r="AQ16" i="49" s="1"/>
  <c r="AR16" i="88"/>
  <c r="AF16" i="66"/>
  <c r="AO16" i="66" s="1"/>
  <c r="AG16" i="66"/>
  <c r="AP16" i="66" s="1"/>
  <c r="W17" i="66"/>
  <c r="AE16" i="66"/>
  <c r="Y17" i="41"/>
  <c r="X17" i="41"/>
  <c r="AG17" i="52"/>
  <c r="AP17" i="52" s="1"/>
  <c r="AF17" i="52"/>
  <c r="AO17" i="52" s="1"/>
  <c r="W18" i="52"/>
  <c r="AE17" i="52"/>
  <c r="AE15" i="59"/>
  <c r="W16" i="59"/>
  <c r="AG15" i="59"/>
  <c r="AP15" i="59" s="1"/>
  <c r="AF15" i="59"/>
  <c r="AO15" i="59" s="1"/>
  <c r="AH16" i="50"/>
  <c r="AQ16" i="50" s="1"/>
  <c r="W17" i="35"/>
  <c r="AE16" i="35"/>
  <c r="AF16" i="35"/>
  <c r="AO16" i="35" s="1"/>
  <c r="AG16" i="35"/>
  <c r="AP16" i="35" s="1"/>
  <c r="AG15" i="69"/>
  <c r="AP15" i="69" s="1"/>
  <c r="AF15" i="69"/>
  <c r="AO15" i="69" s="1"/>
  <c r="AE15" i="69"/>
  <c r="W16" i="69"/>
  <c r="AR15" i="12"/>
  <c r="W17" i="63"/>
  <c r="AF16" i="63"/>
  <c r="AO16" i="63" s="1"/>
  <c r="AE16" i="63"/>
  <c r="AG16" i="63"/>
  <c r="AP16" i="63" s="1"/>
  <c r="AE17" i="20"/>
  <c r="W18" i="20"/>
  <c r="AF17" i="20"/>
  <c r="AO17" i="20" s="1"/>
  <c r="AG17" i="20"/>
  <c r="AP17" i="20" s="1"/>
  <c r="X16" i="18"/>
  <c r="Y16" i="18"/>
  <c r="AR14" i="32"/>
  <c r="AR14" i="10"/>
  <c r="AR16" i="84"/>
  <c r="AE17" i="94"/>
  <c r="AF17" i="94"/>
  <c r="AO17" i="94" s="1"/>
  <c r="W18" i="94"/>
  <c r="AG17" i="94"/>
  <c r="AP17" i="94" s="1"/>
  <c r="Y16" i="75"/>
  <c r="X16" i="75"/>
  <c r="Z16" i="75" s="1"/>
  <c r="AR15" i="35"/>
  <c r="AR15" i="29"/>
  <c r="X17" i="31"/>
  <c r="Y17" i="31"/>
  <c r="Y17" i="43"/>
  <c r="X17" i="43"/>
  <c r="AH17" i="88"/>
  <c r="AQ17" i="88" s="1"/>
  <c r="AH15" i="32"/>
  <c r="AQ15" i="32" s="1"/>
  <c r="AI15" i="38"/>
  <c r="AN15" i="38"/>
  <c r="AN15" i="86"/>
  <c r="AI15" i="86"/>
  <c r="Y16" i="96"/>
  <c r="X16" i="96"/>
  <c r="Y17" i="28"/>
  <c r="X17" i="28"/>
  <c r="Z15" i="92" l="1"/>
  <c r="AF15" i="55"/>
  <c r="AO15" i="55" s="1"/>
  <c r="AG15" i="55"/>
  <c r="AP15" i="55" s="1"/>
  <c r="Z16" i="73"/>
  <c r="Z16" i="38"/>
  <c r="AF16" i="71"/>
  <c r="AO16" i="71" s="1"/>
  <c r="Z18" i="25"/>
  <c r="Z17" i="41"/>
  <c r="Z17" i="37"/>
  <c r="Z16" i="65"/>
  <c r="Z15" i="23"/>
  <c r="Z17" i="44"/>
  <c r="Z16" i="34"/>
  <c r="AE14" i="91"/>
  <c r="W17" i="71"/>
  <c r="Z16" i="40"/>
  <c r="AE16" i="40" s="1"/>
  <c r="AF16" i="56"/>
  <c r="AO16" i="56" s="1"/>
  <c r="AE16" i="56"/>
  <c r="AG16" i="56"/>
  <c r="AP16" i="56" s="1"/>
  <c r="Z17" i="31"/>
  <c r="AG17" i="31" s="1"/>
  <c r="AP17" i="31" s="1"/>
  <c r="Z16" i="18"/>
  <c r="W17" i="18" s="1"/>
  <c r="Z16" i="53"/>
  <c r="AF16" i="53" s="1"/>
  <c r="AO16" i="53" s="1"/>
  <c r="W17" i="40"/>
  <c r="AG16" i="40"/>
  <c r="AP16" i="40" s="1"/>
  <c r="AE16" i="18"/>
  <c r="AF16" i="75"/>
  <c r="AO16" i="75" s="1"/>
  <c r="W17" i="75"/>
  <c r="AE16" i="75"/>
  <c r="AG16" i="75"/>
  <c r="AP16" i="75" s="1"/>
  <c r="W18" i="41"/>
  <c r="AG17" i="41"/>
  <c r="AP17" i="41" s="1"/>
  <c r="AF17" i="41"/>
  <c r="AO17" i="41" s="1"/>
  <c r="AE17" i="41"/>
  <c r="W17" i="38"/>
  <c r="AG16" i="38"/>
  <c r="AP16" i="38" s="1"/>
  <c r="AF16" i="38"/>
  <c r="AO16" i="38" s="1"/>
  <c r="AE16" i="38"/>
  <c r="W17" i="79"/>
  <c r="AG16" i="79"/>
  <c r="AP16" i="79" s="1"/>
  <c r="AF16" i="79"/>
  <c r="AO16" i="79" s="1"/>
  <c r="AE16" i="79"/>
  <c r="AR15" i="86"/>
  <c r="Y17" i="63"/>
  <c r="X17" i="63"/>
  <c r="Z17" i="63" s="1"/>
  <c r="AR15" i="34"/>
  <c r="AI16" i="87"/>
  <c r="AN16" i="87"/>
  <c r="AH16" i="86"/>
  <c r="AQ16" i="86" s="1"/>
  <c r="AE17" i="44"/>
  <c r="W18" i="44"/>
  <c r="AG17" i="44"/>
  <c r="AP17" i="44" s="1"/>
  <c r="AF17" i="44"/>
  <c r="AO17" i="44" s="1"/>
  <c r="AH16" i="46"/>
  <c r="AQ16" i="46" s="1"/>
  <c r="AF17" i="21"/>
  <c r="AO17" i="21" s="1"/>
  <c r="AE17" i="21"/>
  <c r="W18" i="21"/>
  <c r="AG17" i="21"/>
  <c r="AP17" i="21" s="1"/>
  <c r="X17" i="17"/>
  <c r="Y17" i="17"/>
  <c r="AI16" i="26"/>
  <c r="AN16" i="26"/>
  <c r="AH16" i="5"/>
  <c r="AQ16" i="5" s="1"/>
  <c r="AR16" i="43"/>
  <c r="AN15" i="74"/>
  <c r="AI15" i="74"/>
  <c r="AH16" i="22"/>
  <c r="AQ16" i="22" s="1"/>
  <c r="AR15" i="65"/>
  <c r="W18" i="37"/>
  <c r="AG17" i="37"/>
  <c r="AP17" i="37" s="1"/>
  <c r="AF17" i="37"/>
  <c r="AO17" i="37" s="1"/>
  <c r="AE17" i="37"/>
  <c r="AH17" i="16"/>
  <c r="AQ17" i="16" s="1"/>
  <c r="X16" i="4"/>
  <c r="Y16" i="4"/>
  <c r="AH16" i="67"/>
  <c r="AQ16" i="67" s="1"/>
  <c r="AH16" i="65"/>
  <c r="AQ16" i="65" s="1"/>
  <c r="AH16" i="34"/>
  <c r="AQ16" i="34" s="1"/>
  <c r="X18" i="85"/>
  <c r="Y18" i="85"/>
  <c r="AH15" i="92"/>
  <c r="AQ15" i="92" s="1"/>
  <c r="AG15" i="23"/>
  <c r="AP15" i="23" s="1"/>
  <c r="AF15" i="23"/>
  <c r="AO15" i="23" s="1"/>
  <c r="AE15" i="23"/>
  <c r="W16" i="23"/>
  <c r="Y17" i="83"/>
  <c r="X17" i="83"/>
  <c r="AI16" i="57"/>
  <c r="AN16" i="57"/>
  <c r="AI16" i="89"/>
  <c r="AN16" i="89"/>
  <c r="AN16" i="71"/>
  <c r="AI16" i="71"/>
  <c r="AH17" i="28"/>
  <c r="AQ17" i="28" s="1"/>
  <c r="AI17" i="94"/>
  <c r="AN17" i="94"/>
  <c r="Y17" i="70"/>
  <c r="X17" i="70"/>
  <c r="AI15" i="61"/>
  <c r="AN15" i="61"/>
  <c r="X18" i="36"/>
  <c r="Y18" i="36"/>
  <c r="AR14" i="23"/>
  <c r="AE16" i="93"/>
  <c r="AG16" i="93"/>
  <c r="AP16" i="93" s="1"/>
  <c r="W17" i="93"/>
  <c r="AF16" i="93"/>
  <c r="AO16" i="93" s="1"/>
  <c r="AH15" i="3"/>
  <c r="AQ15" i="3" s="1"/>
  <c r="W18" i="82"/>
  <c r="AG17" i="82"/>
  <c r="AP17" i="82" s="1"/>
  <c r="AF17" i="82"/>
  <c r="AO17" i="82" s="1"/>
  <c r="AE17" i="82"/>
  <c r="AE16" i="77"/>
  <c r="W17" i="77"/>
  <c r="AG16" i="77"/>
  <c r="AP16" i="77" s="1"/>
  <c r="AF16" i="77"/>
  <c r="AO16" i="77" s="1"/>
  <c r="AG15" i="45"/>
  <c r="AP15" i="45" s="1"/>
  <c r="AF15" i="45"/>
  <c r="AO15" i="45" s="1"/>
  <c r="AE15" i="45"/>
  <c r="W16" i="45"/>
  <c r="AF16" i="73"/>
  <c r="AO16" i="73" s="1"/>
  <c r="AE16" i="73"/>
  <c r="W17" i="73"/>
  <c r="AG16" i="73"/>
  <c r="AP16" i="73" s="1"/>
  <c r="AH17" i="81"/>
  <c r="AQ17" i="81" s="1"/>
  <c r="AI16" i="49"/>
  <c r="AN16" i="49"/>
  <c r="AR17" i="25"/>
  <c r="AR16" i="19"/>
  <c r="AR16" i="41"/>
  <c r="W19" i="25"/>
  <c r="AG18" i="25"/>
  <c r="AP18" i="25" s="1"/>
  <c r="AE18" i="25"/>
  <c r="AF18" i="25"/>
  <c r="AO18" i="25" s="1"/>
  <c r="Y16" i="32"/>
  <c r="X16" i="32"/>
  <c r="Z16" i="32" s="1"/>
  <c r="AG16" i="65"/>
  <c r="AP16" i="65" s="1"/>
  <c r="W17" i="65"/>
  <c r="AE16" i="65"/>
  <c r="AF16" i="65"/>
  <c r="AO16" i="65" s="1"/>
  <c r="W17" i="34"/>
  <c r="AG16" i="34"/>
  <c r="AP16" i="34" s="1"/>
  <c r="AF16" i="34"/>
  <c r="AO16" i="34" s="1"/>
  <c r="AE16" i="34"/>
  <c r="AH17" i="24"/>
  <c r="AQ17" i="24" s="1"/>
  <c r="AE15" i="92"/>
  <c r="AG15" i="92"/>
  <c r="AP15" i="92" s="1"/>
  <c r="AF15" i="92"/>
  <c r="AO15" i="92" s="1"/>
  <c r="W16" i="92"/>
  <c r="Y16" i="42"/>
  <c r="X16" i="42"/>
  <c r="AH17" i="6"/>
  <c r="AQ17" i="6" s="1"/>
  <c r="AI15" i="2"/>
  <c r="AN15" i="2"/>
  <c r="AN16" i="50"/>
  <c r="AI16" i="50"/>
  <c r="Y17" i="30"/>
  <c r="X17" i="30"/>
  <c r="AN15" i="48"/>
  <c r="AI15" i="48"/>
  <c r="AN16" i="29"/>
  <c r="AI16" i="29"/>
  <c r="X16" i="11"/>
  <c r="Y16" i="11"/>
  <c r="X17" i="56"/>
  <c r="Y17" i="56"/>
  <c r="Y18" i="20"/>
  <c r="X18" i="20"/>
  <c r="AN17" i="52"/>
  <c r="AI17" i="52"/>
  <c r="AI16" i="62"/>
  <c r="AN16" i="62"/>
  <c r="AG16" i="15"/>
  <c r="AP16" i="15" s="1"/>
  <c r="AF16" i="15"/>
  <c r="AO16" i="15" s="1"/>
  <c r="AE16" i="15"/>
  <c r="W17" i="15"/>
  <c r="AR15" i="22"/>
  <c r="Z17" i="28"/>
  <c r="AH17" i="43"/>
  <c r="AQ17" i="43" s="1"/>
  <c r="AI17" i="20"/>
  <c r="AN17" i="20"/>
  <c r="X18" i="52"/>
  <c r="Y18" i="52"/>
  <c r="AN16" i="66"/>
  <c r="AI16" i="66"/>
  <c r="AR16" i="80"/>
  <c r="X17" i="87"/>
  <c r="Y17" i="87"/>
  <c r="AN17" i="78"/>
  <c r="AI17" i="78"/>
  <c r="Z16" i="46"/>
  <c r="AN16" i="33"/>
  <c r="AI16" i="33"/>
  <c r="AR15" i="72"/>
  <c r="Y18" i="88"/>
  <c r="X18" i="88"/>
  <c r="Z18" i="88" s="1"/>
  <c r="AH16" i="40"/>
  <c r="AQ16" i="40" s="1"/>
  <c r="Z16" i="5"/>
  <c r="AH16" i="14"/>
  <c r="AQ16" i="14" s="1"/>
  <c r="Z16" i="22"/>
  <c r="Z17" i="81"/>
  <c r="AH16" i="38"/>
  <c r="AQ16" i="38" s="1"/>
  <c r="AH16" i="53"/>
  <c r="AQ16" i="53" s="1"/>
  <c r="Z17" i="16"/>
  <c r="Z16" i="67"/>
  <c r="AR16" i="44"/>
  <c r="AR15" i="40"/>
  <c r="Z17" i="24"/>
  <c r="AR15" i="53"/>
  <c r="AN17" i="85"/>
  <c r="AI17" i="85"/>
  <c r="AH16" i="79"/>
  <c r="AQ16" i="79" s="1"/>
  <c r="Z17" i="6"/>
  <c r="X17" i="50"/>
  <c r="Y17" i="50"/>
  <c r="X17" i="57"/>
  <c r="Z17" i="57" s="1"/>
  <c r="Y17" i="57"/>
  <c r="AI15" i="11"/>
  <c r="AN15" i="11"/>
  <c r="AN15" i="55"/>
  <c r="AI15" i="55"/>
  <c r="Y16" i="10"/>
  <c r="X16" i="10"/>
  <c r="AH17" i="31"/>
  <c r="AQ17" i="31" s="1"/>
  <c r="Y17" i="62"/>
  <c r="X17" i="62"/>
  <c r="AR16" i="24"/>
  <c r="X16" i="61"/>
  <c r="Y16" i="61"/>
  <c r="AH16" i="76"/>
  <c r="AQ16" i="76" s="1"/>
  <c r="Y15" i="8"/>
  <c r="X15" i="8"/>
  <c r="Z15" i="3"/>
  <c r="AR16" i="81"/>
  <c r="AR17" i="47"/>
  <c r="AH17" i="80"/>
  <c r="AQ17" i="80" s="1"/>
  <c r="Y17" i="49"/>
  <c r="X17" i="49"/>
  <c r="AR15" i="96"/>
  <c r="AR16" i="68"/>
  <c r="AR15" i="76"/>
  <c r="AR16" i="31"/>
  <c r="AR15" i="75"/>
  <c r="AN16" i="83"/>
  <c r="AI16" i="83"/>
  <c r="AI17" i="84"/>
  <c r="AN17" i="84"/>
  <c r="Y17" i="51"/>
  <c r="Z17" i="51" s="1"/>
  <c r="X17" i="51"/>
  <c r="X15" i="91"/>
  <c r="Y15" i="91"/>
  <c r="X17" i="89"/>
  <c r="Z17" i="89" s="1"/>
  <c r="Y17" i="89"/>
  <c r="Y17" i="39"/>
  <c r="X17" i="39"/>
  <c r="Y16" i="55"/>
  <c r="X16" i="55"/>
  <c r="AN15" i="10"/>
  <c r="AI15" i="10"/>
  <c r="AI17" i="9"/>
  <c r="AN17" i="9"/>
  <c r="AH16" i="75"/>
  <c r="AQ16" i="75" s="1"/>
  <c r="AI15" i="59"/>
  <c r="AN15" i="59"/>
  <c r="AH16" i="96"/>
  <c r="AQ16" i="96" s="1"/>
  <c r="AR15" i="38"/>
  <c r="X16" i="69"/>
  <c r="Y16" i="69"/>
  <c r="AI16" i="35"/>
  <c r="AN16" i="35"/>
  <c r="X17" i="66"/>
  <c r="Y17" i="66"/>
  <c r="Z17" i="43"/>
  <c r="Y18" i="94"/>
  <c r="X18" i="94"/>
  <c r="Z18" i="94" s="1"/>
  <c r="AI16" i="63"/>
  <c r="AN16" i="63"/>
  <c r="AN15" i="69"/>
  <c r="AI15" i="69"/>
  <c r="Y17" i="35"/>
  <c r="X17" i="35"/>
  <c r="Z17" i="35" s="1"/>
  <c r="AN16" i="27"/>
  <c r="AI16" i="27"/>
  <c r="AI16" i="90"/>
  <c r="AN16" i="90"/>
  <c r="AI16" i="70"/>
  <c r="AN16" i="70"/>
  <c r="AR14" i="3"/>
  <c r="AR15" i="14"/>
  <c r="AN17" i="36"/>
  <c r="AI17" i="36"/>
  <c r="AN14" i="8"/>
  <c r="AI14" i="8"/>
  <c r="Y17" i="26"/>
  <c r="X17" i="26"/>
  <c r="AR15" i="73"/>
  <c r="Z16" i="14"/>
  <c r="AH17" i="19"/>
  <c r="AQ17" i="19" s="1"/>
  <c r="AH17" i="68"/>
  <c r="AQ17" i="68" s="1"/>
  <c r="Z17" i="80"/>
  <c r="W16" i="60"/>
  <c r="AF15" i="60"/>
  <c r="AO15" i="60" s="1"/>
  <c r="AE15" i="60"/>
  <c r="AG15" i="60"/>
  <c r="AP15" i="60" s="1"/>
  <c r="X17" i="7"/>
  <c r="Y17" i="7"/>
  <c r="X16" i="64"/>
  <c r="Y16" i="64"/>
  <c r="AR16" i="28"/>
  <c r="AH17" i="37"/>
  <c r="AQ17" i="37" s="1"/>
  <c r="AE16" i="54"/>
  <c r="W17" i="54"/>
  <c r="AG16" i="54"/>
  <c r="AP16" i="54" s="1"/>
  <c r="AF16" i="54"/>
  <c r="AO16" i="54" s="1"/>
  <c r="AI15" i="32"/>
  <c r="AN15" i="32"/>
  <c r="AN16" i="58"/>
  <c r="AI16" i="58"/>
  <c r="AR16" i="37"/>
  <c r="AR15" i="46"/>
  <c r="AH18" i="47"/>
  <c r="AQ18" i="47" s="1"/>
  <c r="AH16" i="72"/>
  <c r="AQ16" i="72" s="1"/>
  <c r="AH15" i="23"/>
  <c r="AQ15" i="23" s="1"/>
  <c r="Y16" i="2"/>
  <c r="X16" i="2"/>
  <c r="Y17" i="13"/>
  <c r="X17" i="13"/>
  <c r="AN16" i="30"/>
  <c r="AI16" i="30"/>
  <c r="X16" i="48"/>
  <c r="Y16" i="48"/>
  <c r="Y17" i="29"/>
  <c r="X17" i="29"/>
  <c r="AN16" i="51"/>
  <c r="AI16" i="51"/>
  <c r="AN14" i="91"/>
  <c r="AI14" i="91"/>
  <c r="AI16" i="39"/>
  <c r="AN16" i="39"/>
  <c r="Y17" i="27"/>
  <c r="X17" i="27"/>
  <c r="Z17" i="27" s="1"/>
  <c r="Z16" i="86"/>
  <c r="AH16" i="18"/>
  <c r="AQ16" i="18" s="1"/>
  <c r="Z16" i="96"/>
  <c r="X16" i="59"/>
  <c r="Y16" i="59"/>
  <c r="AH17" i="41"/>
  <c r="AQ17" i="41" s="1"/>
  <c r="Y17" i="90"/>
  <c r="Z17" i="90" s="1"/>
  <c r="X17" i="90"/>
  <c r="AH17" i="44"/>
  <c r="AQ17" i="44" s="1"/>
  <c r="AR14" i="92"/>
  <c r="X18" i="78"/>
  <c r="Y18" i="78"/>
  <c r="Y17" i="33"/>
  <c r="X17" i="33"/>
  <c r="Z16" i="76"/>
  <c r="AI16" i="17"/>
  <c r="AN16" i="17"/>
  <c r="AI17" i="88"/>
  <c r="AN17" i="88"/>
  <c r="AR16" i="16"/>
  <c r="AG16" i="12"/>
  <c r="AP16" i="12" s="1"/>
  <c r="AF16" i="12"/>
  <c r="AO16" i="12" s="1"/>
  <c r="AE16" i="12"/>
  <c r="W17" i="12"/>
  <c r="W17" i="95"/>
  <c r="AG16" i="95"/>
  <c r="AP16" i="95" s="1"/>
  <c r="AF16" i="95"/>
  <c r="AO16" i="95" s="1"/>
  <c r="AE16" i="95"/>
  <c r="Y16" i="74"/>
  <c r="X16" i="74"/>
  <c r="Z17" i="19"/>
  <c r="Z17" i="68"/>
  <c r="AH16" i="73"/>
  <c r="AQ16" i="73" s="1"/>
  <c r="AI16" i="7"/>
  <c r="AN16" i="7"/>
  <c r="AR16" i="6"/>
  <c r="AN15" i="64"/>
  <c r="AI15" i="64"/>
  <c r="AI15" i="4"/>
  <c r="AN15" i="4"/>
  <c r="AR15" i="79"/>
  <c r="AG17" i="1"/>
  <c r="AP17" i="1" s="1"/>
  <c r="W18" i="1"/>
  <c r="AF17" i="1"/>
  <c r="AO17" i="1" s="1"/>
  <c r="AE17" i="1"/>
  <c r="AH18" i="25"/>
  <c r="AQ18" i="25" s="1"/>
  <c r="X17" i="58"/>
  <c r="Y17" i="58"/>
  <c r="AR15" i="5"/>
  <c r="AI15" i="42"/>
  <c r="AN15" i="42"/>
  <c r="AR15" i="18"/>
  <c r="AR15" i="67"/>
  <c r="Z18" i="47"/>
  <c r="Z16" i="72"/>
  <c r="AN16" i="13"/>
  <c r="AI16" i="13"/>
  <c r="X18" i="84"/>
  <c r="Y18" i="84"/>
  <c r="X17" i="71"/>
  <c r="Y17" i="71"/>
  <c r="AI16" i="56"/>
  <c r="AN16" i="56"/>
  <c r="X18" i="9"/>
  <c r="Y18" i="9"/>
  <c r="AF16" i="40" l="1"/>
  <c r="AO16" i="40" s="1"/>
  <c r="Z18" i="20"/>
  <c r="Z18" i="84"/>
  <c r="Z16" i="59"/>
  <c r="Z16" i="69"/>
  <c r="Z15" i="8"/>
  <c r="Z18" i="52"/>
  <c r="Z17" i="58"/>
  <c r="Z17" i="26"/>
  <c r="Z16" i="61"/>
  <c r="Z17" i="30"/>
  <c r="AF16" i="18"/>
  <c r="AO16" i="18" s="1"/>
  <c r="AG16" i="18"/>
  <c r="AP16" i="18" s="1"/>
  <c r="Z17" i="71"/>
  <c r="Z17" i="33"/>
  <c r="Z16" i="10"/>
  <c r="Z16" i="4"/>
  <c r="AE17" i="31"/>
  <c r="Z18" i="78"/>
  <c r="Z16" i="55"/>
  <c r="Z15" i="91"/>
  <c r="Z18" i="36"/>
  <c r="Z17" i="39"/>
  <c r="Z17" i="56"/>
  <c r="AE17" i="56" s="1"/>
  <c r="Z16" i="2"/>
  <c r="AF16" i="2" s="1"/>
  <c r="AO16" i="2" s="1"/>
  <c r="Z17" i="70"/>
  <c r="AE17" i="70" s="1"/>
  <c r="W17" i="53"/>
  <c r="AG16" i="53"/>
  <c r="AP16" i="53" s="1"/>
  <c r="W18" i="31"/>
  <c r="AE16" i="53"/>
  <c r="AF17" i="31"/>
  <c r="AO17" i="31" s="1"/>
  <c r="Z17" i="49"/>
  <c r="AF17" i="90"/>
  <c r="AO17" i="90" s="1"/>
  <c r="AE17" i="90"/>
  <c r="W18" i="90"/>
  <c r="AG17" i="90"/>
  <c r="AP17" i="90" s="1"/>
  <c r="AG18" i="20"/>
  <c r="AP18" i="20" s="1"/>
  <c r="AF18" i="20"/>
  <c r="AO18" i="20" s="1"/>
  <c r="AE18" i="20"/>
  <c r="W19" i="20"/>
  <c r="W18" i="70"/>
  <c r="AF17" i="70"/>
  <c r="AO17" i="70" s="1"/>
  <c r="AG17" i="70"/>
  <c r="AP17" i="70" s="1"/>
  <c r="AE17" i="27"/>
  <c r="AF17" i="27"/>
  <c r="AO17" i="27" s="1"/>
  <c r="W18" i="27"/>
  <c r="AG17" i="27"/>
  <c r="AP17" i="27" s="1"/>
  <c r="W18" i="35"/>
  <c r="AG17" i="35"/>
  <c r="AP17" i="35" s="1"/>
  <c r="AF17" i="35"/>
  <c r="AO17" i="35" s="1"/>
  <c r="AE17" i="35"/>
  <c r="AF16" i="61"/>
  <c r="AO16" i="61" s="1"/>
  <c r="AE16" i="61"/>
  <c r="AG16" i="61"/>
  <c r="AP16" i="61" s="1"/>
  <c r="W17" i="61"/>
  <c r="W19" i="52"/>
  <c r="AF18" i="52"/>
  <c r="AO18" i="52" s="1"/>
  <c r="AE18" i="52"/>
  <c r="AG18" i="52"/>
  <c r="AP18" i="52" s="1"/>
  <c r="AE18" i="36"/>
  <c r="AF18" i="36"/>
  <c r="AO18" i="36" s="1"/>
  <c r="W19" i="36"/>
  <c r="AG18" i="36"/>
  <c r="AP18" i="36" s="1"/>
  <c r="AE16" i="2"/>
  <c r="AG16" i="2"/>
  <c r="AP16" i="2" s="1"/>
  <c r="W17" i="2"/>
  <c r="AF17" i="56"/>
  <c r="AO17" i="56" s="1"/>
  <c r="AE17" i="49"/>
  <c r="W18" i="49"/>
  <c r="AG17" i="49"/>
  <c r="AP17" i="49" s="1"/>
  <c r="AF17" i="49"/>
  <c r="AO17" i="49" s="1"/>
  <c r="AE17" i="57"/>
  <c r="W18" i="57"/>
  <c r="AG17" i="57"/>
  <c r="AP17" i="57" s="1"/>
  <c r="AF17" i="57"/>
  <c r="AO17" i="57" s="1"/>
  <c r="AR16" i="56"/>
  <c r="AE16" i="76"/>
  <c r="W17" i="76"/>
  <c r="AG16" i="76"/>
  <c r="AP16" i="76" s="1"/>
  <c r="AF16" i="76"/>
  <c r="AO16" i="76" s="1"/>
  <c r="AH17" i="66"/>
  <c r="AQ17" i="66" s="1"/>
  <c r="W16" i="3"/>
  <c r="AE15" i="3"/>
  <c r="AG15" i="3"/>
  <c r="AP15" i="3" s="1"/>
  <c r="AF15" i="3"/>
  <c r="AO15" i="3" s="1"/>
  <c r="AG16" i="10"/>
  <c r="AP16" i="10" s="1"/>
  <c r="AF16" i="10"/>
  <c r="AO16" i="10" s="1"/>
  <c r="AE16" i="10"/>
  <c r="W17" i="10"/>
  <c r="W18" i="71"/>
  <c r="AG17" i="71"/>
  <c r="AP17" i="71" s="1"/>
  <c r="AE17" i="71"/>
  <c r="AF17" i="71"/>
  <c r="AO17" i="71" s="1"/>
  <c r="W18" i="58"/>
  <c r="AF17" i="58"/>
  <c r="AO17" i="58" s="1"/>
  <c r="AE17" i="58"/>
  <c r="AG17" i="58"/>
  <c r="AP17" i="58" s="1"/>
  <c r="AI16" i="95"/>
  <c r="AN16" i="95"/>
  <c r="AN16" i="12"/>
  <c r="AI16" i="12"/>
  <c r="AF17" i="33"/>
  <c r="AO17" i="33" s="1"/>
  <c r="AE17" i="33"/>
  <c r="W18" i="33"/>
  <c r="AG17" i="33"/>
  <c r="AP17" i="33" s="1"/>
  <c r="AH17" i="29"/>
  <c r="AQ17" i="29" s="1"/>
  <c r="AH17" i="7"/>
  <c r="AQ17" i="7" s="1"/>
  <c r="AR15" i="69"/>
  <c r="AR16" i="35"/>
  <c r="AH18" i="84"/>
  <c r="AQ18" i="84" s="1"/>
  <c r="Y18" i="1"/>
  <c r="X18" i="1"/>
  <c r="AR15" i="64"/>
  <c r="AE17" i="19"/>
  <c r="W18" i="19"/>
  <c r="AF17" i="19"/>
  <c r="AO17" i="19" s="1"/>
  <c r="AG17" i="19"/>
  <c r="AP17" i="19" s="1"/>
  <c r="AR16" i="17"/>
  <c r="AH18" i="78"/>
  <c r="AQ18" i="78" s="1"/>
  <c r="AH16" i="59"/>
  <c r="AQ16" i="59" s="1"/>
  <c r="AE16" i="86"/>
  <c r="AF16" i="86"/>
  <c r="AO16" i="86" s="1"/>
  <c r="W17" i="86"/>
  <c r="AG16" i="86"/>
  <c r="AP16" i="86" s="1"/>
  <c r="AR14" i="91"/>
  <c r="Z17" i="29"/>
  <c r="AH17" i="13"/>
  <c r="AQ17" i="13" s="1"/>
  <c r="AR15" i="32"/>
  <c r="AH16" i="69"/>
  <c r="AQ16" i="69" s="1"/>
  <c r="AR15" i="10"/>
  <c r="AH15" i="91"/>
  <c r="AQ15" i="91" s="1"/>
  <c r="AR17" i="84"/>
  <c r="AG17" i="6"/>
  <c r="AP17" i="6" s="1"/>
  <c r="AF17" i="6"/>
  <c r="AO17" i="6" s="1"/>
  <c r="AE17" i="6"/>
  <c r="W18" i="6"/>
  <c r="AR17" i="85"/>
  <c r="W17" i="46"/>
  <c r="AG16" i="46"/>
  <c r="AP16" i="46" s="1"/>
  <c r="AF16" i="46"/>
  <c r="AO16" i="46" s="1"/>
  <c r="AE16" i="46"/>
  <c r="AN16" i="15"/>
  <c r="AI16" i="15"/>
  <c r="AR15" i="48"/>
  <c r="AH16" i="42"/>
  <c r="AQ16" i="42" s="1"/>
  <c r="AN16" i="34"/>
  <c r="AI16" i="34"/>
  <c r="X17" i="65"/>
  <c r="Y17" i="65"/>
  <c r="AI18" i="25"/>
  <c r="AN18" i="25"/>
  <c r="Y18" i="82"/>
  <c r="X18" i="82"/>
  <c r="AI16" i="93"/>
  <c r="AN16" i="93"/>
  <c r="AR16" i="57"/>
  <c r="Y18" i="37"/>
  <c r="X18" i="37"/>
  <c r="AR15" i="74"/>
  <c r="Y17" i="38"/>
  <c r="X17" i="38"/>
  <c r="X18" i="41"/>
  <c r="Y18" i="41"/>
  <c r="Y17" i="53"/>
  <c r="X17" i="53"/>
  <c r="AI16" i="18"/>
  <c r="AN16" i="18"/>
  <c r="AH16" i="74"/>
  <c r="AQ16" i="74" s="1"/>
  <c r="Y17" i="95"/>
  <c r="Z17" i="95" s="1"/>
  <c r="X17" i="95"/>
  <c r="AE18" i="78"/>
  <c r="AG18" i="78"/>
  <c r="AP18" i="78" s="1"/>
  <c r="W19" i="78"/>
  <c r="AF18" i="78"/>
  <c r="AO18" i="78" s="1"/>
  <c r="AG16" i="59"/>
  <c r="AP16" i="59" s="1"/>
  <c r="AF16" i="59"/>
  <c r="AO16" i="59" s="1"/>
  <c r="AE16" i="59"/>
  <c r="W17" i="59"/>
  <c r="AH16" i="64"/>
  <c r="AQ16" i="64" s="1"/>
  <c r="AR16" i="63"/>
  <c r="W19" i="88"/>
  <c r="AG18" i="88"/>
  <c r="AP18" i="88" s="1"/>
  <c r="AF18" i="88"/>
  <c r="AO18" i="88" s="1"/>
  <c r="AE18" i="88"/>
  <c r="Y17" i="73"/>
  <c r="X17" i="73"/>
  <c r="Y18" i="21"/>
  <c r="X18" i="21"/>
  <c r="Y17" i="18"/>
  <c r="X17" i="18"/>
  <c r="AR16" i="13"/>
  <c r="AH17" i="33"/>
  <c r="AQ17" i="33" s="1"/>
  <c r="W17" i="96"/>
  <c r="AG16" i="96"/>
  <c r="AP16" i="96" s="1"/>
  <c r="AE16" i="96"/>
  <c r="AF16" i="96"/>
  <c r="AO16" i="96" s="1"/>
  <c r="AR16" i="51"/>
  <c r="AH16" i="48"/>
  <c r="AQ16" i="48" s="1"/>
  <c r="Z17" i="13"/>
  <c r="Z16" i="64"/>
  <c r="AH17" i="26"/>
  <c r="AQ17" i="26" s="1"/>
  <c r="AR16" i="70"/>
  <c r="AH18" i="94"/>
  <c r="AQ18" i="94" s="1"/>
  <c r="Z17" i="66"/>
  <c r="AH16" i="55"/>
  <c r="AQ16" i="55" s="1"/>
  <c r="AH17" i="51"/>
  <c r="AQ17" i="51" s="1"/>
  <c r="AH15" i="8"/>
  <c r="AQ15" i="8" s="1"/>
  <c r="AR15" i="55"/>
  <c r="W17" i="22"/>
  <c r="AG16" i="22"/>
  <c r="AP16" i="22" s="1"/>
  <c r="AF16" i="22"/>
  <c r="AO16" i="22" s="1"/>
  <c r="AE16" i="22"/>
  <c r="AR16" i="66"/>
  <c r="AR17" i="20"/>
  <c r="AE17" i="28"/>
  <c r="AF17" i="28"/>
  <c r="AO17" i="28" s="1"/>
  <c r="W18" i="28"/>
  <c r="AG17" i="28"/>
  <c r="AP17" i="28" s="1"/>
  <c r="AH16" i="11"/>
  <c r="AQ16" i="11" s="1"/>
  <c r="AH17" i="30"/>
  <c r="AQ17" i="30" s="1"/>
  <c r="AR15" i="2"/>
  <c r="Z16" i="42"/>
  <c r="AH16" i="32"/>
  <c r="AQ16" i="32" s="1"/>
  <c r="Y19" i="25"/>
  <c r="X19" i="25"/>
  <c r="AN16" i="73"/>
  <c r="AI16" i="73"/>
  <c r="AN17" i="82"/>
  <c r="AI17" i="82"/>
  <c r="AR15" i="61"/>
  <c r="AH18" i="85"/>
  <c r="AQ18" i="85" s="1"/>
  <c r="AR16" i="26"/>
  <c r="AI17" i="21"/>
  <c r="AN17" i="21"/>
  <c r="AR16" i="87"/>
  <c r="AN16" i="53"/>
  <c r="AI16" i="53"/>
  <c r="X18" i="31"/>
  <c r="Z18" i="31" s="1"/>
  <c r="Y18" i="31"/>
  <c r="AH17" i="57"/>
  <c r="AQ17" i="57" s="1"/>
  <c r="AR17" i="78"/>
  <c r="AI15" i="92"/>
  <c r="AN15" i="92"/>
  <c r="AR17" i="94"/>
  <c r="AR16" i="71"/>
  <c r="AH17" i="83"/>
  <c r="AQ17" i="83" s="1"/>
  <c r="AI17" i="44"/>
  <c r="AN17" i="44"/>
  <c r="AF17" i="63"/>
  <c r="AO17" i="63" s="1"/>
  <c r="AE17" i="63"/>
  <c r="AG17" i="63"/>
  <c r="AP17" i="63" s="1"/>
  <c r="W18" i="63"/>
  <c r="Y17" i="79"/>
  <c r="X17" i="79"/>
  <c r="AI17" i="31"/>
  <c r="AN17" i="31"/>
  <c r="AH17" i="71"/>
  <c r="AQ17" i="71" s="1"/>
  <c r="AH17" i="58"/>
  <c r="AQ17" i="58" s="1"/>
  <c r="Z16" i="74"/>
  <c r="X17" i="12"/>
  <c r="Y17" i="12"/>
  <c r="AH17" i="90"/>
  <c r="AQ17" i="90" s="1"/>
  <c r="Z16" i="48"/>
  <c r="AH16" i="2"/>
  <c r="AQ16" i="2" s="1"/>
  <c r="AR16" i="58"/>
  <c r="Y17" i="54"/>
  <c r="X17" i="54"/>
  <c r="Y16" i="60"/>
  <c r="X16" i="60"/>
  <c r="AH17" i="89"/>
  <c r="AQ17" i="89" s="1"/>
  <c r="AH17" i="62"/>
  <c r="AQ17" i="62" s="1"/>
  <c r="AE16" i="67"/>
  <c r="AF16" i="67"/>
  <c r="AO16" i="67" s="1"/>
  <c r="W17" i="67"/>
  <c r="AG16" i="67"/>
  <c r="AP16" i="67" s="1"/>
  <c r="Z16" i="11"/>
  <c r="Y16" i="92"/>
  <c r="X16" i="92"/>
  <c r="X17" i="34"/>
  <c r="Y17" i="34"/>
  <c r="AH17" i="70"/>
  <c r="AQ17" i="70" s="1"/>
  <c r="Z17" i="83"/>
  <c r="Z18" i="85"/>
  <c r="AH16" i="4"/>
  <c r="AQ16" i="4" s="1"/>
  <c r="AN17" i="37"/>
  <c r="AI17" i="37"/>
  <c r="AI16" i="38"/>
  <c r="AN16" i="38"/>
  <c r="AN17" i="41"/>
  <c r="AI17" i="41"/>
  <c r="AI16" i="75"/>
  <c r="AN16" i="75"/>
  <c r="AI16" i="40"/>
  <c r="AN16" i="40"/>
  <c r="W19" i="84"/>
  <c r="AG18" i="84"/>
  <c r="AP18" i="84" s="1"/>
  <c r="AF18" i="84"/>
  <c r="AO18" i="84" s="1"/>
  <c r="AE18" i="84"/>
  <c r="AH17" i="27"/>
  <c r="AQ17" i="27" s="1"/>
  <c r="AE15" i="91"/>
  <c r="W16" i="91"/>
  <c r="AF15" i="91"/>
  <c r="AO15" i="91" s="1"/>
  <c r="AG15" i="91"/>
  <c r="AP15" i="91" s="1"/>
  <c r="W18" i="81"/>
  <c r="AG17" i="81"/>
  <c r="AP17" i="81" s="1"/>
  <c r="AF17" i="81"/>
  <c r="AO17" i="81" s="1"/>
  <c r="AE17" i="81"/>
  <c r="AF16" i="72"/>
  <c r="AO16" i="72" s="1"/>
  <c r="W17" i="72"/>
  <c r="AE16" i="72"/>
  <c r="AG16" i="72"/>
  <c r="AP16" i="72" s="1"/>
  <c r="AN17" i="1"/>
  <c r="AI17" i="1"/>
  <c r="AR17" i="88"/>
  <c r="W17" i="55"/>
  <c r="AF16" i="55"/>
  <c r="AO16" i="55" s="1"/>
  <c r="AE16" i="55"/>
  <c r="AG16" i="55"/>
  <c r="AP16" i="55" s="1"/>
  <c r="W18" i="89"/>
  <c r="AG17" i="89"/>
  <c r="AP17" i="89" s="1"/>
  <c r="AF17" i="89"/>
  <c r="AO17" i="89" s="1"/>
  <c r="AE17" i="89"/>
  <c r="W18" i="51"/>
  <c r="AG17" i="51"/>
  <c r="AP17" i="51" s="1"/>
  <c r="AE17" i="51"/>
  <c r="AF17" i="51"/>
  <c r="AO17" i="51" s="1"/>
  <c r="W16" i="8"/>
  <c r="AF15" i="8"/>
  <c r="AO15" i="8" s="1"/>
  <c r="AG15" i="8"/>
  <c r="AP15" i="8" s="1"/>
  <c r="AE15" i="8"/>
  <c r="AH17" i="50"/>
  <c r="AQ17" i="50" s="1"/>
  <c r="AR16" i="62"/>
  <c r="AR16" i="29"/>
  <c r="AE17" i="30"/>
  <c r="AF17" i="30"/>
  <c r="AO17" i="30" s="1"/>
  <c r="W18" i="30"/>
  <c r="AG17" i="30"/>
  <c r="AP17" i="30" s="1"/>
  <c r="W17" i="32"/>
  <c r="AG16" i="32"/>
  <c r="AP16" i="32" s="1"/>
  <c r="AF16" i="32"/>
  <c r="AO16" i="32" s="1"/>
  <c r="AE16" i="32"/>
  <c r="Y16" i="45"/>
  <c r="X16" i="45"/>
  <c r="Z16" i="45" s="1"/>
  <c r="Y17" i="93"/>
  <c r="Z17" i="93" s="1"/>
  <c r="X17" i="93"/>
  <c r="AR16" i="89"/>
  <c r="Y16" i="23"/>
  <c r="X16" i="23"/>
  <c r="AE16" i="4"/>
  <c r="AG16" i="4"/>
  <c r="AP16" i="4" s="1"/>
  <c r="W17" i="4"/>
  <c r="AF16" i="4"/>
  <c r="AO16" i="4" s="1"/>
  <c r="AH17" i="17"/>
  <c r="AQ17" i="17" s="1"/>
  <c r="AI16" i="79"/>
  <c r="AN16" i="79"/>
  <c r="X17" i="75"/>
  <c r="Z17" i="75" s="1"/>
  <c r="Y17" i="75"/>
  <c r="AI15" i="60"/>
  <c r="AN15" i="60"/>
  <c r="AR17" i="36"/>
  <c r="AH17" i="35"/>
  <c r="AQ17" i="35" s="1"/>
  <c r="W17" i="69"/>
  <c r="AG16" i="69"/>
  <c r="AP16" i="69" s="1"/>
  <c r="AE16" i="69"/>
  <c r="AF16" i="69"/>
  <c r="AO16" i="69" s="1"/>
  <c r="W18" i="39"/>
  <c r="AG17" i="39"/>
  <c r="AP17" i="39" s="1"/>
  <c r="AE17" i="39"/>
  <c r="AF17" i="39"/>
  <c r="AO17" i="39" s="1"/>
  <c r="AR16" i="83"/>
  <c r="AH17" i="49"/>
  <c r="AQ17" i="49" s="1"/>
  <c r="AH18" i="20"/>
  <c r="AQ18" i="20" s="1"/>
  <c r="AI16" i="77"/>
  <c r="AN16" i="77"/>
  <c r="AH18" i="9"/>
  <c r="AQ18" i="9" s="1"/>
  <c r="AR16" i="30"/>
  <c r="AI16" i="54"/>
  <c r="AN16" i="54"/>
  <c r="W18" i="80"/>
  <c r="AG17" i="80"/>
  <c r="AP17" i="80" s="1"/>
  <c r="AE17" i="80"/>
  <c r="AF17" i="80"/>
  <c r="AO17" i="80" s="1"/>
  <c r="W18" i="26"/>
  <c r="AG17" i="26"/>
  <c r="AP17" i="26" s="1"/>
  <c r="AE17" i="26"/>
  <c r="AF17" i="26"/>
  <c r="AO17" i="26" s="1"/>
  <c r="AR16" i="90"/>
  <c r="W19" i="94"/>
  <c r="AG18" i="94"/>
  <c r="AP18" i="94" s="1"/>
  <c r="AF18" i="94"/>
  <c r="AO18" i="94" s="1"/>
  <c r="AE18" i="94"/>
  <c r="AR15" i="59"/>
  <c r="AF17" i="24"/>
  <c r="AO17" i="24" s="1"/>
  <c r="AE17" i="24"/>
  <c r="W18" i="24"/>
  <c r="AG17" i="24"/>
  <c r="AP17" i="24" s="1"/>
  <c r="AF17" i="16"/>
  <c r="AO17" i="16" s="1"/>
  <c r="W18" i="16"/>
  <c r="AG17" i="16"/>
  <c r="AP17" i="16" s="1"/>
  <c r="AE17" i="16"/>
  <c r="AR16" i="33"/>
  <c r="AH17" i="87"/>
  <c r="AQ17" i="87" s="1"/>
  <c r="Z18" i="9"/>
  <c r="W19" i="47"/>
  <c r="AG18" i="47"/>
  <c r="AP18" i="47" s="1"/>
  <c r="AF18" i="47"/>
  <c r="AO18" i="47" s="1"/>
  <c r="AE18" i="47"/>
  <c r="AR15" i="42"/>
  <c r="AR15" i="4"/>
  <c r="AR16" i="7"/>
  <c r="AF17" i="68"/>
  <c r="AO17" i="68" s="1"/>
  <c r="AE17" i="68"/>
  <c r="AG17" i="68"/>
  <c r="AP17" i="68" s="1"/>
  <c r="W18" i="68"/>
  <c r="AR16" i="39"/>
  <c r="Z17" i="7"/>
  <c r="AG16" i="14"/>
  <c r="AP16" i="14" s="1"/>
  <c r="AF16" i="14"/>
  <c r="AO16" i="14" s="1"/>
  <c r="AE16" i="14"/>
  <c r="W17" i="14"/>
  <c r="AR14" i="8"/>
  <c r="AR16" i="27"/>
  <c r="W18" i="43"/>
  <c r="AG17" i="43"/>
  <c r="AP17" i="43" s="1"/>
  <c r="AF17" i="43"/>
  <c r="AO17" i="43" s="1"/>
  <c r="AE17" i="43"/>
  <c r="AR17" i="9"/>
  <c r="AH17" i="39"/>
  <c r="AQ17" i="39" s="1"/>
  <c r="AH16" i="61"/>
  <c r="AQ16" i="61" s="1"/>
  <c r="Z17" i="62"/>
  <c r="AH16" i="10"/>
  <c r="AQ16" i="10" s="1"/>
  <c r="AR15" i="11"/>
  <c r="Z17" i="50"/>
  <c r="AF16" i="5"/>
  <c r="AO16" i="5" s="1"/>
  <c r="AE16" i="5"/>
  <c r="W17" i="5"/>
  <c r="AG16" i="5"/>
  <c r="AP16" i="5" s="1"/>
  <c r="AH18" i="88"/>
  <c r="AQ18" i="88" s="1"/>
  <c r="Z17" i="87"/>
  <c r="AH18" i="52"/>
  <c r="AQ18" i="52" s="1"/>
  <c r="Y17" i="15"/>
  <c r="X17" i="15"/>
  <c r="AR17" i="52"/>
  <c r="AH17" i="56"/>
  <c r="AQ17" i="56" s="1"/>
  <c r="AR16" i="50"/>
  <c r="AN16" i="65"/>
  <c r="AI16" i="65"/>
  <c r="AR16" i="49"/>
  <c r="AI15" i="45"/>
  <c r="AN15" i="45"/>
  <c r="X17" i="77"/>
  <c r="Y17" i="77"/>
  <c r="AH18" i="36"/>
  <c r="AQ18" i="36" s="1"/>
  <c r="AN15" i="23"/>
  <c r="AI15" i="23"/>
  <c r="Z17" i="17"/>
  <c r="Y18" i="44"/>
  <c r="X18" i="44"/>
  <c r="AH17" i="63"/>
  <c r="AQ17" i="63" s="1"/>
  <c r="X17" i="40"/>
  <c r="Y17" i="40"/>
  <c r="AG17" i="56" l="1"/>
  <c r="AP17" i="56" s="1"/>
  <c r="Z16" i="60"/>
  <c r="AF16" i="60" s="1"/>
  <c r="AO16" i="60" s="1"/>
  <c r="Z17" i="65"/>
  <c r="W18" i="65" s="1"/>
  <c r="W18" i="56"/>
  <c r="Z17" i="77"/>
  <c r="AE17" i="77" s="1"/>
  <c r="Z16" i="23"/>
  <c r="Z17" i="12"/>
  <c r="Z17" i="40"/>
  <c r="Z18" i="44"/>
  <c r="W19" i="44" s="1"/>
  <c r="Z17" i="79"/>
  <c r="Z18" i="21"/>
  <c r="Z17" i="34"/>
  <c r="AG17" i="34" s="1"/>
  <c r="AP17" i="34" s="1"/>
  <c r="AE16" i="60"/>
  <c r="AG16" i="60"/>
  <c r="AP16" i="60" s="1"/>
  <c r="W17" i="60"/>
  <c r="W18" i="77"/>
  <c r="AG17" i="77"/>
  <c r="AP17" i="77" s="1"/>
  <c r="W17" i="45"/>
  <c r="AG16" i="45"/>
  <c r="AP16" i="45" s="1"/>
  <c r="AF16" i="45"/>
  <c r="AO16" i="45" s="1"/>
  <c r="AE16" i="45"/>
  <c r="AG17" i="65"/>
  <c r="AP17" i="65" s="1"/>
  <c r="AF17" i="65"/>
  <c r="AO17" i="65" s="1"/>
  <c r="AE17" i="65"/>
  <c r="AE17" i="34"/>
  <c r="AF17" i="34"/>
  <c r="AO17" i="34" s="1"/>
  <c r="W18" i="12"/>
  <c r="AE17" i="12"/>
  <c r="AG17" i="12"/>
  <c r="AP17" i="12" s="1"/>
  <c r="AF17" i="12"/>
  <c r="AO17" i="12" s="1"/>
  <c r="Y18" i="16"/>
  <c r="X18" i="16"/>
  <c r="AG17" i="75"/>
  <c r="AP17" i="75" s="1"/>
  <c r="AF17" i="75"/>
  <c r="AO17" i="75" s="1"/>
  <c r="AE17" i="75"/>
  <c r="W18" i="75"/>
  <c r="AI17" i="51"/>
  <c r="AN17" i="51"/>
  <c r="AR17" i="21"/>
  <c r="AH17" i="40"/>
  <c r="AQ17" i="40" s="1"/>
  <c r="W18" i="50"/>
  <c r="AF17" i="50"/>
  <c r="AO17" i="50" s="1"/>
  <c r="AE17" i="50"/>
  <c r="AG17" i="50"/>
  <c r="AP17" i="50" s="1"/>
  <c r="Y17" i="14"/>
  <c r="X17" i="14"/>
  <c r="Z17" i="14" s="1"/>
  <c r="AN18" i="47"/>
  <c r="AI18" i="47"/>
  <c r="AI17" i="16"/>
  <c r="AN17" i="16"/>
  <c r="AI17" i="24"/>
  <c r="AN17" i="24"/>
  <c r="AI17" i="26"/>
  <c r="AN17" i="26"/>
  <c r="AI16" i="69"/>
  <c r="AN16" i="69"/>
  <c r="AH16" i="23"/>
  <c r="AQ16" i="23" s="1"/>
  <c r="AN16" i="32"/>
  <c r="AI16" i="32"/>
  <c r="X16" i="8"/>
  <c r="Y16" i="8"/>
  <c r="AN17" i="89"/>
  <c r="AI17" i="89"/>
  <c r="AI15" i="91"/>
  <c r="AN15" i="91"/>
  <c r="AG18" i="85"/>
  <c r="AP18" i="85" s="1"/>
  <c r="W19" i="85"/>
  <c r="AF18" i="85"/>
  <c r="AO18" i="85" s="1"/>
  <c r="AE18" i="85"/>
  <c r="X17" i="67"/>
  <c r="Y17" i="67"/>
  <c r="AH17" i="79"/>
  <c r="AQ17" i="79" s="1"/>
  <c r="AR17" i="82"/>
  <c r="W17" i="42"/>
  <c r="AG16" i="42"/>
  <c r="AP16" i="42" s="1"/>
  <c r="AF16" i="42"/>
  <c r="AO16" i="42" s="1"/>
  <c r="AE16" i="42"/>
  <c r="Y18" i="28"/>
  <c r="X18" i="28"/>
  <c r="W18" i="13"/>
  <c r="AG17" i="13"/>
  <c r="AP17" i="13" s="1"/>
  <c r="AE17" i="13"/>
  <c r="AF17" i="13"/>
  <c r="AO17" i="13" s="1"/>
  <c r="AN17" i="6"/>
  <c r="AI17" i="6"/>
  <c r="Y17" i="86"/>
  <c r="X17" i="86"/>
  <c r="X18" i="33"/>
  <c r="Y18" i="33"/>
  <c r="AR16" i="95"/>
  <c r="AI17" i="71"/>
  <c r="AN17" i="71"/>
  <c r="Y18" i="56"/>
  <c r="X18" i="56"/>
  <c r="AI18" i="52"/>
  <c r="AN18" i="52"/>
  <c r="Y18" i="43"/>
  <c r="X18" i="43"/>
  <c r="AN16" i="14"/>
  <c r="AI16" i="14"/>
  <c r="Y18" i="68"/>
  <c r="X18" i="68"/>
  <c r="X19" i="94"/>
  <c r="Y19" i="94"/>
  <c r="Y18" i="80"/>
  <c r="X18" i="80"/>
  <c r="AH17" i="75"/>
  <c r="AQ17" i="75" s="1"/>
  <c r="W18" i="93"/>
  <c r="AG17" i="93"/>
  <c r="AP17" i="93" s="1"/>
  <c r="AF17" i="93"/>
  <c r="AO17" i="93" s="1"/>
  <c r="AE17" i="93"/>
  <c r="Y17" i="55"/>
  <c r="X17" i="55"/>
  <c r="AN16" i="72"/>
  <c r="AI16" i="72"/>
  <c r="X18" i="81"/>
  <c r="Y18" i="81"/>
  <c r="AR16" i="40"/>
  <c r="AR16" i="38"/>
  <c r="AE17" i="83"/>
  <c r="AF17" i="83"/>
  <c r="AO17" i="83" s="1"/>
  <c r="W18" i="83"/>
  <c r="AG17" i="83"/>
  <c r="AP17" i="83" s="1"/>
  <c r="AH16" i="92"/>
  <c r="AQ16" i="92" s="1"/>
  <c r="AH17" i="54"/>
  <c r="AQ17" i="54" s="1"/>
  <c r="AR15" i="92"/>
  <c r="AH18" i="31"/>
  <c r="AQ18" i="31" s="1"/>
  <c r="AG18" i="21"/>
  <c r="AP18" i="21" s="1"/>
  <c r="AF18" i="21"/>
  <c r="AO18" i="21" s="1"/>
  <c r="AE18" i="21"/>
  <c r="W19" i="21"/>
  <c r="W18" i="95"/>
  <c r="AG17" i="95"/>
  <c r="AP17" i="95" s="1"/>
  <c r="AF17" i="95"/>
  <c r="AO17" i="95" s="1"/>
  <c r="AE17" i="95"/>
  <c r="AH18" i="41"/>
  <c r="AQ18" i="41" s="1"/>
  <c r="AR18" i="25"/>
  <c r="X17" i="46"/>
  <c r="Y17" i="46"/>
  <c r="AI17" i="33"/>
  <c r="AN17" i="33"/>
  <c r="AI17" i="56"/>
  <c r="AN17" i="56"/>
  <c r="Y19" i="36"/>
  <c r="X19" i="36"/>
  <c r="AN17" i="35"/>
  <c r="AI17" i="35"/>
  <c r="X18" i="27"/>
  <c r="Y18" i="27"/>
  <c r="Y18" i="70"/>
  <c r="Z18" i="70" s="1"/>
  <c r="X18" i="70"/>
  <c r="W18" i="87"/>
  <c r="AG17" i="87"/>
  <c r="AP17" i="87" s="1"/>
  <c r="AF17" i="87"/>
  <c r="AO17" i="87" s="1"/>
  <c r="AE17" i="87"/>
  <c r="W17" i="23"/>
  <c r="AG16" i="23"/>
  <c r="AP16" i="23" s="1"/>
  <c r="AF16" i="23"/>
  <c r="AO16" i="23" s="1"/>
  <c r="AE16" i="23"/>
  <c r="AI17" i="30"/>
  <c r="AN17" i="30"/>
  <c r="AN18" i="84"/>
  <c r="AI18" i="84"/>
  <c r="W18" i="79"/>
  <c r="AG17" i="79"/>
  <c r="AP17" i="79" s="1"/>
  <c r="AF17" i="79"/>
  <c r="AO17" i="79" s="1"/>
  <c r="AE17" i="79"/>
  <c r="AR17" i="44"/>
  <c r="AR16" i="73"/>
  <c r="AI16" i="22"/>
  <c r="AN16" i="22"/>
  <c r="AH17" i="18"/>
  <c r="AQ17" i="18" s="1"/>
  <c r="AH17" i="73"/>
  <c r="AQ17" i="73" s="1"/>
  <c r="Y19" i="88"/>
  <c r="X19" i="88"/>
  <c r="Y17" i="59"/>
  <c r="X17" i="59"/>
  <c r="Z17" i="59" s="1"/>
  <c r="X19" i="78"/>
  <c r="Y19" i="78"/>
  <c r="AR16" i="18"/>
  <c r="Z18" i="41"/>
  <c r="AH18" i="37"/>
  <c r="AQ18" i="37" s="1"/>
  <c r="AR16" i="93"/>
  <c r="AR16" i="15"/>
  <c r="AF17" i="29"/>
  <c r="AO17" i="29" s="1"/>
  <c r="AE17" i="29"/>
  <c r="W18" i="29"/>
  <c r="AG17" i="29"/>
  <c r="AP17" i="29" s="1"/>
  <c r="AI16" i="86"/>
  <c r="AN16" i="86"/>
  <c r="AH18" i="1"/>
  <c r="AQ18" i="1" s="1"/>
  <c r="AI17" i="58"/>
  <c r="AN17" i="58"/>
  <c r="Y18" i="71"/>
  <c r="X18" i="71"/>
  <c r="Z18" i="71" s="1"/>
  <c r="Y18" i="49"/>
  <c r="X18" i="49"/>
  <c r="Z18" i="49" s="1"/>
  <c r="X19" i="52"/>
  <c r="Z19" i="52" s="1"/>
  <c r="Y19" i="52"/>
  <c r="AI17" i="70"/>
  <c r="AN17" i="70"/>
  <c r="AN17" i="39"/>
  <c r="AI17" i="39"/>
  <c r="AN16" i="67"/>
  <c r="AI16" i="67"/>
  <c r="AR15" i="23"/>
  <c r="Y17" i="5"/>
  <c r="X17" i="5"/>
  <c r="AN17" i="68"/>
  <c r="AI17" i="68"/>
  <c r="Y19" i="47"/>
  <c r="X19" i="47"/>
  <c r="X17" i="4"/>
  <c r="Y17" i="4"/>
  <c r="X17" i="32"/>
  <c r="Y17" i="32"/>
  <c r="AI15" i="8"/>
  <c r="AN15" i="8"/>
  <c r="X18" i="89"/>
  <c r="Y18" i="89"/>
  <c r="AR16" i="75"/>
  <c r="Z16" i="92"/>
  <c r="Z17" i="54"/>
  <c r="AH17" i="12"/>
  <c r="AQ17" i="12" s="1"/>
  <c r="X18" i="63"/>
  <c r="Y18" i="63"/>
  <c r="AR16" i="53"/>
  <c r="AI17" i="28"/>
  <c r="AN17" i="28"/>
  <c r="AI16" i="96"/>
  <c r="AN16" i="96"/>
  <c r="AN16" i="59"/>
  <c r="AI16" i="59"/>
  <c r="AH17" i="53"/>
  <c r="AQ17" i="53" s="1"/>
  <c r="AH17" i="38"/>
  <c r="AQ17" i="38" s="1"/>
  <c r="AH18" i="82"/>
  <c r="AQ18" i="82" s="1"/>
  <c r="AH17" i="65"/>
  <c r="AQ17" i="65" s="1"/>
  <c r="AR16" i="12"/>
  <c r="X17" i="10"/>
  <c r="Y17" i="10"/>
  <c r="AI15" i="3"/>
  <c r="AN15" i="3"/>
  <c r="X17" i="76"/>
  <c r="Y17" i="76"/>
  <c r="AI17" i="49"/>
  <c r="AN17" i="49"/>
  <c r="Y17" i="2"/>
  <c r="X17" i="2"/>
  <c r="Y17" i="61"/>
  <c r="X17" i="61"/>
  <c r="X19" i="20"/>
  <c r="Y19" i="20"/>
  <c r="X18" i="90"/>
  <c r="Y18" i="90"/>
  <c r="AF17" i="40"/>
  <c r="AO17" i="40" s="1"/>
  <c r="W18" i="40"/>
  <c r="AG17" i="40"/>
  <c r="AP17" i="40" s="1"/>
  <c r="AE17" i="40"/>
  <c r="AE17" i="17"/>
  <c r="AG17" i="17"/>
  <c r="AP17" i="17" s="1"/>
  <c r="W18" i="17"/>
  <c r="AF17" i="17"/>
  <c r="AO17" i="17" s="1"/>
  <c r="AR15" i="45"/>
  <c r="AH17" i="15"/>
  <c r="AQ17" i="15" s="1"/>
  <c r="Y18" i="26"/>
  <c r="X18" i="26"/>
  <c r="AR17" i="37"/>
  <c r="W17" i="48"/>
  <c r="AG16" i="48"/>
  <c r="AP16" i="48" s="1"/>
  <c r="AE16" i="48"/>
  <c r="AF16" i="48"/>
  <c r="AO16" i="48" s="1"/>
  <c r="Z17" i="15"/>
  <c r="AI16" i="5"/>
  <c r="AN16" i="5"/>
  <c r="AN17" i="43"/>
  <c r="AI17" i="43"/>
  <c r="AG17" i="7"/>
  <c r="AP17" i="7" s="1"/>
  <c r="AF17" i="7"/>
  <c r="AO17" i="7" s="1"/>
  <c r="AE17" i="7"/>
  <c r="W18" i="7"/>
  <c r="AE18" i="9"/>
  <c r="AG18" i="9"/>
  <c r="AP18" i="9" s="1"/>
  <c r="W19" i="9"/>
  <c r="AF18" i="9"/>
  <c r="AO18" i="9" s="1"/>
  <c r="AI18" i="94"/>
  <c r="AN18" i="94"/>
  <c r="AR16" i="54"/>
  <c r="AR16" i="77"/>
  <c r="X18" i="39"/>
  <c r="Y18" i="39"/>
  <c r="AR16" i="79"/>
  <c r="X18" i="51"/>
  <c r="Y18" i="51"/>
  <c r="AR17" i="1"/>
  <c r="AI17" i="81"/>
  <c r="AN17" i="81"/>
  <c r="AR17" i="41"/>
  <c r="AG16" i="11"/>
  <c r="AP16" i="11" s="1"/>
  <c r="W17" i="11"/>
  <c r="AF16" i="11"/>
  <c r="AO16" i="11" s="1"/>
  <c r="AE16" i="11"/>
  <c r="AH16" i="60"/>
  <c r="AQ16" i="60" s="1"/>
  <c r="AH19" i="25"/>
  <c r="AQ19" i="25" s="1"/>
  <c r="W18" i="66"/>
  <c r="AG17" i="66"/>
  <c r="AP17" i="66" s="1"/>
  <c r="AF17" i="66"/>
  <c r="AO17" i="66" s="1"/>
  <c r="AE17" i="66"/>
  <c r="Z17" i="18"/>
  <c r="Z17" i="73"/>
  <c r="AI18" i="78"/>
  <c r="AN18" i="78"/>
  <c r="Z18" i="37"/>
  <c r="AI16" i="46"/>
  <c r="AN16" i="46"/>
  <c r="X18" i="19"/>
  <c r="Z18" i="19" s="1"/>
  <c r="Y18" i="19"/>
  <c r="Z18" i="1"/>
  <c r="X18" i="58"/>
  <c r="Y18" i="58"/>
  <c r="AN16" i="10"/>
  <c r="AI16" i="10"/>
  <c r="X16" i="3"/>
  <c r="Y16" i="3"/>
  <c r="Y18" i="57"/>
  <c r="X18" i="57"/>
  <c r="AI18" i="36"/>
  <c r="AN18" i="36"/>
  <c r="AI17" i="27"/>
  <c r="AN17" i="27"/>
  <c r="AN18" i="20"/>
  <c r="AI18" i="20"/>
  <c r="AN17" i="90"/>
  <c r="AI17" i="90"/>
  <c r="Y17" i="69"/>
  <c r="X17" i="69"/>
  <c r="AH16" i="45"/>
  <c r="AQ16" i="45" s="1"/>
  <c r="X17" i="72"/>
  <c r="Y17" i="72"/>
  <c r="W19" i="31"/>
  <c r="AG18" i="31"/>
  <c r="AP18" i="31" s="1"/>
  <c r="AF18" i="31"/>
  <c r="AO18" i="31" s="1"/>
  <c r="AE18" i="31"/>
  <c r="AH18" i="44"/>
  <c r="AQ18" i="44" s="1"/>
  <c r="AH17" i="77"/>
  <c r="AQ17" i="77" s="1"/>
  <c r="AR16" i="65"/>
  <c r="AG17" i="62"/>
  <c r="AP17" i="62" s="1"/>
  <c r="AF17" i="62"/>
  <c r="AO17" i="62" s="1"/>
  <c r="AE17" i="62"/>
  <c r="W18" i="62"/>
  <c r="Y18" i="24"/>
  <c r="X18" i="24"/>
  <c r="AI17" i="80"/>
  <c r="AN17" i="80"/>
  <c r="AR15" i="60"/>
  <c r="AI16" i="4"/>
  <c r="AN16" i="4"/>
  <c r="AH17" i="93"/>
  <c r="AQ17" i="93" s="1"/>
  <c r="Y18" i="30"/>
  <c r="X18" i="30"/>
  <c r="Z18" i="30" s="1"/>
  <c r="AI16" i="55"/>
  <c r="AN16" i="55"/>
  <c r="Y16" i="91"/>
  <c r="X16" i="91"/>
  <c r="X19" i="84"/>
  <c r="Y19" i="84"/>
  <c r="AH17" i="34"/>
  <c r="AQ17" i="34" s="1"/>
  <c r="AF16" i="74"/>
  <c r="AO16" i="74" s="1"/>
  <c r="W17" i="74"/>
  <c r="AG16" i="74"/>
  <c r="AP16" i="74" s="1"/>
  <c r="AE16" i="74"/>
  <c r="AR17" i="31"/>
  <c r="AN17" i="63"/>
  <c r="AI17" i="63"/>
  <c r="Z19" i="25"/>
  <c r="Y17" i="22"/>
  <c r="X17" i="22"/>
  <c r="W17" i="64"/>
  <c r="AG16" i="64"/>
  <c r="AP16" i="64" s="1"/>
  <c r="AE16" i="64"/>
  <c r="AF16" i="64"/>
  <c r="AO16" i="64" s="1"/>
  <c r="Y17" i="96"/>
  <c r="X17" i="96"/>
  <c r="Z17" i="96" s="1"/>
  <c r="AH18" i="21"/>
  <c r="AQ18" i="21" s="1"/>
  <c r="AI18" i="88"/>
  <c r="AN18" i="88"/>
  <c r="AH17" i="95"/>
  <c r="AQ17" i="95" s="1"/>
  <c r="Z17" i="53"/>
  <c r="Z17" i="38"/>
  <c r="Z18" i="82"/>
  <c r="AR16" i="34"/>
  <c r="X18" i="6"/>
  <c r="Y18" i="6"/>
  <c r="AN17" i="19"/>
  <c r="AI17" i="19"/>
  <c r="AI16" i="76"/>
  <c r="AN16" i="76"/>
  <c r="AI17" i="57"/>
  <c r="AN17" i="57"/>
  <c r="AI16" i="2"/>
  <c r="AN16" i="2"/>
  <c r="AN16" i="61"/>
  <c r="AI16" i="61"/>
  <c r="Y18" i="35"/>
  <c r="X18" i="35"/>
  <c r="Z17" i="76" l="1"/>
  <c r="Z18" i="89"/>
  <c r="Z17" i="4"/>
  <c r="Z18" i="57"/>
  <c r="Z19" i="94"/>
  <c r="W18" i="34"/>
  <c r="AF17" i="77"/>
  <c r="AO17" i="77" s="1"/>
  <c r="Z17" i="46"/>
  <c r="Z16" i="8"/>
  <c r="AE18" i="44"/>
  <c r="AF18" i="44"/>
  <c r="AO18" i="44" s="1"/>
  <c r="Z18" i="27"/>
  <c r="AG18" i="44"/>
  <c r="AP18" i="44" s="1"/>
  <c r="Z18" i="35"/>
  <c r="Z18" i="26"/>
  <c r="Z16" i="3"/>
  <c r="Z18" i="63"/>
  <c r="AG18" i="63" s="1"/>
  <c r="AP18" i="63" s="1"/>
  <c r="Z18" i="58"/>
  <c r="W19" i="58" s="1"/>
  <c r="Z18" i="81"/>
  <c r="Z17" i="86"/>
  <c r="AF17" i="86" s="1"/>
  <c r="AO17" i="86" s="1"/>
  <c r="Z17" i="67"/>
  <c r="W18" i="67" s="1"/>
  <c r="Z17" i="2"/>
  <c r="AF17" i="2" s="1"/>
  <c r="AO17" i="2" s="1"/>
  <c r="Z18" i="28"/>
  <c r="AE18" i="28" s="1"/>
  <c r="Z17" i="22"/>
  <c r="AF17" i="22" s="1"/>
  <c r="AO17" i="22" s="1"/>
  <c r="Z17" i="69"/>
  <c r="AE17" i="69" s="1"/>
  <c r="Z18" i="51"/>
  <c r="AE18" i="51" s="1"/>
  <c r="Z19" i="88"/>
  <c r="W20" i="88" s="1"/>
  <c r="AF18" i="58"/>
  <c r="AO18" i="58" s="1"/>
  <c r="AE18" i="58"/>
  <c r="AG18" i="58"/>
  <c r="AP18" i="58" s="1"/>
  <c r="AF18" i="63"/>
  <c r="AO18" i="63" s="1"/>
  <c r="W19" i="63"/>
  <c r="AE18" i="63"/>
  <c r="W18" i="86"/>
  <c r="AG17" i="86"/>
  <c r="AP17" i="86" s="1"/>
  <c r="W18" i="22"/>
  <c r="AG17" i="22"/>
  <c r="AP17" i="22" s="1"/>
  <c r="AF17" i="69"/>
  <c r="AO17" i="69" s="1"/>
  <c r="AG17" i="2"/>
  <c r="AP17" i="2" s="1"/>
  <c r="W18" i="2"/>
  <c r="W19" i="28"/>
  <c r="AG18" i="28"/>
  <c r="AP18" i="28" s="1"/>
  <c r="AF18" i="28"/>
  <c r="AO18" i="28" s="1"/>
  <c r="AR17" i="19"/>
  <c r="AE16" i="3"/>
  <c r="W17" i="3"/>
  <c r="AG16" i="3"/>
  <c r="AP16" i="3" s="1"/>
  <c r="AF16" i="3"/>
  <c r="AO16" i="3" s="1"/>
  <c r="X19" i="9"/>
  <c r="Y19" i="9"/>
  <c r="AH18" i="90"/>
  <c r="AQ18" i="90" s="1"/>
  <c r="AR17" i="49"/>
  <c r="AF18" i="71"/>
  <c r="AO18" i="71" s="1"/>
  <c r="AE18" i="71"/>
  <c r="W19" i="71"/>
  <c r="AG18" i="71"/>
  <c r="AP18" i="71" s="1"/>
  <c r="AH19" i="36"/>
  <c r="AQ19" i="36" s="1"/>
  <c r="AR17" i="33"/>
  <c r="AR17" i="57"/>
  <c r="AR16" i="76"/>
  <c r="AI16" i="64"/>
  <c r="AN16" i="64"/>
  <c r="W20" i="25"/>
  <c r="AG19" i="25"/>
  <c r="AP19" i="25" s="1"/>
  <c r="AF19" i="25"/>
  <c r="AO19" i="25" s="1"/>
  <c r="AE19" i="25"/>
  <c r="AH16" i="91"/>
  <c r="AQ16" i="91" s="1"/>
  <c r="AR17" i="80"/>
  <c r="Y19" i="31"/>
  <c r="X19" i="31"/>
  <c r="Z19" i="31" s="1"/>
  <c r="AR17" i="90"/>
  <c r="AH16" i="3"/>
  <c r="AQ16" i="3" s="1"/>
  <c r="AR16" i="46"/>
  <c r="AI17" i="66"/>
  <c r="AN17" i="66"/>
  <c r="AN16" i="11"/>
  <c r="AI16" i="11"/>
  <c r="W18" i="15"/>
  <c r="AF17" i="15"/>
  <c r="AO17" i="15" s="1"/>
  <c r="AG17" i="15"/>
  <c r="AP17" i="15" s="1"/>
  <c r="AE17" i="15"/>
  <c r="AI17" i="17"/>
  <c r="AN17" i="17"/>
  <c r="AH17" i="61"/>
  <c r="AQ17" i="61" s="1"/>
  <c r="AR15" i="3"/>
  <c r="AR15" i="8"/>
  <c r="AG17" i="4"/>
  <c r="AP17" i="4" s="1"/>
  <c r="AF17" i="4"/>
  <c r="AO17" i="4" s="1"/>
  <c r="AE17" i="4"/>
  <c r="W18" i="4"/>
  <c r="AH17" i="5"/>
  <c r="AQ17" i="5" s="1"/>
  <c r="AH19" i="52"/>
  <c r="AQ19" i="52" s="1"/>
  <c r="W18" i="59"/>
  <c r="AG17" i="59"/>
  <c r="AP17" i="59" s="1"/>
  <c r="AE17" i="59"/>
  <c r="AF17" i="59"/>
  <c r="AO17" i="59" s="1"/>
  <c r="AR16" i="22"/>
  <c r="AN17" i="79"/>
  <c r="AI17" i="79"/>
  <c r="AI17" i="87"/>
  <c r="AN17" i="87"/>
  <c r="AN18" i="21"/>
  <c r="AI18" i="21"/>
  <c r="Y18" i="83"/>
  <c r="X18" i="83"/>
  <c r="AH19" i="94"/>
  <c r="AQ19" i="94" s="1"/>
  <c r="AH18" i="56"/>
  <c r="AQ18" i="56" s="1"/>
  <c r="Y18" i="13"/>
  <c r="X18" i="13"/>
  <c r="AF16" i="8"/>
  <c r="AO16" i="8" s="1"/>
  <c r="AE16" i="8"/>
  <c r="W17" i="8"/>
  <c r="AG16" i="8"/>
  <c r="AP16" i="8" s="1"/>
  <c r="W18" i="14"/>
  <c r="AG17" i="14"/>
  <c r="AP17" i="14" s="1"/>
  <c r="AE17" i="14"/>
  <c r="AF17" i="14"/>
  <c r="AO17" i="14" s="1"/>
  <c r="X18" i="12"/>
  <c r="Y18" i="12"/>
  <c r="AI17" i="65"/>
  <c r="AN17" i="65"/>
  <c r="Y18" i="77"/>
  <c r="X18" i="77"/>
  <c r="AN17" i="40"/>
  <c r="AI17" i="40"/>
  <c r="AG18" i="70"/>
  <c r="AP18" i="70" s="1"/>
  <c r="AF18" i="70"/>
  <c r="AO18" i="70" s="1"/>
  <c r="AE18" i="70"/>
  <c r="W19" i="70"/>
  <c r="AF18" i="82"/>
  <c r="AO18" i="82" s="1"/>
  <c r="AE18" i="82"/>
  <c r="W19" i="82"/>
  <c r="AG18" i="82"/>
  <c r="AP18" i="82" s="1"/>
  <c r="AR16" i="4"/>
  <c r="AN18" i="31"/>
  <c r="AI18" i="31"/>
  <c r="AH17" i="72"/>
  <c r="AQ17" i="72" s="1"/>
  <c r="AR18" i="20"/>
  <c r="AH18" i="57"/>
  <c r="AQ18" i="57" s="1"/>
  <c r="AR16" i="10"/>
  <c r="X17" i="11"/>
  <c r="Y17" i="11"/>
  <c r="AR17" i="43"/>
  <c r="AH18" i="26"/>
  <c r="AQ18" i="26" s="1"/>
  <c r="Z18" i="90"/>
  <c r="Z17" i="61"/>
  <c r="AH17" i="10"/>
  <c r="AQ17" i="10" s="1"/>
  <c r="AR16" i="59"/>
  <c r="AH17" i="32"/>
  <c r="AQ17" i="32" s="1"/>
  <c r="Z17" i="5"/>
  <c r="AH18" i="49"/>
  <c r="AQ18" i="49" s="1"/>
  <c r="AH19" i="78"/>
  <c r="AQ19" i="78" s="1"/>
  <c r="AI16" i="23"/>
  <c r="AN16" i="23"/>
  <c r="Y18" i="93"/>
  <c r="X18" i="93"/>
  <c r="AH18" i="80"/>
  <c r="AQ18" i="80" s="1"/>
  <c r="AH18" i="68"/>
  <c r="AQ18" i="68" s="1"/>
  <c r="Z18" i="56"/>
  <c r="AH18" i="33"/>
  <c r="AQ18" i="33" s="1"/>
  <c r="X17" i="42"/>
  <c r="Y17" i="42"/>
  <c r="Z17" i="42" s="1"/>
  <c r="AR17" i="89"/>
  <c r="AR18" i="47"/>
  <c r="AI17" i="50"/>
  <c r="AN17" i="50"/>
  <c r="X18" i="75"/>
  <c r="Y18" i="75"/>
  <c r="X17" i="45"/>
  <c r="Y17" i="45"/>
  <c r="X17" i="60"/>
  <c r="Y17" i="60"/>
  <c r="W19" i="30"/>
  <c r="AG18" i="30"/>
  <c r="AP18" i="30" s="1"/>
  <c r="AF18" i="30"/>
  <c r="AO18" i="30" s="1"/>
  <c r="AE18" i="30"/>
  <c r="AH18" i="24"/>
  <c r="AQ18" i="24" s="1"/>
  <c r="AR18" i="36"/>
  <c r="W19" i="1"/>
  <c r="AG18" i="1"/>
  <c r="AP18" i="1" s="1"/>
  <c r="AF18" i="1"/>
  <c r="AO18" i="1" s="1"/>
  <c r="AE18" i="1"/>
  <c r="AR17" i="81"/>
  <c r="AH19" i="47"/>
  <c r="AQ19" i="47" s="1"/>
  <c r="AR16" i="86"/>
  <c r="AN17" i="95"/>
  <c r="AI17" i="95"/>
  <c r="AH17" i="55"/>
  <c r="AQ17" i="55" s="1"/>
  <c r="W20" i="94"/>
  <c r="AG19" i="94"/>
  <c r="AP19" i="94" s="1"/>
  <c r="AF19" i="94"/>
  <c r="AO19" i="94" s="1"/>
  <c r="AE19" i="94"/>
  <c r="AH18" i="43"/>
  <c r="AQ18" i="43" s="1"/>
  <c r="AR17" i="6"/>
  <c r="AI18" i="85"/>
  <c r="AN18" i="85"/>
  <c r="AR15" i="91"/>
  <c r="AR16" i="32"/>
  <c r="AR16" i="69"/>
  <c r="AR17" i="16"/>
  <c r="AR17" i="51"/>
  <c r="AH18" i="16"/>
  <c r="AQ18" i="16" s="1"/>
  <c r="Y19" i="44"/>
  <c r="X19" i="44"/>
  <c r="Z19" i="44" s="1"/>
  <c r="Y18" i="34"/>
  <c r="Z18" i="34" s="1"/>
  <c r="X18" i="34"/>
  <c r="AH18" i="35"/>
  <c r="AQ18" i="35" s="1"/>
  <c r="AR16" i="2"/>
  <c r="AH17" i="96"/>
  <c r="AQ17" i="96" s="1"/>
  <c r="X17" i="64"/>
  <c r="Y17" i="64"/>
  <c r="Z16" i="91"/>
  <c r="W18" i="38"/>
  <c r="AG17" i="38"/>
  <c r="AP17" i="38" s="1"/>
  <c r="AF17" i="38"/>
  <c r="AO17" i="38" s="1"/>
  <c r="AE17" i="38"/>
  <c r="AH17" i="22"/>
  <c r="AQ17" i="22" s="1"/>
  <c r="Z18" i="24"/>
  <c r="Z17" i="72"/>
  <c r="AH17" i="69"/>
  <c r="AQ17" i="69" s="1"/>
  <c r="AH18" i="19"/>
  <c r="AQ18" i="19" s="1"/>
  <c r="AR18" i="78"/>
  <c r="X18" i="66"/>
  <c r="Z18" i="66" s="1"/>
  <c r="Y18" i="66"/>
  <c r="AI18" i="9"/>
  <c r="AN18" i="9"/>
  <c r="AN16" i="48"/>
  <c r="AI16" i="48"/>
  <c r="AH17" i="2"/>
  <c r="AQ17" i="2" s="1"/>
  <c r="AH17" i="76"/>
  <c r="AQ17" i="76" s="1"/>
  <c r="Z17" i="10"/>
  <c r="AH18" i="89"/>
  <c r="AQ18" i="89" s="1"/>
  <c r="Z17" i="32"/>
  <c r="Z19" i="47"/>
  <c r="AR17" i="58"/>
  <c r="X18" i="29"/>
  <c r="Y18" i="29"/>
  <c r="Z19" i="78"/>
  <c r="X18" i="79"/>
  <c r="Y18" i="79"/>
  <c r="X18" i="87"/>
  <c r="Y18" i="87"/>
  <c r="AH18" i="27"/>
  <c r="AQ18" i="27" s="1"/>
  <c r="Z19" i="36"/>
  <c r="AH17" i="46"/>
  <c r="AQ17" i="46" s="1"/>
  <c r="AI17" i="83"/>
  <c r="AN17" i="83"/>
  <c r="AH18" i="81"/>
  <c r="AQ18" i="81" s="1"/>
  <c r="Z17" i="55"/>
  <c r="Z18" i="43"/>
  <c r="Z18" i="33"/>
  <c r="X19" i="85"/>
  <c r="Y19" i="85"/>
  <c r="AR17" i="26"/>
  <c r="AN17" i="75"/>
  <c r="AI17" i="75"/>
  <c r="Z18" i="16"/>
  <c r="X18" i="65"/>
  <c r="Y18" i="65"/>
  <c r="AR17" i="28"/>
  <c r="AR17" i="39"/>
  <c r="AF19" i="52"/>
  <c r="AO19" i="52" s="1"/>
  <c r="AE19" i="52"/>
  <c r="AG19" i="52"/>
  <c r="AP19" i="52" s="1"/>
  <c r="W20" i="52"/>
  <c r="AH19" i="88"/>
  <c r="AQ19" i="88" s="1"/>
  <c r="AR17" i="30"/>
  <c r="AE18" i="35"/>
  <c r="W19" i="35"/>
  <c r="AF18" i="35"/>
  <c r="AO18" i="35" s="1"/>
  <c r="AG18" i="35"/>
  <c r="AP18" i="35" s="1"/>
  <c r="AH18" i="6"/>
  <c r="AQ18" i="6" s="1"/>
  <c r="AG17" i="53"/>
  <c r="AP17" i="53" s="1"/>
  <c r="AF17" i="53"/>
  <c r="AO17" i="53" s="1"/>
  <c r="W18" i="53"/>
  <c r="AE17" i="53"/>
  <c r="W18" i="96"/>
  <c r="AG17" i="96"/>
  <c r="AP17" i="96" s="1"/>
  <c r="AF17" i="96"/>
  <c r="AO17" i="96" s="1"/>
  <c r="AE17" i="96"/>
  <c r="AH19" i="84"/>
  <c r="AQ19" i="84" s="1"/>
  <c r="AR16" i="55"/>
  <c r="X18" i="62"/>
  <c r="Y18" i="62"/>
  <c r="AG18" i="57"/>
  <c r="AP18" i="57" s="1"/>
  <c r="AF18" i="57"/>
  <c r="AO18" i="57" s="1"/>
  <c r="AE18" i="57"/>
  <c r="W19" i="57"/>
  <c r="AG18" i="19"/>
  <c r="AP18" i="19" s="1"/>
  <c r="AF18" i="19"/>
  <c r="AO18" i="19" s="1"/>
  <c r="AE18" i="19"/>
  <c r="W19" i="19"/>
  <c r="AF17" i="73"/>
  <c r="AO17" i="73" s="1"/>
  <c r="W18" i="73"/>
  <c r="AE17" i="73"/>
  <c r="AG17" i="73"/>
  <c r="AP17" i="73" s="1"/>
  <c r="AH18" i="39"/>
  <c r="AQ18" i="39" s="1"/>
  <c r="X18" i="7"/>
  <c r="Y18" i="7"/>
  <c r="W19" i="26"/>
  <c r="AG18" i="26"/>
  <c r="AP18" i="26" s="1"/>
  <c r="AF18" i="26"/>
  <c r="AO18" i="26" s="1"/>
  <c r="AE18" i="26"/>
  <c r="X18" i="17"/>
  <c r="Y18" i="17"/>
  <c r="X18" i="40"/>
  <c r="Y18" i="40"/>
  <c r="AH19" i="20"/>
  <c r="AQ19" i="20" s="1"/>
  <c r="W18" i="76"/>
  <c r="AG17" i="76"/>
  <c r="AP17" i="76" s="1"/>
  <c r="AE17" i="76"/>
  <c r="AF17" i="76"/>
  <c r="AO17" i="76" s="1"/>
  <c r="AG17" i="54"/>
  <c r="AP17" i="54" s="1"/>
  <c r="AF17" i="54"/>
  <c r="AO17" i="54" s="1"/>
  <c r="AE17" i="54"/>
  <c r="W18" i="54"/>
  <c r="AE18" i="89"/>
  <c r="AF18" i="89"/>
  <c r="AO18" i="89" s="1"/>
  <c r="AG18" i="89"/>
  <c r="AP18" i="89" s="1"/>
  <c r="W19" i="89"/>
  <c r="AR17" i="68"/>
  <c r="AR17" i="70"/>
  <c r="AG18" i="49"/>
  <c r="AP18" i="49" s="1"/>
  <c r="AF18" i="49"/>
  <c r="AO18" i="49" s="1"/>
  <c r="AE18" i="49"/>
  <c r="W19" i="49"/>
  <c r="AE18" i="41"/>
  <c r="AF18" i="41"/>
  <c r="AO18" i="41" s="1"/>
  <c r="W19" i="41"/>
  <c r="AG18" i="41"/>
  <c r="AP18" i="41" s="1"/>
  <c r="AH17" i="59"/>
  <c r="AQ17" i="59" s="1"/>
  <c r="AR18" i="84"/>
  <c r="W19" i="27"/>
  <c r="AG18" i="27"/>
  <c r="AP18" i="27" s="1"/>
  <c r="AF18" i="27"/>
  <c r="AO18" i="27" s="1"/>
  <c r="AE18" i="27"/>
  <c r="W18" i="46"/>
  <c r="AG17" i="46"/>
  <c r="AP17" i="46" s="1"/>
  <c r="AF17" i="46"/>
  <c r="AO17" i="46" s="1"/>
  <c r="AE17" i="46"/>
  <c r="X18" i="95"/>
  <c r="Y18" i="95"/>
  <c r="Z18" i="95" s="1"/>
  <c r="W19" i="81"/>
  <c r="AG18" i="81"/>
  <c r="AP18" i="81" s="1"/>
  <c r="AF18" i="81"/>
  <c r="AO18" i="81" s="1"/>
  <c r="AE18" i="81"/>
  <c r="AN17" i="93"/>
  <c r="AI17" i="93"/>
  <c r="Z18" i="80"/>
  <c r="Z18" i="68"/>
  <c r="AR17" i="71"/>
  <c r="AH17" i="86"/>
  <c r="AQ17" i="86" s="1"/>
  <c r="AI17" i="13"/>
  <c r="AN17" i="13"/>
  <c r="AH17" i="14"/>
  <c r="AQ17" i="14" s="1"/>
  <c r="X18" i="50"/>
  <c r="Y18" i="50"/>
  <c r="AI18" i="44"/>
  <c r="AN18" i="44"/>
  <c r="AN16" i="45"/>
  <c r="AI16" i="45"/>
  <c r="AI17" i="77"/>
  <c r="AN17" i="77"/>
  <c r="AN16" i="60"/>
  <c r="AI16" i="60"/>
  <c r="AR17" i="63"/>
  <c r="Y17" i="74"/>
  <c r="X17" i="74"/>
  <c r="AF18" i="37"/>
  <c r="AO18" i="37" s="1"/>
  <c r="AE18" i="37"/>
  <c r="W19" i="37"/>
  <c r="AG18" i="37"/>
  <c r="AP18" i="37" s="1"/>
  <c r="AH18" i="28"/>
  <c r="AQ18" i="28" s="1"/>
  <c r="AR16" i="61"/>
  <c r="Z18" i="6"/>
  <c r="AR18" i="88"/>
  <c r="AI16" i="74"/>
  <c r="AN16" i="74"/>
  <c r="Z19" i="84"/>
  <c r="AH18" i="30"/>
  <c r="AQ18" i="30" s="1"/>
  <c r="AN17" i="62"/>
  <c r="AI17" i="62"/>
  <c r="AR17" i="27"/>
  <c r="AH18" i="58"/>
  <c r="AQ18" i="58" s="1"/>
  <c r="AE17" i="18"/>
  <c r="AG17" i="18"/>
  <c r="AP17" i="18" s="1"/>
  <c r="W18" i="18"/>
  <c r="AF17" i="18"/>
  <c r="AO17" i="18" s="1"/>
  <c r="AH18" i="51"/>
  <c r="AQ18" i="51" s="1"/>
  <c r="Z18" i="39"/>
  <c r="AR18" i="94"/>
  <c r="AN17" i="7"/>
  <c r="AI17" i="7"/>
  <c r="AR16" i="5"/>
  <c r="Y17" i="48"/>
  <c r="X17" i="48"/>
  <c r="Z17" i="48" s="1"/>
  <c r="Z19" i="20"/>
  <c r="AR16" i="96"/>
  <c r="AH18" i="63"/>
  <c r="AQ18" i="63" s="1"/>
  <c r="W17" i="92"/>
  <c r="AG16" i="92"/>
  <c r="AP16" i="92" s="1"/>
  <c r="AE16" i="92"/>
  <c r="AF16" i="92"/>
  <c r="AO16" i="92" s="1"/>
  <c r="AH17" i="4"/>
  <c r="AQ17" i="4" s="1"/>
  <c r="AR16" i="67"/>
  <c r="AH18" i="71"/>
  <c r="AQ18" i="71" s="1"/>
  <c r="AI17" i="29"/>
  <c r="AN17" i="29"/>
  <c r="X17" i="23"/>
  <c r="Y17" i="23"/>
  <c r="AH18" i="70"/>
  <c r="AQ18" i="70" s="1"/>
  <c r="AR17" i="35"/>
  <c r="AR17" i="56"/>
  <c r="X19" i="21"/>
  <c r="Y19" i="21"/>
  <c r="AR16" i="72"/>
  <c r="AR16" i="14"/>
  <c r="AR18" i="52"/>
  <c r="AN16" i="42"/>
  <c r="AI16" i="42"/>
  <c r="AH17" i="67"/>
  <c r="AQ17" i="67" s="1"/>
  <c r="AH16" i="8"/>
  <c r="AQ16" i="8" s="1"/>
  <c r="AR17" i="24"/>
  <c r="AI17" i="12"/>
  <c r="AN17" i="12"/>
  <c r="AI17" i="34"/>
  <c r="AN17" i="34"/>
  <c r="Z18" i="7" l="1"/>
  <c r="Z18" i="29"/>
  <c r="AE17" i="2"/>
  <c r="AE17" i="22"/>
  <c r="Z18" i="62"/>
  <c r="Z17" i="45"/>
  <c r="AG17" i="67"/>
  <c r="AP17" i="67" s="1"/>
  <c r="Z18" i="79"/>
  <c r="Z18" i="12"/>
  <c r="Z18" i="50"/>
  <c r="Z18" i="77"/>
  <c r="AF17" i="67"/>
  <c r="AO17" i="67" s="1"/>
  <c r="Z18" i="83"/>
  <c r="AE19" i="88"/>
  <c r="Z18" i="87"/>
  <c r="AF19" i="88"/>
  <c r="AO19" i="88" s="1"/>
  <c r="Z18" i="40"/>
  <c r="Z19" i="85"/>
  <c r="Z17" i="64"/>
  <c r="Z18" i="13"/>
  <c r="AE17" i="86"/>
  <c r="AE17" i="67"/>
  <c r="AG19" i="88"/>
  <c r="AP19" i="88" s="1"/>
  <c r="AG17" i="69"/>
  <c r="AP17" i="69" s="1"/>
  <c r="Z17" i="60"/>
  <c r="AF18" i="51"/>
  <c r="AO18" i="51" s="1"/>
  <c r="AG18" i="51"/>
  <c r="AP18" i="51" s="1"/>
  <c r="Z19" i="21"/>
  <c r="W20" i="21" s="1"/>
  <c r="W19" i="51"/>
  <c r="W18" i="69"/>
  <c r="Z17" i="23"/>
  <c r="AF17" i="23" s="1"/>
  <c r="AO17" i="23" s="1"/>
  <c r="Z17" i="74"/>
  <c r="W19" i="7"/>
  <c r="AF18" i="7"/>
  <c r="AO18" i="7" s="1"/>
  <c r="AG18" i="7"/>
  <c r="AP18" i="7" s="1"/>
  <c r="AE18" i="7"/>
  <c r="W19" i="83"/>
  <c r="AG18" i="83"/>
  <c r="AP18" i="83" s="1"/>
  <c r="AF18" i="83"/>
  <c r="AO18" i="83" s="1"/>
  <c r="AE18" i="83"/>
  <c r="W18" i="23"/>
  <c r="AG17" i="23"/>
  <c r="AP17" i="23" s="1"/>
  <c r="W18" i="74"/>
  <c r="AG17" i="74"/>
  <c r="AP17" i="74" s="1"/>
  <c r="AE17" i="74"/>
  <c r="AF17" i="74"/>
  <c r="AO17" i="74" s="1"/>
  <c r="AF17" i="48"/>
  <c r="AO17" i="48" s="1"/>
  <c r="AE17" i="48"/>
  <c r="W18" i="48"/>
  <c r="AG17" i="48"/>
  <c r="AP17" i="48" s="1"/>
  <c r="W19" i="62"/>
  <c r="AG18" i="62"/>
  <c r="AP18" i="62" s="1"/>
  <c r="AE18" i="62"/>
  <c r="AF18" i="62"/>
  <c r="AO18" i="62" s="1"/>
  <c r="AG17" i="60"/>
  <c r="AP17" i="60" s="1"/>
  <c r="AF17" i="60"/>
  <c r="AO17" i="60" s="1"/>
  <c r="W18" i="60"/>
  <c r="AE17" i="60"/>
  <c r="W19" i="34"/>
  <c r="AG18" i="34"/>
  <c r="AP18" i="34" s="1"/>
  <c r="AF18" i="34"/>
  <c r="AO18" i="34" s="1"/>
  <c r="AE18" i="34"/>
  <c r="AF17" i="45"/>
  <c r="AO17" i="45" s="1"/>
  <c r="AE17" i="45"/>
  <c r="W18" i="45"/>
  <c r="AG17" i="45"/>
  <c r="AP17" i="45" s="1"/>
  <c r="AE18" i="95"/>
  <c r="W19" i="95"/>
  <c r="AG18" i="95"/>
  <c r="AP18" i="95" s="1"/>
  <c r="AF18" i="95"/>
  <c r="AO18" i="95" s="1"/>
  <c r="AF17" i="42"/>
  <c r="AO17" i="42" s="1"/>
  <c r="AE17" i="42"/>
  <c r="W18" i="42"/>
  <c r="AG17" i="42"/>
  <c r="AP17" i="42" s="1"/>
  <c r="Y19" i="41"/>
  <c r="X19" i="41"/>
  <c r="Y19" i="89"/>
  <c r="X19" i="89"/>
  <c r="AN17" i="54"/>
  <c r="AI17" i="54"/>
  <c r="Y18" i="76"/>
  <c r="X18" i="76"/>
  <c r="AI17" i="73"/>
  <c r="AN17" i="73"/>
  <c r="AI18" i="30"/>
  <c r="AN18" i="30"/>
  <c r="AH18" i="93"/>
  <c r="AQ18" i="93" s="1"/>
  <c r="AF18" i="50"/>
  <c r="AO18" i="50" s="1"/>
  <c r="AE18" i="50"/>
  <c r="AG18" i="50"/>
  <c r="AP18" i="50" s="1"/>
  <c r="W19" i="50"/>
  <c r="AR17" i="62"/>
  <c r="W19" i="6"/>
  <c r="AF18" i="6"/>
  <c r="AO18" i="6" s="1"/>
  <c r="AG18" i="6"/>
  <c r="AP18" i="6" s="1"/>
  <c r="AE18" i="6"/>
  <c r="AR16" i="60"/>
  <c r="AR17" i="93"/>
  <c r="Y19" i="81"/>
  <c r="X19" i="81"/>
  <c r="Z19" i="81" s="1"/>
  <c r="Y19" i="27"/>
  <c r="X19" i="27"/>
  <c r="AN18" i="49"/>
  <c r="AI18" i="49"/>
  <c r="X18" i="54"/>
  <c r="Y18" i="54"/>
  <c r="Z18" i="54" s="1"/>
  <c r="AH18" i="40"/>
  <c r="AQ18" i="40" s="1"/>
  <c r="AN18" i="26"/>
  <c r="AI18" i="26"/>
  <c r="AN18" i="19"/>
  <c r="AI18" i="19"/>
  <c r="AN17" i="96"/>
  <c r="AI17" i="96"/>
  <c r="AN19" i="52"/>
  <c r="AI19" i="52"/>
  <c r="AF18" i="43"/>
  <c r="AO18" i="43" s="1"/>
  <c r="AE18" i="43"/>
  <c r="W19" i="43"/>
  <c r="AG18" i="43"/>
  <c r="AP18" i="43" s="1"/>
  <c r="AH18" i="79"/>
  <c r="AQ18" i="79" s="1"/>
  <c r="AN17" i="38"/>
  <c r="AI17" i="38"/>
  <c r="AH17" i="64"/>
  <c r="AQ17" i="64" s="1"/>
  <c r="AN19" i="94"/>
  <c r="AI19" i="94"/>
  <c r="AR17" i="95"/>
  <c r="AF18" i="90"/>
  <c r="AO18" i="90" s="1"/>
  <c r="AG18" i="90"/>
  <c r="AP18" i="90" s="1"/>
  <c r="AE18" i="90"/>
  <c r="W19" i="90"/>
  <c r="AN18" i="70"/>
  <c r="AI18" i="70"/>
  <c r="AE18" i="12"/>
  <c r="W19" i="12"/>
  <c r="AF18" i="12"/>
  <c r="AO18" i="12" s="1"/>
  <c r="AG18" i="12"/>
  <c r="AP18" i="12" s="1"/>
  <c r="X17" i="8"/>
  <c r="Y17" i="8"/>
  <c r="Z17" i="8" s="1"/>
  <c r="Y18" i="15"/>
  <c r="X18" i="15"/>
  <c r="X18" i="67"/>
  <c r="Y18" i="67"/>
  <c r="AF17" i="55"/>
  <c r="AO17" i="55" s="1"/>
  <c r="AE17" i="55"/>
  <c r="AG17" i="55"/>
  <c r="AP17" i="55" s="1"/>
  <c r="W18" i="55"/>
  <c r="AF18" i="79"/>
  <c r="AO18" i="79" s="1"/>
  <c r="AE18" i="79"/>
  <c r="AG18" i="79"/>
  <c r="AP18" i="79" s="1"/>
  <c r="W19" i="79"/>
  <c r="W18" i="72"/>
  <c r="AF17" i="72"/>
  <c r="AO17" i="72" s="1"/>
  <c r="AE17" i="72"/>
  <c r="AG17" i="72"/>
  <c r="AP17" i="72" s="1"/>
  <c r="W20" i="44"/>
  <c r="AG19" i="44"/>
  <c r="AP19" i="44" s="1"/>
  <c r="AF19" i="44"/>
  <c r="AO19" i="44" s="1"/>
  <c r="AE19" i="44"/>
  <c r="AH18" i="75"/>
  <c r="AQ18" i="75" s="1"/>
  <c r="AG17" i="5"/>
  <c r="AP17" i="5" s="1"/>
  <c r="AF17" i="5"/>
  <c r="AO17" i="5" s="1"/>
  <c r="AE17" i="5"/>
  <c r="W18" i="5"/>
  <c r="AE18" i="39"/>
  <c r="AG18" i="39"/>
  <c r="AP18" i="39" s="1"/>
  <c r="AF18" i="39"/>
  <c r="AO18" i="39" s="1"/>
  <c r="W19" i="39"/>
  <c r="AR18" i="44"/>
  <c r="W19" i="40"/>
  <c r="AG18" i="40"/>
  <c r="AP18" i="40" s="1"/>
  <c r="AE18" i="40"/>
  <c r="AF18" i="40"/>
  <c r="AO18" i="40" s="1"/>
  <c r="AH18" i="65"/>
  <c r="AQ18" i="65" s="1"/>
  <c r="X19" i="82"/>
  <c r="Y19" i="82"/>
  <c r="W19" i="77"/>
  <c r="AG18" i="77"/>
  <c r="AP18" i="77" s="1"/>
  <c r="AF18" i="77"/>
  <c r="AO18" i="77" s="1"/>
  <c r="AE18" i="77"/>
  <c r="AI16" i="8"/>
  <c r="AN16" i="8"/>
  <c r="AR16" i="11"/>
  <c r="AF19" i="31"/>
  <c r="AO19" i="31" s="1"/>
  <c r="AE19" i="31"/>
  <c r="AG19" i="31"/>
  <c r="AP19" i="31" s="1"/>
  <c r="W20" i="31"/>
  <c r="Y20" i="25"/>
  <c r="X20" i="25"/>
  <c r="X17" i="3"/>
  <c r="Y17" i="3"/>
  <c r="Y18" i="22"/>
  <c r="X18" i="22"/>
  <c r="X19" i="58"/>
  <c r="Y19" i="58"/>
  <c r="X20" i="88"/>
  <c r="Y20" i="88"/>
  <c r="AR16" i="42"/>
  <c r="AH17" i="23"/>
  <c r="AQ17" i="23" s="1"/>
  <c r="AR17" i="13"/>
  <c r="AH18" i="95"/>
  <c r="AQ18" i="95" s="1"/>
  <c r="Y18" i="46"/>
  <c r="X18" i="46"/>
  <c r="Y18" i="73"/>
  <c r="X18" i="73"/>
  <c r="Z18" i="73" s="1"/>
  <c r="AH18" i="62"/>
  <c r="AQ18" i="62" s="1"/>
  <c r="AI18" i="35"/>
  <c r="AN18" i="35"/>
  <c r="Z18" i="65"/>
  <c r="AR17" i="83"/>
  <c r="W20" i="36"/>
  <c r="AG19" i="36"/>
  <c r="AP19" i="36" s="1"/>
  <c r="AF19" i="36"/>
  <c r="AO19" i="36" s="1"/>
  <c r="AE19" i="36"/>
  <c r="W20" i="78"/>
  <c r="AE19" i="78"/>
  <c r="AG19" i="78"/>
  <c r="AP19" i="78" s="1"/>
  <c r="AF19" i="78"/>
  <c r="AO19" i="78" s="1"/>
  <c r="AE19" i="47"/>
  <c r="W20" i="47"/>
  <c r="AG19" i="47"/>
  <c r="AP19" i="47" s="1"/>
  <c r="AF19" i="47"/>
  <c r="AO19" i="47" s="1"/>
  <c r="AR18" i="9"/>
  <c r="AG18" i="24"/>
  <c r="AP18" i="24" s="1"/>
  <c r="AF18" i="24"/>
  <c r="AO18" i="24" s="1"/>
  <c r="AE18" i="24"/>
  <c r="W19" i="24"/>
  <c r="AH18" i="34"/>
  <c r="AQ18" i="34" s="1"/>
  <c r="Y19" i="1"/>
  <c r="X19" i="1"/>
  <c r="Z18" i="75"/>
  <c r="AR18" i="31"/>
  <c r="AI17" i="14"/>
  <c r="AN17" i="14"/>
  <c r="AH18" i="83"/>
  <c r="AQ18" i="83" s="1"/>
  <c r="AR17" i="87"/>
  <c r="AI17" i="59"/>
  <c r="AN17" i="59"/>
  <c r="AR17" i="17"/>
  <c r="AI16" i="3"/>
  <c r="AN16" i="3"/>
  <c r="Y19" i="28"/>
  <c r="Z19" i="28" s="1"/>
  <c r="X19" i="28"/>
  <c r="AI17" i="22"/>
  <c r="AN17" i="22"/>
  <c r="Y18" i="86"/>
  <c r="X18" i="86"/>
  <c r="AI16" i="92"/>
  <c r="AN16" i="92"/>
  <c r="Y19" i="35"/>
  <c r="X19" i="35"/>
  <c r="Z19" i="35" s="1"/>
  <c r="AR17" i="34"/>
  <c r="X17" i="92"/>
  <c r="Y17" i="92"/>
  <c r="W20" i="20"/>
  <c r="AG19" i="20"/>
  <c r="AP19" i="20" s="1"/>
  <c r="AE19" i="20"/>
  <c r="AF19" i="20"/>
  <c r="AO19" i="20" s="1"/>
  <c r="AR17" i="7"/>
  <c r="AR16" i="74"/>
  <c r="X19" i="37"/>
  <c r="Y19" i="37"/>
  <c r="AR17" i="77"/>
  <c r="AH18" i="50"/>
  <c r="AQ18" i="50" s="1"/>
  <c r="AN18" i="81"/>
  <c r="AI18" i="81"/>
  <c r="AI18" i="27"/>
  <c r="AN18" i="27"/>
  <c r="AH18" i="17"/>
  <c r="AQ18" i="17" s="1"/>
  <c r="Y19" i="26"/>
  <c r="X19" i="26"/>
  <c r="X19" i="57"/>
  <c r="Z19" i="57" s="1"/>
  <c r="Y19" i="57"/>
  <c r="Y18" i="96"/>
  <c r="X18" i="96"/>
  <c r="Z18" i="96" s="1"/>
  <c r="AF18" i="16"/>
  <c r="AO18" i="16" s="1"/>
  <c r="AE18" i="16"/>
  <c r="W19" i="16"/>
  <c r="AG18" i="16"/>
  <c r="AP18" i="16" s="1"/>
  <c r="AH19" i="85"/>
  <c r="AQ19" i="85" s="1"/>
  <c r="AH18" i="87"/>
  <c r="AQ18" i="87" s="1"/>
  <c r="AE17" i="32"/>
  <c r="W18" i="32"/>
  <c r="AG17" i="32"/>
  <c r="AP17" i="32" s="1"/>
  <c r="AF17" i="32"/>
  <c r="AO17" i="32" s="1"/>
  <c r="W18" i="10"/>
  <c r="AG17" i="10"/>
  <c r="AP17" i="10" s="1"/>
  <c r="AF17" i="10"/>
  <c r="AO17" i="10" s="1"/>
  <c r="AE17" i="10"/>
  <c r="X18" i="38"/>
  <c r="Y18" i="38"/>
  <c r="AR18" i="85"/>
  <c r="Y20" i="94"/>
  <c r="X20" i="94"/>
  <c r="Z18" i="93"/>
  <c r="AH17" i="11"/>
  <c r="AQ17" i="11" s="1"/>
  <c r="AN18" i="82"/>
  <c r="AI18" i="82"/>
  <c r="AR17" i="40"/>
  <c r="AR17" i="65"/>
  <c r="AH18" i="13"/>
  <c r="AQ18" i="13" s="1"/>
  <c r="AR17" i="79"/>
  <c r="X18" i="4"/>
  <c r="Y18" i="4"/>
  <c r="AI17" i="15"/>
  <c r="AN17" i="15"/>
  <c r="AR16" i="64"/>
  <c r="AH19" i="9"/>
  <c r="AQ19" i="9" s="1"/>
  <c r="Y18" i="69"/>
  <c r="X18" i="69"/>
  <c r="AN18" i="63"/>
  <c r="AI18" i="63"/>
  <c r="AN18" i="58"/>
  <c r="AI18" i="58"/>
  <c r="AI17" i="18"/>
  <c r="AN17" i="18"/>
  <c r="AH17" i="74"/>
  <c r="AQ17" i="74" s="1"/>
  <c r="AH17" i="48"/>
  <c r="AQ17" i="48" s="1"/>
  <c r="AR16" i="45"/>
  <c r="AG18" i="68"/>
  <c r="AP18" i="68" s="1"/>
  <c r="AF18" i="68"/>
  <c r="AO18" i="68" s="1"/>
  <c r="W19" i="68"/>
  <c r="AE18" i="68"/>
  <c r="AI18" i="41"/>
  <c r="AN18" i="41"/>
  <c r="Z18" i="17"/>
  <c r="AN18" i="57"/>
  <c r="AI18" i="57"/>
  <c r="AN17" i="53"/>
  <c r="AI17" i="53"/>
  <c r="X20" i="52"/>
  <c r="Y20" i="52"/>
  <c r="AR17" i="75"/>
  <c r="AF19" i="85"/>
  <c r="AO19" i="85" s="1"/>
  <c r="W20" i="85"/>
  <c r="AG19" i="85"/>
  <c r="AP19" i="85" s="1"/>
  <c r="AE19" i="85"/>
  <c r="W19" i="87"/>
  <c r="AG18" i="87"/>
  <c r="AP18" i="87" s="1"/>
  <c r="AF18" i="87"/>
  <c r="AO18" i="87" s="1"/>
  <c r="AE18" i="87"/>
  <c r="AH18" i="29"/>
  <c r="AQ18" i="29" s="1"/>
  <c r="AH18" i="66"/>
  <c r="AQ18" i="66" s="1"/>
  <c r="W17" i="91"/>
  <c r="AG16" i="91"/>
  <c r="AP16" i="91" s="1"/>
  <c r="AF16" i="91"/>
  <c r="AO16" i="91" s="1"/>
  <c r="AE16" i="91"/>
  <c r="Y19" i="30"/>
  <c r="X19" i="30"/>
  <c r="AH17" i="45"/>
  <c r="AQ17" i="45" s="1"/>
  <c r="AR17" i="50"/>
  <c r="AH17" i="42"/>
  <c r="AQ17" i="42" s="1"/>
  <c r="Z17" i="11"/>
  <c r="Y18" i="14"/>
  <c r="X18" i="14"/>
  <c r="Y18" i="59"/>
  <c r="X18" i="59"/>
  <c r="AN17" i="4"/>
  <c r="AI17" i="4"/>
  <c r="AR17" i="66"/>
  <c r="AN19" i="25"/>
  <c r="AI19" i="25"/>
  <c r="X19" i="71"/>
  <c r="Y19" i="71"/>
  <c r="Z19" i="9"/>
  <c r="Y18" i="2"/>
  <c r="X18" i="2"/>
  <c r="AI17" i="69"/>
  <c r="AN17" i="69"/>
  <c r="AN17" i="86"/>
  <c r="AI17" i="86"/>
  <c r="X19" i="63"/>
  <c r="Y19" i="63"/>
  <c r="AN19" i="88"/>
  <c r="AI19" i="88"/>
  <c r="Y19" i="51"/>
  <c r="X19" i="51"/>
  <c r="Z19" i="51" s="1"/>
  <c r="AF19" i="84"/>
  <c r="AO19" i="84" s="1"/>
  <c r="AE19" i="84"/>
  <c r="W20" i="84"/>
  <c r="AG19" i="84"/>
  <c r="AP19" i="84" s="1"/>
  <c r="AE17" i="64"/>
  <c r="W18" i="64"/>
  <c r="AG17" i="64"/>
  <c r="AP17" i="64" s="1"/>
  <c r="AF17" i="64"/>
  <c r="AO17" i="64" s="1"/>
  <c r="AH17" i="60"/>
  <c r="AQ17" i="60" s="1"/>
  <c r="AR17" i="12"/>
  <c r="AH19" i="21"/>
  <c r="AQ19" i="21" s="1"/>
  <c r="AR17" i="29"/>
  <c r="Y18" i="18"/>
  <c r="X18" i="18"/>
  <c r="AI18" i="37"/>
  <c r="AN18" i="37"/>
  <c r="W19" i="80"/>
  <c r="AG18" i="80"/>
  <c r="AP18" i="80" s="1"/>
  <c r="AF18" i="80"/>
  <c r="AO18" i="80" s="1"/>
  <c r="AE18" i="80"/>
  <c r="AN17" i="46"/>
  <c r="AI17" i="46"/>
  <c r="Y19" i="49"/>
  <c r="X19" i="49"/>
  <c r="AI18" i="89"/>
  <c r="AN18" i="89"/>
  <c r="AI17" i="76"/>
  <c r="AN17" i="76"/>
  <c r="AH18" i="7"/>
  <c r="AQ18" i="7" s="1"/>
  <c r="X19" i="19"/>
  <c r="Y19" i="19"/>
  <c r="X18" i="53"/>
  <c r="Y18" i="53"/>
  <c r="W19" i="33"/>
  <c r="AG18" i="33"/>
  <c r="AP18" i="33" s="1"/>
  <c r="AF18" i="33"/>
  <c r="AO18" i="33" s="1"/>
  <c r="AE18" i="33"/>
  <c r="W19" i="29"/>
  <c r="AG18" i="29"/>
  <c r="AP18" i="29" s="1"/>
  <c r="AE18" i="29"/>
  <c r="AF18" i="29"/>
  <c r="AO18" i="29" s="1"/>
  <c r="AR16" i="48"/>
  <c r="AE18" i="66"/>
  <c r="AF18" i="66"/>
  <c r="AO18" i="66" s="1"/>
  <c r="AG18" i="66"/>
  <c r="AP18" i="66" s="1"/>
  <c r="W19" i="66"/>
  <c r="AH19" i="44"/>
  <c r="AQ19" i="44" s="1"/>
  <c r="AI18" i="1"/>
  <c r="AN18" i="1"/>
  <c r="AG18" i="56"/>
  <c r="AP18" i="56" s="1"/>
  <c r="AF18" i="56"/>
  <c r="AO18" i="56" s="1"/>
  <c r="AE18" i="56"/>
  <c r="W19" i="56"/>
  <c r="AR16" i="23"/>
  <c r="AG17" i="61"/>
  <c r="AP17" i="61" s="1"/>
  <c r="AF17" i="61"/>
  <c r="AO17" i="61" s="1"/>
  <c r="W18" i="61"/>
  <c r="AE17" i="61"/>
  <c r="X19" i="70"/>
  <c r="Y19" i="70"/>
  <c r="AH18" i="77"/>
  <c r="AQ18" i="77" s="1"/>
  <c r="AH18" i="12"/>
  <c r="AQ18" i="12" s="1"/>
  <c r="AF18" i="13"/>
  <c r="AO18" i="13" s="1"/>
  <c r="AE18" i="13"/>
  <c r="W19" i="13"/>
  <c r="AG18" i="13"/>
  <c r="AP18" i="13" s="1"/>
  <c r="AR18" i="21"/>
  <c r="AH19" i="31"/>
  <c r="AQ19" i="31" s="1"/>
  <c r="AI18" i="71"/>
  <c r="AN18" i="71"/>
  <c r="AI18" i="28"/>
  <c r="AN18" i="28"/>
  <c r="AN17" i="2"/>
  <c r="AI17" i="2"/>
  <c r="AN17" i="67"/>
  <c r="AI17" i="67"/>
  <c r="AI18" i="51"/>
  <c r="AN18" i="51"/>
  <c r="Z18" i="14" l="1"/>
  <c r="Z18" i="86"/>
  <c r="Z19" i="89"/>
  <c r="Z18" i="69"/>
  <c r="Z18" i="53"/>
  <c r="Z19" i="26"/>
  <c r="AG19" i="26" s="1"/>
  <c r="AP19" i="26" s="1"/>
  <c r="Z18" i="22"/>
  <c r="AE17" i="23"/>
  <c r="Z18" i="2"/>
  <c r="W19" i="2" s="1"/>
  <c r="Z17" i="92"/>
  <c r="AF17" i="92" s="1"/>
  <c r="AO17" i="92" s="1"/>
  <c r="Z19" i="19"/>
  <c r="Z19" i="70"/>
  <c r="Z19" i="49"/>
  <c r="W20" i="49" s="1"/>
  <c r="Z18" i="67"/>
  <c r="AE19" i="21"/>
  <c r="Z20" i="25"/>
  <c r="AF20" i="25" s="1"/>
  <c r="AO20" i="25" s="1"/>
  <c r="AG19" i="21"/>
  <c r="AP19" i="21" s="1"/>
  <c r="Z19" i="1"/>
  <c r="W20" i="1" s="1"/>
  <c r="Z18" i="76"/>
  <c r="Z18" i="18"/>
  <c r="Z18" i="59"/>
  <c r="W19" i="59" s="1"/>
  <c r="Z19" i="30"/>
  <c r="W20" i="30" s="1"/>
  <c r="AF19" i="21"/>
  <c r="AO19" i="21" s="1"/>
  <c r="Z20" i="94"/>
  <c r="AE20" i="94" s="1"/>
  <c r="Z20" i="88"/>
  <c r="AE20" i="88" s="1"/>
  <c r="AE19" i="49"/>
  <c r="AF19" i="49"/>
  <c r="AO19" i="49" s="1"/>
  <c r="AG20" i="94"/>
  <c r="AP20" i="94" s="1"/>
  <c r="AE19" i="26"/>
  <c r="W20" i="26"/>
  <c r="AF19" i="26"/>
  <c r="AO19" i="26" s="1"/>
  <c r="AF18" i="14"/>
  <c r="AO18" i="14" s="1"/>
  <c r="AE18" i="14"/>
  <c r="W19" i="14"/>
  <c r="AG18" i="14"/>
  <c r="AP18" i="14" s="1"/>
  <c r="AG20" i="88"/>
  <c r="AP20" i="88" s="1"/>
  <c r="W21" i="88"/>
  <c r="W19" i="54"/>
  <c r="AG18" i="54"/>
  <c r="AP18" i="54" s="1"/>
  <c r="AE18" i="54"/>
  <c r="AF18" i="54"/>
  <c r="AO18" i="54" s="1"/>
  <c r="AF19" i="81"/>
  <c r="AO19" i="81" s="1"/>
  <c r="AE19" i="81"/>
  <c r="AG19" i="81"/>
  <c r="AP19" i="81" s="1"/>
  <c r="W20" i="81"/>
  <c r="AE19" i="1"/>
  <c r="AG19" i="1"/>
  <c r="AP19" i="1" s="1"/>
  <c r="W19" i="76"/>
  <c r="AG18" i="76"/>
  <c r="AP18" i="76" s="1"/>
  <c r="AF18" i="76"/>
  <c r="AO18" i="76" s="1"/>
  <c r="AE18" i="76"/>
  <c r="AG18" i="69"/>
  <c r="AP18" i="69" s="1"/>
  <c r="AF18" i="69"/>
  <c r="AO18" i="69" s="1"/>
  <c r="AE18" i="69"/>
  <c r="W19" i="69"/>
  <c r="AF18" i="86"/>
  <c r="AO18" i="86" s="1"/>
  <c r="AE18" i="86"/>
  <c r="W19" i="86"/>
  <c r="AG18" i="86"/>
  <c r="AP18" i="86" s="1"/>
  <c r="AG18" i="18"/>
  <c r="AP18" i="18" s="1"/>
  <c r="AF18" i="18"/>
  <c r="AO18" i="18" s="1"/>
  <c r="W19" i="18"/>
  <c r="AE18" i="18"/>
  <c r="AE18" i="59"/>
  <c r="AG19" i="35"/>
  <c r="AP19" i="35" s="1"/>
  <c r="AF19" i="35"/>
  <c r="AO19" i="35" s="1"/>
  <c r="W20" i="35"/>
  <c r="AE19" i="35"/>
  <c r="AG18" i="22"/>
  <c r="AP18" i="22" s="1"/>
  <c r="AF18" i="22"/>
  <c r="AO18" i="22" s="1"/>
  <c r="AE18" i="22"/>
  <c r="W19" i="22"/>
  <c r="Y20" i="84"/>
  <c r="X20" i="84"/>
  <c r="AF18" i="2"/>
  <c r="AO18" i="2" s="1"/>
  <c r="AR17" i="53"/>
  <c r="AH19" i="70"/>
  <c r="AQ19" i="70" s="1"/>
  <c r="AI18" i="33"/>
  <c r="AN18" i="33"/>
  <c r="AH18" i="53"/>
  <c r="AQ18" i="53" s="1"/>
  <c r="AH19" i="49"/>
  <c r="AQ19" i="49" s="1"/>
  <c r="AN18" i="80"/>
  <c r="AI18" i="80"/>
  <c r="AH18" i="18"/>
  <c r="AQ18" i="18" s="1"/>
  <c r="AI19" i="84"/>
  <c r="AN19" i="84"/>
  <c r="AH18" i="14"/>
  <c r="AQ18" i="14" s="1"/>
  <c r="AN19" i="85"/>
  <c r="AI19" i="85"/>
  <c r="AR18" i="57"/>
  <c r="Y19" i="68"/>
  <c r="X19" i="68"/>
  <c r="AI17" i="10"/>
  <c r="AN17" i="10"/>
  <c r="Y18" i="32"/>
  <c r="X18" i="32"/>
  <c r="Z18" i="32" s="1"/>
  <c r="AR18" i="81"/>
  <c r="AH17" i="92"/>
  <c r="AQ17" i="92" s="1"/>
  <c r="AR16" i="3"/>
  <c r="AE18" i="65"/>
  <c r="AF18" i="65"/>
  <c r="AO18" i="65" s="1"/>
  <c r="W19" i="65"/>
  <c r="AG18" i="65"/>
  <c r="AP18" i="65" s="1"/>
  <c r="AN19" i="44"/>
  <c r="AI19" i="44"/>
  <c r="AH18" i="67"/>
  <c r="AQ18" i="67" s="1"/>
  <c r="AH17" i="8"/>
  <c r="AQ17" i="8" s="1"/>
  <c r="AR18" i="70"/>
  <c r="AH18" i="76"/>
  <c r="AQ18" i="76" s="1"/>
  <c r="X18" i="42"/>
  <c r="Y18" i="42"/>
  <c r="X19" i="95"/>
  <c r="Y19" i="95"/>
  <c r="AN17" i="45"/>
  <c r="AI17" i="45"/>
  <c r="AI18" i="62"/>
  <c r="AN18" i="62"/>
  <c r="AI17" i="48"/>
  <c r="AN17" i="48"/>
  <c r="Y18" i="23"/>
  <c r="X18" i="23"/>
  <c r="X19" i="83"/>
  <c r="Y19" i="83"/>
  <c r="Y19" i="13"/>
  <c r="X19" i="13"/>
  <c r="AR18" i="63"/>
  <c r="AH18" i="4"/>
  <c r="AQ18" i="4" s="1"/>
  <c r="AE18" i="96"/>
  <c r="AF18" i="96"/>
  <c r="AO18" i="96" s="1"/>
  <c r="W19" i="96"/>
  <c r="AG18" i="96"/>
  <c r="AP18" i="96" s="1"/>
  <c r="AH19" i="37"/>
  <c r="AQ19" i="37" s="1"/>
  <c r="AR17" i="22"/>
  <c r="AR17" i="14"/>
  <c r="Y19" i="24"/>
  <c r="X19" i="24"/>
  <c r="W19" i="73"/>
  <c r="AG18" i="73"/>
  <c r="AP18" i="73" s="1"/>
  <c r="AE18" i="73"/>
  <c r="AF18" i="73"/>
  <c r="AO18" i="73" s="1"/>
  <c r="AN18" i="39"/>
  <c r="AI18" i="39"/>
  <c r="X18" i="72"/>
  <c r="Y18" i="72"/>
  <c r="Y18" i="55"/>
  <c r="X18" i="55"/>
  <c r="Z18" i="55" s="1"/>
  <c r="W19" i="67"/>
  <c r="AG18" i="67"/>
  <c r="AP18" i="67" s="1"/>
  <c r="AE18" i="67"/>
  <c r="AF18" i="67"/>
  <c r="AO18" i="67" s="1"/>
  <c r="AG17" i="8"/>
  <c r="AP17" i="8" s="1"/>
  <c r="AF17" i="8"/>
  <c r="AO17" i="8" s="1"/>
  <c r="AE17" i="8"/>
  <c r="W18" i="8"/>
  <c r="AR17" i="38"/>
  <c r="AR19" i="52"/>
  <c r="AR18" i="26"/>
  <c r="AH19" i="27"/>
  <c r="AQ19" i="27" s="1"/>
  <c r="AN18" i="50"/>
  <c r="AI18" i="50"/>
  <c r="W20" i="89"/>
  <c r="AG19" i="89"/>
  <c r="AP19" i="89" s="1"/>
  <c r="AF19" i="89"/>
  <c r="AO19" i="89" s="1"/>
  <c r="AE19" i="89"/>
  <c r="AN17" i="60"/>
  <c r="AI17" i="60"/>
  <c r="AN17" i="74"/>
  <c r="AI17" i="74"/>
  <c r="AI17" i="23"/>
  <c r="AN17" i="23"/>
  <c r="AR18" i="51"/>
  <c r="AR18" i="28"/>
  <c r="AN17" i="61"/>
  <c r="AI17" i="61"/>
  <c r="Y19" i="56"/>
  <c r="X19" i="56"/>
  <c r="AN18" i="87"/>
  <c r="AI18" i="87"/>
  <c r="AH20" i="52"/>
  <c r="AQ20" i="52" s="1"/>
  <c r="AG18" i="17"/>
  <c r="AP18" i="17" s="1"/>
  <c r="AF18" i="17"/>
  <c r="AO18" i="17" s="1"/>
  <c r="AE18" i="17"/>
  <c r="W19" i="17"/>
  <c r="Z18" i="4"/>
  <c r="AI17" i="32"/>
  <c r="AN17" i="32"/>
  <c r="Y19" i="16"/>
  <c r="X19" i="16"/>
  <c r="Z19" i="37"/>
  <c r="AI19" i="20"/>
  <c r="AN19" i="20"/>
  <c r="AR16" i="92"/>
  <c r="AH19" i="28"/>
  <c r="AQ19" i="28" s="1"/>
  <c r="AN18" i="24"/>
  <c r="AI18" i="24"/>
  <c r="AI19" i="78"/>
  <c r="AN19" i="78"/>
  <c r="Y20" i="36"/>
  <c r="X20" i="36"/>
  <c r="AR18" i="35"/>
  <c r="AH18" i="46"/>
  <c r="AQ18" i="46" s="1"/>
  <c r="AH19" i="58"/>
  <c r="AQ19" i="58" s="1"/>
  <c r="AH17" i="3"/>
  <c r="AQ17" i="3" s="1"/>
  <c r="X20" i="31"/>
  <c r="Y20" i="31"/>
  <c r="Y19" i="77"/>
  <c r="X19" i="77"/>
  <c r="Y18" i="5"/>
  <c r="X18" i="5"/>
  <c r="Y19" i="79"/>
  <c r="X19" i="79"/>
  <c r="AH18" i="15"/>
  <c r="AQ18" i="15" s="1"/>
  <c r="X19" i="6"/>
  <c r="Y19" i="6"/>
  <c r="AH19" i="41"/>
  <c r="AQ19" i="41" s="1"/>
  <c r="AI17" i="42"/>
  <c r="AN17" i="42"/>
  <c r="AI18" i="95"/>
  <c r="AN18" i="95"/>
  <c r="AI18" i="34"/>
  <c r="AN18" i="34"/>
  <c r="Y18" i="60"/>
  <c r="X18" i="60"/>
  <c r="X19" i="62"/>
  <c r="Y19" i="62"/>
  <c r="AI19" i="21"/>
  <c r="AN19" i="21"/>
  <c r="AI18" i="7"/>
  <c r="AN18" i="7"/>
  <c r="W20" i="70"/>
  <c r="AG19" i="70"/>
  <c r="AP19" i="70" s="1"/>
  <c r="AF19" i="70"/>
  <c r="AO19" i="70" s="1"/>
  <c r="AE19" i="70"/>
  <c r="AR18" i="1"/>
  <c r="X19" i="66"/>
  <c r="Y19" i="66"/>
  <c r="W19" i="53"/>
  <c r="AF18" i="53"/>
  <c r="AO18" i="53" s="1"/>
  <c r="AE18" i="53"/>
  <c r="AG18" i="53"/>
  <c r="AP18" i="53" s="1"/>
  <c r="Y18" i="64"/>
  <c r="X18" i="64"/>
  <c r="AR17" i="69"/>
  <c r="AH19" i="71"/>
  <c r="AQ19" i="71" s="1"/>
  <c r="AR17" i="4"/>
  <c r="AN16" i="91"/>
  <c r="AI16" i="91"/>
  <c r="AI18" i="13"/>
  <c r="AN18" i="13"/>
  <c r="AI18" i="29"/>
  <c r="AN18" i="29"/>
  <c r="AI17" i="64"/>
  <c r="AN17" i="64"/>
  <c r="AH19" i="51"/>
  <c r="AQ19" i="51" s="1"/>
  <c r="AH19" i="63"/>
  <c r="AQ19" i="63" s="1"/>
  <c r="AH18" i="2"/>
  <c r="AQ18" i="2" s="1"/>
  <c r="Z19" i="71"/>
  <c r="AR17" i="67"/>
  <c r="X18" i="61"/>
  <c r="Y18" i="61"/>
  <c r="AN18" i="56"/>
  <c r="AI18" i="56"/>
  <c r="X19" i="33"/>
  <c r="Y19" i="33"/>
  <c r="AH19" i="19"/>
  <c r="AQ19" i="19" s="1"/>
  <c r="AR17" i="76"/>
  <c r="AR17" i="46"/>
  <c r="Y19" i="80"/>
  <c r="X19" i="80"/>
  <c r="Z19" i="63"/>
  <c r="AR19" i="25"/>
  <c r="AH18" i="59"/>
  <c r="AQ18" i="59" s="1"/>
  <c r="W18" i="11"/>
  <c r="AG17" i="11"/>
  <c r="AP17" i="11" s="1"/>
  <c r="AF17" i="11"/>
  <c r="AO17" i="11" s="1"/>
  <c r="AE17" i="11"/>
  <c r="X20" i="85"/>
  <c r="Y20" i="85"/>
  <c r="Z20" i="52"/>
  <c r="AH18" i="69"/>
  <c r="AQ18" i="69" s="1"/>
  <c r="AE18" i="93"/>
  <c r="W19" i="93"/>
  <c r="AG18" i="93"/>
  <c r="AP18" i="93" s="1"/>
  <c r="AF18" i="93"/>
  <c r="AO18" i="93" s="1"/>
  <c r="X18" i="10"/>
  <c r="Y18" i="10"/>
  <c r="AI18" i="16"/>
  <c r="AN18" i="16"/>
  <c r="AH19" i="57"/>
  <c r="AQ19" i="57" s="1"/>
  <c r="AH18" i="86"/>
  <c r="AQ18" i="86" s="1"/>
  <c r="Y20" i="47"/>
  <c r="X20" i="47"/>
  <c r="Y20" i="78"/>
  <c r="X20" i="78"/>
  <c r="Z19" i="58"/>
  <c r="Z17" i="3"/>
  <c r="AR16" i="8"/>
  <c r="AI18" i="40"/>
  <c r="AN18" i="40"/>
  <c r="X19" i="39"/>
  <c r="Y19" i="39"/>
  <c r="AN17" i="5"/>
  <c r="AI17" i="5"/>
  <c r="Y20" i="44"/>
  <c r="X20" i="44"/>
  <c r="AN17" i="55"/>
  <c r="AI17" i="55"/>
  <c r="X19" i="90"/>
  <c r="Z19" i="90" s="1"/>
  <c r="Y19" i="90"/>
  <c r="AR19" i="94"/>
  <c r="Y19" i="43"/>
  <c r="X19" i="43"/>
  <c r="AR17" i="96"/>
  <c r="AH18" i="54"/>
  <c r="AQ18" i="54" s="1"/>
  <c r="Z19" i="27"/>
  <c r="AR18" i="30"/>
  <c r="AR17" i="54"/>
  <c r="AI18" i="83"/>
  <c r="AN18" i="83"/>
  <c r="AR18" i="41"/>
  <c r="AR17" i="18"/>
  <c r="AH20" i="94"/>
  <c r="AQ20" i="94" s="1"/>
  <c r="AH18" i="38"/>
  <c r="AQ18" i="38" s="1"/>
  <c r="W20" i="57"/>
  <c r="AG19" i="57"/>
  <c r="AP19" i="57" s="1"/>
  <c r="AE19" i="57"/>
  <c r="AF19" i="57"/>
  <c r="AO19" i="57" s="1"/>
  <c r="X20" i="20"/>
  <c r="Y20" i="20"/>
  <c r="AH19" i="35"/>
  <c r="AQ19" i="35" s="1"/>
  <c r="W20" i="28"/>
  <c r="AG19" i="28"/>
  <c r="AP19" i="28" s="1"/>
  <c r="AF19" i="28"/>
  <c r="AO19" i="28" s="1"/>
  <c r="AE19" i="28"/>
  <c r="AR17" i="59"/>
  <c r="AE18" i="75"/>
  <c r="W19" i="75"/>
  <c r="AF18" i="75"/>
  <c r="AO18" i="75" s="1"/>
  <c r="AG18" i="75"/>
  <c r="AP18" i="75" s="1"/>
  <c r="Z18" i="46"/>
  <c r="AH18" i="22"/>
  <c r="AQ18" i="22" s="1"/>
  <c r="AH20" i="25"/>
  <c r="AQ20" i="25" s="1"/>
  <c r="AN19" i="31"/>
  <c r="AI19" i="31"/>
  <c r="AH19" i="82"/>
  <c r="AQ19" i="82" s="1"/>
  <c r="Z18" i="15"/>
  <c r="X19" i="12"/>
  <c r="Y19" i="12"/>
  <c r="AI18" i="90"/>
  <c r="AN18" i="90"/>
  <c r="AH19" i="81"/>
  <c r="AQ19" i="81" s="1"/>
  <c r="Z19" i="41"/>
  <c r="X18" i="45"/>
  <c r="Y18" i="45"/>
  <c r="Z18" i="45" s="1"/>
  <c r="Y18" i="48"/>
  <c r="X18" i="48"/>
  <c r="Y18" i="74"/>
  <c r="X18" i="74"/>
  <c r="AR18" i="71"/>
  <c r="AI18" i="66"/>
  <c r="AN18" i="66"/>
  <c r="Y19" i="29"/>
  <c r="X19" i="29"/>
  <c r="W20" i="19"/>
  <c r="AE19" i="19"/>
  <c r="AG19" i="19"/>
  <c r="AP19" i="19" s="1"/>
  <c r="AF19" i="19"/>
  <c r="AO19" i="19" s="1"/>
  <c r="AG19" i="51"/>
  <c r="AP19" i="51" s="1"/>
  <c r="AF19" i="51"/>
  <c r="AO19" i="51" s="1"/>
  <c r="AE19" i="51"/>
  <c r="W20" i="51"/>
  <c r="AR17" i="86"/>
  <c r="AH19" i="30"/>
  <c r="AQ19" i="30" s="1"/>
  <c r="AR17" i="2"/>
  <c r="AR18" i="89"/>
  <c r="AR18" i="37"/>
  <c r="AR19" i="88"/>
  <c r="AG19" i="9"/>
  <c r="AP19" i="9" s="1"/>
  <c r="AF19" i="9"/>
  <c r="AO19" i="9" s="1"/>
  <c r="AE19" i="9"/>
  <c r="W20" i="9"/>
  <c r="Y17" i="91"/>
  <c r="X17" i="91"/>
  <c r="Y19" i="87"/>
  <c r="X19" i="87"/>
  <c r="AN18" i="68"/>
  <c r="AI18" i="68"/>
  <c r="AR18" i="58"/>
  <c r="AR17" i="15"/>
  <c r="AR18" i="82"/>
  <c r="Z18" i="38"/>
  <c r="AH18" i="96"/>
  <c r="AQ18" i="96" s="1"/>
  <c r="AH19" i="26"/>
  <c r="AQ19" i="26" s="1"/>
  <c r="AR18" i="27"/>
  <c r="AH19" i="1"/>
  <c r="AQ19" i="1" s="1"/>
  <c r="AI19" i="47"/>
  <c r="AN19" i="47"/>
  <c r="AI19" i="36"/>
  <c r="AN19" i="36"/>
  <c r="AH18" i="73"/>
  <c r="AQ18" i="73" s="1"/>
  <c r="AH20" i="88"/>
  <c r="AQ20" i="88" s="1"/>
  <c r="AN18" i="77"/>
  <c r="AI18" i="77"/>
  <c r="Z19" i="82"/>
  <c r="X19" i="40"/>
  <c r="Y19" i="40"/>
  <c r="AN17" i="72"/>
  <c r="AI17" i="72"/>
  <c r="AI18" i="79"/>
  <c r="AN18" i="79"/>
  <c r="AN18" i="12"/>
  <c r="AI18" i="12"/>
  <c r="AI18" i="43"/>
  <c r="AN18" i="43"/>
  <c r="AR18" i="19"/>
  <c r="AR18" i="49"/>
  <c r="AI18" i="6"/>
  <c r="AN18" i="6"/>
  <c r="X19" i="50"/>
  <c r="Y19" i="50"/>
  <c r="AR17" i="73"/>
  <c r="AH19" i="89"/>
  <c r="AQ19" i="89" s="1"/>
  <c r="Y19" i="34"/>
  <c r="X19" i="34"/>
  <c r="X20" i="21"/>
  <c r="Y20" i="21"/>
  <c r="X19" i="7"/>
  <c r="Y19" i="7"/>
  <c r="Z20" i="84" l="1"/>
  <c r="AF20" i="94"/>
  <c r="AO20" i="94" s="1"/>
  <c r="AF19" i="1"/>
  <c r="AO19" i="1" s="1"/>
  <c r="W21" i="25"/>
  <c r="Z19" i="33"/>
  <c r="AE17" i="92"/>
  <c r="AG20" i="25"/>
  <c r="AP20" i="25" s="1"/>
  <c r="AF19" i="30"/>
  <c r="AO19" i="30" s="1"/>
  <c r="Z19" i="6"/>
  <c r="AG17" i="92"/>
  <c r="AP17" i="92" s="1"/>
  <c r="Z19" i="83"/>
  <c r="AG18" i="2"/>
  <c r="AP18" i="2" s="1"/>
  <c r="AE20" i="25"/>
  <c r="AG19" i="30"/>
  <c r="AP19" i="30" s="1"/>
  <c r="W18" i="92"/>
  <c r="AE18" i="2"/>
  <c r="AF18" i="59"/>
  <c r="AO18" i="59" s="1"/>
  <c r="AG18" i="59"/>
  <c r="AP18" i="59" s="1"/>
  <c r="AE19" i="30"/>
  <c r="Z18" i="64"/>
  <c r="AG18" i="64" s="1"/>
  <c r="AP18" i="64" s="1"/>
  <c r="Z20" i="31"/>
  <c r="AG20" i="31" s="1"/>
  <c r="AP20" i="31" s="1"/>
  <c r="Z20" i="36"/>
  <c r="AG19" i="49"/>
  <c r="AP19" i="49" s="1"/>
  <c r="Z20" i="47"/>
  <c r="Z18" i="10"/>
  <c r="Z19" i="24"/>
  <c r="Z19" i="43"/>
  <c r="AG19" i="43" s="1"/>
  <c r="AP19" i="43" s="1"/>
  <c r="Z19" i="39"/>
  <c r="Z18" i="60"/>
  <c r="AF20" i="88"/>
  <c r="AO20" i="88" s="1"/>
  <c r="W21" i="94"/>
  <c r="Z19" i="7"/>
  <c r="Z19" i="34"/>
  <c r="Z18" i="74"/>
  <c r="Z19" i="95"/>
  <c r="Z19" i="79"/>
  <c r="AG19" i="79" s="1"/>
  <c r="AP19" i="79" s="1"/>
  <c r="Z19" i="56"/>
  <c r="AF19" i="56" s="1"/>
  <c r="AO19" i="56" s="1"/>
  <c r="Z19" i="68"/>
  <c r="AE19" i="68" s="1"/>
  <c r="Z17" i="91"/>
  <c r="AE17" i="91" s="1"/>
  <c r="Z20" i="44"/>
  <c r="AF20" i="44" s="1"/>
  <c r="AO20" i="44" s="1"/>
  <c r="Z20" i="78"/>
  <c r="W21" i="78" s="1"/>
  <c r="Z19" i="66"/>
  <c r="AG19" i="66" s="1"/>
  <c r="AP19" i="66" s="1"/>
  <c r="Z19" i="29"/>
  <c r="AE19" i="29" s="1"/>
  <c r="Z19" i="77"/>
  <c r="AF19" i="77" s="1"/>
  <c r="AO19" i="77" s="1"/>
  <c r="W20" i="29"/>
  <c r="AF18" i="64"/>
  <c r="AO18" i="64" s="1"/>
  <c r="AE18" i="64"/>
  <c r="W19" i="64"/>
  <c r="AF20" i="31"/>
  <c r="AO20" i="31" s="1"/>
  <c r="W21" i="31"/>
  <c r="AE20" i="31"/>
  <c r="AE20" i="44"/>
  <c r="AG20" i="44"/>
  <c r="AP20" i="44" s="1"/>
  <c r="AF19" i="66"/>
  <c r="AO19" i="66" s="1"/>
  <c r="W20" i="79"/>
  <c r="AF19" i="79"/>
  <c r="AO19" i="79" s="1"/>
  <c r="AE19" i="79"/>
  <c r="W20" i="56"/>
  <c r="AG19" i="56"/>
  <c r="AP19" i="56" s="1"/>
  <c r="AE19" i="56"/>
  <c r="AF18" i="45"/>
  <c r="AO18" i="45" s="1"/>
  <c r="AE18" i="45"/>
  <c r="AG18" i="45"/>
  <c r="AP18" i="45" s="1"/>
  <c r="W19" i="45"/>
  <c r="W20" i="43"/>
  <c r="AE19" i="43"/>
  <c r="AF19" i="43"/>
  <c r="AO19" i="43" s="1"/>
  <c r="AE19" i="77"/>
  <c r="W20" i="77"/>
  <c r="AG19" i="77"/>
  <c r="AP19" i="77" s="1"/>
  <c r="W20" i="24"/>
  <c r="AF19" i="24"/>
  <c r="AO19" i="24" s="1"/>
  <c r="AG19" i="24"/>
  <c r="AP19" i="24" s="1"/>
  <c r="AE19" i="24"/>
  <c r="AF17" i="91"/>
  <c r="AO17" i="91" s="1"/>
  <c r="AG17" i="91"/>
  <c r="AP17" i="91" s="1"/>
  <c r="AF18" i="74"/>
  <c r="AO18" i="74" s="1"/>
  <c r="AE18" i="74"/>
  <c r="W19" i="74"/>
  <c r="AG18" i="74"/>
  <c r="AP18" i="74" s="1"/>
  <c r="AF19" i="6"/>
  <c r="AO19" i="6" s="1"/>
  <c r="AE19" i="6"/>
  <c r="W20" i="6"/>
  <c r="AG19" i="6"/>
  <c r="AP19" i="6" s="1"/>
  <c r="W20" i="68"/>
  <c r="AG19" i="68"/>
  <c r="AP19" i="68" s="1"/>
  <c r="AF19" i="68"/>
  <c r="AO19" i="68" s="1"/>
  <c r="AH19" i="87"/>
  <c r="AQ19" i="87" s="1"/>
  <c r="X20" i="9"/>
  <c r="Y20" i="9"/>
  <c r="AF18" i="15"/>
  <c r="AO18" i="15" s="1"/>
  <c r="AE18" i="15"/>
  <c r="W19" i="15"/>
  <c r="AG18" i="15"/>
  <c r="AP18" i="15" s="1"/>
  <c r="AR19" i="31"/>
  <c r="AN19" i="28"/>
  <c r="AI19" i="28"/>
  <c r="W20" i="27"/>
  <c r="AG19" i="27"/>
  <c r="AP19" i="27" s="1"/>
  <c r="AF19" i="27"/>
  <c r="AO19" i="27" s="1"/>
  <c r="AE19" i="27"/>
  <c r="W20" i="90"/>
  <c r="AE19" i="90"/>
  <c r="AG19" i="90"/>
  <c r="AP19" i="90" s="1"/>
  <c r="AF19" i="90"/>
  <c r="AO19" i="90" s="1"/>
  <c r="AR17" i="5"/>
  <c r="AR18" i="40"/>
  <c r="AG20" i="52"/>
  <c r="AP20" i="52" s="1"/>
  <c r="AF20" i="52"/>
  <c r="AO20" i="52" s="1"/>
  <c r="W21" i="52"/>
  <c r="AE20" i="52"/>
  <c r="W20" i="63"/>
  <c r="AF19" i="63"/>
  <c r="AO19" i="63" s="1"/>
  <c r="AE19" i="63"/>
  <c r="AG19" i="63"/>
  <c r="AP19" i="63" s="1"/>
  <c r="W20" i="33"/>
  <c r="AG19" i="33"/>
  <c r="AP19" i="33" s="1"/>
  <c r="AF19" i="33"/>
  <c r="AO19" i="33" s="1"/>
  <c r="AE19" i="33"/>
  <c r="AR18" i="29"/>
  <c r="AR19" i="21"/>
  <c r="W19" i="60"/>
  <c r="AF18" i="60"/>
  <c r="AO18" i="60" s="1"/>
  <c r="AE18" i="60"/>
  <c r="AG18" i="60"/>
  <c r="AP18" i="60" s="1"/>
  <c r="AR17" i="42"/>
  <c r="W21" i="36"/>
  <c r="AG20" i="36"/>
  <c r="AP20" i="36" s="1"/>
  <c r="AF20" i="36"/>
  <c r="AO20" i="36" s="1"/>
  <c r="AE20" i="36"/>
  <c r="AR17" i="60"/>
  <c r="AG18" i="55"/>
  <c r="AP18" i="55" s="1"/>
  <c r="AF18" i="55"/>
  <c r="AO18" i="55" s="1"/>
  <c r="W19" i="55"/>
  <c r="AE18" i="55"/>
  <c r="W20" i="83"/>
  <c r="AG19" i="83"/>
  <c r="AP19" i="83" s="1"/>
  <c r="AF19" i="83"/>
  <c r="AO19" i="83" s="1"/>
  <c r="AE19" i="83"/>
  <c r="W20" i="95"/>
  <c r="AG19" i="95"/>
  <c r="AP19" i="95" s="1"/>
  <c r="AF19" i="95"/>
  <c r="AO19" i="95" s="1"/>
  <c r="AE19" i="95"/>
  <c r="X19" i="65"/>
  <c r="Y19" i="65"/>
  <c r="AH18" i="32"/>
  <c r="AQ18" i="32" s="1"/>
  <c r="AR18" i="80"/>
  <c r="W21" i="84"/>
  <c r="AG20" i="84"/>
  <c r="AP20" i="84" s="1"/>
  <c r="AE20" i="84"/>
  <c r="AF20" i="84"/>
  <c r="AO20" i="84" s="1"/>
  <c r="X20" i="35"/>
  <c r="Y20" i="35"/>
  <c r="Y19" i="59"/>
  <c r="X19" i="59"/>
  <c r="Z19" i="59" s="1"/>
  <c r="AN18" i="69"/>
  <c r="AI18" i="69"/>
  <c r="X20" i="81"/>
  <c r="Y20" i="81"/>
  <c r="AI18" i="54"/>
  <c r="AN18" i="54"/>
  <c r="AI20" i="88"/>
  <c r="AN20" i="88"/>
  <c r="X21" i="94"/>
  <c r="Y21" i="94"/>
  <c r="Y20" i="49"/>
  <c r="X20" i="49"/>
  <c r="AH19" i="40"/>
  <c r="AQ19" i="40" s="1"/>
  <c r="AH19" i="50"/>
  <c r="AQ19" i="50" s="1"/>
  <c r="Z19" i="40"/>
  <c r="AN19" i="9"/>
  <c r="AI19" i="9"/>
  <c r="Y20" i="51"/>
  <c r="X20" i="51"/>
  <c r="AI19" i="19"/>
  <c r="AN19" i="19"/>
  <c r="AR18" i="66"/>
  <c r="AH18" i="48"/>
  <c r="AQ18" i="48" s="1"/>
  <c r="W20" i="41"/>
  <c r="AG19" i="41"/>
  <c r="AP19" i="41" s="1"/>
  <c r="AF19" i="41"/>
  <c r="AO19" i="41" s="1"/>
  <c r="AE19" i="41"/>
  <c r="Y19" i="75"/>
  <c r="X19" i="75"/>
  <c r="Z19" i="75" s="1"/>
  <c r="AI19" i="57"/>
  <c r="AN19" i="57"/>
  <c r="AR18" i="83"/>
  <c r="AR17" i="55"/>
  <c r="AR18" i="16"/>
  <c r="Y18" i="11"/>
  <c r="X18" i="11"/>
  <c r="Z18" i="11" s="1"/>
  <c r="AH19" i="80"/>
  <c r="AQ19" i="80" s="1"/>
  <c r="AR18" i="56"/>
  <c r="AH19" i="66"/>
  <c r="AQ19" i="66" s="1"/>
  <c r="AH19" i="6"/>
  <c r="AQ19" i="6" s="1"/>
  <c r="AR19" i="20"/>
  <c r="AR17" i="32"/>
  <c r="AR18" i="50"/>
  <c r="AI18" i="67"/>
  <c r="AN18" i="67"/>
  <c r="AN18" i="73"/>
  <c r="AI18" i="73"/>
  <c r="AH19" i="13"/>
  <c r="AQ19" i="13" s="1"/>
  <c r="AH18" i="23"/>
  <c r="AQ18" i="23" s="1"/>
  <c r="AR18" i="62"/>
  <c r="AR18" i="33"/>
  <c r="Y19" i="22"/>
  <c r="X19" i="22"/>
  <c r="AI18" i="59"/>
  <c r="AN18" i="59"/>
  <c r="X19" i="76"/>
  <c r="Y19" i="76"/>
  <c r="Z19" i="76" s="1"/>
  <c r="AN20" i="25"/>
  <c r="AI20" i="25"/>
  <c r="Y20" i="26"/>
  <c r="Z20" i="26" s="1"/>
  <c r="X20" i="26"/>
  <c r="AR19" i="47"/>
  <c r="AH19" i="34"/>
  <c r="AQ19" i="34" s="1"/>
  <c r="Z19" i="50"/>
  <c r="AR18" i="79"/>
  <c r="AF19" i="82"/>
  <c r="AO19" i="82" s="1"/>
  <c r="W20" i="82"/>
  <c r="AG19" i="82"/>
  <c r="AP19" i="82" s="1"/>
  <c r="AE19" i="82"/>
  <c r="Z19" i="87"/>
  <c r="AN19" i="51"/>
  <c r="AI19" i="51"/>
  <c r="X20" i="19"/>
  <c r="Y20" i="19"/>
  <c r="AR18" i="90"/>
  <c r="AI18" i="75"/>
  <c r="AN18" i="75"/>
  <c r="AH20" i="47"/>
  <c r="AQ20" i="47" s="1"/>
  <c r="Y19" i="93"/>
  <c r="X19" i="93"/>
  <c r="AH20" i="85"/>
  <c r="AQ20" i="85" s="1"/>
  <c r="AG19" i="71"/>
  <c r="AP19" i="71" s="1"/>
  <c r="AF19" i="71"/>
  <c r="AO19" i="71" s="1"/>
  <c r="AE19" i="71"/>
  <c r="W20" i="71"/>
  <c r="AR18" i="13"/>
  <c r="Y20" i="70"/>
  <c r="X20" i="70"/>
  <c r="AH19" i="62"/>
  <c r="AQ19" i="62" s="1"/>
  <c r="AR18" i="34"/>
  <c r="AH18" i="5"/>
  <c r="AQ18" i="5" s="1"/>
  <c r="AR19" i="78"/>
  <c r="W20" i="37"/>
  <c r="AG19" i="37"/>
  <c r="AP19" i="37" s="1"/>
  <c r="AE19" i="37"/>
  <c r="AF19" i="37"/>
  <c r="AO19" i="37" s="1"/>
  <c r="W19" i="4"/>
  <c r="AE18" i="4"/>
  <c r="AG18" i="4"/>
  <c r="AP18" i="4" s="1"/>
  <c r="AF18" i="4"/>
  <c r="AO18" i="4" s="1"/>
  <c r="AR17" i="61"/>
  <c r="AI19" i="89"/>
  <c r="AN19" i="89"/>
  <c r="X18" i="8"/>
  <c r="Y18" i="8"/>
  <c r="AH18" i="72"/>
  <c r="AQ18" i="72" s="1"/>
  <c r="AN17" i="92"/>
  <c r="AI17" i="92"/>
  <c r="AI18" i="96"/>
  <c r="AN18" i="96"/>
  <c r="AR17" i="45"/>
  <c r="AH18" i="42"/>
  <c r="AQ18" i="42" s="1"/>
  <c r="AI18" i="65"/>
  <c r="AN18" i="65"/>
  <c r="W19" i="32"/>
  <c r="AG18" i="32"/>
  <c r="AP18" i="32" s="1"/>
  <c r="AF18" i="32"/>
  <c r="AO18" i="32" s="1"/>
  <c r="AE18" i="32"/>
  <c r="AI18" i="2"/>
  <c r="AN18" i="2"/>
  <c r="AN18" i="22"/>
  <c r="AI18" i="22"/>
  <c r="AN18" i="18"/>
  <c r="AI18" i="18"/>
  <c r="X19" i="86"/>
  <c r="Y19" i="86"/>
  <c r="X19" i="54"/>
  <c r="Y19" i="54"/>
  <c r="Y21" i="88"/>
  <c r="X21" i="88"/>
  <c r="Y19" i="14"/>
  <c r="X19" i="14"/>
  <c r="AI20" i="94"/>
  <c r="AN20" i="94"/>
  <c r="AN19" i="30"/>
  <c r="AI19" i="30"/>
  <c r="AH20" i="21"/>
  <c r="AQ20" i="21" s="1"/>
  <c r="Z20" i="21"/>
  <c r="AH19" i="7"/>
  <c r="AQ19" i="7" s="1"/>
  <c r="AR17" i="72"/>
  <c r="AR18" i="77"/>
  <c r="AE18" i="38"/>
  <c r="AF18" i="38"/>
  <c r="AO18" i="38" s="1"/>
  <c r="AG18" i="38"/>
  <c r="AP18" i="38" s="1"/>
  <c r="W19" i="38"/>
  <c r="AH17" i="91"/>
  <c r="AQ17" i="91" s="1"/>
  <c r="AH19" i="29"/>
  <c r="AQ19" i="29" s="1"/>
  <c r="Z18" i="48"/>
  <c r="AE18" i="46"/>
  <c r="W19" i="46"/>
  <c r="AG18" i="46"/>
  <c r="AP18" i="46" s="1"/>
  <c r="AF18" i="46"/>
  <c r="AO18" i="46" s="1"/>
  <c r="Y20" i="28"/>
  <c r="X20" i="28"/>
  <c r="X20" i="57"/>
  <c r="Y20" i="57"/>
  <c r="AH20" i="44"/>
  <c r="AQ20" i="44" s="1"/>
  <c r="AH19" i="39"/>
  <c r="AQ19" i="39" s="1"/>
  <c r="AG17" i="3"/>
  <c r="AP17" i="3" s="1"/>
  <c r="AF17" i="3"/>
  <c r="AO17" i="3" s="1"/>
  <c r="AE17" i="3"/>
  <c r="W18" i="3"/>
  <c r="AH18" i="10"/>
  <c r="AQ18" i="10" s="1"/>
  <c r="AN18" i="93"/>
  <c r="AI18" i="93"/>
  <c r="Z20" i="85"/>
  <c r="Z19" i="80"/>
  <c r="AR16" i="91"/>
  <c r="AI18" i="53"/>
  <c r="AN18" i="53"/>
  <c r="Z19" i="62"/>
  <c r="AR18" i="24"/>
  <c r="AH19" i="16"/>
  <c r="AQ19" i="16" s="1"/>
  <c r="Y19" i="17"/>
  <c r="X19" i="17"/>
  <c r="AR18" i="87"/>
  <c r="AR17" i="23"/>
  <c r="AN17" i="8"/>
  <c r="AI17" i="8"/>
  <c r="Y19" i="67"/>
  <c r="X19" i="67"/>
  <c r="Z18" i="72"/>
  <c r="Z19" i="13"/>
  <c r="Z18" i="23"/>
  <c r="Z18" i="42"/>
  <c r="AR19" i="44"/>
  <c r="AR19" i="84"/>
  <c r="X19" i="2"/>
  <c r="Y19" i="2"/>
  <c r="X19" i="18"/>
  <c r="Y19" i="18"/>
  <c r="AN18" i="86"/>
  <c r="AI18" i="86"/>
  <c r="AI19" i="81"/>
  <c r="AN19" i="81"/>
  <c r="AI18" i="14"/>
  <c r="AN18" i="14"/>
  <c r="AI19" i="26"/>
  <c r="AN19" i="26"/>
  <c r="AF19" i="7"/>
  <c r="AO19" i="7" s="1"/>
  <c r="AE19" i="7"/>
  <c r="W20" i="7"/>
  <c r="AG19" i="7"/>
  <c r="AP19" i="7" s="1"/>
  <c r="W20" i="34"/>
  <c r="AG19" i="34"/>
  <c r="AP19" i="34" s="1"/>
  <c r="AF19" i="34"/>
  <c r="AO19" i="34" s="1"/>
  <c r="AE19" i="34"/>
  <c r="AR18" i="6"/>
  <c r="AR18" i="43"/>
  <c r="AR19" i="36"/>
  <c r="AR18" i="68"/>
  <c r="AH18" i="74"/>
  <c r="AQ18" i="74" s="1"/>
  <c r="AH19" i="12"/>
  <c r="AQ19" i="12" s="1"/>
  <c r="AH20" i="20"/>
  <c r="AQ20" i="20" s="1"/>
  <c r="AE19" i="39"/>
  <c r="W20" i="39"/>
  <c r="AF19" i="39"/>
  <c r="AO19" i="39" s="1"/>
  <c r="AG19" i="39"/>
  <c r="AP19" i="39" s="1"/>
  <c r="AG19" i="58"/>
  <c r="AP19" i="58" s="1"/>
  <c r="AF19" i="58"/>
  <c r="AO19" i="58" s="1"/>
  <c r="W20" i="58"/>
  <c r="AE19" i="58"/>
  <c r="W21" i="47"/>
  <c r="AG20" i="47"/>
  <c r="AP20" i="47" s="1"/>
  <c r="AF20" i="47"/>
  <c r="AO20" i="47" s="1"/>
  <c r="AE20" i="47"/>
  <c r="AE18" i="10"/>
  <c r="W19" i="10"/>
  <c r="AF18" i="10"/>
  <c r="AO18" i="10" s="1"/>
  <c r="AG18" i="10"/>
  <c r="AP18" i="10" s="1"/>
  <c r="AI17" i="11"/>
  <c r="AN17" i="11"/>
  <c r="AH18" i="61"/>
  <c r="AQ18" i="61" s="1"/>
  <c r="AR17" i="64"/>
  <c r="AR18" i="7"/>
  <c r="AH18" i="60"/>
  <c r="AQ18" i="60" s="1"/>
  <c r="AR18" i="95"/>
  <c r="Z18" i="5"/>
  <c r="AH20" i="31"/>
  <c r="AQ20" i="31" s="1"/>
  <c r="AH20" i="36"/>
  <c r="AQ20" i="36" s="1"/>
  <c r="AN18" i="17"/>
  <c r="AI18" i="17"/>
  <c r="AR17" i="74"/>
  <c r="AH18" i="55"/>
  <c r="AQ18" i="55" s="1"/>
  <c r="AR18" i="39"/>
  <c r="Y19" i="73"/>
  <c r="X19" i="73"/>
  <c r="Y18" i="92"/>
  <c r="X18" i="92"/>
  <c r="AR17" i="10"/>
  <c r="AR19" i="85"/>
  <c r="AH20" i="84"/>
  <c r="AQ20" i="84" s="1"/>
  <c r="AN18" i="76"/>
  <c r="AI18" i="76"/>
  <c r="Y20" i="1"/>
  <c r="X20" i="1"/>
  <c r="Y21" i="25"/>
  <c r="X21" i="25"/>
  <c r="AI19" i="49"/>
  <c r="AN19" i="49"/>
  <c r="AR18" i="12"/>
  <c r="AH18" i="45"/>
  <c r="AQ18" i="45" s="1"/>
  <c r="Z19" i="12"/>
  <c r="Z20" i="20"/>
  <c r="AH19" i="43"/>
  <c r="AQ19" i="43" s="1"/>
  <c r="AH19" i="90"/>
  <c r="AQ19" i="90" s="1"/>
  <c r="AH20" i="78"/>
  <c r="AQ20" i="78" s="1"/>
  <c r="AH19" i="33"/>
  <c r="AQ19" i="33" s="1"/>
  <c r="Z18" i="61"/>
  <c r="AH18" i="64"/>
  <c r="AQ18" i="64" s="1"/>
  <c r="X19" i="53"/>
  <c r="Y19" i="53"/>
  <c r="AI19" i="70"/>
  <c r="AN19" i="70"/>
  <c r="AH19" i="79"/>
  <c r="AQ19" i="79" s="1"/>
  <c r="AH19" i="77"/>
  <c r="AQ19" i="77" s="1"/>
  <c r="Z19" i="16"/>
  <c r="AH19" i="56"/>
  <c r="AQ19" i="56" s="1"/>
  <c r="X20" i="89"/>
  <c r="Y20" i="89"/>
  <c r="AH19" i="24"/>
  <c r="AQ19" i="24" s="1"/>
  <c r="Y19" i="96"/>
  <c r="X19" i="96"/>
  <c r="AH19" i="83"/>
  <c r="AQ19" i="83" s="1"/>
  <c r="AR17" i="48"/>
  <c r="AH19" i="95"/>
  <c r="AQ19" i="95" s="1"/>
  <c r="AH19" i="68"/>
  <c r="AQ19" i="68" s="1"/>
  <c r="AI19" i="35"/>
  <c r="AN19" i="35"/>
  <c r="X19" i="69"/>
  <c r="Y19" i="69"/>
  <c r="AI19" i="1"/>
  <c r="AN19" i="1"/>
  <c r="Y20" i="30"/>
  <c r="X20" i="30"/>
  <c r="AE19" i="66" l="1"/>
  <c r="W20" i="66"/>
  <c r="Z21" i="88"/>
  <c r="W18" i="91"/>
  <c r="Z18" i="8"/>
  <c r="AF19" i="29"/>
  <c r="AO19" i="29" s="1"/>
  <c r="Z20" i="30"/>
  <c r="Z19" i="96"/>
  <c r="Z19" i="67"/>
  <c r="AG20" i="78"/>
  <c r="AP20" i="78" s="1"/>
  <c r="AG19" i="29"/>
  <c r="AP19" i="29" s="1"/>
  <c r="Z19" i="18"/>
  <c r="W21" i="44"/>
  <c r="Z19" i="53"/>
  <c r="Z19" i="17"/>
  <c r="Z19" i="54"/>
  <c r="AE20" i="78"/>
  <c r="Z18" i="92"/>
  <c r="AG18" i="92" s="1"/>
  <c r="AP18" i="92" s="1"/>
  <c r="Z21" i="25"/>
  <c r="Z19" i="14"/>
  <c r="Z20" i="9"/>
  <c r="AF20" i="78"/>
  <c r="AO20" i="78" s="1"/>
  <c r="Z20" i="70"/>
  <c r="Z20" i="89"/>
  <c r="AE20" i="89" s="1"/>
  <c r="Z20" i="1"/>
  <c r="W21" i="1" s="1"/>
  <c r="Z20" i="57"/>
  <c r="AE20" i="57" s="1"/>
  <c r="Z20" i="35"/>
  <c r="AF20" i="35" s="1"/>
  <c r="AO20" i="35" s="1"/>
  <c r="AE20" i="30"/>
  <c r="AF20" i="30"/>
  <c r="AO20" i="30" s="1"/>
  <c r="W21" i="30"/>
  <c r="AG20" i="30"/>
  <c r="AP20" i="30" s="1"/>
  <c r="W19" i="8"/>
  <c r="AF18" i="8"/>
  <c r="AO18" i="8" s="1"/>
  <c r="AG18" i="8"/>
  <c r="AP18" i="8" s="1"/>
  <c r="AE18" i="8"/>
  <c r="AG19" i="59"/>
  <c r="AP19" i="59" s="1"/>
  <c r="AF19" i="59"/>
  <c r="AO19" i="59" s="1"/>
  <c r="AE19" i="59"/>
  <c r="W20" i="59"/>
  <c r="AF20" i="89"/>
  <c r="AO20" i="89" s="1"/>
  <c r="AG20" i="1"/>
  <c r="AP20" i="1" s="1"/>
  <c r="AF20" i="1"/>
  <c r="AO20" i="1" s="1"/>
  <c r="AE20" i="1"/>
  <c r="W21" i="57"/>
  <c r="AE18" i="92"/>
  <c r="AF18" i="92"/>
  <c r="AO18" i="92" s="1"/>
  <c r="AE20" i="35"/>
  <c r="W22" i="88"/>
  <c r="AG21" i="88"/>
  <c r="AP21" i="88" s="1"/>
  <c r="AF21" i="88"/>
  <c r="AO21" i="88" s="1"/>
  <c r="AE21" i="88"/>
  <c r="W20" i="96"/>
  <c r="AG19" i="96"/>
  <c r="AP19" i="96" s="1"/>
  <c r="AF19" i="96"/>
  <c r="AO19" i="96" s="1"/>
  <c r="AE19" i="96"/>
  <c r="AF19" i="53"/>
  <c r="AO19" i="53" s="1"/>
  <c r="AE19" i="53"/>
  <c r="AG19" i="53"/>
  <c r="AP19" i="53" s="1"/>
  <c r="W20" i="53"/>
  <c r="W22" i="25"/>
  <c r="AG21" i="25"/>
  <c r="AP21" i="25" s="1"/>
  <c r="AE21" i="25"/>
  <c r="AF21" i="25"/>
  <c r="AO21" i="25" s="1"/>
  <c r="AE19" i="67"/>
  <c r="AF19" i="67"/>
  <c r="AO19" i="67" s="1"/>
  <c r="AG19" i="67"/>
  <c r="AP19" i="67" s="1"/>
  <c r="W20" i="67"/>
  <c r="AE20" i="70"/>
  <c r="W21" i="70"/>
  <c r="AF20" i="70"/>
  <c r="AO20" i="70" s="1"/>
  <c r="AG20" i="70"/>
  <c r="AP20" i="70" s="1"/>
  <c r="W21" i="9"/>
  <c r="AE20" i="9"/>
  <c r="AG20" i="9"/>
  <c r="AP20" i="9" s="1"/>
  <c r="AF20" i="9"/>
  <c r="AO20" i="9" s="1"/>
  <c r="AE20" i="20"/>
  <c r="W21" i="20"/>
  <c r="AG20" i="20"/>
  <c r="AP20" i="20" s="1"/>
  <c r="AF20" i="20"/>
  <c r="AO20" i="20" s="1"/>
  <c r="X21" i="47"/>
  <c r="Z21" i="47" s="1"/>
  <c r="Y21" i="47"/>
  <c r="AR19" i="81"/>
  <c r="Y19" i="46"/>
  <c r="X19" i="46"/>
  <c r="AI18" i="38"/>
  <c r="AN18" i="38"/>
  <c r="AH19" i="86"/>
  <c r="AQ19" i="86" s="1"/>
  <c r="AR17" i="92"/>
  <c r="Y20" i="37"/>
  <c r="X20" i="37"/>
  <c r="AH19" i="93"/>
  <c r="AQ19" i="93" s="1"/>
  <c r="AI19" i="82"/>
  <c r="AN19" i="82"/>
  <c r="AR20" i="25"/>
  <c r="AR18" i="59"/>
  <c r="AR18" i="73"/>
  <c r="AR19" i="19"/>
  <c r="W20" i="40"/>
  <c r="AG19" i="40"/>
  <c r="AP19" i="40" s="1"/>
  <c r="AF19" i="40"/>
  <c r="AO19" i="40" s="1"/>
  <c r="AE19" i="40"/>
  <c r="AH21" i="94"/>
  <c r="AQ21" i="94" s="1"/>
  <c r="AI20" i="84"/>
  <c r="AN20" i="84"/>
  <c r="AH19" i="65"/>
  <c r="AQ19" i="65" s="1"/>
  <c r="AN18" i="55"/>
  <c r="AI18" i="55"/>
  <c r="AN20" i="52"/>
  <c r="AI20" i="52"/>
  <c r="X20" i="90"/>
  <c r="Y20" i="90"/>
  <c r="AR19" i="28"/>
  <c r="AI18" i="15"/>
  <c r="AN18" i="15"/>
  <c r="AI19" i="68"/>
  <c r="AN19" i="68"/>
  <c r="AI19" i="77"/>
  <c r="AN19" i="77"/>
  <c r="X19" i="45"/>
  <c r="Y19" i="45"/>
  <c r="AI19" i="56"/>
  <c r="AN19" i="56"/>
  <c r="X20" i="79"/>
  <c r="Y20" i="79"/>
  <c r="AG19" i="12"/>
  <c r="AP19" i="12" s="1"/>
  <c r="W20" i="12"/>
  <c r="AF19" i="12"/>
  <c r="AO19" i="12" s="1"/>
  <c r="AE19" i="12"/>
  <c r="AH19" i="73"/>
  <c r="AQ19" i="73" s="1"/>
  <c r="Y19" i="10"/>
  <c r="X19" i="10"/>
  <c r="AR18" i="86"/>
  <c r="AH19" i="2"/>
  <c r="AQ19" i="2" s="1"/>
  <c r="W19" i="42"/>
  <c r="AG18" i="42"/>
  <c r="AP18" i="42" s="1"/>
  <c r="AE18" i="42"/>
  <c r="AF18" i="42"/>
  <c r="AO18" i="42" s="1"/>
  <c r="AH20" i="28"/>
  <c r="AQ20" i="28" s="1"/>
  <c r="AF20" i="21"/>
  <c r="AO20" i="21" s="1"/>
  <c r="AE20" i="21"/>
  <c r="W21" i="21"/>
  <c r="AG20" i="21"/>
  <c r="AP20" i="21" s="1"/>
  <c r="AR20" i="94"/>
  <c r="Z19" i="86"/>
  <c r="AR18" i="2"/>
  <c r="AI18" i="4"/>
  <c r="AN18" i="4"/>
  <c r="AH20" i="19"/>
  <c r="AQ20" i="19" s="1"/>
  <c r="AG19" i="50"/>
  <c r="AP19" i="50" s="1"/>
  <c r="AF19" i="50"/>
  <c r="AO19" i="50" s="1"/>
  <c r="W20" i="50"/>
  <c r="AE19" i="50"/>
  <c r="AH19" i="22"/>
  <c r="AQ19" i="22" s="1"/>
  <c r="AR19" i="57"/>
  <c r="AH20" i="51"/>
  <c r="AQ20" i="51" s="1"/>
  <c r="Z21" i="94"/>
  <c r="AH20" i="81"/>
  <c r="AQ20" i="81" s="1"/>
  <c r="Z19" i="65"/>
  <c r="Y19" i="55"/>
  <c r="X19" i="55"/>
  <c r="AN20" i="36"/>
  <c r="AI20" i="36"/>
  <c r="X20" i="33"/>
  <c r="Y20" i="33"/>
  <c r="X21" i="52"/>
  <c r="Y21" i="52"/>
  <c r="X20" i="68"/>
  <c r="Y20" i="68"/>
  <c r="X18" i="91"/>
  <c r="Z18" i="91" s="1"/>
  <c r="Y18" i="91"/>
  <c r="X20" i="24"/>
  <c r="Y20" i="24"/>
  <c r="AN20" i="78"/>
  <c r="AI20" i="78"/>
  <c r="Y21" i="44"/>
  <c r="X21" i="44"/>
  <c r="AH19" i="69"/>
  <c r="AQ19" i="69" s="1"/>
  <c r="AH19" i="96"/>
  <c r="AQ19" i="96" s="1"/>
  <c r="AR19" i="35"/>
  <c r="AH20" i="1"/>
  <c r="AQ20" i="1" s="1"/>
  <c r="AN18" i="10"/>
  <c r="AI18" i="10"/>
  <c r="AN19" i="58"/>
  <c r="AI19" i="58"/>
  <c r="X20" i="39"/>
  <c r="Y20" i="39"/>
  <c r="Y20" i="34"/>
  <c r="X20" i="34"/>
  <c r="AR19" i="26"/>
  <c r="Z19" i="2"/>
  <c r="AG18" i="23"/>
  <c r="AP18" i="23" s="1"/>
  <c r="AF18" i="23"/>
  <c r="AO18" i="23" s="1"/>
  <c r="AE18" i="23"/>
  <c r="W19" i="23"/>
  <c r="AR17" i="8"/>
  <c r="AH19" i="17"/>
  <c r="AQ19" i="17" s="1"/>
  <c r="AF19" i="80"/>
  <c r="AO19" i="80" s="1"/>
  <c r="AE19" i="80"/>
  <c r="AG19" i="80"/>
  <c r="AP19" i="80" s="1"/>
  <c r="W20" i="80"/>
  <c r="Y18" i="3"/>
  <c r="X18" i="3"/>
  <c r="AI18" i="46"/>
  <c r="AN18" i="46"/>
  <c r="X19" i="38"/>
  <c r="Y19" i="38"/>
  <c r="AH19" i="14"/>
  <c r="AQ19" i="14" s="1"/>
  <c r="AR18" i="18"/>
  <c r="AI18" i="32"/>
  <c r="AN18" i="32"/>
  <c r="AR18" i="65"/>
  <c r="AR19" i="89"/>
  <c r="X19" i="4"/>
  <c r="Y19" i="4"/>
  <c r="Z19" i="93"/>
  <c r="Z20" i="19"/>
  <c r="X20" i="82"/>
  <c r="Y20" i="82"/>
  <c r="AH19" i="75"/>
  <c r="AQ19" i="75" s="1"/>
  <c r="X20" i="41"/>
  <c r="Z20" i="41" s="1"/>
  <c r="Y20" i="41"/>
  <c r="AH20" i="49"/>
  <c r="AQ20" i="49" s="1"/>
  <c r="Z20" i="81"/>
  <c r="Y21" i="84"/>
  <c r="X21" i="84"/>
  <c r="Z21" i="84" s="1"/>
  <c r="AI19" i="95"/>
  <c r="AN19" i="95"/>
  <c r="AN19" i="83"/>
  <c r="AI19" i="83"/>
  <c r="AI18" i="60"/>
  <c r="AN18" i="60"/>
  <c r="AN19" i="27"/>
  <c r="AI19" i="27"/>
  <c r="X19" i="74"/>
  <c r="Y19" i="74"/>
  <c r="AN17" i="91"/>
  <c r="AI17" i="91"/>
  <c r="AI19" i="43"/>
  <c r="AN19" i="43"/>
  <c r="AI18" i="45"/>
  <c r="AN18" i="45"/>
  <c r="X20" i="56"/>
  <c r="Y20" i="56"/>
  <c r="AN19" i="66"/>
  <c r="AI19" i="66"/>
  <c r="AN19" i="29"/>
  <c r="AI19" i="29"/>
  <c r="AH20" i="89"/>
  <c r="AQ20" i="89" s="1"/>
  <c r="Z19" i="69"/>
  <c r="AR19" i="1"/>
  <c r="AG19" i="16"/>
  <c r="AP19" i="16" s="1"/>
  <c r="AF19" i="16"/>
  <c r="AO19" i="16" s="1"/>
  <c r="AE19" i="16"/>
  <c r="W20" i="16"/>
  <c r="AR19" i="70"/>
  <c r="W19" i="61"/>
  <c r="AF18" i="61"/>
  <c r="AO18" i="61" s="1"/>
  <c r="AE18" i="61"/>
  <c r="AG18" i="61"/>
  <c r="AP18" i="61" s="1"/>
  <c r="Z19" i="73"/>
  <c r="AI20" i="47"/>
  <c r="AN20" i="47"/>
  <c r="Y20" i="58"/>
  <c r="X20" i="58"/>
  <c r="AI19" i="39"/>
  <c r="AN19" i="39"/>
  <c r="AG19" i="13"/>
  <c r="AP19" i="13" s="1"/>
  <c r="AF19" i="13"/>
  <c r="AO19" i="13" s="1"/>
  <c r="AE19" i="13"/>
  <c r="W20" i="13"/>
  <c r="AE19" i="62"/>
  <c r="W20" i="62"/>
  <c r="AG19" i="62"/>
  <c r="AP19" i="62" s="1"/>
  <c r="AF19" i="62"/>
  <c r="AO19" i="62" s="1"/>
  <c r="AE20" i="85"/>
  <c r="AG20" i="85"/>
  <c r="AP20" i="85" s="1"/>
  <c r="AF20" i="85"/>
  <c r="AO20" i="85" s="1"/>
  <c r="W21" i="85"/>
  <c r="AN17" i="3"/>
  <c r="AI17" i="3"/>
  <c r="Z20" i="28"/>
  <c r="W19" i="48"/>
  <c r="AG18" i="48"/>
  <c r="AP18" i="48" s="1"/>
  <c r="AF18" i="48"/>
  <c r="AO18" i="48" s="1"/>
  <c r="AE18" i="48"/>
  <c r="AH19" i="54"/>
  <c r="AQ19" i="54" s="1"/>
  <c r="X20" i="71"/>
  <c r="Y20" i="71"/>
  <c r="AR18" i="75"/>
  <c r="AR19" i="51"/>
  <c r="AH20" i="26"/>
  <c r="AQ20" i="26" s="1"/>
  <c r="AH19" i="76"/>
  <c r="AQ19" i="76" s="1"/>
  <c r="Z19" i="22"/>
  <c r="AR18" i="67"/>
  <c r="AH18" i="11"/>
  <c r="AQ18" i="11" s="1"/>
  <c r="Z20" i="51"/>
  <c r="AR20" i="88"/>
  <c r="AR18" i="69"/>
  <c r="AH20" i="35"/>
  <c r="AQ20" i="35" s="1"/>
  <c r="AN19" i="33"/>
  <c r="AI19" i="33"/>
  <c r="AI19" i="63"/>
  <c r="AN19" i="63"/>
  <c r="AH20" i="9"/>
  <c r="AQ20" i="9" s="1"/>
  <c r="Y20" i="6"/>
  <c r="X20" i="6"/>
  <c r="AN18" i="74"/>
  <c r="AI18" i="74"/>
  <c r="AI19" i="79"/>
  <c r="AN19" i="79"/>
  <c r="Y20" i="66"/>
  <c r="X20" i="66"/>
  <c r="AI20" i="44"/>
  <c r="AN20" i="44"/>
  <c r="Y19" i="64"/>
  <c r="X19" i="64"/>
  <c r="Z19" i="64" s="1"/>
  <c r="AR19" i="49"/>
  <c r="AH18" i="92"/>
  <c r="AQ18" i="92" s="1"/>
  <c r="AR18" i="17"/>
  <c r="W19" i="5"/>
  <c r="AG18" i="5"/>
  <c r="AP18" i="5" s="1"/>
  <c r="AE18" i="5"/>
  <c r="AF18" i="5"/>
  <c r="AO18" i="5" s="1"/>
  <c r="AR17" i="11"/>
  <c r="Y20" i="7"/>
  <c r="X20" i="7"/>
  <c r="AR18" i="14"/>
  <c r="AH19" i="18"/>
  <c r="AQ19" i="18" s="1"/>
  <c r="AF18" i="72"/>
  <c r="AO18" i="72" s="1"/>
  <c r="W19" i="72"/>
  <c r="AG18" i="72"/>
  <c r="AP18" i="72" s="1"/>
  <c r="AE18" i="72"/>
  <c r="W20" i="17"/>
  <c r="AE19" i="17"/>
  <c r="AG19" i="17"/>
  <c r="AP19" i="17" s="1"/>
  <c r="AF19" i="17"/>
  <c r="AO19" i="17" s="1"/>
  <c r="AR18" i="93"/>
  <c r="AR19" i="30"/>
  <c r="AG19" i="14"/>
  <c r="AP19" i="14" s="1"/>
  <c r="AF19" i="14"/>
  <c r="AO19" i="14" s="1"/>
  <c r="AE19" i="14"/>
  <c r="W20" i="14"/>
  <c r="AE19" i="54"/>
  <c r="W20" i="54"/>
  <c r="AG19" i="54"/>
  <c r="AP19" i="54" s="1"/>
  <c r="AF19" i="54"/>
  <c r="AO19" i="54" s="1"/>
  <c r="AR18" i="22"/>
  <c r="AI19" i="37"/>
  <c r="AN19" i="37"/>
  <c r="AH20" i="70"/>
  <c r="AQ20" i="70" s="1"/>
  <c r="AN19" i="71"/>
  <c r="AI19" i="71"/>
  <c r="AE19" i="76"/>
  <c r="W20" i="76"/>
  <c r="AG19" i="76"/>
  <c r="AP19" i="76" s="1"/>
  <c r="AF19" i="76"/>
  <c r="AO19" i="76" s="1"/>
  <c r="AF19" i="75"/>
  <c r="AO19" i="75" s="1"/>
  <c r="W20" i="75"/>
  <c r="AG19" i="75"/>
  <c r="AP19" i="75" s="1"/>
  <c r="AE19" i="75"/>
  <c r="AR19" i="9"/>
  <c r="Z20" i="49"/>
  <c r="X21" i="36"/>
  <c r="Y21" i="36"/>
  <c r="Z21" i="36" s="1"/>
  <c r="X19" i="60"/>
  <c r="Y19" i="60"/>
  <c r="AI19" i="6"/>
  <c r="AN19" i="6"/>
  <c r="AI19" i="24"/>
  <c r="AN19" i="24"/>
  <c r="Y20" i="77"/>
  <c r="X20" i="77"/>
  <c r="Y20" i="43"/>
  <c r="X20" i="43"/>
  <c r="X21" i="78"/>
  <c r="Y21" i="78"/>
  <c r="AI20" i="31"/>
  <c r="AN20" i="31"/>
  <c r="AN18" i="64"/>
  <c r="AI18" i="64"/>
  <c r="AH20" i="30"/>
  <c r="AQ20" i="30" s="1"/>
  <c r="AH19" i="53"/>
  <c r="AQ19" i="53" s="1"/>
  <c r="AH21" i="25"/>
  <c r="AQ21" i="25" s="1"/>
  <c r="AR18" i="76"/>
  <c r="AN19" i="34"/>
  <c r="AI19" i="34"/>
  <c r="AI19" i="7"/>
  <c r="AN19" i="7"/>
  <c r="W20" i="18"/>
  <c r="AG19" i="18"/>
  <c r="AP19" i="18" s="1"/>
  <c r="AF19" i="18"/>
  <c r="AO19" i="18" s="1"/>
  <c r="AE19" i="18"/>
  <c r="AH19" i="67"/>
  <c r="AQ19" i="67" s="1"/>
  <c r="AR18" i="53"/>
  <c r="AH20" i="57"/>
  <c r="AQ20" i="57" s="1"/>
  <c r="AH21" i="88"/>
  <c r="AQ21" i="88" s="1"/>
  <c r="X19" i="32"/>
  <c r="Y19" i="32"/>
  <c r="AR18" i="96"/>
  <c r="AH18" i="8"/>
  <c r="AQ18" i="8" s="1"/>
  <c r="AE19" i="87"/>
  <c r="AF19" i="87"/>
  <c r="AO19" i="87" s="1"/>
  <c r="AG19" i="87"/>
  <c r="AP19" i="87" s="1"/>
  <c r="W20" i="87"/>
  <c r="W21" i="26"/>
  <c r="AG20" i="26"/>
  <c r="AP20" i="26" s="1"/>
  <c r="AF20" i="26"/>
  <c r="AO20" i="26" s="1"/>
  <c r="AE20" i="26"/>
  <c r="AE18" i="11"/>
  <c r="W19" i="11"/>
  <c r="AG18" i="11"/>
  <c r="AP18" i="11" s="1"/>
  <c r="AF18" i="11"/>
  <c r="AO18" i="11" s="1"/>
  <c r="AI19" i="41"/>
  <c r="AN19" i="41"/>
  <c r="AR18" i="54"/>
  <c r="AH19" i="59"/>
  <c r="AQ19" i="59" s="1"/>
  <c r="Y20" i="95"/>
  <c r="X20" i="95"/>
  <c r="Y20" i="83"/>
  <c r="X20" i="83"/>
  <c r="X20" i="63"/>
  <c r="Y20" i="63"/>
  <c r="AN19" i="90"/>
  <c r="AI19" i="90"/>
  <c r="Y20" i="27"/>
  <c r="X20" i="27"/>
  <c r="Y19" i="15"/>
  <c r="X19" i="15"/>
  <c r="Y21" i="31"/>
  <c r="X21" i="31"/>
  <c r="X20" i="29"/>
  <c r="Y20" i="29"/>
  <c r="AG20" i="89" l="1"/>
  <c r="AP20" i="89" s="1"/>
  <c r="W21" i="89"/>
  <c r="W19" i="92"/>
  <c r="Z20" i="29"/>
  <c r="Z19" i="15"/>
  <c r="Z20" i="43"/>
  <c r="Z20" i="7"/>
  <c r="Z20" i="39"/>
  <c r="Z20" i="37"/>
  <c r="Z19" i="46"/>
  <c r="Z20" i="27"/>
  <c r="AE20" i="27" s="1"/>
  <c r="Z20" i="77"/>
  <c r="AF20" i="77" s="1"/>
  <c r="AO20" i="77" s="1"/>
  <c r="Z19" i="60"/>
  <c r="AE19" i="60" s="1"/>
  <c r="Z20" i="66"/>
  <c r="Z20" i="6"/>
  <c r="Z20" i="58"/>
  <c r="AF20" i="58" s="1"/>
  <c r="AO20" i="58" s="1"/>
  <c r="Z19" i="4"/>
  <c r="AG19" i="4" s="1"/>
  <c r="AP19" i="4" s="1"/>
  <c r="Z21" i="52"/>
  <c r="AG21" i="52" s="1"/>
  <c r="AP21" i="52" s="1"/>
  <c r="AG20" i="35"/>
  <c r="AP20" i="35" s="1"/>
  <c r="AF20" i="57"/>
  <c r="AO20" i="57" s="1"/>
  <c r="Z21" i="31"/>
  <c r="W22" i="31" s="1"/>
  <c r="Z21" i="78"/>
  <c r="AE21" i="78" s="1"/>
  <c r="Z20" i="34"/>
  <c r="Z20" i="90"/>
  <c r="W21" i="35"/>
  <c r="AG20" i="57"/>
  <c r="AP20" i="57" s="1"/>
  <c r="Z18" i="3"/>
  <c r="AG18" i="3" s="1"/>
  <c r="AP18" i="3" s="1"/>
  <c r="Z20" i="71"/>
  <c r="AE20" i="71" s="1"/>
  <c r="Z19" i="74"/>
  <c r="AG19" i="74" s="1"/>
  <c r="AP19" i="74" s="1"/>
  <c r="Z21" i="44"/>
  <c r="W22" i="44" s="1"/>
  <c r="Z20" i="83"/>
  <c r="AE20" i="83" s="1"/>
  <c r="W21" i="27"/>
  <c r="AG20" i="27"/>
  <c r="AP20" i="27" s="1"/>
  <c r="AE19" i="4"/>
  <c r="W20" i="4"/>
  <c r="AF21" i="52"/>
  <c r="AO21" i="52" s="1"/>
  <c r="AE21" i="52"/>
  <c r="AG21" i="31"/>
  <c r="AP21" i="31" s="1"/>
  <c r="AE21" i="31"/>
  <c r="AF20" i="83"/>
  <c r="AO20" i="83" s="1"/>
  <c r="AG20" i="83"/>
  <c r="AP20" i="83" s="1"/>
  <c r="W21" i="77"/>
  <c r="AG20" i="77"/>
  <c r="AP20" i="77" s="1"/>
  <c r="AE20" i="77"/>
  <c r="AF19" i="60"/>
  <c r="AO19" i="60" s="1"/>
  <c r="AG19" i="60"/>
  <c r="AP19" i="60" s="1"/>
  <c r="W20" i="60"/>
  <c r="AG20" i="71"/>
  <c r="AP20" i="71" s="1"/>
  <c r="AF19" i="74"/>
  <c r="AO19" i="74" s="1"/>
  <c r="AE20" i="34"/>
  <c r="AF20" i="34"/>
  <c r="AO20" i="34" s="1"/>
  <c r="W21" i="34"/>
  <c r="AG20" i="34"/>
  <c r="AP20" i="34" s="1"/>
  <c r="AE21" i="44"/>
  <c r="AE18" i="91"/>
  <c r="W19" i="91"/>
  <c r="AG18" i="91"/>
  <c r="AP18" i="91" s="1"/>
  <c r="AF18" i="91"/>
  <c r="AO18" i="91" s="1"/>
  <c r="W21" i="39"/>
  <c r="AG20" i="39"/>
  <c r="AP20" i="39" s="1"/>
  <c r="AF20" i="39"/>
  <c r="AO20" i="39" s="1"/>
  <c r="AE20" i="39"/>
  <c r="AR19" i="58"/>
  <c r="AF20" i="29"/>
  <c r="AO20" i="29" s="1"/>
  <c r="AE20" i="29"/>
  <c r="W21" i="29"/>
  <c r="AG20" i="29"/>
  <c r="AP20" i="29" s="1"/>
  <c r="AG19" i="15"/>
  <c r="AP19" i="15" s="1"/>
  <c r="AF19" i="15"/>
  <c r="AO19" i="15" s="1"/>
  <c r="AE19" i="15"/>
  <c r="W20" i="15"/>
  <c r="AH20" i="95"/>
  <c r="AQ20" i="95" s="1"/>
  <c r="AN18" i="11"/>
  <c r="AI18" i="11"/>
  <c r="Y20" i="87"/>
  <c r="X20" i="87"/>
  <c r="AR20" i="31"/>
  <c r="W21" i="43"/>
  <c r="AG20" i="43"/>
  <c r="AP20" i="43" s="1"/>
  <c r="AF20" i="43"/>
  <c r="AO20" i="43" s="1"/>
  <c r="AE20" i="43"/>
  <c r="AH21" i="36"/>
  <c r="AQ21" i="36" s="1"/>
  <c r="X20" i="76"/>
  <c r="Y20" i="76"/>
  <c r="W21" i="66"/>
  <c r="AF20" i="66"/>
  <c r="AO20" i="66" s="1"/>
  <c r="AE20" i="66"/>
  <c r="AG20" i="66"/>
  <c r="AP20" i="66" s="1"/>
  <c r="AR19" i="33"/>
  <c r="AI18" i="48"/>
  <c r="AN18" i="48"/>
  <c r="AR17" i="3"/>
  <c r="AN20" i="85"/>
  <c r="AI20" i="85"/>
  <c r="AN19" i="13"/>
  <c r="AI19" i="13"/>
  <c r="AI18" i="61"/>
  <c r="AN18" i="61"/>
  <c r="AN19" i="16"/>
  <c r="AI19" i="16"/>
  <c r="AR18" i="60"/>
  <c r="AH20" i="41"/>
  <c r="AQ20" i="41" s="1"/>
  <c r="AH18" i="3"/>
  <c r="AQ18" i="3" s="1"/>
  <c r="AI19" i="80"/>
  <c r="AN19" i="80"/>
  <c r="X19" i="23"/>
  <c r="Y19" i="23"/>
  <c r="AR20" i="36"/>
  <c r="AN19" i="50"/>
  <c r="AI19" i="50"/>
  <c r="AR19" i="68"/>
  <c r="AH20" i="90"/>
  <c r="AQ20" i="90" s="1"/>
  <c r="W22" i="47"/>
  <c r="AG21" i="47"/>
  <c r="AP21" i="47" s="1"/>
  <c r="AF21" i="47"/>
  <c r="AO21" i="47" s="1"/>
  <c r="AE21" i="47"/>
  <c r="AI20" i="70"/>
  <c r="AN20" i="70"/>
  <c r="AI21" i="25"/>
  <c r="AN21" i="25"/>
  <c r="AN19" i="53"/>
  <c r="AI19" i="53"/>
  <c r="Y19" i="92"/>
  <c r="X19" i="92"/>
  <c r="Y21" i="57"/>
  <c r="X21" i="57"/>
  <c r="AN19" i="59"/>
  <c r="AI19" i="59"/>
  <c r="X19" i="8"/>
  <c r="Y19" i="8"/>
  <c r="AH20" i="63"/>
  <c r="AQ20" i="63" s="1"/>
  <c r="X20" i="54"/>
  <c r="Y20" i="54"/>
  <c r="X19" i="5"/>
  <c r="Y19" i="5"/>
  <c r="W20" i="64"/>
  <c r="AG19" i="64"/>
  <c r="AP19" i="64" s="1"/>
  <c r="AE19" i="64"/>
  <c r="AF19" i="64"/>
  <c r="AO19" i="64" s="1"/>
  <c r="AR18" i="45"/>
  <c r="AR19" i="83"/>
  <c r="Y20" i="50"/>
  <c r="X20" i="50"/>
  <c r="AR18" i="4"/>
  <c r="Y19" i="42"/>
  <c r="X19" i="42"/>
  <c r="AH19" i="10"/>
  <c r="AQ19" i="10" s="1"/>
  <c r="AH19" i="45"/>
  <c r="AQ19" i="45" s="1"/>
  <c r="W21" i="37"/>
  <c r="AG20" i="37"/>
  <c r="AP20" i="37" s="1"/>
  <c r="AF20" i="37"/>
  <c r="AO20" i="37" s="1"/>
  <c r="AE20" i="37"/>
  <c r="Z20" i="63"/>
  <c r="Z20" i="95"/>
  <c r="AR19" i="41"/>
  <c r="X20" i="75"/>
  <c r="Y20" i="75"/>
  <c r="AH20" i="82"/>
  <c r="AQ20" i="82" s="1"/>
  <c r="AR18" i="32"/>
  <c r="AH19" i="38"/>
  <c r="AQ19" i="38" s="1"/>
  <c r="AH19" i="55"/>
  <c r="AQ19" i="55" s="1"/>
  <c r="X21" i="21"/>
  <c r="Y21" i="21"/>
  <c r="AH20" i="79"/>
  <c r="AQ20" i="79" s="1"/>
  <c r="Z19" i="45"/>
  <c r="AR18" i="15"/>
  <c r="AR20" i="52"/>
  <c r="X21" i="9"/>
  <c r="Z21" i="9" s="1"/>
  <c r="Y21" i="9"/>
  <c r="Y22" i="25"/>
  <c r="X22" i="25"/>
  <c r="AI19" i="96"/>
  <c r="AN19" i="96"/>
  <c r="AN20" i="35"/>
  <c r="AI20" i="35"/>
  <c r="Y21" i="1"/>
  <c r="X21" i="1"/>
  <c r="Y21" i="30"/>
  <c r="X21" i="30"/>
  <c r="AH20" i="83"/>
  <c r="AQ20" i="83" s="1"/>
  <c r="AR18" i="64"/>
  <c r="AH19" i="60"/>
  <c r="AQ19" i="60" s="1"/>
  <c r="AR19" i="71"/>
  <c r="Y20" i="14"/>
  <c r="Z20" i="14" s="1"/>
  <c r="X20" i="14"/>
  <c r="AN18" i="72"/>
  <c r="AI18" i="72"/>
  <c r="AR20" i="44"/>
  <c r="AR18" i="74"/>
  <c r="X19" i="48"/>
  <c r="Y19" i="48"/>
  <c r="Y21" i="85"/>
  <c r="X21" i="85"/>
  <c r="Y20" i="62"/>
  <c r="Z20" i="62" s="1"/>
  <c r="X20" i="62"/>
  <c r="AR20" i="47"/>
  <c r="AR19" i="43"/>
  <c r="AR19" i="27"/>
  <c r="Z20" i="82"/>
  <c r="Z19" i="38"/>
  <c r="X20" i="80"/>
  <c r="Y20" i="80"/>
  <c r="AR18" i="10"/>
  <c r="AI20" i="21"/>
  <c r="AN20" i="21"/>
  <c r="Z19" i="10"/>
  <c r="AN19" i="12"/>
  <c r="AI19" i="12"/>
  <c r="Z20" i="79"/>
  <c r="AR20" i="84"/>
  <c r="X21" i="20"/>
  <c r="Z21" i="20" s="1"/>
  <c r="Y21" i="20"/>
  <c r="AI18" i="92"/>
  <c r="AN18" i="92"/>
  <c r="AN20" i="1"/>
  <c r="AI20" i="1"/>
  <c r="AI18" i="8"/>
  <c r="AN18" i="8"/>
  <c r="AI19" i="17"/>
  <c r="AN19" i="17"/>
  <c r="AG20" i="7"/>
  <c r="AP20" i="7" s="1"/>
  <c r="AF20" i="7"/>
  <c r="AO20" i="7" s="1"/>
  <c r="AE20" i="7"/>
  <c r="W21" i="7"/>
  <c r="AR19" i="66"/>
  <c r="W22" i="84"/>
  <c r="AG21" i="84"/>
  <c r="AP21" i="84" s="1"/>
  <c r="AF21" i="84"/>
  <c r="AO21" i="84" s="1"/>
  <c r="AE21" i="84"/>
  <c r="AH19" i="4"/>
  <c r="AQ19" i="4" s="1"/>
  <c r="AN18" i="23"/>
  <c r="AI18" i="23"/>
  <c r="AR20" i="78"/>
  <c r="AH21" i="52"/>
  <c r="AQ21" i="52" s="1"/>
  <c r="X20" i="40"/>
  <c r="Y20" i="40"/>
  <c r="AN20" i="89"/>
  <c r="AI20" i="89"/>
  <c r="AR19" i="39"/>
  <c r="AE19" i="2"/>
  <c r="AG19" i="2"/>
  <c r="AP19" i="2" s="1"/>
  <c r="W20" i="2"/>
  <c r="AF19" i="2"/>
  <c r="AO19" i="2" s="1"/>
  <c r="AH21" i="44"/>
  <c r="AQ21" i="44" s="1"/>
  <c r="AH20" i="24"/>
  <c r="AQ20" i="24" s="1"/>
  <c r="AH20" i="33"/>
  <c r="AQ20" i="33" s="1"/>
  <c r="Z19" i="55"/>
  <c r="AE19" i="86"/>
  <c r="AG19" i="86"/>
  <c r="AP19" i="86" s="1"/>
  <c r="AF19" i="86"/>
  <c r="AO19" i="86" s="1"/>
  <c r="W20" i="86"/>
  <c r="AR19" i="77"/>
  <c r="AR18" i="55"/>
  <c r="AN19" i="40"/>
  <c r="AI19" i="40"/>
  <c r="AR18" i="38"/>
  <c r="AN20" i="20"/>
  <c r="AI20" i="20"/>
  <c r="AI19" i="67"/>
  <c r="AN19" i="67"/>
  <c r="X20" i="53"/>
  <c r="Y20" i="53"/>
  <c r="Y22" i="88"/>
  <c r="X22" i="88"/>
  <c r="Y21" i="35"/>
  <c r="X21" i="35"/>
  <c r="X21" i="89"/>
  <c r="Y21" i="89"/>
  <c r="AH21" i="31"/>
  <c r="AQ21" i="31" s="1"/>
  <c r="AH20" i="27"/>
  <c r="AQ20" i="27" s="1"/>
  <c r="AI20" i="26"/>
  <c r="AN20" i="26"/>
  <c r="AH20" i="77"/>
  <c r="AQ20" i="77" s="1"/>
  <c r="AR19" i="6"/>
  <c r="AE21" i="36"/>
  <c r="AF21" i="36"/>
  <c r="AO21" i="36" s="1"/>
  <c r="W22" i="36"/>
  <c r="AG21" i="36"/>
  <c r="AP21" i="36" s="1"/>
  <c r="AG20" i="6"/>
  <c r="AP20" i="6" s="1"/>
  <c r="AF20" i="6"/>
  <c r="AO20" i="6" s="1"/>
  <c r="AE20" i="6"/>
  <c r="W21" i="6"/>
  <c r="W21" i="58"/>
  <c r="AH19" i="74"/>
  <c r="AQ19" i="74" s="1"/>
  <c r="W21" i="41"/>
  <c r="AG20" i="41"/>
  <c r="AP20" i="41" s="1"/>
  <c r="AF20" i="41"/>
  <c r="AO20" i="41" s="1"/>
  <c r="AE20" i="41"/>
  <c r="AH20" i="34"/>
  <c r="AQ20" i="34" s="1"/>
  <c r="AH18" i="91"/>
  <c r="AQ18" i="91" s="1"/>
  <c r="AF20" i="90"/>
  <c r="AO20" i="90" s="1"/>
  <c r="AG20" i="90"/>
  <c r="AP20" i="90" s="1"/>
  <c r="AE20" i="90"/>
  <c r="W21" i="90"/>
  <c r="W20" i="46"/>
  <c r="AG19" i="46"/>
  <c r="AP19" i="46" s="1"/>
  <c r="AF19" i="46"/>
  <c r="AO19" i="46" s="1"/>
  <c r="AE19" i="46"/>
  <c r="AI20" i="9"/>
  <c r="AN20" i="9"/>
  <c r="Y20" i="67"/>
  <c r="X20" i="67"/>
  <c r="AI21" i="88"/>
  <c r="AN21" i="88"/>
  <c r="AI20" i="57"/>
  <c r="AN20" i="57"/>
  <c r="X20" i="18"/>
  <c r="Y20" i="18"/>
  <c r="AH21" i="78"/>
  <c r="AQ21" i="78" s="1"/>
  <c r="AE20" i="49"/>
  <c r="W21" i="49"/>
  <c r="AG20" i="49"/>
  <c r="AP20" i="49" s="1"/>
  <c r="AF20" i="49"/>
  <c r="AO20" i="49" s="1"/>
  <c r="AI19" i="76"/>
  <c r="AN19" i="76"/>
  <c r="AR19" i="37"/>
  <c r="AI19" i="54"/>
  <c r="AN19" i="54"/>
  <c r="X20" i="17"/>
  <c r="Y20" i="17"/>
  <c r="AR19" i="79"/>
  <c r="AH20" i="71"/>
  <c r="AQ20" i="71" s="1"/>
  <c r="X19" i="61"/>
  <c r="Y19" i="61"/>
  <c r="Z19" i="61" s="1"/>
  <c r="W21" i="81"/>
  <c r="AG20" i="81"/>
  <c r="AP20" i="81" s="1"/>
  <c r="AF20" i="81"/>
  <c r="AO20" i="81" s="1"/>
  <c r="AE20" i="81"/>
  <c r="AH19" i="15"/>
  <c r="AQ19" i="15" s="1"/>
  <c r="AR19" i="90"/>
  <c r="X21" i="26"/>
  <c r="Y21" i="26"/>
  <c r="AI19" i="87"/>
  <c r="AN19" i="87"/>
  <c r="AH19" i="32"/>
  <c r="AQ19" i="32" s="1"/>
  <c r="AR19" i="7"/>
  <c r="AH20" i="43"/>
  <c r="AQ20" i="43" s="1"/>
  <c r="AN19" i="14"/>
  <c r="AI19" i="14"/>
  <c r="AH20" i="66"/>
  <c r="AQ20" i="66" s="1"/>
  <c r="AF19" i="22"/>
  <c r="AO19" i="22" s="1"/>
  <c r="W20" i="22"/>
  <c r="AG19" i="22"/>
  <c r="AP19" i="22" s="1"/>
  <c r="AE19" i="22"/>
  <c r="AI19" i="62"/>
  <c r="AN19" i="62"/>
  <c r="AF19" i="73"/>
  <c r="AO19" i="73" s="1"/>
  <c r="AE19" i="73"/>
  <c r="AG19" i="73"/>
  <c r="AP19" i="73" s="1"/>
  <c r="W20" i="73"/>
  <c r="AH20" i="56"/>
  <c r="AQ20" i="56" s="1"/>
  <c r="AR17" i="91"/>
  <c r="AR19" i="95"/>
  <c r="AE20" i="19"/>
  <c r="AG20" i="19"/>
  <c r="AP20" i="19" s="1"/>
  <c r="W21" i="19"/>
  <c r="AF20" i="19"/>
  <c r="AO20" i="19" s="1"/>
  <c r="AH20" i="68"/>
  <c r="AQ20" i="68" s="1"/>
  <c r="AH20" i="29"/>
  <c r="AQ20" i="29" s="1"/>
  <c r="Y19" i="11"/>
  <c r="X19" i="11"/>
  <c r="Z19" i="32"/>
  <c r="AI19" i="18"/>
  <c r="AN19" i="18"/>
  <c r="AR19" i="34"/>
  <c r="AR19" i="24"/>
  <c r="AI19" i="75"/>
  <c r="AN19" i="75"/>
  <c r="X19" i="72"/>
  <c r="Y19" i="72"/>
  <c r="AH20" i="7"/>
  <c r="AQ20" i="7" s="1"/>
  <c r="AI18" i="5"/>
  <c r="AN18" i="5"/>
  <c r="AH19" i="64"/>
  <c r="AQ19" i="64" s="1"/>
  <c r="AH20" i="6"/>
  <c r="AQ20" i="6" s="1"/>
  <c r="AR19" i="63"/>
  <c r="W21" i="51"/>
  <c r="AG20" i="51"/>
  <c r="AP20" i="51" s="1"/>
  <c r="AE20" i="51"/>
  <c r="AF20" i="51"/>
  <c r="AO20" i="51" s="1"/>
  <c r="AE20" i="28"/>
  <c r="AF20" i="28"/>
  <c r="AO20" i="28" s="1"/>
  <c r="W21" i="28"/>
  <c r="AG20" i="28"/>
  <c r="AP20" i="28" s="1"/>
  <c r="Y20" i="13"/>
  <c r="X20" i="13"/>
  <c r="AH20" i="58"/>
  <c r="AQ20" i="58" s="1"/>
  <c r="Y20" i="16"/>
  <c r="X20" i="16"/>
  <c r="W20" i="69"/>
  <c r="AG19" i="69"/>
  <c r="AP19" i="69" s="1"/>
  <c r="AE19" i="69"/>
  <c r="AF19" i="69"/>
  <c r="AO19" i="69" s="1"/>
  <c r="AR19" i="29"/>
  <c r="Z20" i="56"/>
  <c r="AH21" i="84"/>
  <c r="AQ21" i="84" s="1"/>
  <c r="AE19" i="93"/>
  <c r="W20" i="93"/>
  <c r="AG19" i="93"/>
  <c r="AP19" i="93" s="1"/>
  <c r="AF19" i="93"/>
  <c r="AO19" i="93" s="1"/>
  <c r="AR18" i="46"/>
  <c r="AH20" i="39"/>
  <c r="AQ20" i="39" s="1"/>
  <c r="Z20" i="24"/>
  <c r="Z20" i="68"/>
  <c r="Z20" i="33"/>
  <c r="AG19" i="65"/>
  <c r="AP19" i="65" s="1"/>
  <c r="AF19" i="65"/>
  <c r="AO19" i="65" s="1"/>
  <c r="AE19" i="65"/>
  <c r="W20" i="65"/>
  <c r="W22" i="94"/>
  <c r="AG21" i="94"/>
  <c r="AP21" i="94" s="1"/>
  <c r="AF21" i="94"/>
  <c r="AO21" i="94" s="1"/>
  <c r="AE21" i="94"/>
  <c r="AI18" i="42"/>
  <c r="AN18" i="42"/>
  <c r="X20" i="12"/>
  <c r="Y20" i="12"/>
  <c r="AR19" i="56"/>
  <c r="AR19" i="82"/>
  <c r="AH20" i="37"/>
  <c r="AQ20" i="37" s="1"/>
  <c r="AH19" i="46"/>
  <c r="AQ19" i="46" s="1"/>
  <c r="AH21" i="47"/>
  <c r="AQ21" i="47" s="1"/>
  <c r="Y21" i="70"/>
  <c r="X21" i="70"/>
  <c r="X20" i="96"/>
  <c r="Y20" i="96"/>
  <c r="Y20" i="59"/>
  <c r="X20" i="59"/>
  <c r="AI20" i="30"/>
  <c r="AN20" i="30"/>
  <c r="Z19" i="48" l="1"/>
  <c r="AF21" i="44"/>
  <c r="AO21" i="44" s="1"/>
  <c r="AE19" i="74"/>
  <c r="W19" i="3"/>
  <c r="AF20" i="27"/>
  <c r="AO20" i="27" s="1"/>
  <c r="Z19" i="92"/>
  <c r="Z20" i="87"/>
  <c r="AG21" i="44"/>
  <c r="AP21" i="44" s="1"/>
  <c r="W20" i="74"/>
  <c r="AF21" i="31"/>
  <c r="AO21" i="31" s="1"/>
  <c r="AF19" i="4"/>
  <c r="AO19" i="4" s="1"/>
  <c r="Z20" i="54"/>
  <c r="W22" i="52"/>
  <c r="Z21" i="85"/>
  <c r="W21" i="83"/>
  <c r="Z22" i="88"/>
  <c r="W21" i="71"/>
  <c r="Z20" i="17"/>
  <c r="W21" i="17" s="1"/>
  <c r="Z20" i="18"/>
  <c r="Z20" i="67"/>
  <c r="AG20" i="58"/>
  <c r="AP20" i="58" s="1"/>
  <c r="Z22" i="25"/>
  <c r="W23" i="25" s="1"/>
  <c r="AF21" i="78"/>
  <c r="AO21" i="78" s="1"/>
  <c r="AE20" i="58"/>
  <c r="AG21" i="78"/>
  <c r="AP21" i="78" s="1"/>
  <c r="AE18" i="3"/>
  <c r="Z20" i="96"/>
  <c r="Z20" i="16"/>
  <c r="Z20" i="40"/>
  <c r="W22" i="78"/>
  <c r="AF20" i="71"/>
  <c r="AO20" i="71" s="1"/>
  <c r="AF18" i="3"/>
  <c r="AO18" i="3" s="1"/>
  <c r="Z21" i="70"/>
  <c r="AG21" i="70" s="1"/>
  <c r="AP21" i="70" s="1"/>
  <c r="Z19" i="72"/>
  <c r="AE19" i="72" s="1"/>
  <c r="Z21" i="30"/>
  <c r="AF21" i="30" s="1"/>
  <c r="AO21" i="30" s="1"/>
  <c r="Z21" i="1"/>
  <c r="W22" i="1" s="1"/>
  <c r="Z20" i="76"/>
  <c r="AE20" i="76" s="1"/>
  <c r="Z20" i="12"/>
  <c r="Z19" i="23"/>
  <c r="AG19" i="23" s="1"/>
  <c r="AP19" i="23" s="1"/>
  <c r="Z20" i="13"/>
  <c r="AE20" i="13" s="1"/>
  <c r="Z21" i="26"/>
  <c r="W22" i="26" s="1"/>
  <c r="AG21" i="1"/>
  <c r="AP21" i="1" s="1"/>
  <c r="AG20" i="76"/>
  <c r="AP20" i="76" s="1"/>
  <c r="AF19" i="61"/>
  <c r="AO19" i="61" s="1"/>
  <c r="AE19" i="61"/>
  <c r="AG19" i="61"/>
  <c r="AP19" i="61" s="1"/>
  <c r="W20" i="61"/>
  <c r="W20" i="72"/>
  <c r="AF22" i="25"/>
  <c r="AO22" i="25" s="1"/>
  <c r="AE22" i="25"/>
  <c r="W21" i="12"/>
  <c r="AG20" i="12"/>
  <c r="AP20" i="12" s="1"/>
  <c r="AF20" i="12"/>
  <c r="AO20" i="12" s="1"/>
  <c r="AE20" i="12"/>
  <c r="W21" i="13"/>
  <c r="AG20" i="13"/>
  <c r="AP20" i="13" s="1"/>
  <c r="AE20" i="17"/>
  <c r="AG20" i="17"/>
  <c r="AP20" i="17" s="1"/>
  <c r="AF20" i="17"/>
  <c r="AO20" i="17" s="1"/>
  <c r="AE20" i="18"/>
  <c r="AG20" i="18"/>
  <c r="AP20" i="18" s="1"/>
  <c r="W21" i="18"/>
  <c r="AF20" i="18"/>
  <c r="AO20" i="18" s="1"/>
  <c r="W23" i="88"/>
  <c r="AG22" i="88"/>
  <c r="AP22" i="88" s="1"/>
  <c r="AF22" i="88"/>
  <c r="AO22" i="88" s="1"/>
  <c r="AE22" i="88"/>
  <c r="W22" i="30"/>
  <c r="AG21" i="30"/>
  <c r="AP21" i="30" s="1"/>
  <c r="AE21" i="30"/>
  <c r="W21" i="16"/>
  <c r="AF20" i="16"/>
  <c r="AO20" i="16" s="1"/>
  <c r="AG20" i="16"/>
  <c r="AP20" i="16" s="1"/>
  <c r="AE20" i="16"/>
  <c r="AI20" i="51"/>
  <c r="AN20" i="51"/>
  <c r="W20" i="32"/>
  <c r="AG19" i="32"/>
  <c r="AP19" i="32" s="1"/>
  <c r="AF19" i="32"/>
  <c r="AO19" i="32" s="1"/>
  <c r="AE19" i="32"/>
  <c r="X21" i="19"/>
  <c r="Y21" i="19"/>
  <c r="X20" i="22"/>
  <c r="Y20" i="22"/>
  <c r="Y21" i="81"/>
  <c r="X21" i="81"/>
  <c r="AH21" i="89"/>
  <c r="AQ21" i="89" s="1"/>
  <c r="AR19" i="17"/>
  <c r="AI20" i="83"/>
  <c r="AN20" i="83"/>
  <c r="AH20" i="59"/>
  <c r="AQ20" i="59" s="1"/>
  <c r="AH20" i="96"/>
  <c r="AQ20" i="96" s="1"/>
  <c r="AR19" i="75"/>
  <c r="AR19" i="18"/>
  <c r="AR19" i="76"/>
  <c r="AH22" i="88"/>
  <c r="AQ22" i="88" s="1"/>
  <c r="AR19" i="40"/>
  <c r="X20" i="86"/>
  <c r="Y20" i="86"/>
  <c r="AR20" i="89"/>
  <c r="AR20" i="21"/>
  <c r="W20" i="38"/>
  <c r="AG19" i="38"/>
  <c r="AP19" i="38" s="1"/>
  <c r="AF19" i="38"/>
  <c r="AO19" i="38" s="1"/>
  <c r="AE19" i="38"/>
  <c r="X20" i="64"/>
  <c r="Y20" i="64"/>
  <c r="AG20" i="54"/>
  <c r="AP20" i="54" s="1"/>
  <c r="AF20" i="54"/>
  <c r="AO20" i="54" s="1"/>
  <c r="AE20" i="54"/>
  <c r="W21" i="54"/>
  <c r="AR19" i="59"/>
  <c r="X22" i="47"/>
  <c r="Y22" i="47"/>
  <c r="AR19" i="13"/>
  <c r="X21" i="39"/>
  <c r="Y21" i="39"/>
  <c r="X20" i="60"/>
  <c r="Y20" i="60"/>
  <c r="Y22" i="31"/>
  <c r="X22" i="31"/>
  <c r="Z22" i="31" s="1"/>
  <c r="AN19" i="4"/>
  <c r="AI19" i="4"/>
  <c r="W21" i="96"/>
  <c r="AG20" i="96"/>
  <c r="AP20" i="96" s="1"/>
  <c r="AF20" i="96"/>
  <c r="AO20" i="96" s="1"/>
  <c r="AE20" i="96"/>
  <c r="AN19" i="73"/>
  <c r="AI19" i="73"/>
  <c r="X22" i="36"/>
  <c r="Y22" i="36"/>
  <c r="Y20" i="2"/>
  <c r="X20" i="2"/>
  <c r="AR18" i="92"/>
  <c r="W21" i="82"/>
  <c r="AG20" i="82"/>
  <c r="AP20" i="82" s="1"/>
  <c r="AF20" i="82"/>
  <c r="AO20" i="82" s="1"/>
  <c r="AE20" i="82"/>
  <c r="AR20" i="35"/>
  <c r="W21" i="95"/>
  <c r="AG20" i="95"/>
  <c r="AP20" i="95" s="1"/>
  <c r="AF20" i="95"/>
  <c r="AO20" i="95" s="1"/>
  <c r="AE20" i="95"/>
  <c r="X21" i="37"/>
  <c r="Y21" i="37"/>
  <c r="Y21" i="77"/>
  <c r="X21" i="77"/>
  <c r="X22" i="94"/>
  <c r="Y22" i="94"/>
  <c r="AF20" i="33"/>
  <c r="AO20" i="33" s="1"/>
  <c r="AE20" i="33"/>
  <c r="W21" i="33"/>
  <c r="AG20" i="33"/>
  <c r="AP20" i="33" s="1"/>
  <c r="Y20" i="93"/>
  <c r="X20" i="93"/>
  <c r="AI19" i="69"/>
  <c r="AN19" i="69"/>
  <c r="Y21" i="28"/>
  <c r="X21" i="28"/>
  <c r="AH19" i="11"/>
  <c r="AQ19" i="11" s="1"/>
  <c r="AR19" i="87"/>
  <c r="AR19" i="54"/>
  <c r="AR20" i="57"/>
  <c r="X21" i="6"/>
  <c r="Y21" i="6"/>
  <c r="Z21" i="89"/>
  <c r="AR20" i="20"/>
  <c r="AN21" i="84"/>
  <c r="AI21" i="84"/>
  <c r="Y21" i="7"/>
  <c r="X21" i="7"/>
  <c r="AR19" i="12"/>
  <c r="AH20" i="62"/>
  <c r="AQ20" i="62" s="1"/>
  <c r="AF20" i="63"/>
  <c r="AO20" i="63" s="1"/>
  <c r="AE20" i="63"/>
  <c r="AG20" i="63"/>
  <c r="AP20" i="63" s="1"/>
  <c r="W21" i="63"/>
  <c r="AH20" i="50"/>
  <c r="AQ20" i="50" s="1"/>
  <c r="AH19" i="5"/>
  <c r="AQ19" i="5" s="1"/>
  <c r="AH21" i="57"/>
  <c r="AQ21" i="57" s="1"/>
  <c r="AR19" i="53"/>
  <c r="AR19" i="50"/>
  <c r="AR19" i="16"/>
  <c r="AR20" i="85"/>
  <c r="Y21" i="43"/>
  <c r="X21" i="43"/>
  <c r="AR18" i="11"/>
  <c r="Y21" i="29"/>
  <c r="X21" i="29"/>
  <c r="AN20" i="39"/>
  <c r="AI20" i="39"/>
  <c r="X19" i="91"/>
  <c r="Y19" i="91"/>
  <c r="Y22" i="44"/>
  <c r="X22" i="44"/>
  <c r="AI20" i="34"/>
  <c r="AN20" i="34"/>
  <c r="AN19" i="60"/>
  <c r="AI19" i="60"/>
  <c r="AI21" i="52"/>
  <c r="AN21" i="52"/>
  <c r="X19" i="3"/>
  <c r="Y19" i="3"/>
  <c r="Y21" i="27"/>
  <c r="X21" i="27"/>
  <c r="Z21" i="27" s="1"/>
  <c r="AH20" i="12"/>
  <c r="AQ20" i="12" s="1"/>
  <c r="X20" i="46"/>
  <c r="Y20" i="46"/>
  <c r="AR19" i="67"/>
  <c r="W20" i="92"/>
  <c r="AG19" i="92"/>
  <c r="AP19" i="92" s="1"/>
  <c r="AF19" i="92"/>
  <c r="AO19" i="92" s="1"/>
  <c r="AE19" i="92"/>
  <c r="AR20" i="70"/>
  <c r="AF20" i="68"/>
  <c r="AO20" i="68" s="1"/>
  <c r="AE20" i="68"/>
  <c r="AG20" i="68"/>
  <c r="AP20" i="68" s="1"/>
  <c r="W21" i="68"/>
  <c r="AI19" i="93"/>
  <c r="AN19" i="93"/>
  <c r="Y21" i="51"/>
  <c r="X21" i="51"/>
  <c r="AH19" i="72"/>
  <c r="AQ19" i="72" s="1"/>
  <c r="AI20" i="19"/>
  <c r="AN20" i="19"/>
  <c r="X21" i="49"/>
  <c r="Y21" i="49"/>
  <c r="AR20" i="9"/>
  <c r="AN20" i="6"/>
  <c r="AI20" i="6"/>
  <c r="AH21" i="35"/>
  <c r="AQ21" i="35" s="1"/>
  <c r="AI19" i="86"/>
  <c r="AN19" i="86"/>
  <c r="AI19" i="2"/>
  <c r="AN19" i="2"/>
  <c r="AH20" i="40"/>
  <c r="AQ20" i="40" s="1"/>
  <c r="AR18" i="23"/>
  <c r="AN20" i="7"/>
  <c r="AI20" i="7"/>
  <c r="AR18" i="8"/>
  <c r="AH21" i="20"/>
  <c r="AQ21" i="20" s="1"/>
  <c r="AH19" i="48"/>
  <c r="AQ19" i="48" s="1"/>
  <c r="AR18" i="72"/>
  <c r="AH21" i="9"/>
  <c r="AQ21" i="9" s="1"/>
  <c r="W20" i="45"/>
  <c r="AG19" i="45"/>
  <c r="AP19" i="45" s="1"/>
  <c r="AF19" i="45"/>
  <c r="AO19" i="45" s="1"/>
  <c r="AE19" i="45"/>
  <c r="AH20" i="75"/>
  <c r="AQ20" i="75" s="1"/>
  <c r="AH19" i="42"/>
  <c r="AQ19" i="42" s="1"/>
  <c r="Z19" i="5"/>
  <c r="AN21" i="47"/>
  <c r="AI21" i="47"/>
  <c r="AH20" i="76"/>
  <c r="AQ20" i="76" s="1"/>
  <c r="Y20" i="15"/>
  <c r="X20" i="15"/>
  <c r="AI18" i="91"/>
  <c r="AN18" i="91"/>
  <c r="AI19" i="74"/>
  <c r="AN19" i="74"/>
  <c r="AI20" i="71"/>
  <c r="AN20" i="71"/>
  <c r="Y21" i="83"/>
  <c r="X21" i="83"/>
  <c r="AR20" i="30"/>
  <c r="AG20" i="67"/>
  <c r="AP20" i="67" s="1"/>
  <c r="AF20" i="67"/>
  <c r="AO20" i="67" s="1"/>
  <c r="W21" i="67"/>
  <c r="AE20" i="67"/>
  <c r="AN20" i="41"/>
  <c r="AI20" i="41"/>
  <c r="X21" i="58"/>
  <c r="Y21" i="58"/>
  <c r="AR20" i="26"/>
  <c r="W21" i="79"/>
  <c r="AG20" i="79"/>
  <c r="AP20" i="79" s="1"/>
  <c r="AF20" i="79"/>
  <c r="AO20" i="79" s="1"/>
  <c r="AE20" i="79"/>
  <c r="AG21" i="85"/>
  <c r="AP21" i="85" s="1"/>
  <c r="W22" i="85"/>
  <c r="AF21" i="85"/>
  <c r="AO21" i="85" s="1"/>
  <c r="AE21" i="85"/>
  <c r="W21" i="14"/>
  <c r="AF20" i="14"/>
  <c r="AO20" i="14" s="1"/>
  <c r="AG20" i="14"/>
  <c r="AP20" i="14" s="1"/>
  <c r="AE20" i="14"/>
  <c r="AH21" i="30"/>
  <c r="AQ21" i="30" s="1"/>
  <c r="AH19" i="23"/>
  <c r="AQ19" i="23" s="1"/>
  <c r="AR18" i="48"/>
  <c r="Y21" i="66"/>
  <c r="X21" i="66"/>
  <c r="W21" i="87"/>
  <c r="AG20" i="87"/>
  <c r="AP20" i="87" s="1"/>
  <c r="AF20" i="87"/>
  <c r="AO20" i="87" s="1"/>
  <c r="AE20" i="87"/>
  <c r="Z20" i="59"/>
  <c r="AR18" i="42"/>
  <c r="Y20" i="65"/>
  <c r="X20" i="65"/>
  <c r="AF20" i="24"/>
  <c r="AO20" i="24" s="1"/>
  <c r="AE20" i="24"/>
  <c r="W21" i="24"/>
  <c r="AG20" i="24"/>
  <c r="AP20" i="24" s="1"/>
  <c r="AE20" i="56"/>
  <c r="W21" i="56"/>
  <c r="AG20" i="56"/>
  <c r="AP20" i="56" s="1"/>
  <c r="AF20" i="56"/>
  <c r="AO20" i="56" s="1"/>
  <c r="X20" i="69"/>
  <c r="Z20" i="69" s="1"/>
  <c r="Y20" i="69"/>
  <c r="AH20" i="13"/>
  <c r="AQ20" i="13" s="1"/>
  <c r="Z19" i="11"/>
  <c r="AR19" i="62"/>
  <c r="AH21" i="26"/>
  <c r="AQ21" i="26" s="1"/>
  <c r="AI20" i="81"/>
  <c r="AN20" i="81"/>
  <c r="AH19" i="61"/>
  <c r="AQ19" i="61" s="1"/>
  <c r="AI20" i="49"/>
  <c r="AN20" i="49"/>
  <c r="AR21" i="88"/>
  <c r="AI19" i="46"/>
  <c r="AN19" i="46"/>
  <c r="Y21" i="90"/>
  <c r="X21" i="90"/>
  <c r="X21" i="41"/>
  <c r="Y21" i="41"/>
  <c r="AI21" i="36"/>
  <c r="AN21" i="36"/>
  <c r="AH20" i="53"/>
  <c r="AQ20" i="53" s="1"/>
  <c r="AF20" i="40"/>
  <c r="AO20" i="40" s="1"/>
  <c r="AE20" i="40"/>
  <c r="W21" i="40"/>
  <c r="AG20" i="40"/>
  <c r="AP20" i="40" s="1"/>
  <c r="AR20" i="1"/>
  <c r="AG21" i="20"/>
  <c r="AP21" i="20" s="1"/>
  <c r="AF21" i="20"/>
  <c r="AO21" i="20" s="1"/>
  <c r="AE21" i="20"/>
  <c r="W22" i="20"/>
  <c r="AG19" i="10"/>
  <c r="AP19" i="10" s="1"/>
  <c r="AF19" i="10"/>
  <c r="AO19" i="10" s="1"/>
  <c r="W20" i="10"/>
  <c r="AE19" i="10"/>
  <c r="AH20" i="80"/>
  <c r="AQ20" i="80" s="1"/>
  <c r="AG20" i="62"/>
  <c r="AP20" i="62" s="1"/>
  <c r="AF20" i="62"/>
  <c r="AO20" i="62" s="1"/>
  <c r="AE20" i="62"/>
  <c r="W21" i="62"/>
  <c r="W20" i="48"/>
  <c r="AG19" i="48"/>
  <c r="AP19" i="48" s="1"/>
  <c r="AE19" i="48"/>
  <c r="AF19" i="48"/>
  <c r="AO19" i="48" s="1"/>
  <c r="AH21" i="1"/>
  <c r="AQ21" i="1" s="1"/>
  <c r="AR19" i="96"/>
  <c r="AE21" i="9"/>
  <c r="AG21" i="9"/>
  <c r="AP21" i="9" s="1"/>
  <c r="W22" i="9"/>
  <c r="AF21" i="9"/>
  <c r="AO21" i="9" s="1"/>
  <c r="AH21" i="21"/>
  <c r="AQ21" i="21" s="1"/>
  <c r="Z20" i="75"/>
  <c r="AN20" i="37"/>
  <c r="AI20" i="37"/>
  <c r="Z20" i="50"/>
  <c r="AI19" i="64"/>
  <c r="AN19" i="64"/>
  <c r="AH19" i="8"/>
  <c r="AQ19" i="8" s="1"/>
  <c r="Z21" i="57"/>
  <c r="AR19" i="80"/>
  <c r="AN19" i="15"/>
  <c r="AI19" i="15"/>
  <c r="AI20" i="29"/>
  <c r="AN20" i="29"/>
  <c r="X22" i="78"/>
  <c r="Y22" i="78"/>
  <c r="AN21" i="31"/>
  <c r="AI21" i="31"/>
  <c r="X22" i="52"/>
  <c r="Y22" i="52"/>
  <c r="AH21" i="70"/>
  <c r="AQ21" i="70" s="1"/>
  <c r="AI21" i="94"/>
  <c r="AN21" i="94"/>
  <c r="AN19" i="65"/>
  <c r="AI19" i="65"/>
  <c r="AH20" i="16"/>
  <c r="AQ20" i="16" s="1"/>
  <c r="AI20" i="28"/>
  <c r="AN20" i="28"/>
  <c r="AR18" i="5"/>
  <c r="Y20" i="73"/>
  <c r="X20" i="73"/>
  <c r="AI19" i="22"/>
  <c r="AN19" i="22"/>
  <c r="AR19" i="14"/>
  <c r="AH20" i="17"/>
  <c r="AQ20" i="17" s="1"/>
  <c r="AH20" i="18"/>
  <c r="AQ20" i="18" s="1"/>
  <c r="AH20" i="67"/>
  <c r="AQ20" i="67" s="1"/>
  <c r="AI20" i="90"/>
  <c r="AN20" i="90"/>
  <c r="AI20" i="58"/>
  <c r="AN20" i="58"/>
  <c r="Z21" i="35"/>
  <c r="Z20" i="53"/>
  <c r="W20" i="55"/>
  <c r="AF19" i="55"/>
  <c r="AO19" i="55" s="1"/>
  <c r="AE19" i="55"/>
  <c r="AG19" i="55"/>
  <c r="AP19" i="55" s="1"/>
  <c r="X22" i="84"/>
  <c r="Y22" i="84"/>
  <c r="Z20" i="80"/>
  <c r="AH21" i="85"/>
  <c r="AQ21" i="85" s="1"/>
  <c r="AH20" i="14"/>
  <c r="AQ20" i="14" s="1"/>
  <c r="AH22" i="25"/>
  <c r="AQ22" i="25" s="1"/>
  <c r="Z21" i="21"/>
  <c r="Z19" i="42"/>
  <c r="AH20" i="54"/>
  <c r="AQ20" i="54" s="1"/>
  <c r="Z19" i="8"/>
  <c r="AH19" i="92"/>
  <c r="AQ19" i="92" s="1"/>
  <c r="AR21" i="25"/>
  <c r="AR18" i="61"/>
  <c r="AI20" i="66"/>
  <c r="AN20" i="66"/>
  <c r="AN20" i="43"/>
  <c r="AI20" i="43"/>
  <c r="AH20" i="87"/>
  <c r="AQ20" i="87" s="1"/>
  <c r="AN21" i="78"/>
  <c r="AI21" i="78"/>
  <c r="AI21" i="44"/>
  <c r="AN21" i="44"/>
  <c r="Y21" i="34"/>
  <c r="X21" i="34"/>
  <c r="Z21" i="34" s="1"/>
  <c r="X20" i="74"/>
  <c r="Y20" i="74"/>
  <c r="Y21" i="71"/>
  <c r="X21" i="71"/>
  <c r="AI20" i="77"/>
  <c r="AN20" i="77"/>
  <c r="AI18" i="3"/>
  <c r="AN18" i="3"/>
  <c r="X20" i="4"/>
  <c r="Y20" i="4"/>
  <c r="AI20" i="27"/>
  <c r="AN20" i="27"/>
  <c r="Z22" i="52" l="1"/>
  <c r="Z20" i="46"/>
  <c r="AG19" i="72"/>
  <c r="AP19" i="72" s="1"/>
  <c r="W21" i="76"/>
  <c r="AF21" i="1"/>
  <c r="AO21" i="1" s="1"/>
  <c r="Z21" i="39"/>
  <c r="Z21" i="41"/>
  <c r="AF20" i="13"/>
  <c r="AO20" i="13" s="1"/>
  <c r="AF19" i="72"/>
  <c r="AO19" i="72" s="1"/>
  <c r="Z20" i="74"/>
  <c r="AE21" i="26"/>
  <c r="AG22" i="25"/>
  <c r="AP22" i="25" s="1"/>
  <c r="Z20" i="15"/>
  <c r="Z22" i="47"/>
  <c r="AF21" i="26"/>
  <c r="AO21" i="26" s="1"/>
  <c r="W22" i="70"/>
  <c r="AE21" i="70"/>
  <c r="Z21" i="83"/>
  <c r="AF21" i="70"/>
  <c r="AO21" i="70" s="1"/>
  <c r="Z20" i="65"/>
  <c r="Z21" i="49"/>
  <c r="Z22" i="36"/>
  <c r="W20" i="23"/>
  <c r="AF20" i="76"/>
  <c r="AO20" i="76" s="1"/>
  <c r="AE21" i="1"/>
  <c r="Z21" i="66"/>
  <c r="Z22" i="44"/>
  <c r="Z21" i="29"/>
  <c r="AG21" i="29" s="1"/>
  <c r="AP21" i="29" s="1"/>
  <c r="Z21" i="7"/>
  <c r="Z20" i="64"/>
  <c r="AF20" i="64" s="1"/>
  <c r="AO20" i="64" s="1"/>
  <c r="AF19" i="23"/>
  <c r="AO19" i="23" s="1"/>
  <c r="Z21" i="28"/>
  <c r="W22" i="28" s="1"/>
  <c r="Z20" i="2"/>
  <c r="W21" i="2" s="1"/>
  <c r="AG21" i="26"/>
  <c r="AP21" i="26" s="1"/>
  <c r="AE19" i="23"/>
  <c r="Z20" i="4"/>
  <c r="AG20" i="4" s="1"/>
  <c r="AP20" i="4" s="1"/>
  <c r="Z21" i="90"/>
  <c r="AF21" i="90" s="1"/>
  <c r="AO21" i="90" s="1"/>
  <c r="Z20" i="86"/>
  <c r="AF20" i="86" s="1"/>
  <c r="AO20" i="86" s="1"/>
  <c r="W22" i="83"/>
  <c r="AG21" i="83"/>
  <c r="AP21" i="83" s="1"/>
  <c r="AF21" i="83"/>
  <c r="AO21" i="83" s="1"/>
  <c r="AE21" i="83"/>
  <c r="AF20" i="69"/>
  <c r="AO20" i="69" s="1"/>
  <c r="AE20" i="69"/>
  <c r="W21" i="69"/>
  <c r="AG20" i="69"/>
  <c r="AP20" i="69" s="1"/>
  <c r="AF21" i="28"/>
  <c r="AO21" i="28" s="1"/>
  <c r="AE21" i="28"/>
  <c r="W21" i="64"/>
  <c r="AE20" i="64"/>
  <c r="AG20" i="64"/>
  <c r="AP20" i="64" s="1"/>
  <c r="AF20" i="2"/>
  <c r="AO20" i="2" s="1"/>
  <c r="AE20" i="2"/>
  <c r="W22" i="34"/>
  <c r="AG21" i="34"/>
  <c r="AP21" i="34" s="1"/>
  <c r="AF21" i="34"/>
  <c r="AO21" i="34" s="1"/>
  <c r="AE21" i="34"/>
  <c r="W22" i="7"/>
  <c r="AF21" i="7"/>
  <c r="AO21" i="7" s="1"/>
  <c r="AG21" i="7"/>
  <c r="AP21" i="7" s="1"/>
  <c r="AE21" i="7"/>
  <c r="W22" i="90"/>
  <c r="AG21" i="90"/>
  <c r="AP21" i="90" s="1"/>
  <c r="AE21" i="90"/>
  <c r="W21" i="46"/>
  <c r="AG20" i="46"/>
  <c r="AP20" i="46" s="1"/>
  <c r="AF20" i="46"/>
  <c r="AO20" i="46" s="1"/>
  <c r="AE20" i="46"/>
  <c r="W21" i="86"/>
  <c r="AG20" i="86"/>
  <c r="AP20" i="86" s="1"/>
  <c r="AE20" i="86"/>
  <c r="AH20" i="73"/>
  <c r="AQ20" i="73" s="1"/>
  <c r="Y21" i="14"/>
  <c r="X21" i="14"/>
  <c r="AR20" i="77"/>
  <c r="W21" i="74"/>
  <c r="AG20" i="74"/>
  <c r="AP20" i="74" s="1"/>
  <c r="AE20" i="74"/>
  <c r="AF20" i="74"/>
  <c r="AO20" i="74" s="1"/>
  <c r="AR21" i="78"/>
  <c r="AG21" i="21"/>
  <c r="AP21" i="21" s="1"/>
  <c r="AF21" i="21"/>
  <c r="AO21" i="21" s="1"/>
  <c r="AE21" i="21"/>
  <c r="W22" i="21"/>
  <c r="AI19" i="55"/>
  <c r="AN19" i="55"/>
  <c r="AR20" i="58"/>
  <c r="AR19" i="22"/>
  <c r="AF22" i="52"/>
  <c r="AO22" i="52" s="1"/>
  <c r="AE22" i="52"/>
  <c r="AG22" i="52"/>
  <c r="AP22" i="52" s="1"/>
  <c r="W23" i="52"/>
  <c r="AG21" i="57"/>
  <c r="AP21" i="57" s="1"/>
  <c r="AF21" i="57"/>
  <c r="AO21" i="57" s="1"/>
  <c r="AE21" i="57"/>
  <c r="W22" i="57"/>
  <c r="AR20" i="37"/>
  <c r="X22" i="9"/>
  <c r="Y22" i="9"/>
  <c r="Y21" i="62"/>
  <c r="X21" i="62"/>
  <c r="AE21" i="41"/>
  <c r="AF21" i="41"/>
  <c r="AO21" i="41" s="1"/>
  <c r="W22" i="41"/>
  <c r="AG21" i="41"/>
  <c r="AP21" i="41" s="1"/>
  <c r="AI20" i="56"/>
  <c r="AN20" i="56"/>
  <c r="AE21" i="66"/>
  <c r="W22" i="66"/>
  <c r="AG21" i="66"/>
  <c r="AP21" i="66" s="1"/>
  <c r="AF21" i="66"/>
  <c r="AO21" i="66" s="1"/>
  <c r="W21" i="15"/>
  <c r="AG20" i="15"/>
  <c r="AP20" i="15" s="1"/>
  <c r="AF20" i="15"/>
  <c r="AO20" i="15" s="1"/>
  <c r="AE20" i="15"/>
  <c r="AR21" i="47"/>
  <c r="AH21" i="49"/>
  <c r="AQ21" i="49" s="1"/>
  <c r="AH21" i="51"/>
  <c r="AQ21" i="51" s="1"/>
  <c r="AR21" i="52"/>
  <c r="AH21" i="43"/>
  <c r="AQ21" i="43" s="1"/>
  <c r="AR19" i="69"/>
  <c r="Y21" i="33"/>
  <c r="X21" i="33"/>
  <c r="AH21" i="77"/>
  <c r="AQ21" i="77" s="1"/>
  <c r="AH22" i="36"/>
  <c r="AQ22" i="36" s="1"/>
  <c r="AH21" i="39"/>
  <c r="AQ21" i="39" s="1"/>
  <c r="AE22" i="47"/>
  <c r="W23" i="47"/>
  <c r="AG22" i="47"/>
  <c r="AP22" i="47" s="1"/>
  <c r="AF22" i="47"/>
  <c r="AO22" i="47" s="1"/>
  <c r="AR20" i="51"/>
  <c r="AI20" i="18"/>
  <c r="AN20" i="18"/>
  <c r="AN21" i="26"/>
  <c r="AI21" i="26"/>
  <c r="Y21" i="13"/>
  <c r="X21" i="13"/>
  <c r="AI20" i="12"/>
  <c r="AN20" i="12"/>
  <c r="AI20" i="76"/>
  <c r="AN20" i="76"/>
  <c r="AI21" i="1"/>
  <c r="AN21" i="1"/>
  <c r="AH21" i="71"/>
  <c r="AQ21" i="71" s="1"/>
  <c r="AN19" i="45"/>
  <c r="AI19" i="45"/>
  <c r="AR20" i="7"/>
  <c r="AR20" i="6"/>
  <c r="AN20" i="68"/>
  <c r="AI20" i="68"/>
  <c r="W23" i="44"/>
  <c r="AG22" i="44"/>
  <c r="AP22" i="44" s="1"/>
  <c r="AF22" i="44"/>
  <c r="AO22" i="44" s="1"/>
  <c r="AE22" i="44"/>
  <c r="AN20" i="63"/>
  <c r="AI20" i="63"/>
  <c r="AH20" i="93"/>
  <c r="AQ20" i="93" s="1"/>
  <c r="AN20" i="95"/>
  <c r="AI20" i="95"/>
  <c r="W23" i="36"/>
  <c r="AG22" i="36"/>
  <c r="AP22" i="36" s="1"/>
  <c r="AF22" i="36"/>
  <c r="AO22" i="36" s="1"/>
  <c r="AE22" i="36"/>
  <c r="AE21" i="39"/>
  <c r="AF21" i="39"/>
  <c r="AO21" i="39" s="1"/>
  <c r="W22" i="39"/>
  <c r="AG21" i="39"/>
  <c r="AP21" i="39" s="1"/>
  <c r="AH20" i="22"/>
  <c r="AQ20" i="22" s="1"/>
  <c r="AN19" i="32"/>
  <c r="AI19" i="32"/>
  <c r="X20" i="61"/>
  <c r="Y20" i="61"/>
  <c r="Y22" i="1"/>
  <c r="X22" i="1"/>
  <c r="Z22" i="1" s="1"/>
  <c r="AF19" i="8"/>
  <c r="AO19" i="8" s="1"/>
  <c r="AE19" i="8"/>
  <c r="W20" i="8"/>
  <c r="AG19" i="8"/>
  <c r="AP19" i="8" s="1"/>
  <c r="X20" i="55"/>
  <c r="Y20" i="55"/>
  <c r="AR20" i="90"/>
  <c r="AR19" i="15"/>
  <c r="AF20" i="75"/>
  <c r="AO20" i="75" s="1"/>
  <c r="AE20" i="75"/>
  <c r="W21" i="75"/>
  <c r="AG20" i="75"/>
  <c r="AP20" i="75" s="1"/>
  <c r="AI21" i="9"/>
  <c r="AN21" i="9"/>
  <c r="AN21" i="20"/>
  <c r="AI21" i="20"/>
  <c r="X21" i="40"/>
  <c r="Y21" i="40"/>
  <c r="Y21" i="24"/>
  <c r="X21" i="24"/>
  <c r="Y21" i="87"/>
  <c r="X21" i="87"/>
  <c r="AI21" i="85"/>
  <c r="AN21" i="85"/>
  <c r="AN20" i="79"/>
  <c r="AI20" i="79"/>
  <c r="X21" i="67"/>
  <c r="Y21" i="67"/>
  <c r="AF19" i="5"/>
  <c r="AO19" i="5" s="1"/>
  <c r="AE19" i="5"/>
  <c r="W20" i="5"/>
  <c r="AG19" i="5"/>
  <c r="AP19" i="5" s="1"/>
  <c r="Z21" i="51"/>
  <c r="Y20" i="92"/>
  <c r="X20" i="92"/>
  <c r="Z21" i="43"/>
  <c r="AE21" i="89"/>
  <c r="AF21" i="89"/>
  <c r="AO21" i="89" s="1"/>
  <c r="AG21" i="89"/>
  <c r="AP21" i="89" s="1"/>
  <c r="W22" i="89"/>
  <c r="AH21" i="28"/>
  <c r="AQ21" i="28" s="1"/>
  <c r="Z21" i="77"/>
  <c r="AH20" i="2"/>
  <c r="AQ20" i="2" s="1"/>
  <c r="AR19" i="73"/>
  <c r="Y21" i="96"/>
  <c r="X21" i="96"/>
  <c r="AH20" i="64"/>
  <c r="AQ20" i="64" s="1"/>
  <c r="AH20" i="86"/>
  <c r="AQ20" i="86" s="1"/>
  <c r="Z20" i="22"/>
  <c r="Y22" i="30"/>
  <c r="X22" i="30"/>
  <c r="X23" i="88"/>
  <c r="Y23" i="88"/>
  <c r="X21" i="17"/>
  <c r="Y21" i="17"/>
  <c r="AI19" i="23"/>
  <c r="AN19" i="23"/>
  <c r="Y23" i="25"/>
  <c r="X23" i="25"/>
  <c r="Y21" i="76"/>
  <c r="X21" i="76"/>
  <c r="Y22" i="70"/>
  <c r="X22" i="70"/>
  <c r="AR20" i="81"/>
  <c r="W22" i="27"/>
  <c r="AG21" i="27"/>
  <c r="AP21" i="27" s="1"/>
  <c r="AF21" i="27"/>
  <c r="AO21" i="27" s="1"/>
  <c r="AE21" i="27"/>
  <c r="AH22" i="84"/>
  <c r="AQ22" i="84" s="1"/>
  <c r="AR21" i="36"/>
  <c r="AR20" i="49"/>
  <c r="AG19" i="11"/>
  <c r="AP19" i="11" s="1"/>
  <c r="AF19" i="11"/>
  <c r="AO19" i="11" s="1"/>
  <c r="AE19" i="11"/>
  <c r="W20" i="11"/>
  <c r="AI20" i="24"/>
  <c r="AN20" i="24"/>
  <c r="AH21" i="58"/>
  <c r="AQ21" i="58" s="1"/>
  <c r="AR18" i="91"/>
  <c r="AR20" i="19"/>
  <c r="AH19" i="3"/>
  <c r="AQ19" i="3" s="1"/>
  <c r="AH19" i="91"/>
  <c r="AQ19" i="91" s="1"/>
  <c r="Z20" i="93"/>
  <c r="AR19" i="4"/>
  <c r="AH20" i="60"/>
  <c r="AQ20" i="60" s="1"/>
  <c r="Y21" i="54"/>
  <c r="X21" i="54"/>
  <c r="Z21" i="54" s="1"/>
  <c r="AH21" i="81"/>
  <c r="AQ21" i="81" s="1"/>
  <c r="Y22" i="26"/>
  <c r="X22" i="26"/>
  <c r="X21" i="12"/>
  <c r="Z21" i="12" s="1"/>
  <c r="Y21" i="12"/>
  <c r="AI19" i="72"/>
  <c r="AN19" i="72"/>
  <c r="AN19" i="61"/>
  <c r="AI19" i="61"/>
  <c r="AN21" i="70"/>
  <c r="AI21" i="70"/>
  <c r="AH20" i="4"/>
  <c r="AQ20" i="4" s="1"/>
  <c r="W21" i="80"/>
  <c r="AG20" i="80"/>
  <c r="AP20" i="80" s="1"/>
  <c r="AF20" i="80"/>
  <c r="AO20" i="80" s="1"/>
  <c r="AE20" i="80"/>
  <c r="AR21" i="31"/>
  <c r="AH21" i="83"/>
  <c r="AQ21" i="83" s="1"/>
  <c r="AG21" i="49"/>
  <c r="AP21" i="49" s="1"/>
  <c r="AF21" i="49"/>
  <c r="AO21" i="49" s="1"/>
  <c r="AE21" i="49"/>
  <c r="W22" i="49"/>
  <c r="AR19" i="60"/>
  <c r="AI20" i="16"/>
  <c r="AN20" i="16"/>
  <c r="Z21" i="71"/>
  <c r="Z20" i="73"/>
  <c r="AN19" i="10"/>
  <c r="AI19" i="10"/>
  <c r="AR18" i="3"/>
  <c r="AR20" i="66"/>
  <c r="Z22" i="84"/>
  <c r="AE21" i="35"/>
  <c r="W22" i="35"/>
  <c r="AG21" i="35"/>
  <c r="AP21" i="35" s="1"/>
  <c r="AF21" i="35"/>
  <c r="AO21" i="35" s="1"/>
  <c r="AR19" i="65"/>
  <c r="AH22" i="78"/>
  <c r="AQ22" i="78" s="1"/>
  <c r="AR19" i="64"/>
  <c r="Y20" i="10"/>
  <c r="X20" i="10"/>
  <c r="AI20" i="40"/>
  <c r="AN20" i="40"/>
  <c r="W21" i="59"/>
  <c r="AG20" i="59"/>
  <c r="AP20" i="59" s="1"/>
  <c r="AE20" i="59"/>
  <c r="AF20" i="59"/>
  <c r="AO20" i="59" s="1"/>
  <c r="AH21" i="66"/>
  <c r="AQ21" i="66" s="1"/>
  <c r="AI20" i="14"/>
  <c r="AN20" i="14"/>
  <c r="X22" i="85"/>
  <c r="Y22" i="85"/>
  <c r="Z21" i="58"/>
  <c r="AH20" i="15"/>
  <c r="AQ20" i="15" s="1"/>
  <c r="AR19" i="93"/>
  <c r="Z19" i="3"/>
  <c r="AR20" i="34"/>
  <c r="Z19" i="91"/>
  <c r="AR21" i="84"/>
  <c r="AH21" i="6"/>
  <c r="AQ21" i="6" s="1"/>
  <c r="AH22" i="94"/>
  <c r="AQ22" i="94" s="1"/>
  <c r="AH21" i="37"/>
  <c r="AQ21" i="37" s="1"/>
  <c r="X21" i="95"/>
  <c r="Y21" i="95"/>
  <c r="Z20" i="60"/>
  <c r="AN20" i="54"/>
  <c r="AI20" i="54"/>
  <c r="AI19" i="38"/>
  <c r="AN19" i="38"/>
  <c r="AH21" i="19"/>
  <c r="AQ21" i="19" s="1"/>
  <c r="X20" i="32"/>
  <c r="Y20" i="32"/>
  <c r="Y21" i="16"/>
  <c r="X21" i="16"/>
  <c r="X21" i="18"/>
  <c r="Y21" i="18"/>
  <c r="AI20" i="17"/>
  <c r="AN20" i="17"/>
  <c r="AI20" i="13"/>
  <c r="AN20" i="13"/>
  <c r="X20" i="23"/>
  <c r="Y20" i="23"/>
  <c r="X20" i="72"/>
  <c r="Y20" i="72"/>
  <c r="AH21" i="34"/>
  <c r="AQ21" i="34" s="1"/>
  <c r="AR20" i="43"/>
  <c r="AR20" i="28"/>
  <c r="AR21" i="94"/>
  <c r="AR20" i="29"/>
  <c r="AN20" i="62"/>
  <c r="AI20" i="62"/>
  <c r="X22" i="20"/>
  <c r="Y22" i="20"/>
  <c r="AH21" i="90"/>
  <c r="AQ21" i="90" s="1"/>
  <c r="AH20" i="69"/>
  <c r="AQ20" i="69" s="1"/>
  <c r="W21" i="65"/>
  <c r="AF20" i="65"/>
  <c r="AO20" i="65" s="1"/>
  <c r="AE20" i="65"/>
  <c r="AG20" i="65"/>
  <c r="AP20" i="65" s="1"/>
  <c r="AN20" i="67"/>
  <c r="AI20" i="67"/>
  <c r="AR19" i="74"/>
  <c r="AR19" i="86"/>
  <c r="AH20" i="46"/>
  <c r="AQ20" i="46" s="1"/>
  <c r="AH21" i="29"/>
  <c r="AQ21" i="29" s="1"/>
  <c r="AH21" i="7"/>
  <c r="AQ21" i="7" s="1"/>
  <c r="AN20" i="33"/>
  <c r="AI20" i="33"/>
  <c r="AN20" i="82"/>
  <c r="AI20" i="82"/>
  <c r="AF22" i="31"/>
  <c r="AO22" i="31" s="1"/>
  <c r="AE22" i="31"/>
  <c r="AG22" i="31"/>
  <c r="AP22" i="31" s="1"/>
  <c r="W23" i="31"/>
  <c r="Y20" i="38"/>
  <c r="X20" i="38"/>
  <c r="Z20" i="38" s="1"/>
  <c r="AR20" i="83"/>
  <c r="AG20" i="53"/>
  <c r="AP20" i="53" s="1"/>
  <c r="AF20" i="53"/>
  <c r="AO20" i="53" s="1"/>
  <c r="W21" i="53"/>
  <c r="AE20" i="53"/>
  <c r="AN19" i="48"/>
  <c r="AI19" i="48"/>
  <c r="AR20" i="27"/>
  <c r="AH20" i="74"/>
  <c r="AQ20" i="74" s="1"/>
  <c r="AR21" i="44"/>
  <c r="W20" i="42"/>
  <c r="AG19" i="42"/>
  <c r="AP19" i="42" s="1"/>
  <c r="AF19" i="42"/>
  <c r="AO19" i="42" s="1"/>
  <c r="AE19" i="42"/>
  <c r="AH22" i="52"/>
  <c r="AQ22" i="52" s="1"/>
  <c r="Z22" i="78"/>
  <c r="W21" i="50"/>
  <c r="AF20" i="50"/>
  <c r="AO20" i="50" s="1"/>
  <c r="AE20" i="50"/>
  <c r="AG20" i="50"/>
  <c r="AP20" i="50" s="1"/>
  <c r="Y20" i="48"/>
  <c r="X20" i="48"/>
  <c r="Z20" i="48" s="1"/>
  <c r="AH21" i="41"/>
  <c r="AQ21" i="41" s="1"/>
  <c r="AR19" i="46"/>
  <c r="Y21" i="56"/>
  <c r="X21" i="56"/>
  <c r="AH20" i="65"/>
  <c r="AQ20" i="65" s="1"/>
  <c r="AI20" i="87"/>
  <c r="AN20" i="87"/>
  <c r="X21" i="79"/>
  <c r="Y21" i="79"/>
  <c r="AR20" i="41"/>
  <c r="AR20" i="71"/>
  <c r="X20" i="45"/>
  <c r="Y20" i="45"/>
  <c r="AR19" i="2"/>
  <c r="Y21" i="68"/>
  <c r="X21" i="68"/>
  <c r="AI19" i="92"/>
  <c r="AN19" i="92"/>
  <c r="AH21" i="27"/>
  <c r="AQ21" i="27" s="1"/>
  <c r="AH22" i="44"/>
  <c r="AQ22" i="44" s="1"/>
  <c r="AR20" i="39"/>
  <c r="X21" i="63"/>
  <c r="Y21" i="63"/>
  <c r="Z21" i="6"/>
  <c r="Z22" i="94"/>
  <c r="Z21" i="37"/>
  <c r="X21" i="82"/>
  <c r="Y21" i="82"/>
  <c r="AN20" i="96"/>
  <c r="AI20" i="96"/>
  <c r="AH22" i="31"/>
  <c r="AQ22" i="31" s="1"/>
  <c r="AH22" i="47"/>
  <c r="AQ22" i="47" s="1"/>
  <c r="Z21" i="81"/>
  <c r="Z21" i="19"/>
  <c r="AI21" i="30"/>
  <c r="AN21" i="30"/>
  <c r="AN22" i="88"/>
  <c r="AI22" i="88"/>
  <c r="AN22" i="25"/>
  <c r="AI22" i="25"/>
  <c r="Z21" i="68" l="1"/>
  <c r="Z21" i="18"/>
  <c r="Z22" i="85"/>
  <c r="W21" i="4"/>
  <c r="Z21" i="67"/>
  <c r="AG20" i="2"/>
  <c r="AP20" i="2" s="1"/>
  <c r="AE20" i="4"/>
  <c r="Z20" i="10"/>
  <c r="AF20" i="4"/>
  <c r="AO20" i="4" s="1"/>
  <c r="Z20" i="72"/>
  <c r="AG20" i="72" s="1"/>
  <c r="AP20" i="72" s="1"/>
  <c r="Z20" i="32"/>
  <c r="Z22" i="70"/>
  <c r="Z22" i="30"/>
  <c r="Z21" i="24"/>
  <c r="AF21" i="29"/>
  <c r="AO21" i="29" s="1"/>
  <c r="Z21" i="95"/>
  <c r="AF21" i="95" s="1"/>
  <c r="AO21" i="95" s="1"/>
  <c r="W22" i="29"/>
  <c r="Z20" i="92"/>
  <c r="Z20" i="55"/>
  <c r="Z21" i="62"/>
  <c r="Z22" i="20"/>
  <c r="AE22" i="20" s="1"/>
  <c r="Z20" i="45"/>
  <c r="Z21" i="17"/>
  <c r="AE21" i="29"/>
  <c r="AG21" i="28"/>
  <c r="AP21" i="28" s="1"/>
  <c r="Z23" i="25"/>
  <c r="AE23" i="25" s="1"/>
  <c r="AG21" i="68"/>
  <c r="AP21" i="68" s="1"/>
  <c r="AF21" i="68"/>
  <c r="AO21" i="68" s="1"/>
  <c r="W22" i="68"/>
  <c r="AE21" i="68"/>
  <c r="W21" i="72"/>
  <c r="AF20" i="72"/>
  <c r="AO20" i="72" s="1"/>
  <c r="W21" i="38"/>
  <c r="AG20" i="38"/>
  <c r="AP20" i="38" s="1"/>
  <c r="AF20" i="38"/>
  <c r="AO20" i="38" s="1"/>
  <c r="AE20" i="38"/>
  <c r="W23" i="20"/>
  <c r="AE21" i="95"/>
  <c r="W22" i="95"/>
  <c r="AG21" i="95"/>
  <c r="AP21" i="95" s="1"/>
  <c r="W22" i="67"/>
  <c r="AF21" i="67"/>
  <c r="AO21" i="67" s="1"/>
  <c r="AE21" i="67"/>
  <c r="AG21" i="67"/>
  <c r="AP21" i="67" s="1"/>
  <c r="AH21" i="56"/>
  <c r="AQ21" i="56" s="1"/>
  <c r="AR20" i="13"/>
  <c r="AG20" i="60"/>
  <c r="AP20" i="60" s="1"/>
  <c r="AF20" i="60"/>
  <c r="AO20" i="60" s="1"/>
  <c r="W21" i="60"/>
  <c r="AE20" i="60"/>
  <c r="W22" i="81"/>
  <c r="AG21" i="81"/>
  <c r="AP21" i="81" s="1"/>
  <c r="AF21" i="81"/>
  <c r="AO21" i="81" s="1"/>
  <c r="AE21" i="81"/>
  <c r="W22" i="6"/>
  <c r="AG21" i="6"/>
  <c r="AP21" i="6" s="1"/>
  <c r="AF21" i="6"/>
  <c r="AO21" i="6" s="1"/>
  <c r="AE21" i="6"/>
  <c r="AH21" i="68"/>
  <c r="AQ21" i="68" s="1"/>
  <c r="AH20" i="45"/>
  <c r="AQ20" i="45" s="1"/>
  <c r="W23" i="78"/>
  <c r="AG22" i="78"/>
  <c r="AP22" i="78" s="1"/>
  <c r="AF22" i="78"/>
  <c r="AO22" i="78" s="1"/>
  <c r="AE22" i="78"/>
  <c r="AG21" i="18"/>
  <c r="AP21" i="18" s="1"/>
  <c r="W22" i="18"/>
  <c r="AF21" i="18"/>
  <c r="AO21" i="18" s="1"/>
  <c r="AE21" i="18"/>
  <c r="AE20" i="32"/>
  <c r="W21" i="32"/>
  <c r="AG20" i="32"/>
  <c r="AP20" i="32" s="1"/>
  <c r="AF20" i="32"/>
  <c r="AO20" i="32" s="1"/>
  <c r="AF22" i="85"/>
  <c r="AO22" i="85" s="1"/>
  <c r="W23" i="85"/>
  <c r="AG22" i="85"/>
  <c r="AP22" i="85" s="1"/>
  <c r="AE22" i="85"/>
  <c r="AI20" i="59"/>
  <c r="AN20" i="59"/>
  <c r="AF21" i="71"/>
  <c r="AO21" i="71" s="1"/>
  <c r="AE21" i="71"/>
  <c r="W22" i="71"/>
  <c r="AG21" i="71"/>
  <c r="AP21" i="71" s="1"/>
  <c r="AN21" i="49"/>
  <c r="AI21" i="49"/>
  <c r="AH21" i="12"/>
  <c r="AQ21" i="12" s="1"/>
  <c r="W22" i="54"/>
  <c r="AG21" i="54"/>
  <c r="AP21" i="54" s="1"/>
  <c r="AE21" i="54"/>
  <c r="AF21" i="54"/>
  <c r="AO21" i="54" s="1"/>
  <c r="AG21" i="17"/>
  <c r="AP21" i="17" s="1"/>
  <c r="AF21" i="17"/>
  <c r="AO21" i="17" s="1"/>
  <c r="W22" i="17"/>
  <c r="AE21" i="17"/>
  <c r="W23" i="30"/>
  <c r="AG22" i="30"/>
  <c r="AP22" i="30" s="1"/>
  <c r="AF22" i="30"/>
  <c r="AO22" i="30" s="1"/>
  <c r="AE22" i="30"/>
  <c r="W21" i="92"/>
  <c r="AG20" i="92"/>
  <c r="AP20" i="92" s="1"/>
  <c r="AE20" i="92"/>
  <c r="AF20" i="92"/>
  <c r="AO20" i="92" s="1"/>
  <c r="AR21" i="85"/>
  <c r="AG21" i="24"/>
  <c r="AP21" i="24" s="1"/>
  <c r="AF21" i="24"/>
  <c r="AO21" i="24" s="1"/>
  <c r="AE21" i="24"/>
  <c r="W22" i="24"/>
  <c r="AH20" i="55"/>
  <c r="AQ20" i="55" s="1"/>
  <c r="AH22" i="1"/>
  <c r="AQ22" i="1" s="1"/>
  <c r="AR19" i="32"/>
  <c r="X22" i="39"/>
  <c r="Y22" i="39"/>
  <c r="Z22" i="39" s="1"/>
  <c r="X23" i="36"/>
  <c r="Y23" i="36"/>
  <c r="AN22" i="44"/>
  <c r="AI22" i="44"/>
  <c r="Y22" i="41"/>
  <c r="X22" i="41"/>
  <c r="Z22" i="41" s="1"/>
  <c r="W22" i="62"/>
  <c r="AG21" i="62"/>
  <c r="AP21" i="62" s="1"/>
  <c r="AE21" i="62"/>
  <c r="AF21" i="62"/>
  <c r="AO21" i="62" s="1"/>
  <c r="X22" i="57"/>
  <c r="Y22" i="57"/>
  <c r="AN22" i="52"/>
  <c r="AI22" i="52"/>
  <c r="Y21" i="74"/>
  <c r="X21" i="74"/>
  <c r="X22" i="90"/>
  <c r="Y22" i="90"/>
  <c r="AI21" i="34"/>
  <c r="AN21" i="34"/>
  <c r="AN20" i="2"/>
  <c r="AI20" i="2"/>
  <c r="Y22" i="29"/>
  <c r="X22" i="29"/>
  <c r="X21" i="4"/>
  <c r="Y21" i="4"/>
  <c r="AH21" i="79"/>
  <c r="AQ21" i="79" s="1"/>
  <c r="AF20" i="48"/>
  <c r="AO20" i="48" s="1"/>
  <c r="AE20" i="48"/>
  <c r="W21" i="48"/>
  <c r="AG20" i="48"/>
  <c r="AP20" i="48" s="1"/>
  <c r="Y22" i="27"/>
  <c r="X22" i="27"/>
  <c r="AF20" i="22"/>
  <c r="AO20" i="22" s="1"/>
  <c r="AE20" i="22"/>
  <c r="W21" i="22"/>
  <c r="AG20" i="22"/>
  <c r="AP20" i="22" s="1"/>
  <c r="AH21" i="82"/>
  <c r="AQ21" i="82" s="1"/>
  <c r="AH21" i="63"/>
  <c r="AQ21" i="63" s="1"/>
  <c r="AI20" i="65"/>
  <c r="AN20" i="65"/>
  <c r="AH21" i="76"/>
  <c r="AQ21" i="76" s="1"/>
  <c r="AH23" i="88"/>
  <c r="AQ23" i="88" s="1"/>
  <c r="AI21" i="89"/>
  <c r="AN21" i="89"/>
  <c r="AH21" i="40"/>
  <c r="AQ21" i="40" s="1"/>
  <c r="AN21" i="39"/>
  <c r="AI21" i="39"/>
  <c r="AH21" i="13"/>
  <c r="AQ21" i="13" s="1"/>
  <c r="AR20" i="18"/>
  <c r="AI21" i="66"/>
  <c r="AN21" i="66"/>
  <c r="AH22" i="9"/>
  <c r="AQ22" i="9" s="1"/>
  <c r="X22" i="21"/>
  <c r="Y22" i="21"/>
  <c r="Y21" i="46"/>
  <c r="X21" i="46"/>
  <c r="Z21" i="46" s="1"/>
  <c r="AI21" i="7"/>
  <c r="AN21" i="7"/>
  <c r="AF20" i="45"/>
  <c r="AO20" i="45" s="1"/>
  <c r="AE20" i="45"/>
  <c r="W21" i="45"/>
  <c r="AG20" i="45"/>
  <c r="AP20" i="45" s="1"/>
  <c r="AH21" i="16"/>
  <c r="AQ21" i="16" s="1"/>
  <c r="AR19" i="61"/>
  <c r="AH21" i="87"/>
  <c r="AQ21" i="87" s="1"/>
  <c r="AR21" i="9"/>
  <c r="AF20" i="55"/>
  <c r="AO20" i="55" s="1"/>
  <c r="AE20" i="55"/>
  <c r="AG20" i="55"/>
  <c r="AP20" i="55" s="1"/>
  <c r="W21" i="55"/>
  <c r="AH21" i="33"/>
  <c r="AQ21" i="33" s="1"/>
  <c r="AI20" i="15"/>
  <c r="AN20" i="15"/>
  <c r="X22" i="66"/>
  <c r="Z22" i="66" s="1"/>
  <c r="Y22" i="66"/>
  <c r="AN21" i="57"/>
  <c r="AI21" i="57"/>
  <c r="AR19" i="55"/>
  <c r="AI21" i="83"/>
  <c r="AN21" i="83"/>
  <c r="Z21" i="79"/>
  <c r="X21" i="53"/>
  <c r="Y21" i="53"/>
  <c r="AR20" i="24"/>
  <c r="Z21" i="82"/>
  <c r="Z21" i="63"/>
  <c r="Z21" i="56"/>
  <c r="AI20" i="50"/>
  <c r="AN20" i="50"/>
  <c r="AR20" i="82"/>
  <c r="AR20" i="62"/>
  <c r="AR20" i="17"/>
  <c r="Z21" i="16"/>
  <c r="AH21" i="95"/>
  <c r="AQ21" i="95" s="1"/>
  <c r="AF21" i="58"/>
  <c r="AO21" i="58" s="1"/>
  <c r="AE21" i="58"/>
  <c r="AG21" i="58"/>
  <c r="AP21" i="58" s="1"/>
  <c r="W22" i="58"/>
  <c r="AI21" i="35"/>
  <c r="AN21" i="35"/>
  <c r="AR19" i="10"/>
  <c r="Y20" i="11"/>
  <c r="X20" i="11"/>
  <c r="Z20" i="11" s="1"/>
  <c r="AR19" i="23"/>
  <c r="Z23" i="88"/>
  <c r="AH21" i="96"/>
  <c r="AQ21" i="96" s="1"/>
  <c r="AF21" i="43"/>
  <c r="AO21" i="43" s="1"/>
  <c r="AE21" i="43"/>
  <c r="W22" i="43"/>
  <c r="AG21" i="43"/>
  <c r="AP21" i="43" s="1"/>
  <c r="Y20" i="5"/>
  <c r="X20" i="5"/>
  <c r="AR20" i="79"/>
  <c r="Z21" i="87"/>
  <c r="Z21" i="40"/>
  <c r="X20" i="8"/>
  <c r="Y20" i="8"/>
  <c r="AI22" i="36"/>
  <c r="AN22" i="36"/>
  <c r="AR20" i="63"/>
  <c r="X23" i="44"/>
  <c r="Y23" i="44"/>
  <c r="AR21" i="1"/>
  <c r="AI22" i="47"/>
  <c r="AN22" i="47"/>
  <c r="Z21" i="33"/>
  <c r="AI21" i="41"/>
  <c r="AN21" i="41"/>
  <c r="Z22" i="9"/>
  <c r="AN21" i="21"/>
  <c r="AI21" i="21"/>
  <c r="AN20" i="74"/>
  <c r="AI20" i="74"/>
  <c r="AH21" i="14"/>
  <c r="AQ21" i="14" s="1"/>
  <c r="Y21" i="86"/>
  <c r="X21" i="86"/>
  <c r="AN21" i="90"/>
  <c r="AI21" i="90"/>
  <c r="X22" i="34"/>
  <c r="Y22" i="34"/>
  <c r="AR22" i="88"/>
  <c r="X20" i="42"/>
  <c r="Y20" i="42"/>
  <c r="AH20" i="38"/>
  <c r="AQ20" i="38" s="1"/>
  <c r="Y21" i="80"/>
  <c r="X21" i="80"/>
  <c r="Z21" i="80" s="1"/>
  <c r="AE21" i="12"/>
  <c r="AG21" i="12"/>
  <c r="AP21" i="12" s="1"/>
  <c r="W22" i="12"/>
  <c r="AF21" i="12"/>
  <c r="AO21" i="12" s="1"/>
  <c r="AH21" i="67"/>
  <c r="AQ21" i="67" s="1"/>
  <c r="AR20" i="12"/>
  <c r="Y23" i="47"/>
  <c r="X23" i="47"/>
  <c r="Y22" i="28"/>
  <c r="X22" i="28"/>
  <c r="AH22" i="26"/>
  <c r="AQ22" i="26" s="1"/>
  <c r="AR21" i="30"/>
  <c r="AF21" i="37"/>
  <c r="AO21" i="37" s="1"/>
  <c r="AE21" i="37"/>
  <c r="W22" i="37"/>
  <c r="AG21" i="37"/>
  <c r="AP21" i="37" s="1"/>
  <c r="AR20" i="87"/>
  <c r="AN19" i="42"/>
  <c r="AI19" i="42"/>
  <c r="X21" i="65"/>
  <c r="Y21" i="65"/>
  <c r="AH20" i="23"/>
  <c r="AQ20" i="23" s="1"/>
  <c r="AR19" i="38"/>
  <c r="AE19" i="3"/>
  <c r="W20" i="3"/>
  <c r="AF19" i="3"/>
  <c r="AO19" i="3" s="1"/>
  <c r="AG19" i="3"/>
  <c r="AP19" i="3" s="1"/>
  <c r="AR20" i="40"/>
  <c r="AF22" i="84"/>
  <c r="AO22" i="84" s="1"/>
  <c r="AE22" i="84"/>
  <c r="W23" i="84"/>
  <c r="AG22" i="84"/>
  <c r="AP22" i="84" s="1"/>
  <c r="AI20" i="80"/>
  <c r="AN20" i="80"/>
  <c r="AR19" i="72"/>
  <c r="Z22" i="26"/>
  <c r="AH21" i="54"/>
  <c r="AQ21" i="54" s="1"/>
  <c r="AN19" i="11"/>
  <c r="AI19" i="11"/>
  <c r="AI21" i="27"/>
  <c r="AN21" i="27"/>
  <c r="Z21" i="76"/>
  <c r="AH22" i="30"/>
  <c r="AQ22" i="30" s="1"/>
  <c r="W22" i="77"/>
  <c r="AG21" i="77"/>
  <c r="AP21" i="77" s="1"/>
  <c r="AF21" i="77"/>
  <c r="AO21" i="77" s="1"/>
  <c r="AE21" i="77"/>
  <c r="Y22" i="89"/>
  <c r="X22" i="89"/>
  <c r="AH20" i="92"/>
  <c r="AQ20" i="92" s="1"/>
  <c r="AI19" i="5"/>
  <c r="AN19" i="5"/>
  <c r="AH21" i="24"/>
  <c r="AQ21" i="24" s="1"/>
  <c r="AR21" i="20"/>
  <c r="Y21" i="75"/>
  <c r="X21" i="75"/>
  <c r="Z21" i="75" s="1"/>
  <c r="AI19" i="8"/>
  <c r="AN19" i="8"/>
  <c r="AH20" i="61"/>
  <c r="AQ20" i="61" s="1"/>
  <c r="AR20" i="68"/>
  <c r="AR19" i="45"/>
  <c r="Z21" i="13"/>
  <c r="Y21" i="15"/>
  <c r="X21" i="15"/>
  <c r="AR20" i="56"/>
  <c r="AH21" i="62"/>
  <c r="AQ21" i="62" s="1"/>
  <c r="X23" i="52"/>
  <c r="Y23" i="52"/>
  <c r="AI21" i="29"/>
  <c r="AN21" i="29"/>
  <c r="AI20" i="64"/>
  <c r="AN20" i="64"/>
  <c r="AI21" i="28"/>
  <c r="AN21" i="28"/>
  <c r="Y21" i="69"/>
  <c r="X21" i="69"/>
  <c r="X22" i="83"/>
  <c r="Y22" i="83"/>
  <c r="AN20" i="53"/>
  <c r="AI20" i="53"/>
  <c r="AI22" i="31"/>
  <c r="AN22" i="31"/>
  <c r="AH22" i="20"/>
  <c r="AQ22" i="20" s="1"/>
  <c r="AH20" i="72"/>
  <c r="AQ20" i="72" s="1"/>
  <c r="W20" i="91"/>
  <c r="AG19" i="91"/>
  <c r="AP19" i="91" s="1"/>
  <c r="AF19" i="91"/>
  <c r="AO19" i="91" s="1"/>
  <c r="AE19" i="91"/>
  <c r="W21" i="10"/>
  <c r="AE20" i="10"/>
  <c r="AG20" i="10"/>
  <c r="AP20" i="10" s="1"/>
  <c r="AF20" i="10"/>
  <c r="AO20" i="10" s="1"/>
  <c r="W23" i="70"/>
  <c r="AG22" i="70"/>
  <c r="AP22" i="70" s="1"/>
  <c r="AF22" i="70"/>
  <c r="AO22" i="70" s="1"/>
  <c r="AE22" i="70"/>
  <c r="AE21" i="51"/>
  <c r="W22" i="51"/>
  <c r="AG21" i="51"/>
  <c r="AP21" i="51" s="1"/>
  <c r="AF21" i="51"/>
  <c r="AO21" i="51" s="1"/>
  <c r="AE22" i="1"/>
  <c r="W23" i="1"/>
  <c r="AF22" i="1"/>
  <c r="AO22" i="1" s="1"/>
  <c r="AG22" i="1"/>
  <c r="AP22" i="1" s="1"/>
  <c r="AN20" i="4"/>
  <c r="AI20" i="4"/>
  <c r="AR20" i="14"/>
  <c r="Y21" i="59"/>
  <c r="X21" i="59"/>
  <c r="Y22" i="35"/>
  <c r="X22" i="35"/>
  <c r="AR20" i="16"/>
  <c r="AR20" i="95"/>
  <c r="AR22" i="25"/>
  <c r="AG21" i="19"/>
  <c r="AP21" i="19" s="1"/>
  <c r="W22" i="19"/>
  <c r="AF21" i="19"/>
  <c r="AO21" i="19" s="1"/>
  <c r="AE21" i="19"/>
  <c r="AR20" i="96"/>
  <c r="W23" i="94"/>
  <c r="AG22" i="94"/>
  <c r="AP22" i="94" s="1"/>
  <c r="AF22" i="94"/>
  <c r="AO22" i="94" s="1"/>
  <c r="AE22" i="94"/>
  <c r="AR19" i="92"/>
  <c r="AH20" i="48"/>
  <c r="AQ20" i="48" s="1"/>
  <c r="X21" i="50"/>
  <c r="Y21" i="50"/>
  <c r="AR19" i="48"/>
  <c r="X23" i="31"/>
  <c r="Z23" i="31" s="1"/>
  <c r="Y23" i="31"/>
  <c r="AR20" i="33"/>
  <c r="AR20" i="67"/>
  <c r="Z20" i="23"/>
  <c r="AH21" i="18"/>
  <c r="AQ21" i="18" s="1"/>
  <c r="AH20" i="32"/>
  <c r="AQ20" i="32" s="1"/>
  <c r="AR20" i="54"/>
  <c r="AH22" i="85"/>
  <c r="AQ22" i="85" s="1"/>
  <c r="AH20" i="10"/>
  <c r="AQ20" i="10" s="1"/>
  <c r="AF20" i="73"/>
  <c r="AO20" i="73" s="1"/>
  <c r="AG20" i="73"/>
  <c r="AP20" i="73" s="1"/>
  <c r="AE20" i="73"/>
  <c r="W21" i="73"/>
  <c r="Y22" i="49"/>
  <c r="X22" i="49"/>
  <c r="AR21" i="70"/>
  <c r="W21" i="93"/>
  <c r="AG20" i="93"/>
  <c r="AP20" i="93" s="1"/>
  <c r="AF20" i="93"/>
  <c r="AO20" i="93" s="1"/>
  <c r="AE20" i="93"/>
  <c r="AH22" i="70"/>
  <c r="AQ22" i="70" s="1"/>
  <c r="AH23" i="25"/>
  <c r="AQ23" i="25" s="1"/>
  <c r="AH21" i="17"/>
  <c r="AQ21" i="17" s="1"/>
  <c r="Z21" i="96"/>
  <c r="AN20" i="75"/>
  <c r="AI20" i="75"/>
  <c r="Z20" i="61"/>
  <c r="AR20" i="76"/>
  <c r="AR21" i="26"/>
  <c r="Z21" i="14"/>
  <c r="AN20" i="86"/>
  <c r="AI20" i="86"/>
  <c r="AN20" i="46"/>
  <c r="AI20" i="46"/>
  <c r="X22" i="7"/>
  <c r="Y22" i="7"/>
  <c r="Y21" i="2"/>
  <c r="X21" i="2"/>
  <c r="X21" i="64"/>
  <c r="Y21" i="64"/>
  <c r="AI20" i="69"/>
  <c r="AN20" i="69"/>
  <c r="AE20" i="72" l="1"/>
  <c r="Z21" i="59"/>
  <c r="Z23" i="52"/>
  <c r="AF22" i="20"/>
  <c r="AO22" i="20" s="1"/>
  <c r="Z22" i="83"/>
  <c r="AG22" i="20"/>
  <c r="AP22" i="20" s="1"/>
  <c r="Z22" i="7"/>
  <c r="AF22" i="7" s="1"/>
  <c r="AO22" i="7" s="1"/>
  <c r="Z21" i="64"/>
  <c r="Z21" i="65"/>
  <c r="Z20" i="42"/>
  <c r="Z22" i="21"/>
  <c r="Z21" i="50"/>
  <c r="Z22" i="90"/>
  <c r="AE22" i="90" s="1"/>
  <c r="AG23" i="25"/>
  <c r="AP23" i="25" s="1"/>
  <c r="AF23" i="25"/>
  <c r="AO23" i="25" s="1"/>
  <c r="Z22" i="27"/>
  <c r="W24" i="25"/>
  <c r="Z21" i="15"/>
  <c r="Z22" i="28"/>
  <c r="W23" i="28" s="1"/>
  <c r="Z22" i="57"/>
  <c r="W23" i="57" s="1"/>
  <c r="Z21" i="69"/>
  <c r="AG21" i="69" s="1"/>
  <c r="AP21" i="69" s="1"/>
  <c r="Z22" i="89"/>
  <c r="AG22" i="89" s="1"/>
  <c r="AP22" i="89" s="1"/>
  <c r="Z21" i="4"/>
  <c r="AG21" i="4" s="1"/>
  <c r="AP21" i="4" s="1"/>
  <c r="Z22" i="34"/>
  <c r="AG22" i="34" s="1"/>
  <c r="AP22" i="34" s="1"/>
  <c r="Z23" i="36"/>
  <c r="AF23" i="36" s="1"/>
  <c r="AO23" i="36" s="1"/>
  <c r="W23" i="41"/>
  <c r="AG22" i="41"/>
  <c r="AP22" i="41" s="1"/>
  <c r="AF22" i="41"/>
  <c r="AO22" i="41" s="1"/>
  <c r="AE22" i="41"/>
  <c r="W23" i="34"/>
  <c r="AE22" i="57"/>
  <c r="AF22" i="57"/>
  <c r="AO22" i="57" s="1"/>
  <c r="W21" i="11"/>
  <c r="AG20" i="11"/>
  <c r="AP20" i="11" s="1"/>
  <c r="AF20" i="11"/>
  <c r="AO20" i="11" s="1"/>
  <c r="AE20" i="11"/>
  <c r="W22" i="69"/>
  <c r="AE22" i="89"/>
  <c r="W23" i="39"/>
  <c r="AG22" i="39"/>
  <c r="AP22" i="39" s="1"/>
  <c r="AF22" i="39"/>
  <c r="AO22" i="39" s="1"/>
  <c r="AE22" i="39"/>
  <c r="AE21" i="46"/>
  <c r="W22" i="46"/>
  <c r="AG21" i="46"/>
  <c r="AP21" i="46" s="1"/>
  <c r="AF21" i="46"/>
  <c r="AO21" i="46" s="1"/>
  <c r="W22" i="80"/>
  <c r="AG21" i="80"/>
  <c r="AP21" i="80" s="1"/>
  <c r="AF21" i="80"/>
  <c r="AO21" i="80" s="1"/>
  <c r="AE21" i="80"/>
  <c r="W22" i="4"/>
  <c r="AE21" i="4"/>
  <c r="Y23" i="1"/>
  <c r="X23" i="1"/>
  <c r="AE21" i="64"/>
  <c r="AF21" i="64"/>
  <c r="AO21" i="64" s="1"/>
  <c r="W22" i="64"/>
  <c r="AG21" i="64"/>
  <c r="AP21" i="64" s="1"/>
  <c r="AH22" i="49"/>
  <c r="AQ22" i="49" s="1"/>
  <c r="AF20" i="23"/>
  <c r="AO20" i="23" s="1"/>
  <c r="AE20" i="23"/>
  <c r="W21" i="23"/>
  <c r="AG20" i="23"/>
  <c r="AP20" i="23" s="1"/>
  <c r="AH23" i="31"/>
  <c r="AQ23" i="31" s="1"/>
  <c r="AF21" i="50"/>
  <c r="AO21" i="50" s="1"/>
  <c r="AE21" i="50"/>
  <c r="AG21" i="50"/>
  <c r="AP21" i="50" s="1"/>
  <c r="W22" i="50"/>
  <c r="X23" i="94"/>
  <c r="Y23" i="94"/>
  <c r="AE21" i="59"/>
  <c r="W22" i="59"/>
  <c r="AG21" i="59"/>
  <c r="AP21" i="59" s="1"/>
  <c r="AF21" i="59"/>
  <c r="AO21" i="59" s="1"/>
  <c r="AI21" i="51"/>
  <c r="AN21" i="51"/>
  <c r="W23" i="83"/>
  <c r="AG22" i="83"/>
  <c r="AP22" i="83" s="1"/>
  <c r="AF22" i="83"/>
  <c r="AO22" i="83" s="1"/>
  <c r="AE22" i="83"/>
  <c r="AG23" i="52"/>
  <c r="AP23" i="52" s="1"/>
  <c r="AP25" i="52" s="1"/>
  <c r="AF23" i="52"/>
  <c r="AO23" i="52" s="1"/>
  <c r="AO25" i="52" s="1"/>
  <c r="AE23" i="52"/>
  <c r="AN19" i="3"/>
  <c r="AI19" i="3"/>
  <c r="AH21" i="65"/>
  <c r="AQ21" i="65" s="1"/>
  <c r="AH22" i="28"/>
  <c r="AQ22" i="28" s="1"/>
  <c r="AF20" i="42"/>
  <c r="AO20" i="42" s="1"/>
  <c r="AE20" i="42"/>
  <c r="W21" i="42"/>
  <c r="AG20" i="42"/>
  <c r="AP20" i="42" s="1"/>
  <c r="AR21" i="90"/>
  <c r="W22" i="87"/>
  <c r="AG21" i="87"/>
  <c r="AP21" i="87" s="1"/>
  <c r="AF21" i="87"/>
  <c r="AO21" i="87" s="1"/>
  <c r="AE21" i="87"/>
  <c r="AR21" i="83"/>
  <c r="AH22" i="66"/>
  <c r="AQ22" i="66" s="1"/>
  <c r="AR21" i="7"/>
  <c r="AF22" i="21"/>
  <c r="AO22" i="21" s="1"/>
  <c r="W23" i="21"/>
  <c r="AG22" i="21"/>
  <c r="AP22" i="21" s="1"/>
  <c r="AE22" i="21"/>
  <c r="AR20" i="2"/>
  <c r="Y22" i="62"/>
  <c r="X22" i="62"/>
  <c r="Y22" i="24"/>
  <c r="X22" i="24"/>
  <c r="AN22" i="30"/>
  <c r="AI22" i="30"/>
  <c r="AI21" i="71"/>
  <c r="AN21" i="71"/>
  <c r="AI22" i="78"/>
  <c r="AN22" i="78"/>
  <c r="AI21" i="6"/>
  <c r="AN21" i="6"/>
  <c r="AI21" i="67"/>
  <c r="AN21" i="67"/>
  <c r="X21" i="72"/>
  <c r="Y21" i="72"/>
  <c r="AH21" i="2"/>
  <c r="AQ21" i="2" s="1"/>
  <c r="AH22" i="35"/>
  <c r="AQ22" i="35" s="1"/>
  <c r="AI20" i="10"/>
  <c r="AN20" i="10"/>
  <c r="AR20" i="64"/>
  <c r="X22" i="37"/>
  <c r="Y22" i="37"/>
  <c r="AR21" i="35"/>
  <c r="AH21" i="74"/>
  <c r="AQ21" i="74" s="1"/>
  <c r="W22" i="33"/>
  <c r="AG21" i="33"/>
  <c r="AP21" i="33" s="1"/>
  <c r="AF21" i="33"/>
  <c r="AO21" i="33" s="1"/>
  <c r="AE21" i="33"/>
  <c r="AH23" i="44"/>
  <c r="AQ23" i="44" s="1"/>
  <c r="X22" i="58"/>
  <c r="Y22" i="58"/>
  <c r="AG21" i="56"/>
  <c r="AP21" i="56" s="1"/>
  <c r="AF21" i="56"/>
  <c r="AO21" i="56" s="1"/>
  <c r="AE21" i="56"/>
  <c r="W22" i="56"/>
  <c r="AH21" i="53"/>
  <c r="AQ21" i="53" s="1"/>
  <c r="Y21" i="22"/>
  <c r="X21" i="22"/>
  <c r="Z21" i="22" s="1"/>
  <c r="AN20" i="92"/>
  <c r="AI20" i="92"/>
  <c r="AR21" i="49"/>
  <c r="AN21" i="18"/>
  <c r="AI21" i="18"/>
  <c r="Y22" i="81"/>
  <c r="X22" i="81"/>
  <c r="Y22" i="67"/>
  <c r="X22" i="67"/>
  <c r="W24" i="31"/>
  <c r="AE23" i="31"/>
  <c r="AF23" i="31"/>
  <c r="AO23" i="31" s="1"/>
  <c r="AG23" i="31"/>
  <c r="AP23" i="31" s="1"/>
  <c r="AI22" i="70"/>
  <c r="AN22" i="70"/>
  <c r="AR22" i="31"/>
  <c r="AF21" i="15"/>
  <c r="AO21" i="15" s="1"/>
  <c r="AE21" i="15"/>
  <c r="W22" i="15"/>
  <c r="AG21" i="15"/>
  <c r="AP21" i="15" s="1"/>
  <c r="AR19" i="5"/>
  <c r="AE21" i="65"/>
  <c r="AF21" i="65"/>
  <c r="AO21" i="65" s="1"/>
  <c r="W22" i="65"/>
  <c r="AG21" i="65"/>
  <c r="AP21" i="65" s="1"/>
  <c r="W23" i="27"/>
  <c r="AG22" i="27"/>
  <c r="AP22" i="27" s="1"/>
  <c r="AF22" i="27"/>
  <c r="AO22" i="27" s="1"/>
  <c r="AE22" i="27"/>
  <c r="AH21" i="4"/>
  <c r="AQ21" i="4" s="1"/>
  <c r="AH22" i="57"/>
  <c r="AQ22" i="57" s="1"/>
  <c r="AH23" i="36"/>
  <c r="AQ23" i="36" s="1"/>
  <c r="AN21" i="24"/>
  <c r="AI21" i="24"/>
  <c r="X23" i="85"/>
  <c r="Y23" i="85"/>
  <c r="AI21" i="95"/>
  <c r="AN21" i="95"/>
  <c r="AN20" i="38"/>
  <c r="AI20" i="38"/>
  <c r="Z22" i="49"/>
  <c r="W22" i="76"/>
  <c r="AG21" i="76"/>
  <c r="AP21" i="76" s="1"/>
  <c r="AF21" i="76"/>
  <c r="AO21" i="76" s="1"/>
  <c r="AE21" i="76"/>
  <c r="AR19" i="42"/>
  <c r="AH21" i="86"/>
  <c r="AQ21" i="86" s="1"/>
  <c r="AR20" i="69"/>
  <c r="Z21" i="2"/>
  <c r="AR20" i="86"/>
  <c r="Y21" i="93"/>
  <c r="X21" i="93"/>
  <c r="Y21" i="73"/>
  <c r="X21" i="73"/>
  <c r="AN22" i="94"/>
  <c r="AI22" i="94"/>
  <c r="AN21" i="19"/>
  <c r="AI21" i="19"/>
  <c r="Z22" i="35"/>
  <c r="AR20" i="4"/>
  <c r="AN19" i="91"/>
  <c r="AI19" i="91"/>
  <c r="AR21" i="29"/>
  <c r="AE22" i="26"/>
  <c r="W23" i="26"/>
  <c r="AG22" i="26"/>
  <c r="AP22" i="26" s="1"/>
  <c r="AF22" i="26"/>
  <c r="AO22" i="26" s="1"/>
  <c r="Y23" i="84"/>
  <c r="X23" i="84"/>
  <c r="AI21" i="37"/>
  <c r="AN21" i="37"/>
  <c r="AH23" i="47"/>
  <c r="AQ23" i="47" s="1"/>
  <c r="AR21" i="21"/>
  <c r="Z23" i="44"/>
  <c r="AH20" i="8"/>
  <c r="AQ20" i="8" s="1"/>
  <c r="AH20" i="5"/>
  <c r="AQ20" i="5" s="1"/>
  <c r="AI21" i="43"/>
  <c r="AN21" i="43"/>
  <c r="AG21" i="63"/>
  <c r="AP21" i="63" s="1"/>
  <c r="AF21" i="63"/>
  <c r="AO21" i="63" s="1"/>
  <c r="W22" i="63"/>
  <c r="AE21" i="63"/>
  <c r="Z21" i="53"/>
  <c r="AR21" i="57"/>
  <c r="AR20" i="15"/>
  <c r="X21" i="55"/>
  <c r="Y21" i="55"/>
  <c r="AN20" i="45"/>
  <c r="AI20" i="45"/>
  <c r="AR21" i="39"/>
  <c r="AI20" i="22"/>
  <c r="AN20" i="22"/>
  <c r="X21" i="48"/>
  <c r="Z21" i="48" s="1"/>
  <c r="Y21" i="48"/>
  <c r="AH22" i="29"/>
  <c r="AQ22" i="29" s="1"/>
  <c r="AR21" i="34"/>
  <c r="Z21" i="74"/>
  <c r="Y23" i="30"/>
  <c r="X23" i="30"/>
  <c r="AI21" i="54"/>
  <c r="AN21" i="54"/>
  <c r="AR20" i="59"/>
  <c r="X23" i="78"/>
  <c r="Y23" i="78"/>
  <c r="X22" i="6"/>
  <c r="Z22" i="6" s="1"/>
  <c r="Y22" i="6"/>
  <c r="AN20" i="60"/>
  <c r="AI20" i="60"/>
  <c r="AN21" i="68"/>
  <c r="AI21" i="68"/>
  <c r="Y24" i="25"/>
  <c r="X24" i="25"/>
  <c r="AR20" i="46"/>
  <c r="AF21" i="96"/>
  <c r="AO21" i="96" s="1"/>
  <c r="AE21" i="96"/>
  <c r="W22" i="96"/>
  <c r="AG21" i="96"/>
  <c r="AP21" i="96" s="1"/>
  <c r="X20" i="91"/>
  <c r="Y20" i="91"/>
  <c r="W22" i="75"/>
  <c r="AG21" i="75"/>
  <c r="AP21" i="75" s="1"/>
  <c r="AF21" i="75"/>
  <c r="AO21" i="75" s="1"/>
  <c r="AE21" i="75"/>
  <c r="AH22" i="89"/>
  <c r="AQ22" i="89" s="1"/>
  <c r="AR20" i="80"/>
  <c r="AR20" i="50"/>
  <c r="X21" i="45"/>
  <c r="Y21" i="45"/>
  <c r="AH22" i="41"/>
  <c r="AQ22" i="41" s="1"/>
  <c r="AI20" i="32"/>
  <c r="AN20" i="32"/>
  <c r="AI20" i="72"/>
  <c r="AN20" i="72"/>
  <c r="AN22" i="1"/>
  <c r="AI22" i="1"/>
  <c r="X21" i="10"/>
  <c r="Y21" i="10"/>
  <c r="AR20" i="53"/>
  <c r="AF21" i="13"/>
  <c r="AO21" i="13" s="1"/>
  <c r="AE21" i="13"/>
  <c r="W22" i="13"/>
  <c r="AG21" i="13"/>
  <c r="AP21" i="13" s="1"/>
  <c r="Y22" i="77"/>
  <c r="X22" i="77"/>
  <c r="AG20" i="61"/>
  <c r="AP20" i="61" s="1"/>
  <c r="AF20" i="61"/>
  <c r="AO20" i="61" s="1"/>
  <c r="W21" i="61"/>
  <c r="AE20" i="61"/>
  <c r="AI20" i="73"/>
  <c r="AN20" i="73"/>
  <c r="AH21" i="59"/>
  <c r="AQ21" i="59" s="1"/>
  <c r="Y23" i="70"/>
  <c r="X23" i="70"/>
  <c r="Z23" i="70" s="1"/>
  <c r="AR19" i="8"/>
  <c r="AR21" i="27"/>
  <c r="AH22" i="34"/>
  <c r="AQ22" i="34" s="1"/>
  <c r="Z21" i="86"/>
  <c r="AR22" i="47"/>
  <c r="Z20" i="8"/>
  <c r="AE23" i="88"/>
  <c r="AF23" i="88"/>
  <c r="AO23" i="88" s="1"/>
  <c r="AG23" i="88"/>
  <c r="AP23" i="88" s="1"/>
  <c r="W24" i="88"/>
  <c r="AN21" i="58"/>
  <c r="AI21" i="58"/>
  <c r="AF21" i="82"/>
  <c r="AO21" i="82" s="1"/>
  <c r="AE21" i="82"/>
  <c r="W22" i="82"/>
  <c r="AG21" i="82"/>
  <c r="AP21" i="82" s="1"/>
  <c r="AF21" i="79"/>
  <c r="AO21" i="79" s="1"/>
  <c r="AE21" i="79"/>
  <c r="W22" i="79"/>
  <c r="AG21" i="79"/>
  <c r="AP21" i="79" s="1"/>
  <c r="AR21" i="66"/>
  <c r="AR22" i="52"/>
  <c r="AI21" i="62"/>
  <c r="AN21" i="62"/>
  <c r="AR22" i="44"/>
  <c r="AH22" i="39"/>
  <c r="AQ22" i="39" s="1"/>
  <c r="X21" i="92"/>
  <c r="Y21" i="92"/>
  <c r="AN21" i="17"/>
  <c r="AI21" i="17"/>
  <c r="AN22" i="85"/>
  <c r="AI22" i="85"/>
  <c r="X22" i="18"/>
  <c r="Y22" i="18"/>
  <c r="X21" i="60"/>
  <c r="Y21" i="60"/>
  <c r="Z21" i="60" s="1"/>
  <c r="AI22" i="20"/>
  <c r="AN22" i="20"/>
  <c r="Y21" i="38"/>
  <c r="X21" i="38"/>
  <c r="Y22" i="68"/>
  <c r="X22" i="68"/>
  <c r="AH21" i="69"/>
  <c r="AQ21" i="69" s="1"/>
  <c r="AI21" i="12"/>
  <c r="AN21" i="12"/>
  <c r="AR20" i="74"/>
  <c r="AR21" i="41"/>
  <c r="AR22" i="36"/>
  <c r="Y22" i="43"/>
  <c r="X22" i="43"/>
  <c r="Z22" i="43" s="1"/>
  <c r="AH20" i="11"/>
  <c r="AQ20" i="11" s="1"/>
  <c r="AF22" i="66"/>
  <c r="AO22" i="66" s="1"/>
  <c r="AG22" i="66"/>
  <c r="AP22" i="66" s="1"/>
  <c r="AE22" i="66"/>
  <c r="W23" i="66"/>
  <c r="AH21" i="46"/>
  <c r="AQ21" i="46" s="1"/>
  <c r="AH21" i="80"/>
  <c r="AQ21" i="80" s="1"/>
  <c r="AH21" i="64"/>
  <c r="AQ21" i="64" s="1"/>
  <c r="AH22" i="7"/>
  <c r="AQ22" i="7" s="1"/>
  <c r="AF21" i="14"/>
  <c r="AO21" i="14" s="1"/>
  <c r="AE21" i="14"/>
  <c r="W22" i="14"/>
  <c r="AG21" i="14"/>
  <c r="AP21" i="14" s="1"/>
  <c r="AR20" i="75"/>
  <c r="AN20" i="93"/>
  <c r="AI20" i="93"/>
  <c r="AH21" i="50"/>
  <c r="AQ21" i="50" s="1"/>
  <c r="X22" i="19"/>
  <c r="Y22" i="19"/>
  <c r="Y22" i="51"/>
  <c r="X22" i="51"/>
  <c r="AH22" i="83"/>
  <c r="AQ22" i="83" s="1"/>
  <c r="AR21" i="28"/>
  <c r="AH23" i="52"/>
  <c r="AQ23" i="52" s="1"/>
  <c r="AQ25" i="52" s="1"/>
  <c r="AZ3" i="52"/>
  <c r="AX22" i="52" s="1"/>
  <c r="S22" i="52" s="1"/>
  <c r="AC22" i="52" s="1"/>
  <c r="AB23" i="52" s="1"/>
  <c r="AH21" i="15"/>
  <c r="AQ21" i="15" s="1"/>
  <c r="AH21" i="75"/>
  <c r="AQ21" i="75" s="1"/>
  <c r="AN21" i="77"/>
  <c r="AI21" i="77"/>
  <c r="AR19" i="11"/>
  <c r="AI22" i="84"/>
  <c r="AN22" i="84"/>
  <c r="Y20" i="3"/>
  <c r="X20" i="3"/>
  <c r="Z23" i="47"/>
  <c r="Y22" i="12"/>
  <c r="X22" i="12"/>
  <c r="Z22" i="12" s="1"/>
  <c r="AH20" i="42"/>
  <c r="AQ20" i="42" s="1"/>
  <c r="AG22" i="9"/>
  <c r="AP22" i="9" s="1"/>
  <c r="AF22" i="9"/>
  <c r="AO22" i="9" s="1"/>
  <c r="AE22" i="9"/>
  <c r="W23" i="9"/>
  <c r="W22" i="40"/>
  <c r="AG21" i="40"/>
  <c r="AP21" i="40" s="1"/>
  <c r="AE21" i="40"/>
  <c r="AF21" i="40"/>
  <c r="AO21" i="40" s="1"/>
  <c r="Z20" i="5"/>
  <c r="AF21" i="16"/>
  <c r="AO21" i="16" s="1"/>
  <c r="AE21" i="16"/>
  <c r="W22" i="16"/>
  <c r="AG21" i="16"/>
  <c r="AP21" i="16" s="1"/>
  <c r="AN20" i="55"/>
  <c r="AI20" i="55"/>
  <c r="AH22" i="21"/>
  <c r="AQ22" i="21" s="1"/>
  <c r="AR21" i="89"/>
  <c r="AR20" i="65"/>
  <c r="AH22" i="27"/>
  <c r="AQ22" i="27" s="1"/>
  <c r="AI20" i="48"/>
  <c r="AN20" i="48"/>
  <c r="Z22" i="29"/>
  <c r="AH22" i="90"/>
  <c r="AQ22" i="90" s="1"/>
  <c r="X22" i="17"/>
  <c r="Y22" i="17"/>
  <c r="X22" i="54"/>
  <c r="Y22" i="54"/>
  <c r="Y22" i="71"/>
  <c r="X22" i="71"/>
  <c r="Z22" i="71" s="1"/>
  <c r="X21" i="32"/>
  <c r="Y21" i="32"/>
  <c r="AN21" i="81"/>
  <c r="AI21" i="81"/>
  <c r="X22" i="95"/>
  <c r="Y22" i="95"/>
  <c r="X23" i="20"/>
  <c r="Y23" i="20"/>
  <c r="Z23" i="20" s="1"/>
  <c r="AI23" i="25"/>
  <c r="AN23" i="25"/>
  <c r="Z22" i="17" l="1"/>
  <c r="AF21" i="4"/>
  <c r="AO21" i="4" s="1"/>
  <c r="AE21" i="69"/>
  <c r="Z24" i="25"/>
  <c r="AF21" i="69"/>
  <c r="AO21" i="69" s="1"/>
  <c r="W23" i="90"/>
  <c r="W24" i="36"/>
  <c r="Z23" i="78"/>
  <c r="Z22" i="37"/>
  <c r="AF22" i="90"/>
  <c r="AO22" i="90" s="1"/>
  <c r="AG22" i="7"/>
  <c r="AP22" i="7" s="1"/>
  <c r="Z22" i="77"/>
  <c r="Z21" i="73"/>
  <c r="AG22" i="90"/>
  <c r="AP22" i="90" s="1"/>
  <c r="W23" i="7"/>
  <c r="AE22" i="28"/>
  <c r="AE22" i="7"/>
  <c r="AI22" i="7" s="1"/>
  <c r="AF22" i="28"/>
  <c r="AO22" i="28" s="1"/>
  <c r="W23" i="89"/>
  <c r="AG22" i="28"/>
  <c r="AP22" i="28" s="1"/>
  <c r="Z21" i="45"/>
  <c r="AG21" i="45" s="1"/>
  <c r="AP21" i="45" s="1"/>
  <c r="Z23" i="30"/>
  <c r="Z23" i="84"/>
  <c r="W24" i="84" s="1"/>
  <c r="Z22" i="67"/>
  <c r="AG23" i="36"/>
  <c r="AP23" i="36" s="1"/>
  <c r="Z21" i="38"/>
  <c r="AF21" i="38" s="1"/>
  <c r="AO21" i="38" s="1"/>
  <c r="Z22" i="18"/>
  <c r="Z22" i="81"/>
  <c r="AG22" i="81" s="1"/>
  <c r="AP22" i="81" s="1"/>
  <c r="Z23" i="85"/>
  <c r="AE23" i="85" s="1"/>
  <c r="Z23" i="94"/>
  <c r="AG22" i="57"/>
  <c r="AP22" i="57" s="1"/>
  <c r="AE23" i="36"/>
  <c r="Z22" i="51"/>
  <c r="Z22" i="62"/>
  <c r="Z21" i="92"/>
  <c r="AG21" i="92" s="1"/>
  <c r="AP21" i="92" s="1"/>
  <c r="AE22" i="34"/>
  <c r="Z22" i="68"/>
  <c r="AF22" i="89"/>
  <c r="AO22" i="89" s="1"/>
  <c r="AF22" i="34"/>
  <c r="AO22" i="34" s="1"/>
  <c r="Z22" i="19"/>
  <c r="W23" i="19" s="1"/>
  <c r="AE21" i="38"/>
  <c r="W22" i="38"/>
  <c r="W22" i="45"/>
  <c r="AF21" i="45"/>
  <c r="AO21" i="45" s="1"/>
  <c r="AF22" i="6"/>
  <c r="AO22" i="6" s="1"/>
  <c r="AE22" i="6"/>
  <c r="W23" i="6"/>
  <c r="AG22" i="6"/>
  <c r="AP22" i="6" s="1"/>
  <c r="W22" i="60"/>
  <c r="AF21" i="60"/>
  <c r="AO21" i="60" s="1"/>
  <c r="AE21" i="60"/>
  <c r="AG21" i="60"/>
  <c r="AP21" i="60" s="1"/>
  <c r="AE22" i="77"/>
  <c r="W23" i="77"/>
  <c r="AG22" i="77"/>
  <c r="AP22" i="77" s="1"/>
  <c r="AF22" i="77"/>
  <c r="AO22" i="77" s="1"/>
  <c r="AF22" i="81"/>
  <c r="AO22" i="81" s="1"/>
  <c r="AE22" i="81"/>
  <c r="W23" i="81"/>
  <c r="AK23" i="52"/>
  <c r="AT23" i="52" s="1"/>
  <c r="W23" i="68"/>
  <c r="AE22" i="68"/>
  <c r="AF22" i="68"/>
  <c r="AO22" i="68" s="1"/>
  <c r="AG22" i="68"/>
  <c r="AP22" i="68" s="1"/>
  <c r="AH23" i="20"/>
  <c r="AQ23" i="20" s="1"/>
  <c r="AQ25" i="20" s="1"/>
  <c r="AZ3" i="20"/>
  <c r="AG22" i="71"/>
  <c r="AP22" i="71" s="1"/>
  <c r="AF22" i="71"/>
  <c r="AO22" i="71" s="1"/>
  <c r="AE22" i="71"/>
  <c r="W23" i="71"/>
  <c r="W23" i="17"/>
  <c r="AG22" i="17"/>
  <c r="AP22" i="17" s="1"/>
  <c r="AE22" i="17"/>
  <c r="AF22" i="17"/>
  <c r="AO22" i="17" s="1"/>
  <c r="W23" i="29"/>
  <c r="AG22" i="29"/>
  <c r="AP22" i="29" s="1"/>
  <c r="AF22" i="29"/>
  <c r="AO22" i="29" s="1"/>
  <c r="AE22" i="29"/>
  <c r="AI21" i="16"/>
  <c r="AN21" i="16"/>
  <c r="Y22" i="40"/>
  <c r="Z22" i="40" s="1"/>
  <c r="X22" i="40"/>
  <c r="Y22" i="14"/>
  <c r="X22" i="14"/>
  <c r="Z22" i="14" s="1"/>
  <c r="AN22" i="66"/>
  <c r="AI22" i="66"/>
  <c r="AH22" i="68"/>
  <c r="AQ22" i="68" s="1"/>
  <c r="AH22" i="18"/>
  <c r="AQ22" i="18" s="1"/>
  <c r="AN21" i="82"/>
  <c r="AI21" i="82"/>
  <c r="AF21" i="86"/>
  <c r="AO21" i="86" s="1"/>
  <c r="AE21" i="86"/>
  <c r="W22" i="86"/>
  <c r="AG21" i="86"/>
  <c r="AP21" i="86" s="1"/>
  <c r="AE23" i="70"/>
  <c r="AF23" i="70"/>
  <c r="AO23" i="70" s="1"/>
  <c r="AO25" i="70" s="1"/>
  <c r="AG23" i="70"/>
  <c r="AP23" i="70" s="1"/>
  <c r="AP25" i="70" s="1"/>
  <c r="Y21" i="61"/>
  <c r="X21" i="61"/>
  <c r="AR20" i="72"/>
  <c r="X22" i="75"/>
  <c r="Y22" i="75"/>
  <c r="AE23" i="30"/>
  <c r="AF23" i="30"/>
  <c r="AO23" i="30" s="1"/>
  <c r="W24" i="30"/>
  <c r="AG23" i="30"/>
  <c r="AP23" i="30" s="1"/>
  <c r="AE23" i="44"/>
  <c r="W24" i="44"/>
  <c r="AG23" i="44"/>
  <c r="AP23" i="44" s="1"/>
  <c r="AF23" i="44"/>
  <c r="AO23" i="44" s="1"/>
  <c r="AF22" i="35"/>
  <c r="AO22" i="35" s="1"/>
  <c r="AE22" i="35"/>
  <c r="AG22" i="35"/>
  <c r="AP22" i="35" s="1"/>
  <c r="W23" i="35"/>
  <c r="AN21" i="76"/>
  <c r="AI21" i="76"/>
  <c r="AR21" i="24"/>
  <c r="AN22" i="27"/>
  <c r="AI22" i="27"/>
  <c r="AI21" i="15"/>
  <c r="AN21" i="15"/>
  <c r="W23" i="37"/>
  <c r="AG22" i="37"/>
  <c r="AP22" i="37" s="1"/>
  <c r="AE22" i="37"/>
  <c r="AF22" i="37"/>
  <c r="AO22" i="37" s="1"/>
  <c r="AR21" i="6"/>
  <c r="AE22" i="62"/>
  <c r="W23" i="62"/>
  <c r="AG22" i="62"/>
  <c r="AP22" i="62" s="1"/>
  <c r="AF22" i="62"/>
  <c r="AO22" i="62" s="1"/>
  <c r="AR21" i="51"/>
  <c r="AH23" i="94"/>
  <c r="AQ23" i="94" s="1"/>
  <c r="Y21" i="23"/>
  <c r="X21" i="23"/>
  <c r="Y23" i="7"/>
  <c r="X23" i="7"/>
  <c r="AI21" i="64"/>
  <c r="AN21" i="64"/>
  <c r="AI21" i="4"/>
  <c r="AN21" i="4"/>
  <c r="Y22" i="80"/>
  <c r="X22" i="80"/>
  <c r="AI22" i="39"/>
  <c r="AN22" i="39"/>
  <c r="X23" i="34"/>
  <c r="Y23" i="34"/>
  <c r="AG22" i="12"/>
  <c r="AP22" i="12" s="1"/>
  <c r="AF22" i="12"/>
  <c r="AO22" i="12" s="1"/>
  <c r="AE22" i="12"/>
  <c r="W23" i="12"/>
  <c r="AR22" i="84"/>
  <c r="AG22" i="51"/>
  <c r="AP22" i="51" s="1"/>
  <c r="AF22" i="51"/>
  <c r="AO22" i="51" s="1"/>
  <c r="AE22" i="51"/>
  <c r="W23" i="51"/>
  <c r="AR20" i="93"/>
  <c r="AI21" i="14"/>
  <c r="AN21" i="14"/>
  <c r="W23" i="43"/>
  <c r="AG22" i="43"/>
  <c r="AP22" i="43" s="1"/>
  <c r="AE22" i="43"/>
  <c r="AF22" i="43"/>
  <c r="AO22" i="43" s="1"/>
  <c r="AH21" i="10"/>
  <c r="AQ21" i="10" s="1"/>
  <c r="AI21" i="96"/>
  <c r="AN21" i="96"/>
  <c r="AE24" i="25"/>
  <c r="W25" i="25"/>
  <c r="AG24" i="25"/>
  <c r="AP24" i="25" s="1"/>
  <c r="AF24" i="25"/>
  <c r="AO24" i="25" s="1"/>
  <c r="AF21" i="74"/>
  <c r="AO21" i="74" s="1"/>
  <c r="AE21" i="74"/>
  <c r="W22" i="74"/>
  <c r="AG21" i="74"/>
  <c r="AP21" i="74" s="1"/>
  <c r="AR20" i="22"/>
  <c r="AH21" i="55"/>
  <c r="AQ21" i="55" s="1"/>
  <c r="AR21" i="43"/>
  <c r="W22" i="73"/>
  <c r="AG21" i="73"/>
  <c r="AP21" i="73" s="1"/>
  <c r="AF21" i="73"/>
  <c r="AO21" i="73" s="1"/>
  <c r="AE21" i="73"/>
  <c r="AN21" i="65"/>
  <c r="AI21" i="65"/>
  <c r="AE22" i="67"/>
  <c r="AF22" i="67"/>
  <c r="AO22" i="67" s="1"/>
  <c r="W23" i="67"/>
  <c r="AG22" i="67"/>
  <c r="AP22" i="67" s="1"/>
  <c r="AH22" i="24"/>
  <c r="AQ22" i="24" s="1"/>
  <c r="AH23" i="1"/>
  <c r="AQ23" i="1" s="1"/>
  <c r="AQ25" i="1" s="1"/>
  <c r="AZ3" i="1"/>
  <c r="AX22" i="1" s="1"/>
  <c r="AI22" i="57"/>
  <c r="AN22" i="57"/>
  <c r="AI22" i="41"/>
  <c r="AN22" i="41"/>
  <c r="AH21" i="32"/>
  <c r="AQ21" i="32" s="1"/>
  <c r="AH22" i="54"/>
  <c r="AQ22" i="54" s="1"/>
  <c r="AR20" i="48"/>
  <c r="AR22" i="85"/>
  <c r="AI23" i="88"/>
  <c r="AN23" i="88"/>
  <c r="AI21" i="13"/>
  <c r="AN21" i="13"/>
  <c r="AH20" i="91"/>
  <c r="AQ20" i="91" s="1"/>
  <c r="AR21" i="68"/>
  <c r="AR19" i="91"/>
  <c r="AH21" i="93"/>
  <c r="AQ21" i="93" s="1"/>
  <c r="AR21" i="95"/>
  <c r="AI23" i="31"/>
  <c r="AN23" i="31"/>
  <c r="AR22" i="78"/>
  <c r="AI22" i="21"/>
  <c r="AN22" i="21"/>
  <c r="Z23" i="1"/>
  <c r="X23" i="89"/>
  <c r="Y23" i="89"/>
  <c r="Y23" i="28"/>
  <c r="X23" i="28"/>
  <c r="AH22" i="95"/>
  <c r="AQ22" i="95" s="1"/>
  <c r="Z21" i="32"/>
  <c r="Z22" i="54"/>
  <c r="AN22" i="9"/>
  <c r="AI22" i="9"/>
  <c r="AH20" i="3"/>
  <c r="AQ20" i="3" s="1"/>
  <c r="AH22" i="19"/>
  <c r="AQ22" i="19" s="1"/>
  <c r="AR21" i="12"/>
  <c r="AH21" i="38"/>
  <c r="AQ21" i="38" s="1"/>
  <c r="AH21" i="60"/>
  <c r="AQ21" i="60" s="1"/>
  <c r="AG20" i="8"/>
  <c r="AP20" i="8" s="1"/>
  <c r="AF20" i="8"/>
  <c r="AO20" i="8" s="1"/>
  <c r="AE20" i="8"/>
  <c r="W21" i="8"/>
  <c r="AH22" i="77"/>
  <c r="AQ22" i="77" s="1"/>
  <c r="AR22" i="1"/>
  <c r="AH21" i="45"/>
  <c r="AQ21" i="45" s="1"/>
  <c r="Z20" i="91"/>
  <c r="AR21" i="54"/>
  <c r="Y22" i="63"/>
  <c r="X22" i="63"/>
  <c r="AR21" i="37"/>
  <c r="Y23" i="26"/>
  <c r="X23" i="26"/>
  <c r="AR22" i="94"/>
  <c r="Y22" i="76"/>
  <c r="X22" i="76"/>
  <c r="Y23" i="27"/>
  <c r="X23" i="27"/>
  <c r="Y24" i="31"/>
  <c r="X24" i="31"/>
  <c r="AR20" i="92"/>
  <c r="AH22" i="58"/>
  <c r="AQ22" i="58" s="1"/>
  <c r="Z22" i="24"/>
  <c r="Y23" i="90"/>
  <c r="X23" i="90"/>
  <c r="Z23" i="90" s="1"/>
  <c r="AN23" i="52"/>
  <c r="AN25" i="52" s="1"/>
  <c r="AI23" i="52"/>
  <c r="Y22" i="59"/>
  <c r="Z22" i="59" s="1"/>
  <c r="X22" i="59"/>
  <c r="AN21" i="80"/>
  <c r="AI21" i="80"/>
  <c r="Y22" i="46"/>
  <c r="X22" i="46"/>
  <c r="X23" i="39"/>
  <c r="Y23" i="39"/>
  <c r="X23" i="57"/>
  <c r="Y23" i="57"/>
  <c r="AN22" i="34"/>
  <c r="AI22" i="34"/>
  <c r="W22" i="53"/>
  <c r="AF21" i="53"/>
  <c r="AO21" i="53" s="1"/>
  <c r="AE21" i="53"/>
  <c r="AG21" i="53"/>
  <c r="AP21" i="53" s="1"/>
  <c r="AR21" i="19"/>
  <c r="W22" i="2"/>
  <c r="AG21" i="2"/>
  <c r="AP21" i="2" s="1"/>
  <c r="AE21" i="2"/>
  <c r="AF21" i="2"/>
  <c r="AO21" i="2" s="1"/>
  <c r="Y22" i="33"/>
  <c r="X22" i="33"/>
  <c r="AH21" i="72"/>
  <c r="AQ21" i="72" s="1"/>
  <c r="AN22" i="83"/>
  <c r="AI22" i="83"/>
  <c r="AI20" i="23"/>
  <c r="AN20" i="23"/>
  <c r="Y22" i="4"/>
  <c r="X22" i="4"/>
  <c r="X24" i="36"/>
  <c r="Y24" i="36"/>
  <c r="W24" i="47"/>
  <c r="AG23" i="47"/>
  <c r="AP23" i="47" s="1"/>
  <c r="AF23" i="47"/>
  <c r="AO23" i="47" s="1"/>
  <c r="AE23" i="47"/>
  <c r="AR21" i="58"/>
  <c r="Z21" i="10"/>
  <c r="Z21" i="55"/>
  <c r="AN21" i="63"/>
  <c r="AI21" i="63"/>
  <c r="X22" i="50"/>
  <c r="Y22" i="50"/>
  <c r="AR23" i="25"/>
  <c r="Z22" i="95"/>
  <c r="AH22" i="71"/>
  <c r="AQ22" i="71" s="1"/>
  <c r="AI21" i="40"/>
  <c r="AN21" i="40"/>
  <c r="AR21" i="77"/>
  <c r="AR21" i="17"/>
  <c r="Y22" i="82"/>
  <c r="X22" i="82"/>
  <c r="X24" i="88"/>
  <c r="Y24" i="88"/>
  <c r="AH23" i="70"/>
  <c r="AQ23" i="70" s="1"/>
  <c r="AQ25" i="70" s="1"/>
  <c r="AZ3" i="70"/>
  <c r="AX22" i="70" s="1"/>
  <c r="S22" i="70" s="1"/>
  <c r="AC22" i="70" s="1"/>
  <c r="AB23" i="70" s="1"/>
  <c r="AR20" i="73"/>
  <c r="AR20" i="60"/>
  <c r="AH23" i="78"/>
  <c r="AQ23" i="78" s="1"/>
  <c r="AH23" i="30"/>
  <c r="AQ23" i="30" s="1"/>
  <c r="AH21" i="48"/>
  <c r="AQ21" i="48" s="1"/>
  <c r="AR20" i="45"/>
  <c r="AH23" i="84"/>
  <c r="AQ23" i="84" s="1"/>
  <c r="Z21" i="93"/>
  <c r="W23" i="49"/>
  <c r="AG22" i="49"/>
  <c r="AP22" i="49" s="1"/>
  <c r="AE22" i="49"/>
  <c r="AF22" i="49"/>
  <c r="AO22" i="49" s="1"/>
  <c r="AH23" i="85"/>
  <c r="AQ23" i="85" s="1"/>
  <c r="X22" i="56"/>
  <c r="Y22" i="56"/>
  <c r="Z22" i="58"/>
  <c r="AI21" i="33"/>
  <c r="AN21" i="33"/>
  <c r="AR20" i="10"/>
  <c r="AR21" i="67"/>
  <c r="AR21" i="71"/>
  <c r="AH22" i="62"/>
  <c r="AQ22" i="62" s="1"/>
  <c r="X23" i="21"/>
  <c r="Y23" i="21"/>
  <c r="Y22" i="87"/>
  <c r="X22" i="87"/>
  <c r="AI20" i="42"/>
  <c r="AN20" i="42"/>
  <c r="Y23" i="83"/>
  <c r="X23" i="83"/>
  <c r="AI21" i="59"/>
  <c r="AN21" i="59"/>
  <c r="AN21" i="50"/>
  <c r="AI21" i="50"/>
  <c r="X22" i="64"/>
  <c r="Y22" i="64"/>
  <c r="Y22" i="69"/>
  <c r="X22" i="69"/>
  <c r="AN23" i="36"/>
  <c r="AI23" i="36"/>
  <c r="Y23" i="41"/>
  <c r="X23" i="41"/>
  <c r="AE23" i="20"/>
  <c r="AG23" i="20"/>
  <c r="AP23" i="20" s="1"/>
  <c r="AP25" i="20" s="1"/>
  <c r="AF23" i="20"/>
  <c r="AO23" i="20" s="1"/>
  <c r="AO25" i="20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2" i="20"/>
  <c r="W23" i="18"/>
  <c r="AG22" i="18"/>
  <c r="AP22" i="18" s="1"/>
  <c r="AE22" i="18"/>
  <c r="AF22" i="18"/>
  <c r="AO22" i="18" s="1"/>
  <c r="AH21" i="92"/>
  <c r="AQ21" i="92" s="1"/>
  <c r="AI21" i="79"/>
  <c r="AN21" i="79"/>
  <c r="Y22" i="13"/>
  <c r="X22" i="13"/>
  <c r="AH22" i="6"/>
  <c r="AQ22" i="6" s="1"/>
  <c r="AG21" i="22"/>
  <c r="AP21" i="22" s="1"/>
  <c r="AF21" i="22"/>
  <c r="AO21" i="22" s="1"/>
  <c r="AE21" i="22"/>
  <c r="W22" i="22"/>
  <c r="AN21" i="87"/>
  <c r="AI21" i="87"/>
  <c r="AR19" i="3"/>
  <c r="AE23" i="94"/>
  <c r="AG23" i="94"/>
  <c r="AP23" i="94" s="1"/>
  <c r="AF23" i="94"/>
  <c r="AO23" i="94" s="1"/>
  <c r="W24" i="94"/>
  <c r="AR20" i="55"/>
  <c r="AG20" i="5"/>
  <c r="AP20" i="5" s="1"/>
  <c r="AF20" i="5"/>
  <c r="AO20" i="5" s="1"/>
  <c r="AE20" i="5"/>
  <c r="W21" i="5"/>
  <c r="X23" i="9"/>
  <c r="Y23" i="9"/>
  <c r="AR20" i="32"/>
  <c r="AI21" i="75"/>
  <c r="AN21" i="75"/>
  <c r="AH22" i="81"/>
  <c r="AQ22" i="81" s="1"/>
  <c r="Z21" i="72"/>
  <c r="AN22" i="90"/>
  <c r="AI22" i="90"/>
  <c r="Y21" i="42"/>
  <c r="X21" i="42"/>
  <c r="AI20" i="11"/>
  <c r="AN20" i="11"/>
  <c r="AR21" i="81"/>
  <c r="AH22" i="17"/>
  <c r="AQ22" i="17" s="1"/>
  <c r="X22" i="16"/>
  <c r="Y22" i="16"/>
  <c r="AH22" i="12"/>
  <c r="AQ22" i="12" s="1"/>
  <c r="Z20" i="3"/>
  <c r="AH22" i="51"/>
  <c r="AQ22" i="51" s="1"/>
  <c r="Y23" i="66"/>
  <c r="X23" i="66"/>
  <c r="Z23" i="66" s="1"/>
  <c r="AH22" i="43"/>
  <c r="AQ22" i="43" s="1"/>
  <c r="AR21" i="62"/>
  <c r="X22" i="79"/>
  <c r="Y22" i="79"/>
  <c r="AN20" i="61"/>
  <c r="AI20" i="61"/>
  <c r="X22" i="96"/>
  <c r="Y22" i="96"/>
  <c r="AH24" i="25"/>
  <c r="AQ24" i="25" s="1"/>
  <c r="W24" i="78"/>
  <c r="AG23" i="78"/>
  <c r="AP23" i="78" s="1"/>
  <c r="AF23" i="78"/>
  <c r="AO23" i="78" s="1"/>
  <c r="AE23" i="78"/>
  <c r="W22" i="48"/>
  <c r="AG21" i="48"/>
  <c r="AP21" i="48" s="1"/>
  <c r="AF21" i="48"/>
  <c r="AO21" i="48" s="1"/>
  <c r="AE21" i="48"/>
  <c r="AI22" i="26"/>
  <c r="AN22" i="26"/>
  <c r="AH21" i="73"/>
  <c r="AQ21" i="73" s="1"/>
  <c r="AR20" i="38"/>
  <c r="X22" i="65"/>
  <c r="Y22" i="65"/>
  <c r="Y22" i="15"/>
  <c r="X22" i="15"/>
  <c r="AR22" i="70"/>
  <c r="AH22" i="67"/>
  <c r="AQ22" i="67" s="1"/>
  <c r="AR21" i="18"/>
  <c r="AH21" i="22"/>
  <c r="AQ21" i="22" s="1"/>
  <c r="AN21" i="56"/>
  <c r="AI21" i="56"/>
  <c r="AH22" i="37"/>
  <c r="AQ22" i="37" s="1"/>
  <c r="AR22" i="30"/>
  <c r="AI21" i="46"/>
  <c r="AN21" i="46"/>
  <c r="AI22" i="89"/>
  <c r="AN22" i="89"/>
  <c r="AN21" i="69"/>
  <c r="AI21" i="69"/>
  <c r="X21" i="11"/>
  <c r="Y21" i="11"/>
  <c r="AN22" i="28"/>
  <c r="AI22" i="28"/>
  <c r="Z23" i="9" l="1"/>
  <c r="Z22" i="63"/>
  <c r="AE21" i="45"/>
  <c r="AN22" i="7"/>
  <c r="Z23" i="34"/>
  <c r="Z21" i="23"/>
  <c r="AF23" i="84"/>
  <c r="AO23" i="84" s="1"/>
  <c r="W24" i="85"/>
  <c r="AE23" i="84"/>
  <c r="AN23" i="84" s="1"/>
  <c r="AG23" i="84"/>
  <c r="AP23" i="84" s="1"/>
  <c r="AE21" i="92"/>
  <c r="Z22" i="16"/>
  <c r="Z22" i="15"/>
  <c r="AG23" i="85"/>
  <c r="AP23" i="85" s="1"/>
  <c r="W22" i="92"/>
  <c r="Y22" i="92" s="1"/>
  <c r="AG21" i="38"/>
  <c r="AP21" i="38" s="1"/>
  <c r="AF23" i="85"/>
  <c r="AO23" i="85" s="1"/>
  <c r="Z22" i="4"/>
  <c r="AF21" i="92"/>
  <c r="AO21" i="92" s="1"/>
  <c r="Z22" i="69"/>
  <c r="W23" i="69" s="1"/>
  <c r="Z23" i="83"/>
  <c r="AE23" i="83" s="1"/>
  <c r="Z23" i="21"/>
  <c r="Z22" i="75"/>
  <c r="Z22" i="79"/>
  <c r="Z21" i="11"/>
  <c r="Z22" i="13"/>
  <c r="W23" i="13" s="1"/>
  <c r="Z23" i="26"/>
  <c r="W24" i="26" s="1"/>
  <c r="Z21" i="61"/>
  <c r="W22" i="61" s="1"/>
  <c r="Z21" i="42"/>
  <c r="W22" i="42" s="1"/>
  <c r="Z24" i="36"/>
  <c r="AF24" i="36" s="1"/>
  <c r="AO24" i="36" s="1"/>
  <c r="AF22" i="19"/>
  <c r="AO22" i="19" s="1"/>
  <c r="AG22" i="19"/>
  <c r="AP22" i="19" s="1"/>
  <c r="AE22" i="19"/>
  <c r="AI22" i="19" s="1"/>
  <c r="Z23" i="41"/>
  <c r="W24" i="41" s="1"/>
  <c r="Z22" i="64"/>
  <c r="AE22" i="64" s="1"/>
  <c r="AF23" i="66"/>
  <c r="AO23" i="66" s="1"/>
  <c r="AO25" i="66" s="1"/>
  <c r="AE23" i="66"/>
  <c r="AG23" i="66"/>
  <c r="AP23" i="66" s="1"/>
  <c r="AP25" i="66" s="1"/>
  <c r="AG21" i="42"/>
  <c r="AP21" i="42" s="1"/>
  <c r="AE21" i="42"/>
  <c r="AF21" i="42"/>
  <c r="AO21" i="42" s="1"/>
  <c r="AE24" i="36"/>
  <c r="AE23" i="34"/>
  <c r="AF23" i="34"/>
  <c r="AO23" i="34" s="1"/>
  <c r="W24" i="34"/>
  <c r="AG23" i="34"/>
  <c r="AP23" i="34" s="1"/>
  <c r="AF21" i="61"/>
  <c r="AO21" i="61" s="1"/>
  <c r="AG21" i="23"/>
  <c r="AP21" i="23" s="1"/>
  <c r="AF21" i="23"/>
  <c r="AO21" i="23" s="1"/>
  <c r="AE21" i="23"/>
  <c r="W22" i="23"/>
  <c r="AG22" i="64"/>
  <c r="AP22" i="64" s="1"/>
  <c r="AF22" i="64"/>
  <c r="AO22" i="64" s="1"/>
  <c r="AN23" i="78"/>
  <c r="AI23" i="78"/>
  <c r="AR21" i="87"/>
  <c r="AJ22" i="52"/>
  <c r="AK22" i="52"/>
  <c r="AT22" i="52" s="1"/>
  <c r="AJ16" i="52"/>
  <c r="AK16" i="52"/>
  <c r="AT16" i="52" s="1"/>
  <c r="AJ10" i="52"/>
  <c r="AK10" i="52"/>
  <c r="AT10" i="52" s="1"/>
  <c r="AB4" i="52"/>
  <c r="AJ3" i="52"/>
  <c r="AR20" i="42"/>
  <c r="AF23" i="21"/>
  <c r="AO23" i="21" s="1"/>
  <c r="AO25" i="21" s="1"/>
  <c r="AE23" i="21"/>
  <c r="AG23" i="21"/>
  <c r="AP23" i="21" s="1"/>
  <c r="AP25" i="21" s="1"/>
  <c r="AF21" i="93"/>
  <c r="AO21" i="93" s="1"/>
  <c r="AE21" i="93"/>
  <c r="W22" i="93"/>
  <c r="AG21" i="93"/>
  <c r="AP21" i="93" s="1"/>
  <c r="AH22" i="50"/>
  <c r="AQ22" i="50" s="1"/>
  <c r="AE22" i="4"/>
  <c r="AG22" i="4"/>
  <c r="AP22" i="4" s="1"/>
  <c r="W23" i="4"/>
  <c r="AF22" i="4"/>
  <c r="AO22" i="4" s="1"/>
  <c r="AH22" i="46"/>
  <c r="AQ22" i="46" s="1"/>
  <c r="AF23" i="90"/>
  <c r="AO23" i="90" s="1"/>
  <c r="AG23" i="90"/>
  <c r="AP23" i="90" s="1"/>
  <c r="AE23" i="90"/>
  <c r="W24" i="90"/>
  <c r="AH24" i="31"/>
  <c r="AQ24" i="31" s="1"/>
  <c r="AH22" i="76"/>
  <c r="AQ22" i="76" s="1"/>
  <c r="W23" i="63"/>
  <c r="AF22" i="63"/>
  <c r="AO22" i="63" s="1"/>
  <c r="AE22" i="63"/>
  <c r="AG22" i="63"/>
  <c r="AP22" i="63" s="1"/>
  <c r="W22" i="32"/>
  <c r="AG21" i="32"/>
  <c r="AP21" i="32" s="1"/>
  <c r="AF21" i="32"/>
  <c r="AO21" i="32" s="1"/>
  <c r="AE21" i="32"/>
  <c r="AH23" i="28"/>
  <c r="AQ23" i="28" s="1"/>
  <c r="AG23" i="1"/>
  <c r="AP23" i="1" s="1"/>
  <c r="AP25" i="1" s="1"/>
  <c r="AF23" i="1"/>
  <c r="AO23" i="1" s="1"/>
  <c r="AO25" i="1" s="1"/>
  <c r="AE23" i="1"/>
  <c r="AR23" i="31"/>
  <c r="AR21" i="13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Y23" i="67"/>
  <c r="X23" i="67"/>
  <c r="Z23" i="67" s="1"/>
  <c r="Y22" i="74"/>
  <c r="X22" i="74"/>
  <c r="AI24" i="25"/>
  <c r="AN24" i="25"/>
  <c r="AR21" i="14"/>
  <c r="AH22" i="80"/>
  <c r="AQ22" i="80" s="1"/>
  <c r="AR21" i="64"/>
  <c r="AH22" i="75"/>
  <c r="AQ22" i="75" s="1"/>
  <c r="Y22" i="86"/>
  <c r="X22" i="86"/>
  <c r="AR21" i="16"/>
  <c r="X23" i="81"/>
  <c r="Y23" i="81"/>
  <c r="X23" i="77"/>
  <c r="Y23" i="77"/>
  <c r="Y22" i="60"/>
  <c r="X22" i="60"/>
  <c r="Y22" i="45"/>
  <c r="X22" i="45"/>
  <c r="AR22" i="28"/>
  <c r="AR21" i="56"/>
  <c r="AI21" i="48"/>
  <c r="AN21" i="48"/>
  <c r="AI22" i="18"/>
  <c r="AN22" i="18"/>
  <c r="AJ21" i="52"/>
  <c r="AK21" i="52"/>
  <c r="AT21" i="52" s="1"/>
  <c r="AJ15" i="52"/>
  <c r="AK15" i="52"/>
  <c r="AT15" i="52" s="1"/>
  <c r="AJ9" i="52"/>
  <c r="AK9" i="52"/>
  <c r="AT9" i="52" s="1"/>
  <c r="AR21" i="59"/>
  <c r="AH22" i="87"/>
  <c r="AQ22" i="87" s="1"/>
  <c r="AH22" i="56"/>
  <c r="AQ22" i="56" s="1"/>
  <c r="AH24" i="88"/>
  <c r="AQ24" i="88" s="1"/>
  <c r="Z22" i="50"/>
  <c r="AI21" i="2"/>
  <c r="AN21" i="2"/>
  <c r="AI21" i="53"/>
  <c r="AN21" i="53"/>
  <c r="AH23" i="57"/>
  <c r="AQ23" i="57" s="1"/>
  <c r="AQ25" i="57" s="1"/>
  <c r="AZ3" i="57"/>
  <c r="AG22" i="59"/>
  <c r="AP22" i="59" s="1"/>
  <c r="AF22" i="59"/>
  <c r="AO22" i="59" s="1"/>
  <c r="AE22" i="59"/>
  <c r="W23" i="59"/>
  <c r="W23" i="24"/>
  <c r="AF22" i="24"/>
  <c r="AO22" i="24" s="1"/>
  <c r="AG22" i="24"/>
  <c r="AP22" i="24" s="1"/>
  <c r="AE22" i="24"/>
  <c r="AE23" i="26"/>
  <c r="S22" i="1"/>
  <c r="AC21" i="1"/>
  <c r="AB22" i="1" s="1"/>
  <c r="AN21" i="74"/>
  <c r="AI21" i="74"/>
  <c r="AI22" i="43"/>
  <c r="AN22" i="43"/>
  <c r="AH23" i="7"/>
  <c r="AQ23" i="7" s="1"/>
  <c r="AQ25" i="7" s="1"/>
  <c r="AZ3" i="7"/>
  <c r="AX22" i="7" s="1"/>
  <c r="S22" i="7" s="1"/>
  <c r="AC22" i="7" s="1"/>
  <c r="AB23" i="7" s="1"/>
  <c r="AR21" i="76"/>
  <c r="Y24" i="30"/>
  <c r="X24" i="30"/>
  <c r="AF22" i="75"/>
  <c r="AO22" i="75" s="1"/>
  <c r="AG22" i="75"/>
  <c r="AP22" i="75" s="1"/>
  <c r="AE22" i="75"/>
  <c r="W23" i="75"/>
  <c r="AN21" i="86"/>
  <c r="AI21" i="86"/>
  <c r="AG22" i="14"/>
  <c r="AP22" i="14" s="1"/>
  <c r="AF22" i="14"/>
  <c r="AO22" i="14" s="1"/>
  <c r="AE22" i="14"/>
  <c r="W23" i="14"/>
  <c r="AI22" i="17"/>
  <c r="AN22" i="17"/>
  <c r="AI22" i="68"/>
  <c r="AN22" i="68"/>
  <c r="Y23" i="6"/>
  <c r="X23" i="6"/>
  <c r="AI21" i="45"/>
  <c r="AN21" i="45"/>
  <c r="AI21" i="38"/>
  <c r="AN21" i="38"/>
  <c r="AG22" i="15"/>
  <c r="AP22" i="15" s="1"/>
  <c r="AF22" i="15"/>
  <c r="AO22" i="15" s="1"/>
  <c r="AE22" i="15"/>
  <c r="W23" i="15"/>
  <c r="AR22" i="89"/>
  <c r="AH22" i="65"/>
  <c r="AQ22" i="65" s="1"/>
  <c r="AN23" i="85"/>
  <c r="AR22" i="90"/>
  <c r="Y22" i="22"/>
  <c r="X22" i="22"/>
  <c r="AH22" i="13"/>
  <c r="AQ22" i="13" s="1"/>
  <c r="AJ20" i="52"/>
  <c r="AK20" i="52"/>
  <c r="AT20" i="52" s="1"/>
  <c r="AJ14" i="52"/>
  <c r="AK14" i="52"/>
  <c r="AT14" i="52" s="1"/>
  <c r="AJ8" i="52"/>
  <c r="AK8" i="52"/>
  <c r="AT8" i="52" s="1"/>
  <c r="AR23" i="36"/>
  <c r="AH22" i="64"/>
  <c r="AQ22" i="64" s="1"/>
  <c r="AH23" i="83"/>
  <c r="AQ23" i="83" s="1"/>
  <c r="Z22" i="56"/>
  <c r="Z24" i="88"/>
  <c r="W23" i="95"/>
  <c r="AG22" i="95"/>
  <c r="AP22" i="95" s="1"/>
  <c r="AF22" i="95"/>
  <c r="AO22" i="95" s="1"/>
  <c r="AE22" i="95"/>
  <c r="AR21" i="63"/>
  <c r="AI23" i="47"/>
  <c r="AN23" i="47"/>
  <c r="AH24" i="36"/>
  <c r="AQ24" i="36" s="1"/>
  <c r="AR22" i="7"/>
  <c r="Z23" i="57"/>
  <c r="Z22" i="46"/>
  <c r="AL23" i="52"/>
  <c r="AU23" i="52" s="1"/>
  <c r="AR23" i="52"/>
  <c r="AR25" i="52" s="1"/>
  <c r="Z24" i="31"/>
  <c r="Z22" i="76"/>
  <c r="Z23" i="28"/>
  <c r="AR22" i="21"/>
  <c r="AR23" i="88"/>
  <c r="AN22" i="67"/>
  <c r="AI22" i="67"/>
  <c r="AH23" i="34"/>
  <c r="AQ23" i="34" s="1"/>
  <c r="Z22" i="80"/>
  <c r="AR21" i="15"/>
  <c r="AH22" i="40"/>
  <c r="AQ22" i="40" s="1"/>
  <c r="AN22" i="29"/>
  <c r="AI22" i="29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X23" i="68"/>
  <c r="Y23" i="68"/>
  <c r="AI22" i="81"/>
  <c r="AN22" i="81"/>
  <c r="AI22" i="77"/>
  <c r="AN22" i="77"/>
  <c r="X22" i="92"/>
  <c r="AI22" i="6"/>
  <c r="AN22" i="6"/>
  <c r="AR20" i="61"/>
  <c r="AH23" i="66"/>
  <c r="AQ23" i="66" s="1"/>
  <c r="AQ25" i="66" s="1"/>
  <c r="AZ3" i="66"/>
  <c r="AX22" i="66" s="1"/>
  <c r="S22" i="66" s="1"/>
  <c r="AC22" i="66" s="1"/>
  <c r="AB23" i="66" s="1"/>
  <c r="AN20" i="5"/>
  <c r="AI20" i="5"/>
  <c r="AR21" i="79"/>
  <c r="AH21" i="11"/>
  <c r="AQ21" i="11" s="1"/>
  <c r="Z22" i="65"/>
  <c r="Y22" i="48"/>
  <c r="X22" i="48"/>
  <c r="X24" i="78"/>
  <c r="Y24" i="78"/>
  <c r="AH22" i="79"/>
  <c r="AQ22" i="79" s="1"/>
  <c r="AH22" i="16"/>
  <c r="AQ22" i="16" s="1"/>
  <c r="AH23" i="9"/>
  <c r="AQ23" i="9" s="1"/>
  <c r="AQ25" i="9" s="1"/>
  <c r="AZ3" i="9"/>
  <c r="AX22" i="9" s="1"/>
  <c r="S22" i="9" s="1"/>
  <c r="AC22" i="9" s="1"/>
  <c r="AB23" i="9" s="1"/>
  <c r="AI23" i="94"/>
  <c r="AN23" i="94"/>
  <c r="AN21" i="22"/>
  <c r="AI21" i="22"/>
  <c r="X23" i="18"/>
  <c r="Y23" i="18"/>
  <c r="AJ19" i="52"/>
  <c r="AK19" i="52"/>
  <c r="AT19" i="52" s="1"/>
  <c r="AJ13" i="52"/>
  <c r="AK13" i="52"/>
  <c r="AT13" i="52" s="1"/>
  <c r="AJ7" i="52"/>
  <c r="AK7" i="52"/>
  <c r="AT7" i="52" s="1"/>
  <c r="Z22" i="87"/>
  <c r="AI22" i="49"/>
  <c r="AN22" i="4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H22" i="82"/>
  <c r="AQ22" i="82" s="1"/>
  <c r="AH22" i="33"/>
  <c r="AQ22" i="33" s="1"/>
  <c r="Y22" i="2"/>
  <c r="X22" i="2"/>
  <c r="X22" i="53"/>
  <c r="Y22" i="53"/>
  <c r="AR21" i="80"/>
  <c r="AH23" i="27"/>
  <c r="AQ23" i="27" s="1"/>
  <c r="AF20" i="91"/>
  <c r="AO20" i="91" s="1"/>
  <c r="AE20" i="91"/>
  <c r="W21" i="91"/>
  <c r="AG20" i="91"/>
  <c r="AP20" i="91" s="1"/>
  <c r="AR22" i="9"/>
  <c r="AR22" i="41"/>
  <c r="AR21" i="65"/>
  <c r="Y22" i="73"/>
  <c r="X22" i="73"/>
  <c r="Z22" i="73" s="1"/>
  <c r="AR21" i="96"/>
  <c r="Y23" i="43"/>
  <c r="X23" i="43"/>
  <c r="Y23" i="51"/>
  <c r="X23" i="51"/>
  <c r="X23" i="12"/>
  <c r="Y23" i="12"/>
  <c r="Z23" i="7"/>
  <c r="AI22" i="37"/>
  <c r="AN22" i="37"/>
  <c r="AR22" i="27"/>
  <c r="Y23" i="35"/>
  <c r="X23" i="35"/>
  <c r="Z23" i="35" s="1"/>
  <c r="AI23" i="84"/>
  <c r="Y24" i="44"/>
  <c r="X24" i="44"/>
  <c r="AI23" i="70"/>
  <c r="AN23" i="70"/>
  <c r="AN25" i="70" s="1"/>
  <c r="AR21" i="82"/>
  <c r="AR22" i="66"/>
  <c r="Y23" i="17"/>
  <c r="Z23" i="17" s="1"/>
  <c r="X23" i="17"/>
  <c r="AX22" i="20"/>
  <c r="S22" i="20" s="1"/>
  <c r="AC22" i="20" s="1"/>
  <c r="AB23" i="20" s="1"/>
  <c r="Y22" i="38"/>
  <c r="X22" i="38"/>
  <c r="AE21" i="11"/>
  <c r="W22" i="11"/>
  <c r="AG21" i="11"/>
  <c r="AP21" i="11" s="1"/>
  <c r="AF21" i="11"/>
  <c r="AO21" i="11" s="1"/>
  <c r="AR21" i="46"/>
  <c r="AH22" i="96"/>
  <c r="AQ22" i="96" s="1"/>
  <c r="W23" i="79"/>
  <c r="AG22" i="79"/>
  <c r="AP22" i="79" s="1"/>
  <c r="AF22" i="79"/>
  <c r="AO22" i="79" s="1"/>
  <c r="AE22" i="79"/>
  <c r="AG22" i="16"/>
  <c r="AP22" i="16" s="1"/>
  <c r="AF22" i="16"/>
  <c r="AO22" i="16" s="1"/>
  <c r="AE22" i="16"/>
  <c r="W23" i="16"/>
  <c r="AR20" i="11"/>
  <c r="AF21" i="72"/>
  <c r="AO21" i="72" s="1"/>
  <c r="AE21" i="72"/>
  <c r="W22" i="72"/>
  <c r="AG21" i="72"/>
  <c r="AP21" i="72" s="1"/>
  <c r="AE23" i="9"/>
  <c r="AG23" i="9"/>
  <c r="AP23" i="9" s="1"/>
  <c r="AP25" i="9" s="1"/>
  <c r="AF23" i="9"/>
  <c r="AO23" i="9" s="1"/>
  <c r="AO25" i="9" s="1"/>
  <c r="AG22" i="13"/>
  <c r="AP22" i="13" s="1"/>
  <c r="AF22" i="13"/>
  <c r="AO22" i="13" s="1"/>
  <c r="AE22" i="13"/>
  <c r="AJ18" i="52"/>
  <c r="AK18" i="52"/>
  <c r="AT18" i="52" s="1"/>
  <c r="AJ12" i="52"/>
  <c r="AK12" i="52"/>
  <c r="AT12" i="52" s="1"/>
  <c r="AJ6" i="52"/>
  <c r="AK6" i="52"/>
  <c r="AT6" i="52" s="1"/>
  <c r="AI23" i="20"/>
  <c r="AN23" i="20"/>
  <c r="AN25" i="20" s="1"/>
  <c r="AH22" i="69"/>
  <c r="AQ22" i="69" s="1"/>
  <c r="AR21" i="50"/>
  <c r="AR21" i="33"/>
  <c r="AJ23" i="70"/>
  <c r="AS23" i="70" s="1"/>
  <c r="AK23" i="70"/>
  <c r="AT23" i="70" s="1"/>
  <c r="AG21" i="55"/>
  <c r="AP21" i="55" s="1"/>
  <c r="AF21" i="55"/>
  <c r="AO21" i="55" s="1"/>
  <c r="W22" i="55"/>
  <c r="AE21" i="55"/>
  <c r="AH22" i="4"/>
  <c r="AQ22" i="4" s="1"/>
  <c r="AR20" i="23"/>
  <c r="AR22" i="34"/>
  <c r="AH23" i="39"/>
  <c r="AQ23" i="39" s="1"/>
  <c r="AH23" i="90"/>
  <c r="AQ23" i="90" s="1"/>
  <c r="AH22" i="63"/>
  <c r="AQ22" i="63" s="1"/>
  <c r="Y21" i="8"/>
  <c r="X21" i="8"/>
  <c r="AH23" i="89"/>
  <c r="AQ23" i="89" s="1"/>
  <c r="AN22" i="51"/>
  <c r="AI22" i="51"/>
  <c r="AN22" i="12"/>
  <c r="AI22" i="12"/>
  <c r="AR21" i="4"/>
  <c r="AH21" i="23"/>
  <c r="AQ21" i="23" s="1"/>
  <c r="X23" i="62"/>
  <c r="Y23" i="62"/>
  <c r="Z23" i="62" s="1"/>
  <c r="AI23" i="30"/>
  <c r="AN23" i="30"/>
  <c r="AH21" i="61"/>
  <c r="AQ21" i="61" s="1"/>
  <c r="W23" i="40"/>
  <c r="AG22" i="40"/>
  <c r="AP22" i="40" s="1"/>
  <c r="AF22" i="40"/>
  <c r="AO22" i="40" s="1"/>
  <c r="AE22" i="40"/>
  <c r="Y23" i="71"/>
  <c r="X23" i="71"/>
  <c r="AI21" i="60"/>
  <c r="AN21" i="60"/>
  <c r="AH22" i="15"/>
  <c r="AQ22" i="15" s="1"/>
  <c r="AR21" i="69"/>
  <c r="Y24" i="85"/>
  <c r="X24" i="85"/>
  <c r="AR22" i="26"/>
  <c r="Z22" i="96"/>
  <c r="AG20" i="3"/>
  <c r="AP20" i="3" s="1"/>
  <c r="W21" i="3"/>
  <c r="AF20" i="3"/>
  <c r="AO20" i="3" s="1"/>
  <c r="AE20" i="3"/>
  <c r="AH21" i="42"/>
  <c r="AQ21" i="42" s="1"/>
  <c r="AR21" i="75"/>
  <c r="Y21" i="5"/>
  <c r="X21" i="5"/>
  <c r="Y24" i="94"/>
  <c r="X24" i="94"/>
  <c r="AJ17" i="52"/>
  <c r="AK17" i="52"/>
  <c r="AT17" i="52" s="1"/>
  <c r="AJ11" i="52"/>
  <c r="AK11" i="52"/>
  <c r="AT11" i="52" s="1"/>
  <c r="AJ5" i="52"/>
  <c r="AK5" i="52"/>
  <c r="AT5" i="52" s="1"/>
  <c r="AH23" i="41"/>
  <c r="AQ23" i="41" s="1"/>
  <c r="AH23" i="21"/>
  <c r="AQ23" i="21" s="1"/>
  <c r="AQ25" i="21" s="1"/>
  <c r="AZ3" i="21"/>
  <c r="AG22" i="58"/>
  <c r="AP22" i="58" s="1"/>
  <c r="AF22" i="58"/>
  <c r="AO22" i="58" s="1"/>
  <c r="W23" i="58"/>
  <c r="AE22" i="58"/>
  <c r="Y23" i="49"/>
  <c r="X23" i="49"/>
  <c r="Z22" i="82"/>
  <c r="AR21" i="40"/>
  <c r="AE21" i="10"/>
  <c r="AG21" i="10"/>
  <c r="AP21" i="10" s="1"/>
  <c r="W22" i="10"/>
  <c r="AF21" i="10"/>
  <c r="AO21" i="10" s="1"/>
  <c r="Y24" i="47"/>
  <c r="X24" i="47"/>
  <c r="AR22" i="83"/>
  <c r="Z22" i="33"/>
  <c r="Z23" i="39"/>
  <c r="AH22" i="59"/>
  <c r="AQ22" i="59" s="1"/>
  <c r="Z23" i="27"/>
  <c r="AH23" i="26"/>
  <c r="AQ23" i="26" s="1"/>
  <c r="AN20" i="8"/>
  <c r="AI20" i="8"/>
  <c r="AE22" i="54"/>
  <c r="W23" i="54"/>
  <c r="AG22" i="54"/>
  <c r="AP22" i="54" s="1"/>
  <c r="AF22" i="54"/>
  <c r="AO22" i="54" s="1"/>
  <c r="Z23" i="89"/>
  <c r="AR22" i="57"/>
  <c r="AN21" i="73"/>
  <c r="AI21" i="73"/>
  <c r="Y25" i="25"/>
  <c r="X25" i="25"/>
  <c r="AR22" i="39"/>
  <c r="AI22" i="62"/>
  <c r="AN22" i="62"/>
  <c r="Y23" i="37"/>
  <c r="X23" i="37"/>
  <c r="AI22" i="35"/>
  <c r="AN22" i="35"/>
  <c r="Y24" i="84"/>
  <c r="X24" i="84"/>
  <c r="AI23" i="44"/>
  <c r="AN23" i="44"/>
  <c r="AH22" i="14"/>
  <c r="AQ22" i="14" s="1"/>
  <c r="Y23" i="29"/>
  <c r="X23" i="29"/>
  <c r="Z23" i="29" s="1"/>
  <c r="AN22" i="71"/>
  <c r="AI22" i="71"/>
  <c r="AI21" i="92"/>
  <c r="AN21" i="92"/>
  <c r="Y23" i="19"/>
  <c r="X23" i="19"/>
  <c r="Z23" i="19" s="1"/>
  <c r="Z22" i="92" l="1"/>
  <c r="AE23" i="41"/>
  <c r="AG21" i="61"/>
  <c r="AP21" i="61" s="1"/>
  <c r="Z24" i="30"/>
  <c r="AF23" i="41"/>
  <c r="AO23" i="41" s="1"/>
  <c r="AE21" i="61"/>
  <c r="W25" i="36"/>
  <c r="AN22" i="19"/>
  <c r="W24" i="83"/>
  <c r="AG23" i="26"/>
  <c r="AP23" i="26" s="1"/>
  <c r="AF22" i="69"/>
  <c r="AO22" i="69" s="1"/>
  <c r="Z23" i="18"/>
  <c r="AF23" i="26"/>
  <c r="AO23" i="26" s="1"/>
  <c r="AG23" i="83"/>
  <c r="AP23" i="83" s="1"/>
  <c r="AI23" i="85"/>
  <c r="AE22" i="69"/>
  <c r="Z25" i="25"/>
  <c r="Z24" i="47"/>
  <c r="AF23" i="83"/>
  <c r="AO23" i="83" s="1"/>
  <c r="Z22" i="74"/>
  <c r="AG22" i="69"/>
  <c r="AP22" i="69" s="1"/>
  <c r="Z23" i="71"/>
  <c r="Z22" i="45"/>
  <c r="Z23" i="37"/>
  <c r="Z21" i="8"/>
  <c r="AG21" i="8" s="1"/>
  <c r="AP21" i="8" s="1"/>
  <c r="Z24" i="78"/>
  <c r="W25" i="78" s="1"/>
  <c r="Z23" i="77"/>
  <c r="Z22" i="38"/>
  <c r="W23" i="38" s="1"/>
  <c r="Z23" i="81"/>
  <c r="Z22" i="53"/>
  <c r="Z22" i="60"/>
  <c r="AE22" i="60" s="1"/>
  <c r="W23" i="64"/>
  <c r="AG24" i="36"/>
  <c r="AP24" i="36" s="1"/>
  <c r="Z24" i="94"/>
  <c r="Z24" i="85"/>
  <c r="Z24" i="44"/>
  <c r="AG24" i="44" s="1"/>
  <c r="AP24" i="44" s="1"/>
  <c r="Z23" i="51"/>
  <c r="AF23" i="51" s="1"/>
  <c r="AO23" i="51" s="1"/>
  <c r="AO25" i="51" s="1"/>
  <c r="Z22" i="2"/>
  <c r="W23" i="2" s="1"/>
  <c r="Z23" i="68"/>
  <c r="AF23" i="68" s="1"/>
  <c r="AO23" i="68" s="1"/>
  <c r="AO25" i="68" s="1"/>
  <c r="Z23" i="43"/>
  <c r="Z23" i="6"/>
  <c r="AG23" i="6" s="1"/>
  <c r="AP23" i="6" s="1"/>
  <c r="AP25" i="6" s="1"/>
  <c r="AG23" i="41"/>
  <c r="AP23" i="41" s="1"/>
  <c r="AF22" i="73"/>
  <c r="AO22" i="73" s="1"/>
  <c r="AE22" i="73"/>
  <c r="W23" i="73"/>
  <c r="AG22" i="73"/>
  <c r="AP22" i="73" s="1"/>
  <c r="AE24" i="78"/>
  <c r="AF24" i="78"/>
  <c r="AO24" i="78" s="1"/>
  <c r="AG23" i="68"/>
  <c r="AP23" i="68" s="1"/>
  <c r="AP25" i="68" s="1"/>
  <c r="AG23" i="71"/>
  <c r="AP23" i="71" s="1"/>
  <c r="AP25" i="71" s="1"/>
  <c r="AE23" i="71"/>
  <c r="AF23" i="71"/>
  <c r="AO23" i="71" s="1"/>
  <c r="AO25" i="71" s="1"/>
  <c r="AG22" i="38"/>
  <c r="AP22" i="38" s="1"/>
  <c r="AF22" i="38"/>
  <c r="AO22" i="38" s="1"/>
  <c r="AE22" i="38"/>
  <c r="AE22" i="2"/>
  <c r="AG22" i="2"/>
  <c r="AP22" i="2" s="1"/>
  <c r="AF22" i="2"/>
  <c r="AO22" i="2" s="1"/>
  <c r="AK23" i="66"/>
  <c r="AT23" i="66" s="1"/>
  <c r="W23" i="92"/>
  <c r="AG22" i="92"/>
  <c r="AP22" i="92" s="1"/>
  <c r="AF22" i="92"/>
  <c r="AO22" i="92" s="1"/>
  <c r="AE22" i="92"/>
  <c r="W25" i="30"/>
  <c r="AG24" i="30"/>
  <c r="AP24" i="30" s="1"/>
  <c r="AF24" i="30"/>
  <c r="AO24" i="30" s="1"/>
  <c r="AE24" i="30"/>
  <c r="AF22" i="74"/>
  <c r="AO22" i="74" s="1"/>
  <c r="W23" i="74"/>
  <c r="AG22" i="74"/>
  <c r="AP22" i="74" s="1"/>
  <c r="AE22" i="74"/>
  <c r="W25" i="94"/>
  <c r="AG24" i="94"/>
  <c r="AP24" i="94" s="1"/>
  <c r="AF24" i="94"/>
  <c r="AO24" i="94" s="1"/>
  <c r="AE24" i="94"/>
  <c r="AG23" i="62"/>
  <c r="AP23" i="62" s="1"/>
  <c r="AP25" i="62" s="1"/>
  <c r="AF23" i="62"/>
  <c r="AO23" i="62" s="1"/>
  <c r="AO25" i="62" s="1"/>
  <c r="AE23" i="62"/>
  <c r="W24" i="81"/>
  <c r="AG23" i="81"/>
  <c r="AP23" i="81" s="1"/>
  <c r="AF23" i="81"/>
  <c r="AO23" i="81" s="1"/>
  <c r="AE23" i="81"/>
  <c r="AE23" i="19"/>
  <c r="AG23" i="19"/>
  <c r="AP23" i="19" s="1"/>
  <c r="AP25" i="19" s="1"/>
  <c r="AF23" i="19"/>
  <c r="AO23" i="19" s="1"/>
  <c r="AO25" i="19" s="1"/>
  <c r="W24" i="35"/>
  <c r="AG23" i="35"/>
  <c r="AP23" i="35" s="1"/>
  <c r="AE23" i="35"/>
  <c r="AF23" i="35"/>
  <c r="AO23" i="35" s="1"/>
  <c r="W24" i="43"/>
  <c r="AG23" i="43"/>
  <c r="AP23" i="43" s="1"/>
  <c r="AF23" i="43"/>
  <c r="AO23" i="43" s="1"/>
  <c r="AE23" i="43"/>
  <c r="AF23" i="6"/>
  <c r="AO23" i="6" s="1"/>
  <c r="AO25" i="6" s="1"/>
  <c r="AE23" i="6"/>
  <c r="AH23" i="29"/>
  <c r="AQ23" i="29" s="1"/>
  <c r="AR23" i="44"/>
  <c r="AH23" i="37"/>
  <c r="AQ23" i="37" s="1"/>
  <c r="AI22" i="54"/>
  <c r="AN22" i="54"/>
  <c r="W23" i="33"/>
  <c r="AG22" i="33"/>
  <c r="AP22" i="33" s="1"/>
  <c r="AF22" i="33"/>
  <c r="AO22" i="33" s="1"/>
  <c r="AE22" i="33"/>
  <c r="AF22" i="82"/>
  <c r="AO22" i="82" s="1"/>
  <c r="W23" i="82"/>
  <c r="AG22" i="82"/>
  <c r="AP22" i="82" s="1"/>
  <c r="AE22" i="82"/>
  <c r="AH24" i="85"/>
  <c r="AQ24" i="85" s="1"/>
  <c r="X23" i="40"/>
  <c r="Z23" i="40" s="1"/>
  <c r="Y23" i="40"/>
  <c r="AH23" i="62"/>
  <c r="AQ23" i="62" s="1"/>
  <c r="AQ25" i="62" s="1"/>
  <c r="AZ3" i="62"/>
  <c r="AX22" i="62" s="1"/>
  <c r="S22" i="62" s="1"/>
  <c r="AC22" i="62" s="1"/>
  <c r="AB23" i="62" s="1"/>
  <c r="AR22" i="12"/>
  <c r="AN21" i="55"/>
  <c r="AI21" i="55"/>
  <c r="AN23" i="83"/>
  <c r="AR23" i="20"/>
  <c r="AR25" i="20" s="1"/>
  <c r="AS18" i="52"/>
  <c r="AL18" i="52"/>
  <c r="AU18" i="52" s="1"/>
  <c r="AI22" i="79"/>
  <c r="AN22" i="79"/>
  <c r="AH23" i="43"/>
  <c r="AQ23" i="43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S7" i="52"/>
  <c r="AL7" i="52"/>
  <c r="AU7" i="52" s="1"/>
  <c r="AH23" i="18"/>
  <c r="AQ23" i="18" s="1"/>
  <c r="AQ25" i="18" s="1"/>
  <c r="AZ3" i="18"/>
  <c r="AX22" i="18" s="1"/>
  <c r="S22" i="18" s="1"/>
  <c r="AC22" i="18" s="1"/>
  <c r="AB23" i="18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H22" i="92"/>
  <c r="AQ22" i="92" s="1"/>
  <c r="AR22" i="81"/>
  <c r="AJ20" i="20"/>
  <c r="AK20" i="20"/>
  <c r="AT20" i="20" s="1"/>
  <c r="AJ14" i="20"/>
  <c r="AK14" i="20"/>
  <c r="AT14" i="20" s="1"/>
  <c r="AJ8" i="20"/>
  <c r="AK8" i="20"/>
  <c r="AT8" i="20" s="1"/>
  <c r="AR22" i="29"/>
  <c r="AR23" i="47"/>
  <c r="X23" i="95"/>
  <c r="Y23" i="95"/>
  <c r="AS20" i="52"/>
  <c r="AL20" i="52"/>
  <c r="AU20" i="52" s="1"/>
  <c r="AN22" i="14"/>
  <c r="AI22" i="14"/>
  <c r="X23" i="75"/>
  <c r="Y23" i="75"/>
  <c r="AN23" i="26"/>
  <c r="AS9" i="52"/>
  <c r="AL9" i="52"/>
  <c r="AU9" i="52" s="1"/>
  <c r="AR22" i="18"/>
  <c r="S19" i="1"/>
  <c r="AC18" i="1"/>
  <c r="AB19" i="1" s="1"/>
  <c r="S13" i="1"/>
  <c r="AC12" i="1"/>
  <c r="AB13" i="1" s="1"/>
  <c r="AC6" i="1"/>
  <c r="AB7" i="1" s="1"/>
  <c r="S7" i="1"/>
  <c r="AI21" i="32"/>
  <c r="AN21" i="32"/>
  <c r="AI22" i="63"/>
  <c r="AN22" i="63"/>
  <c r="X23" i="4"/>
  <c r="Y23" i="4"/>
  <c r="X23" i="69"/>
  <c r="Y23" i="69"/>
  <c r="AS16" i="52"/>
  <c r="AL16" i="52"/>
  <c r="AU16" i="52" s="1"/>
  <c r="AN23" i="41"/>
  <c r="AI23" i="41"/>
  <c r="AH24" i="84"/>
  <c r="AQ24" i="84" s="1"/>
  <c r="AH25" i="25"/>
  <c r="AQ25" i="25" s="1"/>
  <c r="AR20" i="8"/>
  <c r="Y22" i="10"/>
  <c r="X22" i="10"/>
  <c r="AH23" i="49"/>
  <c r="AQ23" i="49" s="1"/>
  <c r="AQ25" i="49" s="1"/>
  <c r="AZ3" i="49"/>
  <c r="AX22" i="49" s="1"/>
  <c r="AS11" i="52"/>
  <c r="AL11" i="52"/>
  <c r="AU11" i="52" s="1"/>
  <c r="AH21" i="5"/>
  <c r="AQ21" i="5" s="1"/>
  <c r="X21" i="3"/>
  <c r="Y21" i="3"/>
  <c r="Y22" i="55"/>
  <c r="X22" i="55"/>
  <c r="Y23" i="13"/>
  <c r="X23" i="13"/>
  <c r="AI23" i="9"/>
  <c r="AN23" i="9"/>
  <c r="AN25" i="9" s="1"/>
  <c r="AJ23" i="20"/>
  <c r="AS23" i="20" s="1"/>
  <c r="AK23" i="20"/>
  <c r="AT23" i="20" s="1"/>
  <c r="AH23" i="12"/>
  <c r="AQ23" i="12" s="1"/>
  <c r="AQ25" i="12" s="1"/>
  <c r="AZ3" i="12"/>
  <c r="AJ21" i="70"/>
  <c r="AK21" i="70"/>
  <c r="AT21" i="70" s="1"/>
  <c r="AJ15" i="70"/>
  <c r="AK15" i="70"/>
  <c r="AT15" i="70" s="1"/>
  <c r="AJ9" i="70"/>
  <c r="AK9" i="70"/>
  <c r="AT9" i="70" s="1"/>
  <c r="AE23" i="18"/>
  <c r="AG23" i="18"/>
  <c r="AP23" i="18" s="1"/>
  <c r="AP25" i="18" s="1"/>
  <c r="AF23" i="18"/>
  <c r="AO23" i="18" s="1"/>
  <c r="AO25" i="18" s="1"/>
  <c r="AJ23" i="9"/>
  <c r="AS23" i="9" s="1"/>
  <c r="AK23" i="9"/>
  <c r="AT23" i="9" s="1"/>
  <c r="AH22" i="48"/>
  <c r="AQ22" i="48" s="1"/>
  <c r="AJ19" i="20"/>
  <c r="AK19" i="20"/>
  <c r="AT19" i="20" s="1"/>
  <c r="AJ13" i="20"/>
  <c r="AK13" i="20"/>
  <c r="AT13" i="20" s="1"/>
  <c r="AJ7" i="20"/>
  <c r="AK7" i="20"/>
  <c r="AT7" i="20" s="1"/>
  <c r="AR21" i="38"/>
  <c r="AN22" i="75"/>
  <c r="AI22" i="75"/>
  <c r="AR22" i="43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R21" i="2"/>
  <c r="AH22" i="45"/>
  <c r="AQ22" i="45" s="1"/>
  <c r="AH23" i="67"/>
  <c r="AQ23" i="67" s="1"/>
  <c r="AQ25" i="67" s="1"/>
  <c r="AZ3" i="67"/>
  <c r="AX22" i="67" s="1"/>
  <c r="S22" i="67" s="1"/>
  <c r="AC22" i="67" s="1"/>
  <c r="AB23" i="67" s="1"/>
  <c r="S18" i="1"/>
  <c r="AC17" i="1"/>
  <c r="AB18" i="1" s="1"/>
  <c r="S12" i="1"/>
  <c r="AC11" i="1"/>
  <c r="AB12" i="1" s="1"/>
  <c r="S6" i="1"/>
  <c r="AC5" i="1"/>
  <c r="AB6" i="1" s="1"/>
  <c r="X24" i="90"/>
  <c r="Y24" i="90"/>
  <c r="Y22" i="93"/>
  <c r="X22" i="93"/>
  <c r="AS3" i="52"/>
  <c r="AL3" i="52"/>
  <c r="AU3" i="52" s="1"/>
  <c r="Y24" i="34"/>
  <c r="X24" i="34"/>
  <c r="Y22" i="42"/>
  <c r="X22" i="42"/>
  <c r="Z22" i="42" s="1"/>
  <c r="AR22" i="35"/>
  <c r="W24" i="39"/>
  <c r="AG23" i="39"/>
  <c r="AP23" i="39" s="1"/>
  <c r="AF23" i="39"/>
  <c r="AO23" i="39" s="1"/>
  <c r="AE23" i="39"/>
  <c r="Y23" i="58"/>
  <c r="X23" i="58"/>
  <c r="AH23" i="71"/>
  <c r="AQ23" i="71" s="1"/>
  <c r="AQ25" i="71" s="1"/>
  <c r="AZ3" i="71"/>
  <c r="AX22" i="71" s="1"/>
  <c r="S22" i="71" s="1"/>
  <c r="AC22" i="71" s="1"/>
  <c r="AB23" i="71" s="1"/>
  <c r="AF23" i="29"/>
  <c r="AO23" i="29" s="1"/>
  <c r="AE23" i="29"/>
  <c r="W24" i="29"/>
  <c r="AG23" i="29"/>
  <c r="AP23" i="29" s="1"/>
  <c r="W24" i="37"/>
  <c r="AG23" i="37"/>
  <c r="AP23" i="37" s="1"/>
  <c r="AF23" i="37"/>
  <c r="AO23" i="37" s="1"/>
  <c r="AE23" i="37"/>
  <c r="W26" i="25"/>
  <c r="AG25" i="25"/>
  <c r="AP25" i="25" s="1"/>
  <c r="AF25" i="25"/>
  <c r="AO25" i="25" s="1"/>
  <c r="AE25" i="25"/>
  <c r="W24" i="89"/>
  <c r="AG23" i="89"/>
  <c r="AP23" i="89" s="1"/>
  <c r="AF23" i="89"/>
  <c r="AO23" i="89" s="1"/>
  <c r="AE23" i="89"/>
  <c r="AE23" i="27"/>
  <c r="AF23" i="27"/>
  <c r="AO23" i="27" s="1"/>
  <c r="W24" i="27"/>
  <c r="AG23" i="27"/>
  <c r="AP23" i="27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G24" i="85"/>
  <c r="AP24" i="85" s="1"/>
  <c r="AE24" i="85"/>
  <c r="AF24" i="85"/>
  <c r="AO24" i="85" s="1"/>
  <c r="W25" i="85"/>
  <c r="AR22" i="19"/>
  <c r="AR22" i="51"/>
  <c r="Y24" i="83"/>
  <c r="X24" i="83"/>
  <c r="AS6" i="52"/>
  <c r="AL6" i="52"/>
  <c r="AU6" i="52" s="1"/>
  <c r="AN22" i="13"/>
  <c r="AI22" i="13"/>
  <c r="Y23" i="16"/>
  <c r="X23" i="16"/>
  <c r="Z23" i="16" s="1"/>
  <c r="Y22" i="11"/>
  <c r="X22" i="11"/>
  <c r="AH23" i="17"/>
  <c r="AQ23" i="17" s="1"/>
  <c r="AQ25" i="17" s="1"/>
  <c r="AZ3" i="17"/>
  <c r="AX22" i="17" s="1"/>
  <c r="S22" i="17" s="1"/>
  <c r="AC22" i="17" s="1"/>
  <c r="AB23" i="17" s="1"/>
  <c r="Z23" i="12"/>
  <c r="AJ20" i="70"/>
  <c r="AK20" i="70"/>
  <c r="AT20" i="70" s="1"/>
  <c r="AJ14" i="70"/>
  <c r="AK14" i="70"/>
  <c r="AT14" i="70" s="1"/>
  <c r="AJ8" i="70"/>
  <c r="AK8" i="70"/>
  <c r="AT8" i="70" s="1"/>
  <c r="AS13" i="52"/>
  <c r="AL13" i="52"/>
  <c r="AU13" i="52" s="1"/>
  <c r="AR21" i="22"/>
  <c r="AH23" i="68"/>
  <c r="AQ23" i="68" s="1"/>
  <c r="AQ25" i="68" s="1"/>
  <c r="AZ3" i="68"/>
  <c r="AJ18" i="20"/>
  <c r="AK18" i="20"/>
  <c r="AT18" i="20" s="1"/>
  <c r="AJ12" i="20"/>
  <c r="AK12" i="20"/>
  <c r="AT12" i="20" s="1"/>
  <c r="AJ6" i="20"/>
  <c r="AK6" i="20"/>
  <c r="AT6" i="20" s="1"/>
  <c r="W23" i="46"/>
  <c r="AG22" i="46"/>
  <c r="AP22" i="46" s="1"/>
  <c r="AF22" i="46"/>
  <c r="AO22" i="46" s="1"/>
  <c r="AE22" i="46"/>
  <c r="W25" i="88"/>
  <c r="AG24" i="88"/>
  <c r="AP24" i="88" s="1"/>
  <c r="AF24" i="88"/>
  <c r="AO24" i="88" s="1"/>
  <c r="AE24" i="88"/>
  <c r="AS8" i="52"/>
  <c r="AL8" i="52"/>
  <c r="AU8" i="52" s="1"/>
  <c r="AR23" i="85"/>
  <c r="Y23" i="15"/>
  <c r="X23" i="15"/>
  <c r="AR22" i="68"/>
  <c r="AR21" i="74"/>
  <c r="X23" i="24"/>
  <c r="Y23" i="24"/>
  <c r="AX22" i="57"/>
  <c r="S22" i="57" s="1"/>
  <c r="AC22" i="57" s="1"/>
  <c r="AB23" i="57" s="1"/>
  <c r="AG22" i="50"/>
  <c r="AP22" i="50" s="1"/>
  <c r="AF22" i="50"/>
  <c r="AO22" i="50" s="1"/>
  <c r="W23" i="50"/>
  <c r="AE22" i="50"/>
  <c r="AS15" i="52"/>
  <c r="AL15" i="52"/>
  <c r="AU15" i="52" s="1"/>
  <c r="AR21" i="48"/>
  <c r="AH23" i="77"/>
  <c r="AQ23" i="77" s="1"/>
  <c r="AC16" i="1"/>
  <c r="AB17" i="1" s="1"/>
  <c r="S17" i="1"/>
  <c r="AC10" i="1"/>
  <c r="AB11" i="1" s="1"/>
  <c r="S11" i="1"/>
  <c r="S5" i="1"/>
  <c r="AC4" i="1"/>
  <c r="AB5" i="1" s="1"/>
  <c r="X23" i="63"/>
  <c r="Y23" i="63"/>
  <c r="AI23" i="90"/>
  <c r="AN23" i="90"/>
  <c r="AI22" i="4"/>
  <c r="AN22" i="4"/>
  <c r="AN21" i="93"/>
  <c r="AI21" i="93"/>
  <c r="AJ4" i="52"/>
  <c r="AK4" i="52"/>
  <c r="AT4" i="52" s="1"/>
  <c r="AT25" i="52" s="1"/>
  <c r="AS22" i="52"/>
  <c r="AL22" i="52"/>
  <c r="AU22" i="52" s="1"/>
  <c r="X23" i="64"/>
  <c r="Y23" i="64"/>
  <c r="AH23" i="19"/>
  <c r="AQ23" i="19" s="1"/>
  <c r="AQ25" i="19" s="1"/>
  <c r="AZ3" i="19"/>
  <c r="AX22" i="19" s="1"/>
  <c r="S22" i="19" s="1"/>
  <c r="AC22" i="19" s="1"/>
  <c r="AB23" i="19" s="1"/>
  <c r="X23" i="54"/>
  <c r="Y23" i="54"/>
  <c r="W25" i="47"/>
  <c r="AG24" i="47"/>
  <c r="AP24" i="47" s="1"/>
  <c r="AF24" i="47"/>
  <c r="AO24" i="47" s="1"/>
  <c r="AE24" i="47"/>
  <c r="AR21" i="92"/>
  <c r="Z24" i="84"/>
  <c r="AH24" i="47"/>
  <c r="AQ24" i="47" s="1"/>
  <c r="AN21" i="10"/>
  <c r="AI21" i="10"/>
  <c r="Z23" i="49"/>
  <c r="AX22" i="21"/>
  <c r="S22" i="21" s="1"/>
  <c r="AC22" i="21" s="1"/>
  <c r="AB23" i="21" s="1"/>
  <c r="AS17" i="52"/>
  <c r="AL17" i="52"/>
  <c r="AU17" i="52" s="1"/>
  <c r="Z21" i="5"/>
  <c r="W23" i="96"/>
  <c r="AG22" i="96"/>
  <c r="AP22" i="96" s="1"/>
  <c r="AE22" i="96"/>
  <c r="AF22" i="96"/>
  <c r="AO22" i="96" s="1"/>
  <c r="AN22" i="40"/>
  <c r="AI22" i="40"/>
  <c r="AH21" i="8"/>
  <c r="AQ21" i="8" s="1"/>
  <c r="X22" i="72"/>
  <c r="Y22" i="72"/>
  <c r="AN22" i="16"/>
  <c r="AI22" i="16"/>
  <c r="X23" i="79"/>
  <c r="Y23" i="79"/>
  <c r="AI21" i="11"/>
  <c r="AN21" i="11"/>
  <c r="AR23" i="84"/>
  <c r="AH23" i="51"/>
  <c r="AQ23" i="51" s="1"/>
  <c r="AQ25" i="51" s="1"/>
  <c r="AZ3" i="51"/>
  <c r="AX22" i="51" s="1"/>
  <c r="S22" i="51" s="1"/>
  <c r="AC22" i="51" s="1"/>
  <c r="AB23" i="51" s="1"/>
  <c r="AH22" i="53"/>
  <c r="AQ22" i="53" s="1"/>
  <c r="AJ19" i="70"/>
  <c r="AK19" i="70"/>
  <c r="AT19" i="70" s="1"/>
  <c r="AJ13" i="70"/>
  <c r="AK13" i="70"/>
  <c r="AT13" i="70" s="1"/>
  <c r="AJ7" i="70"/>
  <c r="AK7" i="70"/>
  <c r="AT7" i="70" s="1"/>
  <c r="AR22" i="49"/>
  <c r="Z22" i="48"/>
  <c r="AR20" i="5"/>
  <c r="AJ17" i="20"/>
  <c r="AK17" i="20"/>
  <c r="AT17" i="20" s="1"/>
  <c r="AJ11" i="20"/>
  <c r="AK11" i="20"/>
  <c r="AT11" i="20" s="1"/>
  <c r="AJ5" i="20"/>
  <c r="AK5" i="20"/>
  <c r="AT5" i="20" s="1"/>
  <c r="AF22" i="80"/>
  <c r="AO22" i="80" s="1"/>
  <c r="AE22" i="80"/>
  <c r="AG22" i="80"/>
  <c r="AP22" i="80" s="1"/>
  <c r="W23" i="80"/>
  <c r="AR22" i="67"/>
  <c r="AE23" i="28"/>
  <c r="AF23" i="28"/>
  <c r="AO23" i="28" s="1"/>
  <c r="W24" i="28"/>
  <c r="AG23" i="28"/>
  <c r="AP23" i="28" s="1"/>
  <c r="AE23" i="57"/>
  <c r="AG23" i="57"/>
  <c r="AP23" i="57" s="1"/>
  <c r="AP25" i="57" s="1"/>
  <c r="AF23" i="57"/>
  <c r="AO23" i="57" s="1"/>
  <c r="AO25" i="57" s="1"/>
  <c r="AI22" i="95"/>
  <c r="AN22" i="95"/>
  <c r="W23" i="56"/>
  <c r="AG22" i="56"/>
  <c r="AP22" i="56" s="1"/>
  <c r="AE22" i="56"/>
  <c r="AF22" i="56"/>
  <c r="AO22" i="56" s="1"/>
  <c r="AH22" i="22"/>
  <c r="AQ22" i="22" s="1"/>
  <c r="AN22" i="15"/>
  <c r="AI22" i="15"/>
  <c r="AR21" i="45"/>
  <c r="AR21" i="86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Y24" i="26"/>
  <c r="X24" i="26"/>
  <c r="Y23" i="59"/>
  <c r="X23" i="59"/>
  <c r="W23" i="45"/>
  <c r="AG22" i="45"/>
  <c r="AP22" i="45" s="1"/>
  <c r="AF22" i="45"/>
  <c r="AO22" i="45" s="1"/>
  <c r="AE22" i="45"/>
  <c r="W24" i="77"/>
  <c r="AG23" i="77"/>
  <c r="AP23" i="77" s="1"/>
  <c r="AE23" i="77"/>
  <c r="AF23" i="77"/>
  <c r="AO23" i="77" s="1"/>
  <c r="AH22" i="86"/>
  <c r="AQ22" i="86" s="1"/>
  <c r="AR24" i="25"/>
  <c r="AG23" i="67"/>
  <c r="AP23" i="67" s="1"/>
  <c r="AP25" i="67" s="1"/>
  <c r="AF23" i="67"/>
  <c r="AO23" i="67" s="1"/>
  <c r="AO25" i="67" s="1"/>
  <c r="AE23" i="67"/>
  <c r="S16" i="1"/>
  <c r="AC15" i="1"/>
  <c r="AB16" i="1" s="1"/>
  <c r="AC9" i="1"/>
  <c r="AB10" i="1" s="1"/>
  <c r="S10" i="1"/>
  <c r="AC3" i="1"/>
  <c r="S4" i="1"/>
  <c r="Y22" i="32"/>
  <c r="X22" i="32"/>
  <c r="AN22" i="64"/>
  <c r="AI22" i="64"/>
  <c r="X24" i="41"/>
  <c r="Y24" i="41"/>
  <c r="AI21" i="61"/>
  <c r="AN21" i="61"/>
  <c r="AI24" i="36"/>
  <c r="AN24" i="36"/>
  <c r="AR22" i="71"/>
  <c r="AR22" i="62"/>
  <c r="AR21" i="73"/>
  <c r="AN22" i="58"/>
  <c r="AI22" i="58"/>
  <c r="AH24" i="94"/>
  <c r="AQ24" i="94" s="1"/>
  <c r="AR21" i="60"/>
  <c r="AR23" i="30"/>
  <c r="AS12" i="52"/>
  <c r="AL12" i="52"/>
  <c r="AU12" i="52" s="1"/>
  <c r="AN21" i="72"/>
  <c r="AI21" i="72"/>
  <c r="AH22" i="38"/>
  <c r="AQ22" i="38" s="1"/>
  <c r="AE23" i="17"/>
  <c r="AG23" i="17"/>
  <c r="AP23" i="17" s="1"/>
  <c r="AP25" i="17" s="1"/>
  <c r="AF23" i="17"/>
  <c r="AO23" i="17" s="1"/>
  <c r="AO25" i="17" s="1"/>
  <c r="AR23" i="70"/>
  <c r="AR25" i="70" s="1"/>
  <c r="AL23" i="70"/>
  <c r="AU23" i="70" s="1"/>
  <c r="AH23" i="35"/>
  <c r="AQ23" i="35" s="1"/>
  <c r="AR22" i="37"/>
  <c r="X21" i="91"/>
  <c r="Y21" i="91"/>
  <c r="AF22" i="53"/>
  <c r="AO22" i="53" s="1"/>
  <c r="AE22" i="53"/>
  <c r="AG22" i="53"/>
  <c r="AP22" i="53" s="1"/>
  <c r="W23" i="53"/>
  <c r="AJ18" i="70"/>
  <c r="AK18" i="70"/>
  <c r="AT18" i="70" s="1"/>
  <c r="AJ12" i="70"/>
  <c r="AK12" i="70"/>
  <c r="AT12" i="70" s="1"/>
  <c r="AJ6" i="70"/>
  <c r="AK6" i="70"/>
  <c r="AT6" i="70" s="1"/>
  <c r="AE22" i="87"/>
  <c r="AF22" i="87"/>
  <c r="AO22" i="87" s="1"/>
  <c r="AG22" i="87"/>
  <c r="AP22" i="87" s="1"/>
  <c r="W23" i="87"/>
  <c r="AS19" i="52"/>
  <c r="AL19" i="52"/>
  <c r="AU19" i="52" s="1"/>
  <c r="AG22" i="65"/>
  <c r="AP22" i="65" s="1"/>
  <c r="W23" i="65"/>
  <c r="AE22" i="65"/>
  <c r="AF22" i="65"/>
  <c r="AO22" i="65" s="1"/>
  <c r="AR22" i="77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E22" i="76"/>
  <c r="W23" i="76"/>
  <c r="AG22" i="76"/>
  <c r="AP22" i="76" s="1"/>
  <c r="AF22" i="76"/>
  <c r="AO22" i="76" s="1"/>
  <c r="AS14" i="52"/>
  <c r="AL14" i="52"/>
  <c r="AU14" i="52" s="1"/>
  <c r="AH23" i="6"/>
  <c r="AQ23" i="6" s="1"/>
  <c r="AQ25" i="6" s="1"/>
  <c r="AZ3" i="6"/>
  <c r="AR22" i="17"/>
  <c r="AH24" i="30"/>
  <c r="AQ24" i="30" s="1"/>
  <c r="AJ23" i="7"/>
  <c r="AS23" i="7" s="1"/>
  <c r="AK22" i="1"/>
  <c r="AT22" i="1" s="1"/>
  <c r="AN22" i="59"/>
  <c r="AI22" i="59"/>
  <c r="AS21" i="52"/>
  <c r="AL21" i="52"/>
  <c r="AU21" i="52" s="1"/>
  <c r="AH22" i="60"/>
  <c r="AQ22" i="60" s="1"/>
  <c r="AH22" i="74"/>
  <c r="AQ22" i="74" s="1"/>
  <c r="S21" i="1"/>
  <c r="AC20" i="1"/>
  <c r="AB21" i="1" s="1"/>
  <c r="S15" i="1"/>
  <c r="AC14" i="1"/>
  <c r="AB15" i="1" s="1"/>
  <c r="S9" i="1"/>
  <c r="AC8" i="1"/>
  <c r="AB9" i="1" s="1"/>
  <c r="AN23" i="1"/>
  <c r="AN25" i="1" s="1"/>
  <c r="AI23" i="1"/>
  <c r="AI22" i="69"/>
  <c r="AN22" i="69"/>
  <c r="AS10" i="52"/>
  <c r="AL10" i="52"/>
  <c r="AU10" i="52" s="1"/>
  <c r="Y22" i="23"/>
  <c r="X22" i="23"/>
  <c r="AI23" i="34"/>
  <c r="AN23" i="34"/>
  <c r="AI23" i="66"/>
  <c r="AN23" i="66"/>
  <c r="AN25" i="66" s="1"/>
  <c r="AS5" i="52"/>
  <c r="AL5" i="52"/>
  <c r="AU5" i="52" s="1"/>
  <c r="AN20" i="3"/>
  <c r="AI20" i="3"/>
  <c r="W22" i="8"/>
  <c r="AH24" i="44"/>
  <c r="AQ24" i="44" s="1"/>
  <c r="AG23" i="7"/>
  <c r="AP23" i="7" s="1"/>
  <c r="AP25" i="7" s="1"/>
  <c r="AF23" i="7"/>
  <c r="AO23" i="7" s="1"/>
  <c r="AO25" i="7" s="1"/>
  <c r="AE23" i="7"/>
  <c r="AH22" i="73"/>
  <c r="AQ22" i="73" s="1"/>
  <c r="AN20" i="91"/>
  <c r="AI20" i="91"/>
  <c r="AH22" i="2"/>
  <c r="AQ22" i="2" s="1"/>
  <c r="AJ17" i="70"/>
  <c r="AK17" i="70"/>
  <c r="AT17" i="70" s="1"/>
  <c r="AJ11" i="70"/>
  <c r="AK11" i="70"/>
  <c r="AT11" i="70" s="1"/>
  <c r="AJ5" i="70"/>
  <c r="AK5" i="70"/>
  <c r="AT5" i="70" s="1"/>
  <c r="AR23" i="94"/>
  <c r="AH24" i="78"/>
  <c r="AQ24" i="78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R22" i="6"/>
  <c r="AJ21" i="20"/>
  <c r="AK21" i="20"/>
  <c r="AT21" i="20" s="1"/>
  <c r="AJ15" i="20"/>
  <c r="AK15" i="20"/>
  <c r="AT15" i="20" s="1"/>
  <c r="AJ9" i="20"/>
  <c r="AK9" i="20"/>
  <c r="AT9" i="20" s="1"/>
  <c r="W25" i="31"/>
  <c r="AG24" i="31"/>
  <c r="AP24" i="31" s="1"/>
  <c r="AF24" i="31"/>
  <c r="AO24" i="31" s="1"/>
  <c r="AE24" i="31"/>
  <c r="Z22" i="22"/>
  <c r="Y23" i="14"/>
  <c r="X23" i="14"/>
  <c r="AI22" i="24"/>
  <c r="AN22" i="24"/>
  <c r="AR21" i="53"/>
  <c r="AH23" i="81"/>
  <c r="AQ23" i="81" s="1"/>
  <c r="Z22" i="86"/>
  <c r="AC19" i="1"/>
  <c r="AB20" i="1" s="1"/>
  <c r="S20" i="1"/>
  <c r="AC13" i="1"/>
  <c r="AB14" i="1" s="1"/>
  <c r="S14" i="1"/>
  <c r="S8" i="1"/>
  <c r="AC7" i="1"/>
  <c r="AB8" i="1" s="1"/>
  <c r="AC22" i="1"/>
  <c r="AB23" i="1" s="1"/>
  <c r="S23" i="1"/>
  <c r="AI23" i="21"/>
  <c r="AN23" i="21"/>
  <c r="AN25" i="21" s="1"/>
  <c r="AR23" i="78"/>
  <c r="AN21" i="23"/>
  <c r="AI21" i="23"/>
  <c r="X22" i="61"/>
  <c r="Y22" i="61"/>
  <c r="Y25" i="36"/>
  <c r="X25" i="36"/>
  <c r="AI21" i="42"/>
  <c r="AN21" i="42"/>
  <c r="AE24" i="44" l="1"/>
  <c r="AE23" i="68"/>
  <c r="Z22" i="10"/>
  <c r="W25" i="44"/>
  <c r="Z24" i="41"/>
  <c r="Z23" i="59"/>
  <c r="Z23" i="15"/>
  <c r="AI23" i="26"/>
  <c r="AF22" i="60"/>
  <c r="AO22" i="60" s="1"/>
  <c r="Z25" i="36"/>
  <c r="W26" i="36" s="1"/>
  <c r="AE21" i="8"/>
  <c r="W23" i="60"/>
  <c r="AE23" i="51"/>
  <c r="AG23" i="51"/>
  <c r="AP23" i="51" s="1"/>
  <c r="AP25" i="51" s="1"/>
  <c r="AF21" i="8"/>
  <c r="AO21" i="8" s="1"/>
  <c r="Z22" i="32"/>
  <c r="AE22" i="32" s="1"/>
  <c r="Z23" i="64"/>
  <c r="Z23" i="63"/>
  <c r="Z21" i="3"/>
  <c r="Z23" i="4"/>
  <c r="AG22" i="60"/>
  <c r="AP22" i="60" s="1"/>
  <c r="AF24" i="44"/>
  <c r="AO24" i="44" s="1"/>
  <c r="Z24" i="34"/>
  <c r="Z23" i="13"/>
  <c r="AI23" i="83"/>
  <c r="Z23" i="14"/>
  <c r="Z23" i="69"/>
  <c r="Z22" i="93"/>
  <c r="W23" i="93" s="1"/>
  <c r="Z22" i="72"/>
  <c r="AG24" i="78"/>
  <c r="AP24" i="78" s="1"/>
  <c r="Z23" i="24"/>
  <c r="AF23" i="24" s="1"/>
  <c r="AO23" i="24" s="1"/>
  <c r="AO25" i="24" s="1"/>
  <c r="Z23" i="58"/>
  <c r="AE23" i="58" s="1"/>
  <c r="Z23" i="54"/>
  <c r="AG23" i="54" s="1"/>
  <c r="AP23" i="54" s="1"/>
  <c r="AP25" i="54" s="1"/>
  <c r="Z24" i="83"/>
  <c r="AF24" i="83" s="1"/>
  <c r="AO24" i="83" s="1"/>
  <c r="AK23" i="51"/>
  <c r="AT23" i="51" s="1"/>
  <c r="AG22" i="10"/>
  <c r="AP22" i="10" s="1"/>
  <c r="AF22" i="10"/>
  <c r="AO22" i="10" s="1"/>
  <c r="AE22" i="10"/>
  <c r="W23" i="10"/>
  <c r="AG23" i="64"/>
  <c r="AP23" i="64" s="1"/>
  <c r="AP25" i="64" s="1"/>
  <c r="AF23" i="64"/>
  <c r="AO23" i="64" s="1"/>
  <c r="AO25" i="64" s="1"/>
  <c r="AE23" i="64"/>
  <c r="AK23" i="71"/>
  <c r="AT23" i="71" s="1"/>
  <c r="AF23" i="54"/>
  <c r="AO23" i="54" s="1"/>
  <c r="AO25" i="54" s="1"/>
  <c r="AE23" i="54"/>
  <c r="AG24" i="83"/>
  <c r="AP24" i="83" s="1"/>
  <c r="AG23" i="14"/>
  <c r="AP23" i="14" s="1"/>
  <c r="AP25" i="14" s="1"/>
  <c r="AF23" i="14"/>
  <c r="AO23" i="14" s="1"/>
  <c r="AO25" i="14" s="1"/>
  <c r="AE23" i="14"/>
  <c r="AF23" i="58"/>
  <c r="AO23" i="58" s="1"/>
  <c r="AO25" i="58" s="1"/>
  <c r="AR23" i="34"/>
  <c r="AJ15" i="1"/>
  <c r="AK15" i="1"/>
  <c r="AT15" i="1" s="1"/>
  <c r="AS12" i="70"/>
  <c r="AL12" i="70"/>
  <c r="AU12" i="70" s="1"/>
  <c r="AE24" i="41"/>
  <c r="AF24" i="41"/>
  <c r="AO24" i="41" s="1"/>
  <c r="W25" i="41"/>
  <c r="AG24" i="41"/>
  <c r="AP24" i="41" s="1"/>
  <c r="AJ18" i="7"/>
  <c r="AK18" i="7"/>
  <c r="AT18" i="7" s="1"/>
  <c r="AS20" i="70"/>
  <c r="AL20" i="70"/>
  <c r="AU20" i="70" s="1"/>
  <c r="AJ8" i="1"/>
  <c r="AK8" i="1"/>
  <c r="AT8" i="1" s="1"/>
  <c r="AE22" i="86"/>
  <c r="AG22" i="86"/>
  <c r="AP22" i="86" s="1"/>
  <c r="AF22" i="86"/>
  <c r="AO22" i="86" s="1"/>
  <c r="W23" i="86"/>
  <c r="Y25" i="31"/>
  <c r="X25" i="31"/>
  <c r="AS21" i="20"/>
  <c r="AL21" i="20"/>
  <c r="AU21" i="20" s="1"/>
  <c r="AJ19" i="66"/>
  <c r="AK19" i="66"/>
  <c r="AT19" i="66" s="1"/>
  <c r="AJ13" i="66"/>
  <c r="AK13" i="66"/>
  <c r="AT13" i="66" s="1"/>
  <c r="AJ7" i="66"/>
  <c r="AK7" i="66"/>
  <c r="AT7" i="66" s="1"/>
  <c r="AN23" i="7"/>
  <c r="AN25" i="7" s="1"/>
  <c r="AI23" i="7"/>
  <c r="AR20" i="3"/>
  <c r="AK23" i="7"/>
  <c r="AT23" i="7" s="1"/>
  <c r="AI22" i="76"/>
  <c r="AN22" i="76"/>
  <c r="AS16" i="20"/>
  <c r="AL16" i="20"/>
  <c r="AU16" i="20" s="1"/>
  <c r="AN22" i="65"/>
  <c r="AI22" i="65"/>
  <c r="AN22" i="53"/>
  <c r="AI22" i="53"/>
  <c r="AH24" i="41"/>
  <c r="AQ24" i="41" s="1"/>
  <c r="AI23" i="77"/>
  <c r="AN23" i="77"/>
  <c r="AH24" i="26"/>
  <c r="AQ24" i="26" s="1"/>
  <c r="AJ19" i="7"/>
  <c r="AK19" i="7"/>
  <c r="AT19" i="7" s="1"/>
  <c r="AJ13" i="7"/>
  <c r="AK13" i="7"/>
  <c r="AT13" i="7" s="1"/>
  <c r="AJ7" i="7"/>
  <c r="AK7" i="7"/>
  <c r="AT7" i="7" s="1"/>
  <c r="AR22" i="95"/>
  <c r="W23" i="48"/>
  <c r="AG22" i="48"/>
  <c r="AP22" i="48" s="1"/>
  <c r="AE22" i="48"/>
  <c r="AF22" i="48"/>
  <c r="AO22" i="48" s="1"/>
  <c r="AS13" i="70"/>
  <c r="AL13" i="70"/>
  <c r="AU13" i="70" s="1"/>
  <c r="AH22" i="72"/>
  <c r="AQ22" i="72" s="1"/>
  <c r="Y25" i="47"/>
  <c r="X25" i="47"/>
  <c r="AJ23" i="57"/>
  <c r="AS23" i="57" s="1"/>
  <c r="AK23" i="57"/>
  <c r="AT23" i="57" s="1"/>
  <c r="X25" i="88"/>
  <c r="Y25" i="88"/>
  <c r="AS18" i="20"/>
  <c r="AL18" i="20"/>
  <c r="AU18" i="20" s="1"/>
  <c r="AH22" i="11"/>
  <c r="AQ22" i="11" s="1"/>
  <c r="AR22" i="13"/>
  <c r="AJ20" i="21"/>
  <c r="AK20" i="21"/>
  <c r="AT20" i="21" s="1"/>
  <c r="AJ14" i="21"/>
  <c r="AK14" i="21"/>
  <c r="AT14" i="21" s="1"/>
  <c r="AJ8" i="21"/>
  <c r="AK8" i="21"/>
  <c r="AT8" i="21" s="1"/>
  <c r="AN23" i="89"/>
  <c r="AI23" i="89"/>
  <c r="AJ12" i="1"/>
  <c r="AK12" i="1"/>
  <c r="AT12" i="1" s="1"/>
  <c r="AJ18" i="57"/>
  <c r="AK18" i="57"/>
  <c r="AT18" i="57" s="1"/>
  <c r="AJ12" i="57"/>
  <c r="AK12" i="57"/>
  <c r="AT12" i="57" s="1"/>
  <c r="AJ6" i="57"/>
  <c r="AK6" i="57"/>
  <c r="AT6" i="57" s="1"/>
  <c r="AR22" i="75"/>
  <c r="AH22" i="55"/>
  <c r="AQ22" i="55" s="1"/>
  <c r="AH23" i="4"/>
  <c r="AQ23" i="4" s="1"/>
  <c r="AQ25" i="4" s="1"/>
  <c r="AZ3" i="4"/>
  <c r="AX22" i="4" s="1"/>
  <c r="S22" i="4" s="1"/>
  <c r="AC22" i="4" s="1"/>
  <c r="AB23" i="4" s="1"/>
  <c r="AJ19" i="9"/>
  <c r="AK19" i="9"/>
  <c r="AT19" i="9" s="1"/>
  <c r="AJ13" i="9"/>
  <c r="AK13" i="9"/>
  <c r="AT13" i="9" s="1"/>
  <c r="AJ7" i="9"/>
  <c r="AK7" i="9"/>
  <c r="AT7" i="9" s="1"/>
  <c r="AK23" i="18"/>
  <c r="AT23" i="18" s="1"/>
  <c r="AR22" i="79"/>
  <c r="AR23" i="83"/>
  <c r="AK23" i="62"/>
  <c r="AT23" i="62" s="1"/>
  <c r="Y23" i="82"/>
  <c r="X23" i="82"/>
  <c r="Z23" i="82" s="1"/>
  <c r="AN22" i="60"/>
  <c r="AI22" i="60"/>
  <c r="AN23" i="43"/>
  <c r="AI23" i="43"/>
  <c r="AI23" i="81"/>
  <c r="AN23" i="81"/>
  <c r="AI24" i="30"/>
  <c r="AN24" i="30"/>
  <c r="X25" i="44"/>
  <c r="Y25" i="44"/>
  <c r="AN23" i="68"/>
  <c r="AN25" i="68" s="1"/>
  <c r="AI23" i="68"/>
  <c r="AI24" i="78"/>
  <c r="AN24" i="78"/>
  <c r="AJ12" i="66"/>
  <c r="AK12" i="66"/>
  <c r="AT12" i="66" s="1"/>
  <c r="AS5" i="70"/>
  <c r="AL5" i="70"/>
  <c r="AU5" i="70" s="1"/>
  <c r="AN23" i="67"/>
  <c r="AN25" i="67" s="1"/>
  <c r="AI23" i="67"/>
  <c r="AJ6" i="7"/>
  <c r="AK6" i="7"/>
  <c r="AT6" i="7" s="1"/>
  <c r="AS11" i="20"/>
  <c r="AL11" i="20"/>
  <c r="AU11" i="20" s="1"/>
  <c r="AH23" i="79"/>
  <c r="AQ23" i="79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7" i="21"/>
  <c r="AK7" i="21"/>
  <c r="AT7" i="21" s="1"/>
  <c r="X24" i="37"/>
  <c r="Y24" i="37"/>
  <c r="AN23" i="39"/>
  <c r="AI23" i="39"/>
  <c r="AJ17" i="57"/>
  <c r="AK17" i="57"/>
  <c r="AT17" i="57" s="1"/>
  <c r="AG23" i="4"/>
  <c r="AP23" i="4" s="1"/>
  <c r="AP25" i="4" s="1"/>
  <c r="AF23" i="4"/>
  <c r="AO23" i="4" s="1"/>
  <c r="AO25" i="4" s="1"/>
  <c r="AE23" i="4"/>
  <c r="AH23" i="75"/>
  <c r="AQ23" i="75" s="1"/>
  <c r="AJ18" i="9"/>
  <c r="AK18" i="9"/>
  <c r="AT18" i="9" s="1"/>
  <c r="Y23" i="2"/>
  <c r="X23" i="2"/>
  <c r="Y23" i="38"/>
  <c r="X23" i="38"/>
  <c r="AH22" i="61"/>
  <c r="AQ22" i="61" s="1"/>
  <c r="AS9" i="20"/>
  <c r="AL9" i="20"/>
  <c r="AU9" i="20" s="1"/>
  <c r="AJ17" i="66"/>
  <c r="AK17" i="66"/>
  <c r="AT17" i="66" s="1"/>
  <c r="AJ11" i="66"/>
  <c r="AK11" i="66"/>
  <c r="AT11" i="66" s="1"/>
  <c r="AJ5" i="66"/>
  <c r="AK5" i="66"/>
  <c r="AT5" i="66" s="1"/>
  <c r="AR20" i="91"/>
  <c r="AI21" i="8"/>
  <c r="AN21" i="8"/>
  <c r="AH22" i="23"/>
  <c r="AQ22" i="23" s="1"/>
  <c r="AR22" i="69"/>
  <c r="AR22" i="59"/>
  <c r="AS3" i="20"/>
  <c r="AL3" i="20"/>
  <c r="AU3" i="20" s="1"/>
  <c r="AS22" i="20"/>
  <c r="AL22" i="20"/>
  <c r="AU22" i="20" s="1"/>
  <c r="AR24" i="36"/>
  <c r="AR22" i="64"/>
  <c r="AJ3" i="1"/>
  <c r="AB4" i="1"/>
  <c r="Y24" i="77"/>
  <c r="X24" i="77"/>
  <c r="X23" i="45"/>
  <c r="Y23" i="45"/>
  <c r="Z24" i="26"/>
  <c r="AJ17" i="7"/>
  <c r="AK17" i="7"/>
  <c r="AT17" i="7" s="1"/>
  <c r="AJ11" i="7"/>
  <c r="AK11" i="7"/>
  <c r="AT11" i="7" s="1"/>
  <c r="AJ5" i="7"/>
  <c r="AK5" i="7"/>
  <c r="AT5" i="7" s="1"/>
  <c r="AI22" i="56"/>
  <c r="AN22" i="56"/>
  <c r="AI23" i="28"/>
  <c r="AN23" i="28"/>
  <c r="AI22" i="80"/>
  <c r="AN22" i="80"/>
  <c r="AS19" i="70"/>
  <c r="AL19" i="70"/>
  <c r="AU19" i="70" s="1"/>
  <c r="Z23" i="79"/>
  <c r="AJ23" i="21"/>
  <c r="AS23" i="21" s="1"/>
  <c r="AK23" i="21"/>
  <c r="AT23" i="21" s="1"/>
  <c r="AH23" i="54"/>
  <c r="AQ23" i="54" s="1"/>
  <c r="AQ25" i="54" s="1"/>
  <c r="AZ3" i="54"/>
  <c r="AH23" i="64"/>
  <c r="AQ23" i="64" s="1"/>
  <c r="AQ25" i="64" s="1"/>
  <c r="AZ3" i="64"/>
  <c r="AX22" i="64" s="1"/>
  <c r="S22" i="64" s="1"/>
  <c r="AC22" i="64" s="1"/>
  <c r="AB23" i="64" s="1"/>
  <c r="AR21" i="93"/>
  <c r="AJ11" i="1"/>
  <c r="AK11" i="1"/>
  <c r="AT11" i="1" s="1"/>
  <c r="AN22" i="50"/>
  <c r="AI22" i="50"/>
  <c r="AH23" i="24"/>
  <c r="AQ23" i="24" s="1"/>
  <c r="AQ25" i="24" s="1"/>
  <c r="AZ3" i="24"/>
  <c r="AX22" i="24" s="1"/>
  <c r="S22" i="24" s="1"/>
  <c r="AC22" i="24" s="1"/>
  <c r="AB23" i="24" s="1"/>
  <c r="AH23" i="15"/>
  <c r="AQ23" i="15" s="1"/>
  <c r="AQ25" i="15" s="1"/>
  <c r="AZ3" i="15"/>
  <c r="AX22" i="15" s="1"/>
  <c r="S22" i="15" s="1"/>
  <c r="AC22" i="15" s="1"/>
  <c r="AB23" i="15" s="1"/>
  <c r="AI22" i="46"/>
  <c r="AN22" i="46"/>
  <c r="AS6" i="20"/>
  <c r="AL6" i="20"/>
  <c r="AU6" i="20" s="1"/>
  <c r="AX22" i="68"/>
  <c r="S22" i="68" s="1"/>
  <c r="AC22" i="68" s="1"/>
  <c r="AB23" i="68" s="1"/>
  <c r="AE23" i="12"/>
  <c r="AG23" i="12"/>
  <c r="AP23" i="12" s="1"/>
  <c r="AP25" i="12" s="1"/>
  <c r="AF23" i="12"/>
  <c r="AO23" i="12" s="1"/>
  <c r="AO25" i="12" s="1"/>
  <c r="Z22" i="11"/>
  <c r="AJ18" i="21"/>
  <c r="AK18" i="21"/>
  <c r="AT18" i="21" s="1"/>
  <c r="AJ12" i="21"/>
  <c r="AK12" i="21"/>
  <c r="AT12" i="21" s="1"/>
  <c r="AJ6" i="21"/>
  <c r="AK6" i="21"/>
  <c r="AT6" i="21" s="1"/>
  <c r="Y26" i="25"/>
  <c r="X26" i="25"/>
  <c r="Z26" i="25" s="1"/>
  <c r="AH22" i="42"/>
  <c r="AQ22" i="42" s="1"/>
  <c r="AH24" i="90"/>
  <c r="AQ24" i="90" s="1"/>
  <c r="AJ18" i="1"/>
  <c r="AK18" i="1"/>
  <c r="AT18" i="1" s="1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R23" i="9"/>
  <c r="AR25" i="9" s="1"/>
  <c r="AL23" i="9"/>
  <c r="AU23" i="9" s="1"/>
  <c r="Z22" i="55"/>
  <c r="AJ13" i="1"/>
  <c r="AK13" i="1"/>
  <c r="AT13" i="1" s="1"/>
  <c r="Z23" i="75"/>
  <c r="AH23" i="95"/>
  <c r="AQ23" i="95" s="1"/>
  <c r="AJ17" i="9"/>
  <c r="AK17" i="9"/>
  <c r="AT17" i="9" s="1"/>
  <c r="AJ11" i="9"/>
  <c r="AK11" i="9"/>
  <c r="AT11" i="9" s="1"/>
  <c r="AJ5" i="9"/>
  <c r="AK5" i="9"/>
  <c r="AT5" i="9" s="1"/>
  <c r="AN23" i="6"/>
  <c r="AN25" i="6" s="1"/>
  <c r="AI23" i="6"/>
  <c r="Y24" i="35"/>
  <c r="X24" i="35"/>
  <c r="AI24" i="94"/>
  <c r="AN24" i="94"/>
  <c r="X23" i="92"/>
  <c r="Y23" i="92"/>
  <c r="W23" i="22"/>
  <c r="AG22" i="22"/>
  <c r="AP22" i="22" s="1"/>
  <c r="AE22" i="22"/>
  <c r="AF22" i="22"/>
  <c r="AO22" i="22" s="1"/>
  <c r="AJ6" i="66"/>
  <c r="AK6" i="66"/>
  <c r="AT6" i="66" s="1"/>
  <c r="AJ4" i="20"/>
  <c r="AK4" i="20"/>
  <c r="AT4" i="20" s="1"/>
  <c r="AT25" i="20" s="1"/>
  <c r="AF22" i="72"/>
  <c r="AO22" i="72" s="1"/>
  <c r="AG22" i="72"/>
  <c r="AP22" i="72" s="1"/>
  <c r="W23" i="72"/>
  <c r="AE22" i="72"/>
  <c r="AI22" i="96"/>
  <c r="AN22" i="96"/>
  <c r="AS4" i="52"/>
  <c r="AS25" i="52" s="1"/>
  <c r="AL4" i="52"/>
  <c r="AU4" i="52" s="1"/>
  <c r="AU25" i="52" s="1"/>
  <c r="C11" i="52" s="1"/>
  <c r="F5" i="97" s="1"/>
  <c r="AJ19" i="21"/>
  <c r="AK19" i="21"/>
  <c r="AT19" i="21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W25" i="34"/>
  <c r="AG24" i="34"/>
  <c r="AP24" i="34" s="1"/>
  <c r="AE24" i="34"/>
  <c r="AF24" i="34"/>
  <c r="AO24" i="34" s="1"/>
  <c r="AJ5" i="57"/>
  <c r="AK5" i="57"/>
  <c r="AT5" i="57" s="1"/>
  <c r="AJ7" i="1"/>
  <c r="AK7" i="1"/>
  <c r="AT7" i="1" s="1"/>
  <c r="AS20" i="20"/>
  <c r="AL20" i="20"/>
  <c r="AU20" i="20" s="1"/>
  <c r="AJ12" i="9"/>
  <c r="AK12" i="9"/>
  <c r="AT12" i="9" s="1"/>
  <c r="AI22" i="74"/>
  <c r="AN22" i="74"/>
  <c r="AR21" i="42"/>
  <c r="Z22" i="61"/>
  <c r="AL23" i="21"/>
  <c r="AU23" i="21" s="1"/>
  <c r="AR23" i="21"/>
  <c r="AR25" i="21" s="1"/>
  <c r="AJ14" i="1"/>
  <c r="AK14" i="1"/>
  <c r="AT14" i="1" s="1"/>
  <c r="AR22" i="24"/>
  <c r="AN24" i="31"/>
  <c r="AI24" i="31"/>
  <c r="AJ22" i="66"/>
  <c r="AK22" i="66"/>
  <c r="AT22" i="66" s="1"/>
  <c r="AJ16" i="66"/>
  <c r="AK16" i="66"/>
  <c r="AT16" i="66" s="1"/>
  <c r="AK10" i="66"/>
  <c r="AT10" i="66" s="1"/>
  <c r="AJ10" i="66"/>
  <c r="AS11" i="70"/>
  <c r="AL11" i="70"/>
  <c r="AU11" i="70" s="1"/>
  <c r="AR23" i="1"/>
  <c r="AR25" i="1" s="1"/>
  <c r="AJ21" i="1"/>
  <c r="AK21" i="1"/>
  <c r="AT21" i="1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I22" i="87"/>
  <c r="AN22" i="87"/>
  <c r="AS18" i="70"/>
  <c r="AL18" i="70"/>
  <c r="AU18" i="70" s="1"/>
  <c r="AH21" i="91"/>
  <c r="AQ21" i="91" s="1"/>
  <c r="AH23" i="59"/>
  <c r="AQ23" i="59" s="1"/>
  <c r="AQ25" i="59" s="1"/>
  <c r="AZ3" i="59"/>
  <c r="AX22" i="59" s="1"/>
  <c r="S22" i="59" s="1"/>
  <c r="AC22" i="59" s="1"/>
  <c r="AB23" i="59" s="1"/>
  <c r="AJ22" i="7"/>
  <c r="AK22" i="7"/>
  <c r="AT22" i="7" s="1"/>
  <c r="AJ16" i="7"/>
  <c r="AK16" i="7"/>
  <c r="AT16" i="7" s="1"/>
  <c r="AJ10" i="7"/>
  <c r="AK10" i="7"/>
  <c r="AT10" i="7" s="1"/>
  <c r="AB4" i="7"/>
  <c r="AJ3" i="7"/>
  <c r="AR22" i="15"/>
  <c r="AI23" i="57"/>
  <c r="AN23" i="57"/>
  <c r="AN25" i="57" s="1"/>
  <c r="AS17" i="20"/>
  <c r="AL17" i="20"/>
  <c r="AU17" i="20" s="1"/>
  <c r="AR22" i="16"/>
  <c r="Y23" i="96"/>
  <c r="X23" i="96"/>
  <c r="AE23" i="49"/>
  <c r="AG23" i="49"/>
  <c r="AP23" i="49" s="1"/>
  <c r="AP25" i="49" s="1"/>
  <c r="AF23" i="49"/>
  <c r="AO23" i="49" s="1"/>
  <c r="AO25" i="49" s="1"/>
  <c r="AN24" i="47"/>
  <c r="AI24" i="47"/>
  <c r="AH23" i="63"/>
  <c r="AQ23" i="63" s="1"/>
  <c r="AQ25" i="63" s="1"/>
  <c r="AZ3" i="63"/>
  <c r="AX22" i="63" s="1"/>
  <c r="S22" i="63" s="1"/>
  <c r="AC22" i="63" s="1"/>
  <c r="AB23" i="63" s="1"/>
  <c r="Y23" i="50"/>
  <c r="X23" i="50"/>
  <c r="AI24" i="88"/>
  <c r="AN24" i="88"/>
  <c r="AS8" i="70"/>
  <c r="AL8" i="70"/>
  <c r="AU8" i="70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3" i="16"/>
  <c r="AQ23" i="16" s="1"/>
  <c r="AQ25" i="16" s="1"/>
  <c r="AZ3" i="16"/>
  <c r="AX22" i="16" s="1"/>
  <c r="S22" i="16" s="1"/>
  <c r="AC22" i="16" s="1"/>
  <c r="AB23" i="16" s="1"/>
  <c r="AJ17" i="21"/>
  <c r="AK17" i="21"/>
  <c r="AT17" i="21" s="1"/>
  <c r="AJ11" i="21"/>
  <c r="AK11" i="21"/>
  <c r="AT11" i="21" s="1"/>
  <c r="AJ5" i="21"/>
  <c r="AK5" i="21"/>
  <c r="AT5" i="21" s="1"/>
  <c r="X24" i="89"/>
  <c r="Y24" i="89"/>
  <c r="X24" i="29"/>
  <c r="Y24" i="29"/>
  <c r="Z24" i="90"/>
  <c r="AJ21" i="57"/>
  <c r="AK21" i="57"/>
  <c r="AT21" i="57" s="1"/>
  <c r="AJ15" i="57"/>
  <c r="AK15" i="57"/>
  <c r="AT15" i="57" s="1"/>
  <c r="AJ9" i="57"/>
  <c r="AK9" i="57"/>
  <c r="AT9" i="57" s="1"/>
  <c r="AS19" i="20"/>
  <c r="AL19" i="20"/>
  <c r="AU19" i="20" s="1"/>
  <c r="AS9" i="70"/>
  <c r="AL9" i="70"/>
  <c r="AU9" i="70" s="1"/>
  <c r="AX22" i="12"/>
  <c r="S22" i="12" s="1"/>
  <c r="AC22" i="12" s="1"/>
  <c r="AB23" i="12" s="1"/>
  <c r="AH23" i="13"/>
  <c r="AQ23" i="13" s="1"/>
  <c r="AQ25" i="13" s="1"/>
  <c r="AZ3" i="13"/>
  <c r="AX22" i="13" s="1"/>
  <c r="S22" i="13" s="1"/>
  <c r="AC22" i="13" s="1"/>
  <c r="AB23" i="13" s="1"/>
  <c r="AH23" i="69"/>
  <c r="AQ23" i="69" s="1"/>
  <c r="AQ25" i="69" s="1"/>
  <c r="AZ3" i="69"/>
  <c r="AX22" i="69" s="1"/>
  <c r="S22" i="69" s="1"/>
  <c r="AC22" i="69" s="1"/>
  <c r="AB23" i="69" s="1"/>
  <c r="AR22" i="63"/>
  <c r="AR22" i="14"/>
  <c r="Z23" i="95"/>
  <c r="AS8" i="20"/>
  <c r="AL8" i="20"/>
  <c r="AU8" i="20" s="1"/>
  <c r="AJ22" i="9"/>
  <c r="AK22" i="9"/>
  <c r="AT22" i="9" s="1"/>
  <c r="AJ16" i="9"/>
  <c r="AK16" i="9"/>
  <c r="AT16" i="9" s="1"/>
  <c r="AJ10" i="9"/>
  <c r="AK10" i="9"/>
  <c r="AT10" i="9" s="1"/>
  <c r="AB4" i="9"/>
  <c r="AJ3" i="9"/>
  <c r="AS16" i="70"/>
  <c r="AL16" i="70"/>
  <c r="AU16" i="70" s="1"/>
  <c r="AL23" i="20"/>
  <c r="AU23" i="20" s="1"/>
  <c r="AH23" i="40"/>
  <c r="AQ23" i="40" s="1"/>
  <c r="AN22" i="33"/>
  <c r="AI22" i="33"/>
  <c r="AR22" i="54"/>
  <c r="Y24" i="43"/>
  <c r="X24" i="43"/>
  <c r="X24" i="81"/>
  <c r="Y24" i="81"/>
  <c r="Y23" i="74"/>
  <c r="X23" i="74"/>
  <c r="Z23" i="74" s="1"/>
  <c r="Y25" i="30"/>
  <c r="X25" i="30"/>
  <c r="AI22" i="2"/>
  <c r="AN22" i="2"/>
  <c r="AN24" i="44"/>
  <c r="AI23" i="71"/>
  <c r="AN23" i="71"/>
  <c r="AN25" i="71" s="1"/>
  <c r="Y23" i="73"/>
  <c r="X23" i="73"/>
  <c r="AJ12" i="7"/>
  <c r="AK12" i="7"/>
  <c r="AT12" i="7" s="1"/>
  <c r="AR23" i="90"/>
  <c r="AJ13" i="21"/>
  <c r="AK13" i="21"/>
  <c r="AT13" i="21" s="1"/>
  <c r="AJ11" i="57"/>
  <c r="AK11" i="57"/>
  <c r="AT11" i="57" s="1"/>
  <c r="AS13" i="20"/>
  <c r="AL13" i="20"/>
  <c r="AU13" i="20" s="1"/>
  <c r="AN23" i="18"/>
  <c r="AN25" i="18" s="1"/>
  <c r="AI23" i="18"/>
  <c r="AS21" i="70"/>
  <c r="AL21" i="70"/>
  <c r="AU21" i="70" s="1"/>
  <c r="AH22" i="10"/>
  <c r="AQ22" i="10" s="1"/>
  <c r="AJ6" i="9"/>
  <c r="AK6" i="9"/>
  <c r="AT6" i="9" s="1"/>
  <c r="AS10" i="70"/>
  <c r="AL10" i="70"/>
  <c r="AU10" i="70" s="1"/>
  <c r="AR21" i="55"/>
  <c r="Y23" i="33"/>
  <c r="X23" i="33"/>
  <c r="AH25" i="36"/>
  <c r="AQ25" i="36" s="1"/>
  <c r="AR21" i="23"/>
  <c r="AH23" i="14"/>
  <c r="AQ23" i="14" s="1"/>
  <c r="AQ25" i="14" s="1"/>
  <c r="AZ3" i="14"/>
  <c r="AX22" i="14" s="1"/>
  <c r="S22" i="14" s="1"/>
  <c r="AC22" i="14" s="1"/>
  <c r="AB23" i="14" s="1"/>
  <c r="AS15" i="20"/>
  <c r="AL15" i="20"/>
  <c r="AU15" i="20" s="1"/>
  <c r="AJ21" i="66"/>
  <c r="AK21" i="66"/>
  <c r="AT21" i="66" s="1"/>
  <c r="AJ15" i="66"/>
  <c r="AK15" i="66"/>
  <c r="AT15" i="66" s="1"/>
  <c r="AJ9" i="66"/>
  <c r="AK9" i="66"/>
  <c r="AT9" i="66" s="1"/>
  <c r="AB4" i="66"/>
  <c r="AJ3" i="66"/>
  <c r="AI23" i="51"/>
  <c r="AN23" i="51"/>
  <c r="AN25" i="51" s="1"/>
  <c r="Z22" i="23"/>
  <c r="AX22" i="6"/>
  <c r="S22" i="6" s="1"/>
  <c r="AC22" i="6" s="1"/>
  <c r="AB23" i="6" s="1"/>
  <c r="X23" i="76"/>
  <c r="Y23" i="76"/>
  <c r="AS10" i="20"/>
  <c r="AL10" i="20"/>
  <c r="AU10" i="20" s="1"/>
  <c r="X23" i="53"/>
  <c r="Y23" i="53"/>
  <c r="Z21" i="91"/>
  <c r="AN23" i="17"/>
  <c r="AN25" i="17" s="1"/>
  <c r="AI23" i="17"/>
  <c r="AR21" i="72"/>
  <c r="AR21" i="61"/>
  <c r="AH22" i="32"/>
  <c r="AQ22" i="32" s="1"/>
  <c r="AJ10" i="1"/>
  <c r="AK10" i="1"/>
  <c r="AT10" i="1" s="1"/>
  <c r="AJ21" i="7"/>
  <c r="AK21" i="7"/>
  <c r="AT21" i="7" s="1"/>
  <c r="AJ15" i="7"/>
  <c r="AK15" i="7"/>
  <c r="AT15" i="7" s="1"/>
  <c r="AJ9" i="7"/>
  <c r="AK9" i="7"/>
  <c r="AT9" i="7" s="1"/>
  <c r="X23" i="56"/>
  <c r="Y23" i="56"/>
  <c r="AS7" i="70"/>
  <c r="AL7" i="70"/>
  <c r="AU7" i="70" s="1"/>
  <c r="AR22" i="40"/>
  <c r="AR21" i="10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F23" i="63"/>
  <c r="AO23" i="63" s="1"/>
  <c r="AO25" i="63" s="1"/>
  <c r="AE23" i="63"/>
  <c r="AG23" i="63"/>
  <c r="AP23" i="63" s="1"/>
  <c r="AP25" i="63" s="1"/>
  <c r="AJ17" i="1"/>
  <c r="AK17" i="1"/>
  <c r="AT17" i="1" s="1"/>
  <c r="AG23" i="15"/>
  <c r="AP23" i="15" s="1"/>
  <c r="AP25" i="15" s="1"/>
  <c r="AE23" i="15"/>
  <c r="AF23" i="15"/>
  <c r="AO23" i="15" s="1"/>
  <c r="AO25" i="15" s="1"/>
  <c r="AS12" i="20"/>
  <c r="AL12" i="20"/>
  <c r="AU12" i="20" s="1"/>
  <c r="AJ23" i="17"/>
  <c r="AS23" i="17" s="1"/>
  <c r="AK23" i="17"/>
  <c r="AT23" i="17" s="1"/>
  <c r="AH24" i="83"/>
  <c r="AQ24" i="83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I23" i="27"/>
  <c r="AN23" i="27"/>
  <c r="AN23" i="37"/>
  <c r="AI23" i="37"/>
  <c r="AH23" i="58"/>
  <c r="AQ23" i="58" s="1"/>
  <c r="AQ25" i="58" s="1"/>
  <c r="AZ3" i="58"/>
  <c r="AX22" i="58" s="1"/>
  <c r="S22" i="58" s="1"/>
  <c r="AC22" i="58" s="1"/>
  <c r="AB23" i="58" s="1"/>
  <c r="W23" i="42"/>
  <c r="AG22" i="42"/>
  <c r="AP22" i="42" s="1"/>
  <c r="AF22" i="42"/>
  <c r="AO22" i="42" s="1"/>
  <c r="AE22" i="42"/>
  <c r="AH22" i="93"/>
  <c r="AQ22" i="93" s="1"/>
  <c r="AJ6" i="1"/>
  <c r="AK6" i="1"/>
  <c r="AT6" i="1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20" i="57"/>
  <c r="AK20" i="57"/>
  <c r="AT20" i="57" s="1"/>
  <c r="AJ14" i="57"/>
  <c r="AK14" i="57"/>
  <c r="AT14" i="57" s="1"/>
  <c r="AJ8" i="57"/>
  <c r="AK8" i="57"/>
  <c r="AT8" i="57" s="1"/>
  <c r="AH21" i="3"/>
  <c r="AQ21" i="3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R23" i="41"/>
  <c r="AF23" i="69"/>
  <c r="AO23" i="69" s="1"/>
  <c r="AO25" i="69" s="1"/>
  <c r="AE23" i="69"/>
  <c r="AG23" i="69"/>
  <c r="AP23" i="69" s="1"/>
  <c r="AP25" i="69" s="1"/>
  <c r="AJ19" i="1"/>
  <c r="AK19" i="1"/>
  <c r="AT19" i="1" s="1"/>
  <c r="AJ21" i="9"/>
  <c r="AK21" i="9"/>
  <c r="AT21" i="9" s="1"/>
  <c r="AJ15" i="9"/>
  <c r="AK15" i="9"/>
  <c r="AT15" i="9" s="1"/>
  <c r="AJ9" i="9"/>
  <c r="AK9" i="9"/>
  <c r="AT9" i="9" s="1"/>
  <c r="AJ4" i="70"/>
  <c r="AK4" i="70"/>
  <c r="AT4" i="70" s="1"/>
  <c r="AT25" i="70" s="1"/>
  <c r="AF23" i="40"/>
  <c r="AO23" i="40" s="1"/>
  <c r="AE23" i="40"/>
  <c r="W24" i="40"/>
  <c r="AG23" i="40"/>
  <c r="AP23" i="40" s="1"/>
  <c r="AI22" i="82"/>
  <c r="AN22" i="82"/>
  <c r="X23" i="60"/>
  <c r="Y23" i="60"/>
  <c r="AI22" i="38"/>
  <c r="AN22" i="38"/>
  <c r="Y25" i="78"/>
  <c r="X25" i="78"/>
  <c r="AN22" i="73"/>
  <c r="AI22" i="73"/>
  <c r="AJ18" i="66"/>
  <c r="AK18" i="66"/>
  <c r="AT18" i="66" s="1"/>
  <c r="X23" i="65"/>
  <c r="Y23" i="65"/>
  <c r="AI24" i="85"/>
  <c r="AN24" i="85"/>
  <c r="X24" i="27"/>
  <c r="Y24" i="27"/>
  <c r="AJ23" i="1"/>
  <c r="AS23" i="1" s="1"/>
  <c r="AK23" i="1"/>
  <c r="AT23" i="1" s="1"/>
  <c r="AJ20" i="1"/>
  <c r="AK20" i="1"/>
  <c r="AT20" i="1" s="1"/>
  <c r="AJ20" i="66"/>
  <c r="AK20" i="66"/>
  <c r="AT20" i="66" s="1"/>
  <c r="AJ14" i="66"/>
  <c r="AK14" i="66"/>
  <c r="AT14" i="66" s="1"/>
  <c r="AJ8" i="66"/>
  <c r="AK8" i="66"/>
  <c r="AT8" i="66" s="1"/>
  <c r="AS17" i="70"/>
  <c r="AL17" i="70"/>
  <c r="AU17" i="70" s="1"/>
  <c r="X22" i="8"/>
  <c r="Y22" i="8"/>
  <c r="AL23" i="66"/>
  <c r="AU23" i="66" s="1"/>
  <c r="AR23" i="66"/>
  <c r="AR25" i="66" s="1"/>
  <c r="AJ9" i="1"/>
  <c r="AK9" i="1"/>
  <c r="AT9" i="1" s="1"/>
  <c r="AJ22" i="1"/>
  <c r="X23" i="87"/>
  <c r="Y23" i="87"/>
  <c r="AS6" i="70"/>
  <c r="AL6" i="70"/>
  <c r="AU6" i="70" s="1"/>
  <c r="AR22" i="58"/>
  <c r="AJ16" i="1"/>
  <c r="AK16" i="1"/>
  <c r="AT16" i="1" s="1"/>
  <c r="AN22" i="45"/>
  <c r="AI22" i="45"/>
  <c r="AG23" i="59"/>
  <c r="AP23" i="59" s="1"/>
  <c r="AP25" i="59" s="1"/>
  <c r="AE23" i="59"/>
  <c r="AF23" i="59"/>
  <c r="AO23" i="59" s="1"/>
  <c r="AO25" i="59" s="1"/>
  <c r="AJ20" i="7"/>
  <c r="AK20" i="7"/>
  <c r="AT20" i="7" s="1"/>
  <c r="AJ14" i="7"/>
  <c r="AK14" i="7"/>
  <c r="AT14" i="7" s="1"/>
  <c r="AJ8" i="7"/>
  <c r="AK8" i="7"/>
  <c r="AT8" i="7" s="1"/>
  <c r="Y24" i="28"/>
  <c r="X24" i="28"/>
  <c r="Y23" i="80"/>
  <c r="X23" i="80"/>
  <c r="AS5" i="20"/>
  <c r="AL5" i="20"/>
  <c r="AU5" i="20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11"/>
  <c r="AF21" i="5"/>
  <c r="AO21" i="5" s="1"/>
  <c r="W22" i="5"/>
  <c r="AG21" i="5"/>
  <c r="AP21" i="5" s="1"/>
  <c r="AE21" i="5"/>
  <c r="W25" i="84"/>
  <c r="AG24" i="84"/>
  <c r="AP24" i="84" s="1"/>
  <c r="AF24" i="84"/>
  <c r="AO24" i="84" s="1"/>
  <c r="AE24" i="84"/>
  <c r="AK23" i="19"/>
  <c r="AT23" i="19" s="1"/>
  <c r="AR22" i="4"/>
  <c r="AJ5" i="1"/>
  <c r="AK5" i="1"/>
  <c r="AT5" i="1" s="1"/>
  <c r="X23" i="46"/>
  <c r="Y23" i="46"/>
  <c r="AS14" i="70"/>
  <c r="AL14" i="70"/>
  <c r="AU14" i="70" s="1"/>
  <c r="AF23" i="16"/>
  <c r="AO23" i="16" s="1"/>
  <c r="AO25" i="16" s="1"/>
  <c r="AG23" i="16"/>
  <c r="AP23" i="16" s="1"/>
  <c r="AP25" i="16" s="1"/>
  <c r="AE23" i="16"/>
  <c r="Y25" i="85"/>
  <c r="X25" i="85"/>
  <c r="AJ21" i="21"/>
  <c r="AK21" i="21"/>
  <c r="AT21" i="21" s="1"/>
  <c r="AJ15" i="21"/>
  <c r="AK15" i="21"/>
  <c r="AT15" i="21" s="1"/>
  <c r="AJ9" i="21"/>
  <c r="AK9" i="21"/>
  <c r="AT9" i="21" s="1"/>
  <c r="AN25" i="25"/>
  <c r="AI25" i="25"/>
  <c r="AI23" i="29"/>
  <c r="AN23" i="29"/>
  <c r="Y24" i="39"/>
  <c r="X24" i="39"/>
  <c r="AH24" i="34"/>
  <c r="AQ24" i="34" s="1"/>
  <c r="AJ23" i="67"/>
  <c r="AS23" i="67" s="1"/>
  <c r="AK23" i="67"/>
  <c r="AT23" i="67" s="1"/>
  <c r="AJ19" i="57"/>
  <c r="AK19" i="57"/>
  <c r="AT19" i="57" s="1"/>
  <c r="AJ13" i="57"/>
  <c r="AK13" i="57"/>
  <c r="AT13" i="57" s="1"/>
  <c r="AJ7" i="57"/>
  <c r="AK7" i="57"/>
  <c r="AT7" i="57" s="1"/>
  <c r="AS7" i="20"/>
  <c r="AL7" i="20"/>
  <c r="AU7" i="20" s="1"/>
  <c r="AS15" i="70"/>
  <c r="AL15" i="70"/>
  <c r="AU15" i="70" s="1"/>
  <c r="AF23" i="13"/>
  <c r="AO23" i="13" s="1"/>
  <c r="AO25" i="13" s="1"/>
  <c r="AG23" i="13"/>
  <c r="AP23" i="13" s="1"/>
  <c r="AP25" i="13" s="1"/>
  <c r="AE23" i="13"/>
  <c r="W22" i="3"/>
  <c r="AG21" i="3"/>
  <c r="AP21" i="3" s="1"/>
  <c r="AF21" i="3"/>
  <c r="AO21" i="3" s="1"/>
  <c r="AE21" i="3"/>
  <c r="S22" i="49"/>
  <c r="AC21" i="49"/>
  <c r="AB22" i="49" s="1"/>
  <c r="AR21" i="32"/>
  <c r="AR23" i="26"/>
  <c r="AS14" i="20"/>
  <c r="AL14" i="20"/>
  <c r="AU14" i="20" s="1"/>
  <c r="AJ20" i="9"/>
  <c r="AK20" i="9"/>
  <c r="AT20" i="9" s="1"/>
  <c r="AJ14" i="9"/>
  <c r="AK14" i="9"/>
  <c r="AT14" i="9" s="1"/>
  <c r="AJ8" i="9"/>
  <c r="AK8" i="9"/>
  <c r="AT8" i="9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70"/>
  <c r="AL3" i="70"/>
  <c r="AU3" i="70" s="1"/>
  <c r="AS22" i="70"/>
  <c r="AL22" i="70"/>
  <c r="AU22" i="70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N23" i="35"/>
  <c r="AI23" i="35"/>
  <c r="AI23" i="19"/>
  <c r="AN23" i="19"/>
  <c r="AN25" i="19" s="1"/>
  <c r="AN23" i="62"/>
  <c r="AN25" i="62" s="1"/>
  <c r="AI23" i="62"/>
  <c r="Y25" i="94"/>
  <c r="X25" i="94"/>
  <c r="AI22" i="92"/>
  <c r="AN22" i="92"/>
  <c r="AG22" i="93" l="1"/>
  <c r="AP22" i="93" s="1"/>
  <c r="Z25" i="30"/>
  <c r="Z24" i="37"/>
  <c r="AF22" i="32"/>
  <c r="AO22" i="32" s="1"/>
  <c r="W25" i="83"/>
  <c r="AF22" i="93"/>
  <c r="AO22" i="93" s="1"/>
  <c r="Z24" i="43"/>
  <c r="AG22" i="32"/>
  <c r="AP22" i="32" s="1"/>
  <c r="AE22" i="93"/>
  <c r="AE25" i="36"/>
  <c r="AI24" i="44"/>
  <c r="W23" i="32"/>
  <c r="AF25" i="36"/>
  <c r="AO25" i="36" s="1"/>
  <c r="Z23" i="65"/>
  <c r="AG23" i="65" s="1"/>
  <c r="AP23" i="65" s="1"/>
  <c r="AP25" i="65" s="1"/>
  <c r="Z25" i="78"/>
  <c r="Z23" i="73"/>
  <c r="AG23" i="58"/>
  <c r="AP23" i="58" s="1"/>
  <c r="AP25" i="58" s="1"/>
  <c r="AE24" i="83"/>
  <c r="AG23" i="24"/>
  <c r="AP23" i="24" s="1"/>
  <c r="AP25" i="24" s="1"/>
  <c r="AG25" i="36"/>
  <c r="AP25" i="36" s="1"/>
  <c r="Z23" i="38"/>
  <c r="Z25" i="47"/>
  <c r="AE23" i="24"/>
  <c r="Z24" i="28"/>
  <c r="W25" i="28" s="1"/>
  <c r="Z23" i="33"/>
  <c r="AE23" i="33" s="1"/>
  <c r="Z23" i="45"/>
  <c r="AF23" i="45" s="1"/>
  <c r="AO23" i="45" s="1"/>
  <c r="Z25" i="85"/>
  <c r="Z23" i="46"/>
  <c r="AE23" i="46" s="1"/>
  <c r="Z24" i="27"/>
  <c r="Z23" i="76"/>
  <c r="AE23" i="76" s="1"/>
  <c r="Z24" i="39"/>
  <c r="Z22" i="8"/>
  <c r="AE22" i="8" s="1"/>
  <c r="Z23" i="60"/>
  <c r="AF23" i="60" s="1"/>
  <c r="AO23" i="60" s="1"/>
  <c r="AO25" i="60" s="1"/>
  <c r="Z23" i="53"/>
  <c r="AG23" i="53" s="1"/>
  <c r="AP23" i="53" s="1"/>
  <c r="AP25" i="53" s="1"/>
  <c r="Z24" i="81"/>
  <c r="W25" i="81" s="1"/>
  <c r="Z25" i="88"/>
  <c r="W26" i="88" s="1"/>
  <c r="AL23" i="1"/>
  <c r="AU23" i="1" s="1"/>
  <c r="AF24" i="37"/>
  <c r="AO24" i="37" s="1"/>
  <c r="AE24" i="37"/>
  <c r="W25" i="37"/>
  <c r="AG24" i="37"/>
  <c r="AP24" i="37" s="1"/>
  <c r="AF23" i="33"/>
  <c r="AO23" i="33" s="1"/>
  <c r="W24" i="33"/>
  <c r="AG23" i="33"/>
  <c r="AP23" i="33" s="1"/>
  <c r="W26" i="30"/>
  <c r="AG25" i="30"/>
  <c r="AP25" i="30" s="1"/>
  <c r="AF25" i="30"/>
  <c r="AO25" i="30" s="1"/>
  <c r="AE25" i="30"/>
  <c r="AK23" i="13"/>
  <c r="AT23" i="13" s="1"/>
  <c r="AK23" i="24"/>
  <c r="AT23" i="24" s="1"/>
  <c r="W24" i="46"/>
  <c r="AG23" i="46"/>
  <c r="AP23" i="46" s="1"/>
  <c r="AF23" i="46"/>
  <c r="AO23" i="46" s="1"/>
  <c r="AG24" i="28"/>
  <c r="AP24" i="28" s="1"/>
  <c r="AF24" i="28"/>
  <c r="AO24" i="28" s="1"/>
  <c r="AE24" i="28"/>
  <c r="W24" i="76"/>
  <c r="AG23" i="76"/>
  <c r="AP23" i="76" s="1"/>
  <c r="AF23" i="76"/>
  <c r="AO23" i="76" s="1"/>
  <c r="AE24" i="39"/>
  <c r="W25" i="39"/>
  <c r="AG24" i="39"/>
  <c r="AP24" i="39" s="1"/>
  <c r="AF24" i="39"/>
  <c r="AO24" i="39" s="1"/>
  <c r="AF24" i="81"/>
  <c r="AO24" i="81" s="1"/>
  <c r="AE24" i="81"/>
  <c r="W24" i="82"/>
  <c r="AG23" i="82"/>
  <c r="AP23" i="82" s="1"/>
  <c r="AF23" i="82"/>
  <c r="AO23" i="82" s="1"/>
  <c r="AE23" i="82"/>
  <c r="AK23" i="4"/>
  <c r="AT23" i="4" s="1"/>
  <c r="AJ9" i="62"/>
  <c r="AK9" i="62"/>
  <c r="AT9" i="62" s="1"/>
  <c r="AJ12" i="51"/>
  <c r="AK12" i="51"/>
  <c r="AT12" i="51" s="1"/>
  <c r="AH23" i="87"/>
  <c r="AQ23" i="87" s="1"/>
  <c r="W25" i="27"/>
  <c r="AG24" i="27"/>
  <c r="AP24" i="27" s="1"/>
  <c r="AF24" i="27"/>
  <c r="AO24" i="27" s="1"/>
  <c r="AE24" i="27"/>
  <c r="S13" i="49"/>
  <c r="AC12" i="49"/>
  <c r="AB13" i="49" s="1"/>
  <c r="AJ6" i="67"/>
  <c r="AK6" i="67"/>
  <c r="AT6" i="67" s="1"/>
  <c r="AN22" i="42"/>
  <c r="AI22" i="42"/>
  <c r="AS22" i="21"/>
  <c r="AL22" i="21"/>
  <c r="AU22" i="21" s="1"/>
  <c r="AJ3" i="19"/>
  <c r="AB4" i="19"/>
  <c r="AE21" i="91"/>
  <c r="AG21" i="91"/>
  <c r="AP21" i="91" s="1"/>
  <c r="AF21" i="91"/>
  <c r="AO21" i="91" s="1"/>
  <c r="W22" i="91"/>
  <c r="AS15" i="66"/>
  <c r="AL15" i="66"/>
  <c r="AU15" i="66" s="1"/>
  <c r="AK23" i="16"/>
  <c r="AT23" i="16" s="1"/>
  <c r="AJ6" i="17"/>
  <c r="AK6" i="17"/>
  <c r="AT6" i="17" s="1"/>
  <c r="AI23" i="49"/>
  <c r="AN23" i="49"/>
  <c r="AN25" i="49" s="1"/>
  <c r="AS3" i="7"/>
  <c r="AL3" i="7"/>
  <c r="AU3" i="7" s="1"/>
  <c r="AJ6" i="6"/>
  <c r="AK6" i="6"/>
  <c r="AT6" i="6" s="1"/>
  <c r="AF22" i="61"/>
  <c r="AO22" i="61" s="1"/>
  <c r="AE22" i="61"/>
  <c r="AG22" i="61"/>
  <c r="AP22" i="61" s="1"/>
  <c r="W23" i="61"/>
  <c r="AS12" i="9"/>
  <c r="AL12" i="9"/>
  <c r="AU12" i="9" s="1"/>
  <c r="AS5" i="57"/>
  <c r="AL5" i="57"/>
  <c r="AU5" i="57" s="1"/>
  <c r="AB4" i="71"/>
  <c r="AJ3" i="71"/>
  <c r="AR24" i="94"/>
  <c r="AJ21" i="12"/>
  <c r="AK21" i="12"/>
  <c r="AT21" i="12" s="1"/>
  <c r="AS18" i="21"/>
  <c r="AL18" i="21"/>
  <c r="AU18" i="21" s="1"/>
  <c r="AR22" i="92"/>
  <c r="AJ8" i="18"/>
  <c r="AK8" i="18"/>
  <c r="AT8" i="18" s="1"/>
  <c r="AK22" i="49"/>
  <c r="AT22" i="49" s="1"/>
  <c r="AI23" i="13"/>
  <c r="AN23" i="13"/>
  <c r="AN25" i="13" s="1"/>
  <c r="AR23" i="29"/>
  <c r="AJ17" i="51"/>
  <c r="AK17" i="51"/>
  <c r="AT17" i="51" s="1"/>
  <c r="AI23" i="59"/>
  <c r="AN23" i="59"/>
  <c r="AN25" i="59" s="1"/>
  <c r="AR22" i="82"/>
  <c r="AC11" i="49"/>
  <c r="AB12" i="49" s="1"/>
  <c r="S12" i="49"/>
  <c r="AS20" i="57"/>
  <c r="AL20" i="57"/>
  <c r="AU20" i="57" s="1"/>
  <c r="AJ5" i="67"/>
  <c r="AK5" i="67"/>
  <c r="AT5" i="67" s="1"/>
  <c r="AR23" i="37"/>
  <c r="AJ21" i="19"/>
  <c r="AK21" i="19"/>
  <c r="AT21" i="19" s="1"/>
  <c r="AS3" i="66"/>
  <c r="AL3" i="66"/>
  <c r="AU3" i="66" s="1"/>
  <c r="AH24" i="35"/>
  <c r="AQ24" i="35" s="1"/>
  <c r="AL23" i="62"/>
  <c r="AU23" i="62" s="1"/>
  <c r="AR23" i="62"/>
  <c r="AR25" i="62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K22" i="18"/>
  <c r="AT22" i="18" s="1"/>
  <c r="AJ22" i="18"/>
  <c r="AK16" i="18"/>
  <c r="AT16" i="18" s="1"/>
  <c r="AJ16" i="18"/>
  <c r="AJ10" i="18"/>
  <c r="AK10" i="18"/>
  <c r="AT10" i="18" s="1"/>
  <c r="AJ3" i="18"/>
  <c r="AB4" i="18"/>
  <c r="AS13" i="57"/>
  <c r="AL13" i="57"/>
  <c r="AU13" i="57" s="1"/>
  <c r="AS9" i="21"/>
  <c r="AL9" i="21"/>
  <c r="AU9" i="21" s="1"/>
  <c r="AJ19" i="51"/>
  <c r="AK19" i="51"/>
  <c r="AT19" i="51" s="1"/>
  <c r="AJ13" i="51"/>
  <c r="AK13" i="51"/>
  <c r="AT13" i="51" s="1"/>
  <c r="AJ7" i="51"/>
  <c r="AK7" i="51"/>
  <c r="AT7" i="51" s="1"/>
  <c r="AS20" i="7"/>
  <c r="AL20" i="7"/>
  <c r="AU20" i="7" s="1"/>
  <c r="AS20" i="66"/>
  <c r="AL20" i="66"/>
  <c r="AU20" i="66" s="1"/>
  <c r="AH24" i="27"/>
  <c r="AQ24" i="27" s="1"/>
  <c r="AI23" i="40"/>
  <c r="AN23" i="40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S14" i="57"/>
  <c r="AL14" i="57"/>
  <c r="AU14" i="57" s="1"/>
  <c r="AJ19" i="67"/>
  <c r="AK19" i="67"/>
  <c r="AT19" i="67" s="1"/>
  <c r="AJ13" i="67"/>
  <c r="AK13" i="67"/>
  <c r="AT13" i="67" s="1"/>
  <c r="AJ7" i="67"/>
  <c r="AK7" i="67"/>
  <c r="AT7" i="67" s="1"/>
  <c r="AS6" i="1"/>
  <c r="AL6" i="1"/>
  <c r="AU6" i="1" s="1"/>
  <c r="AK23" i="58"/>
  <c r="AT23" i="58" s="1"/>
  <c r="AJ4" i="21"/>
  <c r="AK4" i="21"/>
  <c r="AT4" i="21" s="1"/>
  <c r="AT25" i="21" s="1"/>
  <c r="AI23" i="15"/>
  <c r="AN23" i="15"/>
  <c r="AN25" i="15" s="1"/>
  <c r="AJ17" i="19"/>
  <c r="AK17" i="19"/>
  <c r="AT17" i="19" s="1"/>
  <c r="AJ11" i="19"/>
  <c r="AK11" i="19"/>
  <c r="AT11" i="19" s="1"/>
  <c r="AJ5" i="19"/>
  <c r="AK5" i="19"/>
  <c r="AT5" i="19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9"/>
  <c r="AL6" i="9"/>
  <c r="AU6" i="9" s="1"/>
  <c r="AS13" i="21"/>
  <c r="AL13" i="21"/>
  <c r="AU13" i="21" s="1"/>
  <c r="W24" i="95"/>
  <c r="AG23" i="95"/>
  <c r="AP23" i="95" s="1"/>
  <c r="AF23" i="95"/>
  <c r="AO23" i="95" s="1"/>
  <c r="AE23" i="95"/>
  <c r="AK23" i="69"/>
  <c r="AT23" i="69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9" i="17"/>
  <c r="AK19" i="17"/>
  <c r="AT19" i="17" s="1"/>
  <c r="AJ13" i="17"/>
  <c r="AK13" i="17"/>
  <c r="AT13" i="17" s="1"/>
  <c r="AJ7" i="17"/>
  <c r="AK7" i="17"/>
  <c r="AT7" i="17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6" i="7"/>
  <c r="AL16" i="7"/>
  <c r="AU16" i="7" s="1"/>
  <c r="AJ19" i="6"/>
  <c r="AK19" i="6"/>
  <c r="AT19" i="6" s="1"/>
  <c r="AJ13" i="6"/>
  <c r="AK13" i="6"/>
  <c r="AT13" i="6" s="1"/>
  <c r="AJ7" i="6"/>
  <c r="AK7" i="6"/>
  <c r="AT7" i="6" s="1"/>
  <c r="AS21" i="1"/>
  <c r="AL21" i="1"/>
  <c r="AU21" i="1" s="1"/>
  <c r="AJ17" i="71"/>
  <c r="AK17" i="71"/>
  <c r="AT17" i="71" s="1"/>
  <c r="AJ11" i="71"/>
  <c r="AK11" i="71"/>
  <c r="AT11" i="71" s="1"/>
  <c r="AJ5" i="71"/>
  <c r="AK5" i="71"/>
  <c r="AT5" i="71" s="1"/>
  <c r="AI22" i="22"/>
  <c r="AN22" i="22"/>
  <c r="AS17" i="9"/>
  <c r="AL17" i="9"/>
  <c r="AU17" i="9" s="1"/>
  <c r="AF23" i="75"/>
  <c r="AO23" i="75" s="1"/>
  <c r="AG23" i="75"/>
  <c r="AP23" i="75" s="1"/>
  <c r="W24" i="75"/>
  <c r="AE23" i="75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J23" i="68"/>
  <c r="AS23" i="68" s="1"/>
  <c r="AK23" i="68"/>
  <c r="AT23" i="68" s="1"/>
  <c r="AK23" i="15"/>
  <c r="AT23" i="15" s="1"/>
  <c r="AK23" i="64"/>
  <c r="AT23" i="64" s="1"/>
  <c r="AH23" i="45"/>
  <c r="AQ23" i="45" s="1"/>
  <c r="AS3" i="1"/>
  <c r="AL3" i="1"/>
  <c r="AU3" i="1" s="1"/>
  <c r="AS17" i="66"/>
  <c r="AL17" i="66"/>
  <c r="AU17" i="66" s="1"/>
  <c r="AS18" i="9"/>
  <c r="AL18" i="9"/>
  <c r="AU18" i="9" s="1"/>
  <c r="AN23" i="4"/>
  <c r="AN25" i="4" s="1"/>
  <c r="AI23" i="4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R24" i="78"/>
  <c r="AR22" i="60"/>
  <c r="AS19" i="9"/>
  <c r="AL19" i="9"/>
  <c r="AU19" i="9" s="1"/>
  <c r="AS19" i="7"/>
  <c r="AL19" i="7"/>
  <c r="AU19" i="7" s="1"/>
  <c r="X23" i="32"/>
  <c r="Y23" i="32"/>
  <c r="AR22" i="53"/>
  <c r="AS19" i="66"/>
  <c r="AL19" i="66"/>
  <c r="AU19" i="66" s="1"/>
  <c r="Y23" i="86"/>
  <c r="X23" i="86"/>
  <c r="AS8" i="1"/>
  <c r="AL8" i="1"/>
  <c r="AU8" i="1" s="1"/>
  <c r="Y25" i="41"/>
  <c r="X25" i="41"/>
  <c r="Z25" i="41" s="1"/>
  <c r="Y23" i="93"/>
  <c r="X23" i="93"/>
  <c r="AJ9" i="18"/>
  <c r="AK9" i="18"/>
  <c r="AT9" i="18" s="1"/>
  <c r="AS20" i="9"/>
  <c r="AL20" i="9"/>
  <c r="AU20" i="9" s="1"/>
  <c r="AF25" i="85"/>
  <c r="AO25" i="85" s="1"/>
  <c r="W26" i="85"/>
  <c r="AG25" i="85"/>
  <c r="AP25" i="85" s="1"/>
  <c r="AE25" i="85"/>
  <c r="AJ18" i="51"/>
  <c r="AK18" i="51"/>
  <c r="AT18" i="51" s="1"/>
  <c r="AH23" i="80"/>
  <c r="AQ23" i="80" s="1"/>
  <c r="AS16" i="1"/>
  <c r="AL16" i="1"/>
  <c r="AU16" i="1" s="1"/>
  <c r="AC6" i="49"/>
  <c r="AB7" i="49" s="1"/>
  <c r="S7" i="49"/>
  <c r="AS3" i="21"/>
  <c r="AL3" i="21"/>
  <c r="AU3" i="21" s="1"/>
  <c r="AJ16" i="19"/>
  <c r="AK16" i="19"/>
  <c r="AT16" i="19" s="1"/>
  <c r="AS9" i="7"/>
  <c r="AL9" i="7"/>
  <c r="AU9" i="7" s="1"/>
  <c r="AR23" i="51"/>
  <c r="AR25" i="51" s="1"/>
  <c r="AL23" i="51"/>
  <c r="AU23" i="51" s="1"/>
  <c r="AJ23" i="14"/>
  <c r="AS23" i="14" s="1"/>
  <c r="AK23" i="14"/>
  <c r="AT23" i="14" s="1"/>
  <c r="AF23" i="73"/>
  <c r="AO23" i="73" s="1"/>
  <c r="W24" i="73"/>
  <c r="AE23" i="73"/>
  <c r="AG23" i="73"/>
  <c r="AP23" i="73" s="1"/>
  <c r="AF24" i="43"/>
  <c r="AO24" i="43" s="1"/>
  <c r="AE24" i="43"/>
  <c r="W25" i="43"/>
  <c r="AG24" i="43"/>
  <c r="AP24" i="43" s="1"/>
  <c r="AH24" i="29"/>
  <c r="AQ24" i="29" s="1"/>
  <c r="AJ18" i="17"/>
  <c r="AK18" i="17"/>
  <c r="AT18" i="17" s="1"/>
  <c r="AK23" i="63"/>
  <c r="AT23" i="63" s="1"/>
  <c r="AJ12" i="6"/>
  <c r="AK12" i="6"/>
  <c r="AT12" i="6" s="1"/>
  <c r="AJ22" i="71"/>
  <c r="AK22" i="71"/>
  <c r="AT22" i="71" s="1"/>
  <c r="AJ10" i="71"/>
  <c r="AK10" i="71"/>
  <c r="AT10" i="71" s="1"/>
  <c r="AJ15" i="12"/>
  <c r="AK15" i="12"/>
  <c r="AT15" i="12" s="1"/>
  <c r="AJ15" i="68"/>
  <c r="AK15" i="68"/>
  <c r="AT15" i="68" s="1"/>
  <c r="AR23" i="68"/>
  <c r="AR25" i="68" s="1"/>
  <c r="AR24" i="30"/>
  <c r="AS18" i="57"/>
  <c r="AL18" i="57"/>
  <c r="AU18" i="57" s="1"/>
  <c r="AE25" i="47"/>
  <c r="W26" i="47"/>
  <c r="AG25" i="47"/>
  <c r="AP25" i="47" s="1"/>
  <c r="AF25" i="47"/>
  <c r="AO25" i="47" s="1"/>
  <c r="AR22" i="76"/>
  <c r="AS15" i="1"/>
  <c r="AL15" i="1"/>
  <c r="AU15" i="1" s="1"/>
  <c r="AJ8" i="62"/>
  <c r="AK8" i="62"/>
  <c r="AT8" i="62" s="1"/>
  <c r="AJ20" i="18"/>
  <c r="AK20" i="18"/>
  <c r="AT20" i="18" s="1"/>
  <c r="AS19" i="57"/>
  <c r="AL19" i="57"/>
  <c r="AU19" i="57" s="1"/>
  <c r="AJ11" i="51"/>
  <c r="AK11" i="51"/>
  <c r="AT11" i="51" s="1"/>
  <c r="AS8" i="7"/>
  <c r="AL8" i="7"/>
  <c r="AU8" i="7" s="1"/>
  <c r="AS8" i="66"/>
  <c r="AL8" i="66"/>
  <c r="AU8" i="66" s="1"/>
  <c r="AC17" i="49"/>
  <c r="AB18" i="49" s="1"/>
  <c r="S18" i="49"/>
  <c r="AJ11" i="67"/>
  <c r="AK11" i="67"/>
  <c r="AT11" i="67" s="1"/>
  <c r="AJ9" i="19"/>
  <c r="AK9" i="19"/>
  <c r="AT9" i="19" s="1"/>
  <c r="AS3" i="9"/>
  <c r="AL3" i="9"/>
  <c r="AU3" i="9" s="1"/>
  <c r="Z24" i="29"/>
  <c r="AJ17" i="17"/>
  <c r="AK17" i="17"/>
  <c r="AT17" i="17" s="1"/>
  <c r="AJ11" i="17"/>
  <c r="AK11" i="17"/>
  <c r="AT11" i="17" s="1"/>
  <c r="AR24" i="88"/>
  <c r="AH23" i="96"/>
  <c r="AQ23" i="96" s="1"/>
  <c r="AJ4" i="7"/>
  <c r="AK4" i="7"/>
  <c r="AT4" i="7" s="1"/>
  <c r="AT25" i="7" s="1"/>
  <c r="AS22" i="7"/>
  <c r="AL22" i="7"/>
  <c r="AU22" i="7" s="1"/>
  <c r="AJ17" i="6"/>
  <c r="AK17" i="6"/>
  <c r="AT17" i="6" s="1"/>
  <c r="AJ11" i="6"/>
  <c r="AK11" i="6"/>
  <c r="AT11" i="6" s="1"/>
  <c r="AJ15" i="71"/>
  <c r="AK15" i="71"/>
  <c r="AT15" i="71" s="1"/>
  <c r="AR22" i="96"/>
  <c r="AS4" i="20"/>
  <c r="AS25" i="20" s="1"/>
  <c r="AL4" i="20"/>
  <c r="AU4" i="20" s="1"/>
  <c r="AU25" i="20" s="1"/>
  <c r="C11" i="20" s="1"/>
  <c r="X23" i="22"/>
  <c r="Y23" i="22"/>
  <c r="AS5" i="9"/>
  <c r="AL5" i="9"/>
  <c r="AU5" i="9" s="1"/>
  <c r="AJ20" i="12"/>
  <c r="AK20" i="12"/>
  <c r="AT20" i="12" s="1"/>
  <c r="AJ14" i="12"/>
  <c r="AK14" i="12"/>
  <c r="AT14" i="12" s="1"/>
  <c r="AS3" i="57"/>
  <c r="AL3" i="57"/>
  <c r="AU3" i="57" s="1"/>
  <c r="AG22" i="11"/>
  <c r="AP22" i="11" s="1"/>
  <c r="AF22" i="11"/>
  <c r="AO22" i="11" s="1"/>
  <c r="AE22" i="11"/>
  <c r="W23" i="1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77"/>
  <c r="AQ24" i="77" s="1"/>
  <c r="AS5" i="66"/>
  <c r="AL5" i="66"/>
  <c r="AU5" i="66" s="1"/>
  <c r="AH23" i="2"/>
  <c r="AQ23" i="2" s="1"/>
  <c r="AQ25" i="2" s="1"/>
  <c r="AZ3" i="2"/>
  <c r="AJ20" i="68"/>
  <c r="AK20" i="68"/>
  <c r="AT20" i="68" s="1"/>
  <c r="AJ14" i="68"/>
  <c r="AK14" i="68"/>
  <c r="AT14" i="68" s="1"/>
  <c r="AJ8" i="68"/>
  <c r="AK8" i="68"/>
  <c r="AT8" i="68" s="1"/>
  <c r="AS7" i="9"/>
  <c r="AL7" i="9"/>
  <c r="AU7" i="9" s="1"/>
  <c r="AN22" i="48"/>
  <c r="AI22" i="48"/>
  <c r="AS7" i="7"/>
  <c r="AL7" i="7"/>
  <c r="AU7" i="7" s="1"/>
  <c r="AR22" i="65"/>
  <c r="AS7" i="66"/>
  <c r="AL7" i="66"/>
  <c r="AU7" i="66" s="1"/>
  <c r="AI23" i="24"/>
  <c r="AN23" i="24"/>
  <c r="AN25" i="24" s="1"/>
  <c r="AN22" i="10"/>
  <c r="AI22" i="10"/>
  <c r="AH25" i="94"/>
  <c r="AQ25" i="94" s="1"/>
  <c r="AR23" i="19"/>
  <c r="AR25" i="19" s="1"/>
  <c r="AL23" i="19"/>
  <c r="AU23" i="19" s="1"/>
  <c r="AJ19" i="62"/>
  <c r="AK19" i="62"/>
  <c r="AT19" i="62" s="1"/>
  <c r="AJ13" i="62"/>
  <c r="AK13" i="62"/>
  <c r="AT13" i="62" s="1"/>
  <c r="AJ7" i="62"/>
  <c r="AK7" i="62"/>
  <c r="AT7" i="62" s="1"/>
  <c r="AJ19" i="18"/>
  <c r="AK19" i="18"/>
  <c r="AT19" i="18" s="1"/>
  <c r="AJ13" i="18"/>
  <c r="AK13" i="18"/>
  <c r="AT13" i="18" s="1"/>
  <c r="AJ7" i="18"/>
  <c r="AK7" i="18"/>
  <c r="AT7" i="18" s="1"/>
  <c r="AS8" i="9"/>
  <c r="AL8" i="9"/>
  <c r="AU8" i="9" s="1"/>
  <c r="AR25" i="25"/>
  <c r="AI21" i="5"/>
  <c r="AN21" i="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80"/>
  <c r="AS22" i="1"/>
  <c r="AL22" i="1"/>
  <c r="AU22" i="1" s="1"/>
  <c r="AH22" i="8"/>
  <c r="AQ22" i="8" s="1"/>
  <c r="AR24" i="85"/>
  <c r="AR22" i="73"/>
  <c r="AR22" i="38"/>
  <c r="AS4" i="70"/>
  <c r="AS25" i="70" s="1"/>
  <c r="AL4" i="70"/>
  <c r="AU4" i="70" s="1"/>
  <c r="AU25" i="70" s="1"/>
  <c r="C11" i="70" s="1"/>
  <c r="F23" i="97" s="1"/>
  <c r="AS21" i="9"/>
  <c r="AL21" i="9"/>
  <c r="AU21" i="9" s="1"/>
  <c r="AC16" i="49"/>
  <c r="AB17" i="49" s="1"/>
  <c r="S17" i="49"/>
  <c r="AC10" i="49"/>
  <c r="AB11" i="49" s="1"/>
  <c r="S11" i="49"/>
  <c r="S5" i="49"/>
  <c r="AC4" i="49"/>
  <c r="AB5" i="49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10" i="21"/>
  <c r="AL10" i="21"/>
  <c r="AU10" i="21" s="1"/>
  <c r="AS17" i="1"/>
  <c r="AL17" i="1"/>
  <c r="AU17" i="1" s="1"/>
  <c r="AJ20" i="19"/>
  <c r="AK20" i="19"/>
  <c r="AT20" i="19" s="1"/>
  <c r="AJ14" i="19"/>
  <c r="AK14" i="19"/>
  <c r="AT14" i="19" s="1"/>
  <c r="AJ8" i="19"/>
  <c r="AK8" i="19"/>
  <c r="AT8" i="19" s="1"/>
  <c r="AS15" i="7"/>
  <c r="AL15" i="7"/>
  <c r="AU15" i="7" s="1"/>
  <c r="AH23" i="53"/>
  <c r="AQ23" i="53" s="1"/>
  <c r="AQ25" i="53" s="1"/>
  <c r="AZ3" i="53"/>
  <c r="AX22" i="53" s="1"/>
  <c r="S22" i="53" s="1"/>
  <c r="AC22" i="53" s="1"/>
  <c r="AB23" i="53" s="1"/>
  <c r="AJ4" i="66"/>
  <c r="AK4" i="66"/>
  <c r="AT4" i="66" s="1"/>
  <c r="AT25" i="66" s="1"/>
  <c r="AS21" i="66"/>
  <c r="AL21" i="66"/>
  <c r="AU21" i="66" s="1"/>
  <c r="AR23" i="71"/>
  <c r="AR25" i="71" s="1"/>
  <c r="AL23" i="71"/>
  <c r="AU23" i="71" s="1"/>
  <c r="AH24" i="81"/>
  <c r="AQ24" i="81" s="1"/>
  <c r="AJ4" i="9"/>
  <c r="AK4" i="9"/>
  <c r="AT4" i="9" s="1"/>
  <c r="AT25" i="9" s="1"/>
  <c r="AS22" i="9"/>
  <c r="AL22" i="9"/>
  <c r="AU22" i="9" s="1"/>
  <c r="AS21" i="57"/>
  <c r="AL21" i="57"/>
  <c r="AU21" i="57" s="1"/>
  <c r="AS11" i="21"/>
  <c r="AL11" i="21"/>
  <c r="AU11" i="21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H23" i="50"/>
  <c r="AQ23" i="50" s="1"/>
  <c r="AQ25" i="50" s="1"/>
  <c r="AZ3" i="50"/>
  <c r="AX22" i="50" s="1"/>
  <c r="S22" i="50" s="1"/>
  <c r="AC22" i="50" s="1"/>
  <c r="AB23" i="50" s="1"/>
  <c r="AR24" i="47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J22" i="6"/>
  <c r="AK22" i="6"/>
  <c r="AT22" i="6" s="1"/>
  <c r="AJ16" i="6"/>
  <c r="AK16" i="6"/>
  <c r="AT16" i="6" s="1"/>
  <c r="AJ10" i="6"/>
  <c r="AK10" i="6"/>
  <c r="AT10" i="6" s="1"/>
  <c r="AB4" i="6"/>
  <c r="AJ3" i="6"/>
  <c r="AI24" i="34"/>
  <c r="AN24" i="34"/>
  <c r="AJ20" i="71"/>
  <c r="AK20" i="71"/>
  <c r="AT20" i="71" s="1"/>
  <c r="AJ14" i="71"/>
  <c r="AK14" i="71"/>
  <c r="AT14" i="71" s="1"/>
  <c r="AJ8" i="71"/>
  <c r="AK8" i="71"/>
  <c r="AT8" i="71" s="1"/>
  <c r="AN22" i="72"/>
  <c r="AI22" i="72"/>
  <c r="W23" i="55"/>
  <c r="AF22" i="55"/>
  <c r="AO22" i="55" s="1"/>
  <c r="AE22" i="55"/>
  <c r="AG22" i="55"/>
  <c r="AP22" i="55" s="1"/>
  <c r="AJ19" i="12"/>
  <c r="AK19" i="12"/>
  <c r="AT19" i="12" s="1"/>
  <c r="AJ13" i="12"/>
  <c r="AK13" i="12"/>
  <c r="AT13" i="12" s="1"/>
  <c r="AJ7" i="12"/>
  <c r="AK7" i="12"/>
  <c r="AT7" i="12" s="1"/>
  <c r="AK4" i="57"/>
  <c r="AT4" i="57" s="1"/>
  <c r="AT25" i="57" s="1"/>
  <c r="AJ4" i="57"/>
  <c r="AS22" i="57"/>
  <c r="AL22" i="57"/>
  <c r="AU22" i="57" s="1"/>
  <c r="AS6" i="21"/>
  <c r="AL6" i="21"/>
  <c r="AU6" i="21" s="1"/>
  <c r="AX22" i="54"/>
  <c r="S22" i="54" s="1"/>
  <c r="AC22" i="54" s="1"/>
  <c r="AB23" i="54" s="1"/>
  <c r="AR22" i="56"/>
  <c r="AS17" i="7"/>
  <c r="AL17" i="7"/>
  <c r="AU17" i="7" s="1"/>
  <c r="AJ19" i="68"/>
  <c r="AK19" i="68"/>
  <c r="AT19" i="68" s="1"/>
  <c r="AJ13" i="68"/>
  <c r="AK13" i="68"/>
  <c r="AT13" i="68" s="1"/>
  <c r="AJ7" i="68"/>
  <c r="AK7" i="68"/>
  <c r="AT7" i="68" s="1"/>
  <c r="AR23" i="81"/>
  <c r="AS6" i="57"/>
  <c r="AL6" i="57"/>
  <c r="AU6" i="57" s="1"/>
  <c r="AS12" i="1"/>
  <c r="AL12" i="1"/>
  <c r="AU12" i="1" s="1"/>
  <c r="AS14" i="21"/>
  <c r="AL14" i="21"/>
  <c r="AU14" i="21" s="1"/>
  <c r="AN22" i="32"/>
  <c r="AI22" i="32"/>
  <c r="AH25" i="31"/>
  <c r="AQ25" i="31" s="1"/>
  <c r="AI22" i="86"/>
  <c r="AN22" i="86"/>
  <c r="AI24" i="41"/>
  <c r="AN24" i="41"/>
  <c r="AN23" i="54"/>
  <c r="AN25" i="54" s="1"/>
  <c r="AI23" i="54"/>
  <c r="AI22" i="93"/>
  <c r="AN22" i="93"/>
  <c r="AJ21" i="62"/>
  <c r="AK21" i="62"/>
  <c r="AT21" i="62" s="1"/>
  <c r="AJ15" i="18"/>
  <c r="AK15" i="18"/>
  <c r="AT15" i="18" s="1"/>
  <c r="Y22" i="3"/>
  <c r="X22" i="3"/>
  <c r="Z22" i="3" s="1"/>
  <c r="AJ6" i="51"/>
  <c r="AK6" i="51"/>
  <c r="AT6" i="51" s="1"/>
  <c r="W26" i="78"/>
  <c r="AG25" i="78"/>
  <c r="AP25" i="78" s="1"/>
  <c r="AF25" i="78"/>
  <c r="AO25" i="78" s="1"/>
  <c r="AE25" i="78"/>
  <c r="AI23" i="69"/>
  <c r="AN23" i="69"/>
  <c r="AN25" i="69" s="1"/>
  <c r="AJ18" i="67"/>
  <c r="AK18" i="67"/>
  <c r="AT18" i="67" s="1"/>
  <c r="AJ22" i="19"/>
  <c r="AK22" i="19"/>
  <c r="AT22" i="19" s="1"/>
  <c r="AS5" i="21"/>
  <c r="AL5" i="21"/>
  <c r="AU5" i="21" s="1"/>
  <c r="AR23" i="77"/>
  <c r="AN25" i="36"/>
  <c r="AJ14" i="62"/>
  <c r="AK14" i="62"/>
  <c r="AT14" i="62" s="1"/>
  <c r="AS15" i="21"/>
  <c r="AL15" i="21"/>
  <c r="AU15" i="21" s="1"/>
  <c r="AI23" i="16"/>
  <c r="AN23" i="16"/>
  <c r="AN25" i="16" s="1"/>
  <c r="AH23" i="46"/>
  <c r="AQ23" i="46" s="1"/>
  <c r="X25" i="84"/>
  <c r="Y25" i="84"/>
  <c r="Z23" i="87"/>
  <c r="AS20" i="1"/>
  <c r="AL20" i="1"/>
  <c r="AU20" i="1" s="1"/>
  <c r="AJ17" i="67"/>
  <c r="AK17" i="67"/>
  <c r="AT17" i="67" s="1"/>
  <c r="AR23" i="35"/>
  <c r="AJ12" i="62"/>
  <c r="AK12" i="62"/>
  <c r="AT12" i="62" s="1"/>
  <c r="AJ18" i="18"/>
  <c r="AK18" i="18"/>
  <c r="AT18" i="18" s="1"/>
  <c r="AJ12" i="18"/>
  <c r="AK12" i="18"/>
  <c r="AT12" i="18" s="1"/>
  <c r="AI21" i="3"/>
  <c r="AN21" i="3"/>
  <c r="AS7" i="57"/>
  <c r="AL7" i="57"/>
  <c r="AU7" i="57" s="1"/>
  <c r="AH24" i="39"/>
  <c r="AQ24" i="39" s="1"/>
  <c r="AS21" i="21"/>
  <c r="AL21" i="21"/>
  <c r="AU21" i="21" s="1"/>
  <c r="AJ21" i="51"/>
  <c r="AK21" i="51"/>
  <c r="AT21" i="51" s="1"/>
  <c r="AJ9" i="51"/>
  <c r="AK9" i="51"/>
  <c r="AT9" i="51" s="1"/>
  <c r="AH24" i="28"/>
  <c r="AQ24" i="28" s="1"/>
  <c r="AR22" i="45"/>
  <c r="S16" i="49"/>
  <c r="AC15" i="49"/>
  <c r="AB16" i="49" s="1"/>
  <c r="AC3" i="49"/>
  <c r="S4" i="49"/>
  <c r="AS8" i="57"/>
  <c r="AL8" i="57"/>
  <c r="AU8" i="57" s="1"/>
  <c r="AJ9" i="67"/>
  <c r="AK9" i="67"/>
  <c r="AT9" i="67" s="1"/>
  <c r="AJ19" i="19"/>
  <c r="AK19" i="19"/>
  <c r="AT19" i="19" s="1"/>
  <c r="AJ13" i="19"/>
  <c r="AK13" i="19"/>
  <c r="AT13" i="19" s="1"/>
  <c r="AJ7" i="19"/>
  <c r="AK7" i="19"/>
  <c r="AT7" i="19" s="1"/>
  <c r="AH23" i="56"/>
  <c r="AQ23" i="56" s="1"/>
  <c r="AQ25" i="56" s="1"/>
  <c r="AZ3" i="56"/>
  <c r="AX22" i="56" s="1"/>
  <c r="S22" i="56" s="1"/>
  <c r="AC22" i="56" s="1"/>
  <c r="AB23" i="56" s="1"/>
  <c r="AJ23" i="6"/>
  <c r="AS23" i="6" s="1"/>
  <c r="AK23" i="6"/>
  <c r="AT23" i="6" s="1"/>
  <c r="AH23" i="33"/>
  <c r="AQ23" i="33" s="1"/>
  <c r="AS11" i="57"/>
  <c r="AL11" i="57"/>
  <c r="AU11" i="57" s="1"/>
  <c r="AS12" i="7"/>
  <c r="AL12" i="7"/>
  <c r="AU12" i="7" s="1"/>
  <c r="AR22" i="33"/>
  <c r="AF24" i="90"/>
  <c r="AO24" i="90" s="1"/>
  <c r="AG24" i="90"/>
  <c r="AP24" i="90" s="1"/>
  <c r="AE24" i="90"/>
  <c r="W25" i="90"/>
  <c r="AH24" i="89"/>
  <c r="AQ24" i="89" s="1"/>
  <c r="AJ21" i="17"/>
  <c r="AK21" i="17"/>
  <c r="AT21" i="17" s="1"/>
  <c r="AJ15" i="17"/>
  <c r="AK15" i="17"/>
  <c r="AT15" i="17" s="1"/>
  <c r="AJ9" i="17"/>
  <c r="AK9" i="17"/>
  <c r="AT9" i="17" s="1"/>
  <c r="Z23" i="96"/>
  <c r="AR23" i="57"/>
  <c r="AR25" i="57" s="1"/>
  <c r="AL23" i="57"/>
  <c r="AU23" i="57" s="1"/>
  <c r="AS10" i="7"/>
  <c r="AL10" i="7"/>
  <c r="AU10" i="7" s="1"/>
  <c r="AK23" i="59"/>
  <c r="AT23" i="59" s="1"/>
  <c r="AJ21" i="6"/>
  <c r="AK21" i="6"/>
  <c r="AT21" i="6" s="1"/>
  <c r="AJ15" i="6"/>
  <c r="AK15" i="6"/>
  <c r="AT15" i="6" s="1"/>
  <c r="AJ9" i="6"/>
  <c r="AK9" i="6"/>
  <c r="AT9" i="6" s="1"/>
  <c r="AS22" i="66"/>
  <c r="AL22" i="66"/>
  <c r="AU22" i="66" s="1"/>
  <c r="AS14" i="1"/>
  <c r="AL14" i="1"/>
  <c r="AU14" i="1" s="1"/>
  <c r="AJ19" i="71"/>
  <c r="AK19" i="71"/>
  <c r="AT19" i="71" s="1"/>
  <c r="AJ13" i="71"/>
  <c r="AK13" i="71"/>
  <c r="AT13" i="71" s="1"/>
  <c r="AJ7" i="71"/>
  <c r="AK7" i="71"/>
  <c r="AT7" i="71" s="1"/>
  <c r="AS19" i="21"/>
  <c r="AL19" i="21"/>
  <c r="AU19" i="21" s="1"/>
  <c r="X23" i="72"/>
  <c r="Y23" i="72"/>
  <c r="AS6" i="66"/>
  <c r="AL6" i="66"/>
  <c r="AU6" i="66" s="1"/>
  <c r="AH23" i="92"/>
  <c r="AQ23" i="92" s="1"/>
  <c r="Z24" i="35"/>
  <c r="AS11" i="9"/>
  <c r="AL11" i="9"/>
  <c r="AU11" i="9" s="1"/>
  <c r="AJ18" i="12"/>
  <c r="AK18" i="12"/>
  <c r="AT18" i="12" s="1"/>
  <c r="AJ12" i="12"/>
  <c r="AK12" i="12"/>
  <c r="AT12" i="12" s="1"/>
  <c r="AJ6" i="12"/>
  <c r="AK6" i="12"/>
  <c r="AT6" i="12" s="1"/>
  <c r="AR22" i="46"/>
  <c r="W25" i="26"/>
  <c r="AG24" i="26"/>
  <c r="AP24" i="26" s="1"/>
  <c r="AF24" i="26"/>
  <c r="AO24" i="26" s="1"/>
  <c r="AE24" i="26"/>
  <c r="Z24" i="77"/>
  <c r="AR21" i="8"/>
  <c r="AS11" i="66"/>
  <c r="AL11" i="66"/>
  <c r="AU11" i="66" s="1"/>
  <c r="Z23" i="2"/>
  <c r="AS17" i="57"/>
  <c r="AL17" i="57"/>
  <c r="AU17" i="57" s="1"/>
  <c r="AJ18" i="68"/>
  <c r="AK18" i="68"/>
  <c r="AT18" i="68" s="1"/>
  <c r="AJ12" i="68"/>
  <c r="AK12" i="68"/>
  <c r="AT12" i="68" s="1"/>
  <c r="AJ6" i="68"/>
  <c r="AK6" i="68"/>
  <c r="AT6" i="68" s="1"/>
  <c r="AS6" i="7"/>
  <c r="AL6" i="7"/>
  <c r="AU6" i="7" s="1"/>
  <c r="AS12" i="66"/>
  <c r="AL12" i="66"/>
  <c r="AU12" i="66" s="1"/>
  <c r="AH25" i="44"/>
  <c r="AQ25" i="44" s="1"/>
  <c r="AR23" i="43"/>
  <c r="AS13" i="9"/>
  <c r="AL13" i="9"/>
  <c r="AU13" i="9" s="1"/>
  <c r="AR23" i="89"/>
  <c r="X23" i="48"/>
  <c r="Y23" i="48"/>
  <c r="AS13" i="7"/>
  <c r="AL13" i="7"/>
  <c r="AU13" i="7" s="1"/>
  <c r="AS13" i="66"/>
  <c r="AL13" i="66"/>
  <c r="AU13" i="66" s="1"/>
  <c r="AS18" i="7"/>
  <c r="AL18" i="7"/>
  <c r="AU18" i="7" s="1"/>
  <c r="AI24" i="83"/>
  <c r="AN24" i="83"/>
  <c r="AI23" i="64"/>
  <c r="AN23" i="64"/>
  <c r="AN25" i="64" s="1"/>
  <c r="Y26" i="36"/>
  <c r="X26" i="36"/>
  <c r="AJ15" i="62"/>
  <c r="AK15" i="62"/>
  <c r="AT15" i="62" s="1"/>
  <c r="AJ21" i="18"/>
  <c r="AK21" i="18"/>
  <c r="AT21" i="18" s="1"/>
  <c r="AS15" i="9"/>
  <c r="AL15" i="9"/>
  <c r="AU15" i="9" s="1"/>
  <c r="S19" i="49"/>
  <c r="AC18" i="49"/>
  <c r="AB19" i="49" s="1"/>
  <c r="AJ12" i="67"/>
  <c r="AK12" i="67"/>
  <c r="AT12" i="67" s="1"/>
  <c r="AJ10" i="19"/>
  <c r="AK10" i="19"/>
  <c r="AT10" i="19" s="1"/>
  <c r="AS10" i="1"/>
  <c r="AL10" i="1"/>
  <c r="AU10" i="1" s="1"/>
  <c r="AR22" i="2"/>
  <c r="W24" i="74"/>
  <c r="AG23" i="74"/>
  <c r="AP23" i="74" s="1"/>
  <c r="AE23" i="74"/>
  <c r="AF23" i="74"/>
  <c r="AO23" i="74" s="1"/>
  <c r="AS16" i="9"/>
  <c r="AL16" i="9"/>
  <c r="AU16" i="9" s="1"/>
  <c r="AS15" i="57"/>
  <c r="AL15" i="57"/>
  <c r="AU15" i="57" s="1"/>
  <c r="AJ12" i="17"/>
  <c r="AK12" i="17"/>
  <c r="AT12" i="17" s="1"/>
  <c r="AJ18" i="6"/>
  <c r="AK18" i="6"/>
  <c r="AT18" i="6" s="1"/>
  <c r="AJ16" i="71"/>
  <c r="AK16" i="71"/>
  <c r="AT16" i="71" s="1"/>
  <c r="AJ9" i="12"/>
  <c r="AK9" i="12"/>
  <c r="AT9" i="12" s="1"/>
  <c r="AS16" i="57"/>
  <c r="AL16" i="57"/>
  <c r="AU16" i="57" s="1"/>
  <c r="AE26" i="25"/>
  <c r="AG26" i="25"/>
  <c r="AP26" i="25" s="1"/>
  <c r="AF26" i="25"/>
  <c r="AO26" i="25" s="1"/>
  <c r="W27" i="25"/>
  <c r="W24" i="79"/>
  <c r="AG23" i="79"/>
  <c r="AP23" i="79" s="1"/>
  <c r="AF23" i="79"/>
  <c r="AO23" i="79" s="1"/>
  <c r="AE23" i="79"/>
  <c r="AR23" i="28"/>
  <c r="AS11" i="7"/>
  <c r="AL11" i="7"/>
  <c r="AU11" i="7" s="1"/>
  <c r="W24" i="38"/>
  <c r="AG23" i="38"/>
  <c r="AP23" i="38" s="1"/>
  <c r="AF23" i="38"/>
  <c r="AO23" i="38" s="1"/>
  <c r="AE23" i="38"/>
  <c r="AJ21" i="68"/>
  <c r="AK21" i="68"/>
  <c r="AT21" i="68" s="1"/>
  <c r="AJ9" i="68"/>
  <c r="AK9" i="68"/>
  <c r="AT9" i="68" s="1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8" i="21"/>
  <c r="AL8" i="21"/>
  <c r="AU8" i="21" s="1"/>
  <c r="AH25" i="88"/>
  <c r="AQ25" i="88" s="1"/>
  <c r="AI23" i="14"/>
  <c r="AN23" i="14"/>
  <c r="AN25" i="14" s="1"/>
  <c r="X25" i="83"/>
  <c r="Z25" i="83" s="1"/>
  <c r="Y25" i="83"/>
  <c r="X23" i="10"/>
  <c r="Y23" i="10"/>
  <c r="Z23" i="10" s="1"/>
  <c r="AJ20" i="62"/>
  <c r="AK20" i="62"/>
  <c r="AT20" i="62" s="1"/>
  <c r="AJ14" i="18"/>
  <c r="AK14" i="18"/>
  <c r="AT14" i="18" s="1"/>
  <c r="AJ5" i="51"/>
  <c r="AK5" i="51"/>
  <c r="AT5" i="51" s="1"/>
  <c r="AS18" i="66"/>
  <c r="AL18" i="66"/>
  <c r="AU18" i="66" s="1"/>
  <c r="AC5" i="49"/>
  <c r="AB6" i="49" s="1"/>
  <c r="S6" i="49"/>
  <c r="AJ15" i="19"/>
  <c r="AK15" i="19"/>
  <c r="AT15" i="19" s="1"/>
  <c r="AH23" i="76"/>
  <c r="AQ23" i="76" s="1"/>
  <c r="AH25" i="30"/>
  <c r="AQ25" i="30" s="1"/>
  <c r="AX23" i="13"/>
  <c r="S23" i="13" s="1"/>
  <c r="AC23" i="13" s="1"/>
  <c r="AJ23" i="13" s="1"/>
  <c r="AS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5" i="17"/>
  <c r="AK5" i="17"/>
  <c r="AT5" i="17" s="1"/>
  <c r="AR22" i="87"/>
  <c r="AJ5" i="6"/>
  <c r="AK5" i="6"/>
  <c r="AT5" i="6" s="1"/>
  <c r="AS16" i="66"/>
  <c r="AL16" i="66"/>
  <c r="AU16" i="66" s="1"/>
  <c r="AJ21" i="71"/>
  <c r="AK21" i="71"/>
  <c r="AT21" i="71" s="1"/>
  <c r="AJ9" i="71"/>
  <c r="AK9" i="71"/>
  <c r="AT9" i="71" s="1"/>
  <c r="AS13" i="1"/>
  <c r="AL13" i="1"/>
  <c r="AU13" i="1" s="1"/>
  <c r="AJ8" i="12"/>
  <c r="AK8" i="12"/>
  <c r="AT8" i="12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1" i="1"/>
  <c r="AL11" i="1"/>
  <c r="AU11" i="1" s="1"/>
  <c r="AH24" i="37"/>
  <c r="AQ24" i="37" s="1"/>
  <c r="AH23" i="82"/>
  <c r="AQ23" i="82" s="1"/>
  <c r="AJ18" i="62"/>
  <c r="AK18" i="62"/>
  <c r="AT18" i="62" s="1"/>
  <c r="AJ6" i="62"/>
  <c r="AK6" i="62"/>
  <c r="AT6" i="62" s="1"/>
  <c r="AJ6" i="18"/>
  <c r="AK6" i="18"/>
  <c r="AT6" i="18" s="1"/>
  <c r="AJ15" i="51"/>
  <c r="AK15" i="51"/>
  <c r="AT15" i="51" s="1"/>
  <c r="AS14" i="7"/>
  <c r="AL14" i="7"/>
  <c r="AU14" i="7" s="1"/>
  <c r="AS14" i="66"/>
  <c r="AL14" i="66"/>
  <c r="AU14" i="66" s="1"/>
  <c r="X24" i="40"/>
  <c r="Y24" i="40"/>
  <c r="S10" i="49"/>
  <c r="AC9" i="49"/>
  <c r="AB10" i="49" s="1"/>
  <c r="AJ21" i="67"/>
  <c r="AK21" i="67"/>
  <c r="AT21" i="67" s="1"/>
  <c r="AJ15" i="67"/>
  <c r="AK15" i="67"/>
  <c r="AT15" i="67" s="1"/>
  <c r="X23" i="42"/>
  <c r="Y23" i="42"/>
  <c r="Z25" i="94"/>
  <c r="AJ17" i="62"/>
  <c r="AK17" i="62"/>
  <c r="AT17" i="62" s="1"/>
  <c r="AJ11" i="62"/>
  <c r="AK11" i="62"/>
  <c r="AT11" i="62" s="1"/>
  <c r="AJ5" i="62"/>
  <c r="AK5" i="62"/>
  <c r="AT5" i="62" s="1"/>
  <c r="AJ17" i="18"/>
  <c r="AK17" i="18"/>
  <c r="AT17" i="18" s="1"/>
  <c r="AJ11" i="18"/>
  <c r="AK11" i="18"/>
  <c r="AT11" i="18" s="1"/>
  <c r="AJ5" i="18"/>
  <c r="AK5" i="18"/>
  <c r="AT5" i="18" s="1"/>
  <c r="AS14" i="9"/>
  <c r="AL14" i="9"/>
  <c r="AU14" i="9" s="1"/>
  <c r="AH25" i="85"/>
  <c r="AQ25" i="85" s="1"/>
  <c r="AS5" i="1"/>
  <c r="AL5" i="1"/>
  <c r="AU5" i="1" s="1"/>
  <c r="AN24" i="84"/>
  <c r="AI24" i="84"/>
  <c r="Y22" i="5"/>
  <c r="X22" i="5"/>
  <c r="AJ20" i="51"/>
  <c r="AK20" i="51"/>
  <c r="AT20" i="51" s="1"/>
  <c r="AJ14" i="51"/>
  <c r="AK14" i="51"/>
  <c r="AT14" i="51" s="1"/>
  <c r="AJ8" i="51"/>
  <c r="AK8" i="51"/>
  <c r="AT8" i="51" s="1"/>
  <c r="AS9" i="1"/>
  <c r="AL9" i="1"/>
  <c r="AU9" i="1" s="1"/>
  <c r="AH23" i="65"/>
  <c r="AQ23" i="65" s="1"/>
  <c r="AQ25" i="65" s="1"/>
  <c r="AZ3" i="65"/>
  <c r="AX22" i="65" s="1"/>
  <c r="S22" i="65" s="1"/>
  <c r="AC22" i="65" s="1"/>
  <c r="AB23" i="65" s="1"/>
  <c r="AH25" i="78"/>
  <c r="AQ25" i="78" s="1"/>
  <c r="AH23" i="60"/>
  <c r="AQ23" i="60" s="1"/>
  <c r="AQ25" i="60" s="1"/>
  <c r="AZ3" i="60"/>
  <c r="AS9" i="9"/>
  <c r="AL9" i="9"/>
  <c r="AU9" i="9" s="1"/>
  <c r="AS19" i="1"/>
  <c r="AL19" i="1"/>
  <c r="AU19" i="1" s="1"/>
  <c r="AC20" i="49"/>
  <c r="AB21" i="49" s="1"/>
  <c r="S21" i="49"/>
  <c r="AC14" i="49"/>
  <c r="AB15" i="49" s="1"/>
  <c r="S15" i="49"/>
  <c r="S9" i="49"/>
  <c r="AC8" i="49"/>
  <c r="AB9" i="49" s="1"/>
  <c r="AJ20" i="67"/>
  <c r="AK20" i="67"/>
  <c r="AT20" i="67" s="1"/>
  <c r="AJ14" i="67"/>
  <c r="AK14" i="67"/>
  <c r="AT14" i="67" s="1"/>
  <c r="AJ8" i="67"/>
  <c r="AK8" i="67"/>
  <c r="AT8" i="67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3" i="27"/>
  <c r="AS16" i="21"/>
  <c r="AL16" i="21"/>
  <c r="AU16" i="21" s="1"/>
  <c r="AN23" i="63"/>
  <c r="AN25" i="63" s="1"/>
  <c r="AI23" i="63"/>
  <c r="AJ18" i="19"/>
  <c r="AK18" i="19"/>
  <c r="AT18" i="19" s="1"/>
  <c r="AJ12" i="19"/>
  <c r="AK12" i="19"/>
  <c r="AT12" i="19" s="1"/>
  <c r="AJ6" i="19"/>
  <c r="AK6" i="19"/>
  <c r="AT6" i="19" s="1"/>
  <c r="Z23" i="56"/>
  <c r="AS21" i="7"/>
  <c r="AL21" i="7"/>
  <c r="AU21" i="7" s="1"/>
  <c r="AR23" i="17"/>
  <c r="AR25" i="17" s="1"/>
  <c r="AL23" i="17"/>
  <c r="AU23" i="17" s="1"/>
  <c r="W23" i="23"/>
  <c r="AG22" i="23"/>
  <c r="AP22" i="23" s="1"/>
  <c r="AE22" i="23"/>
  <c r="AF22" i="23"/>
  <c r="AO22" i="23" s="1"/>
  <c r="AS9" i="66"/>
  <c r="AL9" i="66"/>
  <c r="AU9" i="66" s="1"/>
  <c r="AR23" i="18"/>
  <c r="AR25" i="18" s="1"/>
  <c r="AL23" i="18"/>
  <c r="AU23" i="18" s="1"/>
  <c r="AH23" i="73"/>
  <c r="AQ23" i="73" s="1"/>
  <c r="AR24" i="44"/>
  <c r="AH23" i="74"/>
  <c r="AQ23" i="74" s="1"/>
  <c r="AH24" i="43"/>
  <c r="AQ24" i="43" s="1"/>
  <c r="AS10" i="9"/>
  <c r="AL10" i="9"/>
  <c r="AU10" i="9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23" i="12"/>
  <c r="AS23" i="12" s="1"/>
  <c r="AK23" i="12"/>
  <c r="AT23" i="12" s="1"/>
  <c r="AS9" i="57"/>
  <c r="AL9" i="57"/>
  <c r="AU9" i="57" s="1"/>
  <c r="Z24" i="89"/>
  <c r="AS17" i="21"/>
  <c r="AL17" i="21"/>
  <c r="AU17" i="21" s="1"/>
  <c r="AJ20" i="17"/>
  <c r="AK20" i="17"/>
  <c r="AT20" i="17" s="1"/>
  <c r="AJ14" i="17"/>
  <c r="AK14" i="17"/>
  <c r="AT14" i="17" s="1"/>
  <c r="AJ8" i="17"/>
  <c r="AK8" i="17"/>
  <c r="AT8" i="17" s="1"/>
  <c r="Z23" i="50"/>
  <c r="AJ20" i="6"/>
  <c r="AK20" i="6"/>
  <c r="AT20" i="6" s="1"/>
  <c r="AJ14" i="6"/>
  <c r="AK14" i="6"/>
  <c r="AT14" i="6" s="1"/>
  <c r="AJ8" i="6"/>
  <c r="AK8" i="6"/>
  <c r="AT8" i="6" s="1"/>
  <c r="AS10" i="66"/>
  <c r="AL10" i="66"/>
  <c r="AU10" i="66" s="1"/>
  <c r="AR24" i="31"/>
  <c r="AR22" i="74"/>
  <c r="AS7" i="1"/>
  <c r="AL7" i="1"/>
  <c r="AU7" i="1" s="1"/>
  <c r="Y25" i="34"/>
  <c r="X25" i="34"/>
  <c r="AJ18" i="71"/>
  <c r="AK18" i="71"/>
  <c r="AT18" i="71" s="1"/>
  <c r="AJ12" i="71"/>
  <c r="AK12" i="71"/>
  <c r="AT12" i="71" s="1"/>
  <c r="AJ6" i="71"/>
  <c r="AK6" i="71"/>
  <c r="AT6" i="71" s="1"/>
  <c r="Z23" i="92"/>
  <c r="AR23" i="6"/>
  <c r="AR25" i="6" s="1"/>
  <c r="AJ17" i="12"/>
  <c r="AK17" i="12"/>
  <c r="AT17" i="12" s="1"/>
  <c r="AJ11" i="12"/>
  <c r="AK11" i="12"/>
  <c r="AT11" i="12" s="1"/>
  <c r="AJ5" i="12"/>
  <c r="AK5" i="12"/>
  <c r="AT5" i="12" s="1"/>
  <c r="AS10" i="57"/>
  <c r="AL10" i="57"/>
  <c r="AU10" i="57" s="1"/>
  <c r="AS18" i="1"/>
  <c r="AL18" i="1"/>
  <c r="AU18" i="1" s="1"/>
  <c r="AH26" i="25"/>
  <c r="AQ26" i="25" s="1"/>
  <c r="AS12" i="21"/>
  <c r="AL12" i="21"/>
  <c r="AU12" i="21" s="1"/>
  <c r="AI23" i="12"/>
  <c r="AN23" i="12"/>
  <c r="AN25" i="12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2" i="50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R22" i="80"/>
  <c r="AS5" i="7"/>
  <c r="AL5" i="7"/>
  <c r="AU5" i="7" s="1"/>
  <c r="AJ4" i="1"/>
  <c r="AK4" i="1"/>
  <c r="AT4" i="1" s="1"/>
  <c r="AT25" i="1" s="1"/>
  <c r="AH23" i="38"/>
  <c r="AQ23" i="38" s="1"/>
  <c r="AR23" i="39"/>
  <c r="AS7" i="21"/>
  <c r="AL7" i="21"/>
  <c r="AU7" i="21" s="1"/>
  <c r="AJ17" i="68"/>
  <c r="AK17" i="68"/>
  <c r="AT17" i="68" s="1"/>
  <c r="AJ11" i="68"/>
  <c r="AK11" i="68"/>
  <c r="AT11" i="68" s="1"/>
  <c r="AJ5" i="68"/>
  <c r="AK5" i="68"/>
  <c r="AT5" i="68" s="1"/>
  <c r="AR23" i="67"/>
  <c r="AR25" i="67" s="1"/>
  <c r="AL23" i="67"/>
  <c r="AU23" i="67" s="1"/>
  <c r="Z25" i="44"/>
  <c r="AS12" i="57"/>
  <c r="AL12" i="57"/>
  <c r="AU12" i="57" s="1"/>
  <c r="AS20" i="21"/>
  <c r="AL20" i="21"/>
  <c r="AU20" i="21" s="1"/>
  <c r="AH25" i="47"/>
  <c r="AQ25" i="47" s="1"/>
  <c r="AL23" i="7"/>
  <c r="AU23" i="7" s="1"/>
  <c r="AR23" i="7"/>
  <c r="AR25" i="7" s="1"/>
  <c r="Z25" i="31"/>
  <c r="AI23" i="58"/>
  <c r="AN23" i="58"/>
  <c r="AN25" i="58" s="1"/>
  <c r="AE23" i="53" l="1"/>
  <c r="Z22" i="5"/>
  <c r="Z26" i="36"/>
  <c r="AG24" i="81"/>
  <c r="AP24" i="81" s="1"/>
  <c r="AF22" i="8"/>
  <c r="AO22" i="8" s="1"/>
  <c r="AG23" i="45"/>
  <c r="AP23" i="45" s="1"/>
  <c r="AE23" i="65"/>
  <c r="W24" i="45"/>
  <c r="AF23" i="65"/>
  <c r="AO23" i="65" s="1"/>
  <c r="AO25" i="65" s="1"/>
  <c r="AL23" i="6"/>
  <c r="AU23" i="6" s="1"/>
  <c r="AE23" i="45"/>
  <c r="AG22" i="8"/>
  <c r="AP22" i="8" s="1"/>
  <c r="W23" i="8"/>
  <c r="Z25" i="34"/>
  <c r="AI25" i="36"/>
  <c r="Z23" i="93"/>
  <c r="AE23" i="93" s="1"/>
  <c r="AF23" i="53"/>
  <c r="AO23" i="53" s="1"/>
  <c r="AO25" i="53" s="1"/>
  <c r="Z23" i="22"/>
  <c r="AG23" i="60"/>
  <c r="AP23" i="60" s="1"/>
  <c r="AP25" i="60" s="1"/>
  <c r="AE25" i="88"/>
  <c r="Z24" i="40"/>
  <c r="AG24" i="40" s="1"/>
  <c r="AP24" i="40" s="1"/>
  <c r="AF25" i="88"/>
  <c r="AO25" i="88" s="1"/>
  <c r="AG25" i="88"/>
  <c r="AP25" i="88" s="1"/>
  <c r="Z23" i="48"/>
  <c r="W24" i="48" s="1"/>
  <c r="AE23" i="60"/>
  <c r="Z23" i="32"/>
  <c r="W24" i="32" s="1"/>
  <c r="AE23" i="32"/>
  <c r="AE24" i="40"/>
  <c r="W26" i="41"/>
  <c r="AG25" i="41"/>
  <c r="AP25" i="41" s="1"/>
  <c r="AF25" i="41"/>
  <c r="AO25" i="41" s="1"/>
  <c r="AE25" i="41"/>
  <c r="AF23" i="22"/>
  <c r="AO23" i="22" s="1"/>
  <c r="AO25" i="22" s="1"/>
  <c r="AE23" i="22"/>
  <c r="AG23" i="22"/>
  <c r="AP23" i="22" s="1"/>
  <c r="AP25" i="22" s="1"/>
  <c r="AJ18" i="15"/>
  <c r="AK18" i="15"/>
  <c r="AT18" i="15" s="1"/>
  <c r="AJ13" i="69"/>
  <c r="AK13" i="69"/>
  <c r="AT13" i="69" s="1"/>
  <c r="AJ17" i="24"/>
  <c r="AK17" i="24"/>
  <c r="AT17" i="24" s="1"/>
  <c r="AS20" i="62"/>
  <c r="AL20" i="62"/>
  <c r="AU20" i="62" s="1"/>
  <c r="W26" i="83"/>
  <c r="AG25" i="83"/>
  <c r="AP25" i="83" s="1"/>
  <c r="AF25" i="83"/>
  <c r="AO25" i="83" s="1"/>
  <c r="AE25" i="83"/>
  <c r="Y27" i="25"/>
  <c r="X27" i="25"/>
  <c r="AS15" i="6"/>
  <c r="AL15" i="6"/>
  <c r="AU15" i="6" s="1"/>
  <c r="AE22" i="3"/>
  <c r="AG22" i="3"/>
  <c r="AP22" i="3" s="1"/>
  <c r="W23" i="3"/>
  <c r="AF22" i="3"/>
  <c r="AO22" i="3" s="1"/>
  <c r="AJ17" i="59"/>
  <c r="AK17" i="59"/>
  <c r="AT17" i="59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X26" i="88"/>
  <c r="Y26" i="88"/>
  <c r="AS4" i="1"/>
  <c r="AS25" i="1" s="1"/>
  <c r="AL4" i="1"/>
  <c r="AU4" i="1" s="1"/>
  <c r="AJ21" i="64"/>
  <c r="AK21" i="64"/>
  <c r="AT21" i="64" s="1"/>
  <c r="AJ15" i="64"/>
  <c r="AK15" i="64"/>
  <c r="AT15" i="64" s="1"/>
  <c r="AJ9" i="64"/>
  <c r="AK9" i="64"/>
  <c r="AT9" i="64" s="1"/>
  <c r="AJ19" i="15"/>
  <c r="AK19" i="15"/>
  <c r="AT19" i="15" s="1"/>
  <c r="AJ13" i="15"/>
  <c r="AK13" i="15"/>
  <c r="AT13" i="15" s="1"/>
  <c r="AJ7" i="15"/>
  <c r="AK7" i="15"/>
  <c r="AT7" i="15" s="1"/>
  <c r="AL23" i="12"/>
  <c r="AU23" i="12" s="1"/>
  <c r="AR23" i="12"/>
  <c r="AR25" i="12" s="1"/>
  <c r="AS12" i="71"/>
  <c r="AL12" i="71"/>
  <c r="AU12" i="71" s="1"/>
  <c r="AS14" i="17"/>
  <c r="AL14" i="17"/>
  <c r="AU14" i="17" s="1"/>
  <c r="AJ20" i="69"/>
  <c r="AK20" i="69"/>
  <c r="AT20" i="69" s="1"/>
  <c r="AJ14" i="69"/>
  <c r="AK14" i="69"/>
  <c r="AT14" i="69" s="1"/>
  <c r="AJ8" i="69"/>
  <c r="AK8" i="69"/>
  <c r="AT8" i="69" s="1"/>
  <c r="AI22" i="23"/>
  <c r="AN22" i="23"/>
  <c r="AJ18" i="58"/>
  <c r="AK18" i="58"/>
  <c r="AT18" i="58" s="1"/>
  <c r="AJ12" i="58"/>
  <c r="AK12" i="58"/>
  <c r="AT12" i="58" s="1"/>
  <c r="AJ6" i="58"/>
  <c r="AK6" i="58"/>
  <c r="AT6" i="58" s="1"/>
  <c r="AS14" i="51"/>
  <c r="AL14" i="51"/>
  <c r="AU14" i="51" s="1"/>
  <c r="AR24" i="84"/>
  <c r="AS5" i="18"/>
  <c r="AL5" i="18"/>
  <c r="AU5" i="18" s="1"/>
  <c r="W26" i="94"/>
  <c r="AG25" i="94"/>
  <c r="AP25" i="94" s="1"/>
  <c r="AF25" i="94"/>
  <c r="AO25" i="94" s="1"/>
  <c r="AE25" i="94"/>
  <c r="AS15" i="51"/>
  <c r="AL15" i="51"/>
  <c r="AU15" i="51" s="1"/>
  <c r="AJ18" i="24"/>
  <c r="AK18" i="24"/>
  <c r="AT18" i="24" s="1"/>
  <c r="AJ12" i="24"/>
  <c r="AK12" i="24"/>
  <c r="AT12" i="24" s="1"/>
  <c r="AJ6" i="24"/>
  <c r="AK6" i="24"/>
  <c r="AT6" i="24" s="1"/>
  <c r="AJ18" i="13"/>
  <c r="AK18" i="13"/>
  <c r="AT18" i="13" s="1"/>
  <c r="AJ12" i="13"/>
  <c r="AK12" i="13"/>
  <c r="AT12" i="13" s="1"/>
  <c r="AJ6" i="13"/>
  <c r="AK6" i="13"/>
  <c r="AT6" i="13" s="1"/>
  <c r="AH25" i="83"/>
  <c r="AQ25" i="83" s="1"/>
  <c r="AJ21" i="4"/>
  <c r="AK21" i="4"/>
  <c r="AT21" i="4" s="1"/>
  <c r="AJ15" i="4"/>
  <c r="AK15" i="4"/>
  <c r="AT15" i="4" s="1"/>
  <c r="AJ9" i="4"/>
  <c r="AK9" i="4"/>
  <c r="AT9" i="4" s="1"/>
  <c r="AN23" i="38"/>
  <c r="AI23" i="38"/>
  <c r="Y24" i="79"/>
  <c r="X24" i="79"/>
  <c r="Z24" i="79" s="1"/>
  <c r="Y24" i="74"/>
  <c r="X24" i="74"/>
  <c r="AS10" i="19"/>
  <c r="AL10" i="19"/>
  <c r="AU10" i="19" s="1"/>
  <c r="Y25" i="26"/>
  <c r="X25" i="26"/>
  <c r="AS12" i="12"/>
  <c r="AL12" i="12"/>
  <c r="AU12" i="12" s="1"/>
  <c r="AS9" i="17"/>
  <c r="AL9" i="17"/>
  <c r="AU9" i="17" s="1"/>
  <c r="AN24" i="90"/>
  <c r="AI24" i="90"/>
  <c r="AS19" i="19"/>
  <c r="AL19" i="19"/>
  <c r="AU19" i="19" s="1"/>
  <c r="AJ3" i="49"/>
  <c r="AB4" i="49"/>
  <c r="AR21" i="3"/>
  <c r="AS12" i="62"/>
  <c r="AL12" i="62"/>
  <c r="AU12" i="62" s="1"/>
  <c r="AS7" i="68"/>
  <c r="AL7" i="68"/>
  <c r="AU7" i="68" s="1"/>
  <c r="AS3" i="6"/>
  <c r="AL3" i="6"/>
  <c r="AU3" i="6" s="1"/>
  <c r="AJ18" i="59"/>
  <c r="AK18" i="59"/>
  <c r="AT18" i="59" s="1"/>
  <c r="AJ12" i="59"/>
  <c r="AK12" i="59"/>
  <c r="AT12" i="59" s="1"/>
  <c r="AJ6" i="59"/>
  <c r="AK6" i="59"/>
  <c r="AT6" i="5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S10" i="17"/>
  <c r="AL10" i="17"/>
  <c r="AU10" i="17" s="1"/>
  <c r="AS4" i="9"/>
  <c r="AL4" i="9"/>
  <c r="AU4" i="9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8" i="19"/>
  <c r="AL8" i="19"/>
  <c r="AU8" i="19" s="1"/>
  <c r="AS10" i="67"/>
  <c r="AL10" i="67"/>
  <c r="AU10" i="67" s="1"/>
  <c r="AS20" i="68"/>
  <c r="AL20" i="68"/>
  <c r="AU20" i="68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1" i="6"/>
  <c r="AL11" i="6"/>
  <c r="AU11" i="6" s="1"/>
  <c r="AS4" i="7"/>
  <c r="AS25" i="7" s="1"/>
  <c r="AL4" i="7"/>
  <c r="AU4" i="7" s="1"/>
  <c r="AU25" i="7" s="1"/>
  <c r="C11" i="7" s="1"/>
  <c r="W25" i="29"/>
  <c r="AG24" i="29"/>
  <c r="AP24" i="29" s="1"/>
  <c r="AE24" i="29"/>
  <c r="AF24" i="29"/>
  <c r="AO24" i="29" s="1"/>
  <c r="AS11" i="67"/>
  <c r="AL11" i="67"/>
  <c r="AU11" i="67" s="1"/>
  <c r="AS20" i="18"/>
  <c r="AL20" i="18"/>
  <c r="AU20" i="18" s="1"/>
  <c r="AS22" i="71"/>
  <c r="AL22" i="71"/>
  <c r="AU22" i="71" s="1"/>
  <c r="AS18" i="17"/>
  <c r="AL18" i="17"/>
  <c r="AU18" i="17" s="1"/>
  <c r="AI23" i="73"/>
  <c r="AN23" i="73"/>
  <c r="AS18" i="51"/>
  <c r="AL18" i="51"/>
  <c r="AU18" i="51" s="1"/>
  <c r="AH23" i="86"/>
  <c r="AQ23" i="86" s="1"/>
  <c r="AS3" i="68"/>
  <c r="AL3" i="68"/>
  <c r="AU3" i="68" s="1"/>
  <c r="AS10" i="12"/>
  <c r="AL10" i="12"/>
  <c r="AU10" i="12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8" i="16"/>
  <c r="AK18" i="16"/>
  <c r="AT18" i="16" s="1"/>
  <c r="AJ12" i="16"/>
  <c r="AK12" i="16"/>
  <c r="AT12" i="16" s="1"/>
  <c r="AJ6" i="16"/>
  <c r="AK6" i="16"/>
  <c r="AT6" i="16" s="1"/>
  <c r="AJ19" i="14"/>
  <c r="AK19" i="14"/>
  <c r="AT19" i="14" s="1"/>
  <c r="AJ13" i="14"/>
  <c r="AK13" i="14"/>
  <c r="AT13" i="14" s="1"/>
  <c r="AJ7" i="14"/>
  <c r="AK7" i="14"/>
  <c r="AT7" i="14" s="1"/>
  <c r="AS5" i="19"/>
  <c r="AL5" i="19"/>
  <c r="AU5" i="19" s="1"/>
  <c r="AL23" i="15"/>
  <c r="AU23" i="15" s="1"/>
  <c r="AR23" i="15"/>
  <c r="AR25" i="15" s="1"/>
  <c r="AS19" i="67"/>
  <c r="AL19" i="67"/>
  <c r="AU19" i="67" s="1"/>
  <c r="AR23" i="40"/>
  <c r="AS16" i="18"/>
  <c r="AL16" i="18"/>
  <c r="AU16" i="18" s="1"/>
  <c r="AJ12" i="49"/>
  <c r="AK12" i="49"/>
  <c r="AT12" i="49" s="1"/>
  <c r="AS17" i="51"/>
  <c r="AL17" i="51"/>
  <c r="AU17" i="51" s="1"/>
  <c r="AJ22" i="49"/>
  <c r="AS3" i="71"/>
  <c r="AL3" i="71"/>
  <c r="AU3" i="71" s="1"/>
  <c r="X23" i="61"/>
  <c r="Y23" i="61"/>
  <c r="AS12" i="51"/>
  <c r="AL12" i="51"/>
  <c r="AU12" i="51" s="1"/>
  <c r="Y25" i="39"/>
  <c r="X25" i="39"/>
  <c r="Y26" i="30"/>
  <c r="X26" i="30"/>
  <c r="Z26" i="30" s="1"/>
  <c r="AI23" i="65"/>
  <c r="AN23" i="65"/>
  <c r="AN25" i="65" s="1"/>
  <c r="AI24" i="37"/>
  <c r="AN24" i="37"/>
  <c r="AJ14" i="64"/>
  <c r="AK14" i="64"/>
  <c r="AT14" i="64" s="1"/>
  <c r="AE23" i="56"/>
  <c r="AG23" i="56"/>
  <c r="AP23" i="56" s="1"/>
  <c r="AP25" i="56" s="1"/>
  <c r="AF23" i="56"/>
  <c r="AO23" i="56" s="1"/>
  <c r="AO25" i="56" s="1"/>
  <c r="AJ17" i="58"/>
  <c r="AK17" i="58"/>
  <c r="AT17" i="58" s="1"/>
  <c r="AJ15" i="49"/>
  <c r="AK15" i="49"/>
  <c r="AT15" i="49" s="1"/>
  <c r="AJ11" i="13"/>
  <c r="AK11" i="13"/>
  <c r="AT11" i="13" s="1"/>
  <c r="AJ8" i="4"/>
  <c r="AK8" i="4"/>
  <c r="AT8" i="4" s="1"/>
  <c r="AJ16" i="49"/>
  <c r="AK16" i="49"/>
  <c r="AT16" i="49" s="1"/>
  <c r="AJ21" i="54"/>
  <c r="AK21" i="54"/>
  <c r="AT21" i="54" s="1"/>
  <c r="Y25" i="43"/>
  <c r="X25" i="43"/>
  <c r="AR22" i="22"/>
  <c r="AS13" i="6"/>
  <c r="AL13" i="6"/>
  <c r="AU13" i="6" s="1"/>
  <c r="AJ15" i="63"/>
  <c r="AK15" i="63"/>
  <c r="AT15" i="63" s="1"/>
  <c r="AJ5" i="16"/>
  <c r="AK5" i="16"/>
  <c r="AT5" i="16" s="1"/>
  <c r="AJ6" i="14"/>
  <c r="AK6" i="14"/>
  <c r="AT6" i="14" s="1"/>
  <c r="AI24" i="39"/>
  <c r="AN24" i="39"/>
  <c r="AJ19" i="64"/>
  <c r="AK19" i="64"/>
  <c r="AT19" i="64" s="1"/>
  <c r="AJ13" i="64"/>
  <c r="AK13" i="64"/>
  <c r="AT13" i="64" s="1"/>
  <c r="AJ7" i="64"/>
  <c r="AK7" i="64"/>
  <c r="AT7" i="64" s="1"/>
  <c r="AJ17" i="15"/>
  <c r="AK17" i="15"/>
  <c r="AT17" i="15" s="1"/>
  <c r="AJ11" i="15"/>
  <c r="AK11" i="15"/>
  <c r="AT11" i="15" s="1"/>
  <c r="AJ5" i="15"/>
  <c r="AK5" i="15"/>
  <c r="AT5" i="15" s="1"/>
  <c r="W24" i="92"/>
  <c r="AG23" i="92"/>
  <c r="AP23" i="92" s="1"/>
  <c r="AE23" i="92"/>
  <c r="AF23" i="92"/>
  <c r="AO23" i="92" s="1"/>
  <c r="AS18" i="71"/>
  <c r="AL18" i="71"/>
  <c r="AU18" i="71" s="1"/>
  <c r="AF23" i="50"/>
  <c r="AO23" i="50" s="1"/>
  <c r="AO25" i="50" s="1"/>
  <c r="AE23" i="50"/>
  <c r="AG23" i="50"/>
  <c r="AP23" i="50" s="1"/>
  <c r="AP25" i="50" s="1"/>
  <c r="AS20" i="17"/>
  <c r="AL20" i="17"/>
  <c r="AU20" i="17" s="1"/>
  <c r="AJ18" i="69"/>
  <c r="AK18" i="69"/>
  <c r="AT18" i="69" s="1"/>
  <c r="AJ12" i="69"/>
  <c r="AK12" i="69"/>
  <c r="AT12" i="69" s="1"/>
  <c r="AJ6" i="69"/>
  <c r="AK6" i="69"/>
  <c r="AT6" i="69" s="1"/>
  <c r="X23" i="23"/>
  <c r="Y23" i="23"/>
  <c r="AL23" i="63"/>
  <c r="AU23" i="63" s="1"/>
  <c r="AR23" i="63"/>
  <c r="AR25" i="63" s="1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20" i="51"/>
  <c r="AL20" i="51"/>
  <c r="AU20" i="51" s="1"/>
  <c r="AS11" i="18"/>
  <c r="AL11" i="18"/>
  <c r="AU11" i="18" s="1"/>
  <c r="AH23" i="42"/>
  <c r="AQ23" i="42" s="1"/>
  <c r="AJ10" i="49"/>
  <c r="AK10" i="49"/>
  <c r="AT10" i="49" s="1"/>
  <c r="AS6" i="18"/>
  <c r="AL6" i="18"/>
  <c r="AU6" i="18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AJ19" i="4"/>
  <c r="AK19" i="4"/>
  <c r="AT19" i="4" s="1"/>
  <c r="AJ13" i="4"/>
  <c r="AK13" i="4"/>
  <c r="AT13" i="4" s="1"/>
  <c r="AJ7" i="4"/>
  <c r="AK7" i="4"/>
  <c r="AT7" i="4" s="1"/>
  <c r="AS9" i="68"/>
  <c r="AL9" i="68"/>
  <c r="AU9" i="68" s="1"/>
  <c r="AS12" i="67"/>
  <c r="AL12" i="67"/>
  <c r="AU12" i="67" s="1"/>
  <c r="AS21" i="18"/>
  <c r="AL21" i="18"/>
  <c r="AU21" i="18" s="1"/>
  <c r="AG23" i="2"/>
  <c r="AP23" i="2" s="1"/>
  <c r="AP25" i="2" s="1"/>
  <c r="AF23" i="2"/>
  <c r="AO23" i="2" s="1"/>
  <c r="AO25" i="2" s="1"/>
  <c r="AE23" i="2"/>
  <c r="AS18" i="12"/>
  <c r="AL18" i="12"/>
  <c r="AU18" i="12" s="1"/>
  <c r="AH23" i="72"/>
  <c r="AQ23" i="72" s="1"/>
  <c r="AQ25" i="72" s="1"/>
  <c r="AZ3" i="72"/>
  <c r="AS15" i="17"/>
  <c r="AL15" i="17"/>
  <c r="AU15" i="17" s="1"/>
  <c r="AS7" i="19"/>
  <c r="AL7" i="19"/>
  <c r="AU7" i="19" s="1"/>
  <c r="AS9" i="67"/>
  <c r="AL9" i="67"/>
  <c r="AU9" i="67" s="1"/>
  <c r="AS12" i="18"/>
  <c r="AL12" i="18"/>
  <c r="AU12" i="18" s="1"/>
  <c r="AR23" i="54"/>
  <c r="AR25" i="54" s="1"/>
  <c r="AS13" i="68"/>
  <c r="AL13" i="68"/>
  <c r="AU13" i="68" s="1"/>
  <c r="AS4" i="57"/>
  <c r="AL4" i="57"/>
  <c r="AU4" i="57" s="1"/>
  <c r="AU25" i="57" s="1"/>
  <c r="C11" i="57" s="1"/>
  <c r="F10" i="97" s="1"/>
  <c r="AR22" i="72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S16" i="17"/>
  <c r="AL16" i="17"/>
  <c r="AU16" i="17" s="1"/>
  <c r="AS14" i="19"/>
  <c r="AL14" i="19"/>
  <c r="AU14" i="19" s="1"/>
  <c r="AS16" i="67"/>
  <c r="AL16" i="67"/>
  <c r="AU16" i="67" s="1"/>
  <c r="AJ11" i="49"/>
  <c r="AK11" i="49"/>
  <c r="AT11" i="49" s="1"/>
  <c r="AS3" i="51"/>
  <c r="AL3" i="51"/>
  <c r="AU3" i="51" s="1"/>
  <c r="AL23" i="24"/>
  <c r="AU23" i="24" s="1"/>
  <c r="AR23" i="24"/>
  <c r="AR25" i="24" s="1"/>
  <c r="AS8" i="68"/>
  <c r="AL8" i="68"/>
  <c r="AU8" i="68" s="1"/>
  <c r="AX22" i="2"/>
  <c r="S22" i="2" s="1"/>
  <c r="AC22" i="2" s="1"/>
  <c r="AB23" i="2" s="1"/>
  <c r="AJ20" i="54"/>
  <c r="AK20" i="54"/>
  <c r="AT20" i="54" s="1"/>
  <c r="AJ14" i="54"/>
  <c r="AK14" i="54"/>
  <c r="AT14" i="54" s="1"/>
  <c r="AJ8" i="54"/>
  <c r="AK8" i="54"/>
  <c r="AT8" i="54" s="1"/>
  <c r="X23" i="11"/>
  <c r="Z23" i="11" s="1"/>
  <c r="Y23" i="11"/>
  <c r="AS17" i="6"/>
  <c r="AL17" i="6"/>
  <c r="AU17" i="6" s="1"/>
  <c r="AS25" i="9"/>
  <c r="AJ18" i="49"/>
  <c r="AK18" i="49"/>
  <c r="AT18" i="49" s="1"/>
  <c r="AS11" i="51"/>
  <c r="AL11" i="51"/>
  <c r="AU11" i="51" s="1"/>
  <c r="AS8" i="62"/>
  <c r="AL8" i="62"/>
  <c r="AU8" i="62" s="1"/>
  <c r="AS15" i="12"/>
  <c r="AL15" i="12"/>
  <c r="AU15" i="12" s="1"/>
  <c r="AS12" i="6"/>
  <c r="AL12" i="6"/>
  <c r="AU12" i="6" s="1"/>
  <c r="AN25" i="85"/>
  <c r="AI25" i="85"/>
  <c r="Z23" i="86"/>
  <c r="AH23" i="32"/>
  <c r="AQ23" i="32" s="1"/>
  <c r="AL23" i="4"/>
  <c r="AU23" i="4" s="1"/>
  <c r="AR23" i="4"/>
  <c r="AR25" i="4" s="1"/>
  <c r="AU25" i="1"/>
  <c r="C11" i="1" s="1"/>
  <c r="AS16" i="12"/>
  <c r="AL16" i="12"/>
  <c r="AU16" i="12" s="1"/>
  <c r="AJ20" i="63"/>
  <c r="AK20" i="63"/>
  <c r="AT20" i="63" s="1"/>
  <c r="AJ14" i="63"/>
  <c r="AK14" i="63"/>
  <c r="AT14" i="63" s="1"/>
  <c r="AJ8" i="63"/>
  <c r="AK8" i="63"/>
  <c r="AT8" i="63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J17" i="14"/>
  <c r="AK17" i="14"/>
  <c r="AT17" i="14" s="1"/>
  <c r="AJ11" i="14"/>
  <c r="AK11" i="14"/>
  <c r="AT11" i="14" s="1"/>
  <c r="AJ5" i="14"/>
  <c r="AK5" i="14"/>
  <c r="AT5" i="14" s="1"/>
  <c r="AS11" i="19"/>
  <c r="AL11" i="19"/>
  <c r="AU11" i="19" s="1"/>
  <c r="AS4" i="21"/>
  <c r="AS25" i="21" s="1"/>
  <c r="AL4" i="21"/>
  <c r="AU4" i="21" s="1"/>
  <c r="AU25" i="21" s="1"/>
  <c r="C11" i="21" s="1"/>
  <c r="AS7" i="67"/>
  <c r="AL7" i="67"/>
  <c r="AU7" i="67" s="1"/>
  <c r="AJ14" i="49"/>
  <c r="AK14" i="49"/>
  <c r="AT14" i="49" s="1"/>
  <c r="AJ4" i="18"/>
  <c r="AK4" i="18"/>
  <c r="AT4" i="18" s="1"/>
  <c r="AT25" i="18" s="1"/>
  <c r="AS22" i="18"/>
  <c r="AL22" i="18"/>
  <c r="AU22" i="18" s="1"/>
  <c r="AS5" i="67"/>
  <c r="AL5" i="67"/>
  <c r="AU5" i="67" s="1"/>
  <c r="AS8" i="18"/>
  <c r="AL8" i="18"/>
  <c r="AU8" i="18" s="1"/>
  <c r="AN22" i="61"/>
  <c r="AI22" i="61"/>
  <c r="AS9" i="62"/>
  <c r="AL9" i="62"/>
  <c r="AU9" i="62" s="1"/>
  <c r="Y25" i="81"/>
  <c r="X25" i="81"/>
  <c r="Z25" i="81" s="1"/>
  <c r="X24" i="33"/>
  <c r="Y24" i="33"/>
  <c r="AN23" i="53"/>
  <c r="AN25" i="53" s="1"/>
  <c r="AI23" i="53"/>
  <c r="AJ20" i="64"/>
  <c r="AK20" i="64"/>
  <c r="AT20" i="64" s="1"/>
  <c r="AJ12" i="15"/>
  <c r="AK12" i="15"/>
  <c r="AT12" i="15" s="1"/>
  <c r="AS5" i="12"/>
  <c r="AL5" i="12"/>
  <c r="AU5" i="12" s="1"/>
  <c r="AJ19" i="69"/>
  <c r="AK19" i="69"/>
  <c r="AT19" i="69" s="1"/>
  <c r="AJ5" i="58"/>
  <c r="AK5" i="58"/>
  <c r="AT5" i="58" s="1"/>
  <c r="AJ11" i="24"/>
  <c r="AK11" i="24"/>
  <c r="AT11" i="24" s="1"/>
  <c r="AJ17" i="13"/>
  <c r="AK17" i="13"/>
  <c r="AT17" i="13" s="1"/>
  <c r="AJ20" i="4"/>
  <c r="AK20" i="4"/>
  <c r="AT20" i="4" s="1"/>
  <c r="W27" i="36"/>
  <c r="AG26" i="36"/>
  <c r="AP26" i="36" s="1"/>
  <c r="AF26" i="36"/>
  <c r="AO26" i="36" s="1"/>
  <c r="AE26" i="36"/>
  <c r="AR22" i="86"/>
  <c r="AJ5" i="59"/>
  <c r="AK5" i="59"/>
  <c r="AT5" i="59" s="1"/>
  <c r="AS22" i="68"/>
  <c r="AL22" i="68"/>
  <c r="AU22" i="68" s="1"/>
  <c r="X24" i="75"/>
  <c r="Y24" i="75"/>
  <c r="AJ21" i="63"/>
  <c r="AK21" i="63"/>
  <c r="AT21" i="63" s="1"/>
  <c r="AJ17" i="16"/>
  <c r="AK17" i="16"/>
  <c r="AT17" i="16" s="1"/>
  <c r="AJ18" i="14"/>
  <c r="AK18" i="14"/>
  <c r="AT18" i="14" s="1"/>
  <c r="AS13" i="51"/>
  <c r="AL13" i="51"/>
  <c r="AU13" i="51" s="1"/>
  <c r="AS10" i="62"/>
  <c r="AL10" i="62"/>
  <c r="AU10" i="62" s="1"/>
  <c r="AJ4" i="71"/>
  <c r="AK4" i="71"/>
  <c r="AT4" i="71" s="1"/>
  <c r="AT25" i="71" s="1"/>
  <c r="AI21" i="91"/>
  <c r="AN21" i="91"/>
  <c r="AR22" i="42"/>
  <c r="AI24" i="27"/>
  <c r="AN24" i="27"/>
  <c r="AI24" i="28"/>
  <c r="AN24" i="28"/>
  <c r="AS5" i="68"/>
  <c r="AL5" i="68"/>
  <c r="AU5" i="68" s="1"/>
  <c r="AJ18" i="64"/>
  <c r="AK18" i="64"/>
  <c r="AT18" i="64" s="1"/>
  <c r="AJ12" i="64"/>
  <c r="AK12" i="64"/>
  <c r="AT12" i="64" s="1"/>
  <c r="AJ6" i="64"/>
  <c r="AK6" i="64"/>
  <c r="AT6" i="6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1" i="12"/>
  <c r="AL11" i="12"/>
  <c r="AU11" i="12" s="1"/>
  <c r="AH25" i="34"/>
  <c r="AQ25" i="34" s="1"/>
  <c r="AS8" i="6"/>
  <c r="AL8" i="6"/>
  <c r="AU8" i="6" s="1"/>
  <c r="AJ17" i="69"/>
  <c r="AK17" i="69"/>
  <c r="AT17" i="69" s="1"/>
  <c r="AJ11" i="69"/>
  <c r="AK11" i="69"/>
  <c r="AT11" i="69" s="1"/>
  <c r="AJ5" i="69"/>
  <c r="AK5" i="69"/>
  <c r="AT5" i="69" s="1"/>
  <c r="AS6" i="19"/>
  <c r="AL6" i="19"/>
  <c r="AU6" i="19" s="1"/>
  <c r="AJ21" i="58"/>
  <c r="AK21" i="58"/>
  <c r="AT21" i="58" s="1"/>
  <c r="AJ15" i="58"/>
  <c r="AK15" i="58"/>
  <c r="AT15" i="58" s="1"/>
  <c r="AJ9" i="58"/>
  <c r="AK9" i="58"/>
  <c r="AT9" i="58" s="1"/>
  <c r="AS20" i="67"/>
  <c r="AL20" i="67"/>
  <c r="AU20" i="67" s="1"/>
  <c r="AJ21" i="49"/>
  <c r="AK21" i="49"/>
  <c r="AT21" i="49" s="1"/>
  <c r="AX22" i="60"/>
  <c r="S22" i="60" s="1"/>
  <c r="AC22" i="60" s="1"/>
  <c r="AB23" i="60" s="1"/>
  <c r="AH22" i="5"/>
  <c r="AQ22" i="5" s="1"/>
  <c r="AS11" i="62"/>
  <c r="AL11" i="62"/>
  <c r="AU11" i="62" s="1"/>
  <c r="Z23" i="42"/>
  <c r="AJ21" i="24"/>
  <c r="AK21" i="24"/>
  <c r="AT21" i="24" s="1"/>
  <c r="AJ15" i="24"/>
  <c r="AK15" i="24"/>
  <c r="AT15" i="24" s="1"/>
  <c r="AJ9" i="24"/>
  <c r="AK9" i="24"/>
  <c r="AT9" i="24" s="1"/>
  <c r="AS9" i="71"/>
  <c r="AL9" i="71"/>
  <c r="AU9" i="71" s="1"/>
  <c r="AS5" i="6"/>
  <c r="AL5" i="6"/>
  <c r="AU5" i="6" s="1"/>
  <c r="AJ21" i="13"/>
  <c r="AK21" i="13"/>
  <c r="AT21" i="13" s="1"/>
  <c r="AJ15" i="13"/>
  <c r="AK15" i="13"/>
  <c r="AT15" i="13" s="1"/>
  <c r="AJ9" i="13"/>
  <c r="AK9" i="13"/>
  <c r="AT9" i="13" s="1"/>
  <c r="AS15" i="19"/>
  <c r="AL15" i="19"/>
  <c r="AU15" i="19" s="1"/>
  <c r="AS5" i="51"/>
  <c r="AL5" i="51"/>
  <c r="AU5" i="51" s="1"/>
  <c r="AH23" i="10"/>
  <c r="AQ23" i="10" s="1"/>
  <c r="AQ25" i="10" s="1"/>
  <c r="AZ3" i="10"/>
  <c r="AR23" i="14"/>
  <c r="AR25" i="14" s="1"/>
  <c r="AL23" i="14"/>
  <c r="AU23" i="14" s="1"/>
  <c r="AJ18" i="4"/>
  <c r="AK18" i="4"/>
  <c r="AT18" i="4" s="1"/>
  <c r="AJ12" i="4"/>
  <c r="AK12" i="4"/>
  <c r="AT12" i="4" s="1"/>
  <c r="AK6" i="4"/>
  <c r="AT6" i="4" s="1"/>
  <c r="AJ6" i="4"/>
  <c r="X24" i="38"/>
  <c r="Y24" i="38"/>
  <c r="AN23" i="79"/>
  <c r="AI23" i="79"/>
  <c r="AS9" i="12"/>
  <c r="AL9" i="12"/>
  <c r="AU9" i="12" s="1"/>
  <c r="AS12" i="17"/>
  <c r="AL12" i="17"/>
  <c r="AU12" i="17" s="1"/>
  <c r="AN23" i="74"/>
  <c r="AI23" i="74"/>
  <c r="AJ19" i="49"/>
  <c r="AK19" i="49"/>
  <c r="AT19" i="49" s="1"/>
  <c r="AL23" i="64"/>
  <c r="AU23" i="64" s="1"/>
  <c r="AR23" i="64"/>
  <c r="AR25" i="64" s="1"/>
  <c r="AS12" i="68"/>
  <c r="AL12" i="68"/>
  <c r="AU12" i="68" s="1"/>
  <c r="AN24" i="26"/>
  <c r="AI24" i="26"/>
  <c r="Z23" i="72"/>
  <c r="AS13" i="71"/>
  <c r="AL13" i="71"/>
  <c r="AU13" i="71" s="1"/>
  <c r="AS21" i="6"/>
  <c r="AL21" i="6"/>
  <c r="AU21" i="6" s="1"/>
  <c r="AH25" i="84"/>
  <c r="AQ25" i="84" s="1"/>
  <c r="AS14" i="62"/>
  <c r="AL14" i="62"/>
  <c r="AU14" i="62" s="1"/>
  <c r="AL23" i="69"/>
  <c r="AU23" i="69" s="1"/>
  <c r="AR23" i="69"/>
  <c r="AR25" i="69" s="1"/>
  <c r="AS15" i="18"/>
  <c r="AL15" i="18"/>
  <c r="AU15" i="18" s="1"/>
  <c r="AJ23" i="54"/>
  <c r="AS23" i="54" s="1"/>
  <c r="AK23" i="54"/>
  <c r="AT23" i="54" s="1"/>
  <c r="AS19" i="12"/>
  <c r="AL19" i="12"/>
  <c r="AU19" i="12" s="1"/>
  <c r="AS20" i="71"/>
  <c r="AL20" i="71"/>
  <c r="AU20" i="71" s="1"/>
  <c r="AS10" i="6"/>
  <c r="AL10" i="6"/>
  <c r="AU10" i="6" s="1"/>
  <c r="AJ21" i="59"/>
  <c r="AK21" i="59"/>
  <c r="AT21" i="59" s="1"/>
  <c r="AJ15" i="59"/>
  <c r="AK15" i="59"/>
  <c r="AT15" i="59" s="1"/>
  <c r="AJ9" i="59"/>
  <c r="AK9" i="59"/>
  <c r="AT9" i="59" s="1"/>
  <c r="AS3" i="17"/>
  <c r="AL3" i="17"/>
  <c r="AU3" i="17" s="1"/>
  <c r="AS3" i="67"/>
  <c r="AL3" i="67"/>
  <c r="AU3" i="67" s="1"/>
  <c r="AJ4" i="51"/>
  <c r="AK4" i="51"/>
  <c r="AT4" i="51" s="1"/>
  <c r="AT25" i="51" s="1"/>
  <c r="AS22" i="51"/>
  <c r="AL22" i="51"/>
  <c r="AU22" i="51" s="1"/>
  <c r="AS19" i="18"/>
  <c r="AL19" i="18"/>
  <c r="AU19" i="18" s="1"/>
  <c r="AS19" i="62"/>
  <c r="AL19" i="62"/>
  <c r="AU19" i="62" s="1"/>
  <c r="AR22" i="48"/>
  <c r="AJ19" i="54"/>
  <c r="AK19" i="54"/>
  <c r="AT19" i="54" s="1"/>
  <c r="AJ13" i="54"/>
  <c r="AK13" i="54"/>
  <c r="AT13" i="54" s="1"/>
  <c r="AJ7" i="54"/>
  <c r="AK7" i="54"/>
  <c r="AT7" i="54" s="1"/>
  <c r="AN22" i="11"/>
  <c r="AI22" i="11"/>
  <c r="AS14" i="12"/>
  <c r="AL14" i="12"/>
  <c r="AU14" i="12" s="1"/>
  <c r="AH23" i="22"/>
  <c r="AQ23" i="22" s="1"/>
  <c r="AQ25" i="22" s="1"/>
  <c r="AZ3" i="22"/>
  <c r="AS11" i="17"/>
  <c r="AL11" i="17"/>
  <c r="AU11" i="17" s="1"/>
  <c r="Y26" i="47"/>
  <c r="X26" i="47"/>
  <c r="Z26" i="47" s="1"/>
  <c r="X24" i="45"/>
  <c r="Y24" i="45"/>
  <c r="AI24" i="43"/>
  <c r="AN24" i="43"/>
  <c r="AJ7" i="49"/>
  <c r="AK7" i="49"/>
  <c r="AT7" i="49" s="1"/>
  <c r="AS9" i="18"/>
  <c r="AL9" i="18"/>
  <c r="AU9" i="18" s="1"/>
  <c r="AS10" i="68"/>
  <c r="AL10" i="68"/>
  <c r="AU10" i="68" s="1"/>
  <c r="AJ4" i="12"/>
  <c r="AK4" i="12"/>
  <c r="AT4" i="12" s="1"/>
  <c r="AT25" i="12" s="1"/>
  <c r="AS5" i="71"/>
  <c r="AL5" i="71"/>
  <c r="AU5" i="71" s="1"/>
  <c r="AS19" i="6"/>
  <c r="AL19" i="6"/>
  <c r="AU19" i="6" s="1"/>
  <c r="AJ19" i="63"/>
  <c r="AK19" i="63"/>
  <c r="AT19" i="63" s="1"/>
  <c r="AJ13" i="63"/>
  <c r="AK13" i="63"/>
  <c r="AT13" i="63" s="1"/>
  <c r="AJ7" i="63"/>
  <c r="AK7" i="63"/>
  <c r="AT7" i="63" s="1"/>
  <c r="AS7" i="17"/>
  <c r="AL7" i="17"/>
  <c r="AU7" i="17" s="1"/>
  <c r="AJ21" i="16"/>
  <c r="AK21" i="16"/>
  <c r="AT21" i="16" s="1"/>
  <c r="AJ15" i="16"/>
  <c r="AK15" i="16"/>
  <c r="AT15" i="16" s="1"/>
  <c r="AJ9" i="16"/>
  <c r="AK9" i="16"/>
  <c r="AT9" i="16" s="1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S19" i="51"/>
  <c r="AL19" i="51"/>
  <c r="AU19" i="51" s="1"/>
  <c r="AS3" i="18"/>
  <c r="AL3" i="18"/>
  <c r="AU3" i="18" s="1"/>
  <c r="AS16" i="62"/>
  <c r="AL16" i="62"/>
  <c r="AU16" i="62" s="1"/>
  <c r="AS21" i="12"/>
  <c r="AL21" i="12"/>
  <c r="AU21" i="12" s="1"/>
  <c r="AR23" i="49"/>
  <c r="AR25" i="49" s="1"/>
  <c r="AJ4" i="19"/>
  <c r="AK4" i="19"/>
  <c r="AT4" i="19" s="1"/>
  <c r="AT25" i="19" s="1"/>
  <c r="Y24" i="82"/>
  <c r="Z24" i="82" s="1"/>
  <c r="X24" i="82"/>
  <c r="AI23" i="76"/>
  <c r="AN23" i="76"/>
  <c r="AN25" i="30"/>
  <c r="AI25" i="30"/>
  <c r="Y23" i="8"/>
  <c r="Z23" i="8" s="1"/>
  <c r="X23" i="8"/>
  <c r="AJ6" i="15"/>
  <c r="AK6" i="15"/>
  <c r="AT6" i="15" s="1"/>
  <c r="AS20" i="6"/>
  <c r="AL20" i="6"/>
  <c r="AU20" i="6" s="1"/>
  <c r="AS18" i="19"/>
  <c r="AL18" i="19"/>
  <c r="AU18" i="19" s="1"/>
  <c r="AS5" i="62"/>
  <c r="AL5" i="62"/>
  <c r="AU5" i="62" s="1"/>
  <c r="AS21" i="67"/>
  <c r="AL21" i="67"/>
  <c r="AU21" i="67" s="1"/>
  <c r="AS18" i="62"/>
  <c r="AL18" i="62"/>
  <c r="AU18" i="62" s="1"/>
  <c r="AJ5" i="13"/>
  <c r="AK5" i="13"/>
  <c r="AT5" i="13" s="1"/>
  <c r="AJ14" i="4"/>
  <c r="AK14" i="4"/>
  <c r="AT14" i="4" s="1"/>
  <c r="AS7" i="71"/>
  <c r="AL7" i="71"/>
  <c r="AU7" i="71" s="1"/>
  <c r="AR22" i="32"/>
  <c r="AJ11" i="59"/>
  <c r="AK11" i="59"/>
  <c r="AT11" i="59" s="1"/>
  <c r="AJ23" i="53"/>
  <c r="AS23" i="53" s="1"/>
  <c r="AK23" i="53"/>
  <c r="AT23" i="53" s="1"/>
  <c r="W24" i="80"/>
  <c r="AG23" i="80"/>
  <c r="AP23" i="80" s="1"/>
  <c r="AF23" i="80"/>
  <c r="AO23" i="80" s="1"/>
  <c r="AE23" i="80"/>
  <c r="AS13" i="18"/>
  <c r="AL13" i="18"/>
  <c r="AU13" i="18" s="1"/>
  <c r="AS13" i="62"/>
  <c r="AL13" i="62"/>
  <c r="AU13" i="62" s="1"/>
  <c r="AJ9" i="54"/>
  <c r="AK9" i="54"/>
  <c r="AT9" i="54" s="1"/>
  <c r="AU25" i="9"/>
  <c r="C11" i="9" s="1"/>
  <c r="AS15" i="68"/>
  <c r="AL15" i="68"/>
  <c r="AU15" i="68" s="1"/>
  <c r="AH25" i="41"/>
  <c r="AQ25" i="41" s="1"/>
  <c r="AJ4" i="68"/>
  <c r="AK4" i="68"/>
  <c r="AT4" i="68" s="1"/>
  <c r="AT25" i="68" s="1"/>
  <c r="AS17" i="71"/>
  <c r="AL17" i="71"/>
  <c r="AU17" i="71" s="1"/>
  <c r="AJ9" i="63"/>
  <c r="AK9" i="63"/>
  <c r="AT9" i="63" s="1"/>
  <c r="AS19" i="17"/>
  <c r="AL19" i="17"/>
  <c r="AU19" i="17" s="1"/>
  <c r="AJ11" i="16"/>
  <c r="AK11" i="16"/>
  <c r="AT11" i="16" s="1"/>
  <c r="AN23" i="95"/>
  <c r="AI23" i="95"/>
  <c r="AJ12" i="14"/>
  <c r="AK12" i="14"/>
  <c r="AT12" i="14" s="1"/>
  <c r="AN23" i="46"/>
  <c r="AI23" i="46"/>
  <c r="AL23" i="58"/>
  <c r="AU23" i="58" s="1"/>
  <c r="AR23" i="58"/>
  <c r="AR25" i="58" s="1"/>
  <c r="AJ17" i="64"/>
  <c r="AK17" i="64"/>
  <c r="AT17" i="64" s="1"/>
  <c r="AJ11" i="64"/>
  <c r="AK11" i="64"/>
  <c r="AT11" i="64" s="1"/>
  <c r="AJ5" i="64"/>
  <c r="AK5" i="64"/>
  <c r="AT5" i="64" s="1"/>
  <c r="AJ21" i="15"/>
  <c r="AK21" i="15"/>
  <c r="AT21" i="15" s="1"/>
  <c r="AJ15" i="15"/>
  <c r="AK15" i="15"/>
  <c r="AT15" i="15" s="1"/>
  <c r="AJ9" i="15"/>
  <c r="AK9" i="15"/>
  <c r="AT9" i="15" s="1"/>
  <c r="AS6" i="71"/>
  <c r="AL6" i="71"/>
  <c r="AU6" i="71" s="1"/>
  <c r="AS8" i="17"/>
  <c r="AL8" i="17"/>
  <c r="AU8" i="1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J20" i="58"/>
  <c r="AK20" i="58"/>
  <c r="AT20" i="58" s="1"/>
  <c r="AJ14" i="58"/>
  <c r="AK14" i="58"/>
  <c r="AT14" i="58" s="1"/>
  <c r="AJ8" i="58"/>
  <c r="AK8" i="58"/>
  <c r="AT8" i="58" s="1"/>
  <c r="AJ9" i="49"/>
  <c r="AK9" i="49"/>
  <c r="AT9" i="49" s="1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8" i="51"/>
  <c r="AL8" i="51"/>
  <c r="AU8" i="51" s="1"/>
  <c r="AS17" i="18"/>
  <c r="AL17" i="18"/>
  <c r="AU17" i="18" s="1"/>
  <c r="AJ20" i="24"/>
  <c r="AK20" i="24"/>
  <c r="AT20" i="24" s="1"/>
  <c r="AJ14" i="24"/>
  <c r="AK14" i="24"/>
  <c r="AT14" i="24" s="1"/>
  <c r="AJ8" i="24"/>
  <c r="AK8" i="24"/>
  <c r="AT8" i="24" s="1"/>
  <c r="AJ20" i="13"/>
  <c r="AK20" i="13"/>
  <c r="AT20" i="13" s="1"/>
  <c r="AJ14" i="13"/>
  <c r="AK14" i="13"/>
  <c r="AT14" i="13" s="1"/>
  <c r="AJ8" i="13"/>
  <c r="AK8" i="13"/>
  <c r="AT8" i="13" s="1"/>
  <c r="AE23" i="10"/>
  <c r="AG23" i="10"/>
  <c r="AP23" i="10" s="1"/>
  <c r="AP25" i="10" s="1"/>
  <c r="AF23" i="10"/>
  <c r="AO23" i="10" s="1"/>
  <c r="AO25" i="10" s="1"/>
  <c r="AJ17" i="4"/>
  <c r="AK17" i="4"/>
  <c r="AT17" i="4" s="1"/>
  <c r="AJ11" i="4"/>
  <c r="AK11" i="4"/>
  <c r="AT11" i="4" s="1"/>
  <c r="AJ5" i="4"/>
  <c r="AK5" i="4"/>
  <c r="AT5" i="4" s="1"/>
  <c r="AS21" i="68"/>
  <c r="AL21" i="68"/>
  <c r="AU21" i="68" s="1"/>
  <c r="AS15" i="62"/>
  <c r="AL15" i="62"/>
  <c r="AU15" i="62" s="1"/>
  <c r="AS6" i="12"/>
  <c r="AL6" i="12"/>
  <c r="AU6" i="12" s="1"/>
  <c r="W24" i="96"/>
  <c r="AG23" i="96"/>
  <c r="AP23" i="96" s="1"/>
  <c r="AF23" i="96"/>
  <c r="AO23" i="96" s="1"/>
  <c r="AE23" i="96"/>
  <c r="AS21" i="17"/>
  <c r="AL21" i="17"/>
  <c r="AU21" i="17" s="1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3" i="19"/>
  <c r="AL13" i="19"/>
  <c r="AU13" i="19" s="1"/>
  <c r="AS18" i="18"/>
  <c r="AL18" i="18"/>
  <c r="AU18" i="18" s="1"/>
  <c r="AS17" i="67"/>
  <c r="AL17" i="67"/>
  <c r="AU17" i="67" s="1"/>
  <c r="Z25" i="84"/>
  <c r="AI25" i="78"/>
  <c r="AN25" i="78"/>
  <c r="AS6" i="51"/>
  <c r="AL6" i="51"/>
  <c r="AU6" i="51" s="1"/>
  <c r="AS19" i="68"/>
  <c r="AL19" i="68"/>
  <c r="AU19" i="68" s="1"/>
  <c r="AJ20" i="59"/>
  <c r="AK20" i="59"/>
  <c r="AT20" i="59" s="1"/>
  <c r="AJ14" i="59"/>
  <c r="AK14" i="59"/>
  <c r="AT14" i="59" s="1"/>
  <c r="AJ8" i="59"/>
  <c r="AK8" i="59"/>
  <c r="AT8" i="59" s="1"/>
  <c r="AJ4" i="17"/>
  <c r="AK4" i="17"/>
  <c r="AT4" i="17" s="1"/>
  <c r="AT25" i="17" s="1"/>
  <c r="AS22" i="17"/>
  <c r="AL22" i="17"/>
  <c r="AU22" i="17" s="1"/>
  <c r="AS20" i="19"/>
  <c r="AL20" i="19"/>
  <c r="AU20" i="19" s="1"/>
  <c r="AJ4" i="67"/>
  <c r="AK4" i="67"/>
  <c r="AT4" i="67" s="1"/>
  <c r="AT25" i="67" s="1"/>
  <c r="AS22" i="67"/>
  <c r="AL22" i="67"/>
  <c r="AU22" i="67" s="1"/>
  <c r="AJ17" i="49"/>
  <c r="AK17" i="49"/>
  <c r="AT17" i="49" s="1"/>
  <c r="AS14" i="68"/>
  <c r="AL14" i="68"/>
  <c r="AU14" i="68" s="1"/>
  <c r="AJ18" i="54"/>
  <c r="AK18" i="54"/>
  <c r="AT18" i="54" s="1"/>
  <c r="AJ12" i="54"/>
  <c r="AK12" i="54"/>
  <c r="AT12" i="54" s="1"/>
  <c r="AJ6" i="54"/>
  <c r="AK6" i="54"/>
  <c r="AT6" i="54" s="1"/>
  <c r="AS15" i="71"/>
  <c r="AL15" i="71"/>
  <c r="AU15" i="71" s="1"/>
  <c r="AS9" i="19"/>
  <c r="AL9" i="19"/>
  <c r="AU9" i="19" s="1"/>
  <c r="AS10" i="71"/>
  <c r="AL10" i="71"/>
  <c r="AU10" i="71" s="1"/>
  <c r="X26" i="85"/>
  <c r="Y26" i="85"/>
  <c r="AH23" i="93"/>
  <c r="AQ23" i="93" s="1"/>
  <c r="AS3" i="12"/>
  <c r="AL3" i="12"/>
  <c r="AU3" i="12" s="1"/>
  <c r="AS22" i="12"/>
  <c r="AL22" i="12"/>
  <c r="AU22" i="12" s="1"/>
  <c r="AJ18" i="63"/>
  <c r="AK18" i="63"/>
  <c r="AT18" i="63" s="1"/>
  <c r="AJ12" i="63"/>
  <c r="AK12" i="63"/>
  <c r="AT12" i="63" s="1"/>
  <c r="AJ6" i="63"/>
  <c r="AK6" i="63"/>
  <c r="AT6" i="63" s="1"/>
  <c r="AJ20" i="16"/>
  <c r="AK20" i="16"/>
  <c r="AT20" i="16" s="1"/>
  <c r="AJ14" i="16"/>
  <c r="AK14" i="16"/>
  <c r="AT14" i="16" s="1"/>
  <c r="AJ8" i="16"/>
  <c r="AK8" i="16"/>
  <c r="AT8" i="16" s="1"/>
  <c r="X24" i="95"/>
  <c r="Y24" i="95"/>
  <c r="AJ21" i="14"/>
  <c r="AK21" i="14"/>
  <c r="AT21" i="14" s="1"/>
  <c r="AJ15" i="14"/>
  <c r="AK15" i="14"/>
  <c r="AT15" i="14" s="1"/>
  <c r="AJ9" i="14"/>
  <c r="AK9" i="14"/>
  <c r="AT9" i="14" s="1"/>
  <c r="AS17" i="19"/>
  <c r="AL17" i="19"/>
  <c r="AU17" i="19" s="1"/>
  <c r="AS13" i="67"/>
  <c r="AL13" i="67"/>
  <c r="AU13" i="67" s="1"/>
  <c r="AJ23" i="49"/>
  <c r="AS23" i="49" s="1"/>
  <c r="AK23" i="49"/>
  <c r="AT23" i="49" s="1"/>
  <c r="AJ20" i="49"/>
  <c r="AK20" i="49"/>
  <c r="AT20" i="49" s="1"/>
  <c r="AJ4" i="62"/>
  <c r="AK4" i="62"/>
  <c r="AT4" i="62" s="1"/>
  <c r="AT25" i="62" s="1"/>
  <c r="AS21" i="19"/>
  <c r="AL21" i="19"/>
  <c r="AU21" i="19" s="1"/>
  <c r="AR23" i="59"/>
  <c r="AR25" i="59" s="1"/>
  <c r="AL23" i="59"/>
  <c r="AU23" i="59" s="1"/>
  <c r="AL23" i="13"/>
  <c r="AU23" i="13" s="1"/>
  <c r="AR23" i="13"/>
  <c r="AR25" i="13" s="1"/>
  <c r="X22" i="91"/>
  <c r="Y22" i="91"/>
  <c r="AS3" i="19"/>
  <c r="AL3" i="19"/>
  <c r="AU3" i="19" s="1"/>
  <c r="AS6" i="67"/>
  <c r="AL6" i="67"/>
  <c r="AU6" i="67" s="1"/>
  <c r="X25" i="27"/>
  <c r="Y25" i="27"/>
  <c r="Y25" i="28"/>
  <c r="X25" i="28"/>
  <c r="Y24" i="46"/>
  <c r="X24" i="46"/>
  <c r="AN25" i="88"/>
  <c r="AN23" i="33"/>
  <c r="AI23" i="33"/>
  <c r="Y25" i="37"/>
  <c r="X25" i="37"/>
  <c r="AI22" i="8"/>
  <c r="AN22" i="8"/>
  <c r="AS17" i="68"/>
  <c r="AL17" i="68"/>
  <c r="AU17" i="68" s="1"/>
  <c r="AJ8" i="64"/>
  <c r="AK8" i="64"/>
  <c r="AT8" i="64" s="1"/>
  <c r="AJ7" i="69"/>
  <c r="AK7" i="69"/>
  <c r="AT7" i="69" s="1"/>
  <c r="AJ11" i="58"/>
  <c r="AK11" i="58"/>
  <c r="AT11" i="58" s="1"/>
  <c r="AS14" i="67"/>
  <c r="AL14" i="67"/>
  <c r="AU14" i="67" s="1"/>
  <c r="AJ5" i="24"/>
  <c r="AK5" i="24"/>
  <c r="AT5" i="24" s="1"/>
  <c r="AS5" i="17"/>
  <c r="AL5" i="17"/>
  <c r="AU5" i="17" s="1"/>
  <c r="AS18" i="6"/>
  <c r="AL18" i="6"/>
  <c r="AU18" i="6" s="1"/>
  <c r="AH23" i="48"/>
  <c r="AQ23" i="48" s="1"/>
  <c r="AS6" i="68"/>
  <c r="AL6" i="68"/>
  <c r="AU6" i="68" s="1"/>
  <c r="W25" i="77"/>
  <c r="AG24" i="77"/>
  <c r="AP24" i="77" s="1"/>
  <c r="AF24" i="77"/>
  <c r="AO24" i="77" s="1"/>
  <c r="AE24" i="77"/>
  <c r="AS21" i="51"/>
  <c r="AL21" i="51"/>
  <c r="AU21" i="51" s="1"/>
  <c r="W24" i="87"/>
  <c r="AG23" i="87"/>
  <c r="AP23" i="87" s="1"/>
  <c r="AF23" i="87"/>
  <c r="AO23" i="87" s="1"/>
  <c r="AE23" i="87"/>
  <c r="AS18" i="67"/>
  <c r="AL18" i="67"/>
  <c r="AU18" i="67" s="1"/>
  <c r="X26" i="78"/>
  <c r="Y26" i="78"/>
  <c r="AR22" i="93"/>
  <c r="AS13" i="12"/>
  <c r="AL13" i="12"/>
  <c r="AU13" i="12" s="1"/>
  <c r="Y23" i="55"/>
  <c r="X23" i="55"/>
  <c r="Z23" i="55" s="1"/>
  <c r="AS14" i="71"/>
  <c r="AL14" i="71"/>
  <c r="AU14" i="71" s="1"/>
  <c r="AJ4" i="6"/>
  <c r="AK4" i="6"/>
  <c r="AT4" i="6" s="1"/>
  <c r="AT25" i="6" s="1"/>
  <c r="AS22" i="6"/>
  <c r="AL22" i="6"/>
  <c r="AU22" i="6" s="1"/>
  <c r="AJ23" i="50"/>
  <c r="AS23" i="50" s="1"/>
  <c r="AK23" i="50"/>
  <c r="AT23" i="50" s="1"/>
  <c r="AS16" i="51"/>
  <c r="AL16" i="51"/>
  <c r="AU16" i="51" s="1"/>
  <c r="AJ15" i="54"/>
  <c r="AK15" i="54"/>
  <c r="AT15" i="54" s="1"/>
  <c r="AS25" i="57"/>
  <c r="Y24" i="73"/>
  <c r="X24" i="73"/>
  <c r="AF25" i="31"/>
  <c r="AO25" i="31" s="1"/>
  <c r="AE25" i="31"/>
  <c r="W26" i="31"/>
  <c r="AG25" i="31"/>
  <c r="AP25" i="31" s="1"/>
  <c r="W26" i="44"/>
  <c r="AG25" i="44"/>
  <c r="AP25" i="44" s="1"/>
  <c r="AF25" i="44"/>
  <c r="AO25" i="44" s="1"/>
  <c r="AE25" i="44"/>
  <c r="AS11" i="68"/>
  <c r="AL11" i="68"/>
  <c r="AU11" i="68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20" i="15"/>
  <c r="AK20" i="15"/>
  <c r="AT20" i="15" s="1"/>
  <c r="AJ14" i="15"/>
  <c r="AK14" i="15"/>
  <c r="AT14" i="15" s="1"/>
  <c r="AJ8" i="15"/>
  <c r="AK8" i="15"/>
  <c r="AT8" i="15" s="1"/>
  <c r="AS17" i="12"/>
  <c r="AL17" i="12"/>
  <c r="AU17" i="12" s="1"/>
  <c r="W26" i="34"/>
  <c r="AG25" i="34"/>
  <c r="AP25" i="34" s="1"/>
  <c r="AF25" i="34"/>
  <c r="AO25" i="34" s="1"/>
  <c r="AE25" i="34"/>
  <c r="AS14" i="6"/>
  <c r="AL14" i="6"/>
  <c r="AU14" i="6" s="1"/>
  <c r="AE24" i="89"/>
  <c r="AF24" i="89"/>
  <c r="AO24" i="89" s="1"/>
  <c r="AG24" i="89"/>
  <c r="AP24" i="89" s="1"/>
  <c r="W25" i="89"/>
  <c r="AJ21" i="69"/>
  <c r="AK21" i="69"/>
  <c r="AT21" i="69" s="1"/>
  <c r="AJ15" i="69"/>
  <c r="AK15" i="69"/>
  <c r="AT15" i="69" s="1"/>
  <c r="AJ9" i="69"/>
  <c r="AK9" i="69"/>
  <c r="AT9" i="69" s="1"/>
  <c r="AS12" i="19"/>
  <c r="AL12" i="19"/>
  <c r="AU12" i="19" s="1"/>
  <c r="AJ19" i="58"/>
  <c r="AK19" i="58"/>
  <c r="AT19" i="58" s="1"/>
  <c r="AJ13" i="58"/>
  <c r="AK13" i="58"/>
  <c r="AT13" i="58" s="1"/>
  <c r="AJ7" i="58"/>
  <c r="AK7" i="58"/>
  <c r="AT7" i="58" s="1"/>
  <c r="AS8" i="67"/>
  <c r="AL8" i="67"/>
  <c r="AU8" i="67" s="1"/>
  <c r="AK23" i="65"/>
  <c r="AT23" i="65" s="1"/>
  <c r="AF22" i="5"/>
  <c r="AO22" i="5" s="1"/>
  <c r="AE22" i="5"/>
  <c r="W23" i="5"/>
  <c r="AG22" i="5"/>
  <c r="AP22" i="5" s="1"/>
  <c r="AS17" i="62"/>
  <c r="AL17" i="62"/>
  <c r="AU17" i="62" s="1"/>
  <c r="AS15" i="67"/>
  <c r="AL15" i="67"/>
  <c r="AU15" i="67" s="1"/>
  <c r="AH24" i="40"/>
  <c r="AQ24" i="40" s="1"/>
  <c r="AS6" i="62"/>
  <c r="AL6" i="62"/>
  <c r="AU6" i="62" s="1"/>
  <c r="AJ19" i="24"/>
  <c r="AK19" i="24"/>
  <c r="AT19" i="24" s="1"/>
  <c r="AJ13" i="24"/>
  <c r="AK13" i="24"/>
  <c r="AT13" i="24" s="1"/>
  <c r="AJ7" i="24"/>
  <c r="AK7" i="24"/>
  <c r="AT7" i="24" s="1"/>
  <c r="AS8" i="12"/>
  <c r="AL8" i="12"/>
  <c r="AU8" i="12" s="1"/>
  <c r="AS21" i="71"/>
  <c r="AL21" i="71"/>
  <c r="AU21" i="71" s="1"/>
  <c r="AJ19" i="13"/>
  <c r="AK19" i="13"/>
  <c r="AT19" i="13" s="1"/>
  <c r="AJ13" i="13"/>
  <c r="AK13" i="13"/>
  <c r="AT13" i="13" s="1"/>
  <c r="AJ7" i="13"/>
  <c r="AK7" i="13"/>
  <c r="AT7" i="13" s="1"/>
  <c r="AJ6" i="49"/>
  <c r="AK6" i="49"/>
  <c r="AT6" i="49" s="1"/>
  <c r="AS14" i="18"/>
  <c r="AL14" i="18"/>
  <c r="AU14" i="18" s="1"/>
  <c r="AJ22" i="4"/>
  <c r="AK22" i="4"/>
  <c r="AT22" i="4" s="1"/>
  <c r="AJ16" i="4"/>
  <c r="AK16" i="4"/>
  <c r="AT16" i="4" s="1"/>
  <c r="AJ10" i="4"/>
  <c r="AK10" i="4"/>
  <c r="AT10" i="4" s="1"/>
  <c r="AJ3" i="4"/>
  <c r="AB4" i="4"/>
  <c r="AN26" i="25"/>
  <c r="AI26" i="25"/>
  <c r="AS16" i="71"/>
  <c r="AL16" i="71"/>
  <c r="AU16" i="71" s="1"/>
  <c r="AH26" i="36"/>
  <c r="AQ26" i="36" s="1"/>
  <c r="AR24" i="83"/>
  <c r="AS18" i="68"/>
  <c r="AL18" i="68"/>
  <c r="AU18" i="68" s="1"/>
  <c r="AE24" i="35"/>
  <c r="AG24" i="35"/>
  <c r="AP24" i="35" s="1"/>
  <c r="AF24" i="35"/>
  <c r="AO24" i="35" s="1"/>
  <c r="W25" i="35"/>
  <c r="AS19" i="71"/>
  <c r="AL19" i="71"/>
  <c r="AU19" i="71" s="1"/>
  <c r="AS9" i="6"/>
  <c r="AL9" i="6"/>
  <c r="AU9" i="6" s="1"/>
  <c r="X25" i="90"/>
  <c r="Y25" i="90"/>
  <c r="AS9" i="51"/>
  <c r="AL9" i="51"/>
  <c r="AU9" i="51" s="1"/>
  <c r="AL23" i="16"/>
  <c r="AU23" i="16" s="1"/>
  <c r="AR23" i="16"/>
  <c r="AR25" i="16" s="1"/>
  <c r="AR25" i="36"/>
  <c r="AS22" i="19"/>
  <c r="AL22" i="19"/>
  <c r="AU22" i="19" s="1"/>
  <c r="AH22" i="3"/>
  <c r="AQ22" i="3" s="1"/>
  <c r="AS21" i="62"/>
  <c r="AL21" i="62"/>
  <c r="AU21" i="62" s="1"/>
  <c r="AR24" i="41"/>
  <c r="AS7" i="12"/>
  <c r="AL7" i="12"/>
  <c r="AU7" i="12" s="1"/>
  <c r="AI22" i="55"/>
  <c r="AN22" i="55"/>
  <c r="AS8" i="71"/>
  <c r="AL8" i="71"/>
  <c r="AU8" i="71" s="1"/>
  <c r="AR24" i="34"/>
  <c r="AS16" i="6"/>
  <c r="AL16" i="6"/>
  <c r="AU16" i="6" s="1"/>
  <c r="AJ19" i="59"/>
  <c r="AK19" i="59"/>
  <c r="AT19" i="59" s="1"/>
  <c r="AJ13" i="59"/>
  <c r="AK13" i="59"/>
  <c r="AT13" i="59" s="1"/>
  <c r="AJ7" i="59"/>
  <c r="AK7" i="59"/>
  <c r="AT7" i="59" s="1"/>
  <c r="AS4" i="66"/>
  <c r="AS25" i="66" s="1"/>
  <c r="AL4" i="66"/>
  <c r="AU4" i="66" s="1"/>
  <c r="AU25" i="66" s="1"/>
  <c r="C11" i="66" s="1"/>
  <c r="F19" i="97" s="1"/>
  <c r="AJ5" i="49"/>
  <c r="AK5" i="49"/>
  <c r="AT5" i="49" s="1"/>
  <c r="AS10" i="51"/>
  <c r="AL10" i="51"/>
  <c r="AU10" i="51" s="1"/>
  <c r="AR21" i="5"/>
  <c r="AS7" i="18"/>
  <c r="AL7" i="18"/>
  <c r="AU7" i="18" s="1"/>
  <c r="AS7" i="62"/>
  <c r="AL7" i="62"/>
  <c r="AU7" i="62" s="1"/>
  <c r="AR22" i="10"/>
  <c r="AJ17" i="54"/>
  <c r="AK17" i="54"/>
  <c r="AT17" i="54" s="1"/>
  <c r="AJ11" i="54"/>
  <c r="AK11" i="54"/>
  <c r="AT11" i="54" s="1"/>
  <c r="AJ5" i="54"/>
  <c r="AK5" i="54"/>
  <c r="AT5" i="54" s="1"/>
  <c r="AS20" i="12"/>
  <c r="AL20" i="12"/>
  <c r="AU20" i="12" s="1"/>
  <c r="AS17" i="17"/>
  <c r="AL17" i="17"/>
  <c r="AU17" i="17" s="1"/>
  <c r="AI25" i="47"/>
  <c r="AN25" i="47"/>
  <c r="AL23" i="68"/>
  <c r="AU23" i="68" s="1"/>
  <c r="AI23" i="45"/>
  <c r="AN23" i="45"/>
  <c r="AS16" i="19"/>
  <c r="AL16" i="19"/>
  <c r="AU16" i="19" s="1"/>
  <c r="AS16" i="68"/>
  <c r="AL16" i="68"/>
  <c r="AU16" i="68" s="1"/>
  <c r="AI23" i="75"/>
  <c r="AN23" i="75"/>
  <c r="AS11" i="71"/>
  <c r="AL11" i="71"/>
  <c r="AU11" i="71" s="1"/>
  <c r="AS7" i="6"/>
  <c r="AL7" i="6"/>
  <c r="AU7" i="6" s="1"/>
  <c r="AJ17" i="63"/>
  <c r="AK17" i="63"/>
  <c r="AT17" i="63" s="1"/>
  <c r="AJ11" i="63"/>
  <c r="AK11" i="63"/>
  <c r="AT11" i="63" s="1"/>
  <c r="AJ5" i="63"/>
  <c r="AK5" i="63"/>
  <c r="AT5" i="63" s="1"/>
  <c r="AS13" i="17"/>
  <c r="AL13" i="17"/>
  <c r="AU13" i="17" s="1"/>
  <c r="AJ19" i="16"/>
  <c r="AK19" i="16"/>
  <c r="AT19" i="16" s="1"/>
  <c r="AJ13" i="16"/>
  <c r="AK13" i="16"/>
  <c r="AT13" i="16" s="1"/>
  <c r="AJ7" i="16"/>
  <c r="AK7" i="16"/>
  <c r="AT7" i="16" s="1"/>
  <c r="AJ20" i="14"/>
  <c r="AK20" i="14"/>
  <c r="AT20" i="14" s="1"/>
  <c r="AJ14" i="14"/>
  <c r="AK14" i="14"/>
  <c r="AT14" i="14" s="1"/>
  <c r="AJ8" i="14"/>
  <c r="AK8" i="14"/>
  <c r="AT8" i="14" s="1"/>
  <c r="AJ8" i="49"/>
  <c r="AK8" i="49"/>
  <c r="AT8" i="49" s="1"/>
  <c r="AS7" i="51"/>
  <c r="AL7" i="51"/>
  <c r="AU7" i="51" s="1"/>
  <c r="AS10" i="18"/>
  <c r="AL10" i="18"/>
  <c r="AU10" i="18" s="1"/>
  <c r="AS3" i="62"/>
  <c r="AL3" i="62"/>
  <c r="AU3" i="62" s="1"/>
  <c r="AS22" i="62"/>
  <c r="AL22" i="62"/>
  <c r="AU22" i="62" s="1"/>
  <c r="AS6" i="6"/>
  <c r="AL6" i="6"/>
  <c r="AU6" i="6" s="1"/>
  <c r="AS6" i="17"/>
  <c r="AL6" i="17"/>
  <c r="AU6" i="17" s="1"/>
  <c r="AJ13" i="49"/>
  <c r="AK13" i="49"/>
  <c r="AT13" i="49" s="1"/>
  <c r="AN23" i="82"/>
  <c r="AI23" i="82"/>
  <c r="AN24" i="81"/>
  <c r="AI24" i="81"/>
  <c r="Y24" i="76"/>
  <c r="X24" i="76"/>
  <c r="AN23" i="60"/>
  <c r="AN25" i="60" s="1"/>
  <c r="AI23" i="60"/>
  <c r="Z24" i="45" l="1"/>
  <c r="W24" i="93"/>
  <c r="Z24" i="38"/>
  <c r="Z25" i="26"/>
  <c r="AI25" i="88"/>
  <c r="AG23" i="93"/>
  <c r="AP23" i="93" s="1"/>
  <c r="Z24" i="73"/>
  <c r="Z25" i="27"/>
  <c r="Z25" i="43"/>
  <c r="Z23" i="61"/>
  <c r="AF23" i="61" s="1"/>
  <c r="AO23" i="61" s="1"/>
  <c r="AO25" i="61" s="1"/>
  <c r="AF23" i="93"/>
  <c r="AO23" i="93" s="1"/>
  <c r="Z24" i="76"/>
  <c r="Z24" i="74"/>
  <c r="Z25" i="90"/>
  <c r="Z23" i="23"/>
  <c r="W25" i="40"/>
  <c r="AF23" i="32"/>
  <c r="AO23" i="32" s="1"/>
  <c r="Z22" i="91"/>
  <c r="Z24" i="95"/>
  <c r="AG23" i="32"/>
  <c r="AP23" i="32" s="1"/>
  <c r="Z24" i="46"/>
  <c r="Z26" i="85"/>
  <c r="AE26" i="85" s="1"/>
  <c r="AF23" i="48"/>
  <c r="AO23" i="48" s="1"/>
  <c r="AE23" i="48"/>
  <c r="AF24" i="40"/>
  <c r="AO24" i="40" s="1"/>
  <c r="Z24" i="75"/>
  <c r="AF24" i="75" s="1"/>
  <c r="AO24" i="75" s="1"/>
  <c r="AG23" i="48"/>
  <c r="AP23" i="48" s="1"/>
  <c r="AK23" i="56"/>
  <c r="AT23" i="56" s="1"/>
  <c r="AG23" i="8"/>
  <c r="AP23" i="8" s="1"/>
  <c r="AP25" i="8" s="1"/>
  <c r="AF23" i="8"/>
  <c r="AO23" i="8" s="1"/>
  <c r="AO25" i="8" s="1"/>
  <c r="AE23" i="8"/>
  <c r="W25" i="45"/>
  <c r="AG24" i="45"/>
  <c r="AP24" i="45" s="1"/>
  <c r="AE24" i="45"/>
  <c r="AF24" i="45"/>
  <c r="AO24" i="45" s="1"/>
  <c r="AG23" i="61"/>
  <c r="AP23" i="61" s="1"/>
  <c r="AP25" i="61" s="1"/>
  <c r="AF23" i="55"/>
  <c r="AO23" i="55" s="1"/>
  <c r="AO25" i="55" s="1"/>
  <c r="AE23" i="55"/>
  <c r="AG23" i="55"/>
  <c r="AP23" i="55" s="1"/>
  <c r="AP25" i="55" s="1"/>
  <c r="W25" i="75"/>
  <c r="AE24" i="75"/>
  <c r="AG24" i="75"/>
  <c r="AP24" i="75" s="1"/>
  <c r="AR23" i="60"/>
  <c r="AR25" i="60" s="1"/>
  <c r="AS20" i="14"/>
  <c r="AL20" i="14"/>
  <c r="AU20" i="14" s="1"/>
  <c r="AS5" i="24"/>
  <c r="AL5" i="24"/>
  <c r="AU5" i="24" s="1"/>
  <c r="AG26" i="85"/>
  <c r="AP26" i="85" s="1"/>
  <c r="AF26" i="85"/>
  <c r="AO26" i="85" s="1"/>
  <c r="W27" i="85"/>
  <c r="AR24" i="81"/>
  <c r="AR25" i="47"/>
  <c r="AS5" i="54"/>
  <c r="AL5" i="54"/>
  <c r="AU5" i="54" s="1"/>
  <c r="AS19" i="59"/>
  <c r="AL19" i="59"/>
  <c r="AU19" i="59" s="1"/>
  <c r="AS13" i="58"/>
  <c r="AL13" i="58"/>
  <c r="AU13" i="58" s="1"/>
  <c r="AS9" i="69"/>
  <c r="AL9" i="69"/>
  <c r="AU9" i="69" s="1"/>
  <c r="AS20" i="15"/>
  <c r="AL20" i="15"/>
  <c r="AU20" i="15" s="1"/>
  <c r="AS16" i="64"/>
  <c r="AL16" i="64"/>
  <c r="AU16" i="64" s="1"/>
  <c r="AN25" i="44"/>
  <c r="AI25" i="44"/>
  <c r="X26" i="31"/>
  <c r="Y26" i="31"/>
  <c r="Y25" i="77"/>
  <c r="X25" i="77"/>
  <c r="AH25" i="28"/>
  <c r="AQ25" i="28" s="1"/>
  <c r="W23" i="91"/>
  <c r="AG22" i="91"/>
  <c r="AP22" i="91" s="1"/>
  <c r="AF22" i="91"/>
  <c r="AO22" i="91" s="1"/>
  <c r="AE22" i="91"/>
  <c r="AS9" i="14"/>
  <c r="AL9" i="14"/>
  <c r="AU9" i="14" s="1"/>
  <c r="AH24" i="95"/>
  <c r="AQ24" i="95" s="1"/>
  <c r="AH26" i="85"/>
  <c r="AQ26" i="85" s="1"/>
  <c r="AJ21" i="56"/>
  <c r="AK21" i="56"/>
  <c r="AT21" i="56" s="1"/>
  <c r="AJ15" i="56"/>
  <c r="AK15" i="56"/>
  <c r="AT15" i="56" s="1"/>
  <c r="AJ9" i="56"/>
  <c r="AK9" i="56"/>
  <c r="AT9" i="56" s="1"/>
  <c r="AS8" i="13"/>
  <c r="AL8" i="13"/>
  <c r="AU8" i="13" s="1"/>
  <c r="AS8" i="24"/>
  <c r="AL8" i="24"/>
  <c r="AU8" i="24" s="1"/>
  <c r="AJ19" i="65"/>
  <c r="AK19" i="65"/>
  <c r="AT19" i="65" s="1"/>
  <c r="AJ13" i="65"/>
  <c r="AK13" i="65"/>
  <c r="AT13" i="65" s="1"/>
  <c r="AJ7" i="65"/>
  <c r="AK7" i="65"/>
  <c r="AT7" i="65" s="1"/>
  <c r="AS9" i="49"/>
  <c r="AL9" i="49"/>
  <c r="AU9" i="49" s="1"/>
  <c r="AS20" i="58"/>
  <c r="AL20" i="58"/>
  <c r="AU20" i="58" s="1"/>
  <c r="AS16" i="69"/>
  <c r="AL16" i="69"/>
  <c r="AU16" i="69" s="1"/>
  <c r="AS21" i="15"/>
  <c r="AL21" i="15"/>
  <c r="AU21" i="15" s="1"/>
  <c r="AS17" i="64"/>
  <c r="AL17" i="64"/>
  <c r="AU17" i="64" s="1"/>
  <c r="AS12" i="14"/>
  <c r="AL12" i="14"/>
  <c r="AU12" i="14" s="1"/>
  <c r="AS4" i="68"/>
  <c r="AL4" i="68"/>
  <c r="AU4" i="68" s="1"/>
  <c r="AU25" i="68" s="1"/>
  <c r="C11" i="68" s="1"/>
  <c r="F21" i="97" s="1"/>
  <c r="Y24" i="80"/>
  <c r="X24" i="80"/>
  <c r="AS3" i="14"/>
  <c r="AL3" i="14"/>
  <c r="AU3" i="14" s="1"/>
  <c r="AR24" i="43"/>
  <c r="W27" i="47"/>
  <c r="AG26" i="47"/>
  <c r="AP26" i="47" s="1"/>
  <c r="AF26" i="47"/>
  <c r="AO26" i="47" s="1"/>
  <c r="AE26" i="47"/>
  <c r="AR24" i="26"/>
  <c r="AE24" i="38"/>
  <c r="AF24" i="38"/>
  <c r="AO24" i="38" s="1"/>
  <c r="W25" i="38"/>
  <c r="AG24" i="38"/>
  <c r="AP24" i="38" s="1"/>
  <c r="AS18" i="4"/>
  <c r="AL18" i="4"/>
  <c r="AU18" i="4" s="1"/>
  <c r="AJ4" i="15"/>
  <c r="AK4" i="15"/>
  <c r="AT4" i="15" s="1"/>
  <c r="AT25" i="15" s="1"/>
  <c r="AS22" i="15"/>
  <c r="AL22" i="15"/>
  <c r="AU22" i="15" s="1"/>
  <c r="AS18" i="64"/>
  <c r="AL18" i="64"/>
  <c r="AU18" i="64" s="1"/>
  <c r="AR24" i="27"/>
  <c r="AS5" i="59"/>
  <c r="AL5" i="59"/>
  <c r="AU5" i="59" s="1"/>
  <c r="AL23" i="53"/>
  <c r="AU23" i="53" s="1"/>
  <c r="AR23" i="53"/>
  <c r="AR25" i="53" s="1"/>
  <c r="AS5" i="14"/>
  <c r="AL5" i="14"/>
  <c r="AU5" i="14" s="1"/>
  <c r="AJ4" i="16"/>
  <c r="AK4" i="16"/>
  <c r="AT4" i="16" s="1"/>
  <c r="AT25" i="16" s="1"/>
  <c r="AS22" i="16"/>
  <c r="AL22" i="16"/>
  <c r="AU22" i="16" s="1"/>
  <c r="AS20" i="63"/>
  <c r="AL20" i="63"/>
  <c r="AU20" i="63" s="1"/>
  <c r="AR25" i="85"/>
  <c r="AJ23" i="2"/>
  <c r="AS23" i="2" s="1"/>
  <c r="AK23" i="2"/>
  <c r="AT23" i="2" s="1"/>
  <c r="AS10" i="59"/>
  <c r="AL10" i="59"/>
  <c r="AU10" i="59" s="1"/>
  <c r="AL23" i="54"/>
  <c r="AU23" i="54" s="1"/>
  <c r="AS7" i="4"/>
  <c r="AL7" i="4"/>
  <c r="AU7" i="4" s="1"/>
  <c r="AJ4" i="13"/>
  <c r="AK4" i="13"/>
  <c r="AT4" i="13" s="1"/>
  <c r="AT25" i="13" s="1"/>
  <c r="AS22" i="13"/>
  <c r="AL22" i="13"/>
  <c r="AU22" i="13" s="1"/>
  <c r="AS16" i="24"/>
  <c r="AL16" i="24"/>
  <c r="AU16" i="24" s="1"/>
  <c r="AS10" i="49"/>
  <c r="AL10" i="49"/>
  <c r="AU10" i="49" s="1"/>
  <c r="AJ20" i="60"/>
  <c r="AK20" i="60"/>
  <c r="AT20" i="60" s="1"/>
  <c r="AJ14" i="60"/>
  <c r="AK14" i="60"/>
  <c r="AT14" i="60" s="1"/>
  <c r="AJ8" i="60"/>
  <c r="AK8" i="60"/>
  <c r="AT8" i="60" s="1"/>
  <c r="AS3" i="58"/>
  <c r="AL3" i="58"/>
  <c r="AU3" i="58" s="1"/>
  <c r="AF23" i="23"/>
  <c r="AO23" i="23" s="1"/>
  <c r="AO25" i="23" s="1"/>
  <c r="AE23" i="23"/>
  <c r="AG23" i="23"/>
  <c r="AP23" i="23" s="1"/>
  <c r="AP25" i="23" s="1"/>
  <c r="AS18" i="69"/>
  <c r="AL18" i="69"/>
  <c r="AU18" i="69" s="1"/>
  <c r="Y24" i="92"/>
  <c r="X24" i="92"/>
  <c r="AS17" i="15"/>
  <c r="AL17" i="15"/>
  <c r="AU17" i="15" s="1"/>
  <c r="AS19" i="64"/>
  <c r="AL19" i="64"/>
  <c r="AU19" i="64" s="1"/>
  <c r="AR24" i="37"/>
  <c r="AH25" i="39"/>
  <c r="AQ25" i="39" s="1"/>
  <c r="AS3" i="54"/>
  <c r="AL3" i="54"/>
  <c r="AU3" i="54" s="1"/>
  <c r="AS22" i="54"/>
  <c r="AL22" i="54"/>
  <c r="AU22" i="54" s="1"/>
  <c r="AJ17" i="53"/>
  <c r="AK17" i="53"/>
  <c r="AT17" i="53" s="1"/>
  <c r="AJ11" i="53"/>
  <c r="AK11" i="53"/>
  <c r="AT11" i="53" s="1"/>
  <c r="AJ5" i="53"/>
  <c r="AK5" i="53"/>
  <c r="AT5" i="53" s="1"/>
  <c r="AJ17" i="50"/>
  <c r="AK17" i="50"/>
  <c r="AT17" i="50" s="1"/>
  <c r="AJ11" i="50"/>
  <c r="AK11" i="50"/>
  <c r="AT11" i="50" s="1"/>
  <c r="AJ5" i="50"/>
  <c r="AK5" i="50"/>
  <c r="AT5" i="50" s="1"/>
  <c r="AS12" i="59"/>
  <c r="AL12" i="59"/>
  <c r="AU12" i="59" s="1"/>
  <c r="AS3" i="49"/>
  <c r="AL3" i="49"/>
  <c r="AU3" i="49" s="1"/>
  <c r="AS12" i="13"/>
  <c r="AL12" i="13"/>
  <c r="AU12" i="13" s="1"/>
  <c r="AS12" i="24"/>
  <c r="AL12" i="24"/>
  <c r="AU12" i="24" s="1"/>
  <c r="AN25" i="94"/>
  <c r="AI25" i="94"/>
  <c r="AJ21" i="2"/>
  <c r="AK21" i="2"/>
  <c r="AT21" i="2" s="1"/>
  <c r="AJ15" i="2"/>
  <c r="AK15" i="2"/>
  <c r="AT15" i="2" s="1"/>
  <c r="AJ9" i="2"/>
  <c r="AK9" i="2"/>
  <c r="AT9" i="2" s="1"/>
  <c r="AI22" i="3"/>
  <c r="AN22" i="3"/>
  <c r="AS18" i="15"/>
  <c r="AL18" i="15"/>
  <c r="AU18" i="15" s="1"/>
  <c r="X26" i="41"/>
  <c r="Y26" i="41"/>
  <c r="AN25" i="34"/>
  <c r="AI25" i="34"/>
  <c r="AN25" i="31"/>
  <c r="AI25" i="31"/>
  <c r="AI23" i="87"/>
  <c r="AN23" i="87"/>
  <c r="AR22" i="8"/>
  <c r="AE24" i="95"/>
  <c r="W25" i="95"/>
  <c r="AG24" i="95"/>
  <c r="AP24" i="95" s="1"/>
  <c r="AF24" i="95"/>
  <c r="AO24" i="95" s="1"/>
  <c r="AS18" i="54"/>
  <c r="AL18" i="54"/>
  <c r="AU18" i="54" s="1"/>
  <c r="AS14" i="59"/>
  <c r="AL14" i="59"/>
  <c r="AU14" i="59" s="1"/>
  <c r="AJ20" i="56"/>
  <c r="AK20" i="56"/>
  <c r="AT20" i="56" s="1"/>
  <c r="AJ18" i="65"/>
  <c r="AK18" i="65"/>
  <c r="AT18" i="65" s="1"/>
  <c r="AS5" i="13"/>
  <c r="AL5" i="13"/>
  <c r="AU5" i="13" s="1"/>
  <c r="AJ4" i="14"/>
  <c r="AK4" i="14"/>
  <c r="AT4" i="14" s="1"/>
  <c r="AT25" i="14" s="1"/>
  <c r="AS13" i="63"/>
  <c r="AL13" i="63"/>
  <c r="AU13" i="63" s="1"/>
  <c r="AS4" i="51"/>
  <c r="AS25" i="51" s="1"/>
  <c r="AL4" i="51"/>
  <c r="AU4" i="51" s="1"/>
  <c r="AU25" i="51" s="1"/>
  <c r="C11" i="51" s="1"/>
  <c r="F4" i="97" s="1"/>
  <c r="AS15" i="13"/>
  <c r="AL15" i="13"/>
  <c r="AU15" i="13" s="1"/>
  <c r="AS21" i="24"/>
  <c r="AL21" i="24"/>
  <c r="AU21" i="24" s="1"/>
  <c r="AS9" i="58"/>
  <c r="AL9" i="58"/>
  <c r="AU9" i="58" s="1"/>
  <c r="AS18" i="14"/>
  <c r="AL18" i="14"/>
  <c r="AU18" i="14" s="1"/>
  <c r="AS11" i="24"/>
  <c r="AL11" i="24"/>
  <c r="AU11" i="24" s="1"/>
  <c r="AJ4" i="24"/>
  <c r="AK4" i="24"/>
  <c r="AT4" i="24" s="1"/>
  <c r="AT25" i="24" s="1"/>
  <c r="AJ7" i="60"/>
  <c r="AK7" i="60"/>
  <c r="AT7" i="60" s="1"/>
  <c r="AS22" i="58"/>
  <c r="AL22" i="58"/>
  <c r="AU22" i="58" s="1"/>
  <c r="AS5" i="16"/>
  <c r="AL5" i="16"/>
  <c r="AU5" i="16" s="1"/>
  <c r="AS21" i="54"/>
  <c r="AL21" i="54"/>
  <c r="AU21" i="54" s="1"/>
  <c r="AS11" i="13"/>
  <c r="AL11" i="13"/>
  <c r="AU11" i="13" s="1"/>
  <c r="AS19" i="14"/>
  <c r="AL19" i="14"/>
  <c r="AU19" i="14" s="1"/>
  <c r="AS16" i="63"/>
  <c r="AL16" i="63"/>
  <c r="AU16" i="63" s="1"/>
  <c r="AJ10" i="53"/>
  <c r="AK10" i="53"/>
  <c r="AT10" i="53" s="1"/>
  <c r="AJ16" i="50"/>
  <c r="AK16" i="50"/>
  <c r="AT16" i="50" s="1"/>
  <c r="AS12" i="58"/>
  <c r="AL12" i="58"/>
  <c r="AU12" i="58" s="1"/>
  <c r="AS7" i="15"/>
  <c r="AL7" i="15"/>
  <c r="AU7" i="15" s="1"/>
  <c r="AJ14" i="2"/>
  <c r="AK14" i="2"/>
  <c r="AT14" i="2" s="1"/>
  <c r="AR23" i="82"/>
  <c r="AS11" i="54"/>
  <c r="AL11" i="54"/>
  <c r="AU11" i="54" s="1"/>
  <c r="AS7" i="59"/>
  <c r="AL7" i="59"/>
  <c r="AU7" i="59" s="1"/>
  <c r="AR22" i="55"/>
  <c r="AN24" i="35"/>
  <c r="AI24" i="35"/>
  <c r="AR26" i="25"/>
  <c r="Y23" i="5"/>
  <c r="X23" i="5"/>
  <c r="AS19" i="58"/>
  <c r="AL19" i="58"/>
  <c r="AU19" i="58" s="1"/>
  <c r="AS15" i="69"/>
  <c r="AL15" i="69"/>
  <c r="AU15" i="69" s="1"/>
  <c r="AS8" i="15"/>
  <c r="AL8" i="15"/>
  <c r="AU8" i="15" s="1"/>
  <c r="AS3" i="64"/>
  <c r="AL3" i="64"/>
  <c r="AU3" i="64" s="1"/>
  <c r="AS22" i="64"/>
  <c r="AL22" i="64"/>
  <c r="AU22" i="64" s="1"/>
  <c r="AS15" i="54"/>
  <c r="AL15" i="54"/>
  <c r="AU15" i="54" s="1"/>
  <c r="AH25" i="37"/>
  <c r="AQ25" i="37" s="1"/>
  <c r="Z25" i="28"/>
  <c r="AS4" i="62"/>
  <c r="AS25" i="62" s="1"/>
  <c r="AL4" i="62"/>
  <c r="AU4" i="62" s="1"/>
  <c r="AU25" i="62" s="1"/>
  <c r="C11" i="62" s="1"/>
  <c r="F15" i="97" s="1"/>
  <c r="AS15" i="14"/>
  <c r="AL15" i="14"/>
  <c r="AU15" i="14" s="1"/>
  <c r="AJ19" i="56"/>
  <c r="AK19" i="56"/>
  <c r="AT19" i="56" s="1"/>
  <c r="AJ13" i="56"/>
  <c r="AK13" i="56"/>
  <c r="AT13" i="56" s="1"/>
  <c r="AJ7" i="56"/>
  <c r="AK7" i="56"/>
  <c r="AT7" i="56" s="1"/>
  <c r="AS14" i="13"/>
  <c r="AL14" i="13"/>
  <c r="AU14" i="13" s="1"/>
  <c r="AS14" i="24"/>
  <c r="AL14" i="24"/>
  <c r="AU14" i="24" s="1"/>
  <c r="AJ17" i="65"/>
  <c r="AK17" i="65"/>
  <c r="AT17" i="65" s="1"/>
  <c r="AJ11" i="65"/>
  <c r="AK11" i="65"/>
  <c r="AT11" i="65" s="1"/>
  <c r="AJ5" i="65"/>
  <c r="AK5" i="65"/>
  <c r="AT5" i="65" s="1"/>
  <c r="AS8" i="58"/>
  <c r="AL8" i="58"/>
  <c r="AU8" i="58" s="1"/>
  <c r="AS3" i="69"/>
  <c r="AL3" i="69"/>
  <c r="AU3" i="69" s="1"/>
  <c r="AS22" i="69"/>
  <c r="AL22" i="69"/>
  <c r="AU22" i="69" s="1"/>
  <c r="AS9" i="15"/>
  <c r="AL9" i="15"/>
  <c r="AU9" i="15" s="1"/>
  <c r="AS5" i="64"/>
  <c r="AL5" i="64"/>
  <c r="AU5" i="64" s="1"/>
  <c r="AS9" i="63"/>
  <c r="AL9" i="63"/>
  <c r="AU9" i="63" s="1"/>
  <c r="AH23" i="8"/>
  <c r="AQ23" i="8" s="1"/>
  <c r="AQ25" i="8" s="1"/>
  <c r="AZ3" i="8"/>
  <c r="AX22" i="8" s="1"/>
  <c r="S22" i="8" s="1"/>
  <c r="AC22" i="8" s="1"/>
  <c r="AB23" i="8" s="1"/>
  <c r="AR23" i="76"/>
  <c r="AL23" i="49"/>
  <c r="AU23" i="49" s="1"/>
  <c r="AH24" i="45"/>
  <c r="AQ24" i="45" s="1"/>
  <c r="AR22" i="11"/>
  <c r="AR23" i="74"/>
  <c r="AR23" i="79"/>
  <c r="AF23" i="42"/>
  <c r="AO23" i="42" s="1"/>
  <c r="AE23" i="42"/>
  <c r="W24" i="42"/>
  <c r="AG23" i="42"/>
  <c r="AP23" i="42" s="1"/>
  <c r="AS10" i="15"/>
  <c r="AL10" i="15"/>
  <c r="AU10" i="15" s="1"/>
  <c r="AS6" i="64"/>
  <c r="AL6" i="64"/>
  <c r="AU6" i="64" s="1"/>
  <c r="AS4" i="18"/>
  <c r="AL4" i="18"/>
  <c r="AU4" i="18" s="1"/>
  <c r="AU25" i="18" s="1"/>
  <c r="C11" i="18" s="1"/>
  <c r="AS11" i="14"/>
  <c r="AL11" i="14"/>
  <c r="AU11" i="14" s="1"/>
  <c r="AS10" i="16"/>
  <c r="AL10" i="16"/>
  <c r="AU10" i="16" s="1"/>
  <c r="AS8" i="63"/>
  <c r="AL8" i="63"/>
  <c r="AU8" i="63" s="1"/>
  <c r="AS11" i="49"/>
  <c r="AL11" i="49"/>
  <c r="AU11" i="49" s="1"/>
  <c r="AS16" i="59"/>
  <c r="AL16" i="59"/>
  <c r="AU16" i="59" s="1"/>
  <c r="AN23" i="2"/>
  <c r="AN25" i="2" s="1"/>
  <c r="AI23" i="2"/>
  <c r="AS13" i="4"/>
  <c r="AL13" i="4"/>
  <c r="AU13" i="4" s="1"/>
  <c r="AS10" i="13"/>
  <c r="AL10" i="13"/>
  <c r="AU10" i="13" s="1"/>
  <c r="AS3" i="24"/>
  <c r="AL3" i="24"/>
  <c r="AU3" i="24" s="1"/>
  <c r="AS22" i="24"/>
  <c r="AL22" i="24"/>
  <c r="AU22" i="24" s="1"/>
  <c r="AJ18" i="60"/>
  <c r="AK18" i="60"/>
  <c r="AT18" i="60" s="1"/>
  <c r="AJ12" i="60"/>
  <c r="AK12" i="60"/>
  <c r="AT12" i="60" s="1"/>
  <c r="AJ6" i="60"/>
  <c r="AK6" i="60"/>
  <c r="AT6" i="60" s="1"/>
  <c r="AS6" i="69"/>
  <c r="AL6" i="69"/>
  <c r="AU6" i="69" s="1"/>
  <c r="AS5" i="15"/>
  <c r="AL5" i="15"/>
  <c r="AU5" i="15" s="1"/>
  <c r="AS7" i="64"/>
  <c r="AL7" i="64"/>
  <c r="AU7" i="64" s="1"/>
  <c r="AR24" i="39"/>
  <c r="AI23" i="56"/>
  <c r="AN23" i="56"/>
  <c r="AN25" i="56" s="1"/>
  <c r="AR23" i="65"/>
  <c r="AR25" i="65" s="1"/>
  <c r="AL23" i="65"/>
  <c r="AU23" i="65" s="1"/>
  <c r="Z25" i="39"/>
  <c r="AJ4" i="63"/>
  <c r="AK4" i="63"/>
  <c r="AT4" i="63" s="1"/>
  <c r="AT25" i="63" s="1"/>
  <c r="AI24" i="29"/>
  <c r="AN24" i="29"/>
  <c r="AS10" i="54"/>
  <c r="AL10" i="54"/>
  <c r="AU10" i="54" s="1"/>
  <c r="AJ21" i="53"/>
  <c r="AK21" i="53"/>
  <c r="AT21" i="53" s="1"/>
  <c r="AJ15" i="53"/>
  <c r="AK15" i="53"/>
  <c r="AT15" i="53" s="1"/>
  <c r="AJ9" i="53"/>
  <c r="AK9" i="53"/>
  <c r="AT9" i="53" s="1"/>
  <c r="AJ21" i="50"/>
  <c r="AK21" i="50"/>
  <c r="AT21" i="50" s="1"/>
  <c r="AJ15" i="50"/>
  <c r="AK15" i="50"/>
  <c r="AT15" i="50" s="1"/>
  <c r="AJ9" i="50"/>
  <c r="AK9" i="50"/>
  <c r="AT9" i="50" s="1"/>
  <c r="AS18" i="59"/>
  <c r="AL18" i="59"/>
  <c r="AU18" i="59" s="1"/>
  <c r="AH24" i="74"/>
  <c r="AQ24" i="74" s="1"/>
  <c r="AR23" i="38"/>
  <c r="AS18" i="13"/>
  <c r="AL18" i="13"/>
  <c r="AU18" i="13" s="1"/>
  <c r="AS18" i="24"/>
  <c r="AL18" i="24"/>
  <c r="AU18" i="24" s="1"/>
  <c r="AJ19" i="2"/>
  <c r="AK19" i="2"/>
  <c r="AT19" i="2" s="1"/>
  <c r="AJ13" i="2"/>
  <c r="AK13" i="2"/>
  <c r="AT13" i="2" s="1"/>
  <c r="AJ7" i="2"/>
  <c r="AK7" i="2"/>
  <c r="AT7" i="2" s="1"/>
  <c r="AS17" i="59"/>
  <c r="AL17" i="59"/>
  <c r="AU17" i="59" s="1"/>
  <c r="AS17" i="24"/>
  <c r="AL17" i="24"/>
  <c r="AU17" i="24" s="1"/>
  <c r="X24" i="48"/>
  <c r="Y24" i="48"/>
  <c r="AS19" i="16"/>
  <c r="AL19" i="16"/>
  <c r="AU19" i="16" s="1"/>
  <c r="AS13" i="13"/>
  <c r="AL13" i="13"/>
  <c r="AU13" i="13" s="1"/>
  <c r="AJ8" i="56"/>
  <c r="AK8" i="56"/>
  <c r="AT8" i="56" s="1"/>
  <c r="AJ6" i="65"/>
  <c r="AK6" i="65"/>
  <c r="AT6" i="65" s="1"/>
  <c r="AJ4" i="69"/>
  <c r="AK4" i="69"/>
  <c r="AT4" i="69" s="1"/>
  <c r="AT25" i="69" s="1"/>
  <c r="AR23" i="95"/>
  <c r="AS4" i="19"/>
  <c r="AS25" i="19" s="1"/>
  <c r="AL4" i="19"/>
  <c r="AU4" i="19" s="1"/>
  <c r="AU25" i="19" s="1"/>
  <c r="C11" i="19" s="1"/>
  <c r="AS21" i="16"/>
  <c r="AL21" i="16"/>
  <c r="AU21" i="16" s="1"/>
  <c r="AS4" i="71"/>
  <c r="AL4" i="71"/>
  <c r="AU4" i="71" s="1"/>
  <c r="X27" i="36"/>
  <c r="Y27" i="36"/>
  <c r="AF25" i="81"/>
  <c r="AO25" i="81" s="1"/>
  <c r="AE25" i="81"/>
  <c r="W26" i="81"/>
  <c r="AG25" i="81"/>
  <c r="AP25" i="81" s="1"/>
  <c r="AJ13" i="60"/>
  <c r="AK13" i="60"/>
  <c r="AT13" i="60" s="1"/>
  <c r="AH23" i="61"/>
  <c r="AQ23" i="61" s="1"/>
  <c r="AQ25" i="61" s="1"/>
  <c r="AZ3" i="61"/>
  <c r="AX22" i="61" s="1"/>
  <c r="S22" i="61" s="1"/>
  <c r="AC22" i="61" s="1"/>
  <c r="AB23" i="61" s="1"/>
  <c r="AS25" i="68"/>
  <c r="AJ22" i="53"/>
  <c r="AK22" i="53"/>
  <c r="AT22" i="53" s="1"/>
  <c r="AJ3" i="53"/>
  <c r="AB4" i="53"/>
  <c r="AB4" i="50"/>
  <c r="AJ3" i="50"/>
  <c r="AF24" i="79"/>
  <c r="AO24" i="79" s="1"/>
  <c r="AE24" i="79"/>
  <c r="W25" i="79"/>
  <c r="AG24" i="79"/>
  <c r="AP24" i="79" s="1"/>
  <c r="AS8" i="69"/>
  <c r="AL8" i="69"/>
  <c r="AU8" i="69" s="1"/>
  <c r="AS9" i="64"/>
  <c r="AL9" i="64"/>
  <c r="AU9" i="64" s="1"/>
  <c r="AJ8" i="2"/>
  <c r="AK8" i="2"/>
  <c r="AT8" i="2" s="1"/>
  <c r="AN25" i="83"/>
  <c r="AI25" i="83"/>
  <c r="AI23" i="22"/>
  <c r="AN23" i="22"/>
  <c r="AN25" i="22" s="1"/>
  <c r="AH24" i="76"/>
  <c r="AQ24" i="76" s="1"/>
  <c r="AS8" i="14"/>
  <c r="AL8" i="14"/>
  <c r="AU8" i="14" s="1"/>
  <c r="AS7" i="16"/>
  <c r="AL7" i="16"/>
  <c r="AU7" i="16" s="1"/>
  <c r="AS17" i="63"/>
  <c r="AL17" i="63"/>
  <c r="AU17" i="63" s="1"/>
  <c r="AR23" i="75"/>
  <c r="AR23" i="45"/>
  <c r="AS16" i="4"/>
  <c r="AL16" i="4"/>
  <c r="AU16" i="4" s="1"/>
  <c r="AS6" i="49"/>
  <c r="AL6" i="49"/>
  <c r="AU6" i="49" s="1"/>
  <c r="AS19" i="13"/>
  <c r="AL19" i="13"/>
  <c r="AU19" i="13" s="1"/>
  <c r="AS7" i="24"/>
  <c r="AL7" i="24"/>
  <c r="AU7" i="24" s="1"/>
  <c r="AI22" i="5"/>
  <c r="AN22" i="5"/>
  <c r="AI24" i="89"/>
  <c r="AN24" i="89"/>
  <c r="Y26" i="44"/>
  <c r="X26" i="44"/>
  <c r="Z26" i="44" s="1"/>
  <c r="AH24" i="73"/>
  <c r="AQ24" i="73" s="1"/>
  <c r="AH26" i="78"/>
  <c r="AQ26" i="78" s="1"/>
  <c r="AN24" i="77"/>
  <c r="AI24" i="77"/>
  <c r="AS8" i="64"/>
  <c r="AL8" i="64"/>
  <c r="AU8" i="64" s="1"/>
  <c r="AH24" i="46"/>
  <c r="AQ24" i="46" s="1"/>
  <c r="AS8" i="16"/>
  <c r="AL8" i="16"/>
  <c r="AU8" i="16" s="1"/>
  <c r="AS6" i="63"/>
  <c r="AL6" i="63"/>
  <c r="AU6" i="63" s="1"/>
  <c r="AS6" i="54"/>
  <c r="AL6" i="54"/>
  <c r="AU6" i="54" s="1"/>
  <c r="AS4" i="67"/>
  <c r="AS25" i="67" s="1"/>
  <c r="AL4" i="67"/>
  <c r="AU4" i="67" s="1"/>
  <c r="AU25" i="67" s="1"/>
  <c r="C11" i="67" s="1"/>
  <c r="F20" i="97" s="1"/>
  <c r="AS4" i="17"/>
  <c r="AL4" i="17"/>
  <c r="AU4" i="17" s="1"/>
  <c r="AS20" i="59"/>
  <c r="AL20" i="59"/>
  <c r="AU20" i="59" s="1"/>
  <c r="AR25" i="78"/>
  <c r="AJ18" i="56"/>
  <c r="AK18" i="56"/>
  <c r="AT18" i="56" s="1"/>
  <c r="AJ12" i="56"/>
  <c r="AK12" i="56"/>
  <c r="AT12" i="56" s="1"/>
  <c r="AJ6" i="56"/>
  <c r="AK6" i="56"/>
  <c r="AT6" i="56" s="1"/>
  <c r="AS5" i="4"/>
  <c r="AL5" i="4"/>
  <c r="AU5" i="4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R23" i="46"/>
  <c r="AI23" i="80"/>
  <c r="AN23" i="80"/>
  <c r="AH24" i="82"/>
  <c r="AQ24" i="82" s="1"/>
  <c r="AS25" i="18"/>
  <c r="AS10" i="14"/>
  <c r="AL10" i="14"/>
  <c r="AU10" i="14" s="1"/>
  <c r="AS9" i="16"/>
  <c r="AL9" i="16"/>
  <c r="AU9" i="16" s="1"/>
  <c r="AS19" i="63"/>
  <c r="AL19" i="63"/>
  <c r="AU19" i="63" s="1"/>
  <c r="AS4" i="12"/>
  <c r="AL4" i="12"/>
  <c r="AU4" i="12" s="1"/>
  <c r="AU25" i="12" s="1"/>
  <c r="C11" i="12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9" i="54"/>
  <c r="AL19" i="54"/>
  <c r="AU19" i="54" s="1"/>
  <c r="AS15" i="59"/>
  <c r="AL15" i="59"/>
  <c r="AU15" i="59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21" i="13"/>
  <c r="AL21" i="13"/>
  <c r="AU21" i="13" s="1"/>
  <c r="AS9" i="24"/>
  <c r="AL9" i="24"/>
  <c r="AU9" i="24" s="1"/>
  <c r="AS21" i="49"/>
  <c r="AL21" i="49"/>
  <c r="AU21" i="49" s="1"/>
  <c r="AS15" i="58"/>
  <c r="AL15" i="58"/>
  <c r="AU15" i="58" s="1"/>
  <c r="AS5" i="69"/>
  <c r="AL5" i="69"/>
  <c r="AU5" i="69" s="1"/>
  <c r="AS17" i="16"/>
  <c r="AL17" i="16"/>
  <c r="AU17" i="16" s="1"/>
  <c r="AS20" i="4"/>
  <c r="AL20" i="4"/>
  <c r="AU20" i="4" s="1"/>
  <c r="AS5" i="58"/>
  <c r="AL5" i="58"/>
  <c r="AU5" i="58" s="1"/>
  <c r="AS12" i="15"/>
  <c r="AL12" i="15"/>
  <c r="AU12" i="15" s="1"/>
  <c r="AH24" i="33"/>
  <c r="AQ24" i="33" s="1"/>
  <c r="AS14" i="54"/>
  <c r="AL14" i="54"/>
  <c r="AU14" i="54" s="1"/>
  <c r="AS3" i="59"/>
  <c r="AL3" i="59"/>
  <c r="AU3" i="59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7" i="60"/>
  <c r="AK17" i="60"/>
  <c r="AT17" i="60" s="1"/>
  <c r="AJ11" i="60"/>
  <c r="AK11" i="60"/>
  <c r="AT11" i="60" s="1"/>
  <c r="AJ5" i="60"/>
  <c r="AK5" i="60"/>
  <c r="AT5" i="60" s="1"/>
  <c r="AS10" i="58"/>
  <c r="AL10" i="58"/>
  <c r="AU10" i="58" s="1"/>
  <c r="AS15" i="63"/>
  <c r="AL15" i="63"/>
  <c r="AU15" i="63" s="1"/>
  <c r="AH25" i="43"/>
  <c r="AQ25" i="43" s="1"/>
  <c r="AS16" i="49"/>
  <c r="AL16" i="49"/>
  <c r="AU16" i="49" s="1"/>
  <c r="AS15" i="49"/>
  <c r="AL15" i="49"/>
  <c r="AU15" i="49" s="1"/>
  <c r="AH26" i="30"/>
  <c r="AQ26" i="30" s="1"/>
  <c r="AU25" i="71"/>
  <c r="C11" i="71" s="1"/>
  <c r="F24" i="97" s="1"/>
  <c r="AS12" i="49"/>
  <c r="AL12" i="49"/>
  <c r="AU12" i="49" s="1"/>
  <c r="AS7" i="14"/>
  <c r="AL7" i="14"/>
  <c r="AU7" i="14" s="1"/>
  <c r="AS6" i="16"/>
  <c r="AL6" i="16"/>
  <c r="AU6" i="16" s="1"/>
  <c r="AS3" i="63"/>
  <c r="AL3" i="63"/>
  <c r="AU3" i="63" s="1"/>
  <c r="AS22" i="63"/>
  <c r="AL22" i="63"/>
  <c r="AU22" i="63" s="1"/>
  <c r="AN23" i="93"/>
  <c r="AI23" i="93"/>
  <c r="AJ20" i="53"/>
  <c r="AK20" i="53"/>
  <c r="AT20" i="53" s="1"/>
  <c r="AJ14" i="53"/>
  <c r="AK14" i="53"/>
  <c r="AT14" i="53" s="1"/>
  <c r="AJ8" i="53"/>
  <c r="AK8" i="53"/>
  <c r="AT8" i="53" s="1"/>
  <c r="AJ20" i="50"/>
  <c r="AK20" i="50"/>
  <c r="AT20" i="50" s="1"/>
  <c r="AJ14" i="50"/>
  <c r="AK14" i="50"/>
  <c r="AT14" i="50" s="1"/>
  <c r="AJ8" i="50"/>
  <c r="AK8" i="50"/>
  <c r="AT8" i="50" s="1"/>
  <c r="AR24" i="90"/>
  <c r="AH25" i="26"/>
  <c r="AQ25" i="26" s="1"/>
  <c r="AS21" i="4"/>
  <c r="AL21" i="4"/>
  <c r="AU21" i="4" s="1"/>
  <c r="Y26" i="94"/>
  <c r="X26" i="94"/>
  <c r="AS18" i="58"/>
  <c r="AL18" i="58"/>
  <c r="AU18" i="58" s="1"/>
  <c r="AS14" i="69"/>
  <c r="AL14" i="69"/>
  <c r="AU14" i="69" s="1"/>
  <c r="AS13" i="15"/>
  <c r="AL13" i="15"/>
  <c r="AU13" i="15" s="1"/>
  <c r="AS15" i="64"/>
  <c r="AL15" i="64"/>
  <c r="AU15" i="64" s="1"/>
  <c r="AH26" i="88"/>
  <c r="AQ26" i="88" s="1"/>
  <c r="AJ18" i="2"/>
  <c r="AK18" i="2"/>
  <c r="AT18" i="2" s="1"/>
  <c r="AJ12" i="2"/>
  <c r="AK12" i="2"/>
  <c r="AT12" i="2" s="1"/>
  <c r="AJ6" i="2"/>
  <c r="AK6" i="2"/>
  <c r="AT6" i="2" s="1"/>
  <c r="AH27" i="25"/>
  <c r="AQ27" i="25" s="1"/>
  <c r="AI25" i="41"/>
  <c r="AN25" i="41"/>
  <c r="AI24" i="40"/>
  <c r="AN24" i="40"/>
  <c r="Y24" i="32"/>
  <c r="X24" i="32"/>
  <c r="AS8" i="49"/>
  <c r="AL8" i="49"/>
  <c r="AU8" i="49" s="1"/>
  <c r="AS19" i="24"/>
  <c r="AL19" i="24"/>
  <c r="AU19" i="24" s="1"/>
  <c r="AH23" i="55"/>
  <c r="AQ23" i="55" s="1"/>
  <c r="AQ25" i="55" s="1"/>
  <c r="AZ3" i="55"/>
  <c r="AS7" i="69"/>
  <c r="AL7" i="69"/>
  <c r="AU7" i="69" s="1"/>
  <c r="AS20" i="16"/>
  <c r="AL20" i="16"/>
  <c r="AU20" i="16" s="1"/>
  <c r="AJ14" i="56"/>
  <c r="AK14" i="56"/>
  <c r="AT14" i="56" s="1"/>
  <c r="Y24" i="96"/>
  <c r="X24" i="96"/>
  <c r="AS17" i="4"/>
  <c r="AL17" i="4"/>
  <c r="AU17" i="4" s="1"/>
  <c r="AJ12" i="65"/>
  <c r="AK12" i="65"/>
  <c r="AT12" i="65" s="1"/>
  <c r="AS6" i="15"/>
  <c r="AL6" i="15"/>
  <c r="AU6" i="15" s="1"/>
  <c r="AS22" i="14"/>
  <c r="AL22" i="14"/>
  <c r="AU22" i="14" s="1"/>
  <c r="AS9" i="59"/>
  <c r="AL9" i="59"/>
  <c r="AU9" i="59" s="1"/>
  <c r="AS19" i="49"/>
  <c r="AL19" i="49"/>
  <c r="AU19" i="49" s="1"/>
  <c r="AS6" i="4"/>
  <c r="AL6" i="4"/>
  <c r="AU6" i="4" s="1"/>
  <c r="AJ23" i="60"/>
  <c r="AS23" i="60" s="1"/>
  <c r="AK23" i="60"/>
  <c r="AT23" i="60" s="1"/>
  <c r="AS17" i="69"/>
  <c r="AL17" i="69"/>
  <c r="AU17" i="69" s="1"/>
  <c r="AH24" i="75"/>
  <c r="AQ24" i="75" s="1"/>
  <c r="AS8" i="54"/>
  <c r="AL8" i="54"/>
  <c r="AU8" i="54" s="1"/>
  <c r="AJ19" i="60"/>
  <c r="AK19" i="60"/>
  <c r="AT19" i="60" s="1"/>
  <c r="AK4" i="58"/>
  <c r="AT4" i="58" s="1"/>
  <c r="AT25" i="58" s="1"/>
  <c r="AJ4" i="58"/>
  <c r="AS18" i="16"/>
  <c r="AL18" i="16"/>
  <c r="AU18" i="16" s="1"/>
  <c r="AJ16" i="53"/>
  <c r="AK16" i="53"/>
  <c r="AT16" i="53" s="1"/>
  <c r="AJ22" i="50"/>
  <c r="AK22" i="50"/>
  <c r="AT22" i="50" s="1"/>
  <c r="AJ10" i="50"/>
  <c r="AK10" i="50"/>
  <c r="AT10" i="50" s="1"/>
  <c r="AS15" i="4"/>
  <c r="AL15" i="4"/>
  <c r="AU15" i="4" s="1"/>
  <c r="AJ20" i="2"/>
  <c r="AK20" i="2"/>
  <c r="AT20" i="2" s="1"/>
  <c r="AS17" i="54"/>
  <c r="AL17" i="54"/>
  <c r="AU17" i="54" s="1"/>
  <c r="AS5" i="49"/>
  <c r="AL5" i="49"/>
  <c r="AU5" i="49" s="1"/>
  <c r="AS13" i="59"/>
  <c r="AL13" i="59"/>
  <c r="AU13" i="59" s="1"/>
  <c r="AH25" i="90"/>
  <c r="AQ25" i="90" s="1"/>
  <c r="Y25" i="35"/>
  <c r="X25" i="35"/>
  <c r="AJ4" i="4"/>
  <c r="AK4" i="4"/>
  <c r="AT4" i="4" s="1"/>
  <c r="AT25" i="4" s="1"/>
  <c r="AS7" i="58"/>
  <c r="AL7" i="58"/>
  <c r="AU7" i="58" s="1"/>
  <c r="AS21" i="69"/>
  <c r="AL21" i="69"/>
  <c r="AU21" i="69" s="1"/>
  <c r="Y26" i="34"/>
  <c r="X26" i="34"/>
  <c r="AS14" i="15"/>
  <c r="AL14" i="15"/>
  <c r="AU14" i="15" s="1"/>
  <c r="AS10" i="64"/>
  <c r="AL10" i="64"/>
  <c r="AU10" i="64" s="1"/>
  <c r="AS4" i="6"/>
  <c r="AS25" i="6" s="1"/>
  <c r="AL4" i="6"/>
  <c r="AU4" i="6" s="1"/>
  <c r="AU25" i="6" s="1"/>
  <c r="C11" i="6" s="1"/>
  <c r="Z26" i="78"/>
  <c r="X24" i="87"/>
  <c r="Y24" i="87"/>
  <c r="Z25" i="37"/>
  <c r="AH25" i="27"/>
  <c r="AQ25" i="27" s="1"/>
  <c r="AS20" i="49"/>
  <c r="AL20" i="49"/>
  <c r="AU20" i="49" s="1"/>
  <c r="AS21" i="14"/>
  <c r="AL21" i="14"/>
  <c r="AU21" i="14" s="1"/>
  <c r="AF25" i="84"/>
  <c r="AO25" i="84" s="1"/>
  <c r="AE25" i="84"/>
  <c r="W26" i="84"/>
  <c r="AG25" i="84"/>
  <c r="AP25" i="84" s="1"/>
  <c r="AJ17" i="56"/>
  <c r="AK17" i="56"/>
  <c r="AT17" i="56" s="1"/>
  <c r="AJ11" i="56"/>
  <c r="AK11" i="56"/>
  <c r="AT11" i="56" s="1"/>
  <c r="AJ5" i="56"/>
  <c r="AK5" i="56"/>
  <c r="AT5" i="56" s="1"/>
  <c r="AN23" i="96"/>
  <c r="AI23" i="96"/>
  <c r="AI23" i="10"/>
  <c r="AN23" i="10"/>
  <c r="AN25" i="10" s="1"/>
  <c r="AS20" i="13"/>
  <c r="AL20" i="13"/>
  <c r="AU20" i="13" s="1"/>
  <c r="AS20" i="24"/>
  <c r="AL20" i="24"/>
  <c r="AU20" i="24" s="1"/>
  <c r="AJ21" i="65"/>
  <c r="AK21" i="65"/>
  <c r="AT21" i="65" s="1"/>
  <c r="AJ15" i="65"/>
  <c r="AK15" i="65"/>
  <c r="AT15" i="65" s="1"/>
  <c r="AJ9" i="65"/>
  <c r="AK9" i="65"/>
  <c r="AT9" i="65" s="1"/>
  <c r="AS14" i="58"/>
  <c r="AL14" i="58"/>
  <c r="AU14" i="58" s="1"/>
  <c r="AS10" i="69"/>
  <c r="AL10" i="69"/>
  <c r="AU10" i="69" s="1"/>
  <c r="AS15" i="15"/>
  <c r="AL15" i="15"/>
  <c r="AU15" i="15" s="1"/>
  <c r="AS11" i="64"/>
  <c r="AL11" i="64"/>
  <c r="AU11" i="64" s="1"/>
  <c r="AS11" i="16"/>
  <c r="AL11" i="16"/>
  <c r="AU11" i="16" s="1"/>
  <c r="AS9" i="54"/>
  <c r="AL9" i="54"/>
  <c r="AU9" i="54" s="1"/>
  <c r="AS7" i="49"/>
  <c r="AL7" i="49"/>
  <c r="AU7" i="49" s="1"/>
  <c r="AH26" i="47"/>
  <c r="AQ26" i="47" s="1"/>
  <c r="AX22" i="22"/>
  <c r="S22" i="22" s="1"/>
  <c r="AC22" i="22" s="1"/>
  <c r="AB23" i="22" s="1"/>
  <c r="AU25" i="17"/>
  <c r="C11" i="17" s="1"/>
  <c r="AS12" i="4"/>
  <c r="AL12" i="4"/>
  <c r="AU12" i="4" s="1"/>
  <c r="AX22" i="10"/>
  <c r="S22" i="10" s="1"/>
  <c r="AC22" i="10" s="1"/>
  <c r="AB23" i="10" s="1"/>
  <c r="AS16" i="15"/>
  <c r="AL16" i="15"/>
  <c r="AU16" i="15" s="1"/>
  <c r="AS12" i="64"/>
  <c r="AL12" i="64"/>
  <c r="AU12" i="64" s="1"/>
  <c r="AR24" i="28"/>
  <c r="AR21" i="91"/>
  <c r="AN26" i="36"/>
  <c r="AI26" i="36"/>
  <c r="Z24" i="33"/>
  <c r="AR22" i="61"/>
  <c r="AS14" i="49"/>
  <c r="AL14" i="49"/>
  <c r="AU14" i="49" s="1"/>
  <c r="AS17" i="14"/>
  <c r="AL17" i="14"/>
  <c r="AU17" i="14" s="1"/>
  <c r="AS16" i="16"/>
  <c r="AL16" i="16"/>
  <c r="AU16" i="16" s="1"/>
  <c r="AS14" i="63"/>
  <c r="AL14" i="63"/>
  <c r="AU14" i="63" s="1"/>
  <c r="AH23" i="11"/>
  <c r="AQ23" i="11" s="1"/>
  <c r="AQ25" i="11" s="1"/>
  <c r="AZ3" i="11"/>
  <c r="AJ4" i="59"/>
  <c r="AK4" i="59"/>
  <c r="AT4" i="59" s="1"/>
  <c r="AT25" i="59" s="1"/>
  <c r="AS22" i="59"/>
  <c r="AL22" i="59"/>
  <c r="AU22" i="59" s="1"/>
  <c r="AX22" i="72"/>
  <c r="S22" i="72" s="1"/>
  <c r="AC22" i="72" s="1"/>
  <c r="AB23" i="72" s="1"/>
  <c r="AS19" i="4"/>
  <c r="AL19" i="4"/>
  <c r="AU19" i="4" s="1"/>
  <c r="AS16" i="13"/>
  <c r="AL16" i="13"/>
  <c r="AU16" i="13" s="1"/>
  <c r="AS10" i="24"/>
  <c r="AL10" i="24"/>
  <c r="AU10" i="24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S12" i="69"/>
  <c r="AL12" i="69"/>
  <c r="AU12" i="69" s="1"/>
  <c r="AI23" i="50"/>
  <c r="AN23" i="50"/>
  <c r="AN25" i="50" s="1"/>
  <c r="AN23" i="92"/>
  <c r="AI23" i="92"/>
  <c r="AS11" i="15"/>
  <c r="AL11" i="15"/>
  <c r="AU11" i="15" s="1"/>
  <c r="AS13" i="64"/>
  <c r="AL13" i="64"/>
  <c r="AU13" i="64" s="1"/>
  <c r="AS14" i="64"/>
  <c r="AL14" i="64"/>
  <c r="AU14" i="64" s="1"/>
  <c r="AS25" i="71"/>
  <c r="AR23" i="73"/>
  <c r="X25" i="29"/>
  <c r="Y25" i="29"/>
  <c r="AS16" i="54"/>
  <c r="AL16" i="54"/>
  <c r="AU16" i="54" s="1"/>
  <c r="AJ19" i="53"/>
  <c r="AK19" i="53"/>
  <c r="AT19" i="53" s="1"/>
  <c r="AJ13" i="53"/>
  <c r="AK13" i="53"/>
  <c r="AT13" i="53" s="1"/>
  <c r="AJ7" i="53"/>
  <c r="AK7" i="53"/>
  <c r="AT7" i="53" s="1"/>
  <c r="AJ19" i="50"/>
  <c r="AK19" i="50"/>
  <c r="AT19" i="50" s="1"/>
  <c r="AJ13" i="50"/>
  <c r="AK13" i="50"/>
  <c r="AT13" i="50" s="1"/>
  <c r="AJ7" i="50"/>
  <c r="AK7" i="50"/>
  <c r="AT7" i="50" s="1"/>
  <c r="AS6" i="59"/>
  <c r="AL6" i="59"/>
  <c r="AU6" i="59" s="1"/>
  <c r="W25" i="74"/>
  <c r="AG24" i="74"/>
  <c r="AP24" i="74" s="1"/>
  <c r="AF24" i="74"/>
  <c r="AO24" i="74" s="1"/>
  <c r="AE24" i="74"/>
  <c r="AS6" i="13"/>
  <c r="AL6" i="13"/>
  <c r="AU6" i="13" s="1"/>
  <c r="AS6" i="24"/>
  <c r="AL6" i="24"/>
  <c r="AU6" i="24" s="1"/>
  <c r="Z26" i="88"/>
  <c r="AJ17" i="2"/>
  <c r="AK17" i="2"/>
  <c r="AT17" i="2" s="1"/>
  <c r="AJ11" i="2"/>
  <c r="AK11" i="2"/>
  <c r="AT11" i="2" s="1"/>
  <c r="AJ5" i="2"/>
  <c r="AK5" i="2"/>
  <c r="AT5" i="2" s="1"/>
  <c r="Y23" i="3"/>
  <c r="X23" i="3"/>
  <c r="Y26" i="83"/>
  <c r="X26" i="83"/>
  <c r="AS13" i="69"/>
  <c r="AL13" i="69"/>
  <c r="AU13" i="69" s="1"/>
  <c r="AI23" i="48"/>
  <c r="AN23" i="48"/>
  <c r="AS11" i="63"/>
  <c r="AL11" i="63"/>
  <c r="AU11" i="63" s="1"/>
  <c r="AS10" i="4"/>
  <c r="AL10" i="4"/>
  <c r="AU10" i="4" s="1"/>
  <c r="AJ4" i="64"/>
  <c r="AK4" i="64"/>
  <c r="AT4" i="64" s="1"/>
  <c r="AT25" i="64" s="1"/>
  <c r="AR25" i="88"/>
  <c r="AS18" i="63"/>
  <c r="AL18" i="63"/>
  <c r="AU18" i="63" s="1"/>
  <c r="AS13" i="54"/>
  <c r="AL13" i="54"/>
  <c r="AU13" i="54" s="1"/>
  <c r="W25" i="76"/>
  <c r="AG24" i="76"/>
  <c r="AP24" i="76" s="1"/>
  <c r="AF24" i="76"/>
  <c r="AO24" i="76" s="1"/>
  <c r="AE24" i="76"/>
  <c r="AS13" i="49"/>
  <c r="AL13" i="49"/>
  <c r="AU13" i="49" s="1"/>
  <c r="AS14" i="14"/>
  <c r="AL14" i="14"/>
  <c r="AU14" i="14" s="1"/>
  <c r="AS13" i="16"/>
  <c r="AL13" i="16"/>
  <c r="AU13" i="16" s="1"/>
  <c r="AS5" i="63"/>
  <c r="AL5" i="63"/>
  <c r="AU5" i="63" s="1"/>
  <c r="AG25" i="90"/>
  <c r="AP25" i="90" s="1"/>
  <c r="AF25" i="90"/>
  <c r="AO25" i="90" s="1"/>
  <c r="W26" i="90"/>
  <c r="AE25" i="90"/>
  <c r="AS3" i="4"/>
  <c r="AL3" i="4"/>
  <c r="AU3" i="4" s="1"/>
  <c r="AS22" i="4"/>
  <c r="AL22" i="4"/>
  <c r="AU22" i="4" s="1"/>
  <c r="AS7" i="13"/>
  <c r="AL7" i="13"/>
  <c r="AU7" i="13" s="1"/>
  <c r="AS13" i="24"/>
  <c r="AL13" i="24"/>
  <c r="AU13" i="24" s="1"/>
  <c r="X25" i="89"/>
  <c r="Y25" i="89"/>
  <c r="W25" i="73"/>
  <c r="AG24" i="73"/>
  <c r="AP24" i="73" s="1"/>
  <c r="AE24" i="73"/>
  <c r="AF24" i="73"/>
  <c r="AO24" i="73" s="1"/>
  <c r="AS11" i="58"/>
  <c r="AL11" i="58"/>
  <c r="AU11" i="58" s="1"/>
  <c r="AR23" i="33"/>
  <c r="AE24" i="46"/>
  <c r="W25" i="46"/>
  <c r="AG24" i="46"/>
  <c r="AP24" i="46" s="1"/>
  <c r="AF24" i="46"/>
  <c r="AO24" i="46" s="1"/>
  <c r="W26" i="27"/>
  <c r="AG25" i="27"/>
  <c r="AP25" i="27" s="1"/>
  <c r="AF25" i="27"/>
  <c r="AO25" i="27" s="1"/>
  <c r="AE25" i="27"/>
  <c r="AH22" i="91"/>
  <c r="AQ22" i="91" s="1"/>
  <c r="AS14" i="16"/>
  <c r="AL14" i="16"/>
  <c r="AU14" i="16" s="1"/>
  <c r="AS12" i="63"/>
  <c r="AL12" i="63"/>
  <c r="AU12" i="63" s="1"/>
  <c r="AS25" i="12"/>
  <c r="AS12" i="54"/>
  <c r="AL12" i="54"/>
  <c r="AU12" i="54" s="1"/>
  <c r="AS17" i="49"/>
  <c r="AL17" i="49"/>
  <c r="AU17" i="49" s="1"/>
  <c r="AS8" i="59"/>
  <c r="AL8" i="59"/>
  <c r="AU8" i="59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1" i="4"/>
  <c r="AL11" i="4"/>
  <c r="AU11" i="4" s="1"/>
  <c r="AJ20" i="65"/>
  <c r="AK20" i="65"/>
  <c r="AT20" i="65" s="1"/>
  <c r="AJ14" i="65"/>
  <c r="AK14" i="65"/>
  <c r="AT14" i="65" s="1"/>
  <c r="AJ8" i="65"/>
  <c r="AK8" i="65"/>
  <c r="AT8" i="65" s="1"/>
  <c r="AS11" i="59"/>
  <c r="AL11" i="59"/>
  <c r="AU11" i="59" s="1"/>
  <c r="AS14" i="4"/>
  <c r="AL14" i="4"/>
  <c r="AU14" i="4" s="1"/>
  <c r="AR25" i="30"/>
  <c r="AF24" i="82"/>
  <c r="AO24" i="82" s="1"/>
  <c r="AE24" i="82"/>
  <c r="W25" i="82"/>
  <c r="AG24" i="82"/>
  <c r="AP24" i="82" s="1"/>
  <c r="AS16" i="14"/>
  <c r="AL16" i="14"/>
  <c r="AU16" i="14" s="1"/>
  <c r="AS15" i="16"/>
  <c r="AL15" i="16"/>
  <c r="AU15" i="16" s="1"/>
  <c r="AS7" i="63"/>
  <c r="AL7" i="63"/>
  <c r="AU7" i="63" s="1"/>
  <c r="AS7" i="54"/>
  <c r="AL7" i="54"/>
  <c r="AU7" i="54" s="1"/>
  <c r="AS25" i="17"/>
  <c r="AS21" i="59"/>
  <c r="AL21" i="59"/>
  <c r="AU21" i="59" s="1"/>
  <c r="AG23" i="72"/>
  <c r="AP23" i="72" s="1"/>
  <c r="AP25" i="72" s="1"/>
  <c r="AF23" i="72"/>
  <c r="AO23" i="72" s="1"/>
  <c r="AO25" i="72" s="1"/>
  <c r="AE23" i="72"/>
  <c r="AH24" i="38"/>
  <c r="AQ24" i="38" s="1"/>
  <c r="AS9" i="13"/>
  <c r="AL9" i="13"/>
  <c r="AU9" i="13" s="1"/>
  <c r="AS15" i="24"/>
  <c r="AL15" i="24"/>
  <c r="AU15" i="24" s="1"/>
  <c r="AS21" i="58"/>
  <c r="AL21" i="58"/>
  <c r="AU21" i="58" s="1"/>
  <c r="AS11" i="69"/>
  <c r="AL11" i="69"/>
  <c r="AU11" i="69" s="1"/>
  <c r="AS3" i="15"/>
  <c r="AL3" i="15"/>
  <c r="AU3" i="15" s="1"/>
  <c r="AS21" i="63"/>
  <c r="AL21" i="63"/>
  <c r="AU21" i="63" s="1"/>
  <c r="AS17" i="13"/>
  <c r="AL17" i="13"/>
  <c r="AU17" i="13" s="1"/>
  <c r="AS19" i="69"/>
  <c r="AL19" i="69"/>
  <c r="AU19" i="69" s="1"/>
  <c r="AS20" i="64"/>
  <c r="AL20" i="64"/>
  <c r="AU20" i="64" s="1"/>
  <c r="AH25" i="81"/>
  <c r="AQ25" i="81" s="1"/>
  <c r="AS3" i="16"/>
  <c r="AL3" i="16"/>
  <c r="AU3" i="16" s="1"/>
  <c r="W24" i="86"/>
  <c r="AG23" i="86"/>
  <c r="AP23" i="86" s="1"/>
  <c r="AF23" i="86"/>
  <c r="AO23" i="86" s="1"/>
  <c r="AE23" i="86"/>
  <c r="AS18" i="49"/>
  <c r="AL18" i="49"/>
  <c r="AU18" i="49" s="1"/>
  <c r="AG23" i="11"/>
  <c r="AP23" i="11" s="1"/>
  <c r="AP25" i="11" s="1"/>
  <c r="AF23" i="11"/>
  <c r="AO23" i="11" s="1"/>
  <c r="AO25" i="11" s="1"/>
  <c r="AE23" i="11"/>
  <c r="AS20" i="54"/>
  <c r="AL20" i="54"/>
  <c r="AU20" i="54" s="1"/>
  <c r="AS3" i="13"/>
  <c r="AL3" i="13"/>
  <c r="AU3" i="13" s="1"/>
  <c r="AJ21" i="60"/>
  <c r="AK21" i="60"/>
  <c r="AT21" i="60" s="1"/>
  <c r="AJ15" i="60"/>
  <c r="AK15" i="60"/>
  <c r="AT15" i="60" s="1"/>
  <c r="AJ9" i="60"/>
  <c r="AK9" i="60"/>
  <c r="AT9" i="60" s="1"/>
  <c r="AS16" i="58"/>
  <c r="AL16" i="58"/>
  <c r="AU16" i="58" s="1"/>
  <c r="AH23" i="23"/>
  <c r="AQ23" i="23" s="1"/>
  <c r="AQ25" i="23" s="1"/>
  <c r="AZ3" i="23"/>
  <c r="AS6" i="14"/>
  <c r="AL6" i="14"/>
  <c r="AU6" i="14" s="1"/>
  <c r="W26" i="43"/>
  <c r="AG25" i="43"/>
  <c r="AP25" i="43" s="1"/>
  <c r="AE25" i="43"/>
  <c r="AF25" i="43"/>
  <c r="AO25" i="43" s="1"/>
  <c r="AS8" i="4"/>
  <c r="AL8" i="4"/>
  <c r="AU8" i="4" s="1"/>
  <c r="AS17" i="58"/>
  <c r="AL17" i="58"/>
  <c r="AU17" i="58" s="1"/>
  <c r="AE26" i="30"/>
  <c r="AF26" i="30"/>
  <c r="AO26" i="30" s="1"/>
  <c r="W27" i="30"/>
  <c r="AG26" i="30"/>
  <c r="AP26" i="30" s="1"/>
  <c r="AS22" i="49"/>
  <c r="AL22" i="49"/>
  <c r="AU22" i="49" s="1"/>
  <c r="AS13" i="14"/>
  <c r="AL13" i="14"/>
  <c r="AU13" i="14" s="1"/>
  <c r="AS12" i="16"/>
  <c r="AL12" i="16"/>
  <c r="AU12" i="16" s="1"/>
  <c r="AS10" i="63"/>
  <c r="AL10" i="63"/>
  <c r="AU10" i="63" s="1"/>
  <c r="Y24" i="93"/>
  <c r="X24" i="93"/>
  <c r="AJ4" i="54"/>
  <c r="AK4" i="54"/>
  <c r="AT4" i="54" s="1"/>
  <c r="AT25" i="54" s="1"/>
  <c r="AJ18" i="53"/>
  <c r="AK18" i="53"/>
  <c r="AT18" i="53" s="1"/>
  <c r="AJ12" i="53"/>
  <c r="AK12" i="53"/>
  <c r="AT12" i="53" s="1"/>
  <c r="AJ6" i="53"/>
  <c r="AK6" i="53"/>
  <c r="AT6" i="53" s="1"/>
  <c r="AJ18" i="50"/>
  <c r="AK18" i="50"/>
  <c r="AT18" i="50" s="1"/>
  <c r="AJ12" i="50"/>
  <c r="AK12" i="50"/>
  <c r="AT12" i="50" s="1"/>
  <c r="AJ6" i="50"/>
  <c r="AK6" i="50"/>
  <c r="AT6" i="50" s="1"/>
  <c r="AJ4" i="49"/>
  <c r="AK4" i="49"/>
  <c r="AT4" i="49" s="1"/>
  <c r="AT25" i="49" s="1"/>
  <c r="AE25" i="26"/>
  <c r="W26" i="26"/>
  <c r="AG25" i="26"/>
  <c r="AP25" i="26" s="1"/>
  <c r="AF25" i="26"/>
  <c r="AO25" i="26" s="1"/>
  <c r="AH24" i="79"/>
  <c r="AQ24" i="79" s="1"/>
  <c r="AS9" i="4"/>
  <c r="AL9" i="4"/>
  <c r="AU9" i="4" s="1"/>
  <c r="AS6" i="58"/>
  <c r="AL6" i="58"/>
  <c r="AU6" i="58" s="1"/>
  <c r="AR22" i="23"/>
  <c r="AS20" i="69"/>
  <c r="AL20" i="69"/>
  <c r="AU20" i="69" s="1"/>
  <c r="AS19" i="15"/>
  <c r="AL19" i="15"/>
  <c r="AU19" i="15" s="1"/>
  <c r="AS21" i="64"/>
  <c r="AL21" i="64"/>
  <c r="AU21" i="64" s="1"/>
  <c r="AJ22" i="2"/>
  <c r="AK22" i="2"/>
  <c r="AT22" i="2" s="1"/>
  <c r="AJ16" i="2"/>
  <c r="AK16" i="2"/>
  <c r="AT16" i="2" s="1"/>
  <c r="AJ10" i="2"/>
  <c r="AK10" i="2"/>
  <c r="AT10" i="2" s="1"/>
  <c r="AJ3" i="2"/>
  <c r="AB4" i="2"/>
  <c r="Z27" i="25"/>
  <c r="X25" i="40"/>
  <c r="Y25" i="40"/>
  <c r="AI23" i="32"/>
  <c r="AN23" i="32"/>
  <c r="AE23" i="61" l="1"/>
  <c r="Z24" i="93"/>
  <c r="Z25" i="77"/>
  <c r="Z24" i="80"/>
  <c r="Z27" i="36"/>
  <c r="Z24" i="92"/>
  <c r="Z24" i="96"/>
  <c r="W25" i="96" s="1"/>
  <c r="Z26" i="94"/>
  <c r="Z26" i="83"/>
  <c r="W27" i="83" s="1"/>
  <c r="Z25" i="35"/>
  <c r="Z23" i="5"/>
  <c r="AG26" i="83"/>
  <c r="AP26" i="83" s="1"/>
  <c r="AK23" i="61"/>
  <c r="AT23" i="61" s="1"/>
  <c r="AS3" i="2"/>
  <c r="AL3" i="2"/>
  <c r="AU3" i="2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9" i="60"/>
  <c r="AL9" i="60"/>
  <c r="AU9" i="60" s="1"/>
  <c r="AS22" i="56"/>
  <c r="AL22" i="56"/>
  <c r="AU22" i="56" s="1"/>
  <c r="AR23" i="48"/>
  <c r="AJ20" i="72"/>
  <c r="AK20" i="72"/>
  <c r="AT20" i="72" s="1"/>
  <c r="AJ4" i="2"/>
  <c r="AK4" i="2"/>
  <c r="AT4" i="2" s="1"/>
  <c r="AT25" i="2" s="1"/>
  <c r="AF24" i="93"/>
  <c r="AO24" i="93" s="1"/>
  <c r="AE24" i="93"/>
  <c r="W25" i="93"/>
  <c r="AG24" i="93"/>
  <c r="AP24" i="93" s="1"/>
  <c r="Y25" i="82"/>
  <c r="X25" i="82"/>
  <c r="Z25" i="82" s="1"/>
  <c r="AJ4" i="56"/>
  <c r="AK4" i="56"/>
  <c r="AT4" i="56" s="1"/>
  <c r="AT25" i="56" s="1"/>
  <c r="Y25" i="73"/>
  <c r="X25" i="73"/>
  <c r="AS7" i="50"/>
  <c r="AL7" i="50"/>
  <c r="AU7" i="50" s="1"/>
  <c r="AS7" i="53"/>
  <c r="AL7" i="53"/>
  <c r="AU7" i="53" s="1"/>
  <c r="AS16" i="60"/>
  <c r="AL16" i="60"/>
  <c r="AU16" i="60" s="1"/>
  <c r="AJ23" i="22"/>
  <c r="AS23" i="22" s="1"/>
  <c r="AK23" i="22"/>
  <c r="AT23" i="22" s="1"/>
  <c r="AH26" i="34"/>
  <c r="AQ26" i="34" s="1"/>
  <c r="AS20" i="2"/>
  <c r="AL20" i="2"/>
  <c r="AU20" i="2" s="1"/>
  <c r="AS22" i="50"/>
  <c r="AL22" i="50"/>
  <c r="AU22" i="50" s="1"/>
  <c r="AR24" i="40"/>
  <c r="AS5" i="60"/>
  <c r="AL5" i="60"/>
  <c r="AU5" i="60" s="1"/>
  <c r="AJ21" i="72"/>
  <c r="AK21" i="72"/>
  <c r="AT21" i="72" s="1"/>
  <c r="AJ15" i="72"/>
  <c r="AK15" i="72"/>
  <c r="AT15" i="72" s="1"/>
  <c r="AJ9" i="72"/>
  <c r="AK9" i="72"/>
  <c r="AT9" i="72" s="1"/>
  <c r="AJ20" i="10"/>
  <c r="AK20" i="10"/>
  <c r="AT20" i="10" s="1"/>
  <c r="AJ14" i="10"/>
  <c r="AK14" i="10"/>
  <c r="AT14" i="10" s="1"/>
  <c r="AJ8" i="10"/>
  <c r="AK8" i="10"/>
  <c r="AT8" i="10" s="1"/>
  <c r="AJ21" i="22"/>
  <c r="AK21" i="22"/>
  <c r="AT21" i="22" s="1"/>
  <c r="AJ15" i="22"/>
  <c r="AK15" i="22"/>
  <c r="AT15" i="22" s="1"/>
  <c r="AJ9" i="22"/>
  <c r="AK9" i="22"/>
  <c r="AT9" i="22" s="1"/>
  <c r="AS16" i="65"/>
  <c r="AL16" i="65"/>
  <c r="AU16" i="65" s="1"/>
  <c r="AS6" i="56"/>
  <c r="AL6" i="56"/>
  <c r="AU6" i="56" s="1"/>
  <c r="AS3" i="50"/>
  <c r="AL3" i="50"/>
  <c r="AU3" i="50" s="1"/>
  <c r="AH27" i="36"/>
  <c r="AQ27" i="36" s="1"/>
  <c r="AS13" i="2"/>
  <c r="AL13" i="2"/>
  <c r="AU13" i="2" s="1"/>
  <c r="AS6" i="60"/>
  <c r="AL6" i="60"/>
  <c r="AU6" i="60" s="1"/>
  <c r="AS17" i="65"/>
  <c r="AL17" i="65"/>
  <c r="AU17" i="65" s="1"/>
  <c r="AS7" i="56"/>
  <c r="AL7" i="56"/>
  <c r="AU7" i="56" s="1"/>
  <c r="AG23" i="5"/>
  <c r="AP23" i="5" s="1"/>
  <c r="AP25" i="5" s="1"/>
  <c r="AF23" i="5"/>
  <c r="AO23" i="5" s="1"/>
  <c r="AO25" i="5" s="1"/>
  <c r="AE23" i="5"/>
  <c r="AS7" i="60"/>
  <c r="AL7" i="60"/>
  <c r="AU7" i="60" s="1"/>
  <c r="AS4" i="14"/>
  <c r="AL4" i="14"/>
  <c r="AU4" i="14" s="1"/>
  <c r="AS20" i="56"/>
  <c r="AL20" i="56"/>
  <c r="AU20" i="56" s="1"/>
  <c r="AE24" i="92"/>
  <c r="AF24" i="92"/>
  <c r="AO24" i="92" s="1"/>
  <c r="W25" i="92"/>
  <c r="AG24" i="92"/>
  <c r="AP24" i="92" s="1"/>
  <c r="W25" i="80"/>
  <c r="AG24" i="80"/>
  <c r="AP24" i="80" s="1"/>
  <c r="AF24" i="80"/>
  <c r="AO24" i="80" s="1"/>
  <c r="AE24" i="80"/>
  <c r="AS13" i="65"/>
  <c r="AL13" i="65"/>
  <c r="AU13" i="65" s="1"/>
  <c r="AS21" i="56"/>
  <c r="AL21" i="56"/>
  <c r="AU21" i="56" s="1"/>
  <c r="Y27" i="85"/>
  <c r="X27" i="85"/>
  <c r="AR23" i="32"/>
  <c r="AI25" i="90"/>
  <c r="AN25" i="90"/>
  <c r="AH23" i="3"/>
  <c r="AQ23" i="3" s="1"/>
  <c r="AQ25" i="3" s="1"/>
  <c r="AZ3" i="3"/>
  <c r="AX22" i="3" s="1"/>
  <c r="S22" i="3" s="1"/>
  <c r="AC22" i="3" s="1"/>
  <c r="AB23" i="3" s="1"/>
  <c r="AR23" i="92"/>
  <c r="AS4" i="59"/>
  <c r="AL4" i="59"/>
  <c r="AU4" i="59" s="1"/>
  <c r="AR23" i="10"/>
  <c r="AR25" i="10" s="1"/>
  <c r="AI25" i="84"/>
  <c r="AN25" i="84"/>
  <c r="W26" i="37"/>
  <c r="AG25" i="37"/>
  <c r="AP25" i="37" s="1"/>
  <c r="AE25" i="37"/>
  <c r="AF25" i="37"/>
  <c r="AO25" i="37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8" i="2"/>
  <c r="AL18" i="2"/>
  <c r="AU18" i="2" s="1"/>
  <c r="AS14" i="53"/>
  <c r="AL14" i="53"/>
  <c r="AU14" i="53" s="1"/>
  <c r="AJ14" i="72"/>
  <c r="AK14" i="72"/>
  <c r="AT14" i="72" s="1"/>
  <c r="AU25" i="59"/>
  <c r="C11" i="59" s="1"/>
  <c r="F12" i="97" s="1"/>
  <c r="AJ7" i="10"/>
  <c r="AK7" i="10"/>
  <c r="AT7" i="10" s="1"/>
  <c r="AJ8" i="22"/>
  <c r="AK8" i="22"/>
  <c r="AT8" i="22" s="1"/>
  <c r="AR24" i="89"/>
  <c r="AJ4" i="50"/>
  <c r="AK4" i="50"/>
  <c r="AT4" i="50" s="1"/>
  <c r="AT25" i="50" s="1"/>
  <c r="X26" i="81"/>
  <c r="Y26" i="81"/>
  <c r="AR23" i="87"/>
  <c r="AR22" i="3"/>
  <c r="AS5" i="53"/>
  <c r="AL5" i="53"/>
  <c r="AU5" i="53" s="1"/>
  <c r="AN23" i="61"/>
  <c r="AN25" i="61" s="1"/>
  <c r="AI23" i="61"/>
  <c r="AX22" i="23"/>
  <c r="S22" i="23" s="1"/>
  <c r="AC22" i="23" s="1"/>
  <c r="AB23" i="23" s="1"/>
  <c r="Y24" i="86"/>
  <c r="X24" i="86"/>
  <c r="AN24" i="82"/>
  <c r="AI24" i="82"/>
  <c r="AH25" i="89"/>
  <c r="AQ25" i="89" s="1"/>
  <c r="X26" i="90"/>
  <c r="Y26" i="90"/>
  <c r="AN24" i="76"/>
  <c r="AI24" i="76"/>
  <c r="AS13" i="50"/>
  <c r="AL13" i="50"/>
  <c r="AU13" i="50" s="1"/>
  <c r="AS13" i="53"/>
  <c r="AL13" i="53"/>
  <c r="AU13" i="53" s="1"/>
  <c r="AH25" i="29"/>
  <c r="AQ25" i="29" s="1"/>
  <c r="AJ4" i="60"/>
  <c r="AK4" i="60"/>
  <c r="AT4" i="60" s="1"/>
  <c r="AT25" i="60" s="1"/>
  <c r="AS22" i="60"/>
  <c r="AL22" i="60"/>
  <c r="AU22" i="6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3" i="10"/>
  <c r="AS23" i="10" s="1"/>
  <c r="AK23" i="10"/>
  <c r="AT23" i="10" s="1"/>
  <c r="AR23" i="96"/>
  <c r="Z26" i="34"/>
  <c r="AS4" i="4"/>
  <c r="AL4" i="4"/>
  <c r="AU4" i="4" s="1"/>
  <c r="AS16" i="53"/>
  <c r="AL16" i="53"/>
  <c r="AU16" i="53" s="1"/>
  <c r="AS19" i="60"/>
  <c r="AL19" i="60"/>
  <c r="AU19" i="60" s="1"/>
  <c r="AS14" i="56"/>
  <c r="AL14" i="56"/>
  <c r="AU14" i="56" s="1"/>
  <c r="AX22" i="55"/>
  <c r="S22" i="55" s="1"/>
  <c r="AC22" i="55" s="1"/>
  <c r="AB23" i="55" s="1"/>
  <c r="AH24" i="32"/>
  <c r="AQ24" i="32" s="1"/>
  <c r="AR25" i="41"/>
  <c r="AS11" i="60"/>
  <c r="AL11" i="60"/>
  <c r="AU11" i="60" s="1"/>
  <c r="AJ19" i="72"/>
  <c r="AK19" i="72"/>
  <c r="AT19" i="72" s="1"/>
  <c r="AJ13" i="72"/>
  <c r="AK13" i="72"/>
  <c r="AT13" i="72" s="1"/>
  <c r="AJ7" i="72"/>
  <c r="AK7" i="72"/>
  <c r="AT7" i="72" s="1"/>
  <c r="AS25" i="59"/>
  <c r="AJ18" i="10"/>
  <c r="AK18" i="10"/>
  <c r="AT18" i="10" s="1"/>
  <c r="AJ12" i="10"/>
  <c r="AK12" i="10"/>
  <c r="AT12" i="10" s="1"/>
  <c r="AJ6" i="10"/>
  <c r="AK6" i="10"/>
  <c r="AT6" i="10" s="1"/>
  <c r="AJ19" i="22"/>
  <c r="AK19" i="22"/>
  <c r="AT19" i="22" s="1"/>
  <c r="AJ13" i="22"/>
  <c r="AK13" i="22"/>
  <c r="AT13" i="22" s="1"/>
  <c r="AJ7" i="22"/>
  <c r="AK7" i="22"/>
  <c r="AT7" i="22" s="1"/>
  <c r="AJ4" i="65"/>
  <c r="AK4" i="65"/>
  <c r="AT4" i="65" s="1"/>
  <c r="AT25" i="65" s="1"/>
  <c r="AS22" i="65"/>
  <c r="AL22" i="65"/>
  <c r="AU22" i="65" s="1"/>
  <c r="AS12" i="56"/>
  <c r="AL12" i="56"/>
  <c r="AU12" i="56" s="1"/>
  <c r="AS8" i="2"/>
  <c r="AL8" i="2"/>
  <c r="AU8" i="2" s="1"/>
  <c r="X25" i="79"/>
  <c r="Y25" i="79"/>
  <c r="AJ4" i="53"/>
  <c r="AK4" i="53"/>
  <c r="AT4" i="53" s="1"/>
  <c r="AT25" i="53" s="1"/>
  <c r="AS19" i="2"/>
  <c r="AL19" i="2"/>
  <c r="AU19" i="2" s="1"/>
  <c r="AR23" i="56"/>
  <c r="AR25" i="56" s="1"/>
  <c r="AL23" i="56"/>
  <c r="AU23" i="56" s="1"/>
  <c r="AS12" i="60"/>
  <c r="AL12" i="60"/>
  <c r="AU12" i="60" s="1"/>
  <c r="X24" i="42"/>
  <c r="Y24" i="42"/>
  <c r="AS5" i="65"/>
  <c r="AL5" i="65"/>
  <c r="AU5" i="65" s="1"/>
  <c r="AS13" i="56"/>
  <c r="AL13" i="56"/>
  <c r="AU13" i="56" s="1"/>
  <c r="AS14" i="2"/>
  <c r="AL14" i="2"/>
  <c r="AU14" i="2" s="1"/>
  <c r="AS16" i="50"/>
  <c r="AL16" i="50"/>
  <c r="AU16" i="50" s="1"/>
  <c r="AS4" i="24"/>
  <c r="AS25" i="24" s="1"/>
  <c r="AL4" i="24"/>
  <c r="AU4" i="24" s="1"/>
  <c r="AU25" i="24" s="1"/>
  <c r="C11" i="24" s="1"/>
  <c r="AR25" i="31"/>
  <c r="AH26" i="41"/>
  <c r="AQ26" i="41" s="1"/>
  <c r="AR25" i="94"/>
  <c r="AU25" i="14"/>
  <c r="C11" i="14" s="1"/>
  <c r="AS19" i="65"/>
  <c r="AL19" i="65"/>
  <c r="AU19" i="65" s="1"/>
  <c r="AS9" i="56"/>
  <c r="AL9" i="56"/>
  <c r="AU9" i="56" s="1"/>
  <c r="Y25" i="75"/>
  <c r="X25" i="75"/>
  <c r="AI25" i="43"/>
  <c r="AN25" i="43"/>
  <c r="AS14" i="65"/>
  <c r="AL14" i="65"/>
  <c r="AU14" i="65" s="1"/>
  <c r="AS3" i="56"/>
  <c r="AL3" i="56"/>
  <c r="AU3" i="56" s="1"/>
  <c r="AN25" i="27"/>
  <c r="AI25" i="27"/>
  <c r="AS4" i="64"/>
  <c r="AL4" i="64"/>
  <c r="AU4" i="64" s="1"/>
  <c r="AU25" i="64" s="1"/>
  <c r="C11" i="64" s="1"/>
  <c r="F17" i="97" s="1"/>
  <c r="AS11" i="2"/>
  <c r="AL11" i="2"/>
  <c r="AU11" i="2" s="1"/>
  <c r="AS3" i="60"/>
  <c r="AL3" i="60"/>
  <c r="AU3" i="60" s="1"/>
  <c r="AS12" i="65"/>
  <c r="AL12" i="65"/>
  <c r="AU12" i="65" s="1"/>
  <c r="AJ8" i="72"/>
  <c r="AK8" i="72"/>
  <c r="AT8" i="72" s="1"/>
  <c r="AJ19" i="10"/>
  <c r="AK19" i="10"/>
  <c r="AT19" i="10" s="1"/>
  <c r="AJ20" i="22"/>
  <c r="AK20" i="22"/>
  <c r="AT20" i="22" s="1"/>
  <c r="AJ14" i="22"/>
  <c r="AK14" i="22"/>
  <c r="AT14" i="22" s="1"/>
  <c r="AS3" i="65"/>
  <c r="AL3" i="65"/>
  <c r="AU3" i="65" s="1"/>
  <c r="AE27" i="36"/>
  <c r="AF27" i="36"/>
  <c r="AO27" i="36" s="1"/>
  <c r="W28" i="36"/>
  <c r="AG27" i="36"/>
  <c r="AP27" i="36" s="1"/>
  <c r="AS15" i="53"/>
  <c r="AL15" i="53"/>
  <c r="AU15" i="53" s="1"/>
  <c r="X25" i="95"/>
  <c r="Y25" i="95"/>
  <c r="AS21" i="2"/>
  <c r="AL21" i="2"/>
  <c r="AU21" i="2" s="1"/>
  <c r="AS5" i="50"/>
  <c r="AL5" i="50"/>
  <c r="AU5" i="50" s="1"/>
  <c r="AS4" i="16"/>
  <c r="AL4" i="16"/>
  <c r="AU4" i="16" s="1"/>
  <c r="AU25" i="16" s="1"/>
  <c r="C11" i="16" s="1"/>
  <c r="AI26" i="47"/>
  <c r="AN26" i="47"/>
  <c r="X25" i="45"/>
  <c r="Y25" i="45"/>
  <c r="Z25" i="45" s="1"/>
  <c r="AH25" i="40"/>
  <c r="AQ25" i="40" s="1"/>
  <c r="AS10" i="2"/>
  <c r="AL10" i="2"/>
  <c r="AU10" i="2" s="1"/>
  <c r="Y26" i="26"/>
  <c r="X26" i="26"/>
  <c r="AS6" i="50"/>
  <c r="AL6" i="50"/>
  <c r="AU6" i="50" s="1"/>
  <c r="AS6" i="53"/>
  <c r="AL6" i="53"/>
  <c r="AU6" i="53" s="1"/>
  <c r="AS4" i="54"/>
  <c r="AL4" i="54"/>
  <c r="AU4" i="54" s="1"/>
  <c r="AU25" i="54" s="1"/>
  <c r="C11" i="54" s="1"/>
  <c r="F7" i="97" s="1"/>
  <c r="Y26" i="43"/>
  <c r="X26" i="43"/>
  <c r="AS15" i="60"/>
  <c r="AL15" i="60"/>
  <c r="AU15" i="60" s="1"/>
  <c r="AI23" i="72"/>
  <c r="AN23" i="72"/>
  <c r="AN25" i="72" s="1"/>
  <c r="AS20" i="65"/>
  <c r="AL20" i="65"/>
  <c r="AU20" i="65" s="1"/>
  <c r="AS10" i="56"/>
  <c r="AL10" i="56"/>
  <c r="AU10" i="56" s="1"/>
  <c r="AI24" i="46"/>
  <c r="AN24" i="46"/>
  <c r="AN24" i="73"/>
  <c r="AI24" i="73"/>
  <c r="Z25" i="89"/>
  <c r="Z23" i="3"/>
  <c r="AS17" i="2"/>
  <c r="AL17" i="2"/>
  <c r="AU17" i="2" s="1"/>
  <c r="Z25" i="29"/>
  <c r="AJ23" i="72"/>
  <c r="AS23" i="72" s="1"/>
  <c r="AK23" i="72"/>
  <c r="AT23" i="72" s="1"/>
  <c r="AX22" i="11"/>
  <c r="S22" i="11" s="1"/>
  <c r="AC22" i="11" s="1"/>
  <c r="AB23" i="11" s="1"/>
  <c r="AG24" i="33"/>
  <c r="AP24" i="33" s="1"/>
  <c r="AF24" i="33"/>
  <c r="AO24" i="33" s="1"/>
  <c r="AE24" i="33"/>
  <c r="W25" i="33"/>
  <c r="AS9" i="65"/>
  <c r="AL9" i="65"/>
  <c r="AU9" i="65" s="1"/>
  <c r="AS17" i="56"/>
  <c r="AL17" i="56"/>
  <c r="AU17" i="56" s="1"/>
  <c r="AH24" i="87"/>
  <c r="AQ24" i="87" s="1"/>
  <c r="AH25" i="35"/>
  <c r="AQ25" i="35" s="1"/>
  <c r="AS6" i="2"/>
  <c r="AL6" i="2"/>
  <c r="AU6" i="2" s="1"/>
  <c r="AH26" i="94"/>
  <c r="AQ26" i="94" s="1"/>
  <c r="AS20" i="50"/>
  <c r="AL20" i="50"/>
  <c r="AU20" i="50" s="1"/>
  <c r="AS20" i="53"/>
  <c r="AL20" i="53"/>
  <c r="AU20" i="53" s="1"/>
  <c r="AJ18" i="72"/>
  <c r="AK18" i="72"/>
  <c r="AT18" i="72" s="1"/>
  <c r="AJ12" i="72"/>
  <c r="AK12" i="72"/>
  <c r="AT12" i="72" s="1"/>
  <c r="AJ6" i="72"/>
  <c r="AK6" i="72"/>
  <c r="AT6" i="72" s="1"/>
  <c r="AJ17" i="10"/>
  <c r="AK17" i="10"/>
  <c r="AT17" i="10" s="1"/>
  <c r="AJ11" i="10"/>
  <c r="AK11" i="10"/>
  <c r="AT11" i="10" s="1"/>
  <c r="AJ5" i="10"/>
  <c r="AK5" i="10"/>
  <c r="AT5" i="10" s="1"/>
  <c r="AJ18" i="22"/>
  <c r="AK18" i="22"/>
  <c r="AT18" i="22" s="1"/>
  <c r="AJ12" i="22"/>
  <c r="AK12" i="22"/>
  <c r="AT12" i="22" s="1"/>
  <c r="AJ6" i="22"/>
  <c r="AK6" i="22"/>
  <c r="AT6" i="22" s="1"/>
  <c r="AR24" i="77"/>
  <c r="AH26" i="44"/>
  <c r="AQ26" i="44" s="1"/>
  <c r="AR22" i="5"/>
  <c r="AS3" i="53"/>
  <c r="AL3" i="53"/>
  <c r="AU3" i="53" s="1"/>
  <c r="AI25" i="81"/>
  <c r="AN25" i="81"/>
  <c r="AS8" i="56"/>
  <c r="AL8" i="56"/>
  <c r="AU8" i="56" s="1"/>
  <c r="AH24" i="48"/>
  <c r="AQ24" i="48" s="1"/>
  <c r="AS21" i="50"/>
  <c r="AL21" i="50"/>
  <c r="AU21" i="50" s="1"/>
  <c r="AS21" i="53"/>
  <c r="AL21" i="53"/>
  <c r="AU21" i="53" s="1"/>
  <c r="AS4" i="63"/>
  <c r="AS25" i="63" s="1"/>
  <c r="AL4" i="63"/>
  <c r="AU4" i="63" s="1"/>
  <c r="AU25" i="63" s="1"/>
  <c r="C11" i="63" s="1"/>
  <c r="F16" i="97" s="1"/>
  <c r="AS25" i="64"/>
  <c r="AR24" i="35"/>
  <c r="AI24" i="95"/>
  <c r="AN24" i="95"/>
  <c r="Z26" i="41"/>
  <c r="AS9" i="2"/>
  <c r="AL9" i="2"/>
  <c r="AU9" i="2" s="1"/>
  <c r="AS11" i="50"/>
  <c r="AL11" i="50"/>
  <c r="AU11" i="50" s="1"/>
  <c r="AS11" i="53"/>
  <c r="AL11" i="53"/>
  <c r="AU11" i="53" s="1"/>
  <c r="AS25" i="54"/>
  <c r="AS8" i="60"/>
  <c r="AL8" i="60"/>
  <c r="AU8" i="60" s="1"/>
  <c r="AS4" i="13"/>
  <c r="AS25" i="13" s="1"/>
  <c r="AL4" i="13"/>
  <c r="AU4" i="13" s="1"/>
  <c r="AU25" i="13" s="1"/>
  <c r="C11" i="13" s="1"/>
  <c r="AS4" i="15"/>
  <c r="AS25" i="15" s="1"/>
  <c r="AL4" i="15"/>
  <c r="AU4" i="15" s="1"/>
  <c r="AU25" i="15" s="1"/>
  <c r="C11" i="15" s="1"/>
  <c r="AS25" i="14"/>
  <c r="AH26" i="31"/>
  <c r="AQ26" i="31" s="1"/>
  <c r="AN23" i="8"/>
  <c r="AN25" i="8" s="1"/>
  <c r="AI23" i="8"/>
  <c r="AS22" i="2"/>
  <c r="AL22" i="2"/>
  <c r="AU22" i="2" s="1"/>
  <c r="AS4" i="49"/>
  <c r="AS25" i="49" s="1"/>
  <c r="AL4" i="49"/>
  <c r="AU4" i="49" s="1"/>
  <c r="AU25" i="49" s="1"/>
  <c r="C11" i="49" s="1"/>
  <c r="F2" i="97" s="1"/>
  <c r="Y25" i="74"/>
  <c r="X25" i="74"/>
  <c r="AS21" i="65"/>
  <c r="AL21" i="65"/>
  <c r="AU21" i="65" s="1"/>
  <c r="AS11" i="56"/>
  <c r="AL11" i="56"/>
  <c r="AU11" i="56" s="1"/>
  <c r="AS14" i="50"/>
  <c r="AL14" i="50"/>
  <c r="AU14" i="50" s="1"/>
  <c r="AJ13" i="10"/>
  <c r="AK13" i="10"/>
  <c r="AT13" i="10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6" i="65"/>
  <c r="AL6" i="65"/>
  <c r="AU6" i="65" s="1"/>
  <c r="AS15" i="50"/>
  <c r="AL15" i="50"/>
  <c r="AU15" i="50" s="1"/>
  <c r="AR24" i="29"/>
  <c r="AL23" i="2"/>
  <c r="AU23" i="2" s="1"/>
  <c r="AR23" i="2"/>
  <c r="AR25" i="2" s="1"/>
  <c r="AS20" i="60"/>
  <c r="AL20" i="60"/>
  <c r="AU20" i="60" s="1"/>
  <c r="X25" i="38"/>
  <c r="Z25" i="38" s="1"/>
  <c r="Y25" i="38"/>
  <c r="AN22" i="91"/>
  <c r="AI22" i="91"/>
  <c r="AE25" i="77"/>
  <c r="W26" i="77"/>
  <c r="AG25" i="77"/>
  <c r="AP25" i="77" s="1"/>
  <c r="AF25" i="77"/>
  <c r="AO25" i="77" s="1"/>
  <c r="AN24" i="75"/>
  <c r="AI24" i="75"/>
  <c r="Z25" i="40"/>
  <c r="AH24" i="93"/>
  <c r="AQ24" i="93" s="1"/>
  <c r="Y27" i="30"/>
  <c r="X27" i="30"/>
  <c r="AN23" i="86"/>
  <c r="AI23" i="86"/>
  <c r="AS25" i="16"/>
  <c r="Y26" i="27"/>
  <c r="X26" i="27"/>
  <c r="AU25" i="4"/>
  <c r="C11" i="4" s="1"/>
  <c r="AH26" i="83"/>
  <c r="AQ26" i="83" s="1"/>
  <c r="AE26" i="88"/>
  <c r="AF26" i="88"/>
  <c r="AO26" i="88" s="1"/>
  <c r="W27" i="88"/>
  <c r="AG26" i="88"/>
  <c r="AP26" i="88" s="1"/>
  <c r="AN24" i="74"/>
  <c r="AI24" i="74"/>
  <c r="AS19" i="50"/>
  <c r="AL19" i="50"/>
  <c r="AU19" i="50" s="1"/>
  <c r="AS19" i="53"/>
  <c r="AL19" i="53"/>
  <c r="AU19" i="53" s="1"/>
  <c r="AL23" i="50"/>
  <c r="AU23" i="50" s="1"/>
  <c r="AR23" i="50"/>
  <c r="AR25" i="50" s="1"/>
  <c r="AS10" i="60"/>
  <c r="AL10" i="60"/>
  <c r="AU10" i="60" s="1"/>
  <c r="AR26" i="36"/>
  <c r="Z24" i="87"/>
  <c r="AS10" i="50"/>
  <c r="AL10" i="50"/>
  <c r="AU10" i="50" s="1"/>
  <c r="AH24" i="96"/>
  <c r="AQ24" i="96" s="1"/>
  <c r="Z24" i="32"/>
  <c r="AR23" i="93"/>
  <c r="AS17" i="60"/>
  <c r="AL17" i="60"/>
  <c r="AU17" i="60" s="1"/>
  <c r="AJ17" i="72"/>
  <c r="AK17" i="72"/>
  <c r="AT17" i="72" s="1"/>
  <c r="AJ11" i="72"/>
  <c r="AK11" i="72"/>
  <c r="AT11" i="72" s="1"/>
  <c r="AJ5" i="72"/>
  <c r="AK5" i="72"/>
  <c r="AT5" i="72" s="1"/>
  <c r="AJ22" i="10"/>
  <c r="AK22" i="10"/>
  <c r="AT22" i="10" s="1"/>
  <c r="AJ16" i="10"/>
  <c r="AK16" i="10"/>
  <c r="AT16" i="10" s="1"/>
  <c r="AK10" i="10"/>
  <c r="AT10" i="10" s="1"/>
  <c r="AJ10" i="10"/>
  <c r="AJ17" i="22"/>
  <c r="AK17" i="22"/>
  <c r="AT17" i="22" s="1"/>
  <c r="AJ11" i="22"/>
  <c r="AK11" i="22"/>
  <c r="AT11" i="22" s="1"/>
  <c r="AJ5" i="22"/>
  <c r="AK5" i="22"/>
  <c r="AT5" i="22" s="1"/>
  <c r="AR23" i="80"/>
  <c r="AS10" i="65"/>
  <c r="AL10" i="65"/>
  <c r="AU10" i="65" s="1"/>
  <c r="AS18" i="56"/>
  <c r="AL18" i="56"/>
  <c r="AU18" i="56" s="1"/>
  <c r="AR23" i="22"/>
  <c r="AR25" i="22" s="1"/>
  <c r="AI24" i="79"/>
  <c r="AN24" i="79"/>
  <c r="Z24" i="48"/>
  <c r="AS7" i="2"/>
  <c r="AL7" i="2"/>
  <c r="AU7" i="2" s="1"/>
  <c r="AG25" i="39"/>
  <c r="AP25" i="39" s="1"/>
  <c r="AF25" i="39"/>
  <c r="AO25" i="39" s="1"/>
  <c r="AE25" i="39"/>
  <c r="W26" i="39"/>
  <c r="AS18" i="60"/>
  <c r="AL18" i="60"/>
  <c r="AU18" i="60" s="1"/>
  <c r="AI23" i="42"/>
  <c r="AN23" i="42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11" i="65"/>
  <c r="AL11" i="65"/>
  <c r="AU11" i="65" s="1"/>
  <c r="AS19" i="56"/>
  <c r="AL19" i="56"/>
  <c r="AU19" i="56" s="1"/>
  <c r="W26" i="28"/>
  <c r="AG25" i="28"/>
  <c r="AP25" i="28" s="1"/>
  <c r="AF25" i="28"/>
  <c r="AO25" i="28" s="1"/>
  <c r="AE25" i="28"/>
  <c r="AH23" i="5"/>
  <c r="AQ23" i="5" s="1"/>
  <c r="AQ25" i="5" s="1"/>
  <c r="AZ3" i="5"/>
  <c r="AS10" i="53"/>
  <c r="AL10" i="53"/>
  <c r="AU10" i="53" s="1"/>
  <c r="AS18" i="65"/>
  <c r="AL18" i="65"/>
  <c r="AU18" i="65" s="1"/>
  <c r="AR25" i="34"/>
  <c r="AH24" i="92"/>
  <c r="AQ24" i="92" s="1"/>
  <c r="AI23" i="23"/>
  <c r="AN23" i="23"/>
  <c r="AN25" i="23" s="1"/>
  <c r="AI24" i="38"/>
  <c r="AN24" i="38"/>
  <c r="Y27" i="47"/>
  <c r="X27" i="47"/>
  <c r="AH24" i="80"/>
  <c r="AQ24" i="80" s="1"/>
  <c r="AS7" i="65"/>
  <c r="AL7" i="65"/>
  <c r="AU7" i="65" s="1"/>
  <c r="AS15" i="56"/>
  <c r="AL15" i="56"/>
  <c r="AU15" i="56" s="1"/>
  <c r="Z26" i="31"/>
  <c r="AI26" i="85"/>
  <c r="AN26" i="85"/>
  <c r="AL23" i="60"/>
  <c r="AU23" i="60" s="1"/>
  <c r="AS18" i="50"/>
  <c r="AL18" i="50"/>
  <c r="AU18" i="50" s="1"/>
  <c r="AS18" i="53"/>
  <c r="AL18" i="53"/>
  <c r="AU18" i="53" s="1"/>
  <c r="AI26" i="30"/>
  <c r="AN26" i="30"/>
  <c r="Y25" i="46"/>
  <c r="X25" i="46"/>
  <c r="AE27" i="25"/>
  <c r="W28" i="25"/>
  <c r="AG27" i="25"/>
  <c r="AP27" i="25" s="1"/>
  <c r="AF27" i="25"/>
  <c r="AO27" i="25" s="1"/>
  <c r="AS16" i="2"/>
  <c r="AL16" i="2"/>
  <c r="AU16" i="2" s="1"/>
  <c r="AI25" i="26"/>
  <c r="AN25" i="26"/>
  <c r="AS12" i="50"/>
  <c r="AL12" i="50"/>
  <c r="AU12" i="50" s="1"/>
  <c r="AS12" i="53"/>
  <c r="AL12" i="53"/>
  <c r="AU12" i="53" s="1"/>
  <c r="AS21" i="60"/>
  <c r="AL21" i="60"/>
  <c r="AU21" i="60" s="1"/>
  <c r="AI23" i="11"/>
  <c r="AN23" i="11"/>
  <c r="AN25" i="11" s="1"/>
  <c r="AS8" i="65"/>
  <c r="AL8" i="65"/>
  <c r="AU8" i="65" s="1"/>
  <c r="AS16" i="56"/>
  <c r="AL16" i="56"/>
  <c r="AU16" i="56" s="1"/>
  <c r="AS25" i="4"/>
  <c r="Y25" i="76"/>
  <c r="X25" i="76"/>
  <c r="AS5" i="2"/>
  <c r="AL5" i="2"/>
  <c r="AU5" i="2" s="1"/>
  <c r="AS15" i="65"/>
  <c r="AL15" i="65"/>
  <c r="AU15" i="65" s="1"/>
  <c r="AS5" i="56"/>
  <c r="AL5" i="56"/>
  <c r="AU5" i="56" s="1"/>
  <c r="X26" i="84"/>
  <c r="Y26" i="84"/>
  <c r="W27" i="78"/>
  <c r="AG26" i="78"/>
  <c r="AP26" i="78" s="1"/>
  <c r="AF26" i="78"/>
  <c r="AO26" i="78" s="1"/>
  <c r="AE26" i="78"/>
  <c r="W26" i="35"/>
  <c r="AE25" i="35"/>
  <c r="AG25" i="35"/>
  <c r="AP25" i="35" s="1"/>
  <c r="AF25" i="35"/>
  <c r="AO25" i="35" s="1"/>
  <c r="AS4" i="58"/>
  <c r="AS25" i="58" s="1"/>
  <c r="AL4" i="58"/>
  <c r="AU4" i="58" s="1"/>
  <c r="AU25" i="58" s="1"/>
  <c r="C11" i="58" s="1"/>
  <c r="F11" i="97" s="1"/>
  <c r="AS12" i="2"/>
  <c r="AL12" i="2"/>
  <c r="AU12" i="2" s="1"/>
  <c r="AE26" i="94"/>
  <c r="AF26" i="94"/>
  <c r="AO26" i="94" s="1"/>
  <c r="W27" i="94"/>
  <c r="AG26" i="94"/>
  <c r="AP26" i="94" s="1"/>
  <c r="AS8" i="50"/>
  <c r="AL8" i="50"/>
  <c r="AU8" i="50" s="1"/>
  <c r="AS8" i="53"/>
  <c r="AL8" i="53"/>
  <c r="AU8" i="53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21" i="10"/>
  <c r="AK21" i="10"/>
  <c r="AT21" i="10" s="1"/>
  <c r="AJ15" i="10"/>
  <c r="AK15" i="10"/>
  <c r="AT15" i="10" s="1"/>
  <c r="AJ9" i="10"/>
  <c r="AK9" i="10"/>
  <c r="AT9" i="10" s="1"/>
  <c r="AB4" i="10"/>
  <c r="AJ3" i="10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E26" i="44"/>
  <c r="W27" i="44"/>
  <c r="AG26" i="44"/>
  <c r="AP26" i="44" s="1"/>
  <c r="AF26" i="44"/>
  <c r="AO26" i="44" s="1"/>
  <c r="AR25" i="83"/>
  <c r="AS22" i="53"/>
  <c r="AL22" i="53"/>
  <c r="AU22" i="53" s="1"/>
  <c r="AS13" i="60"/>
  <c r="AL13" i="60"/>
  <c r="AU13" i="60" s="1"/>
  <c r="AS4" i="69"/>
  <c r="AS25" i="69" s="1"/>
  <c r="AL4" i="69"/>
  <c r="AU4" i="69" s="1"/>
  <c r="AU25" i="69" s="1"/>
  <c r="C11" i="69" s="1"/>
  <c r="F22" i="97" s="1"/>
  <c r="AS9" i="50"/>
  <c r="AL9" i="50"/>
  <c r="AU9" i="50" s="1"/>
  <c r="AS9" i="53"/>
  <c r="AL9" i="53"/>
  <c r="AU9" i="53" s="1"/>
  <c r="AJ23" i="8"/>
  <c r="AS23" i="8" s="1"/>
  <c r="AK23" i="8"/>
  <c r="AT23" i="8" s="1"/>
  <c r="AS15" i="2"/>
  <c r="AL15" i="2"/>
  <c r="AU15" i="2" s="1"/>
  <c r="AS17" i="50"/>
  <c r="AL17" i="50"/>
  <c r="AU17" i="50" s="1"/>
  <c r="AS17" i="53"/>
  <c r="AL17" i="53"/>
  <c r="AU17" i="53" s="1"/>
  <c r="AS14" i="60"/>
  <c r="AL14" i="60"/>
  <c r="AU14" i="60" s="1"/>
  <c r="Y23" i="91"/>
  <c r="X23" i="91"/>
  <c r="AH25" i="77"/>
  <c r="AQ25" i="77" s="1"/>
  <c r="AR25" i="44"/>
  <c r="AN23" i="55"/>
  <c r="AN25" i="55" s="1"/>
  <c r="AI23" i="55"/>
  <c r="AI24" i="45"/>
  <c r="AN24" i="45"/>
  <c r="Z25" i="76" l="1"/>
  <c r="Z25" i="46"/>
  <c r="AE24" i="96"/>
  <c r="AF24" i="96"/>
  <c r="AO24" i="96" s="1"/>
  <c r="AF26" i="83"/>
  <c r="AO26" i="83" s="1"/>
  <c r="AG24" i="96"/>
  <c r="AP24" i="96" s="1"/>
  <c r="AE26" i="83"/>
  <c r="Z26" i="26"/>
  <c r="W27" i="26" s="1"/>
  <c r="Z25" i="75"/>
  <c r="Z25" i="79"/>
  <c r="Z27" i="30"/>
  <c r="Z25" i="95"/>
  <c r="Z24" i="42"/>
  <c r="Z26" i="27"/>
  <c r="AE26" i="27" s="1"/>
  <c r="Z24" i="86"/>
  <c r="AF24" i="86" s="1"/>
  <c r="AO24" i="86" s="1"/>
  <c r="Z27" i="85"/>
  <c r="AE27" i="85" s="1"/>
  <c r="Z25" i="73"/>
  <c r="AG25" i="73" s="1"/>
  <c r="AP25" i="73" s="1"/>
  <c r="AL23" i="22"/>
  <c r="AU23" i="22" s="1"/>
  <c r="AE25" i="76"/>
  <c r="W26" i="76"/>
  <c r="AG25" i="76"/>
  <c r="AP25" i="76" s="1"/>
  <c r="AF25" i="76"/>
  <c r="AO25" i="76" s="1"/>
  <c r="AE25" i="73"/>
  <c r="AH23" i="91"/>
  <c r="AQ23" i="91" s="1"/>
  <c r="AJ4" i="22"/>
  <c r="AK4" i="22"/>
  <c r="AT4" i="22" s="1"/>
  <c r="AT25" i="22" s="1"/>
  <c r="AH26" i="84"/>
  <c r="AQ26" i="84" s="1"/>
  <c r="Y28" i="25"/>
  <c r="X28" i="25"/>
  <c r="AJ18" i="8"/>
  <c r="AK18" i="8"/>
  <c r="AT18" i="8" s="1"/>
  <c r="AJ12" i="8"/>
  <c r="AK12" i="8"/>
  <c r="AT12" i="8" s="1"/>
  <c r="AJ6" i="8"/>
  <c r="AK6" i="8"/>
  <c r="AT6" i="8" s="1"/>
  <c r="W25" i="32"/>
  <c r="AG24" i="32"/>
  <c r="AP24" i="32" s="1"/>
  <c r="AF24" i="32"/>
  <c r="AO24" i="32" s="1"/>
  <c r="AE24" i="32"/>
  <c r="AR23" i="86"/>
  <c r="AR22" i="91"/>
  <c r="AJ19" i="61"/>
  <c r="AK19" i="61"/>
  <c r="AT19" i="61" s="1"/>
  <c r="AJ13" i="61"/>
  <c r="AK13" i="61"/>
  <c r="AT13" i="61" s="1"/>
  <c r="AJ7" i="61"/>
  <c r="AK7" i="61"/>
  <c r="AT7" i="61" s="1"/>
  <c r="AS13" i="10"/>
  <c r="AL13" i="10"/>
  <c r="AU13" i="10" s="1"/>
  <c r="W27" i="41"/>
  <c r="AG26" i="41"/>
  <c r="AP26" i="41" s="1"/>
  <c r="AF26" i="41"/>
  <c r="AO26" i="41" s="1"/>
  <c r="AE26" i="41"/>
  <c r="AS12" i="22"/>
  <c r="AL12" i="22"/>
  <c r="AU12" i="22" s="1"/>
  <c r="AS11" i="10"/>
  <c r="AL11" i="10"/>
  <c r="AU11" i="10" s="1"/>
  <c r="AS12" i="72"/>
  <c r="AL12" i="72"/>
  <c r="AU12" i="72" s="1"/>
  <c r="AI24" i="33"/>
  <c r="AN24" i="33"/>
  <c r="AR24" i="73"/>
  <c r="AR26" i="47"/>
  <c r="AR25" i="27"/>
  <c r="AS4" i="65"/>
  <c r="AL4" i="65"/>
  <c r="AU4" i="65" s="1"/>
  <c r="AU25" i="65" s="1"/>
  <c r="C11" i="65" s="1"/>
  <c r="F18" i="97" s="1"/>
  <c r="AS19" i="22"/>
  <c r="AL19" i="22"/>
  <c r="AU19" i="22" s="1"/>
  <c r="AS18" i="10"/>
  <c r="AL18" i="10"/>
  <c r="AU18" i="10" s="1"/>
  <c r="AJ23" i="55"/>
  <c r="AS23" i="55" s="1"/>
  <c r="AK23" i="55"/>
  <c r="AT23" i="55" s="1"/>
  <c r="AJ18" i="11"/>
  <c r="AK18" i="11"/>
  <c r="AT18" i="11" s="1"/>
  <c r="AJ12" i="11"/>
  <c r="AK12" i="11"/>
  <c r="AT12" i="11" s="1"/>
  <c r="AJ6" i="11"/>
  <c r="AK6" i="11"/>
  <c r="AT6" i="11" s="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N24" i="80"/>
  <c r="AI24" i="80"/>
  <c r="X25" i="92"/>
  <c r="Y25" i="92"/>
  <c r="AF25" i="82"/>
  <c r="AO25" i="82" s="1"/>
  <c r="W26" i="82"/>
  <c r="AG25" i="82"/>
  <c r="AP25" i="82" s="1"/>
  <c r="AE25" i="82"/>
  <c r="AI24" i="93"/>
  <c r="AN24" i="93"/>
  <c r="AJ18" i="23"/>
  <c r="AK18" i="23"/>
  <c r="AT18" i="23" s="1"/>
  <c r="AJ12" i="23"/>
  <c r="AK12" i="23"/>
  <c r="AT12" i="23" s="1"/>
  <c r="AJ6" i="23"/>
  <c r="AK6" i="23"/>
  <c r="AT6" i="23" s="1"/>
  <c r="AS3" i="22"/>
  <c r="AL3" i="22"/>
  <c r="AU3" i="22" s="1"/>
  <c r="AS22" i="22"/>
  <c r="AL22" i="22"/>
  <c r="AU22" i="22" s="1"/>
  <c r="AS15" i="10"/>
  <c r="AL15" i="10"/>
  <c r="AU15" i="10" s="1"/>
  <c r="AS10" i="72"/>
  <c r="AL10" i="72"/>
  <c r="AU10" i="72" s="1"/>
  <c r="AN26" i="78"/>
  <c r="AI26" i="78"/>
  <c r="Z26" i="84"/>
  <c r="AR25" i="26"/>
  <c r="AI27" i="25"/>
  <c r="AN27" i="25"/>
  <c r="AR26" i="30"/>
  <c r="AH27" i="47"/>
  <c r="AQ27" i="47" s="1"/>
  <c r="AR23" i="23"/>
  <c r="AR25" i="2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7" i="8"/>
  <c r="AK17" i="8"/>
  <c r="AT17" i="8" s="1"/>
  <c r="AJ11" i="8"/>
  <c r="AK11" i="8"/>
  <c r="AT11" i="8" s="1"/>
  <c r="AJ5" i="8"/>
  <c r="AK5" i="8"/>
  <c r="AT5" i="8" s="1"/>
  <c r="AS17" i="22"/>
  <c r="AL17" i="22"/>
  <c r="AU17" i="22" s="1"/>
  <c r="AS22" i="10"/>
  <c r="AL22" i="10"/>
  <c r="AU22" i="10" s="1"/>
  <c r="AS17" i="72"/>
  <c r="AL17" i="72"/>
  <c r="AU17" i="72" s="1"/>
  <c r="AR24" i="74"/>
  <c r="AI26" i="88"/>
  <c r="AN26" i="88"/>
  <c r="AJ18" i="61"/>
  <c r="AK18" i="61"/>
  <c r="AT18" i="61" s="1"/>
  <c r="AJ12" i="61"/>
  <c r="AK12" i="61"/>
  <c r="AT12" i="61" s="1"/>
  <c r="AJ6" i="61"/>
  <c r="AK6" i="61"/>
  <c r="AT6" i="61" s="1"/>
  <c r="AH25" i="74"/>
  <c r="AQ25" i="74" s="1"/>
  <c r="W26" i="29"/>
  <c r="AG25" i="29"/>
  <c r="AP25" i="29" s="1"/>
  <c r="AF25" i="29"/>
  <c r="AO25" i="29" s="1"/>
  <c r="AE25" i="29"/>
  <c r="AH26" i="43"/>
  <c r="AQ26" i="43" s="1"/>
  <c r="AS25" i="65"/>
  <c r="AS19" i="10"/>
  <c r="AL19" i="10"/>
  <c r="AU19" i="10" s="1"/>
  <c r="AR25" i="43"/>
  <c r="AS4" i="53"/>
  <c r="AL4" i="53"/>
  <c r="AU4" i="53" s="1"/>
  <c r="AU25" i="53" s="1"/>
  <c r="C11" i="53" s="1"/>
  <c r="F6" i="97" s="1"/>
  <c r="AS19" i="72"/>
  <c r="AL19" i="72"/>
  <c r="AU19" i="72" s="1"/>
  <c r="AJ17" i="11"/>
  <c r="AK17" i="11"/>
  <c r="AT17" i="11" s="1"/>
  <c r="AJ11" i="11"/>
  <c r="AK11" i="11"/>
  <c r="AT11" i="11" s="1"/>
  <c r="AJ5" i="11"/>
  <c r="AK5" i="11"/>
  <c r="AT5" i="11" s="1"/>
  <c r="AS4" i="60"/>
  <c r="AS25" i="60" s="1"/>
  <c r="AL4" i="60"/>
  <c r="AU4" i="60" s="1"/>
  <c r="AU25" i="60" s="1"/>
  <c r="C11" i="60" s="1"/>
  <c r="F13" i="97" s="1"/>
  <c r="AH26" i="81"/>
  <c r="AQ26" i="81" s="1"/>
  <c r="AS14" i="72"/>
  <c r="AL14" i="72"/>
  <c r="AU14" i="72" s="1"/>
  <c r="AJ21" i="55"/>
  <c r="AK21" i="55"/>
  <c r="AT21" i="55" s="1"/>
  <c r="AJ15" i="55"/>
  <c r="AK15" i="55"/>
  <c r="AT15" i="55" s="1"/>
  <c r="AJ9" i="55"/>
  <c r="AK9" i="55"/>
  <c r="AT9" i="55" s="1"/>
  <c r="AR25" i="90"/>
  <c r="AS21" i="22"/>
  <c r="AL21" i="22"/>
  <c r="AU21" i="22" s="1"/>
  <c r="AS20" i="10"/>
  <c r="AL20" i="10"/>
  <c r="AU20" i="10" s="1"/>
  <c r="AS21" i="72"/>
  <c r="AL21" i="72"/>
  <c r="AU21" i="72" s="1"/>
  <c r="AJ17" i="23"/>
  <c r="AK17" i="23"/>
  <c r="AT17" i="23" s="1"/>
  <c r="AJ11" i="23"/>
  <c r="AK11" i="23"/>
  <c r="AT11" i="23" s="1"/>
  <c r="AJ5" i="23"/>
  <c r="AK5" i="23"/>
  <c r="AT5" i="23" s="1"/>
  <c r="AR24" i="45"/>
  <c r="Z23" i="91"/>
  <c r="AS3" i="10"/>
  <c r="AL3" i="10"/>
  <c r="AU3" i="10" s="1"/>
  <c r="AI26" i="94"/>
  <c r="AN26" i="94"/>
  <c r="AH25" i="76"/>
  <c r="AQ25" i="76" s="1"/>
  <c r="AR26" i="85"/>
  <c r="AX22" i="5"/>
  <c r="S22" i="5" s="1"/>
  <c r="AC22" i="5" s="1"/>
  <c r="AB23" i="5" s="1"/>
  <c r="Y26" i="28"/>
  <c r="X26" i="28"/>
  <c r="AJ22" i="8"/>
  <c r="AK22" i="8"/>
  <c r="AT22" i="8" s="1"/>
  <c r="AJ16" i="8"/>
  <c r="AK16" i="8"/>
  <c r="AT16" i="8" s="1"/>
  <c r="AJ10" i="8"/>
  <c r="AK10" i="8"/>
  <c r="AT10" i="8" s="1"/>
  <c r="AB4" i="8"/>
  <c r="AJ3" i="8"/>
  <c r="X26" i="39"/>
  <c r="Y26" i="39"/>
  <c r="AS10" i="10"/>
  <c r="AL10" i="10"/>
  <c r="AU10" i="10" s="1"/>
  <c r="W25" i="87"/>
  <c r="AG24" i="87"/>
  <c r="AP24" i="87" s="1"/>
  <c r="AF24" i="87"/>
  <c r="AO24" i="87" s="1"/>
  <c r="AE24" i="87"/>
  <c r="AH26" i="27"/>
  <c r="AQ26" i="27" s="1"/>
  <c r="AH27" i="30"/>
  <c r="AQ27" i="30" s="1"/>
  <c r="AJ17" i="61"/>
  <c r="AK17" i="61"/>
  <c r="AT17" i="61" s="1"/>
  <c r="AJ11" i="61"/>
  <c r="AK11" i="61"/>
  <c r="AT11" i="61" s="1"/>
  <c r="AJ5" i="61"/>
  <c r="AK5" i="61"/>
  <c r="AT5" i="61" s="1"/>
  <c r="AL23" i="8"/>
  <c r="AU23" i="8" s="1"/>
  <c r="AR23" i="8"/>
  <c r="AR25" i="8" s="1"/>
  <c r="AR24" i="95"/>
  <c r="AS18" i="22"/>
  <c r="AL18" i="22"/>
  <c r="AU18" i="22" s="1"/>
  <c r="AS17" i="10"/>
  <c r="AL17" i="10"/>
  <c r="AU17" i="10" s="1"/>
  <c r="AS18" i="72"/>
  <c r="AL18" i="72"/>
  <c r="AU18" i="72" s="1"/>
  <c r="X28" i="36"/>
  <c r="Y28" i="36"/>
  <c r="AH25" i="75"/>
  <c r="AQ25" i="75" s="1"/>
  <c r="AS7" i="22"/>
  <c r="AL7" i="22"/>
  <c r="AU7" i="22" s="1"/>
  <c r="AS6" i="10"/>
  <c r="AL6" i="10"/>
  <c r="AU6" i="10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H26" i="90"/>
  <c r="AQ26" i="90" s="1"/>
  <c r="AJ23" i="23"/>
  <c r="AS23" i="23" s="1"/>
  <c r="AK23" i="23"/>
  <c r="AT23" i="23" s="1"/>
  <c r="Z26" i="81"/>
  <c r="AS8" i="22"/>
  <c r="AL8" i="22"/>
  <c r="AU8" i="22" s="1"/>
  <c r="AJ20" i="55"/>
  <c r="AK20" i="55"/>
  <c r="AT20" i="55" s="1"/>
  <c r="AJ14" i="55"/>
  <c r="AK14" i="55"/>
  <c r="AT14" i="55" s="1"/>
  <c r="AJ8" i="55"/>
  <c r="AK8" i="55"/>
  <c r="AT8" i="55" s="1"/>
  <c r="AR25" i="84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Y27" i="83"/>
  <c r="X27" i="83"/>
  <c r="AL23" i="55"/>
  <c r="AU23" i="55" s="1"/>
  <c r="AR23" i="55"/>
  <c r="AR25" i="55" s="1"/>
  <c r="Y27" i="44"/>
  <c r="X27" i="44"/>
  <c r="AS10" i="22"/>
  <c r="AL10" i="22"/>
  <c r="AU10" i="22" s="1"/>
  <c r="AJ4" i="10"/>
  <c r="AK4" i="10"/>
  <c r="AT4" i="10" s="1"/>
  <c r="AT25" i="10" s="1"/>
  <c r="AS21" i="10"/>
  <c r="AL21" i="10"/>
  <c r="AU21" i="10" s="1"/>
  <c r="AS16" i="72"/>
  <c r="AL16" i="72"/>
  <c r="AU16" i="72" s="1"/>
  <c r="AI25" i="35"/>
  <c r="AN25" i="35"/>
  <c r="AH25" i="46"/>
  <c r="AQ25" i="46" s="1"/>
  <c r="AG26" i="31"/>
  <c r="AP26" i="31" s="1"/>
  <c r="AF26" i="31"/>
  <c r="AO26" i="31" s="1"/>
  <c r="W27" i="31"/>
  <c r="AE26" i="31"/>
  <c r="Z27" i="47"/>
  <c r="AJ21" i="8"/>
  <c r="AK21" i="8"/>
  <c r="AT21" i="8" s="1"/>
  <c r="AJ15" i="8"/>
  <c r="AK15" i="8"/>
  <c r="AT15" i="8" s="1"/>
  <c r="AJ9" i="8"/>
  <c r="AK9" i="8"/>
  <c r="AT9" i="8" s="1"/>
  <c r="AI25" i="39"/>
  <c r="AN25" i="39"/>
  <c r="W25" i="48"/>
  <c r="AG24" i="48"/>
  <c r="AP24" i="48" s="1"/>
  <c r="AF24" i="48"/>
  <c r="AO24" i="48" s="1"/>
  <c r="AE24" i="48"/>
  <c r="AS5" i="22"/>
  <c r="AL5" i="22"/>
  <c r="AU5" i="22" s="1"/>
  <c r="AS5" i="72"/>
  <c r="AL5" i="72"/>
  <c r="AU5" i="72" s="1"/>
  <c r="Y26" i="77"/>
  <c r="X26" i="77"/>
  <c r="AH25" i="38"/>
  <c r="AQ25" i="38" s="1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Z25" i="74"/>
  <c r="AR25" i="81"/>
  <c r="AR24" i="46"/>
  <c r="AR23" i="72"/>
  <c r="AR25" i="72" s="1"/>
  <c r="AL23" i="72"/>
  <c r="AU23" i="72" s="1"/>
  <c r="Z26" i="43"/>
  <c r="AH25" i="45"/>
  <c r="AQ25" i="45" s="1"/>
  <c r="AH25" i="95"/>
  <c r="AQ25" i="95" s="1"/>
  <c r="AS14" i="22"/>
  <c r="AL14" i="22"/>
  <c r="AU14" i="22" s="1"/>
  <c r="AS8" i="72"/>
  <c r="AL8" i="72"/>
  <c r="AU8" i="72" s="1"/>
  <c r="AH24" i="42"/>
  <c r="AQ24" i="42" s="1"/>
  <c r="AH25" i="79"/>
  <c r="AQ25" i="79" s="1"/>
  <c r="AS7" i="72"/>
  <c r="AL7" i="72"/>
  <c r="AU7" i="72" s="1"/>
  <c r="AE26" i="34"/>
  <c r="AF26" i="34"/>
  <c r="AO26" i="34" s="1"/>
  <c r="AG26" i="34"/>
  <c r="AP26" i="34" s="1"/>
  <c r="W27" i="34"/>
  <c r="AJ21" i="11"/>
  <c r="AK21" i="11"/>
  <c r="AT21" i="11" s="1"/>
  <c r="AJ15" i="11"/>
  <c r="AK15" i="11"/>
  <c r="AT15" i="11" s="1"/>
  <c r="AJ9" i="11"/>
  <c r="AK9" i="11"/>
  <c r="AT9" i="11" s="1"/>
  <c r="Z26" i="90"/>
  <c r="AR24" i="82"/>
  <c r="AL23" i="61"/>
  <c r="AU23" i="61" s="1"/>
  <c r="AR23" i="61"/>
  <c r="AR25" i="61" s="1"/>
  <c r="AJ19" i="55"/>
  <c r="AK19" i="55"/>
  <c r="AT19" i="55" s="1"/>
  <c r="AJ13" i="55"/>
  <c r="AK13" i="55"/>
  <c r="AT13" i="55" s="1"/>
  <c r="AJ7" i="55"/>
  <c r="AK7" i="55"/>
  <c r="AT7" i="55" s="1"/>
  <c r="AI25" i="37"/>
  <c r="AN25" i="37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Y25" i="80"/>
  <c r="X25" i="80"/>
  <c r="AI24" i="92"/>
  <c r="AN24" i="92"/>
  <c r="AS9" i="22"/>
  <c r="AL9" i="22"/>
  <c r="AU9" i="22" s="1"/>
  <c r="AS8" i="10"/>
  <c r="AL8" i="10"/>
  <c r="AU8" i="10" s="1"/>
  <c r="AS9" i="72"/>
  <c r="AL9" i="72"/>
  <c r="AU9" i="72" s="1"/>
  <c r="AS4" i="56"/>
  <c r="AS25" i="56" s="1"/>
  <c r="AL4" i="56"/>
  <c r="AU4" i="56" s="1"/>
  <c r="AU25" i="56" s="1"/>
  <c r="C11" i="56" s="1"/>
  <c r="F9" i="97" s="1"/>
  <c r="AS4" i="2"/>
  <c r="AS25" i="2" s="1"/>
  <c r="AL4" i="2"/>
  <c r="AU4" i="2" s="1"/>
  <c r="AU25" i="2" s="1"/>
  <c r="C11" i="2" s="1"/>
  <c r="AJ21" i="23"/>
  <c r="AK21" i="23"/>
  <c r="AT21" i="23" s="1"/>
  <c r="AJ15" i="23"/>
  <c r="AK15" i="23"/>
  <c r="AT15" i="23" s="1"/>
  <c r="AJ9" i="23"/>
  <c r="AK9" i="23"/>
  <c r="AT9" i="23" s="1"/>
  <c r="Y25" i="96"/>
  <c r="X25" i="96"/>
  <c r="AS3" i="72"/>
  <c r="AL3" i="72"/>
  <c r="AU3" i="72" s="1"/>
  <c r="X26" i="35"/>
  <c r="Y26" i="35"/>
  <c r="X27" i="78"/>
  <c r="Y27" i="78"/>
  <c r="AJ20" i="8"/>
  <c r="AK20" i="8"/>
  <c r="AT20" i="8" s="1"/>
  <c r="AJ14" i="8"/>
  <c r="AK14" i="8"/>
  <c r="AT14" i="8" s="1"/>
  <c r="AJ8" i="8"/>
  <c r="AK8" i="8"/>
  <c r="AT8" i="8" s="1"/>
  <c r="X27" i="88"/>
  <c r="Y27" i="88"/>
  <c r="AG26" i="27"/>
  <c r="AP26" i="27" s="1"/>
  <c r="W28" i="30"/>
  <c r="AG27" i="30"/>
  <c r="AP27" i="30" s="1"/>
  <c r="AF27" i="30"/>
  <c r="AO27" i="30" s="1"/>
  <c r="AE27" i="30"/>
  <c r="W26" i="40"/>
  <c r="AG25" i="40"/>
  <c r="AP25" i="40" s="1"/>
  <c r="AF25" i="40"/>
  <c r="AO25" i="40" s="1"/>
  <c r="AE25" i="40"/>
  <c r="W26" i="38"/>
  <c r="AG25" i="38"/>
  <c r="AP25" i="38" s="1"/>
  <c r="AF25" i="38"/>
  <c r="AO25" i="38" s="1"/>
  <c r="AE25" i="38"/>
  <c r="AJ21" i="61"/>
  <c r="AK21" i="61"/>
  <c r="AT21" i="61" s="1"/>
  <c r="AJ15" i="61"/>
  <c r="AK15" i="61"/>
  <c r="AT15" i="61" s="1"/>
  <c r="AJ9" i="61"/>
  <c r="AK9" i="61"/>
  <c r="AT9" i="61" s="1"/>
  <c r="AS6" i="22"/>
  <c r="AL6" i="22"/>
  <c r="AU6" i="22" s="1"/>
  <c r="AS5" i="10"/>
  <c r="AL5" i="10"/>
  <c r="AU5" i="10" s="1"/>
  <c r="AS6" i="72"/>
  <c r="AL6" i="72"/>
  <c r="AU6" i="72" s="1"/>
  <c r="AJ23" i="11"/>
  <c r="AS23" i="11" s="1"/>
  <c r="AK23" i="11"/>
  <c r="AT23" i="11" s="1"/>
  <c r="AG23" i="3"/>
  <c r="AP23" i="3" s="1"/>
  <c r="AP25" i="3" s="1"/>
  <c r="AF23" i="3"/>
  <c r="AO23" i="3" s="1"/>
  <c r="AO25" i="3" s="1"/>
  <c r="AE23" i="3"/>
  <c r="AK23" i="3" s="1"/>
  <c r="AT23" i="3" s="1"/>
  <c r="AH26" i="26"/>
  <c r="AQ26" i="26" s="1"/>
  <c r="W26" i="45"/>
  <c r="AG25" i="45"/>
  <c r="AP25" i="45" s="1"/>
  <c r="AF25" i="45"/>
  <c r="AO25" i="45" s="1"/>
  <c r="AE25" i="45"/>
  <c r="W26" i="95"/>
  <c r="AG25" i="95"/>
  <c r="AP25" i="95" s="1"/>
  <c r="AF25" i="95"/>
  <c r="AO25" i="95" s="1"/>
  <c r="AE25" i="95"/>
  <c r="AF25" i="75"/>
  <c r="AO25" i="75" s="1"/>
  <c r="AG25" i="75"/>
  <c r="AP25" i="75" s="1"/>
  <c r="AE25" i="75"/>
  <c r="W26" i="75"/>
  <c r="W25" i="42"/>
  <c r="AG24" i="42"/>
  <c r="AP24" i="42" s="1"/>
  <c r="AE24" i="42"/>
  <c r="AF24" i="42"/>
  <c r="AO24" i="42" s="1"/>
  <c r="W26" i="79"/>
  <c r="AG25" i="79"/>
  <c r="AP25" i="79" s="1"/>
  <c r="AF25" i="79"/>
  <c r="AO25" i="79" s="1"/>
  <c r="AE25" i="79"/>
  <c r="AS13" i="22"/>
  <c r="AL13" i="22"/>
  <c r="AU13" i="22" s="1"/>
  <c r="AS12" i="10"/>
  <c r="AL12" i="10"/>
  <c r="AU12" i="10" s="1"/>
  <c r="AJ20" i="11"/>
  <c r="AK20" i="11"/>
  <c r="AT20" i="11" s="1"/>
  <c r="AJ14" i="11"/>
  <c r="AK14" i="11"/>
  <c r="AT14" i="11" s="1"/>
  <c r="AJ8" i="11"/>
  <c r="AK8" i="11"/>
  <c r="AT8" i="11" s="1"/>
  <c r="AS4" i="50"/>
  <c r="AS25" i="50" s="1"/>
  <c r="AL4" i="50"/>
  <c r="AU4" i="50" s="1"/>
  <c r="AU25" i="50" s="1"/>
  <c r="C11" i="50" s="1"/>
  <c r="F3" i="97" s="1"/>
  <c r="AS7" i="10"/>
  <c r="AL7" i="10"/>
  <c r="AU7" i="10" s="1"/>
  <c r="AJ18" i="55"/>
  <c r="AK18" i="55"/>
  <c r="AT18" i="55" s="1"/>
  <c r="AJ12" i="55"/>
  <c r="AK12" i="55"/>
  <c r="AT12" i="55" s="1"/>
  <c r="AJ6" i="55"/>
  <c r="AK6" i="55"/>
  <c r="AT6" i="55" s="1"/>
  <c r="AL23" i="10"/>
  <c r="AU23" i="10" s="1"/>
  <c r="AH27" i="85"/>
  <c r="AQ27" i="85" s="1"/>
  <c r="AN23" i="5"/>
  <c r="AN25" i="5" s="1"/>
  <c r="AI23" i="5"/>
  <c r="AH25" i="82"/>
  <c r="AQ25" i="82" s="1"/>
  <c r="Y25" i="93"/>
  <c r="X25" i="93"/>
  <c r="AJ20" i="23"/>
  <c r="AK20" i="23"/>
  <c r="AT20" i="23" s="1"/>
  <c r="AJ14" i="23"/>
  <c r="AK14" i="23"/>
  <c r="AT14" i="23" s="1"/>
  <c r="AJ8" i="23"/>
  <c r="AK8" i="23"/>
  <c r="AT8" i="23" s="1"/>
  <c r="AI26" i="44"/>
  <c r="AN26" i="44"/>
  <c r="AS16" i="22"/>
  <c r="AL16" i="22"/>
  <c r="AU16" i="22" s="1"/>
  <c r="AS9" i="10"/>
  <c r="AL9" i="10"/>
  <c r="AU9" i="10" s="1"/>
  <c r="AJ4" i="72"/>
  <c r="AK4" i="72"/>
  <c r="AT4" i="72" s="1"/>
  <c r="AT25" i="72" s="1"/>
  <c r="AS22" i="72"/>
  <c r="AL22" i="72"/>
  <c r="AU22" i="72" s="1"/>
  <c r="Y27" i="94"/>
  <c r="X27" i="94"/>
  <c r="AR23" i="11"/>
  <c r="AR25" i="11" s="1"/>
  <c r="W26" i="46"/>
  <c r="AG25" i="46"/>
  <c r="AP25" i="46" s="1"/>
  <c r="AF25" i="46"/>
  <c r="AO25" i="46" s="1"/>
  <c r="AE25" i="46"/>
  <c r="AR24" i="38"/>
  <c r="AN25" i="28"/>
  <c r="AI25" i="28"/>
  <c r="AJ19" i="8"/>
  <c r="AK19" i="8"/>
  <c r="AT19" i="8" s="1"/>
  <c r="AJ13" i="8"/>
  <c r="AK13" i="8"/>
  <c r="AT13" i="8" s="1"/>
  <c r="AJ7" i="8"/>
  <c r="AK7" i="8"/>
  <c r="AT7" i="8" s="1"/>
  <c r="AR23" i="42"/>
  <c r="AR24" i="79"/>
  <c r="AS11" i="22"/>
  <c r="AL11" i="22"/>
  <c r="AU11" i="22" s="1"/>
  <c r="AS16" i="10"/>
  <c r="AL16" i="10"/>
  <c r="AU16" i="10" s="1"/>
  <c r="AS11" i="72"/>
  <c r="AL11" i="72"/>
  <c r="AU11" i="72" s="1"/>
  <c r="AR24" i="75"/>
  <c r="AI25" i="77"/>
  <c r="AN25" i="77"/>
  <c r="AJ20" i="61"/>
  <c r="AK20" i="61"/>
  <c r="AT20" i="61" s="1"/>
  <c r="AJ14" i="61"/>
  <c r="AK14" i="61"/>
  <c r="AT14" i="61" s="1"/>
  <c r="AJ8" i="61"/>
  <c r="AK8" i="61"/>
  <c r="AT8" i="61" s="1"/>
  <c r="AS25" i="53"/>
  <c r="X25" i="33"/>
  <c r="Y25" i="33"/>
  <c r="W26" i="89"/>
  <c r="AG25" i="89"/>
  <c r="AP25" i="89" s="1"/>
  <c r="AF25" i="89"/>
  <c r="AO25" i="89" s="1"/>
  <c r="AE25" i="89"/>
  <c r="AI27" i="36"/>
  <c r="AN27" i="36"/>
  <c r="AS20" i="22"/>
  <c r="AL20" i="22"/>
  <c r="AU20" i="22" s="1"/>
  <c r="AS13" i="72"/>
  <c r="AL13" i="72"/>
  <c r="AU13" i="72" s="1"/>
  <c r="AJ19" i="11"/>
  <c r="AK19" i="11"/>
  <c r="AT19" i="11" s="1"/>
  <c r="AJ13" i="11"/>
  <c r="AK13" i="11"/>
  <c r="AT13" i="11" s="1"/>
  <c r="AJ7" i="11"/>
  <c r="AK7" i="11"/>
  <c r="AT7" i="11" s="1"/>
  <c r="AR24" i="76"/>
  <c r="AH24" i="86"/>
  <c r="AQ24" i="86" s="1"/>
  <c r="AJ17" i="55"/>
  <c r="AK17" i="55"/>
  <c r="AT17" i="55" s="1"/>
  <c r="AJ11" i="55"/>
  <c r="AK11" i="55"/>
  <c r="AT11" i="55" s="1"/>
  <c r="AJ5" i="55"/>
  <c r="AK5" i="55"/>
  <c r="AT5" i="55" s="1"/>
  <c r="Y26" i="37"/>
  <c r="X26" i="37"/>
  <c r="Z26" i="37" s="1"/>
  <c r="AS15" i="22"/>
  <c r="AL15" i="22"/>
  <c r="AU15" i="22" s="1"/>
  <c r="AS14" i="10"/>
  <c r="AL14" i="10"/>
  <c r="AU14" i="10" s="1"/>
  <c r="AS15" i="72"/>
  <c r="AL15" i="72"/>
  <c r="AU15" i="72" s="1"/>
  <c r="AH25" i="73"/>
  <c r="AQ25" i="73" s="1"/>
  <c r="AS20" i="72"/>
  <c r="AL20" i="72"/>
  <c r="AU20" i="72" s="1"/>
  <c r="AJ19" i="23"/>
  <c r="AK19" i="23"/>
  <c r="AT19" i="23" s="1"/>
  <c r="AJ13" i="23"/>
  <c r="AK13" i="23"/>
  <c r="AT13" i="23" s="1"/>
  <c r="AJ7" i="23"/>
  <c r="AK7" i="23"/>
  <c r="AT7" i="23" s="1"/>
  <c r="AI24" i="96"/>
  <c r="AN24" i="96"/>
  <c r="AI26" i="83"/>
  <c r="AN26" i="83"/>
  <c r="AF25" i="73" l="1"/>
  <c r="AO25" i="73" s="1"/>
  <c r="AG27" i="85"/>
  <c r="AP27" i="85" s="1"/>
  <c r="AG24" i="86"/>
  <c r="AP24" i="86" s="1"/>
  <c r="Z27" i="44"/>
  <c r="AF27" i="85"/>
  <c r="AO27" i="85" s="1"/>
  <c r="W25" i="86"/>
  <c r="W27" i="27"/>
  <c r="Z27" i="78"/>
  <c r="AF26" i="27"/>
  <c r="AO26" i="27" s="1"/>
  <c r="AF26" i="26"/>
  <c r="AO26" i="26" s="1"/>
  <c r="AE26" i="26"/>
  <c r="AG26" i="26"/>
  <c r="AP26" i="26" s="1"/>
  <c r="Z26" i="77"/>
  <c r="Z25" i="93"/>
  <c r="W26" i="73"/>
  <c r="W28" i="85"/>
  <c r="AE24" i="86"/>
  <c r="Z25" i="80"/>
  <c r="AF25" i="80" s="1"/>
  <c r="AO25" i="80" s="1"/>
  <c r="Z27" i="83"/>
  <c r="AF27" i="83" s="1"/>
  <c r="AO27" i="83" s="1"/>
  <c r="Z25" i="33"/>
  <c r="AG25" i="33" s="1"/>
  <c r="AP25" i="33" s="1"/>
  <c r="Z26" i="28"/>
  <c r="AG26" i="28" s="1"/>
  <c r="AP26" i="28" s="1"/>
  <c r="AL23" i="11"/>
  <c r="AU23" i="11" s="1"/>
  <c r="W26" i="33"/>
  <c r="AE25" i="33"/>
  <c r="W27" i="37"/>
  <c r="AG26" i="37"/>
  <c r="AP26" i="37" s="1"/>
  <c r="AF26" i="37"/>
  <c r="AO26" i="37" s="1"/>
  <c r="AE26" i="37"/>
  <c r="W28" i="83"/>
  <c r="AG27" i="83"/>
  <c r="AP27" i="83" s="1"/>
  <c r="AE27" i="78"/>
  <c r="W28" i="78"/>
  <c r="AG27" i="78"/>
  <c r="AP27" i="78" s="1"/>
  <c r="AF27" i="78"/>
  <c r="AO27" i="78" s="1"/>
  <c r="W28" i="44"/>
  <c r="AG27" i="44"/>
  <c r="AP27" i="44" s="1"/>
  <c r="AF27" i="44"/>
  <c r="AO27" i="44" s="1"/>
  <c r="AE27" i="44"/>
  <c r="AJ12" i="3"/>
  <c r="AK12" i="3"/>
  <c r="AT12" i="3" s="1"/>
  <c r="W27" i="77"/>
  <c r="AG26" i="77"/>
  <c r="AP26" i="77" s="1"/>
  <c r="AE26" i="77"/>
  <c r="AF26" i="77"/>
  <c r="AO26" i="77" s="1"/>
  <c r="W28" i="47"/>
  <c r="AG27" i="47"/>
  <c r="AP27" i="47" s="1"/>
  <c r="AF27" i="47"/>
  <c r="AO27" i="47" s="1"/>
  <c r="AE27" i="47"/>
  <c r="W27" i="81"/>
  <c r="AG26" i="81"/>
  <c r="AP26" i="81" s="1"/>
  <c r="AF26" i="81"/>
  <c r="AO26" i="81" s="1"/>
  <c r="AE26" i="81"/>
  <c r="AJ4" i="8"/>
  <c r="AK4" i="8"/>
  <c r="AT4" i="8" s="1"/>
  <c r="AT25" i="8" s="1"/>
  <c r="AS22" i="8"/>
  <c r="AL22" i="8"/>
  <c r="AU22" i="8" s="1"/>
  <c r="AS17" i="23"/>
  <c r="AL17" i="23"/>
  <c r="AU17" i="23" s="1"/>
  <c r="AS15" i="55"/>
  <c r="AL15" i="55"/>
  <c r="AU15" i="55" s="1"/>
  <c r="AS5" i="8"/>
  <c r="AL5" i="8"/>
  <c r="AU5" i="8" s="1"/>
  <c r="AJ21" i="5"/>
  <c r="AK21" i="5"/>
  <c r="AT21" i="5" s="1"/>
  <c r="AS13" i="11"/>
  <c r="AL13" i="11"/>
  <c r="AU13" i="11" s="1"/>
  <c r="X26" i="89"/>
  <c r="Y26" i="89"/>
  <c r="AS14" i="23"/>
  <c r="AL14" i="23"/>
  <c r="AU14" i="23" s="1"/>
  <c r="AH25" i="96"/>
  <c r="AQ25" i="96" s="1"/>
  <c r="AJ17" i="3"/>
  <c r="AK17" i="3"/>
  <c r="AT17" i="3" s="1"/>
  <c r="AS7" i="11"/>
  <c r="AL7" i="11"/>
  <c r="AU7" i="11" s="1"/>
  <c r="AS8" i="23"/>
  <c r="AL8" i="23"/>
  <c r="AU8" i="23" s="1"/>
  <c r="AS6" i="55"/>
  <c r="AL6" i="55"/>
  <c r="AU6" i="55" s="1"/>
  <c r="AS14" i="11"/>
  <c r="AL14" i="11"/>
  <c r="AU14" i="11" s="1"/>
  <c r="AS21" i="61"/>
  <c r="AL21" i="61"/>
  <c r="AU21" i="61" s="1"/>
  <c r="AS9" i="23"/>
  <c r="AL9" i="23"/>
  <c r="AU9" i="23" s="1"/>
  <c r="AH25" i="80"/>
  <c r="AQ25" i="80" s="1"/>
  <c r="AJ19" i="3"/>
  <c r="AK19" i="3"/>
  <c r="AT19" i="3" s="1"/>
  <c r="AJ13" i="3"/>
  <c r="AK13" i="3"/>
  <c r="AT13" i="3" s="1"/>
  <c r="AJ7" i="3"/>
  <c r="AK7" i="3"/>
  <c r="AT7" i="3" s="1"/>
  <c r="AR25" i="37"/>
  <c r="AS19" i="55"/>
  <c r="AL19" i="55"/>
  <c r="AU19" i="55" s="1"/>
  <c r="Y27" i="34"/>
  <c r="X27" i="34"/>
  <c r="AI24" i="48"/>
  <c r="AN24" i="48"/>
  <c r="AR25" i="39"/>
  <c r="AS21" i="8"/>
  <c r="AL21" i="8"/>
  <c r="AU21" i="8" s="1"/>
  <c r="AS3" i="23"/>
  <c r="AL3" i="23"/>
  <c r="AU3" i="23" s="1"/>
  <c r="AS8" i="55"/>
  <c r="AL8" i="55"/>
  <c r="AU8" i="55" s="1"/>
  <c r="AS10" i="11"/>
  <c r="AL10" i="11"/>
  <c r="AU10" i="11" s="1"/>
  <c r="Y25" i="87"/>
  <c r="X25" i="87"/>
  <c r="AS3" i="8"/>
  <c r="AL3" i="8"/>
  <c r="AU3" i="8" s="1"/>
  <c r="AS17" i="11"/>
  <c r="AL17" i="11"/>
  <c r="AU17" i="11" s="1"/>
  <c r="AJ22" i="5"/>
  <c r="AK22" i="5"/>
  <c r="AT22" i="5" s="1"/>
  <c r="AJ16" i="5"/>
  <c r="AK16" i="5"/>
  <c r="AT16" i="5" s="1"/>
  <c r="AJ10" i="5"/>
  <c r="AK10" i="5"/>
  <c r="AT10" i="5" s="1"/>
  <c r="AJ3" i="5"/>
  <c r="AB4" i="5"/>
  <c r="AR27" i="25"/>
  <c r="X26" i="82"/>
  <c r="Y26" i="82"/>
  <c r="AR24" i="80"/>
  <c r="AS7" i="61"/>
  <c r="AL7" i="61"/>
  <c r="AU7" i="61" s="1"/>
  <c r="Y25" i="32"/>
  <c r="X25" i="32"/>
  <c r="Y26" i="73"/>
  <c r="X26" i="73"/>
  <c r="X28" i="85"/>
  <c r="Y28" i="85"/>
  <c r="W26" i="93"/>
  <c r="AG25" i="93"/>
  <c r="AP25" i="93" s="1"/>
  <c r="AE25" i="93"/>
  <c r="AF25" i="93"/>
  <c r="AO25" i="93" s="1"/>
  <c r="AI25" i="79"/>
  <c r="AN25" i="79"/>
  <c r="AI25" i="75"/>
  <c r="AN25" i="75"/>
  <c r="X26" i="45"/>
  <c r="Y26" i="45"/>
  <c r="AN25" i="40"/>
  <c r="AI25" i="40"/>
  <c r="AS8" i="8"/>
  <c r="AL8" i="8"/>
  <c r="AU8" i="8" s="1"/>
  <c r="AJ18" i="3"/>
  <c r="AK18" i="3"/>
  <c r="AT18" i="3" s="1"/>
  <c r="AR25" i="35"/>
  <c r="AS4" i="10"/>
  <c r="AL4" i="10"/>
  <c r="AU4" i="10" s="1"/>
  <c r="AU25" i="10" s="1"/>
  <c r="C11" i="10" s="1"/>
  <c r="AJ4" i="23"/>
  <c r="AK4" i="23"/>
  <c r="AT4" i="23" s="1"/>
  <c r="AT25" i="23" s="1"/>
  <c r="AS22" i="23"/>
  <c r="AL22" i="23"/>
  <c r="AU22" i="23" s="1"/>
  <c r="AS18" i="61"/>
  <c r="AL18" i="61"/>
  <c r="AU18" i="61" s="1"/>
  <c r="AJ9" i="5"/>
  <c r="AK9" i="5"/>
  <c r="AT9" i="5" s="1"/>
  <c r="AS16" i="55"/>
  <c r="AL16" i="55"/>
  <c r="AU16" i="55" s="1"/>
  <c r="AS12" i="11"/>
  <c r="AL12" i="11"/>
  <c r="AU12" i="11" s="1"/>
  <c r="AS18" i="8"/>
  <c r="AL18" i="8"/>
  <c r="AU18" i="8" s="1"/>
  <c r="AI27" i="85"/>
  <c r="AN27" i="85"/>
  <c r="AI25" i="46"/>
  <c r="AN25" i="46"/>
  <c r="AS12" i="55"/>
  <c r="AL12" i="55"/>
  <c r="AU12" i="55" s="1"/>
  <c r="AS20" i="11"/>
  <c r="AL20" i="11"/>
  <c r="AU20" i="11" s="1"/>
  <c r="AS9" i="61"/>
  <c r="AL9" i="61"/>
  <c r="AU9" i="61" s="1"/>
  <c r="X28" i="30"/>
  <c r="Y28" i="30"/>
  <c r="AJ11" i="3"/>
  <c r="AK11" i="3"/>
  <c r="AT11" i="3" s="1"/>
  <c r="AS9" i="8"/>
  <c r="AL9" i="8"/>
  <c r="AU9" i="8" s="1"/>
  <c r="AI26" i="31"/>
  <c r="AN26" i="31"/>
  <c r="AS16" i="11"/>
  <c r="AL16" i="11"/>
  <c r="AU16" i="11" s="1"/>
  <c r="AS5" i="11"/>
  <c r="AL5" i="11"/>
  <c r="AU5" i="11" s="1"/>
  <c r="X26" i="29"/>
  <c r="Y26" i="29"/>
  <c r="AJ14" i="5"/>
  <c r="AK14" i="5"/>
  <c r="AT14" i="5" s="1"/>
  <c r="AJ8" i="5"/>
  <c r="AK8" i="5"/>
  <c r="AT8" i="5" s="1"/>
  <c r="AJ4" i="55"/>
  <c r="AK4" i="55"/>
  <c r="AT4" i="55" s="1"/>
  <c r="AT25" i="55" s="1"/>
  <c r="X27" i="41"/>
  <c r="Y27" i="41"/>
  <c r="AS13" i="61"/>
  <c r="AL13" i="61"/>
  <c r="AU13" i="61" s="1"/>
  <c r="AH28" i="25"/>
  <c r="AQ28" i="25" s="1"/>
  <c r="AN25" i="73"/>
  <c r="AI25" i="73"/>
  <c r="AS13" i="23"/>
  <c r="AL13" i="23"/>
  <c r="AU13" i="23" s="1"/>
  <c r="AS17" i="55"/>
  <c r="AL17" i="55"/>
  <c r="AU17" i="55" s="1"/>
  <c r="AS8" i="61"/>
  <c r="AL8" i="61"/>
  <c r="AU8" i="61" s="1"/>
  <c r="AR25" i="77"/>
  <c r="AS19" i="8"/>
  <c r="AL19" i="8"/>
  <c r="AU19" i="8" s="1"/>
  <c r="AH27" i="94"/>
  <c r="AQ27" i="94" s="1"/>
  <c r="AS4" i="72"/>
  <c r="AS25" i="72" s="1"/>
  <c r="AL4" i="72"/>
  <c r="AU4" i="72" s="1"/>
  <c r="AU25" i="72" s="1"/>
  <c r="C11" i="72" s="1"/>
  <c r="F25" i="97" s="1"/>
  <c r="AR26" i="44"/>
  <c r="Y25" i="42"/>
  <c r="X25" i="42"/>
  <c r="Z25" i="42" s="1"/>
  <c r="AS14" i="8"/>
  <c r="AL14" i="8"/>
  <c r="AU14" i="8" s="1"/>
  <c r="AJ22" i="3"/>
  <c r="AK22" i="3"/>
  <c r="AT22" i="3" s="1"/>
  <c r="AJ16" i="3"/>
  <c r="AK16" i="3"/>
  <c r="AT16" i="3" s="1"/>
  <c r="AJ10" i="3"/>
  <c r="AK10" i="3"/>
  <c r="AT10" i="3" s="1"/>
  <c r="AJ3" i="3"/>
  <c r="AB4" i="3"/>
  <c r="AS15" i="11"/>
  <c r="AL15" i="11"/>
  <c r="AU15" i="11" s="1"/>
  <c r="AF25" i="74"/>
  <c r="AO25" i="74" s="1"/>
  <c r="AE25" i="74"/>
  <c r="W26" i="74"/>
  <c r="AG25" i="74"/>
  <c r="AP25" i="74" s="1"/>
  <c r="AS16" i="61"/>
  <c r="AL16" i="61"/>
  <c r="AU16" i="61" s="1"/>
  <c r="Y25" i="48"/>
  <c r="X25" i="48"/>
  <c r="Y27" i="31"/>
  <c r="X27" i="31"/>
  <c r="AH27" i="83"/>
  <c r="AQ27" i="83" s="1"/>
  <c r="AS10" i="23"/>
  <c r="AL10" i="23"/>
  <c r="AU10" i="23" s="1"/>
  <c r="AS3" i="11"/>
  <c r="AL3" i="11"/>
  <c r="AU3" i="11" s="1"/>
  <c r="AS17" i="61"/>
  <c r="AL17" i="61"/>
  <c r="AU17" i="61" s="1"/>
  <c r="AN24" i="87"/>
  <c r="AI24" i="87"/>
  <c r="AS10" i="8"/>
  <c r="AL10" i="8"/>
  <c r="AU10" i="8" s="1"/>
  <c r="AS5" i="23"/>
  <c r="AL5" i="23"/>
  <c r="AU5" i="23" s="1"/>
  <c r="AS21" i="55"/>
  <c r="AL21" i="55"/>
  <c r="AU21" i="55" s="1"/>
  <c r="AS6" i="61"/>
  <c r="AL6" i="61"/>
  <c r="AU6" i="61" s="1"/>
  <c r="AR26" i="88"/>
  <c r="AS11" i="8"/>
  <c r="AL11" i="8"/>
  <c r="AU11" i="8" s="1"/>
  <c r="AJ19" i="5"/>
  <c r="AK19" i="5"/>
  <c r="AT19" i="5" s="1"/>
  <c r="AJ13" i="5"/>
  <c r="AK13" i="5"/>
  <c r="AT13" i="5" s="1"/>
  <c r="AJ7" i="5"/>
  <c r="AK7" i="5"/>
  <c r="AT7" i="5" s="1"/>
  <c r="AL23" i="23"/>
  <c r="AU23" i="23" s="1"/>
  <c r="W27" i="84"/>
  <c r="AG26" i="84"/>
  <c r="AP26" i="84" s="1"/>
  <c r="AE26" i="84"/>
  <c r="AF26" i="84"/>
  <c r="AO26" i="84" s="1"/>
  <c r="AS6" i="23"/>
  <c r="AL6" i="23"/>
  <c r="AU6" i="23" s="1"/>
  <c r="AR24" i="93"/>
  <c r="AS3" i="55"/>
  <c r="AL3" i="55"/>
  <c r="AU3" i="55" s="1"/>
  <c r="AS22" i="55"/>
  <c r="AL22" i="55"/>
  <c r="AU22" i="55" s="1"/>
  <c r="AS18" i="11"/>
  <c r="AL18" i="11"/>
  <c r="AU18" i="11" s="1"/>
  <c r="AR24" i="33"/>
  <c r="AI24" i="32"/>
  <c r="AN24" i="32"/>
  <c r="AS6" i="8"/>
  <c r="AL6" i="8"/>
  <c r="AU6" i="8" s="1"/>
  <c r="Z28" i="25"/>
  <c r="AN26" i="26"/>
  <c r="X25" i="86"/>
  <c r="Y25" i="86"/>
  <c r="Z25" i="86" s="1"/>
  <c r="AI25" i="38"/>
  <c r="AN25" i="38"/>
  <c r="AR24" i="96"/>
  <c r="AS19" i="11"/>
  <c r="AL19" i="11"/>
  <c r="AU19" i="11" s="1"/>
  <c r="AS20" i="23"/>
  <c r="AL20" i="23"/>
  <c r="AU20" i="23" s="1"/>
  <c r="AS18" i="55"/>
  <c r="AL18" i="55"/>
  <c r="AU18" i="55" s="1"/>
  <c r="X26" i="79"/>
  <c r="Y26" i="79"/>
  <c r="X26" i="38"/>
  <c r="Z26" i="38" s="1"/>
  <c r="Y26" i="38"/>
  <c r="X26" i="40"/>
  <c r="Y26" i="40"/>
  <c r="AH27" i="88"/>
  <c r="AQ27" i="88" s="1"/>
  <c r="AH26" i="35"/>
  <c r="AQ26" i="35" s="1"/>
  <c r="AJ21" i="3"/>
  <c r="AK21" i="3"/>
  <c r="AT21" i="3" s="1"/>
  <c r="AJ9" i="3"/>
  <c r="AK9" i="3"/>
  <c r="AT9" i="3" s="1"/>
  <c r="AS13" i="55"/>
  <c r="AL13" i="55"/>
  <c r="AU13" i="55" s="1"/>
  <c r="AI26" i="34"/>
  <c r="AN26" i="34"/>
  <c r="AJ4" i="61"/>
  <c r="AK4" i="61"/>
  <c r="AT4" i="61" s="1"/>
  <c r="AT25" i="61" s="1"/>
  <c r="AS15" i="8"/>
  <c r="AL15" i="8"/>
  <c r="AU15" i="8" s="1"/>
  <c r="AH27" i="44"/>
  <c r="AQ27" i="44" s="1"/>
  <c r="AS20" i="55"/>
  <c r="AL20" i="55"/>
  <c r="AU20" i="55" s="1"/>
  <c r="AJ4" i="11"/>
  <c r="AK4" i="11"/>
  <c r="AT4" i="11" s="1"/>
  <c r="AT25" i="11" s="1"/>
  <c r="AS22" i="11"/>
  <c r="AL22" i="11"/>
  <c r="AU22" i="11" s="1"/>
  <c r="AH28" i="36"/>
  <c r="AQ28" i="36" s="1"/>
  <c r="AH26" i="39"/>
  <c r="AQ26" i="39" s="1"/>
  <c r="AS25" i="10"/>
  <c r="AS11" i="11"/>
  <c r="AL11" i="11"/>
  <c r="AU11" i="11" s="1"/>
  <c r="AJ18" i="5"/>
  <c r="AK18" i="5"/>
  <c r="AT18" i="5" s="1"/>
  <c r="AJ12" i="5"/>
  <c r="AK12" i="5"/>
  <c r="AT12" i="5" s="1"/>
  <c r="AJ6" i="5"/>
  <c r="AK6" i="5"/>
  <c r="AT6" i="5" s="1"/>
  <c r="AR26" i="78"/>
  <c r="AI25" i="82"/>
  <c r="AN25" i="82"/>
  <c r="AH25" i="92"/>
  <c r="AQ25" i="92" s="1"/>
  <c r="AS19" i="61"/>
  <c r="AL19" i="61"/>
  <c r="AU19" i="61" s="1"/>
  <c r="AN24" i="86"/>
  <c r="AI24" i="86"/>
  <c r="AS7" i="23"/>
  <c r="AL7" i="23"/>
  <c r="AU7" i="23" s="1"/>
  <c r="AH26" i="37"/>
  <c r="AQ26" i="37" s="1"/>
  <c r="AS11" i="55"/>
  <c r="AL11" i="55"/>
  <c r="AU11" i="55" s="1"/>
  <c r="AS20" i="61"/>
  <c r="AL20" i="61"/>
  <c r="AU20" i="61" s="1"/>
  <c r="AS13" i="8"/>
  <c r="AL13" i="8"/>
  <c r="AU13" i="8" s="1"/>
  <c r="AR23" i="5"/>
  <c r="AR25" i="5" s="1"/>
  <c r="AI24" i="42"/>
  <c r="AN24" i="42"/>
  <c r="X26" i="95"/>
  <c r="Y26" i="95"/>
  <c r="AN23" i="3"/>
  <c r="AN25" i="3" s="1"/>
  <c r="AI23" i="3"/>
  <c r="AH27" i="78"/>
  <c r="AQ27" i="78" s="1"/>
  <c r="AK6" i="3"/>
  <c r="AT6" i="3" s="1"/>
  <c r="AJ6" i="3"/>
  <c r="AS9" i="11"/>
  <c r="AL9" i="11"/>
  <c r="AU9" i="11" s="1"/>
  <c r="AS10" i="61"/>
  <c r="AL10" i="61"/>
  <c r="AU10" i="61" s="1"/>
  <c r="AS11" i="61"/>
  <c r="AL11" i="61"/>
  <c r="AU11" i="61" s="1"/>
  <c r="AJ15" i="5"/>
  <c r="AK15" i="5"/>
  <c r="AT15" i="5" s="1"/>
  <c r="AS18" i="23"/>
  <c r="AL18" i="23"/>
  <c r="AU18" i="23" s="1"/>
  <c r="AI25" i="76"/>
  <c r="AN25" i="76"/>
  <c r="AR26" i="83"/>
  <c r="AI26" i="27"/>
  <c r="AN26" i="27"/>
  <c r="AS15" i="23"/>
  <c r="AL15" i="23"/>
  <c r="AU15" i="23" s="1"/>
  <c r="AJ5" i="3"/>
  <c r="AK5" i="3"/>
  <c r="AT5" i="3" s="1"/>
  <c r="AS7" i="55"/>
  <c r="AL7" i="55"/>
  <c r="AU7" i="55" s="1"/>
  <c r="W27" i="43"/>
  <c r="AG26" i="43"/>
  <c r="AP26" i="43" s="1"/>
  <c r="AF26" i="43"/>
  <c r="AO26" i="43" s="1"/>
  <c r="AE26" i="43"/>
  <c r="AS14" i="55"/>
  <c r="AL14" i="55"/>
  <c r="AU14" i="55" s="1"/>
  <c r="AH26" i="28"/>
  <c r="AQ26" i="28" s="1"/>
  <c r="AR26" i="94"/>
  <c r="AJ20" i="5"/>
  <c r="AK20" i="5"/>
  <c r="AT20" i="5" s="1"/>
  <c r="AR27" i="36"/>
  <c r="AR25" i="28"/>
  <c r="AS8" i="11"/>
  <c r="AL8" i="11"/>
  <c r="AU8" i="11" s="1"/>
  <c r="AI25" i="95"/>
  <c r="AN25" i="95"/>
  <c r="AN25" i="45"/>
  <c r="AI25" i="45"/>
  <c r="AS15" i="61"/>
  <c r="AL15" i="61"/>
  <c r="AU15" i="61" s="1"/>
  <c r="Z25" i="96"/>
  <c r="AS21" i="23"/>
  <c r="AL21" i="23"/>
  <c r="AU21" i="23" s="1"/>
  <c r="AJ15" i="3"/>
  <c r="AK15" i="3"/>
  <c r="AT15" i="3" s="1"/>
  <c r="AS19" i="23"/>
  <c r="AL19" i="23"/>
  <c r="AU19" i="23" s="1"/>
  <c r="AS5" i="55"/>
  <c r="AL5" i="55"/>
  <c r="AU5" i="55" s="1"/>
  <c r="AI25" i="89"/>
  <c r="AN25" i="89"/>
  <c r="AH25" i="33"/>
  <c r="AQ25" i="33" s="1"/>
  <c r="AS14" i="61"/>
  <c r="AL14" i="61"/>
  <c r="AU14" i="61" s="1"/>
  <c r="AS7" i="8"/>
  <c r="AL7" i="8"/>
  <c r="AU7" i="8" s="1"/>
  <c r="Y26" i="46"/>
  <c r="X26" i="46"/>
  <c r="Z27" i="94"/>
  <c r="AH25" i="93"/>
  <c r="AQ25" i="93" s="1"/>
  <c r="X26" i="75"/>
  <c r="Y26" i="75"/>
  <c r="AI27" i="30"/>
  <c r="AN27" i="30"/>
  <c r="Y27" i="27"/>
  <c r="X27" i="27"/>
  <c r="Z27" i="88"/>
  <c r="AS20" i="8"/>
  <c r="AL20" i="8"/>
  <c r="AU20" i="8" s="1"/>
  <c r="Z26" i="35"/>
  <c r="AR24" i="92"/>
  <c r="AJ20" i="3"/>
  <c r="AK20" i="3"/>
  <c r="AT20" i="3" s="1"/>
  <c r="AJ14" i="3"/>
  <c r="AK14" i="3"/>
  <c r="AT14" i="3" s="1"/>
  <c r="AJ8" i="3"/>
  <c r="AK8" i="3"/>
  <c r="AT8" i="3" s="1"/>
  <c r="AF26" i="90"/>
  <c r="AO26" i="90" s="1"/>
  <c r="AE26" i="90"/>
  <c r="W27" i="90"/>
  <c r="AG26" i="90"/>
  <c r="AP26" i="90" s="1"/>
  <c r="AS21" i="11"/>
  <c r="AL21" i="11"/>
  <c r="AU21" i="11" s="1"/>
  <c r="AS3" i="61"/>
  <c r="AL3" i="61"/>
  <c r="AU3" i="61" s="1"/>
  <c r="AS22" i="61"/>
  <c r="AL22" i="61"/>
  <c r="AU22" i="61" s="1"/>
  <c r="AH26" i="77"/>
  <c r="AQ26" i="77" s="1"/>
  <c r="AS16" i="23"/>
  <c r="AL16" i="23"/>
  <c r="AU16" i="23" s="1"/>
  <c r="Z28" i="36"/>
  <c r="AS5" i="61"/>
  <c r="AL5" i="61"/>
  <c r="AU5" i="61" s="1"/>
  <c r="Z26" i="39"/>
  <c r="AS16" i="8"/>
  <c r="AL16" i="8"/>
  <c r="AU16" i="8" s="1"/>
  <c r="AJ23" i="5"/>
  <c r="AS23" i="5" s="1"/>
  <c r="AK23" i="5"/>
  <c r="AT23" i="5" s="1"/>
  <c r="AF23" i="91"/>
  <c r="AO23" i="91" s="1"/>
  <c r="AE23" i="91"/>
  <c r="W24" i="91"/>
  <c r="AG23" i="91"/>
  <c r="AP23" i="91" s="1"/>
  <c r="AS11" i="23"/>
  <c r="AL11" i="23"/>
  <c r="AU11" i="23" s="1"/>
  <c r="AS9" i="55"/>
  <c r="AL9" i="55"/>
  <c r="AU9" i="55" s="1"/>
  <c r="AN25" i="29"/>
  <c r="AI25" i="29"/>
  <c r="AS12" i="61"/>
  <c r="AL12" i="61"/>
  <c r="AU12" i="61" s="1"/>
  <c r="AS17" i="8"/>
  <c r="AL17" i="8"/>
  <c r="AU17" i="8" s="1"/>
  <c r="AJ17" i="5"/>
  <c r="AK17" i="5"/>
  <c r="AT17" i="5" s="1"/>
  <c r="AJ11" i="5"/>
  <c r="AK11" i="5"/>
  <c r="AT11" i="5" s="1"/>
  <c r="AJ5" i="5"/>
  <c r="AK5" i="5"/>
  <c r="AT5" i="5" s="1"/>
  <c r="AS12" i="23"/>
  <c r="AL12" i="23"/>
  <c r="AU12" i="23" s="1"/>
  <c r="Z25" i="92"/>
  <c r="AS10" i="55"/>
  <c r="AL10" i="55"/>
  <c r="AU10" i="55" s="1"/>
  <c r="AS6" i="11"/>
  <c r="AL6" i="11"/>
  <c r="AU6" i="11" s="1"/>
  <c r="AN26" i="41"/>
  <c r="AI26" i="41"/>
  <c r="AS12" i="8"/>
  <c r="AL12" i="8"/>
  <c r="AU12" i="8" s="1"/>
  <c r="AS4" i="22"/>
  <c r="AS25" i="22" s="1"/>
  <c r="AL4" i="22"/>
  <c r="AU4" i="22" s="1"/>
  <c r="AU25" i="22" s="1"/>
  <c r="C11" i="22" s="1"/>
  <c r="X26" i="76"/>
  <c r="Y26" i="76"/>
  <c r="Y27" i="26"/>
  <c r="X27" i="26"/>
  <c r="Z27" i="26" s="1"/>
  <c r="Z27" i="27" l="1"/>
  <c r="Z26" i="40"/>
  <c r="Z25" i="32"/>
  <c r="W27" i="28"/>
  <c r="Z26" i="79"/>
  <c r="W27" i="79" s="1"/>
  <c r="Z25" i="87"/>
  <c r="Z26" i="89"/>
  <c r="AI26" i="26"/>
  <c r="AF26" i="28"/>
  <c r="AO26" i="28" s="1"/>
  <c r="AE26" i="28"/>
  <c r="AI26" i="28" s="1"/>
  <c r="Z27" i="31"/>
  <c r="Z28" i="85"/>
  <c r="W26" i="80"/>
  <c r="AG25" i="80"/>
  <c r="AP25" i="80" s="1"/>
  <c r="Z26" i="95"/>
  <c r="Z26" i="45"/>
  <c r="W27" i="45" s="1"/>
  <c r="AE27" i="83"/>
  <c r="AE25" i="80"/>
  <c r="Z26" i="76"/>
  <c r="Z26" i="46"/>
  <c r="W27" i="46" s="1"/>
  <c r="Z28" i="30"/>
  <c r="Z26" i="82"/>
  <c r="W27" i="82" s="1"/>
  <c r="Z26" i="29"/>
  <c r="W27" i="29" s="1"/>
  <c r="AF25" i="33"/>
  <c r="AO25" i="33" s="1"/>
  <c r="AF26" i="79"/>
  <c r="AO26" i="79" s="1"/>
  <c r="AE26" i="79"/>
  <c r="AF26" i="29"/>
  <c r="AO26" i="29" s="1"/>
  <c r="AE26" i="29"/>
  <c r="AF26" i="40"/>
  <c r="AO26" i="40" s="1"/>
  <c r="AE26" i="40"/>
  <c r="W27" i="40"/>
  <c r="AG26" i="40"/>
  <c r="AP26" i="40" s="1"/>
  <c r="W27" i="89"/>
  <c r="AG26" i="89"/>
  <c r="AP26" i="89" s="1"/>
  <c r="AF26" i="89"/>
  <c r="AO26" i="89" s="1"/>
  <c r="AE26" i="89"/>
  <c r="W27" i="38"/>
  <c r="AG26" i="38"/>
  <c r="AP26" i="38" s="1"/>
  <c r="AF26" i="38"/>
  <c r="AO26" i="38" s="1"/>
  <c r="AE26" i="38"/>
  <c r="AR25" i="29"/>
  <c r="W28" i="88"/>
  <c r="AG27" i="88"/>
  <c r="AP27" i="88" s="1"/>
  <c r="AF27" i="88"/>
  <c r="AO27" i="88" s="1"/>
  <c r="AE27" i="88"/>
  <c r="W28" i="26"/>
  <c r="AG27" i="26"/>
  <c r="AP27" i="26" s="1"/>
  <c r="AF27" i="26"/>
  <c r="AO27" i="26" s="1"/>
  <c r="AE27" i="26"/>
  <c r="AH26" i="76"/>
  <c r="AQ26" i="76" s="1"/>
  <c r="AR26" i="41"/>
  <c r="W26" i="92"/>
  <c r="AG25" i="92"/>
  <c r="AP25" i="92" s="1"/>
  <c r="AF25" i="92"/>
  <c r="AO25" i="92" s="1"/>
  <c r="AE25" i="92"/>
  <c r="AS11" i="5"/>
  <c r="AL11" i="5"/>
  <c r="AU11" i="5" s="1"/>
  <c r="AN26" i="90"/>
  <c r="AI26" i="90"/>
  <c r="AR27" i="30"/>
  <c r="Y27" i="43"/>
  <c r="X27" i="43"/>
  <c r="AR25" i="76"/>
  <c r="AL23" i="3"/>
  <c r="AU23" i="3" s="1"/>
  <c r="AR23" i="3"/>
  <c r="AR25" i="3" s="1"/>
  <c r="AR24" i="42"/>
  <c r="AS6" i="5"/>
  <c r="AL6" i="5"/>
  <c r="AU6" i="5" s="1"/>
  <c r="AE25" i="86"/>
  <c r="AG25" i="86"/>
  <c r="AP25" i="86" s="1"/>
  <c r="AF25" i="86"/>
  <c r="AO25" i="86" s="1"/>
  <c r="W26" i="86"/>
  <c r="W28" i="31"/>
  <c r="AG27" i="31"/>
  <c r="AP27" i="31" s="1"/>
  <c r="AF27" i="31"/>
  <c r="AO27" i="31" s="1"/>
  <c r="AE27" i="31"/>
  <c r="AS16" i="3"/>
  <c r="AL16" i="3"/>
  <c r="AU16" i="3" s="1"/>
  <c r="AS8" i="5"/>
  <c r="AL8" i="5"/>
  <c r="AU8" i="5" s="1"/>
  <c r="W29" i="30"/>
  <c r="AG28" i="30"/>
  <c r="AP28" i="30" s="1"/>
  <c r="AF28" i="30"/>
  <c r="AO28" i="30" s="1"/>
  <c r="AE28" i="30"/>
  <c r="AS9" i="5"/>
  <c r="AL9" i="5"/>
  <c r="AU9" i="5" s="1"/>
  <c r="AS4" i="23"/>
  <c r="AS25" i="23" s="1"/>
  <c r="AL4" i="23"/>
  <c r="AU4" i="23" s="1"/>
  <c r="AS18" i="3"/>
  <c r="AL18" i="3"/>
  <c r="AU18" i="3" s="1"/>
  <c r="AH26" i="45"/>
  <c r="AQ26" i="45" s="1"/>
  <c r="AH28" i="85"/>
  <c r="AQ28" i="85" s="1"/>
  <c r="AJ4" i="5"/>
  <c r="AK4" i="5"/>
  <c r="AT4" i="5" s="1"/>
  <c r="AT25" i="5" s="1"/>
  <c r="AH25" i="87"/>
  <c r="AQ25" i="87" s="1"/>
  <c r="AS4" i="8"/>
  <c r="AS25" i="8" s="1"/>
  <c r="AL4" i="8"/>
  <c r="AU4" i="8" s="1"/>
  <c r="AI26" i="77"/>
  <c r="AN26" i="77"/>
  <c r="AH27" i="41"/>
  <c r="AQ27" i="41" s="1"/>
  <c r="AI25" i="93"/>
  <c r="AN25" i="93"/>
  <c r="W26" i="32"/>
  <c r="AG25" i="32"/>
  <c r="AP25" i="32" s="1"/>
  <c r="AF25" i="32"/>
  <c r="AO25" i="32" s="1"/>
  <c r="AE25" i="32"/>
  <c r="AS3" i="5"/>
  <c r="AL3" i="5"/>
  <c r="AU3" i="5" s="1"/>
  <c r="AE25" i="87"/>
  <c r="AF25" i="87"/>
  <c r="AO25" i="87" s="1"/>
  <c r="W26" i="87"/>
  <c r="AG25" i="87"/>
  <c r="AP25" i="87" s="1"/>
  <c r="AN27" i="47"/>
  <c r="AI27" i="47"/>
  <c r="AI27" i="44"/>
  <c r="AN27" i="44"/>
  <c r="AN25" i="33"/>
  <c r="AI25" i="33"/>
  <c r="AH27" i="26"/>
  <c r="AQ27" i="26" s="1"/>
  <c r="AS17" i="5"/>
  <c r="AL17" i="5"/>
  <c r="AU17" i="5" s="1"/>
  <c r="AH27" i="27"/>
  <c r="AQ27" i="27" s="1"/>
  <c r="AH26" i="75"/>
  <c r="AQ26" i="75" s="1"/>
  <c r="W26" i="96"/>
  <c r="AG25" i="96"/>
  <c r="AP25" i="96" s="1"/>
  <c r="AE25" i="96"/>
  <c r="AF25" i="96"/>
  <c r="AO25" i="96" s="1"/>
  <c r="AR25" i="95"/>
  <c r="AR26" i="27"/>
  <c r="AL23" i="5"/>
  <c r="AU23" i="5" s="1"/>
  <c r="AR25" i="82"/>
  <c r="AS12" i="5"/>
  <c r="AL12" i="5"/>
  <c r="AU12" i="5" s="1"/>
  <c r="AS4" i="61"/>
  <c r="AS25" i="61" s="1"/>
  <c r="AL4" i="61"/>
  <c r="AU4" i="61" s="1"/>
  <c r="AS9" i="3"/>
  <c r="AL9" i="3"/>
  <c r="AU9" i="3" s="1"/>
  <c r="AR26" i="26"/>
  <c r="AS3" i="3"/>
  <c r="AL3" i="3"/>
  <c r="AU3" i="3" s="1"/>
  <c r="AS22" i="3"/>
  <c r="AL22" i="3"/>
  <c r="AU22" i="3" s="1"/>
  <c r="Z27" i="41"/>
  <c r="AS14" i="5"/>
  <c r="AL14" i="5"/>
  <c r="AU14" i="5" s="1"/>
  <c r="AR25" i="46"/>
  <c r="AH26" i="73"/>
  <c r="AQ26" i="73" s="1"/>
  <c r="AR24" i="48"/>
  <c r="AH26" i="89"/>
  <c r="AQ26" i="89" s="1"/>
  <c r="AS21" i="5"/>
  <c r="AL21" i="5"/>
  <c r="AU21" i="5" s="1"/>
  <c r="Y27" i="77"/>
  <c r="X27" i="77"/>
  <c r="X28" i="78"/>
  <c r="Y28" i="78"/>
  <c r="X28" i="83"/>
  <c r="Y28" i="83"/>
  <c r="W29" i="36"/>
  <c r="AG28" i="36"/>
  <c r="AP28" i="36" s="1"/>
  <c r="AF28" i="36"/>
  <c r="AO28" i="36" s="1"/>
  <c r="AE28" i="36"/>
  <c r="AS20" i="3"/>
  <c r="AL20" i="3"/>
  <c r="AU20" i="3" s="1"/>
  <c r="AH26" i="38"/>
  <c r="AQ26" i="38" s="1"/>
  <c r="AR24" i="32"/>
  <c r="AS19" i="5"/>
  <c r="AL19" i="5"/>
  <c r="AU19" i="5" s="1"/>
  <c r="AH25" i="48"/>
  <c r="AQ25" i="48" s="1"/>
  <c r="X26" i="74"/>
  <c r="Y26" i="74"/>
  <c r="Z26" i="74" s="1"/>
  <c r="AJ4" i="3"/>
  <c r="AK4" i="3"/>
  <c r="AT4" i="3" s="1"/>
  <c r="AT25" i="3" s="1"/>
  <c r="W26" i="42"/>
  <c r="AG25" i="42"/>
  <c r="AP25" i="42" s="1"/>
  <c r="AF25" i="42"/>
  <c r="AO25" i="42" s="1"/>
  <c r="AE25" i="42"/>
  <c r="AF28" i="85"/>
  <c r="AO28" i="85" s="1"/>
  <c r="W29" i="85"/>
  <c r="AG28" i="85"/>
  <c r="AP28" i="85" s="1"/>
  <c r="AE28" i="85"/>
  <c r="AH26" i="82"/>
  <c r="AQ26" i="82" s="1"/>
  <c r="AS22" i="5"/>
  <c r="AL22" i="5"/>
  <c r="AU22" i="5" s="1"/>
  <c r="AU25" i="23"/>
  <c r="C11" i="23" s="1"/>
  <c r="AS13" i="3"/>
  <c r="AL13" i="3"/>
  <c r="AU13" i="3" s="1"/>
  <c r="AI26" i="81"/>
  <c r="AN26" i="81"/>
  <c r="AI25" i="80"/>
  <c r="AN25" i="80"/>
  <c r="X27" i="37"/>
  <c r="Y27" i="37"/>
  <c r="X24" i="91"/>
  <c r="Y24" i="91"/>
  <c r="AS8" i="3"/>
  <c r="AL8" i="3"/>
  <c r="AU8" i="3" s="1"/>
  <c r="Z26" i="75"/>
  <c r="W28" i="94"/>
  <c r="AG27" i="94"/>
  <c r="AP27" i="94" s="1"/>
  <c r="AF27" i="94"/>
  <c r="AO27" i="94" s="1"/>
  <c r="AE27" i="94"/>
  <c r="AN26" i="43"/>
  <c r="AI26" i="43"/>
  <c r="AH26" i="95"/>
  <c r="AQ26" i="95" s="1"/>
  <c r="AS4" i="11"/>
  <c r="AS25" i="11" s="1"/>
  <c r="AL4" i="11"/>
  <c r="AU4" i="11" s="1"/>
  <c r="AU25" i="11" s="1"/>
  <c r="C11" i="11" s="1"/>
  <c r="AR25" i="38"/>
  <c r="W29" i="25"/>
  <c r="AG28" i="25"/>
  <c r="AP28" i="25" s="1"/>
  <c r="AF28" i="25"/>
  <c r="AO28" i="25" s="1"/>
  <c r="AE28" i="25"/>
  <c r="AI26" i="84"/>
  <c r="AN26" i="84"/>
  <c r="AS7" i="5"/>
  <c r="AL7" i="5"/>
  <c r="AU7" i="5" s="1"/>
  <c r="AR24" i="87"/>
  <c r="Z25" i="48"/>
  <c r="AI25" i="74"/>
  <c r="AN25" i="74"/>
  <c r="AR25" i="73"/>
  <c r="AS11" i="3"/>
  <c r="AL11" i="3"/>
  <c r="AU11" i="3" s="1"/>
  <c r="AR25" i="40"/>
  <c r="AR25" i="75"/>
  <c r="X26" i="93"/>
  <c r="Y26" i="93"/>
  <c r="AS10" i="5"/>
  <c r="AL10" i="5"/>
  <c r="AU10" i="5" s="1"/>
  <c r="AH27" i="34"/>
  <c r="AQ27" i="34" s="1"/>
  <c r="AS19" i="3"/>
  <c r="AL19" i="3"/>
  <c r="AU19" i="3" s="1"/>
  <c r="Y27" i="28"/>
  <c r="X27" i="28"/>
  <c r="W28" i="27"/>
  <c r="AG27" i="27"/>
  <c r="AP27" i="27" s="1"/>
  <c r="AF27" i="27"/>
  <c r="AO27" i="27" s="1"/>
  <c r="AE27" i="27"/>
  <c r="AR24" i="86"/>
  <c r="AS18" i="5"/>
  <c r="AL18" i="5"/>
  <c r="AU18" i="5" s="1"/>
  <c r="AR26" i="34"/>
  <c r="AS21" i="3"/>
  <c r="AL21" i="3"/>
  <c r="AU21" i="3" s="1"/>
  <c r="AH26" i="40"/>
  <c r="AQ26" i="40" s="1"/>
  <c r="AH26" i="79"/>
  <c r="AQ26" i="79" s="1"/>
  <c r="AH27" i="31"/>
  <c r="AQ27" i="31" s="1"/>
  <c r="AS10" i="3"/>
  <c r="AL10" i="3"/>
  <c r="AU10" i="3" s="1"/>
  <c r="AS4" i="55"/>
  <c r="AS25" i="55" s="1"/>
  <c r="AL4" i="55"/>
  <c r="AU4" i="55" s="1"/>
  <c r="AU25" i="55" s="1"/>
  <c r="C11" i="55" s="1"/>
  <c r="F8" i="97" s="1"/>
  <c r="AH26" i="29"/>
  <c r="AQ26" i="29" s="1"/>
  <c r="AR27" i="85"/>
  <c r="Z26" i="73"/>
  <c r="AU25" i="8"/>
  <c r="C11" i="8" s="1"/>
  <c r="Y27" i="81"/>
  <c r="X27" i="81"/>
  <c r="Z27" i="81" s="1"/>
  <c r="X28" i="47"/>
  <c r="Y28" i="47"/>
  <c r="Y28" i="44"/>
  <c r="X28" i="44"/>
  <c r="Z28" i="44" s="1"/>
  <c r="AI27" i="78"/>
  <c r="AN27" i="78"/>
  <c r="X26" i="80"/>
  <c r="Y26" i="80"/>
  <c r="AN26" i="37"/>
  <c r="AI26" i="37"/>
  <c r="W27" i="76"/>
  <c r="AG26" i="76"/>
  <c r="AP26" i="76" s="1"/>
  <c r="AE26" i="76"/>
  <c r="AF26" i="76"/>
  <c r="AO26" i="76" s="1"/>
  <c r="AS5" i="5"/>
  <c r="AL5" i="5"/>
  <c r="AU5" i="5" s="1"/>
  <c r="AN23" i="91"/>
  <c r="AI23" i="91"/>
  <c r="W27" i="39"/>
  <c r="AG26" i="39"/>
  <c r="AP26" i="39" s="1"/>
  <c r="AE26" i="39"/>
  <c r="AF26" i="39"/>
  <c r="AO26" i="39" s="1"/>
  <c r="W27" i="35"/>
  <c r="AG26" i="35"/>
  <c r="AP26" i="35" s="1"/>
  <c r="AF26" i="35"/>
  <c r="AO26" i="35" s="1"/>
  <c r="AE26" i="35"/>
  <c r="AH26" i="46"/>
  <c r="AQ26" i="46" s="1"/>
  <c r="AS20" i="5"/>
  <c r="AL20" i="5"/>
  <c r="AU20" i="5" s="1"/>
  <c r="AS5" i="3"/>
  <c r="AL5" i="3"/>
  <c r="AU5" i="3" s="1"/>
  <c r="AS15" i="5"/>
  <c r="AL15" i="5"/>
  <c r="AU15" i="5" s="1"/>
  <c r="W27" i="95"/>
  <c r="AG26" i="95"/>
  <c r="AP26" i="95" s="1"/>
  <c r="AF26" i="95"/>
  <c r="AO26" i="95" s="1"/>
  <c r="AE26" i="95"/>
  <c r="AU25" i="61"/>
  <c r="C11" i="61" s="1"/>
  <c r="F14" i="97" s="1"/>
  <c r="X27" i="90"/>
  <c r="Y27" i="90"/>
  <c r="AS14" i="3"/>
  <c r="AL14" i="3"/>
  <c r="AU14" i="3" s="1"/>
  <c r="AR25" i="89"/>
  <c r="AS15" i="3"/>
  <c r="AL15" i="3"/>
  <c r="AU15" i="3" s="1"/>
  <c r="AR25" i="45"/>
  <c r="AS6" i="3"/>
  <c r="AL6" i="3"/>
  <c r="AU6" i="3" s="1"/>
  <c r="AH25" i="86"/>
  <c r="AQ25" i="86" s="1"/>
  <c r="Y27" i="84"/>
  <c r="X27" i="84"/>
  <c r="AS13" i="5"/>
  <c r="AL13" i="5"/>
  <c r="AU13" i="5" s="1"/>
  <c r="AH25" i="42"/>
  <c r="AQ25" i="42" s="1"/>
  <c r="AR26" i="31"/>
  <c r="AH28" i="30"/>
  <c r="AQ28" i="30" s="1"/>
  <c r="AR25" i="79"/>
  <c r="AH25" i="32"/>
  <c r="AQ25" i="32" s="1"/>
  <c r="AS16" i="5"/>
  <c r="AL16" i="5"/>
  <c r="AU16" i="5" s="1"/>
  <c r="Z27" i="34"/>
  <c r="AS7" i="3"/>
  <c r="AL7" i="3"/>
  <c r="AU7" i="3" s="1"/>
  <c r="AS17" i="3"/>
  <c r="AL17" i="3"/>
  <c r="AU17" i="3" s="1"/>
  <c r="AS12" i="3"/>
  <c r="AL12" i="3"/>
  <c r="AU12" i="3" s="1"/>
  <c r="AI27" i="83"/>
  <c r="AN27" i="83"/>
  <c r="X26" i="33"/>
  <c r="Y26" i="33"/>
  <c r="AG26" i="29" l="1"/>
  <c r="AP26" i="29" s="1"/>
  <c r="AG26" i="79"/>
  <c r="AP26" i="79" s="1"/>
  <c r="Z26" i="33"/>
  <c r="W27" i="33" s="1"/>
  <c r="AF26" i="45"/>
  <c r="AO26" i="45" s="1"/>
  <c r="AN26" i="28"/>
  <c r="AE26" i="82"/>
  <c r="AF26" i="82"/>
  <c r="AO26" i="82" s="1"/>
  <c r="AE26" i="45"/>
  <c r="AG26" i="45"/>
  <c r="AP26" i="45" s="1"/>
  <c r="AG26" i="82"/>
  <c r="AP26" i="82" s="1"/>
  <c r="AE26" i="46"/>
  <c r="AF26" i="46"/>
  <c r="AO26" i="46" s="1"/>
  <c r="Z27" i="90"/>
  <c r="Z24" i="91"/>
  <c r="AE24" i="91" s="1"/>
  <c r="Z27" i="37"/>
  <c r="AF27" i="37" s="1"/>
  <c r="AO27" i="37" s="1"/>
  <c r="Z27" i="84"/>
  <c r="AG26" i="46"/>
  <c r="AP26" i="46" s="1"/>
  <c r="Z26" i="80"/>
  <c r="Z27" i="77"/>
  <c r="W28" i="77" s="1"/>
  <c r="Z27" i="43"/>
  <c r="AE27" i="43" s="1"/>
  <c r="W25" i="91"/>
  <c r="AG24" i="91"/>
  <c r="AP24" i="91" s="1"/>
  <c r="AF26" i="33"/>
  <c r="AO26" i="33" s="1"/>
  <c r="AE26" i="33"/>
  <c r="AG26" i="33"/>
  <c r="AP26" i="33" s="1"/>
  <c r="AG27" i="77"/>
  <c r="AP27" i="77" s="1"/>
  <c r="AF27" i="77"/>
  <c r="AO27" i="77" s="1"/>
  <c r="AE27" i="77"/>
  <c r="AF27" i="43"/>
  <c r="AO27" i="43" s="1"/>
  <c r="AG27" i="43"/>
  <c r="AP27" i="43" s="1"/>
  <c r="W28" i="34"/>
  <c r="AG27" i="34"/>
  <c r="AP27" i="34" s="1"/>
  <c r="AF27" i="34"/>
  <c r="AO27" i="34" s="1"/>
  <c r="AE27" i="34"/>
  <c r="AN26" i="95"/>
  <c r="AI26" i="95"/>
  <c r="X27" i="39"/>
  <c r="Y27" i="39"/>
  <c r="AI26" i="76"/>
  <c r="AN26" i="76"/>
  <c r="AR26" i="43"/>
  <c r="AH26" i="74"/>
  <c r="AQ26" i="74" s="1"/>
  <c r="AH27" i="77"/>
  <c r="AQ27" i="77" s="1"/>
  <c r="AR25" i="33"/>
  <c r="AI27" i="88"/>
  <c r="AN27" i="88"/>
  <c r="AN26" i="46"/>
  <c r="AI26" i="40"/>
  <c r="AN26" i="40"/>
  <c r="AH27" i="84"/>
  <c r="AQ27" i="84" s="1"/>
  <c r="Y27" i="35"/>
  <c r="X27" i="35"/>
  <c r="AR23" i="91"/>
  <c r="AH26" i="80"/>
  <c r="AQ26" i="80" s="1"/>
  <c r="W29" i="44"/>
  <c r="AG28" i="44"/>
  <c r="AP28" i="44" s="1"/>
  <c r="AF28" i="44"/>
  <c r="AO28" i="44" s="1"/>
  <c r="AE28" i="44"/>
  <c r="W28" i="81"/>
  <c r="AG27" i="81"/>
  <c r="AP27" i="81" s="1"/>
  <c r="AF27" i="81"/>
  <c r="AO27" i="81" s="1"/>
  <c r="AE27" i="81"/>
  <c r="AH27" i="28"/>
  <c r="AQ27" i="28" s="1"/>
  <c r="AR25" i="74"/>
  <c r="AF26" i="75"/>
  <c r="AO26" i="75" s="1"/>
  <c r="AE26" i="75"/>
  <c r="W27" i="75"/>
  <c r="AG26" i="75"/>
  <c r="AP26" i="75" s="1"/>
  <c r="AR26" i="81"/>
  <c r="AN28" i="85"/>
  <c r="AI28" i="85"/>
  <c r="Y27" i="45"/>
  <c r="X27" i="45"/>
  <c r="W27" i="74"/>
  <c r="AG26" i="74"/>
  <c r="AP26" i="74" s="1"/>
  <c r="AE26" i="74"/>
  <c r="AF26" i="74"/>
  <c r="AO26" i="74" s="1"/>
  <c r="AI28" i="36"/>
  <c r="AN28" i="36"/>
  <c r="AH28" i="83"/>
  <c r="AQ28" i="83" s="1"/>
  <c r="Y26" i="87"/>
  <c r="X26" i="87"/>
  <c r="AR25" i="93"/>
  <c r="AS4" i="5"/>
  <c r="AS25" i="5" s="1"/>
  <c r="AL4" i="5"/>
  <c r="AU4" i="5" s="1"/>
  <c r="AN28" i="30"/>
  <c r="AI28" i="30"/>
  <c r="Y28" i="31"/>
  <c r="X28" i="31"/>
  <c r="AI25" i="92"/>
  <c r="AN25" i="92"/>
  <c r="AN26" i="82"/>
  <c r="AI26" i="82"/>
  <c r="AN26" i="38"/>
  <c r="AI26" i="38"/>
  <c r="AH26" i="33"/>
  <c r="AQ26" i="33" s="1"/>
  <c r="AH27" i="90"/>
  <c r="AQ27" i="90" s="1"/>
  <c r="Y27" i="76"/>
  <c r="Z27" i="76" s="1"/>
  <c r="X27" i="76"/>
  <c r="W27" i="80"/>
  <c r="AG26" i="80"/>
  <c r="AP26" i="80" s="1"/>
  <c r="AF26" i="80"/>
  <c r="AO26" i="80" s="1"/>
  <c r="AE26" i="80"/>
  <c r="AI27" i="27"/>
  <c r="AN27" i="27"/>
  <c r="AH26" i="93"/>
  <c r="AQ26" i="93" s="1"/>
  <c r="W26" i="48"/>
  <c r="AG25" i="48"/>
  <c r="AP25" i="48" s="1"/>
  <c r="AE25" i="48"/>
  <c r="AF25" i="48"/>
  <c r="AO25" i="48" s="1"/>
  <c r="AR26" i="84"/>
  <c r="Y29" i="25"/>
  <c r="X29" i="25"/>
  <c r="AI27" i="94"/>
  <c r="AN27" i="94"/>
  <c r="AH27" i="37"/>
  <c r="AQ27" i="37" s="1"/>
  <c r="AN26" i="45"/>
  <c r="X26" i="42"/>
  <c r="Z26" i="42" s="1"/>
  <c r="Y26" i="42"/>
  <c r="Z28" i="83"/>
  <c r="AN25" i="32"/>
  <c r="AI25" i="32"/>
  <c r="AR26" i="28"/>
  <c r="X26" i="86"/>
  <c r="Z26" i="86" s="1"/>
  <c r="Y26" i="86"/>
  <c r="AR26" i="90"/>
  <c r="AN27" i="26"/>
  <c r="AI27" i="26"/>
  <c r="X27" i="89"/>
  <c r="Y27" i="89"/>
  <c r="AN26" i="79"/>
  <c r="AI26" i="79"/>
  <c r="W28" i="84"/>
  <c r="AG27" i="84"/>
  <c r="AP27" i="84" s="1"/>
  <c r="AF27" i="84"/>
  <c r="AO27" i="84" s="1"/>
  <c r="AE27" i="84"/>
  <c r="AF27" i="90"/>
  <c r="AO27" i="90" s="1"/>
  <c r="AG27" i="90"/>
  <c r="AP27" i="90" s="1"/>
  <c r="AE27" i="90"/>
  <c r="W28" i="90"/>
  <c r="Y27" i="95"/>
  <c r="X27" i="95"/>
  <c r="AN26" i="35"/>
  <c r="AI26" i="35"/>
  <c r="AH28" i="47"/>
  <c r="AQ28" i="47" s="1"/>
  <c r="AF26" i="73"/>
  <c r="AO26" i="73" s="1"/>
  <c r="AG26" i="73"/>
  <c r="AP26" i="73" s="1"/>
  <c r="AE26" i="73"/>
  <c r="W27" i="73"/>
  <c r="Z27" i="28"/>
  <c r="Z26" i="93"/>
  <c r="X29" i="85"/>
  <c r="Y29" i="85"/>
  <c r="AI25" i="96"/>
  <c r="AN25" i="96"/>
  <c r="AR27" i="44"/>
  <c r="AN27" i="31"/>
  <c r="AI27" i="31"/>
  <c r="AH27" i="43"/>
  <c r="AQ27" i="43" s="1"/>
  <c r="X28" i="88"/>
  <c r="Y28" i="88"/>
  <c r="Y27" i="46"/>
  <c r="X27" i="46"/>
  <c r="Y27" i="29"/>
  <c r="X27" i="29"/>
  <c r="AN26" i="39"/>
  <c r="AI26" i="39"/>
  <c r="AR26" i="37"/>
  <c r="AR27" i="78"/>
  <c r="Z28" i="47"/>
  <c r="AN28" i="25"/>
  <c r="AI28" i="25"/>
  <c r="AS4" i="3"/>
  <c r="AS25" i="3" s="1"/>
  <c r="AL4" i="3"/>
  <c r="AU4" i="3" s="1"/>
  <c r="AU25" i="3" s="1"/>
  <c r="C11" i="3" s="1"/>
  <c r="Y29" i="36"/>
  <c r="X29" i="36"/>
  <c r="AH28" i="78"/>
  <c r="AQ28" i="78" s="1"/>
  <c r="AE27" i="41"/>
  <c r="AF27" i="41"/>
  <c r="AO27" i="41" s="1"/>
  <c r="W28" i="41"/>
  <c r="AG27" i="41"/>
  <c r="AP27" i="41" s="1"/>
  <c r="AR27" i="47"/>
  <c r="AI25" i="87"/>
  <c r="AN25" i="87"/>
  <c r="AR26" i="77"/>
  <c r="Y29" i="30"/>
  <c r="X29" i="30"/>
  <c r="Y26" i="92"/>
  <c r="X26" i="92"/>
  <c r="Z26" i="92" s="1"/>
  <c r="Y27" i="38"/>
  <c r="X27" i="38"/>
  <c r="X27" i="40"/>
  <c r="Y27" i="40"/>
  <c r="AR27" i="83"/>
  <c r="AH28" i="44"/>
  <c r="AQ28" i="44" s="1"/>
  <c r="AH27" i="81"/>
  <c r="AQ27" i="81" s="1"/>
  <c r="Y28" i="27"/>
  <c r="X28" i="27"/>
  <c r="Y28" i="94"/>
  <c r="X28" i="94"/>
  <c r="AH24" i="91"/>
  <c r="AQ24" i="91" s="1"/>
  <c r="AR25" i="80"/>
  <c r="AN25" i="42"/>
  <c r="AI25" i="42"/>
  <c r="Z28" i="78"/>
  <c r="Y26" i="96"/>
  <c r="X26" i="96"/>
  <c r="Z26" i="96" s="1"/>
  <c r="AU25" i="5"/>
  <c r="C11" i="5" s="1"/>
  <c r="X26" i="32"/>
  <c r="Y26" i="32"/>
  <c r="AI25" i="86"/>
  <c r="AN25" i="86"/>
  <c r="Y28" i="26"/>
  <c r="X28" i="26"/>
  <c r="X27" i="82"/>
  <c r="Y27" i="82"/>
  <c r="AN26" i="89"/>
  <c r="AI26" i="89"/>
  <c r="AI26" i="29"/>
  <c r="AN26" i="29"/>
  <c r="X27" i="79"/>
  <c r="Y27" i="79"/>
  <c r="Z29" i="25" l="1"/>
  <c r="AI26" i="46"/>
  <c r="Z29" i="36"/>
  <c r="AG27" i="37"/>
  <c r="AP27" i="37" s="1"/>
  <c r="Z27" i="79"/>
  <c r="Z27" i="82"/>
  <c r="AG27" i="82" s="1"/>
  <c r="AP27" i="82" s="1"/>
  <c r="AE27" i="37"/>
  <c r="Z27" i="35"/>
  <c r="AG27" i="35" s="1"/>
  <c r="AP27" i="35" s="1"/>
  <c r="W28" i="43"/>
  <c r="AF24" i="91"/>
  <c r="AO24" i="91" s="1"/>
  <c r="Z27" i="40"/>
  <c r="W28" i="37"/>
  <c r="AI26" i="45"/>
  <c r="Z27" i="95"/>
  <c r="AE27" i="95" s="1"/>
  <c r="Z27" i="29"/>
  <c r="W28" i="29" s="1"/>
  <c r="Z29" i="85"/>
  <c r="AG29" i="85" s="1"/>
  <c r="AP29" i="85" s="1"/>
  <c r="Z27" i="45"/>
  <c r="Z26" i="32"/>
  <c r="AE26" i="32" s="1"/>
  <c r="Z27" i="39"/>
  <c r="AE27" i="39" s="1"/>
  <c r="Z28" i="94"/>
  <c r="W29" i="94" s="1"/>
  <c r="Z28" i="88"/>
  <c r="AG28" i="88" s="1"/>
  <c r="AP28" i="88" s="1"/>
  <c r="Z28" i="31"/>
  <c r="AF28" i="31" s="1"/>
  <c r="AO28" i="31" s="1"/>
  <c r="W29" i="31"/>
  <c r="W29" i="88"/>
  <c r="AE28" i="88"/>
  <c r="AF27" i="39"/>
  <c r="AO27" i="39" s="1"/>
  <c r="W28" i="39"/>
  <c r="AG26" i="32"/>
  <c r="AP26" i="32" s="1"/>
  <c r="AG27" i="29"/>
  <c r="AP27" i="29" s="1"/>
  <c r="AE27" i="29"/>
  <c r="AF27" i="29"/>
  <c r="AO27" i="29" s="1"/>
  <c r="AE29" i="85"/>
  <c r="AF29" i="85"/>
  <c r="AO29" i="85" s="1"/>
  <c r="AF27" i="82"/>
  <c r="AO27" i="82" s="1"/>
  <c r="AE27" i="82"/>
  <c r="W28" i="82"/>
  <c r="AR26" i="29"/>
  <c r="AH28" i="26"/>
  <c r="AQ28" i="26" s="1"/>
  <c r="AH26" i="32"/>
  <c r="AQ26" i="32" s="1"/>
  <c r="W29" i="78"/>
  <c r="AG28" i="78"/>
  <c r="AP28" i="78" s="1"/>
  <c r="AF28" i="78"/>
  <c r="AO28" i="78" s="1"/>
  <c r="AE28" i="78"/>
  <c r="W28" i="40"/>
  <c r="AG27" i="40"/>
  <c r="AP27" i="40" s="1"/>
  <c r="AE27" i="40"/>
  <c r="AF27" i="40"/>
  <c r="AO27" i="40" s="1"/>
  <c r="W27" i="92"/>
  <c r="AG26" i="92"/>
  <c r="AP26" i="92" s="1"/>
  <c r="AE26" i="92"/>
  <c r="AF26" i="92"/>
  <c r="AO26" i="92" s="1"/>
  <c r="AR27" i="31"/>
  <c r="AI27" i="37"/>
  <c r="AN27" i="37"/>
  <c r="AH26" i="42"/>
  <c r="AQ26" i="42" s="1"/>
  <c r="AN25" i="48"/>
  <c r="AI25" i="48"/>
  <c r="AR26" i="82"/>
  <c r="AN28" i="44"/>
  <c r="AI28" i="44"/>
  <c r="AR27" i="88"/>
  <c r="W27" i="96"/>
  <c r="AG26" i="96"/>
  <c r="AP26" i="96" s="1"/>
  <c r="AF26" i="96"/>
  <c r="AO26" i="96" s="1"/>
  <c r="AE26" i="96"/>
  <c r="AR26" i="89"/>
  <c r="AH27" i="38"/>
  <c r="AQ27" i="38" s="1"/>
  <c r="AH29" i="30"/>
  <c r="AQ29" i="30" s="1"/>
  <c r="AR25" i="87"/>
  <c r="AH27" i="46"/>
  <c r="AQ27" i="46" s="1"/>
  <c r="AF26" i="42"/>
  <c r="AO26" i="42" s="1"/>
  <c r="AE26" i="42"/>
  <c r="W27" i="42"/>
  <c r="AG26" i="42"/>
  <c r="AP26" i="42" s="1"/>
  <c r="AR28" i="30"/>
  <c r="AH26" i="87"/>
  <c r="AQ26" i="87" s="1"/>
  <c r="AN27" i="81"/>
  <c r="AI27" i="81"/>
  <c r="Z28" i="26"/>
  <c r="AI27" i="41"/>
  <c r="AN27" i="41"/>
  <c r="AH29" i="36"/>
  <c r="AQ29" i="36" s="1"/>
  <c r="AR26" i="39"/>
  <c r="W27" i="93"/>
  <c r="AG26" i="93"/>
  <c r="AP26" i="93" s="1"/>
  <c r="AE26" i="93"/>
  <c r="AF26" i="93"/>
  <c r="AO26" i="93" s="1"/>
  <c r="AR26" i="35"/>
  <c r="X28" i="90"/>
  <c r="Y28" i="90"/>
  <c r="AH27" i="89"/>
  <c r="AQ27" i="89" s="1"/>
  <c r="X26" i="48"/>
  <c r="Y26" i="48"/>
  <c r="AR28" i="85"/>
  <c r="X27" i="75"/>
  <c r="Y27" i="75"/>
  <c r="AR26" i="40"/>
  <c r="X28" i="34"/>
  <c r="Y28" i="34"/>
  <c r="AH28" i="27"/>
  <c r="AQ28" i="27" s="1"/>
  <c r="AH29" i="85"/>
  <c r="AQ29" i="85" s="1"/>
  <c r="AF27" i="35"/>
  <c r="AO27" i="35" s="1"/>
  <c r="AH27" i="39"/>
  <c r="AQ27" i="39" s="1"/>
  <c r="AI27" i="43"/>
  <c r="AN27" i="43"/>
  <c r="Y28" i="77"/>
  <c r="X28" i="77"/>
  <c r="AH27" i="79"/>
  <c r="AQ27" i="79" s="1"/>
  <c r="AH26" i="96"/>
  <c r="AQ26" i="96" s="1"/>
  <c r="Z28" i="27"/>
  <c r="Z27" i="38"/>
  <c r="Z29" i="30"/>
  <c r="AE28" i="47"/>
  <c r="W29" i="47"/>
  <c r="AG28" i="47"/>
  <c r="AP28" i="47" s="1"/>
  <c r="AF28" i="47"/>
  <c r="AO28" i="47" s="1"/>
  <c r="Z27" i="46"/>
  <c r="W28" i="28"/>
  <c r="AG27" i="28"/>
  <c r="AP27" i="28" s="1"/>
  <c r="AF27" i="28"/>
  <c r="AO27" i="28" s="1"/>
  <c r="AE27" i="28"/>
  <c r="AI27" i="90"/>
  <c r="AN27" i="90"/>
  <c r="Z27" i="89"/>
  <c r="AH26" i="86"/>
  <c r="AQ26" i="86" s="1"/>
  <c r="AR26" i="45"/>
  <c r="AR27" i="27"/>
  <c r="AH27" i="76"/>
  <c r="AQ27" i="76" s="1"/>
  <c r="AR25" i="92"/>
  <c r="Z26" i="87"/>
  <c r="Y27" i="74"/>
  <c r="X27" i="74"/>
  <c r="AN26" i="75"/>
  <c r="AI26" i="75"/>
  <c r="Y29" i="44"/>
  <c r="X29" i="44"/>
  <c r="AR26" i="46"/>
  <c r="AR26" i="95"/>
  <c r="X27" i="33"/>
  <c r="Y27" i="33"/>
  <c r="AI24" i="91"/>
  <c r="AN24" i="91"/>
  <c r="AR25" i="42"/>
  <c r="AR28" i="25"/>
  <c r="AN27" i="84"/>
  <c r="AI27" i="84"/>
  <c r="AR25" i="32"/>
  <c r="AE29" i="25"/>
  <c r="AG29" i="25"/>
  <c r="AP29" i="25" s="1"/>
  <c r="W30" i="25"/>
  <c r="AF29" i="25"/>
  <c r="AO29" i="25" s="1"/>
  <c r="Y27" i="80"/>
  <c r="X27" i="80"/>
  <c r="AI26" i="74"/>
  <c r="AN26" i="74"/>
  <c r="W28" i="45"/>
  <c r="AG27" i="45"/>
  <c r="AP27" i="45" s="1"/>
  <c r="AF27" i="45"/>
  <c r="AO27" i="45" s="1"/>
  <c r="AE27" i="45"/>
  <c r="AF27" i="79"/>
  <c r="AO27" i="79" s="1"/>
  <c r="AE27" i="79"/>
  <c r="AG27" i="79"/>
  <c r="AP27" i="79" s="1"/>
  <c r="W28" i="79"/>
  <c r="AH27" i="82"/>
  <c r="AQ27" i="82" s="1"/>
  <c r="AR25" i="86"/>
  <c r="AH28" i="94"/>
  <c r="AQ28" i="94" s="1"/>
  <c r="AH26" i="92"/>
  <c r="AQ26" i="92" s="1"/>
  <c r="W30" i="36"/>
  <c r="AG29" i="36"/>
  <c r="AP29" i="36" s="1"/>
  <c r="AF29" i="36"/>
  <c r="AO29" i="36" s="1"/>
  <c r="AE29" i="36"/>
  <c r="AH27" i="29"/>
  <c r="AQ27" i="29" s="1"/>
  <c r="X28" i="37"/>
  <c r="Y28" i="37"/>
  <c r="Y27" i="73"/>
  <c r="X27" i="73"/>
  <c r="AH27" i="95"/>
  <c r="AQ27" i="95" s="1"/>
  <c r="X28" i="84"/>
  <c r="Y28" i="84"/>
  <c r="Z28" i="84" s="1"/>
  <c r="AR27" i="26"/>
  <c r="W27" i="86"/>
  <c r="AG26" i="86"/>
  <c r="AP26" i="86" s="1"/>
  <c r="AF26" i="86"/>
  <c r="AO26" i="86" s="1"/>
  <c r="AE26" i="86"/>
  <c r="W29" i="83"/>
  <c r="AG28" i="83"/>
  <c r="AP28" i="83" s="1"/>
  <c r="AF28" i="83"/>
  <c r="AO28" i="83" s="1"/>
  <c r="AE28" i="83"/>
  <c r="AR27" i="94"/>
  <c r="AI26" i="80"/>
  <c r="AN26" i="80"/>
  <c r="AR26" i="38"/>
  <c r="AH28" i="31"/>
  <c r="AQ28" i="31" s="1"/>
  <c r="Y28" i="81"/>
  <c r="X28" i="81"/>
  <c r="AN27" i="77"/>
  <c r="AI27" i="77"/>
  <c r="X25" i="91"/>
  <c r="Y25" i="91"/>
  <c r="AH27" i="40"/>
  <c r="AQ27" i="40" s="1"/>
  <c r="Y28" i="41"/>
  <c r="X28" i="41"/>
  <c r="AH28" i="88"/>
  <c r="AQ28" i="88" s="1"/>
  <c r="AR25" i="96"/>
  <c r="AI26" i="73"/>
  <c r="AN26" i="73"/>
  <c r="AR26" i="79"/>
  <c r="AH29" i="25"/>
  <c r="AQ29" i="25" s="1"/>
  <c r="W28" i="76"/>
  <c r="AG27" i="76"/>
  <c r="AP27" i="76" s="1"/>
  <c r="AF27" i="76"/>
  <c r="AO27" i="76" s="1"/>
  <c r="AE27" i="76"/>
  <c r="AR28" i="36"/>
  <c r="AH27" i="45"/>
  <c r="AQ27" i="45" s="1"/>
  <c r="AH27" i="35"/>
  <c r="AQ27" i="35" s="1"/>
  <c r="AR26" i="76"/>
  <c r="AI27" i="34"/>
  <c r="AN27" i="34"/>
  <c r="Y28" i="43"/>
  <c r="X28" i="43"/>
  <c r="AN26" i="33"/>
  <c r="AI26" i="33"/>
  <c r="W30" i="85" l="1"/>
  <c r="AF28" i="88"/>
  <c r="AO28" i="88" s="1"/>
  <c r="Z27" i="75"/>
  <c r="AG27" i="75" s="1"/>
  <c r="AP27" i="75" s="1"/>
  <c r="AF26" i="32"/>
  <c r="AO26" i="32" s="1"/>
  <c r="Z29" i="44"/>
  <c r="AE29" i="44" s="1"/>
  <c r="W28" i="35"/>
  <c r="AF28" i="94"/>
  <c r="AO28" i="94" s="1"/>
  <c r="AE28" i="94"/>
  <c r="AE27" i="35"/>
  <c r="AF27" i="95"/>
  <c r="AO27" i="95" s="1"/>
  <c r="AG28" i="94"/>
  <c r="AP28" i="94" s="1"/>
  <c r="AG27" i="95"/>
  <c r="AP27" i="95" s="1"/>
  <c r="W28" i="95"/>
  <c r="AG27" i="39"/>
  <c r="AP27" i="39" s="1"/>
  <c r="AG28" i="31"/>
  <c r="AP28" i="31" s="1"/>
  <c r="W27" i="32"/>
  <c r="Y27" i="32" s="1"/>
  <c r="AE28" i="31"/>
  <c r="Z28" i="43"/>
  <c r="W29" i="43" s="1"/>
  <c r="W28" i="75"/>
  <c r="AE27" i="75"/>
  <c r="AE28" i="43"/>
  <c r="AF28" i="43"/>
  <c r="AO28" i="43" s="1"/>
  <c r="AG29" i="44"/>
  <c r="AP29" i="44" s="1"/>
  <c r="AF29" i="44"/>
  <c r="AO29" i="44" s="1"/>
  <c r="AR27" i="77"/>
  <c r="AF28" i="84"/>
  <c r="AO28" i="84" s="1"/>
  <c r="AE28" i="84"/>
  <c r="W29" i="84"/>
  <c r="AG28" i="84"/>
  <c r="AP28" i="84" s="1"/>
  <c r="AH27" i="73"/>
  <c r="AQ27" i="73" s="1"/>
  <c r="AN29" i="36"/>
  <c r="AI29" i="36"/>
  <c r="AI27" i="79"/>
  <c r="AN27" i="79"/>
  <c r="W27" i="87"/>
  <c r="AG26" i="87"/>
  <c r="AP26" i="87" s="1"/>
  <c r="AF26" i="87"/>
  <c r="AO26" i="87" s="1"/>
  <c r="AE26" i="87"/>
  <c r="AI28" i="47"/>
  <c r="AN28" i="47"/>
  <c r="AR27" i="43"/>
  <c r="Y27" i="93"/>
  <c r="X27" i="93"/>
  <c r="X27" i="96"/>
  <c r="Z27" i="96" s="1"/>
  <c r="Y27" i="96"/>
  <c r="AN27" i="95"/>
  <c r="X29" i="78"/>
  <c r="Y29" i="78"/>
  <c r="AH28" i="41"/>
  <c r="AQ28" i="41" s="1"/>
  <c r="AR26" i="80"/>
  <c r="AR27" i="84"/>
  <c r="AH28" i="81"/>
  <c r="AQ28" i="81" s="1"/>
  <c r="Z27" i="73"/>
  <c r="AI27" i="45"/>
  <c r="AN27" i="45"/>
  <c r="AR26" i="74"/>
  <c r="AR24" i="91"/>
  <c r="AI27" i="28"/>
  <c r="AN27" i="28"/>
  <c r="AE27" i="38"/>
  <c r="AF27" i="38"/>
  <c r="AO27" i="38" s="1"/>
  <c r="AG27" i="38"/>
  <c r="AP27" i="38" s="1"/>
  <c r="W28" i="38"/>
  <c r="AH28" i="77"/>
  <c r="AQ28" i="77" s="1"/>
  <c r="AH26" i="48"/>
  <c r="AQ26" i="48" s="1"/>
  <c r="AR27" i="37"/>
  <c r="AN27" i="39"/>
  <c r="AI27" i="39"/>
  <c r="AN28" i="94"/>
  <c r="AI28" i="94"/>
  <c r="Y30" i="25"/>
  <c r="X30" i="25"/>
  <c r="Z30" i="25" s="1"/>
  <c r="Y28" i="76"/>
  <c r="X28" i="76"/>
  <c r="Y29" i="83"/>
  <c r="X29" i="83"/>
  <c r="Z29" i="83" s="1"/>
  <c r="AH28" i="43"/>
  <c r="AQ28" i="43" s="1"/>
  <c r="Z28" i="41"/>
  <c r="AN26" i="86"/>
  <c r="AI26" i="86"/>
  <c r="X30" i="36"/>
  <c r="Y30" i="36"/>
  <c r="Y28" i="79"/>
  <c r="X28" i="79"/>
  <c r="Z28" i="79" s="1"/>
  <c r="AH27" i="80"/>
  <c r="AQ27" i="80" s="1"/>
  <c r="AH27" i="74"/>
  <c r="AQ27" i="74" s="1"/>
  <c r="W29" i="27"/>
  <c r="AG28" i="27"/>
  <c r="AP28" i="27" s="1"/>
  <c r="AF28" i="27"/>
  <c r="AO28" i="27" s="1"/>
  <c r="AE28" i="27"/>
  <c r="Y28" i="35"/>
  <c r="X28" i="35"/>
  <c r="AH27" i="75"/>
  <c r="AQ27" i="75" s="1"/>
  <c r="Z26" i="48"/>
  <c r="AR27" i="41"/>
  <c r="Y27" i="42"/>
  <c r="X27" i="42"/>
  <c r="Z27" i="42" s="1"/>
  <c r="AN26" i="96"/>
  <c r="AI26" i="96"/>
  <c r="AR28" i="44"/>
  <c r="Y27" i="92"/>
  <c r="X27" i="92"/>
  <c r="AI28" i="78"/>
  <c r="AN28" i="78"/>
  <c r="X28" i="82"/>
  <c r="Y28" i="82"/>
  <c r="X30" i="85"/>
  <c r="Y30" i="85"/>
  <c r="X28" i="29"/>
  <c r="Y28" i="29"/>
  <c r="AI26" i="32"/>
  <c r="AN26" i="32"/>
  <c r="X29" i="31"/>
  <c r="Z29" i="31" s="1"/>
  <c r="Y29" i="31"/>
  <c r="AR27" i="34"/>
  <c r="AE27" i="46"/>
  <c r="W28" i="46"/>
  <c r="AG27" i="46"/>
  <c r="AP27" i="46" s="1"/>
  <c r="AF27" i="46"/>
  <c r="AO27" i="46" s="1"/>
  <c r="AE29" i="30"/>
  <c r="AF29" i="30"/>
  <c r="AO29" i="30" s="1"/>
  <c r="W30" i="30"/>
  <c r="AG29" i="30"/>
  <c r="AP29" i="30" s="1"/>
  <c r="AR25" i="48"/>
  <c r="AN26" i="92"/>
  <c r="AI26" i="92"/>
  <c r="X28" i="40"/>
  <c r="Y28" i="40"/>
  <c r="AH25" i="91"/>
  <c r="AQ25" i="91" s="1"/>
  <c r="Z28" i="81"/>
  <c r="AH28" i="37"/>
  <c r="AQ28" i="37" s="1"/>
  <c r="AI29" i="25"/>
  <c r="AN29" i="25"/>
  <c r="AH27" i="33"/>
  <c r="AQ27" i="33" s="1"/>
  <c r="AH29" i="44"/>
  <c r="AQ29" i="44" s="1"/>
  <c r="Y29" i="47"/>
  <c r="X29" i="47"/>
  <c r="Z28" i="77"/>
  <c r="AI27" i="35"/>
  <c r="AN27" i="35"/>
  <c r="AH28" i="34"/>
  <c r="AQ28" i="34" s="1"/>
  <c r="AH28" i="90"/>
  <c r="AQ28" i="90" s="1"/>
  <c r="AN26" i="93"/>
  <c r="AI26" i="93"/>
  <c r="AE28" i="26"/>
  <c r="W29" i="26"/>
  <c r="AG28" i="26"/>
  <c r="AP28" i="26" s="1"/>
  <c r="AF28" i="26"/>
  <c r="AO28" i="26" s="1"/>
  <c r="X28" i="95"/>
  <c r="Y28" i="95"/>
  <c r="X28" i="39"/>
  <c r="Y28" i="39"/>
  <c r="AN28" i="88"/>
  <c r="AI28" i="88"/>
  <c r="AR26" i="33"/>
  <c r="Y27" i="86"/>
  <c r="X27" i="86"/>
  <c r="AR26" i="75"/>
  <c r="AR27" i="90"/>
  <c r="AI27" i="29"/>
  <c r="AN27" i="29"/>
  <c r="Y29" i="88"/>
  <c r="X29" i="88"/>
  <c r="AN27" i="76"/>
  <c r="AI27" i="76"/>
  <c r="AR26" i="73"/>
  <c r="Z25" i="91"/>
  <c r="AN28" i="83"/>
  <c r="AI28" i="83"/>
  <c r="AH28" i="84"/>
  <c r="AQ28" i="84" s="1"/>
  <c r="Z28" i="37"/>
  <c r="Y28" i="45"/>
  <c r="X28" i="45"/>
  <c r="Z27" i="80"/>
  <c r="Z27" i="33"/>
  <c r="Z27" i="74"/>
  <c r="AE27" i="89"/>
  <c r="AF27" i="89"/>
  <c r="AO27" i="89" s="1"/>
  <c r="AG27" i="89"/>
  <c r="AP27" i="89" s="1"/>
  <c r="W28" i="89"/>
  <c r="Y28" i="28"/>
  <c r="X28" i="28"/>
  <c r="Z28" i="34"/>
  <c r="Z28" i="90"/>
  <c r="AR27" i="81"/>
  <c r="AI26" i="42"/>
  <c r="AN26" i="42"/>
  <c r="AI27" i="40"/>
  <c r="AN27" i="40"/>
  <c r="AN27" i="82"/>
  <c r="AI27" i="82"/>
  <c r="AI29" i="85"/>
  <c r="AN29" i="85"/>
  <c r="AN28" i="31"/>
  <c r="AI28" i="31"/>
  <c r="Y29" i="94"/>
  <c r="X29" i="94"/>
  <c r="Z28" i="39" l="1"/>
  <c r="W30" i="44"/>
  <c r="AF27" i="75"/>
  <c r="AO27" i="75" s="1"/>
  <c r="Z29" i="94"/>
  <c r="Z29" i="47"/>
  <c r="W30" i="47" s="1"/>
  <c r="Z28" i="40"/>
  <c r="Z28" i="35"/>
  <c r="Z30" i="36"/>
  <c r="AI27" i="95"/>
  <c r="AR27" i="95" s="1"/>
  <c r="X27" i="32"/>
  <c r="Z29" i="88"/>
  <c r="AG29" i="88" s="1"/>
  <c r="AP29" i="88" s="1"/>
  <c r="AG28" i="43"/>
  <c r="AP28" i="43" s="1"/>
  <c r="Z28" i="95"/>
  <c r="Z28" i="82"/>
  <c r="Z27" i="93"/>
  <c r="AE27" i="93" s="1"/>
  <c r="Z28" i="29"/>
  <c r="Z28" i="28"/>
  <c r="W29" i="28" s="1"/>
  <c r="Z27" i="92"/>
  <c r="AH27" i="86"/>
  <c r="AQ27" i="86" s="1"/>
  <c r="AR26" i="93"/>
  <c r="AH30" i="85"/>
  <c r="AQ30" i="85" s="1"/>
  <c r="AR26" i="96"/>
  <c r="AR27" i="40"/>
  <c r="W29" i="34"/>
  <c r="AG28" i="34"/>
  <c r="AP28" i="34" s="1"/>
  <c r="AF28" i="34"/>
  <c r="AO28" i="34" s="1"/>
  <c r="AE28" i="34"/>
  <c r="AH28" i="45"/>
  <c r="AQ28" i="45" s="1"/>
  <c r="AE29" i="88"/>
  <c r="AF29" i="88"/>
  <c r="AO29" i="88" s="1"/>
  <c r="AR28" i="88"/>
  <c r="AH28" i="95"/>
  <c r="AQ28" i="95" s="1"/>
  <c r="AI28" i="26"/>
  <c r="AN28" i="26"/>
  <c r="AF29" i="47"/>
  <c r="AO29" i="47" s="1"/>
  <c r="AE29" i="47"/>
  <c r="AR29" i="25"/>
  <c r="AF28" i="81"/>
  <c r="AO28" i="81" s="1"/>
  <c r="AE28" i="81"/>
  <c r="AG28" i="81"/>
  <c r="AP28" i="81" s="1"/>
  <c r="W29" i="81"/>
  <c r="AH27" i="32"/>
  <c r="AQ27" i="32" s="1"/>
  <c r="AR26" i="92"/>
  <c r="AG29" i="31"/>
  <c r="AP29" i="31" s="1"/>
  <c r="AF29" i="31"/>
  <c r="AO29" i="31" s="1"/>
  <c r="W30" i="31"/>
  <c r="AE29" i="31"/>
  <c r="AN28" i="27"/>
  <c r="AI28" i="27"/>
  <c r="AH30" i="36"/>
  <c r="AQ30" i="36" s="1"/>
  <c r="AE29" i="83"/>
  <c r="AF29" i="83"/>
  <c r="AO29" i="83" s="1"/>
  <c r="AG29" i="83"/>
  <c r="AP29" i="83" s="1"/>
  <c r="W30" i="83"/>
  <c r="AE30" i="25"/>
  <c r="W31" i="25"/>
  <c r="AG30" i="25"/>
  <c r="AP30" i="25" s="1"/>
  <c r="AF30" i="25"/>
  <c r="AO30" i="25" s="1"/>
  <c r="W28" i="73"/>
  <c r="AG27" i="73"/>
  <c r="AP27" i="73" s="1"/>
  <c r="AF27" i="73"/>
  <c r="AO27" i="73" s="1"/>
  <c r="AE27" i="73"/>
  <c r="AI26" i="87"/>
  <c r="AN26" i="87"/>
  <c r="AR27" i="79"/>
  <c r="AH28" i="76"/>
  <c r="AQ28" i="76" s="1"/>
  <c r="AR28" i="94"/>
  <c r="AH29" i="94"/>
  <c r="AQ29" i="94" s="1"/>
  <c r="AR29" i="85"/>
  <c r="AR26" i="42"/>
  <c r="AI27" i="89"/>
  <c r="AN27" i="89"/>
  <c r="Z28" i="45"/>
  <c r="AR27" i="76"/>
  <c r="AR27" i="29"/>
  <c r="AR27" i="35"/>
  <c r="Z27" i="32"/>
  <c r="AI29" i="30"/>
  <c r="AN29" i="30"/>
  <c r="AR26" i="32"/>
  <c r="Z30" i="85"/>
  <c r="AH27" i="92"/>
  <c r="AQ27" i="92" s="1"/>
  <c r="AF26" i="48"/>
  <c r="AO26" i="48" s="1"/>
  <c r="AE26" i="48"/>
  <c r="W27" i="48"/>
  <c r="AG26" i="48"/>
  <c r="AP26" i="48" s="1"/>
  <c r="AH28" i="35"/>
  <c r="AQ28" i="35" s="1"/>
  <c r="AH28" i="79"/>
  <c r="AQ28" i="79" s="1"/>
  <c r="AR26" i="86"/>
  <c r="AI27" i="75"/>
  <c r="AN27" i="75"/>
  <c r="AR29" i="36"/>
  <c r="AI29" i="44"/>
  <c r="AN29" i="44"/>
  <c r="AR27" i="82"/>
  <c r="W28" i="74"/>
  <c r="AG27" i="74"/>
  <c r="AP27" i="74" s="1"/>
  <c r="AF27" i="74"/>
  <c r="AO27" i="74" s="1"/>
  <c r="AE27" i="74"/>
  <c r="W29" i="37"/>
  <c r="AG28" i="37"/>
  <c r="AP28" i="37" s="1"/>
  <c r="AE28" i="37"/>
  <c r="AF28" i="37"/>
  <c r="AO28" i="37" s="1"/>
  <c r="AR28" i="83"/>
  <c r="Z27" i="86"/>
  <c r="AH28" i="39"/>
  <c r="AQ28" i="39" s="1"/>
  <c r="AE28" i="77"/>
  <c r="W29" i="77"/>
  <c r="AG28" i="77"/>
  <c r="AP28" i="77" s="1"/>
  <c r="AF28" i="77"/>
  <c r="AO28" i="77" s="1"/>
  <c r="AH27" i="42"/>
  <c r="AQ27" i="42" s="1"/>
  <c r="Y29" i="27"/>
  <c r="X29" i="27"/>
  <c r="Z28" i="76"/>
  <c r="AR27" i="39"/>
  <c r="AI27" i="38"/>
  <c r="AN27" i="38"/>
  <c r="AH27" i="96"/>
  <c r="AQ27" i="96" s="1"/>
  <c r="Y27" i="87"/>
  <c r="X27" i="87"/>
  <c r="X29" i="84"/>
  <c r="Y29" i="84"/>
  <c r="AI28" i="43"/>
  <c r="AN28" i="43"/>
  <c r="Y28" i="75"/>
  <c r="X28" i="75"/>
  <c r="AH28" i="28"/>
  <c r="AQ28" i="28" s="1"/>
  <c r="AI27" i="46"/>
  <c r="AN27" i="46"/>
  <c r="AF27" i="93"/>
  <c r="AO27" i="93" s="1"/>
  <c r="AE29" i="94"/>
  <c r="W30" i="94"/>
  <c r="AG29" i="94"/>
  <c r="AP29" i="94" s="1"/>
  <c r="AF29" i="94"/>
  <c r="AO29" i="94" s="1"/>
  <c r="Y28" i="89"/>
  <c r="X28" i="89"/>
  <c r="AF27" i="33"/>
  <c r="AO27" i="33" s="1"/>
  <c r="AE27" i="33"/>
  <c r="AG27" i="33"/>
  <c r="AP27" i="33" s="1"/>
  <c r="W28" i="33"/>
  <c r="AH29" i="88"/>
  <c r="AQ29" i="88" s="1"/>
  <c r="AE28" i="39"/>
  <c r="W29" i="39"/>
  <c r="AF28" i="39"/>
  <c r="AO28" i="39" s="1"/>
  <c r="AG28" i="39"/>
  <c r="AP28" i="39" s="1"/>
  <c r="Y29" i="26"/>
  <c r="X29" i="26"/>
  <c r="AH29" i="47"/>
  <c r="AQ29" i="47" s="1"/>
  <c r="AH28" i="40"/>
  <c r="AQ28" i="40" s="1"/>
  <c r="AH28" i="29"/>
  <c r="AQ28" i="29" s="1"/>
  <c r="AH28" i="82"/>
  <c r="AQ28" i="82" s="1"/>
  <c r="AE27" i="92"/>
  <c r="AF27" i="92"/>
  <c r="AO27" i="92" s="1"/>
  <c r="W28" i="92"/>
  <c r="AG27" i="92"/>
  <c r="AP27" i="92" s="1"/>
  <c r="AG28" i="35"/>
  <c r="AP28" i="35" s="1"/>
  <c r="AF28" i="35"/>
  <c r="AO28" i="35" s="1"/>
  <c r="W29" i="35"/>
  <c r="AE28" i="35"/>
  <c r="W29" i="79"/>
  <c r="AG28" i="79"/>
  <c r="AP28" i="79" s="1"/>
  <c r="AF28" i="79"/>
  <c r="AO28" i="79" s="1"/>
  <c r="AE28" i="79"/>
  <c r="W29" i="41"/>
  <c r="AG28" i="41"/>
  <c r="AP28" i="41" s="1"/>
  <c r="AF28" i="41"/>
  <c r="AO28" i="41" s="1"/>
  <c r="AE28" i="41"/>
  <c r="AH29" i="83"/>
  <c r="AQ29" i="83" s="1"/>
  <c r="AH30" i="25"/>
  <c r="AQ30" i="25" s="1"/>
  <c r="AH29" i="78"/>
  <c r="AQ29" i="78" s="1"/>
  <c r="AF27" i="96"/>
  <c r="AO27" i="96" s="1"/>
  <c r="AE27" i="96"/>
  <c r="W28" i="96"/>
  <c r="AG27" i="96"/>
  <c r="AP27" i="96" s="1"/>
  <c r="W29" i="95"/>
  <c r="AG28" i="95"/>
  <c r="AP28" i="95" s="1"/>
  <c r="AF28" i="95"/>
  <c r="AO28" i="95" s="1"/>
  <c r="AE28" i="95"/>
  <c r="AR28" i="78"/>
  <c r="AE30" i="36"/>
  <c r="AF30" i="36"/>
  <c r="AO30" i="36" s="1"/>
  <c r="W31" i="36"/>
  <c r="AG30" i="36"/>
  <c r="AP30" i="36" s="1"/>
  <c r="AR28" i="31"/>
  <c r="W29" i="90"/>
  <c r="AE28" i="90"/>
  <c r="AG28" i="90"/>
  <c r="AP28" i="90" s="1"/>
  <c r="AF28" i="90"/>
  <c r="AO28" i="90" s="1"/>
  <c r="W28" i="80"/>
  <c r="AG27" i="80"/>
  <c r="AP27" i="80" s="1"/>
  <c r="AF27" i="80"/>
  <c r="AO27" i="80" s="1"/>
  <c r="AE27" i="80"/>
  <c r="W26" i="91"/>
  <c r="AG25" i="91"/>
  <c r="AP25" i="91" s="1"/>
  <c r="AF25" i="91"/>
  <c r="AO25" i="91" s="1"/>
  <c r="AE25" i="91"/>
  <c r="W29" i="40"/>
  <c r="AG28" i="40"/>
  <c r="AP28" i="40" s="1"/>
  <c r="AF28" i="40"/>
  <c r="AO28" i="40" s="1"/>
  <c r="AE28" i="40"/>
  <c r="Y30" i="30"/>
  <c r="X30" i="30"/>
  <c r="Z30" i="30" s="1"/>
  <c r="Y28" i="46"/>
  <c r="X28" i="46"/>
  <c r="AH29" i="31"/>
  <c r="AQ29" i="31" s="1"/>
  <c r="W29" i="29"/>
  <c r="AG28" i="29"/>
  <c r="AP28" i="29" s="1"/>
  <c r="AF28" i="29"/>
  <c r="AO28" i="29" s="1"/>
  <c r="AE28" i="29"/>
  <c r="AF28" i="82"/>
  <c r="AO28" i="82" s="1"/>
  <c r="W29" i="82"/>
  <c r="AG28" i="82"/>
  <c r="AP28" i="82" s="1"/>
  <c r="AE28" i="82"/>
  <c r="W28" i="42"/>
  <c r="AG27" i="42"/>
  <c r="AP27" i="42" s="1"/>
  <c r="AE27" i="42"/>
  <c r="AF27" i="42"/>
  <c r="AO27" i="42" s="1"/>
  <c r="X28" i="38"/>
  <c r="Y28" i="38"/>
  <c r="AR27" i="28"/>
  <c r="AR27" i="45"/>
  <c r="Z29" i="78"/>
  <c r="AH27" i="93"/>
  <c r="AQ27" i="93" s="1"/>
  <c r="AR28" i="47"/>
  <c r="AI28" i="84"/>
  <c r="AN28" i="84"/>
  <c r="Y30" i="44"/>
  <c r="X30" i="44"/>
  <c r="Y29" i="43"/>
  <c r="X29" i="43"/>
  <c r="AG29" i="47" l="1"/>
  <c r="AP29" i="47" s="1"/>
  <c r="W30" i="88"/>
  <c r="AG27" i="93"/>
  <c r="AP27" i="93" s="1"/>
  <c r="W28" i="93"/>
  <c r="Z29" i="84"/>
  <c r="AE28" i="28"/>
  <c r="Z28" i="89"/>
  <c r="AG28" i="89" s="1"/>
  <c r="AP28" i="89" s="1"/>
  <c r="AF28" i="28"/>
  <c r="AO28" i="28" s="1"/>
  <c r="Z29" i="43"/>
  <c r="Z28" i="75"/>
  <c r="AF28" i="75" s="1"/>
  <c r="AO28" i="75" s="1"/>
  <c r="Z29" i="27"/>
  <c r="AG28" i="28"/>
  <c r="AP28" i="28" s="1"/>
  <c r="Z29" i="26"/>
  <c r="AE29" i="26" s="1"/>
  <c r="Z28" i="46"/>
  <c r="W29" i="46" s="1"/>
  <c r="W29" i="75"/>
  <c r="AE28" i="75"/>
  <c r="AG28" i="75"/>
  <c r="AP28" i="75" s="1"/>
  <c r="AN28" i="40"/>
  <c r="AI28" i="40"/>
  <c r="Y29" i="90"/>
  <c r="X29" i="90"/>
  <c r="AI27" i="33"/>
  <c r="AN27" i="33"/>
  <c r="X28" i="93"/>
  <c r="Y28" i="93"/>
  <c r="W30" i="78"/>
  <c r="AG29" i="78"/>
  <c r="AP29" i="78" s="1"/>
  <c r="AF29" i="78"/>
  <c r="AO29" i="78" s="1"/>
  <c r="AE29" i="78"/>
  <c r="AR28" i="84"/>
  <c r="X29" i="29"/>
  <c r="Y29" i="29"/>
  <c r="AH28" i="46"/>
  <c r="AQ28" i="46" s="1"/>
  <c r="AN25" i="91"/>
  <c r="AI25" i="91"/>
  <c r="AN28" i="90"/>
  <c r="AI28" i="90"/>
  <c r="AI28" i="41"/>
  <c r="AN28" i="41"/>
  <c r="W29" i="89"/>
  <c r="AF28" i="89"/>
  <c r="AO28" i="89" s="1"/>
  <c r="AE28" i="89"/>
  <c r="AR27" i="46"/>
  <c r="AH28" i="75"/>
  <c r="AQ28" i="75" s="1"/>
  <c r="AH29" i="84"/>
  <c r="AQ29" i="84" s="1"/>
  <c r="AN27" i="74"/>
  <c r="AI27" i="74"/>
  <c r="W31" i="85"/>
  <c r="AF30" i="85"/>
  <c r="AO30" i="85" s="1"/>
  <c r="AE30" i="85"/>
  <c r="AG30" i="85"/>
  <c r="AP30" i="85" s="1"/>
  <c r="W29" i="45"/>
  <c r="AG28" i="45"/>
  <c r="AP28" i="45" s="1"/>
  <c r="AF28" i="45"/>
  <c r="AO28" i="45" s="1"/>
  <c r="AE28" i="45"/>
  <c r="Y31" i="25"/>
  <c r="X31" i="25"/>
  <c r="Z31" i="25" s="1"/>
  <c r="AI28" i="81"/>
  <c r="AN28" i="81"/>
  <c r="X30" i="88"/>
  <c r="Y30" i="88"/>
  <c r="W30" i="43"/>
  <c r="AG29" i="43"/>
  <c r="AP29" i="43" s="1"/>
  <c r="AF29" i="43"/>
  <c r="AO29" i="43" s="1"/>
  <c r="AE29" i="43"/>
  <c r="Y28" i="42"/>
  <c r="X28" i="42"/>
  <c r="W30" i="84"/>
  <c r="AG29" i="84"/>
  <c r="AP29" i="84" s="1"/>
  <c r="AE29" i="84"/>
  <c r="AF29" i="84"/>
  <c r="AO29" i="84" s="1"/>
  <c r="Y28" i="80"/>
  <c r="X28" i="80"/>
  <c r="AI30" i="36"/>
  <c r="AN30" i="36"/>
  <c r="Y29" i="95"/>
  <c r="X29" i="95"/>
  <c r="Z29" i="95" s="1"/>
  <c r="AH27" i="87"/>
  <c r="AQ27" i="87" s="1"/>
  <c r="AE28" i="76"/>
  <c r="W29" i="76"/>
  <c r="AG28" i="76"/>
  <c r="AP28" i="76" s="1"/>
  <c r="AF28" i="76"/>
  <c r="AO28" i="76" s="1"/>
  <c r="AR27" i="89"/>
  <c r="X29" i="34"/>
  <c r="Y29" i="34"/>
  <c r="AN28" i="28"/>
  <c r="X30" i="47"/>
  <c r="Y30" i="47"/>
  <c r="AH30" i="44"/>
  <c r="AQ30" i="44" s="1"/>
  <c r="AH28" i="38"/>
  <c r="AQ28" i="38" s="1"/>
  <c r="Z28" i="38"/>
  <c r="AI28" i="82"/>
  <c r="AN28" i="82"/>
  <c r="AN28" i="29"/>
  <c r="AI28" i="29"/>
  <c r="AH30" i="30"/>
  <c r="AQ30" i="30" s="1"/>
  <c r="X26" i="91"/>
  <c r="Y26" i="91"/>
  <c r="X29" i="41"/>
  <c r="Y29" i="41"/>
  <c r="X29" i="39"/>
  <c r="Y29" i="39"/>
  <c r="X30" i="94"/>
  <c r="Z30" i="94" s="1"/>
  <c r="Y30" i="94"/>
  <c r="AI27" i="93"/>
  <c r="AN27" i="93"/>
  <c r="AH29" i="27"/>
  <c r="AQ29" i="27" s="1"/>
  <c r="AI28" i="77"/>
  <c r="AN28" i="77"/>
  <c r="AF27" i="86"/>
  <c r="AO27" i="86" s="1"/>
  <c r="AE27" i="86"/>
  <c r="W28" i="86"/>
  <c r="AG27" i="86"/>
  <c r="AP27" i="86" s="1"/>
  <c r="Y29" i="37"/>
  <c r="X29" i="37"/>
  <c r="X28" i="74"/>
  <c r="Y28" i="74"/>
  <c r="X27" i="48"/>
  <c r="Y27" i="48"/>
  <c r="X28" i="73"/>
  <c r="Y28" i="73"/>
  <c r="Y30" i="83"/>
  <c r="X30" i="83"/>
  <c r="AI29" i="31"/>
  <c r="AN29" i="31"/>
  <c r="X29" i="81"/>
  <c r="Y29" i="81"/>
  <c r="AI27" i="92"/>
  <c r="AN27" i="92"/>
  <c r="X29" i="77"/>
  <c r="Y29" i="77"/>
  <c r="AI28" i="37"/>
  <c r="AN28" i="37"/>
  <c r="AI30" i="25"/>
  <c r="AN30" i="25"/>
  <c r="AI29" i="83"/>
  <c r="AN29" i="83"/>
  <c r="AR28" i="27"/>
  <c r="Z30" i="44"/>
  <c r="Y29" i="40"/>
  <c r="X29" i="40"/>
  <c r="AI28" i="35"/>
  <c r="AN28" i="35"/>
  <c r="X28" i="92"/>
  <c r="Y28" i="92"/>
  <c r="AH29" i="26"/>
  <c r="AQ29" i="26" s="1"/>
  <c r="AI28" i="39"/>
  <c r="AN28" i="39"/>
  <c r="AH28" i="89"/>
  <c r="AQ28" i="89" s="1"/>
  <c r="AR28" i="43"/>
  <c r="Z27" i="87"/>
  <c r="AR29" i="30"/>
  <c r="AR26" i="87"/>
  <c r="Y30" i="31"/>
  <c r="X30" i="31"/>
  <c r="AI29" i="47"/>
  <c r="AN29" i="47"/>
  <c r="AR28" i="26"/>
  <c r="AI29" i="88"/>
  <c r="AN29" i="88"/>
  <c r="AI27" i="96"/>
  <c r="AN27" i="96"/>
  <c r="AR29" i="44"/>
  <c r="AR27" i="75"/>
  <c r="X29" i="79"/>
  <c r="Y29" i="79"/>
  <c r="AH29" i="43"/>
  <c r="AQ29" i="43" s="1"/>
  <c r="AI27" i="42"/>
  <c r="AN27" i="42"/>
  <c r="X29" i="82"/>
  <c r="Y29" i="82"/>
  <c r="W31" i="30"/>
  <c r="AG30" i="30"/>
  <c r="AP30" i="30" s="1"/>
  <c r="AF30" i="30"/>
  <c r="AO30" i="30" s="1"/>
  <c r="AE30" i="30"/>
  <c r="AN27" i="80"/>
  <c r="AI27" i="80"/>
  <c r="Y31" i="36"/>
  <c r="X31" i="36"/>
  <c r="AI28" i="95"/>
  <c r="AN28" i="95"/>
  <c r="X28" i="96"/>
  <c r="Y28" i="96"/>
  <c r="Z28" i="96" s="1"/>
  <c r="AI28" i="79"/>
  <c r="AN28" i="79"/>
  <c r="X29" i="35"/>
  <c r="Y29" i="35"/>
  <c r="Y28" i="33"/>
  <c r="X28" i="33"/>
  <c r="Z28" i="33" s="1"/>
  <c r="AI29" i="94"/>
  <c r="AN29" i="94"/>
  <c r="AR27" i="38"/>
  <c r="AE29" i="27"/>
  <c r="AF29" i="27"/>
  <c r="AO29" i="27" s="1"/>
  <c r="W30" i="27"/>
  <c r="AG29" i="27"/>
  <c r="AP29" i="27" s="1"/>
  <c r="AI26" i="48"/>
  <c r="AN26" i="48"/>
  <c r="W28" i="32"/>
  <c r="AG27" i="32"/>
  <c r="AP27" i="32" s="1"/>
  <c r="AF27" i="32"/>
  <c r="AO27" i="32" s="1"/>
  <c r="AE27" i="32"/>
  <c r="AN27" i="73"/>
  <c r="AI27" i="73"/>
  <c r="AN28" i="34"/>
  <c r="AI28" i="34"/>
  <c r="Y29" i="28"/>
  <c r="X29" i="28"/>
  <c r="Z28" i="42" l="1"/>
  <c r="Z28" i="92"/>
  <c r="AF28" i="46"/>
  <c r="AO28" i="46" s="1"/>
  <c r="Z28" i="93"/>
  <c r="AG29" i="26"/>
  <c r="AP29" i="26" s="1"/>
  <c r="AI28" i="28"/>
  <c r="AE28" i="46"/>
  <c r="W30" i="26"/>
  <c r="Z29" i="82"/>
  <c r="Z29" i="41"/>
  <c r="AG29" i="41" s="1"/>
  <c r="AP29" i="41" s="1"/>
  <c r="Z30" i="47"/>
  <c r="Z28" i="74"/>
  <c r="Z29" i="81"/>
  <c r="W30" i="81" s="1"/>
  <c r="Z28" i="73"/>
  <c r="Z29" i="90"/>
  <c r="AF29" i="90" s="1"/>
  <c r="AO29" i="90" s="1"/>
  <c r="AG28" i="46"/>
  <c r="AP28" i="46" s="1"/>
  <c r="AF29" i="26"/>
  <c r="AO29" i="26" s="1"/>
  <c r="Z29" i="29"/>
  <c r="AG29" i="29" s="1"/>
  <c r="AP29" i="29" s="1"/>
  <c r="Z29" i="40"/>
  <c r="AF29" i="40" s="1"/>
  <c r="AO29" i="40" s="1"/>
  <c r="Z29" i="34"/>
  <c r="W30" i="34" s="1"/>
  <c r="Z29" i="28"/>
  <c r="W30" i="28" s="1"/>
  <c r="Z30" i="88"/>
  <c r="AF30" i="88" s="1"/>
  <c r="AO30" i="88" s="1"/>
  <c r="AE29" i="28"/>
  <c r="AF29" i="28"/>
  <c r="AO29" i="28" s="1"/>
  <c r="AF29" i="29"/>
  <c r="AO29" i="29" s="1"/>
  <c r="AE29" i="29"/>
  <c r="W30" i="29"/>
  <c r="AE29" i="34"/>
  <c r="AF29" i="34"/>
  <c r="AO29" i="34" s="1"/>
  <c r="AG29" i="90"/>
  <c r="AP29" i="90" s="1"/>
  <c r="AE29" i="90"/>
  <c r="W30" i="90"/>
  <c r="W31" i="88"/>
  <c r="W30" i="95"/>
  <c r="AG29" i="95"/>
  <c r="AP29" i="95" s="1"/>
  <c r="AF29" i="95"/>
  <c r="AO29" i="95" s="1"/>
  <c r="AE29" i="95"/>
  <c r="W31" i="94"/>
  <c r="AG30" i="94"/>
  <c r="AP30" i="94" s="1"/>
  <c r="AF30" i="94"/>
  <c r="AO30" i="94" s="1"/>
  <c r="AE30" i="94"/>
  <c r="W29" i="33"/>
  <c r="AG28" i="33"/>
  <c r="AP28" i="33" s="1"/>
  <c r="AF28" i="33"/>
  <c r="AO28" i="33" s="1"/>
  <c r="AE28" i="33"/>
  <c r="AR28" i="95"/>
  <c r="AI30" i="30"/>
  <c r="AN30" i="30"/>
  <c r="AH29" i="82"/>
  <c r="AQ29" i="82" s="1"/>
  <c r="AH30" i="31"/>
  <c r="AQ30" i="31" s="1"/>
  <c r="W29" i="92"/>
  <c r="AG28" i="92"/>
  <c r="AP28" i="92" s="1"/>
  <c r="AF28" i="92"/>
  <c r="AO28" i="92" s="1"/>
  <c r="AE28" i="92"/>
  <c r="W31" i="44"/>
  <c r="AG30" i="44"/>
  <c r="AP30" i="44" s="1"/>
  <c r="AF30" i="44"/>
  <c r="AO30" i="44" s="1"/>
  <c r="AE30" i="44"/>
  <c r="AR30" i="25"/>
  <c r="AR29" i="31"/>
  <c r="AF28" i="73"/>
  <c r="AO28" i="73" s="1"/>
  <c r="AE28" i="73"/>
  <c r="W29" i="73"/>
  <c r="AG28" i="73"/>
  <c r="AP28" i="73" s="1"/>
  <c r="AF28" i="74"/>
  <c r="AO28" i="74" s="1"/>
  <c r="AE28" i="74"/>
  <c r="W29" i="74"/>
  <c r="AG28" i="74"/>
  <c r="AP28" i="74" s="1"/>
  <c r="Y28" i="86"/>
  <c r="X28" i="86"/>
  <c r="Y30" i="43"/>
  <c r="X30" i="43"/>
  <c r="AH31" i="25"/>
  <c r="AQ31" i="25" s="1"/>
  <c r="Y29" i="89"/>
  <c r="X29" i="89"/>
  <c r="AR25" i="91"/>
  <c r="AH28" i="93"/>
  <c r="AQ28" i="93" s="1"/>
  <c r="Y29" i="46"/>
  <c r="X29" i="46"/>
  <c r="AR28" i="79"/>
  <c r="AH31" i="36"/>
  <c r="AQ31" i="36" s="1"/>
  <c r="W30" i="82"/>
  <c r="AG29" i="82"/>
  <c r="AP29" i="82" s="1"/>
  <c r="AF29" i="82"/>
  <c r="AO29" i="82" s="1"/>
  <c r="AE29" i="82"/>
  <c r="AR27" i="92"/>
  <c r="AH29" i="37"/>
  <c r="AQ29" i="37" s="1"/>
  <c r="AN29" i="78"/>
  <c r="AI29" i="78"/>
  <c r="W29" i="93"/>
  <c r="AG28" i="93"/>
  <c r="AP28" i="93" s="1"/>
  <c r="AE28" i="93"/>
  <c r="AF28" i="93"/>
  <c r="AO28" i="93" s="1"/>
  <c r="AR28" i="40"/>
  <c r="AI27" i="32"/>
  <c r="AN27" i="32"/>
  <c r="AR26" i="48"/>
  <c r="Z30" i="31"/>
  <c r="AR28" i="35"/>
  <c r="AR28" i="37"/>
  <c r="AH27" i="48"/>
  <c r="AQ27" i="48" s="1"/>
  <c r="AR28" i="82"/>
  <c r="AH29" i="34"/>
  <c r="AQ29" i="34" s="1"/>
  <c r="X29" i="76"/>
  <c r="Y29" i="76"/>
  <c r="AR30" i="36"/>
  <c r="AH30" i="88"/>
  <c r="AQ30" i="88" s="1"/>
  <c r="AH29" i="29"/>
  <c r="AQ29" i="29" s="1"/>
  <c r="AI29" i="26"/>
  <c r="AN29" i="26"/>
  <c r="AR27" i="73"/>
  <c r="AH28" i="33"/>
  <c r="AQ28" i="33" s="1"/>
  <c r="AI29" i="27"/>
  <c r="AN29" i="27"/>
  <c r="AH30" i="83"/>
  <c r="AQ30" i="83" s="1"/>
  <c r="AN27" i="86"/>
  <c r="AI27" i="86"/>
  <c r="AH30" i="94"/>
  <c r="AQ30" i="94" s="1"/>
  <c r="AH29" i="41"/>
  <c r="AQ29" i="41" s="1"/>
  <c r="W29" i="42"/>
  <c r="AG28" i="42"/>
  <c r="AP28" i="42" s="1"/>
  <c r="AF28" i="42"/>
  <c r="AO28" i="42" s="1"/>
  <c r="AE28" i="42"/>
  <c r="W32" i="25"/>
  <c r="AG31" i="25"/>
  <c r="AP31" i="25" s="1"/>
  <c r="AF31" i="25"/>
  <c r="AO31" i="25" s="1"/>
  <c r="AE31" i="25"/>
  <c r="Y29" i="45"/>
  <c r="X29" i="45"/>
  <c r="AR27" i="74"/>
  <c r="AH28" i="96"/>
  <c r="AQ28" i="96" s="1"/>
  <c r="Z31" i="36"/>
  <c r="Y31" i="30"/>
  <c r="X31" i="30"/>
  <c r="AR27" i="42"/>
  <c r="AH29" i="40"/>
  <c r="AQ29" i="40" s="1"/>
  <c r="AH29" i="81"/>
  <c r="AQ29" i="81" s="1"/>
  <c r="Z30" i="83"/>
  <c r="Z27" i="48"/>
  <c r="Z29" i="37"/>
  <c r="W29" i="38"/>
  <c r="AG28" i="38"/>
  <c r="AP28" i="38" s="1"/>
  <c r="AF28" i="38"/>
  <c r="AO28" i="38" s="1"/>
  <c r="AE28" i="38"/>
  <c r="AH30" i="47"/>
  <c r="AQ30" i="47" s="1"/>
  <c r="AH28" i="80"/>
  <c r="AQ28" i="80" s="1"/>
  <c r="Y30" i="84"/>
  <c r="X30" i="84"/>
  <c r="AN29" i="43"/>
  <c r="AI29" i="43"/>
  <c r="AN28" i="45"/>
  <c r="AI28" i="45"/>
  <c r="AI30" i="85"/>
  <c r="AN30" i="85"/>
  <c r="AI28" i="89"/>
  <c r="AN28" i="89"/>
  <c r="AR28" i="41"/>
  <c r="AR27" i="33"/>
  <c r="AN28" i="75"/>
  <c r="AI28" i="75"/>
  <c r="AH29" i="28"/>
  <c r="AQ29" i="28" s="1"/>
  <c r="Y30" i="27"/>
  <c r="X30" i="27"/>
  <c r="AH29" i="35"/>
  <c r="AQ29" i="35" s="1"/>
  <c r="W29" i="96"/>
  <c r="AG28" i="96"/>
  <c r="AP28" i="96" s="1"/>
  <c r="AE28" i="96"/>
  <c r="AF28" i="96"/>
  <c r="AO28" i="96" s="1"/>
  <c r="AR27" i="80"/>
  <c r="AH29" i="79"/>
  <c r="AQ29" i="79" s="1"/>
  <c r="AR28" i="39"/>
  <c r="AR29" i="83"/>
  <c r="AH29" i="77"/>
  <c r="AQ29" i="77" s="1"/>
  <c r="AE29" i="81"/>
  <c r="AR28" i="77"/>
  <c r="AH29" i="39"/>
  <c r="AQ29" i="39" s="1"/>
  <c r="AH26" i="91"/>
  <c r="AQ26" i="91" s="1"/>
  <c r="W31" i="47"/>
  <c r="AG30" i="47"/>
  <c r="AP30" i="47" s="1"/>
  <c r="AF30" i="47"/>
  <c r="AO30" i="47" s="1"/>
  <c r="AE30" i="47"/>
  <c r="AI28" i="76"/>
  <c r="AN28" i="76"/>
  <c r="AH29" i="95"/>
  <c r="AQ29" i="95" s="1"/>
  <c r="AR28" i="90"/>
  <c r="X30" i="78"/>
  <c r="Z30" i="78" s="1"/>
  <c r="Y30" i="78"/>
  <c r="AH29" i="90"/>
  <c r="AQ29" i="90" s="1"/>
  <c r="Y30" i="26"/>
  <c r="X30" i="26"/>
  <c r="AR29" i="88"/>
  <c r="W28" i="87"/>
  <c r="AG27" i="87"/>
  <c r="AP27" i="87" s="1"/>
  <c r="AF27" i="87"/>
  <c r="AO27" i="87" s="1"/>
  <c r="AE27" i="87"/>
  <c r="AI29" i="84"/>
  <c r="AN29" i="84"/>
  <c r="AR28" i="34"/>
  <c r="Y28" i="32"/>
  <c r="X28" i="32"/>
  <c r="Z28" i="32" s="1"/>
  <c r="AR29" i="94"/>
  <c r="Z29" i="35"/>
  <c r="Z29" i="79"/>
  <c r="AR27" i="96"/>
  <c r="AR29" i="47"/>
  <c r="AH28" i="92"/>
  <c r="AQ28" i="92" s="1"/>
  <c r="Z29" i="77"/>
  <c r="AH28" i="73"/>
  <c r="AQ28" i="73" s="1"/>
  <c r="AH28" i="74"/>
  <c r="AQ28" i="74" s="1"/>
  <c r="AR27" i="93"/>
  <c r="Z29" i="39"/>
  <c r="Z26" i="91"/>
  <c r="AR28" i="29"/>
  <c r="AR28" i="28"/>
  <c r="Z28" i="80"/>
  <c r="AH28" i="42"/>
  <c r="AQ28" i="42" s="1"/>
  <c r="AR28" i="81"/>
  <c r="X31" i="85"/>
  <c r="Y31" i="85"/>
  <c r="X29" i="75"/>
  <c r="Y29" i="75"/>
  <c r="AE29" i="41" l="1"/>
  <c r="AG30" i="88"/>
  <c r="AP30" i="88" s="1"/>
  <c r="W30" i="41"/>
  <c r="AI28" i="46"/>
  <c r="AF29" i="81"/>
  <c r="AO29" i="81" s="1"/>
  <c r="AN28" i="46"/>
  <c r="Z30" i="84"/>
  <c r="Z28" i="86"/>
  <c r="AG29" i="81"/>
  <c r="AP29" i="81" s="1"/>
  <c r="AG29" i="40"/>
  <c r="AP29" i="40" s="1"/>
  <c r="AF29" i="41"/>
  <c r="AO29" i="41" s="1"/>
  <c r="W30" i="40"/>
  <c r="Z30" i="27"/>
  <c r="Z29" i="45"/>
  <c r="AG29" i="34"/>
  <c r="AP29" i="34" s="1"/>
  <c r="AE29" i="40"/>
  <c r="AI29" i="40" s="1"/>
  <c r="Z31" i="30"/>
  <c r="AF31" i="30" s="1"/>
  <c r="AO31" i="30" s="1"/>
  <c r="Z29" i="76"/>
  <c r="AG29" i="76" s="1"/>
  <c r="AP29" i="76" s="1"/>
  <c r="Z29" i="89"/>
  <c r="AE29" i="89" s="1"/>
  <c r="AE30" i="88"/>
  <c r="AG29" i="28"/>
  <c r="AP29" i="28" s="1"/>
  <c r="AF29" i="89"/>
  <c r="AO29" i="89" s="1"/>
  <c r="W30" i="76"/>
  <c r="W30" i="79"/>
  <c r="AG29" i="79"/>
  <c r="AP29" i="79" s="1"/>
  <c r="AF29" i="79"/>
  <c r="AO29" i="79" s="1"/>
  <c r="AE29" i="79"/>
  <c r="AH30" i="26"/>
  <c r="AQ30" i="26" s="1"/>
  <c r="Y31" i="44"/>
  <c r="X31" i="44"/>
  <c r="AH31" i="85"/>
  <c r="AQ31" i="85" s="1"/>
  <c r="Z31" i="85"/>
  <c r="AI28" i="96"/>
  <c r="AN28" i="96"/>
  <c r="AH31" i="30"/>
  <c r="AQ31" i="30" s="1"/>
  <c r="Y32" i="25"/>
  <c r="X32" i="25"/>
  <c r="AR29" i="27"/>
  <c r="Y30" i="82"/>
  <c r="X30" i="82"/>
  <c r="Z30" i="82" s="1"/>
  <c r="AH29" i="89"/>
  <c r="AQ29" i="89" s="1"/>
  <c r="Y29" i="92"/>
  <c r="X29" i="92"/>
  <c r="Y31" i="94"/>
  <c r="X31" i="94"/>
  <c r="Y30" i="95"/>
  <c r="X30" i="95"/>
  <c r="Y30" i="34"/>
  <c r="X30" i="34"/>
  <c r="AI29" i="29"/>
  <c r="AN29" i="29"/>
  <c r="X30" i="41"/>
  <c r="Y30" i="41"/>
  <c r="X31" i="47"/>
  <c r="Y31" i="47"/>
  <c r="AR29" i="43"/>
  <c r="AF29" i="45"/>
  <c r="AO29" i="45" s="1"/>
  <c r="AE29" i="45"/>
  <c r="W30" i="45"/>
  <c r="AG29" i="45"/>
  <c r="AP29" i="45" s="1"/>
  <c r="AH29" i="75"/>
  <c r="AQ29" i="75" s="1"/>
  <c r="AF28" i="80"/>
  <c r="AO28" i="80" s="1"/>
  <c r="AE28" i="80"/>
  <c r="W29" i="80"/>
  <c r="AG28" i="80"/>
  <c r="AP28" i="80" s="1"/>
  <c r="W30" i="39"/>
  <c r="AG29" i="39"/>
  <c r="AP29" i="39" s="1"/>
  <c r="AF29" i="39"/>
  <c r="AO29" i="39" s="1"/>
  <c r="AE29" i="39"/>
  <c r="AI29" i="81"/>
  <c r="AN29" i="81"/>
  <c r="AR28" i="46"/>
  <c r="AR28" i="89"/>
  <c r="AN31" i="25"/>
  <c r="AI31" i="25"/>
  <c r="AN28" i="42"/>
  <c r="AI28" i="42"/>
  <c r="AN29" i="82"/>
  <c r="AI29" i="82"/>
  <c r="AH29" i="46"/>
  <c r="AQ29" i="46" s="1"/>
  <c r="AH30" i="43"/>
  <c r="AQ30" i="43" s="1"/>
  <c r="X29" i="33"/>
  <c r="Y29" i="33"/>
  <c r="Z29" i="33" s="1"/>
  <c r="AI29" i="90"/>
  <c r="AN29" i="90"/>
  <c r="Y30" i="28"/>
  <c r="X30" i="28"/>
  <c r="AF26" i="91"/>
  <c r="AO26" i="91" s="1"/>
  <c r="AE26" i="91"/>
  <c r="W27" i="91"/>
  <c r="AG26" i="91"/>
  <c r="AP26" i="91" s="1"/>
  <c r="X29" i="38"/>
  <c r="Y29" i="38"/>
  <c r="AI28" i="93"/>
  <c r="AN28" i="93"/>
  <c r="AR30" i="30"/>
  <c r="AI30" i="88"/>
  <c r="AN30" i="88"/>
  <c r="W30" i="35"/>
  <c r="AG29" i="35"/>
  <c r="AP29" i="35" s="1"/>
  <c r="AE29" i="35"/>
  <c r="AF29" i="35"/>
  <c r="AO29" i="35" s="1"/>
  <c r="AR28" i="76"/>
  <c r="Z29" i="75"/>
  <c r="W30" i="77"/>
  <c r="AG29" i="77"/>
  <c r="AP29" i="77" s="1"/>
  <c r="AE29" i="77"/>
  <c r="AF29" i="77"/>
  <c r="AO29" i="77" s="1"/>
  <c r="Z30" i="26"/>
  <c r="X29" i="96"/>
  <c r="Y29" i="96"/>
  <c r="AH30" i="27"/>
  <c r="AQ30" i="27" s="1"/>
  <c r="AH30" i="84"/>
  <c r="AQ30" i="84" s="1"/>
  <c r="W30" i="37"/>
  <c r="AG29" i="37"/>
  <c r="AP29" i="37" s="1"/>
  <c r="AF29" i="37"/>
  <c r="AO29" i="37" s="1"/>
  <c r="AE29" i="37"/>
  <c r="W32" i="36"/>
  <c r="AG31" i="36"/>
  <c r="AP31" i="36" s="1"/>
  <c r="AF31" i="36"/>
  <c r="AO31" i="36" s="1"/>
  <c r="AE31" i="36"/>
  <c r="AR29" i="26"/>
  <c r="AR27" i="32"/>
  <c r="Y29" i="93"/>
  <c r="X29" i="93"/>
  <c r="Y29" i="74"/>
  <c r="X29" i="74"/>
  <c r="Z29" i="74" s="1"/>
  <c r="Y29" i="73"/>
  <c r="X29" i="73"/>
  <c r="AI28" i="92"/>
  <c r="AN28" i="92"/>
  <c r="AI30" i="94"/>
  <c r="AN30" i="94"/>
  <c r="AN29" i="95"/>
  <c r="AI29" i="95"/>
  <c r="AI29" i="34"/>
  <c r="AN29" i="34"/>
  <c r="AN29" i="41"/>
  <c r="AI29" i="41"/>
  <c r="AE28" i="86"/>
  <c r="AG28" i="86"/>
  <c r="AP28" i="86" s="1"/>
  <c r="W29" i="86"/>
  <c r="AF28" i="86"/>
  <c r="AO28" i="86" s="1"/>
  <c r="X30" i="90"/>
  <c r="Y30" i="90"/>
  <c r="Y28" i="87"/>
  <c r="X28" i="87"/>
  <c r="AH30" i="78"/>
  <c r="AQ30" i="78" s="1"/>
  <c r="AN30" i="47"/>
  <c r="AI30" i="47"/>
  <c r="AR30" i="85"/>
  <c r="AI28" i="38"/>
  <c r="AN28" i="38"/>
  <c r="W28" i="48"/>
  <c r="AG27" i="48"/>
  <c r="AP27" i="48" s="1"/>
  <c r="AF27" i="48"/>
  <c r="AO27" i="48" s="1"/>
  <c r="AE27" i="48"/>
  <c r="AR27" i="86"/>
  <c r="Z29" i="46"/>
  <c r="Z30" i="43"/>
  <c r="AN28" i="73"/>
  <c r="AI28" i="73"/>
  <c r="AI30" i="44"/>
  <c r="AN30" i="44"/>
  <c r="AN28" i="33"/>
  <c r="AI28" i="33"/>
  <c r="Y31" i="88"/>
  <c r="X31" i="88"/>
  <c r="Z31" i="88" s="1"/>
  <c r="X30" i="29"/>
  <c r="Y30" i="29"/>
  <c r="W29" i="32"/>
  <c r="AG28" i="32"/>
  <c r="AP28" i="32" s="1"/>
  <c r="AF28" i="32"/>
  <c r="AO28" i="32" s="1"/>
  <c r="AE28" i="32"/>
  <c r="AN27" i="87"/>
  <c r="AI27" i="87"/>
  <c r="AH28" i="32"/>
  <c r="AQ28" i="32" s="1"/>
  <c r="AR29" i="84"/>
  <c r="AE30" i="78"/>
  <c r="W31" i="78"/>
  <c r="AG30" i="78"/>
  <c r="AP30" i="78" s="1"/>
  <c r="AF30" i="78"/>
  <c r="AO30" i="78" s="1"/>
  <c r="X30" i="81"/>
  <c r="Z30" i="81" s="1"/>
  <c r="Y30" i="81"/>
  <c r="W31" i="27"/>
  <c r="AG30" i="27"/>
  <c r="AP30" i="27" s="1"/>
  <c r="AF30" i="27"/>
  <c r="AO30" i="27" s="1"/>
  <c r="AE30" i="27"/>
  <c r="AR28" i="75"/>
  <c r="AR28" i="45"/>
  <c r="W31" i="84"/>
  <c r="AG30" i="84"/>
  <c r="AP30" i="84" s="1"/>
  <c r="AF30" i="84"/>
  <c r="AO30" i="84" s="1"/>
  <c r="AE30" i="84"/>
  <c r="W31" i="83"/>
  <c r="AG30" i="83"/>
  <c r="AP30" i="83" s="1"/>
  <c r="AF30" i="83"/>
  <c r="AO30" i="83" s="1"/>
  <c r="AE30" i="83"/>
  <c r="AH29" i="45"/>
  <c r="AQ29" i="45" s="1"/>
  <c r="X29" i="42"/>
  <c r="Y29" i="42"/>
  <c r="AH29" i="76"/>
  <c r="AQ29" i="76" s="1"/>
  <c r="W31" i="31"/>
  <c r="AG30" i="31"/>
  <c r="AP30" i="31" s="1"/>
  <c r="AE30" i="31"/>
  <c r="AF30" i="31"/>
  <c r="AO30" i="31" s="1"/>
  <c r="AR29" i="78"/>
  <c r="AH28" i="86"/>
  <c r="AQ28" i="86" s="1"/>
  <c r="AI28" i="74"/>
  <c r="AN28" i="74"/>
  <c r="X30" i="40"/>
  <c r="Y30" i="40"/>
  <c r="AI29" i="28"/>
  <c r="AN29" i="28"/>
  <c r="AG31" i="30" l="1"/>
  <c r="AP31" i="30" s="1"/>
  <c r="AF29" i="76"/>
  <c r="AO29" i="76" s="1"/>
  <c r="AE29" i="76"/>
  <c r="AN29" i="40"/>
  <c r="AG29" i="89"/>
  <c r="AP29" i="89" s="1"/>
  <c r="Z30" i="28"/>
  <c r="AE30" i="28" s="1"/>
  <c r="W30" i="89"/>
  <c r="W32" i="30"/>
  <c r="Z29" i="96"/>
  <c r="AE29" i="96" s="1"/>
  <c r="Z31" i="47"/>
  <c r="Z30" i="90"/>
  <c r="AF30" i="90" s="1"/>
  <c r="AO30" i="90" s="1"/>
  <c r="AE31" i="30"/>
  <c r="Z29" i="42"/>
  <c r="AF29" i="42" s="1"/>
  <c r="AO29" i="42" s="1"/>
  <c r="AF29" i="33"/>
  <c r="AO29" i="33" s="1"/>
  <c r="AE29" i="33"/>
  <c r="W30" i="33"/>
  <c r="AG29" i="33"/>
  <c r="AP29" i="33" s="1"/>
  <c r="W31" i="90"/>
  <c r="AR28" i="74"/>
  <c r="Y31" i="31"/>
  <c r="X31" i="31"/>
  <c r="Z31" i="31" s="1"/>
  <c r="AR27" i="87"/>
  <c r="Y29" i="32"/>
  <c r="X29" i="32"/>
  <c r="W32" i="88"/>
  <c r="AG31" i="88"/>
  <c r="AP31" i="88" s="1"/>
  <c r="AF31" i="88"/>
  <c r="AO31" i="88" s="1"/>
  <c r="AE31" i="88"/>
  <c r="AI28" i="86"/>
  <c r="AN28" i="86"/>
  <c r="AR29" i="95"/>
  <c r="AH29" i="73"/>
  <c r="AQ29" i="73" s="1"/>
  <c r="AH29" i="93"/>
  <c r="AQ29" i="93" s="1"/>
  <c r="W31" i="26"/>
  <c r="AG30" i="26"/>
  <c r="AP30" i="26" s="1"/>
  <c r="AF30" i="26"/>
  <c r="AO30" i="26" s="1"/>
  <c r="AE30" i="26"/>
  <c r="AF29" i="75"/>
  <c r="AO29" i="75" s="1"/>
  <c r="AG29" i="75"/>
  <c r="AP29" i="75" s="1"/>
  <c r="AE29" i="75"/>
  <c r="W30" i="75"/>
  <c r="X27" i="91"/>
  <c r="Y27" i="91"/>
  <c r="W31" i="28"/>
  <c r="AG30" i="28"/>
  <c r="AP30" i="28" s="1"/>
  <c r="AF30" i="28"/>
  <c r="AO30" i="28" s="1"/>
  <c r="AR28" i="42"/>
  <c r="AI28" i="80"/>
  <c r="AN28" i="80"/>
  <c r="AN29" i="45"/>
  <c r="AI29" i="45"/>
  <c r="AE31" i="47"/>
  <c r="W32" i="47"/>
  <c r="AG31" i="47"/>
  <c r="AP31" i="47" s="1"/>
  <c r="AF31" i="47"/>
  <c r="AO31" i="47" s="1"/>
  <c r="AH30" i="34"/>
  <c r="AQ30" i="34" s="1"/>
  <c r="AH31" i="94"/>
  <c r="AQ31" i="94" s="1"/>
  <c r="Y30" i="76"/>
  <c r="X30" i="76"/>
  <c r="X30" i="89"/>
  <c r="Y30" i="89"/>
  <c r="Y31" i="27"/>
  <c r="X31" i="27"/>
  <c r="AF30" i="43"/>
  <c r="AO30" i="43" s="1"/>
  <c r="AE30" i="43"/>
  <c r="W31" i="43"/>
  <c r="AG30" i="43"/>
  <c r="AP30" i="43" s="1"/>
  <c r="Y30" i="35"/>
  <c r="X30" i="35"/>
  <c r="AI30" i="83"/>
  <c r="AN30" i="83"/>
  <c r="AN30" i="84"/>
  <c r="AI30" i="84"/>
  <c r="Y31" i="78"/>
  <c r="X31" i="78"/>
  <c r="AH30" i="29"/>
  <c r="AQ30" i="29" s="1"/>
  <c r="W30" i="46"/>
  <c r="AG29" i="46"/>
  <c r="AP29" i="46" s="1"/>
  <c r="AF29" i="46"/>
  <c r="AO29" i="46" s="1"/>
  <c r="AE29" i="46"/>
  <c r="X28" i="48"/>
  <c r="Y28" i="48"/>
  <c r="AR30" i="47"/>
  <c r="AR29" i="41"/>
  <c r="Z29" i="73"/>
  <c r="Z29" i="93"/>
  <c r="AI29" i="77"/>
  <c r="AN29" i="77"/>
  <c r="AI26" i="91"/>
  <c r="AN26" i="91"/>
  <c r="AR29" i="90"/>
  <c r="AR31" i="25"/>
  <c r="Y30" i="39"/>
  <c r="X30" i="39"/>
  <c r="AR29" i="40"/>
  <c r="AH30" i="41"/>
  <c r="AQ30" i="41" s="1"/>
  <c r="Z30" i="34"/>
  <c r="Z31" i="94"/>
  <c r="AF31" i="85"/>
  <c r="AO31" i="85" s="1"/>
  <c r="W32" i="85"/>
  <c r="AG31" i="85"/>
  <c r="AP31" i="85" s="1"/>
  <c r="AE31" i="85"/>
  <c r="AH31" i="44"/>
  <c r="AQ31" i="44" s="1"/>
  <c r="X30" i="79"/>
  <c r="Y30" i="79"/>
  <c r="AN31" i="30"/>
  <c r="AI31" i="30"/>
  <c r="AH30" i="40"/>
  <c r="AQ30" i="40" s="1"/>
  <c r="AN28" i="32"/>
  <c r="AI28" i="32"/>
  <c r="Z30" i="29"/>
  <c r="AH28" i="87"/>
  <c r="AQ28" i="87" s="1"/>
  <c r="AR30" i="94"/>
  <c r="AH29" i="74"/>
  <c r="AQ29" i="74" s="1"/>
  <c r="AR30" i="88"/>
  <c r="AH29" i="38"/>
  <c r="AQ29" i="38" s="1"/>
  <c r="AR29" i="81"/>
  <c r="Z30" i="41"/>
  <c r="AH30" i="95"/>
  <c r="AQ30" i="95" s="1"/>
  <c r="AH29" i="92"/>
  <c r="AQ29" i="92" s="1"/>
  <c r="AN29" i="89"/>
  <c r="AI29" i="89"/>
  <c r="AR29" i="28"/>
  <c r="AI31" i="36"/>
  <c r="AN31" i="36"/>
  <c r="AR28" i="93"/>
  <c r="AF30" i="82"/>
  <c r="AO30" i="82" s="1"/>
  <c r="AE30" i="82"/>
  <c r="W31" i="82"/>
  <c r="AG30" i="82"/>
  <c r="AP30" i="82" s="1"/>
  <c r="Z30" i="40"/>
  <c r="AN30" i="31"/>
  <c r="AI30" i="31"/>
  <c r="AI30" i="27"/>
  <c r="AN30" i="27"/>
  <c r="AH30" i="81"/>
  <c r="AQ30" i="81" s="1"/>
  <c r="AI30" i="78"/>
  <c r="AN30" i="78"/>
  <c r="AH31" i="88"/>
  <c r="AQ31" i="88" s="1"/>
  <c r="AR30" i="44"/>
  <c r="Z28" i="87"/>
  <c r="Y29" i="86"/>
  <c r="X29" i="86"/>
  <c r="X32" i="36"/>
  <c r="Y32" i="36"/>
  <c r="Y30" i="37"/>
  <c r="X30" i="37"/>
  <c r="AH29" i="96"/>
  <c r="AQ29" i="96" s="1"/>
  <c r="Y30" i="77"/>
  <c r="X30" i="77"/>
  <c r="Z29" i="38"/>
  <c r="AH30" i="28"/>
  <c r="AQ30" i="28" s="1"/>
  <c r="AH29" i="33"/>
  <c r="AQ29" i="33" s="1"/>
  <c r="AR29" i="82"/>
  <c r="AN29" i="39"/>
  <c r="AI29" i="39"/>
  <c r="Y29" i="80"/>
  <c r="X29" i="80"/>
  <c r="AH32" i="25"/>
  <c r="AQ32" i="25" s="1"/>
  <c r="Z31" i="44"/>
  <c r="AI29" i="76"/>
  <c r="AN29" i="76"/>
  <c r="AH29" i="42"/>
  <c r="AQ29" i="42" s="1"/>
  <c r="AR28" i="33"/>
  <c r="AH30" i="90"/>
  <c r="AQ30" i="90" s="1"/>
  <c r="AN29" i="37"/>
  <c r="AI29" i="37"/>
  <c r="AR28" i="96"/>
  <c r="X31" i="83"/>
  <c r="Y31" i="83"/>
  <c r="X31" i="84"/>
  <c r="Y31" i="84"/>
  <c r="W31" i="81"/>
  <c r="AG30" i="81"/>
  <c r="AP30" i="81" s="1"/>
  <c r="AF30" i="81"/>
  <c r="AO30" i="81" s="1"/>
  <c r="AE30" i="81"/>
  <c r="AR28" i="73"/>
  <c r="AI27" i="48"/>
  <c r="AN27" i="48"/>
  <c r="AR28" i="38"/>
  <c r="AR29" i="34"/>
  <c r="AR28" i="92"/>
  <c r="W30" i="74"/>
  <c r="AG29" i="74"/>
  <c r="AP29" i="74" s="1"/>
  <c r="AE29" i="74"/>
  <c r="AF29" i="74"/>
  <c r="AO29" i="74" s="1"/>
  <c r="AN29" i="35"/>
  <c r="AI29" i="35"/>
  <c r="X30" i="45"/>
  <c r="Y30" i="45"/>
  <c r="AH31" i="47"/>
  <c r="AQ31" i="47" s="1"/>
  <c r="AR29" i="29"/>
  <c r="Z30" i="95"/>
  <c r="Z29" i="92"/>
  <c r="AH30" i="82"/>
  <c r="AQ30" i="82" s="1"/>
  <c r="Z32" i="25"/>
  <c r="AN29" i="79"/>
  <c r="AI29" i="79"/>
  <c r="Y32" i="30"/>
  <c r="X32" i="30"/>
  <c r="Z31" i="27" l="1"/>
  <c r="AE30" i="90"/>
  <c r="AG30" i="90"/>
  <c r="AP30" i="90" s="1"/>
  <c r="Z29" i="86"/>
  <c r="Z30" i="76"/>
  <c r="Z29" i="32"/>
  <c r="AF29" i="96"/>
  <c r="AO29" i="96" s="1"/>
  <c r="W30" i="96"/>
  <c r="Z30" i="37"/>
  <c r="W31" i="37" s="1"/>
  <c r="AG29" i="96"/>
  <c r="AP29" i="96" s="1"/>
  <c r="Z27" i="91"/>
  <c r="AG29" i="42"/>
  <c r="AP29" i="42" s="1"/>
  <c r="Z30" i="79"/>
  <c r="W30" i="42"/>
  <c r="Z32" i="30"/>
  <c r="AE32" i="30" s="1"/>
  <c r="Z32" i="36"/>
  <c r="W33" i="36" s="1"/>
  <c r="AE29" i="42"/>
  <c r="Z28" i="48"/>
  <c r="W29" i="48" s="1"/>
  <c r="AE32" i="36"/>
  <c r="W32" i="44"/>
  <c r="AG31" i="44"/>
  <c r="AP31" i="44" s="1"/>
  <c r="AF31" i="44"/>
  <c r="AO31" i="44" s="1"/>
  <c r="AE31" i="44"/>
  <c r="AH30" i="77"/>
  <c r="AQ30" i="77" s="1"/>
  <c r="AE30" i="41"/>
  <c r="AF30" i="41"/>
  <c r="AO30" i="41" s="1"/>
  <c r="W31" i="41"/>
  <c r="AG30" i="41"/>
  <c r="AP30" i="41" s="1"/>
  <c r="AH32" i="30"/>
  <c r="AQ32" i="30" s="1"/>
  <c r="AR27" i="48"/>
  <c r="AH31" i="83"/>
  <c r="AQ31" i="83" s="1"/>
  <c r="AI29" i="74"/>
  <c r="AN29" i="74"/>
  <c r="Y31" i="81"/>
  <c r="X31" i="81"/>
  <c r="Z31" i="83"/>
  <c r="AR29" i="76"/>
  <c r="W30" i="38"/>
  <c r="AG29" i="38"/>
  <c r="AP29" i="38" s="1"/>
  <c r="AF29" i="38"/>
  <c r="AO29" i="38" s="1"/>
  <c r="AE29" i="38"/>
  <c r="AE28" i="87"/>
  <c r="AF28" i="87"/>
  <c r="AO28" i="87" s="1"/>
  <c r="W29" i="87"/>
  <c r="AG28" i="87"/>
  <c r="AP28" i="87" s="1"/>
  <c r="AR28" i="32"/>
  <c r="AN31" i="85"/>
  <c r="AI31" i="85"/>
  <c r="W30" i="93"/>
  <c r="AG29" i="93"/>
  <c r="AP29" i="93" s="1"/>
  <c r="AF29" i="93"/>
  <c r="AO29" i="93" s="1"/>
  <c r="AE29" i="93"/>
  <c r="Y31" i="43"/>
  <c r="X31" i="43"/>
  <c r="W32" i="27"/>
  <c r="AG31" i="27"/>
  <c r="AP31" i="27" s="1"/>
  <c r="AF31" i="27"/>
  <c r="AO31" i="27" s="1"/>
  <c r="AE31" i="27"/>
  <c r="W31" i="76"/>
  <c r="AG30" i="76"/>
  <c r="AP30" i="76" s="1"/>
  <c r="AF30" i="76"/>
  <c r="AO30" i="76" s="1"/>
  <c r="AE30" i="76"/>
  <c r="AN30" i="26"/>
  <c r="AI30" i="26"/>
  <c r="AF31" i="31"/>
  <c r="AO31" i="31" s="1"/>
  <c r="AE31" i="31"/>
  <c r="AG31" i="31"/>
  <c r="AP31" i="31" s="1"/>
  <c r="W32" i="31"/>
  <c r="X31" i="90"/>
  <c r="Y31" i="90"/>
  <c r="AH29" i="80"/>
  <c r="AQ29" i="80" s="1"/>
  <c r="AF29" i="73"/>
  <c r="AO29" i="73" s="1"/>
  <c r="W30" i="73"/>
  <c r="AE29" i="73"/>
  <c r="AG29" i="73"/>
  <c r="AP29" i="73" s="1"/>
  <c r="Y30" i="46"/>
  <c r="X30" i="46"/>
  <c r="AH31" i="78"/>
  <c r="AQ31" i="78" s="1"/>
  <c r="X32" i="47"/>
  <c r="Y32" i="47"/>
  <c r="Y31" i="28"/>
  <c r="X31" i="28"/>
  <c r="X30" i="75"/>
  <c r="Y30" i="75"/>
  <c r="AH30" i="45"/>
  <c r="AQ30" i="45" s="1"/>
  <c r="X30" i="74"/>
  <c r="Y30" i="74"/>
  <c r="AH31" i="84"/>
  <c r="AQ31" i="84" s="1"/>
  <c r="X32" i="85"/>
  <c r="Y32" i="85"/>
  <c r="AH30" i="35"/>
  <c r="AQ30" i="35" s="1"/>
  <c r="AI30" i="43"/>
  <c r="AN30" i="43"/>
  <c r="AH30" i="89"/>
  <c r="AQ30" i="89" s="1"/>
  <c r="AN29" i="75"/>
  <c r="AI29" i="75"/>
  <c r="X30" i="42"/>
  <c r="Y30" i="42"/>
  <c r="AG32" i="30"/>
  <c r="AP32" i="30" s="1"/>
  <c r="W31" i="40"/>
  <c r="AG30" i="40"/>
  <c r="AP30" i="40" s="1"/>
  <c r="AE30" i="40"/>
  <c r="AF30" i="40"/>
  <c r="AO30" i="40" s="1"/>
  <c r="AH30" i="39"/>
  <c r="AQ30" i="39" s="1"/>
  <c r="AH28" i="48"/>
  <c r="AQ28" i="48" s="1"/>
  <c r="AR30" i="83"/>
  <c r="AN31" i="88"/>
  <c r="AI31" i="88"/>
  <c r="AR29" i="79"/>
  <c r="Z30" i="45"/>
  <c r="X30" i="96"/>
  <c r="Y30" i="96"/>
  <c r="AN30" i="81"/>
  <c r="AI30" i="81"/>
  <c r="Z31" i="84"/>
  <c r="AR29" i="37"/>
  <c r="Z29" i="80"/>
  <c r="Z30" i="77"/>
  <c r="AH30" i="37"/>
  <c r="AQ30" i="37" s="1"/>
  <c r="AH29" i="86"/>
  <c r="AQ29" i="86" s="1"/>
  <c r="AR30" i="78"/>
  <c r="X31" i="82"/>
  <c r="Y31" i="82"/>
  <c r="Z30" i="39"/>
  <c r="AR26" i="91"/>
  <c r="Z31" i="78"/>
  <c r="Z30" i="89"/>
  <c r="AI31" i="47"/>
  <c r="AN31" i="47"/>
  <c r="X31" i="26"/>
  <c r="Y31" i="26"/>
  <c r="AN30" i="90"/>
  <c r="AI30" i="90"/>
  <c r="X30" i="33"/>
  <c r="Y30" i="33"/>
  <c r="AR29" i="89"/>
  <c r="AR31" i="30"/>
  <c r="AR28" i="80"/>
  <c r="AE29" i="32"/>
  <c r="W30" i="32"/>
  <c r="AG29" i="32"/>
  <c r="AP29" i="32" s="1"/>
  <c r="AF29" i="32"/>
  <c r="AO29" i="32" s="1"/>
  <c r="AE32" i="25"/>
  <c r="W33" i="25"/>
  <c r="AG32" i="25"/>
  <c r="AP32" i="25" s="1"/>
  <c r="AF32" i="25"/>
  <c r="AO32" i="25" s="1"/>
  <c r="W30" i="92"/>
  <c r="AG29" i="92"/>
  <c r="AP29" i="92" s="1"/>
  <c r="AE29" i="92"/>
  <c r="AF29" i="92"/>
  <c r="AO29" i="92" s="1"/>
  <c r="AR29" i="35"/>
  <c r="AI29" i="96"/>
  <c r="AN29" i="96"/>
  <c r="AR29" i="39"/>
  <c r="AR30" i="27"/>
  <c r="AR31" i="36"/>
  <c r="AH30" i="79"/>
  <c r="AQ30" i="79" s="1"/>
  <c r="W32" i="94"/>
  <c r="AG31" i="94"/>
  <c r="AP31" i="94" s="1"/>
  <c r="AF31" i="94"/>
  <c r="AO31" i="94" s="1"/>
  <c r="AE31" i="94"/>
  <c r="AN29" i="46"/>
  <c r="AI29" i="46"/>
  <c r="AR30" i="84"/>
  <c r="Z30" i="35"/>
  <c r="AH31" i="27"/>
  <c r="AQ31" i="27" s="1"/>
  <c r="AH30" i="76"/>
  <c r="AQ30" i="76" s="1"/>
  <c r="AR29" i="45"/>
  <c r="AI30" i="28"/>
  <c r="AN30" i="28"/>
  <c r="AH27" i="91"/>
  <c r="AQ27" i="91" s="1"/>
  <c r="X32" i="88"/>
  <c r="Y32" i="88"/>
  <c r="AH31" i="31"/>
  <c r="AQ31" i="31" s="1"/>
  <c r="AI29" i="42"/>
  <c r="AN29" i="42"/>
  <c r="AH32" i="36"/>
  <c r="AQ32" i="36" s="1"/>
  <c r="AE30" i="95"/>
  <c r="AG30" i="95"/>
  <c r="AP30" i="95" s="1"/>
  <c r="W31" i="95"/>
  <c r="AF30" i="95"/>
  <c r="AO30" i="95" s="1"/>
  <c r="AE30" i="37"/>
  <c r="W30" i="86"/>
  <c r="AG29" i="86"/>
  <c r="AP29" i="86" s="1"/>
  <c r="AF29" i="86"/>
  <c r="AO29" i="86" s="1"/>
  <c r="AE29" i="86"/>
  <c r="AR30" i="31"/>
  <c r="AN30" i="82"/>
  <c r="AI30" i="82"/>
  <c r="W31" i="29"/>
  <c r="AG30" i="29"/>
  <c r="AP30" i="29" s="1"/>
  <c r="AE30" i="29"/>
  <c r="AF30" i="29"/>
  <c r="AO30" i="29" s="1"/>
  <c r="AF30" i="79"/>
  <c r="AO30" i="79" s="1"/>
  <c r="AE30" i="79"/>
  <c r="W31" i="79"/>
  <c r="AG30" i="79"/>
  <c r="AP30" i="79" s="1"/>
  <c r="W31" i="34"/>
  <c r="AG30" i="34"/>
  <c r="AP30" i="34" s="1"/>
  <c r="AF30" i="34"/>
  <c r="AO30" i="34" s="1"/>
  <c r="AE30" i="34"/>
  <c r="AR29" i="77"/>
  <c r="W28" i="91"/>
  <c r="AG27" i="91"/>
  <c r="AP27" i="91" s="1"/>
  <c r="AE27" i="91"/>
  <c r="AF27" i="91"/>
  <c r="AO27" i="91" s="1"/>
  <c r="AR28" i="86"/>
  <c r="AH29" i="32"/>
  <c r="AQ29" i="32" s="1"/>
  <c r="AN29" i="33"/>
  <c r="AI29" i="33"/>
  <c r="Z30" i="96" l="1"/>
  <c r="Z31" i="28"/>
  <c r="AF32" i="36"/>
  <c r="AO32" i="36" s="1"/>
  <c r="AG32" i="36"/>
  <c r="AP32" i="36" s="1"/>
  <c r="AF30" i="37"/>
  <c r="AO30" i="37" s="1"/>
  <c r="Z31" i="82"/>
  <c r="W33" i="30"/>
  <c r="AF32" i="30"/>
  <c r="AO32" i="30" s="1"/>
  <c r="AE28" i="48"/>
  <c r="AG30" i="37"/>
  <c r="AP30" i="37" s="1"/>
  <c r="AF28" i="48"/>
  <c r="AO28" i="48" s="1"/>
  <c r="Z30" i="74"/>
  <c r="Z30" i="42"/>
  <c r="AG28" i="48"/>
  <c r="AP28" i="48" s="1"/>
  <c r="Z32" i="85"/>
  <c r="AE32" i="85" s="1"/>
  <c r="Z31" i="43"/>
  <c r="AF31" i="43" s="1"/>
  <c r="AO31" i="43" s="1"/>
  <c r="Z31" i="81"/>
  <c r="W32" i="81" s="1"/>
  <c r="Z31" i="26"/>
  <c r="AE31" i="26" s="1"/>
  <c r="W32" i="28"/>
  <c r="AG31" i="28"/>
  <c r="AP31" i="28" s="1"/>
  <c r="AF31" i="28"/>
  <c r="AO31" i="28" s="1"/>
  <c r="AE31" i="28"/>
  <c r="AF31" i="81"/>
  <c r="AO31" i="81" s="1"/>
  <c r="AE31" i="81"/>
  <c r="AG31" i="26"/>
  <c r="AP31" i="26" s="1"/>
  <c r="AF31" i="26"/>
  <c r="AO31" i="26" s="1"/>
  <c r="AI30" i="29"/>
  <c r="AN30" i="29"/>
  <c r="Y30" i="86"/>
  <c r="X30" i="86"/>
  <c r="Z30" i="86" s="1"/>
  <c r="AR29" i="46"/>
  <c r="AN29" i="92"/>
  <c r="AI29" i="92"/>
  <c r="W32" i="78"/>
  <c r="AG31" i="78"/>
  <c r="AP31" i="78" s="1"/>
  <c r="AF31" i="78"/>
  <c r="AO31" i="78" s="1"/>
  <c r="AE31" i="78"/>
  <c r="AH30" i="75"/>
  <c r="AQ30" i="75" s="1"/>
  <c r="Y30" i="73"/>
  <c r="X30" i="73"/>
  <c r="X32" i="44"/>
  <c r="Y32" i="44"/>
  <c r="Z32" i="44" s="1"/>
  <c r="AI30" i="95"/>
  <c r="AN30" i="95"/>
  <c r="Y30" i="32"/>
  <c r="X30" i="32"/>
  <c r="AR31" i="47"/>
  <c r="Y33" i="30"/>
  <c r="X33" i="30"/>
  <c r="AR29" i="42"/>
  <c r="AE30" i="89"/>
  <c r="AF30" i="89"/>
  <c r="AO30" i="89" s="1"/>
  <c r="AG30" i="89"/>
  <c r="AP30" i="89" s="1"/>
  <c r="W31" i="89"/>
  <c r="AH31" i="82"/>
  <c r="AQ31" i="82" s="1"/>
  <c r="AF31" i="84"/>
  <c r="AO31" i="84" s="1"/>
  <c r="AE31" i="84"/>
  <c r="W32" i="84"/>
  <c r="AG31" i="84"/>
  <c r="AP31" i="84" s="1"/>
  <c r="W31" i="45"/>
  <c r="AG30" i="45"/>
  <c r="AP30" i="45" s="1"/>
  <c r="AF30" i="45"/>
  <c r="AO30" i="45" s="1"/>
  <c r="AE30" i="45"/>
  <c r="AI30" i="40"/>
  <c r="AN30" i="40"/>
  <c r="AR29" i="75"/>
  <c r="W31" i="74"/>
  <c r="AG30" i="74"/>
  <c r="AP30" i="74" s="1"/>
  <c r="AF30" i="74"/>
  <c r="AO30" i="74" s="1"/>
  <c r="AE30" i="74"/>
  <c r="AI29" i="73"/>
  <c r="AN29" i="73"/>
  <c r="Y30" i="93"/>
  <c r="X30" i="93"/>
  <c r="Z30" i="93" s="1"/>
  <c r="X29" i="87"/>
  <c r="Y29" i="87"/>
  <c r="AH31" i="81"/>
  <c r="AQ31" i="81" s="1"/>
  <c r="Y31" i="41"/>
  <c r="X31" i="41"/>
  <c r="Y33" i="36"/>
  <c r="X33" i="36"/>
  <c r="AH32" i="88"/>
  <c r="AQ32" i="88" s="1"/>
  <c r="AR30" i="81"/>
  <c r="X32" i="31"/>
  <c r="Y32" i="31"/>
  <c r="AN31" i="27"/>
  <c r="AI31" i="27"/>
  <c r="AR29" i="96"/>
  <c r="AI32" i="25"/>
  <c r="AN32" i="25"/>
  <c r="W31" i="77"/>
  <c r="AG30" i="77"/>
  <c r="AP30" i="77" s="1"/>
  <c r="AF30" i="77"/>
  <c r="AO30" i="77" s="1"/>
  <c r="AE30" i="77"/>
  <c r="Y31" i="40"/>
  <c r="X31" i="40"/>
  <c r="AI32" i="30"/>
  <c r="AN32" i="30"/>
  <c r="AR30" i="43"/>
  <c r="AN30" i="76"/>
  <c r="AI30" i="76"/>
  <c r="X31" i="29"/>
  <c r="Y31" i="29"/>
  <c r="AN29" i="86"/>
  <c r="AI29" i="86"/>
  <c r="Y31" i="37"/>
  <c r="X31" i="37"/>
  <c r="AR30" i="28"/>
  <c r="X30" i="92"/>
  <c r="Y30" i="92"/>
  <c r="AH30" i="33"/>
  <c r="AQ30" i="33" s="1"/>
  <c r="W30" i="80"/>
  <c r="AG29" i="80"/>
  <c r="AP29" i="80" s="1"/>
  <c r="AF29" i="80"/>
  <c r="AO29" i="80" s="1"/>
  <c r="AE29" i="80"/>
  <c r="AR31" i="88"/>
  <c r="AH32" i="85"/>
  <c r="AQ32" i="85" s="1"/>
  <c r="AH31" i="28"/>
  <c r="AQ31" i="28" s="1"/>
  <c r="AI31" i="31"/>
  <c r="AN31" i="31"/>
  <c r="AN29" i="93"/>
  <c r="AI29" i="93"/>
  <c r="AI28" i="87"/>
  <c r="AN28" i="87"/>
  <c r="AI30" i="41"/>
  <c r="AN30" i="41"/>
  <c r="AN32" i="36"/>
  <c r="AI32" i="36"/>
  <c r="AN28" i="48"/>
  <c r="AI28" i="48"/>
  <c r="Y32" i="94"/>
  <c r="X32" i="94"/>
  <c r="Y33" i="25"/>
  <c r="X33" i="25"/>
  <c r="AI29" i="32"/>
  <c r="AN29" i="32"/>
  <c r="AF31" i="82"/>
  <c r="AO31" i="82" s="1"/>
  <c r="W32" i="82"/>
  <c r="AG31" i="82"/>
  <c r="AP31" i="82" s="1"/>
  <c r="AE31" i="82"/>
  <c r="AH32" i="47"/>
  <c r="AQ32" i="47" s="1"/>
  <c r="AE31" i="43"/>
  <c r="AR31" i="85"/>
  <c r="AI27" i="91"/>
  <c r="AN27" i="91"/>
  <c r="AI30" i="34"/>
  <c r="AN30" i="34"/>
  <c r="X31" i="79"/>
  <c r="Y31" i="79"/>
  <c r="X31" i="95"/>
  <c r="Y31" i="95"/>
  <c r="Z32" i="88"/>
  <c r="AH31" i="26"/>
  <c r="AQ31" i="26" s="1"/>
  <c r="Z30" i="75"/>
  <c r="Z32" i="47"/>
  <c r="AH30" i="46"/>
  <c r="AQ30" i="46" s="1"/>
  <c r="X30" i="38"/>
  <c r="Y30" i="38"/>
  <c r="AR29" i="33"/>
  <c r="Y28" i="91"/>
  <c r="X28" i="91"/>
  <c r="AI30" i="79"/>
  <c r="AN30" i="79"/>
  <c r="AE30" i="35"/>
  <c r="W31" i="35"/>
  <c r="AG30" i="35"/>
  <c r="AP30" i="35" s="1"/>
  <c r="AF30" i="35"/>
  <c r="AO30" i="35" s="1"/>
  <c r="AN31" i="94"/>
  <c r="AI31" i="94"/>
  <c r="Z30" i="33"/>
  <c r="AE30" i="39"/>
  <c r="AF30" i="39"/>
  <c r="AO30" i="39" s="1"/>
  <c r="W31" i="39"/>
  <c r="AG30" i="39"/>
  <c r="AP30" i="39" s="1"/>
  <c r="AH30" i="96"/>
  <c r="AQ30" i="96" s="1"/>
  <c r="AH30" i="42"/>
  <c r="AQ30" i="42" s="1"/>
  <c r="Z30" i="46"/>
  <c r="AH31" i="90"/>
  <c r="AQ31" i="90" s="1"/>
  <c r="Y32" i="27"/>
  <c r="X32" i="27"/>
  <c r="AR29" i="74"/>
  <c r="AN31" i="44"/>
  <c r="AI31" i="44"/>
  <c r="Y31" i="34"/>
  <c r="X31" i="34"/>
  <c r="AR30" i="82"/>
  <c r="AN30" i="37"/>
  <c r="AR30" i="90"/>
  <c r="W31" i="96"/>
  <c r="AG30" i="96"/>
  <c r="AP30" i="96" s="1"/>
  <c r="AE30" i="96"/>
  <c r="AF30" i="96"/>
  <c r="AO30" i="96" s="1"/>
  <c r="W31" i="42"/>
  <c r="AG30" i="42"/>
  <c r="AP30" i="42" s="1"/>
  <c r="AE30" i="42"/>
  <c r="AF30" i="42"/>
  <c r="AO30" i="42" s="1"/>
  <c r="AH30" i="74"/>
  <c r="AQ30" i="74" s="1"/>
  <c r="Z31" i="90"/>
  <c r="AR30" i="26"/>
  <c r="X31" i="76"/>
  <c r="Y31" i="76"/>
  <c r="AH31" i="43"/>
  <c r="AQ31" i="43" s="1"/>
  <c r="AN29" i="38"/>
  <c r="AI29" i="38"/>
  <c r="W32" i="83"/>
  <c r="AG31" i="83"/>
  <c r="AP31" i="83" s="1"/>
  <c r="AF31" i="83"/>
  <c r="AO31" i="83" s="1"/>
  <c r="AE31" i="83"/>
  <c r="X29" i="48"/>
  <c r="Y29" i="48"/>
  <c r="Z33" i="25" l="1"/>
  <c r="W32" i="26"/>
  <c r="AG31" i="81"/>
  <c r="AP31" i="81" s="1"/>
  <c r="AG31" i="43"/>
  <c r="AP31" i="43" s="1"/>
  <c r="AI30" i="37"/>
  <c r="W32" i="43"/>
  <c r="Z30" i="32"/>
  <c r="Z32" i="27"/>
  <c r="Z32" i="31"/>
  <c r="AE32" i="31" s="1"/>
  <c r="Z33" i="30"/>
  <c r="AG32" i="85"/>
  <c r="AP32" i="85" s="1"/>
  <c r="AF32" i="85"/>
  <c r="AO32" i="85" s="1"/>
  <c r="W33" i="85"/>
  <c r="Z31" i="29"/>
  <c r="AE31" i="29" s="1"/>
  <c r="Z31" i="37"/>
  <c r="W32" i="37" s="1"/>
  <c r="AE32" i="44"/>
  <c r="W33" i="44"/>
  <c r="AG32" i="44"/>
  <c r="AP32" i="44" s="1"/>
  <c r="AF32" i="44"/>
  <c r="AO32" i="44" s="1"/>
  <c r="AG31" i="29"/>
  <c r="AP31" i="29" s="1"/>
  <c r="AF31" i="29"/>
  <c r="AO31" i="29" s="1"/>
  <c r="AE30" i="46"/>
  <c r="W31" i="46"/>
  <c r="AG30" i="46"/>
  <c r="AP30" i="46" s="1"/>
  <c r="AF30" i="46"/>
  <c r="AO30" i="46" s="1"/>
  <c r="AH31" i="95"/>
  <c r="AQ31" i="95" s="1"/>
  <c r="AR30" i="34"/>
  <c r="AI31" i="43"/>
  <c r="AN31" i="43"/>
  <c r="W34" i="25"/>
  <c r="AG33" i="25"/>
  <c r="AP33" i="25" s="1"/>
  <c r="AE33" i="25"/>
  <c r="AF33" i="25"/>
  <c r="AO33" i="25" s="1"/>
  <c r="AR32" i="36"/>
  <c r="AR29" i="93"/>
  <c r="AR32" i="25"/>
  <c r="AH32" i="31"/>
  <c r="AQ32" i="31" s="1"/>
  <c r="AH31" i="41"/>
  <c r="AQ31" i="41" s="1"/>
  <c r="AR30" i="40"/>
  <c r="W31" i="32"/>
  <c r="AG30" i="32"/>
  <c r="AP30" i="32" s="1"/>
  <c r="AF30" i="32"/>
  <c r="AO30" i="32" s="1"/>
  <c r="AE30" i="32"/>
  <c r="AH30" i="73"/>
  <c r="AQ30" i="73" s="1"/>
  <c r="Y32" i="26"/>
  <c r="X32" i="26"/>
  <c r="AI31" i="81"/>
  <c r="AN31" i="81"/>
  <c r="AN32" i="85"/>
  <c r="AI32" i="85"/>
  <c r="AI30" i="42"/>
  <c r="AN30" i="42"/>
  <c r="AR31" i="44"/>
  <c r="AE32" i="27"/>
  <c r="AF32" i="27"/>
  <c r="AO32" i="27" s="1"/>
  <c r="W33" i="27"/>
  <c r="AG32" i="27"/>
  <c r="AP32" i="27" s="1"/>
  <c r="AN31" i="83"/>
  <c r="AI31" i="83"/>
  <c r="AH31" i="76"/>
  <c r="AQ31" i="76" s="1"/>
  <c r="AF30" i="93"/>
  <c r="AO30" i="93" s="1"/>
  <c r="AE30" i="93"/>
  <c r="W31" i="93"/>
  <c r="AG30" i="93"/>
  <c r="AP30" i="93" s="1"/>
  <c r="Y32" i="84"/>
  <c r="X32" i="84"/>
  <c r="Z32" i="84" s="1"/>
  <c r="AH28" i="91"/>
  <c r="AQ28" i="91" s="1"/>
  <c r="AH30" i="38"/>
  <c r="AQ30" i="38" s="1"/>
  <c r="AR27" i="91"/>
  <c r="Y32" i="43"/>
  <c r="X32" i="43"/>
  <c r="AR32" i="30"/>
  <c r="Z31" i="41"/>
  <c r="Y31" i="74"/>
  <c r="X31" i="74"/>
  <c r="AI30" i="89"/>
  <c r="AN30" i="89"/>
  <c r="AR30" i="95"/>
  <c r="Z30" i="73"/>
  <c r="AI31" i="78"/>
  <c r="AN31" i="78"/>
  <c r="AI31" i="26"/>
  <c r="AN31" i="26"/>
  <c r="AN31" i="28"/>
  <c r="AI31" i="28"/>
  <c r="AR30" i="37"/>
  <c r="Z31" i="95"/>
  <c r="AH32" i="94"/>
  <c r="AQ32" i="94" s="1"/>
  <c r="AH31" i="29"/>
  <c r="AQ31" i="29" s="1"/>
  <c r="W33" i="31"/>
  <c r="AI30" i="45"/>
  <c r="AN30" i="45"/>
  <c r="AF30" i="86"/>
  <c r="AO30" i="86" s="1"/>
  <c r="AE30" i="86"/>
  <c r="W31" i="86"/>
  <c r="AG30" i="86"/>
  <c r="AP30" i="86" s="1"/>
  <c r="AH31" i="34"/>
  <c r="AQ31" i="34" s="1"/>
  <c r="AN30" i="39"/>
  <c r="AI30" i="39"/>
  <c r="Z30" i="38"/>
  <c r="W33" i="47"/>
  <c r="AG32" i="47"/>
  <c r="AP32" i="47" s="1"/>
  <c r="AF32" i="47"/>
  <c r="AO32" i="47" s="1"/>
  <c r="AE32" i="47"/>
  <c r="AH31" i="79"/>
  <c r="AQ31" i="79" s="1"/>
  <c r="AI31" i="82"/>
  <c r="AN31" i="82"/>
  <c r="AR29" i="32"/>
  <c r="Z32" i="94"/>
  <c r="AR30" i="41"/>
  <c r="AR31" i="31"/>
  <c r="AH30" i="92"/>
  <c r="AQ30" i="92" s="1"/>
  <c r="AR30" i="76"/>
  <c r="AH31" i="40"/>
  <c r="AQ31" i="40" s="1"/>
  <c r="AR31" i="27"/>
  <c r="AH33" i="36"/>
  <c r="AQ33" i="36" s="1"/>
  <c r="AH29" i="87"/>
  <c r="AQ29" i="87" s="1"/>
  <c r="AR29" i="73"/>
  <c r="AI31" i="84"/>
  <c r="AN31" i="84"/>
  <c r="AR30" i="29"/>
  <c r="Y31" i="39"/>
  <c r="X31" i="39"/>
  <c r="AR30" i="79"/>
  <c r="AH31" i="37"/>
  <c r="AQ31" i="37" s="1"/>
  <c r="Z31" i="76"/>
  <c r="Y31" i="42"/>
  <c r="X31" i="42"/>
  <c r="AH29" i="48"/>
  <c r="AQ29" i="48" s="1"/>
  <c r="Y32" i="83"/>
  <c r="X32" i="83"/>
  <c r="Z32" i="83" s="1"/>
  <c r="AH32" i="27"/>
  <c r="AQ32" i="27" s="1"/>
  <c r="AE30" i="33"/>
  <c r="W31" i="33"/>
  <c r="AF30" i="33"/>
  <c r="AO30" i="33" s="1"/>
  <c r="AG30" i="33"/>
  <c r="AP30" i="33" s="1"/>
  <c r="Y31" i="35"/>
  <c r="X31" i="35"/>
  <c r="Z28" i="91"/>
  <c r="AF30" i="75"/>
  <c r="AO30" i="75" s="1"/>
  <c r="AE30" i="75"/>
  <c r="W31" i="75"/>
  <c r="AG30" i="75"/>
  <c r="AP30" i="75" s="1"/>
  <c r="AE32" i="88"/>
  <c r="AF32" i="88"/>
  <c r="AO32" i="88" s="1"/>
  <c r="AG32" i="88"/>
  <c r="AP32" i="88" s="1"/>
  <c r="W33" i="88"/>
  <c r="Z31" i="79"/>
  <c r="AH33" i="25"/>
  <c r="AQ33" i="25" s="1"/>
  <c r="AR28" i="48"/>
  <c r="AI29" i="80"/>
  <c r="AN29" i="80"/>
  <c r="Z30" i="92"/>
  <c r="AR29" i="86"/>
  <c r="Y31" i="77"/>
  <c r="X31" i="77"/>
  <c r="Z29" i="87"/>
  <c r="X31" i="45"/>
  <c r="Y31" i="45"/>
  <c r="Z31" i="45" s="1"/>
  <c r="X31" i="89"/>
  <c r="Y31" i="89"/>
  <c r="AH30" i="32"/>
  <c r="AQ30" i="32" s="1"/>
  <c r="AH32" i="44"/>
  <c r="AQ32" i="44" s="1"/>
  <c r="X32" i="81"/>
  <c r="Y32" i="81"/>
  <c r="Y31" i="96"/>
  <c r="X31" i="96"/>
  <c r="Y30" i="80"/>
  <c r="X30" i="80"/>
  <c r="AN30" i="77"/>
  <c r="AI30" i="77"/>
  <c r="W34" i="30"/>
  <c r="AG33" i="30"/>
  <c r="AP33" i="30" s="1"/>
  <c r="AF33" i="30"/>
  <c r="AO33" i="30" s="1"/>
  <c r="AE33" i="30"/>
  <c r="AR29" i="92"/>
  <c r="Z29" i="48"/>
  <c r="AR29" i="38"/>
  <c r="AG31" i="90"/>
  <c r="AP31" i="90" s="1"/>
  <c r="AF31" i="90"/>
  <c r="AO31" i="90" s="1"/>
  <c r="W32" i="90"/>
  <c r="AE31" i="90"/>
  <c r="AI30" i="96"/>
  <c r="AN30" i="96"/>
  <c r="Z31" i="34"/>
  <c r="AR31" i="94"/>
  <c r="AI30" i="35"/>
  <c r="AN30" i="35"/>
  <c r="X32" i="82"/>
  <c r="Y32" i="82"/>
  <c r="AR28" i="87"/>
  <c r="Z31" i="40"/>
  <c r="Z33" i="36"/>
  <c r="AH30" i="93"/>
  <c r="AQ30" i="93" s="1"/>
  <c r="AN30" i="74"/>
  <c r="AI30" i="74"/>
  <c r="AH33" i="30"/>
  <c r="AQ33" i="30" s="1"/>
  <c r="X32" i="78"/>
  <c r="Y32" i="78"/>
  <c r="AH30" i="86"/>
  <c r="AQ30" i="86" s="1"/>
  <c r="Y33" i="85"/>
  <c r="X33" i="85"/>
  <c r="Y32" i="28"/>
  <c r="X32" i="28"/>
  <c r="Z30" i="80" l="1"/>
  <c r="AG32" i="31"/>
  <c r="AP32" i="31" s="1"/>
  <c r="AF31" i="37"/>
  <c r="AO31" i="37" s="1"/>
  <c r="AF32" i="31"/>
  <c r="AO32" i="31" s="1"/>
  <c r="AE31" i="37"/>
  <c r="AG31" i="37"/>
  <c r="AP31" i="37" s="1"/>
  <c r="W32" i="29"/>
  <c r="Z32" i="81"/>
  <c r="Z32" i="43"/>
  <c r="AF32" i="43" s="1"/>
  <c r="AO32" i="43" s="1"/>
  <c r="Z33" i="85"/>
  <c r="Z31" i="35"/>
  <c r="AE31" i="35" s="1"/>
  <c r="Z31" i="77"/>
  <c r="AE31" i="77" s="1"/>
  <c r="Z31" i="39"/>
  <c r="Z32" i="78"/>
  <c r="AE32" i="78" s="1"/>
  <c r="Z31" i="74"/>
  <c r="W32" i="74" s="1"/>
  <c r="W33" i="78"/>
  <c r="AG32" i="78"/>
  <c r="AP32" i="78" s="1"/>
  <c r="AF32" i="78"/>
  <c r="AO32" i="78" s="1"/>
  <c r="W32" i="39"/>
  <c r="AG31" i="39"/>
  <c r="AP31" i="39" s="1"/>
  <c r="AF31" i="39"/>
  <c r="AO31" i="39" s="1"/>
  <c r="AE31" i="39"/>
  <c r="AG32" i="43"/>
  <c r="AP32" i="43" s="1"/>
  <c r="AN30" i="75"/>
  <c r="AI30" i="75"/>
  <c r="AE32" i="83"/>
  <c r="AF32" i="83"/>
  <c r="AO32" i="83" s="1"/>
  <c r="AG32" i="83"/>
  <c r="AP32" i="83" s="1"/>
  <c r="W33" i="83"/>
  <c r="AR30" i="35"/>
  <c r="AH32" i="81"/>
  <c r="AQ32" i="81" s="1"/>
  <c r="W30" i="87"/>
  <c r="AG29" i="87"/>
  <c r="AP29" i="87" s="1"/>
  <c r="AE29" i="87"/>
  <c r="AF29" i="87"/>
  <c r="AO29" i="87" s="1"/>
  <c r="AE30" i="92"/>
  <c r="AF30" i="92"/>
  <c r="AO30" i="92" s="1"/>
  <c r="W31" i="92"/>
  <c r="AG30" i="92"/>
  <c r="AP30" i="92" s="1"/>
  <c r="X31" i="75"/>
  <c r="Y31" i="75"/>
  <c r="AF31" i="35"/>
  <c r="AO31" i="35" s="1"/>
  <c r="W32" i="35"/>
  <c r="AH31" i="39"/>
  <c r="AQ31" i="39" s="1"/>
  <c r="AR31" i="84"/>
  <c r="AR30" i="45"/>
  <c r="AR31" i="78"/>
  <c r="AH31" i="74"/>
  <c r="AQ31" i="74" s="1"/>
  <c r="AH32" i="43"/>
  <c r="AQ32" i="43" s="1"/>
  <c r="AR31" i="81"/>
  <c r="X31" i="32"/>
  <c r="Y31" i="32"/>
  <c r="Y31" i="46"/>
  <c r="X31" i="46"/>
  <c r="Z31" i="46" s="1"/>
  <c r="AI32" i="44"/>
  <c r="AN32" i="44"/>
  <c r="AN31" i="90"/>
  <c r="AI31" i="90"/>
  <c r="W31" i="80"/>
  <c r="AG30" i="80"/>
  <c r="AP30" i="80" s="1"/>
  <c r="AF30" i="80"/>
  <c r="AO30" i="80" s="1"/>
  <c r="AE30" i="80"/>
  <c r="AH31" i="89"/>
  <c r="AQ31" i="89" s="1"/>
  <c r="AH31" i="42"/>
  <c r="AQ31" i="42" s="1"/>
  <c r="AF32" i="94"/>
  <c r="AO32" i="94" s="1"/>
  <c r="AE32" i="94"/>
  <c r="W33" i="94"/>
  <c r="AG32" i="94"/>
  <c r="AP32" i="94" s="1"/>
  <c r="AR31" i="28"/>
  <c r="AH32" i="26"/>
  <c r="AQ32" i="26" s="1"/>
  <c r="AH32" i="28"/>
  <c r="AQ32" i="28" s="1"/>
  <c r="AH31" i="96"/>
  <c r="AQ31" i="96" s="1"/>
  <c r="X33" i="47"/>
  <c r="Y33" i="47"/>
  <c r="AR30" i="74"/>
  <c r="AH32" i="82"/>
  <c r="AQ32" i="82" s="1"/>
  <c r="W32" i="34"/>
  <c r="AG31" i="34"/>
  <c r="AP31" i="34" s="1"/>
  <c r="AF31" i="34"/>
  <c r="AO31" i="34" s="1"/>
  <c r="AE31" i="34"/>
  <c r="AR30" i="77"/>
  <c r="AI32" i="88"/>
  <c r="AN32" i="88"/>
  <c r="W29" i="91"/>
  <c r="AG28" i="91"/>
  <c r="AP28" i="91" s="1"/>
  <c r="AF28" i="91"/>
  <c r="AO28" i="91" s="1"/>
  <c r="AE28" i="91"/>
  <c r="X31" i="33"/>
  <c r="Y31" i="33"/>
  <c r="Z31" i="42"/>
  <c r="AN30" i="86"/>
  <c r="AI30" i="86"/>
  <c r="AI32" i="31"/>
  <c r="AN32" i="31"/>
  <c r="W32" i="41"/>
  <c r="AG31" i="41"/>
  <c r="AP31" i="41" s="1"/>
  <c r="AF31" i="41"/>
  <c r="AO31" i="41" s="1"/>
  <c r="AE31" i="41"/>
  <c r="AH32" i="84"/>
  <c r="AQ32" i="84" s="1"/>
  <c r="AI30" i="93"/>
  <c r="AN30" i="93"/>
  <c r="AR32" i="85"/>
  <c r="Z32" i="26"/>
  <c r="AI30" i="32"/>
  <c r="AN30" i="32"/>
  <c r="AI33" i="25"/>
  <c r="AN33" i="25"/>
  <c r="AG33" i="85"/>
  <c r="AP33" i="85" s="1"/>
  <c r="W34" i="85"/>
  <c r="AF33" i="85"/>
  <c r="AO33" i="85" s="1"/>
  <c r="AE33" i="85"/>
  <c r="Z31" i="89"/>
  <c r="X31" i="86"/>
  <c r="Y31" i="86"/>
  <c r="AR30" i="42"/>
  <c r="AR31" i="43"/>
  <c r="AI30" i="46"/>
  <c r="AN30" i="46"/>
  <c r="AN31" i="37"/>
  <c r="Z32" i="28"/>
  <c r="AE33" i="36"/>
  <c r="AF33" i="36"/>
  <c r="AO33" i="36" s="1"/>
  <c r="AG33" i="36"/>
  <c r="AP33" i="36" s="1"/>
  <c r="W34" i="36"/>
  <c r="Z32" i="82"/>
  <c r="AI33" i="30"/>
  <c r="AN33" i="30"/>
  <c r="Z31" i="96"/>
  <c r="AH31" i="45"/>
  <c r="AQ31" i="45" s="1"/>
  <c r="W32" i="79"/>
  <c r="AG31" i="79"/>
  <c r="AP31" i="79" s="1"/>
  <c r="AF31" i="79"/>
  <c r="AO31" i="79" s="1"/>
  <c r="AE31" i="79"/>
  <c r="AH31" i="35"/>
  <c r="AQ31" i="35" s="1"/>
  <c r="AI30" i="33"/>
  <c r="AN30" i="33"/>
  <c r="AE31" i="76"/>
  <c r="W32" i="76"/>
  <c r="AG31" i="76"/>
  <c r="AP31" i="76" s="1"/>
  <c r="AF31" i="76"/>
  <c r="AO31" i="76" s="1"/>
  <c r="AE30" i="38"/>
  <c r="AF30" i="38"/>
  <c r="AO30" i="38" s="1"/>
  <c r="AG30" i="38"/>
  <c r="AP30" i="38" s="1"/>
  <c r="W31" i="38"/>
  <c r="Y33" i="31"/>
  <c r="X33" i="31"/>
  <c r="Z33" i="31" s="1"/>
  <c r="W32" i="95"/>
  <c r="AG31" i="95"/>
  <c r="AP31" i="95" s="1"/>
  <c r="AF31" i="95"/>
  <c r="AO31" i="95" s="1"/>
  <c r="AE31" i="95"/>
  <c r="AR31" i="26"/>
  <c r="AR31" i="83"/>
  <c r="AI32" i="27"/>
  <c r="AN32" i="27"/>
  <c r="AN31" i="29"/>
  <c r="AI31" i="29"/>
  <c r="Y33" i="44"/>
  <c r="X33" i="44"/>
  <c r="Z33" i="44" s="1"/>
  <c r="Y32" i="37"/>
  <c r="X32" i="37"/>
  <c r="AF29" i="48"/>
  <c r="AO29" i="48" s="1"/>
  <c r="AE29" i="48"/>
  <c r="W30" i="48"/>
  <c r="AG29" i="48"/>
  <c r="AP29" i="48" s="1"/>
  <c r="X34" i="30"/>
  <c r="Y34" i="30"/>
  <c r="W33" i="81"/>
  <c r="AG32" i="81"/>
  <c r="AP32" i="81" s="1"/>
  <c r="AF32" i="81"/>
  <c r="AO32" i="81" s="1"/>
  <c r="AE32" i="81"/>
  <c r="AH31" i="77"/>
  <c r="AQ31" i="77" s="1"/>
  <c r="W31" i="73"/>
  <c r="AG30" i="73"/>
  <c r="AP30" i="73" s="1"/>
  <c r="AE30" i="73"/>
  <c r="AF30" i="73"/>
  <c r="AO30" i="73" s="1"/>
  <c r="X31" i="93"/>
  <c r="Y31" i="93"/>
  <c r="Z31" i="93" s="1"/>
  <c r="Y33" i="27"/>
  <c r="X33" i="27"/>
  <c r="X32" i="29"/>
  <c r="Y32" i="29"/>
  <c r="Z32" i="29" s="1"/>
  <c r="AH32" i="78"/>
  <c r="AQ32" i="78" s="1"/>
  <c r="X32" i="90"/>
  <c r="Y32" i="90"/>
  <c r="AR29" i="80"/>
  <c r="AH33" i="85"/>
  <c r="AQ33" i="85" s="1"/>
  <c r="W32" i="40"/>
  <c r="AG31" i="40"/>
  <c r="AP31" i="40" s="1"/>
  <c r="AF31" i="40"/>
  <c r="AO31" i="40" s="1"/>
  <c r="AE31" i="40"/>
  <c r="AR30" i="96"/>
  <c r="AH30" i="80"/>
  <c r="AQ30" i="80" s="1"/>
  <c r="W32" i="45"/>
  <c r="AG31" i="45"/>
  <c r="AP31" i="45" s="1"/>
  <c r="AF31" i="45"/>
  <c r="AO31" i="45" s="1"/>
  <c r="AE31" i="45"/>
  <c r="X33" i="88"/>
  <c r="Z33" i="88" s="1"/>
  <c r="Y33" i="88"/>
  <c r="AH32" i="83"/>
  <c r="AQ32" i="83" s="1"/>
  <c r="AR31" i="82"/>
  <c r="AI32" i="47"/>
  <c r="AN32" i="47"/>
  <c r="AR30" i="39"/>
  <c r="AR30" i="89"/>
  <c r="W33" i="84"/>
  <c r="AG32" i="84"/>
  <c r="AP32" i="84" s="1"/>
  <c r="AE32" i="84"/>
  <c r="AF32" i="84"/>
  <c r="AO32" i="84" s="1"/>
  <c r="Y34" i="25"/>
  <c r="X34" i="25"/>
  <c r="AG31" i="35" l="1"/>
  <c r="AP31" i="35" s="1"/>
  <c r="Z33" i="27"/>
  <c r="Z34" i="30"/>
  <c r="AG34" i="30" s="1"/>
  <c r="AP34" i="30" s="1"/>
  <c r="Z32" i="37"/>
  <c r="AI31" i="37"/>
  <c r="AF31" i="77"/>
  <c r="AO31" i="77" s="1"/>
  <c r="W33" i="43"/>
  <c r="AG31" i="77"/>
  <c r="AP31" i="77" s="1"/>
  <c r="Z31" i="86"/>
  <c r="W32" i="77"/>
  <c r="AE31" i="74"/>
  <c r="AE32" i="43"/>
  <c r="Z34" i="25"/>
  <c r="AF31" i="74"/>
  <c r="AO31" i="74" s="1"/>
  <c r="AG31" i="74"/>
  <c r="AP31" i="74" s="1"/>
  <c r="AF32" i="29"/>
  <c r="AO32" i="29" s="1"/>
  <c r="AE32" i="29"/>
  <c r="W33" i="29"/>
  <c r="AG32" i="29"/>
  <c r="AP32" i="29" s="1"/>
  <c r="W34" i="44"/>
  <c r="AG33" i="44"/>
  <c r="AP33" i="44" s="1"/>
  <c r="AF33" i="44"/>
  <c r="AO33" i="44" s="1"/>
  <c r="AE33" i="44"/>
  <c r="W35" i="30"/>
  <c r="AE34" i="30"/>
  <c r="W32" i="93"/>
  <c r="AG31" i="93"/>
  <c r="AP31" i="93" s="1"/>
  <c r="AE31" i="93"/>
  <c r="AF31" i="93"/>
  <c r="AO31" i="93" s="1"/>
  <c r="AN31" i="40"/>
  <c r="AI31" i="40"/>
  <c r="X32" i="41"/>
  <c r="Y32" i="41"/>
  <c r="AH34" i="25"/>
  <c r="AQ34" i="25" s="1"/>
  <c r="Y33" i="84"/>
  <c r="X33" i="84"/>
  <c r="AN31" i="45"/>
  <c r="AI31" i="45"/>
  <c r="AN30" i="73"/>
  <c r="AI30" i="73"/>
  <c r="Y33" i="81"/>
  <c r="X33" i="81"/>
  <c r="Y30" i="48"/>
  <c r="X30" i="48"/>
  <c r="W33" i="37"/>
  <c r="AG32" i="37"/>
  <c r="AP32" i="37" s="1"/>
  <c r="AF32" i="37"/>
  <c r="AO32" i="37" s="1"/>
  <c r="AE32" i="37"/>
  <c r="AI31" i="95"/>
  <c r="AN31" i="95"/>
  <c r="AI30" i="38"/>
  <c r="AN30" i="38"/>
  <c r="AR30" i="46"/>
  <c r="AH31" i="86"/>
  <c r="AQ31" i="86" s="1"/>
  <c r="W33" i="26"/>
  <c r="AG32" i="26"/>
  <c r="AP32" i="26" s="1"/>
  <c r="AE32" i="26"/>
  <c r="AF32" i="26"/>
  <c r="AO32" i="26" s="1"/>
  <c r="AN28" i="91"/>
  <c r="AI28" i="91"/>
  <c r="X32" i="34"/>
  <c r="Y32" i="34"/>
  <c r="AI32" i="94"/>
  <c r="AN32" i="94"/>
  <c r="AR31" i="90"/>
  <c r="W32" i="46"/>
  <c r="AG31" i="46"/>
  <c r="AP31" i="46" s="1"/>
  <c r="AF31" i="46"/>
  <c r="AO31" i="46" s="1"/>
  <c r="AE31" i="46"/>
  <c r="Y31" i="92"/>
  <c r="X31" i="92"/>
  <c r="AN32" i="43"/>
  <c r="AI32" i="43"/>
  <c r="X33" i="78"/>
  <c r="Y33" i="78"/>
  <c r="X30" i="87"/>
  <c r="Z30" i="87" s="1"/>
  <c r="Y30" i="87"/>
  <c r="X32" i="39"/>
  <c r="Y32" i="39"/>
  <c r="W32" i="89"/>
  <c r="AG31" i="89"/>
  <c r="AP31" i="89" s="1"/>
  <c r="AF31" i="89"/>
  <c r="AO31" i="89" s="1"/>
  <c r="AE31" i="89"/>
  <c r="AN30" i="80"/>
  <c r="AI30" i="80"/>
  <c r="AH31" i="32"/>
  <c r="AQ31" i="32" s="1"/>
  <c r="X32" i="74"/>
  <c r="Y32" i="74"/>
  <c r="AH32" i="29"/>
  <c r="AQ32" i="29" s="1"/>
  <c r="AH31" i="93"/>
  <c r="AQ31" i="93" s="1"/>
  <c r="Y31" i="73"/>
  <c r="X31" i="73"/>
  <c r="AI32" i="81"/>
  <c r="AN32" i="81"/>
  <c r="AH34" i="30"/>
  <c r="AQ34" i="30" s="1"/>
  <c r="X32" i="95"/>
  <c r="Y32" i="95"/>
  <c r="X32" i="76"/>
  <c r="Y32" i="76"/>
  <c r="X34" i="36"/>
  <c r="Y34" i="36"/>
  <c r="AI33" i="85"/>
  <c r="AN33" i="85"/>
  <c r="AR33" i="25"/>
  <c r="AH31" i="33"/>
  <c r="AQ31" i="33" s="1"/>
  <c r="Y29" i="91"/>
  <c r="X29" i="91"/>
  <c r="AN31" i="34"/>
  <c r="AI31" i="34"/>
  <c r="AH33" i="47"/>
  <c r="AQ33" i="47" s="1"/>
  <c r="AR32" i="44"/>
  <c r="Z31" i="32"/>
  <c r="X32" i="35"/>
  <c r="Y32" i="35"/>
  <c r="AH31" i="75"/>
  <c r="AQ31" i="75" s="1"/>
  <c r="AI30" i="92"/>
  <c r="AN30" i="92"/>
  <c r="AR30" i="75"/>
  <c r="Y33" i="43"/>
  <c r="X33" i="43"/>
  <c r="AN32" i="78"/>
  <c r="AI32" i="78"/>
  <c r="W35" i="25"/>
  <c r="AG34" i="25"/>
  <c r="AP34" i="25" s="1"/>
  <c r="AF34" i="25"/>
  <c r="AO34" i="25" s="1"/>
  <c r="AE34" i="25"/>
  <c r="AR32" i="47"/>
  <c r="AR32" i="27"/>
  <c r="AR30" i="33"/>
  <c r="W32" i="42"/>
  <c r="AG31" i="42"/>
  <c r="AP31" i="42" s="1"/>
  <c r="AF31" i="42"/>
  <c r="AO31" i="42" s="1"/>
  <c r="AE31" i="42"/>
  <c r="AN31" i="77"/>
  <c r="AI29" i="48"/>
  <c r="AN29" i="48"/>
  <c r="Y31" i="38"/>
  <c r="X31" i="38"/>
  <c r="AE32" i="28"/>
  <c r="AF32" i="28"/>
  <c r="AO32" i="28" s="1"/>
  <c r="W33" i="28"/>
  <c r="AG32" i="28"/>
  <c r="AP32" i="28" s="1"/>
  <c r="AI32" i="83"/>
  <c r="AN32" i="83"/>
  <c r="AI32" i="84"/>
  <c r="AN32" i="84"/>
  <c r="AH33" i="88"/>
  <c r="AQ33" i="88" s="1"/>
  <c r="X32" i="45"/>
  <c r="Y32" i="45"/>
  <c r="Y32" i="40"/>
  <c r="X32" i="40"/>
  <c r="Z32" i="40" s="1"/>
  <c r="AH32" i="37"/>
  <c r="AQ32" i="37" s="1"/>
  <c r="AR31" i="29"/>
  <c r="X32" i="79"/>
  <c r="Y32" i="79"/>
  <c r="AR31" i="37"/>
  <c r="AR30" i="93"/>
  <c r="AI31" i="41"/>
  <c r="AN31" i="41"/>
  <c r="AR32" i="31"/>
  <c r="Z31" i="33"/>
  <c r="Z33" i="47"/>
  <c r="AH31" i="46"/>
  <c r="AQ31" i="46" s="1"/>
  <c r="Z31" i="75"/>
  <c r="Y33" i="83"/>
  <c r="X33" i="83"/>
  <c r="AI31" i="39"/>
  <c r="AN31" i="39"/>
  <c r="AN31" i="74"/>
  <c r="AH32" i="90"/>
  <c r="AQ32" i="90" s="1"/>
  <c r="W34" i="27"/>
  <c r="AG33" i="27"/>
  <c r="AP33" i="27" s="1"/>
  <c r="AF33" i="27"/>
  <c r="AO33" i="27" s="1"/>
  <c r="AE33" i="27"/>
  <c r="AH33" i="44"/>
  <c r="AQ33" i="44" s="1"/>
  <c r="W34" i="31"/>
  <c r="AG33" i="31"/>
  <c r="AP33" i="31" s="1"/>
  <c r="AF33" i="31"/>
  <c r="AO33" i="31" s="1"/>
  <c r="AE33" i="31"/>
  <c r="AI31" i="79"/>
  <c r="AN31" i="79"/>
  <c r="AR33" i="30"/>
  <c r="AI33" i="36"/>
  <c r="AN33" i="36"/>
  <c r="AE31" i="86"/>
  <c r="W32" i="86"/>
  <c r="AF31" i="86"/>
  <c r="AO31" i="86" s="1"/>
  <c r="AG31" i="86"/>
  <c r="AP31" i="86" s="1"/>
  <c r="Z32" i="90"/>
  <c r="W33" i="82"/>
  <c r="AG32" i="82"/>
  <c r="AP32" i="82" s="1"/>
  <c r="AF32" i="82"/>
  <c r="AO32" i="82" s="1"/>
  <c r="AE32" i="82"/>
  <c r="W34" i="88"/>
  <c r="AG33" i="88"/>
  <c r="AP33" i="88" s="1"/>
  <c r="AF33" i="88"/>
  <c r="AO33" i="88" s="1"/>
  <c r="AE33" i="88"/>
  <c r="AH33" i="27"/>
  <c r="AQ33" i="27" s="1"/>
  <c r="AH33" i="31"/>
  <c r="AQ33" i="31" s="1"/>
  <c r="AI31" i="76"/>
  <c r="AN31" i="76"/>
  <c r="AG31" i="96"/>
  <c r="AP31" i="96" s="1"/>
  <c r="AF31" i="96"/>
  <c r="AO31" i="96" s="1"/>
  <c r="AE31" i="96"/>
  <c r="W32" i="96"/>
  <c r="X34" i="85"/>
  <c r="Y34" i="85"/>
  <c r="AR30" i="32"/>
  <c r="AR30" i="86"/>
  <c r="AR32" i="88"/>
  <c r="X33" i="94"/>
  <c r="Y33" i="94"/>
  <c r="Y31" i="80"/>
  <c r="X31" i="80"/>
  <c r="AI31" i="35"/>
  <c r="AN31" i="35"/>
  <c r="AI29" i="87"/>
  <c r="AN29" i="87"/>
  <c r="Y32" i="77"/>
  <c r="X32" i="77"/>
  <c r="AF34" i="30" l="1"/>
  <c r="AO34" i="30" s="1"/>
  <c r="Z33" i="83"/>
  <c r="AI31" i="77"/>
  <c r="Z34" i="85"/>
  <c r="W35" i="85" s="1"/>
  <c r="Z33" i="94"/>
  <c r="Z33" i="78"/>
  <c r="W34" i="78" s="1"/>
  <c r="AI31" i="74"/>
  <c r="AR31" i="74" s="1"/>
  <c r="Z32" i="77"/>
  <c r="Z31" i="80"/>
  <c r="Z32" i="39"/>
  <c r="AE32" i="39" s="1"/>
  <c r="Z33" i="43"/>
  <c r="Z32" i="35"/>
  <c r="Z32" i="74"/>
  <c r="AG32" i="74" s="1"/>
  <c r="AP32" i="74" s="1"/>
  <c r="Z30" i="48"/>
  <c r="AG30" i="48" s="1"/>
  <c r="AP30" i="48" s="1"/>
  <c r="Z32" i="45"/>
  <c r="AF32" i="45" s="1"/>
  <c r="AO32" i="45" s="1"/>
  <c r="W31" i="48"/>
  <c r="W33" i="45"/>
  <c r="AG32" i="45"/>
  <c r="AP32" i="45" s="1"/>
  <c r="W34" i="83"/>
  <c r="AG33" i="83"/>
  <c r="AP33" i="83" s="1"/>
  <c r="AF33" i="83"/>
  <c r="AO33" i="83" s="1"/>
  <c r="AE33" i="83"/>
  <c r="AH32" i="76"/>
  <c r="AQ32" i="76" s="1"/>
  <c r="AH31" i="73"/>
  <c r="AQ31" i="73" s="1"/>
  <c r="W33" i="39"/>
  <c r="AG32" i="39"/>
  <c r="AP32" i="39" s="1"/>
  <c r="AF32" i="39"/>
  <c r="AO32" i="39" s="1"/>
  <c r="AE33" i="78"/>
  <c r="AF33" i="78"/>
  <c r="AO33" i="78" s="1"/>
  <c r="AI31" i="46"/>
  <c r="AN31" i="46"/>
  <c r="AR28" i="91"/>
  <c r="AH32" i="41"/>
  <c r="AQ32" i="41" s="1"/>
  <c r="AR32" i="83"/>
  <c r="AH31" i="38"/>
  <c r="AQ31" i="38" s="1"/>
  <c r="AR31" i="77"/>
  <c r="AN34" i="25"/>
  <c r="AI34" i="25"/>
  <c r="AR31" i="34"/>
  <c r="AI33" i="88"/>
  <c r="AN33" i="88"/>
  <c r="AR31" i="41"/>
  <c r="AH32" i="79"/>
  <c r="AQ32" i="79" s="1"/>
  <c r="AH33" i="43"/>
  <c r="AQ33" i="43" s="1"/>
  <c r="AR30" i="92"/>
  <c r="AR33" i="85"/>
  <c r="Z32" i="76"/>
  <c r="AR32" i="43"/>
  <c r="AN32" i="37"/>
  <c r="AI32" i="37"/>
  <c r="AR31" i="45"/>
  <c r="Z32" i="41"/>
  <c r="X32" i="93"/>
  <c r="Z32" i="93" s="1"/>
  <c r="Y32" i="93"/>
  <c r="Y35" i="30"/>
  <c r="X35" i="30"/>
  <c r="W33" i="77"/>
  <c r="AG32" i="77"/>
  <c r="AP32" i="77" s="1"/>
  <c r="AE32" i="77"/>
  <c r="AF32" i="77"/>
  <c r="AO32" i="77" s="1"/>
  <c r="Y34" i="27"/>
  <c r="X34" i="27"/>
  <c r="AF32" i="40"/>
  <c r="AO32" i="40" s="1"/>
  <c r="AE32" i="40"/>
  <c r="W33" i="40"/>
  <c r="AG32" i="40"/>
  <c r="AP32" i="40" s="1"/>
  <c r="AR29" i="87"/>
  <c r="X32" i="96"/>
  <c r="Y32" i="96"/>
  <c r="AR31" i="76"/>
  <c r="Y32" i="86"/>
  <c r="X32" i="86"/>
  <c r="AF31" i="75"/>
  <c r="AO31" i="75" s="1"/>
  <c r="W32" i="75"/>
  <c r="AG31" i="75"/>
  <c r="AP31" i="75" s="1"/>
  <c r="AE31" i="75"/>
  <c r="W34" i="47"/>
  <c r="AG33" i="47"/>
  <c r="AP33" i="47" s="1"/>
  <c r="AF33" i="47"/>
  <c r="AO33" i="47" s="1"/>
  <c r="AE33" i="47"/>
  <c r="Z32" i="79"/>
  <c r="AH32" i="45"/>
  <c r="AQ32" i="45" s="1"/>
  <c r="Y33" i="28"/>
  <c r="X33" i="28"/>
  <c r="Z31" i="38"/>
  <c r="AN31" i="42"/>
  <c r="AI31" i="42"/>
  <c r="AH32" i="35"/>
  <c r="AQ32" i="35" s="1"/>
  <c r="AH29" i="91"/>
  <c r="AQ29" i="91" s="1"/>
  <c r="Z31" i="73"/>
  <c r="AH32" i="74"/>
  <c r="AQ32" i="74" s="1"/>
  <c r="X32" i="89"/>
  <c r="Y32" i="89"/>
  <c r="AH30" i="87"/>
  <c r="AQ30" i="87" s="1"/>
  <c r="AR32" i="94"/>
  <c r="AH33" i="81"/>
  <c r="AQ33" i="81" s="1"/>
  <c r="AR31" i="40"/>
  <c r="AI33" i="44"/>
  <c r="AN33" i="44"/>
  <c r="X33" i="29"/>
  <c r="Y33" i="29"/>
  <c r="AN32" i="82"/>
  <c r="AI32" i="82"/>
  <c r="AR33" i="36"/>
  <c r="AN33" i="31"/>
  <c r="AI33" i="31"/>
  <c r="AH33" i="94"/>
  <c r="AQ33" i="94" s="1"/>
  <c r="AN31" i="96"/>
  <c r="AI31" i="96"/>
  <c r="AI31" i="86"/>
  <c r="AN31" i="86"/>
  <c r="X34" i="31"/>
  <c r="Y34" i="31"/>
  <c r="AI33" i="27"/>
  <c r="AN33" i="27"/>
  <c r="W32" i="33"/>
  <c r="AG31" i="33"/>
  <c r="AP31" i="33" s="1"/>
  <c r="AF31" i="33"/>
  <c r="AO31" i="33" s="1"/>
  <c r="AE31" i="33"/>
  <c r="AF33" i="43"/>
  <c r="AO33" i="43" s="1"/>
  <c r="AE33" i="43"/>
  <c r="W34" i="43"/>
  <c r="AG33" i="43"/>
  <c r="AP33" i="43" s="1"/>
  <c r="W33" i="35"/>
  <c r="AG32" i="35"/>
  <c r="AP32" i="35" s="1"/>
  <c r="AF32" i="35"/>
  <c r="AO32" i="35" s="1"/>
  <c r="AE32" i="35"/>
  <c r="AH34" i="36"/>
  <c r="AQ34" i="36" s="1"/>
  <c r="AH32" i="95"/>
  <c r="AQ32" i="95" s="1"/>
  <c r="AR30" i="80"/>
  <c r="W31" i="87"/>
  <c r="AG30" i="87"/>
  <c r="AP30" i="87" s="1"/>
  <c r="AF30" i="87"/>
  <c r="AO30" i="87" s="1"/>
  <c r="AE30" i="87"/>
  <c r="AH31" i="92"/>
  <c r="AQ31" i="92" s="1"/>
  <c r="Y32" i="46"/>
  <c r="X32" i="46"/>
  <c r="AI32" i="26"/>
  <c r="AN32" i="26"/>
  <c r="AR30" i="38"/>
  <c r="AH33" i="84"/>
  <c r="AQ33" i="84" s="1"/>
  <c r="AF31" i="80"/>
  <c r="AO31" i="80" s="1"/>
  <c r="AE31" i="80"/>
  <c r="W32" i="80"/>
  <c r="AG31" i="80"/>
  <c r="AP31" i="80" s="1"/>
  <c r="AH34" i="85"/>
  <c r="AQ34" i="85" s="1"/>
  <c r="AH32" i="77"/>
  <c r="AQ32" i="77" s="1"/>
  <c r="AR31" i="35"/>
  <c r="W34" i="94"/>
  <c r="AG33" i="94"/>
  <c r="AP33" i="94" s="1"/>
  <c r="AE33" i="94"/>
  <c r="AF33" i="94"/>
  <c r="AO33" i="94" s="1"/>
  <c r="X34" i="88"/>
  <c r="Y34" i="88"/>
  <c r="Y33" i="82"/>
  <c r="X33" i="82"/>
  <c r="AR31" i="79"/>
  <c r="AR31" i="39"/>
  <c r="AH32" i="40"/>
  <c r="AQ32" i="40" s="1"/>
  <c r="AR32" i="84"/>
  <c r="AR29" i="48"/>
  <c r="Y35" i="25"/>
  <c r="X35" i="25"/>
  <c r="W32" i="32"/>
  <c r="AG31" i="32"/>
  <c r="AP31" i="32" s="1"/>
  <c r="AF31" i="32"/>
  <c r="AO31" i="32" s="1"/>
  <c r="AE31" i="32"/>
  <c r="Z29" i="91"/>
  <c r="Z34" i="36"/>
  <c r="Z32" i="95"/>
  <c r="AH32" i="34"/>
  <c r="AQ32" i="34" s="1"/>
  <c r="Y33" i="37"/>
  <c r="X33" i="37"/>
  <c r="Z33" i="81"/>
  <c r="AN34" i="30"/>
  <c r="AI34" i="30"/>
  <c r="AI32" i="29"/>
  <c r="AN32" i="29"/>
  <c r="AH31" i="80"/>
  <c r="AQ31" i="80" s="1"/>
  <c r="AF32" i="90"/>
  <c r="AO32" i="90" s="1"/>
  <c r="AG32" i="90"/>
  <c r="AP32" i="90" s="1"/>
  <c r="AE32" i="90"/>
  <c r="W33" i="90"/>
  <c r="AH33" i="83"/>
  <c r="AQ33" i="83" s="1"/>
  <c r="AI32" i="28"/>
  <c r="AN32" i="28"/>
  <c r="X32" i="42"/>
  <c r="Y32" i="42"/>
  <c r="AR32" i="78"/>
  <c r="AR32" i="81"/>
  <c r="AI31" i="89"/>
  <c r="AN31" i="89"/>
  <c r="AH32" i="39"/>
  <c r="AQ32" i="39" s="1"/>
  <c r="AH33" i="78"/>
  <c r="AQ33" i="78" s="1"/>
  <c r="Z31" i="92"/>
  <c r="Z32" i="34"/>
  <c r="Y33" i="26"/>
  <c r="X33" i="26"/>
  <c r="Z33" i="26" s="1"/>
  <c r="AR31" i="95"/>
  <c r="AH30" i="48"/>
  <c r="AQ30" i="48" s="1"/>
  <c r="AR30" i="73"/>
  <c r="Z33" i="84"/>
  <c r="AI31" i="93"/>
  <c r="AN31" i="93"/>
  <c r="Y34" i="44"/>
  <c r="X34" i="44"/>
  <c r="Z34" i="44" s="1"/>
  <c r="AG33" i="78" l="1"/>
  <c r="AP33" i="78" s="1"/>
  <c r="AE34" i="85"/>
  <c r="AF34" i="85"/>
  <c r="AO34" i="85" s="1"/>
  <c r="AF32" i="74"/>
  <c r="AO32" i="74" s="1"/>
  <c r="AE32" i="74"/>
  <c r="Z34" i="27"/>
  <c r="AG34" i="27" s="1"/>
  <c r="AP34" i="27" s="1"/>
  <c r="AG34" i="85"/>
  <c r="AP34" i="85" s="1"/>
  <c r="W33" i="74"/>
  <c r="Z33" i="37"/>
  <c r="W34" i="37" s="1"/>
  <c r="Z34" i="88"/>
  <c r="Z35" i="25"/>
  <c r="Z34" i="31"/>
  <c r="AF34" i="31" s="1"/>
  <c r="AO34" i="31" s="1"/>
  <c r="AE32" i="45"/>
  <c r="AE30" i="48"/>
  <c r="Z33" i="29"/>
  <c r="W34" i="29" s="1"/>
  <c r="Z33" i="28"/>
  <c r="AG33" i="28" s="1"/>
  <c r="AP33" i="28" s="1"/>
  <c r="AF30" i="48"/>
  <c r="AO30" i="48" s="1"/>
  <c r="Z32" i="42"/>
  <c r="AG32" i="42" s="1"/>
  <c r="AP32" i="42" s="1"/>
  <c r="Z32" i="46"/>
  <c r="W33" i="46" s="1"/>
  <c r="W34" i="26"/>
  <c r="AG33" i="26"/>
  <c r="AP33" i="26" s="1"/>
  <c r="AF33" i="26"/>
  <c r="AO33" i="26" s="1"/>
  <c r="AE33" i="26"/>
  <c r="W35" i="27"/>
  <c r="AE34" i="27"/>
  <c r="W35" i="31"/>
  <c r="AG34" i="31"/>
  <c r="AP34" i="31" s="1"/>
  <c r="AE33" i="29"/>
  <c r="W33" i="42"/>
  <c r="AF32" i="46"/>
  <c r="AO32" i="46" s="1"/>
  <c r="AE32" i="46"/>
  <c r="AH33" i="82"/>
  <c r="AQ33" i="82" s="1"/>
  <c r="W33" i="93"/>
  <c r="AG32" i="93"/>
  <c r="AP32" i="93" s="1"/>
  <c r="AF32" i="93"/>
  <c r="AO32" i="93" s="1"/>
  <c r="AE32" i="93"/>
  <c r="AN32" i="39"/>
  <c r="AI32" i="39"/>
  <c r="W35" i="44"/>
  <c r="AG34" i="44"/>
  <c r="AP34" i="44" s="1"/>
  <c r="AF34" i="44"/>
  <c r="AO34" i="44" s="1"/>
  <c r="AE34" i="44"/>
  <c r="W35" i="88"/>
  <c r="AG34" i="88"/>
  <c r="AP34" i="88" s="1"/>
  <c r="AF34" i="88"/>
  <c r="AO34" i="88" s="1"/>
  <c r="AE34" i="88"/>
  <c r="AI32" i="74"/>
  <c r="AN32" i="74"/>
  <c r="X33" i="35"/>
  <c r="Y33" i="35"/>
  <c r="AN31" i="33"/>
  <c r="AI31" i="33"/>
  <c r="AR33" i="27"/>
  <c r="AR31" i="96"/>
  <c r="AH33" i="28"/>
  <c r="AQ33" i="28" s="1"/>
  <c r="AH34" i="27"/>
  <c r="AQ34" i="27" s="1"/>
  <c r="Y33" i="77"/>
  <c r="X33" i="77"/>
  <c r="AH32" i="93"/>
  <c r="AQ32" i="93" s="1"/>
  <c r="AR34" i="25"/>
  <c r="AI33" i="78"/>
  <c r="AN33" i="78"/>
  <c r="X35" i="85"/>
  <c r="Y35" i="85"/>
  <c r="AR32" i="29"/>
  <c r="X32" i="80"/>
  <c r="Y32" i="80"/>
  <c r="AR32" i="26"/>
  <c r="AR31" i="46"/>
  <c r="AI30" i="48"/>
  <c r="AN30" i="48"/>
  <c r="AR31" i="93"/>
  <c r="AR32" i="28"/>
  <c r="X33" i="90"/>
  <c r="Y33" i="90"/>
  <c r="Z33" i="90" s="1"/>
  <c r="AR34" i="30"/>
  <c r="W35" i="36"/>
  <c r="AG34" i="36"/>
  <c r="AP34" i="36" s="1"/>
  <c r="AF34" i="36"/>
  <c r="AO34" i="36" s="1"/>
  <c r="AE34" i="36"/>
  <c r="X32" i="32"/>
  <c r="Y32" i="32"/>
  <c r="AH32" i="46"/>
  <c r="AQ32" i="46" s="1"/>
  <c r="Y31" i="87"/>
  <c r="X31" i="87"/>
  <c r="Z31" i="87" s="1"/>
  <c r="Y33" i="74"/>
  <c r="X33" i="74"/>
  <c r="Z33" i="74" s="1"/>
  <c r="Y34" i="43"/>
  <c r="X34" i="43"/>
  <c r="AH34" i="31"/>
  <c r="AQ34" i="31" s="1"/>
  <c r="AH33" i="29"/>
  <c r="AQ33" i="29" s="1"/>
  <c r="W33" i="79"/>
  <c r="AG32" i="79"/>
  <c r="AP32" i="79" s="1"/>
  <c r="AF32" i="79"/>
  <c r="AO32" i="79" s="1"/>
  <c r="AE32" i="79"/>
  <c r="AI31" i="75"/>
  <c r="AN31" i="75"/>
  <c r="X33" i="40"/>
  <c r="Y33" i="40"/>
  <c r="AH35" i="30"/>
  <c r="AQ35" i="30" s="1"/>
  <c r="W33" i="41"/>
  <c r="AG32" i="41"/>
  <c r="AP32" i="41" s="1"/>
  <c r="AF32" i="41"/>
  <c r="AO32" i="41" s="1"/>
  <c r="AE32" i="41"/>
  <c r="AR33" i="31"/>
  <c r="Y34" i="47"/>
  <c r="X34" i="47"/>
  <c r="X34" i="83"/>
  <c r="Y34" i="83"/>
  <c r="W34" i="84"/>
  <c r="AG33" i="84"/>
  <c r="AP33" i="84" s="1"/>
  <c r="AF33" i="84"/>
  <c r="AO33" i="84" s="1"/>
  <c r="AE33" i="84"/>
  <c r="AI32" i="90"/>
  <c r="AN32" i="90"/>
  <c r="AF29" i="91"/>
  <c r="AO29" i="91" s="1"/>
  <c r="AE29" i="91"/>
  <c r="W30" i="91"/>
  <c r="AG29" i="91"/>
  <c r="AP29" i="91" s="1"/>
  <c r="AH35" i="25"/>
  <c r="AQ35" i="25" s="1"/>
  <c r="Z33" i="82"/>
  <c r="AN33" i="94"/>
  <c r="AI33" i="94"/>
  <c r="AI31" i="80"/>
  <c r="AN31" i="80"/>
  <c r="AN32" i="35"/>
  <c r="AI32" i="35"/>
  <c r="AH32" i="89"/>
  <c r="AQ32" i="89" s="1"/>
  <c r="AR31" i="42"/>
  <c r="AH32" i="86"/>
  <c r="AQ32" i="86" s="1"/>
  <c r="AH32" i="96"/>
  <c r="AQ32" i="96" s="1"/>
  <c r="W33" i="76"/>
  <c r="AG32" i="76"/>
  <c r="AP32" i="76" s="1"/>
  <c r="AE32" i="76"/>
  <c r="AF32" i="76"/>
  <c r="AO32" i="76" s="1"/>
  <c r="AR33" i="88"/>
  <c r="X33" i="45"/>
  <c r="Z33" i="45" s="1"/>
  <c r="Y33" i="45"/>
  <c r="AH34" i="44"/>
  <c r="AQ34" i="44" s="1"/>
  <c r="AE32" i="34"/>
  <c r="AF32" i="34"/>
  <c r="AO32" i="34" s="1"/>
  <c r="W33" i="34"/>
  <c r="AG32" i="34"/>
  <c r="AP32" i="34" s="1"/>
  <c r="W34" i="81"/>
  <c r="AG33" i="81"/>
  <c r="AP33" i="81" s="1"/>
  <c r="AF33" i="81"/>
  <c r="AO33" i="81" s="1"/>
  <c r="AE33" i="81"/>
  <c r="AI33" i="43"/>
  <c r="AN33" i="43"/>
  <c r="X32" i="33"/>
  <c r="Y32" i="33"/>
  <c r="Z32" i="89"/>
  <c r="AF31" i="73"/>
  <c r="AO31" i="73" s="1"/>
  <c r="AE31" i="73"/>
  <c r="AG31" i="73"/>
  <c r="AP31" i="73" s="1"/>
  <c r="W32" i="73"/>
  <c r="AN33" i="47"/>
  <c r="AI33" i="47"/>
  <c r="X32" i="75"/>
  <c r="Y32" i="75"/>
  <c r="Z32" i="96"/>
  <c r="AI32" i="40"/>
  <c r="AN32" i="40"/>
  <c r="AI32" i="77"/>
  <c r="AN32" i="77"/>
  <c r="Z35" i="30"/>
  <c r="X34" i="78"/>
  <c r="Y34" i="78"/>
  <c r="AI33" i="83"/>
  <c r="AN33" i="83"/>
  <c r="AN34" i="85"/>
  <c r="AI34" i="85"/>
  <c r="Y31" i="48"/>
  <c r="X31" i="48"/>
  <c r="AH33" i="26"/>
  <c r="AQ33" i="26" s="1"/>
  <c r="W33" i="95"/>
  <c r="AG32" i="95"/>
  <c r="AP32" i="95" s="1"/>
  <c r="AF32" i="95"/>
  <c r="AO32" i="95" s="1"/>
  <c r="AE32" i="95"/>
  <c r="W32" i="92"/>
  <c r="AG31" i="92"/>
  <c r="AP31" i="92" s="1"/>
  <c r="AF31" i="92"/>
  <c r="AO31" i="92" s="1"/>
  <c r="AE31" i="92"/>
  <c r="AR31" i="89"/>
  <c r="AH32" i="42"/>
  <c r="AQ32" i="42" s="1"/>
  <c r="AH33" i="37"/>
  <c r="AQ33" i="37" s="1"/>
  <c r="AN31" i="32"/>
  <c r="AI31" i="32"/>
  <c r="AE35" i="25"/>
  <c r="W36" i="25"/>
  <c r="AG35" i="25"/>
  <c r="AP35" i="25" s="1"/>
  <c r="AF35" i="25"/>
  <c r="AO35" i="25" s="1"/>
  <c r="AH34" i="88"/>
  <c r="AQ34" i="88" s="1"/>
  <c r="X34" i="94"/>
  <c r="Y34" i="94"/>
  <c r="AN30" i="87"/>
  <c r="AI30" i="87"/>
  <c r="AR31" i="86"/>
  <c r="AR32" i="82"/>
  <c r="AR33" i="44"/>
  <c r="W32" i="38"/>
  <c r="AG31" i="38"/>
  <c r="AP31" i="38" s="1"/>
  <c r="AF31" i="38"/>
  <c r="AO31" i="38" s="1"/>
  <c r="AE31" i="38"/>
  <c r="Z32" i="86"/>
  <c r="AR32" i="37"/>
  <c r="Y33" i="39"/>
  <c r="X33" i="39"/>
  <c r="AN32" i="45"/>
  <c r="AI32" i="45"/>
  <c r="AE32" i="42" l="1"/>
  <c r="AF32" i="42"/>
  <c r="AO32" i="42" s="1"/>
  <c r="AE33" i="37"/>
  <c r="AE33" i="28"/>
  <c r="AF34" i="27"/>
  <c r="AO34" i="27" s="1"/>
  <c r="W34" i="28"/>
  <c r="Z35" i="85"/>
  <c r="Z33" i="77"/>
  <c r="AF33" i="37"/>
  <c r="AO33" i="37" s="1"/>
  <c r="AG33" i="29"/>
  <c r="AP33" i="29" s="1"/>
  <c r="Z33" i="35"/>
  <c r="AG33" i="37"/>
  <c r="AP33" i="37" s="1"/>
  <c r="AG32" i="46"/>
  <c r="AP32" i="46" s="1"/>
  <c r="AE34" i="31"/>
  <c r="AF33" i="29"/>
  <c r="AO33" i="29" s="1"/>
  <c r="Z33" i="39"/>
  <c r="Z34" i="78"/>
  <c r="AF34" i="78" s="1"/>
  <c r="AO34" i="78" s="1"/>
  <c r="Z32" i="33"/>
  <c r="AG32" i="33" s="1"/>
  <c r="AP32" i="33" s="1"/>
  <c r="Z32" i="80"/>
  <c r="AF33" i="28"/>
  <c r="AO33" i="28" s="1"/>
  <c r="Z34" i="47"/>
  <c r="Z34" i="43"/>
  <c r="AE34" i="43" s="1"/>
  <c r="Z32" i="75"/>
  <c r="AF32" i="75" s="1"/>
  <c r="AO32" i="75" s="1"/>
  <c r="Z32" i="32"/>
  <c r="AE32" i="32" s="1"/>
  <c r="W34" i="74"/>
  <c r="AG33" i="74"/>
  <c r="AP33" i="74" s="1"/>
  <c r="AF33" i="74"/>
  <c r="AO33" i="74" s="1"/>
  <c r="AE33" i="74"/>
  <c r="AF33" i="90"/>
  <c r="AO33" i="90" s="1"/>
  <c r="AG33" i="90"/>
  <c r="AP33" i="90" s="1"/>
  <c r="AE33" i="90"/>
  <c r="W34" i="90"/>
  <c r="AE35" i="85"/>
  <c r="AF35" i="85"/>
  <c r="AO35" i="85" s="1"/>
  <c r="W36" i="85"/>
  <c r="AG35" i="85"/>
  <c r="AP35" i="85" s="1"/>
  <c r="W34" i="77"/>
  <c r="AG33" i="77"/>
  <c r="AP33" i="77" s="1"/>
  <c r="AF33" i="77"/>
  <c r="AO33" i="77" s="1"/>
  <c r="AE33" i="77"/>
  <c r="AE31" i="87"/>
  <c r="AF31" i="87"/>
  <c r="AO31" i="87" s="1"/>
  <c r="W32" i="87"/>
  <c r="AG31" i="87"/>
  <c r="AP31" i="87" s="1"/>
  <c r="W35" i="43"/>
  <c r="AG34" i="43"/>
  <c r="AP34" i="43" s="1"/>
  <c r="W35" i="78"/>
  <c r="AG34" i="78"/>
  <c r="AP34" i="78" s="1"/>
  <c r="AG32" i="75"/>
  <c r="AP32" i="75" s="1"/>
  <c r="AE32" i="75"/>
  <c r="AI35" i="25"/>
  <c r="AN35" i="25"/>
  <c r="X32" i="92"/>
  <c r="Y32" i="92"/>
  <c r="X33" i="95"/>
  <c r="Y33" i="95"/>
  <c r="AH31" i="48"/>
  <c r="AQ31" i="48" s="1"/>
  <c r="AR33" i="83"/>
  <c r="AR32" i="77"/>
  <c r="AN31" i="73"/>
  <c r="AI31" i="73"/>
  <c r="Y34" i="81"/>
  <c r="X34" i="81"/>
  <c r="Z34" i="81" s="1"/>
  <c r="AH33" i="45"/>
  <c r="AQ33" i="45" s="1"/>
  <c r="AR33" i="94"/>
  <c r="AR31" i="75"/>
  <c r="Y35" i="36"/>
  <c r="X35" i="36"/>
  <c r="AR30" i="48"/>
  <c r="AH32" i="80"/>
  <c r="AQ32" i="80" s="1"/>
  <c r="AH33" i="35"/>
  <c r="AQ33" i="35" s="1"/>
  <c r="AN34" i="31"/>
  <c r="AI34" i="31"/>
  <c r="Y35" i="27"/>
  <c r="X35" i="27"/>
  <c r="AH34" i="94"/>
  <c r="AQ34" i="94" s="1"/>
  <c r="AR33" i="47"/>
  <c r="AG33" i="45"/>
  <c r="AP33" i="45" s="1"/>
  <c r="AF33" i="45"/>
  <c r="AO33" i="45" s="1"/>
  <c r="AE33" i="45"/>
  <c r="W34" i="45"/>
  <c r="W33" i="80"/>
  <c r="AG32" i="80"/>
  <c r="AP32" i="80" s="1"/>
  <c r="AF32" i="80"/>
  <c r="AO32" i="80" s="1"/>
  <c r="AE32" i="80"/>
  <c r="AE33" i="35"/>
  <c r="AG33" i="35"/>
  <c r="AP33" i="35" s="1"/>
  <c r="AF33" i="35"/>
  <c r="AO33" i="35" s="1"/>
  <c r="W34" i="35"/>
  <c r="Y33" i="42"/>
  <c r="X33" i="42"/>
  <c r="Z33" i="42" s="1"/>
  <c r="X34" i="29"/>
  <c r="Y34" i="29"/>
  <c r="Y32" i="38"/>
  <c r="X32" i="38"/>
  <c r="Z34" i="94"/>
  <c r="Z31" i="48"/>
  <c r="AH34" i="78"/>
  <c r="AQ34" i="78" s="1"/>
  <c r="AR32" i="40"/>
  <c r="W33" i="89"/>
  <c r="AG32" i="89"/>
  <c r="AP32" i="89" s="1"/>
  <c r="AF32" i="89"/>
  <c r="AO32" i="89" s="1"/>
  <c r="AE32" i="89"/>
  <c r="Y33" i="34"/>
  <c r="X33" i="34"/>
  <c r="AR32" i="35"/>
  <c r="AF33" i="82"/>
  <c r="AO33" i="82" s="1"/>
  <c r="AE33" i="82"/>
  <c r="W34" i="82"/>
  <c r="AG33" i="82"/>
  <c r="AP33" i="82" s="1"/>
  <c r="AR32" i="90"/>
  <c r="Y33" i="41"/>
  <c r="X33" i="41"/>
  <c r="AN32" i="79"/>
  <c r="AI32" i="79"/>
  <c r="AR33" i="78"/>
  <c r="Y35" i="88"/>
  <c r="X35" i="88"/>
  <c r="AR32" i="39"/>
  <c r="Y33" i="93"/>
  <c r="X33" i="93"/>
  <c r="AN32" i="46"/>
  <c r="AI32" i="46"/>
  <c r="Y34" i="28"/>
  <c r="X34" i="28"/>
  <c r="AN33" i="26"/>
  <c r="AI33" i="26"/>
  <c r="AR32" i="45"/>
  <c r="AI31" i="92"/>
  <c r="AN31" i="92"/>
  <c r="AN32" i="95"/>
  <c r="AI32" i="95"/>
  <c r="AR34" i="85"/>
  <c r="W33" i="96"/>
  <c r="AG32" i="96"/>
  <c r="AP32" i="96" s="1"/>
  <c r="AE32" i="96"/>
  <c r="AF32" i="96"/>
  <c r="AO32" i="96" s="1"/>
  <c r="AN33" i="81"/>
  <c r="AI33" i="81"/>
  <c r="X30" i="91"/>
  <c r="Y30" i="91"/>
  <c r="AH34" i="83"/>
  <c r="AQ34" i="83" s="1"/>
  <c r="AH33" i="40"/>
  <c r="AQ33" i="40" s="1"/>
  <c r="AI34" i="36"/>
  <c r="AN34" i="36"/>
  <c r="AR31" i="33"/>
  <c r="AR32" i="74"/>
  <c r="Y34" i="37"/>
  <c r="X34" i="37"/>
  <c r="AI32" i="42"/>
  <c r="AN32" i="42"/>
  <c r="AN34" i="27"/>
  <c r="AI34" i="27"/>
  <c r="AR33" i="43"/>
  <c r="Y33" i="76"/>
  <c r="X33" i="76"/>
  <c r="AE34" i="47"/>
  <c r="W35" i="47"/>
  <c r="AG34" i="47"/>
  <c r="AP34" i="47" s="1"/>
  <c r="AF34" i="47"/>
  <c r="AO34" i="47" s="1"/>
  <c r="AH32" i="32"/>
  <c r="AQ32" i="32" s="1"/>
  <c r="X35" i="44"/>
  <c r="Y35" i="44"/>
  <c r="W33" i="86"/>
  <c r="AG32" i="86"/>
  <c r="AP32" i="86" s="1"/>
  <c r="AF32" i="86"/>
  <c r="AO32" i="86" s="1"/>
  <c r="AE32" i="86"/>
  <c r="AR30" i="87"/>
  <c r="AE35" i="30"/>
  <c r="AF35" i="30"/>
  <c r="AO35" i="30" s="1"/>
  <c r="W36" i="30"/>
  <c r="AG35" i="30"/>
  <c r="AP35" i="30" s="1"/>
  <c r="Y32" i="73"/>
  <c r="X32" i="73"/>
  <c r="AH32" i="33"/>
  <c r="AQ32" i="33" s="1"/>
  <c r="AN33" i="84"/>
  <c r="AI33" i="84"/>
  <c r="Z34" i="83"/>
  <c r="Z33" i="40"/>
  <c r="AH34" i="43"/>
  <c r="AQ34" i="43" s="1"/>
  <c r="AH31" i="87"/>
  <c r="AQ31" i="87" s="1"/>
  <c r="AH33" i="77"/>
  <c r="AQ33" i="77" s="1"/>
  <c r="AN34" i="44"/>
  <c r="AI34" i="44"/>
  <c r="AE33" i="39"/>
  <c r="W34" i="39"/>
  <c r="AG33" i="39"/>
  <c r="AP33" i="39" s="1"/>
  <c r="AF33" i="39"/>
  <c r="AO33" i="39" s="1"/>
  <c r="AR31" i="32"/>
  <c r="X34" i="84"/>
  <c r="Y34" i="84"/>
  <c r="AH33" i="74"/>
  <c r="AQ33" i="74" s="1"/>
  <c r="AH33" i="39"/>
  <c r="AQ33" i="39" s="1"/>
  <c r="AI31" i="38"/>
  <c r="AN31" i="38"/>
  <c r="Y36" i="25"/>
  <c r="X36" i="25"/>
  <c r="AH32" i="75"/>
  <c r="AQ32" i="75" s="1"/>
  <c r="W33" i="33"/>
  <c r="AI32" i="34"/>
  <c r="AN32" i="34"/>
  <c r="AI32" i="76"/>
  <c r="AN32" i="76"/>
  <c r="AR31" i="80"/>
  <c r="AI29" i="91"/>
  <c r="AN29" i="91"/>
  <c r="AH34" i="47"/>
  <c r="AQ34" i="47" s="1"/>
  <c r="AN32" i="41"/>
  <c r="AI32" i="41"/>
  <c r="Y33" i="79"/>
  <c r="X33" i="79"/>
  <c r="AH33" i="90"/>
  <c r="AQ33" i="90" s="1"/>
  <c r="AH35" i="85"/>
  <c r="AQ35" i="85" s="1"/>
  <c r="AN34" i="88"/>
  <c r="AI34" i="88"/>
  <c r="AN32" i="93"/>
  <c r="AI32" i="93"/>
  <c r="AN33" i="37"/>
  <c r="Y33" i="46"/>
  <c r="X33" i="46"/>
  <c r="Z33" i="46" s="1"/>
  <c r="AI33" i="28"/>
  <c r="AN33" i="28"/>
  <c r="AI33" i="29"/>
  <c r="AN33" i="29"/>
  <c r="X35" i="31"/>
  <c r="Y35" i="31"/>
  <c r="X34" i="26"/>
  <c r="Y34" i="26"/>
  <c r="Z33" i="93" l="1"/>
  <c r="AE34" i="78"/>
  <c r="Z34" i="37"/>
  <c r="Z34" i="28"/>
  <c r="W35" i="28" s="1"/>
  <c r="Z32" i="38"/>
  <c r="AF32" i="32"/>
  <c r="AO32" i="32" s="1"/>
  <c r="AE32" i="33"/>
  <c r="Z30" i="91"/>
  <c r="Z33" i="34"/>
  <c r="W34" i="34" s="1"/>
  <c r="AG32" i="32"/>
  <c r="AP32" i="32" s="1"/>
  <c r="AF32" i="33"/>
  <c r="AO32" i="33" s="1"/>
  <c r="AI33" i="37"/>
  <c r="W33" i="75"/>
  <c r="AF34" i="43"/>
  <c r="AO34" i="43" s="1"/>
  <c r="Z33" i="79"/>
  <c r="AF33" i="79" s="1"/>
  <c r="AO33" i="79" s="1"/>
  <c r="Z35" i="88"/>
  <c r="Z33" i="41"/>
  <c r="AE33" i="41" s="1"/>
  <c r="Z32" i="92"/>
  <c r="Z35" i="36"/>
  <c r="W33" i="32"/>
  <c r="Z36" i="25"/>
  <c r="W37" i="25" s="1"/>
  <c r="Z35" i="27"/>
  <c r="W36" i="27" s="1"/>
  <c r="Z34" i="29"/>
  <c r="AE34" i="29" s="1"/>
  <c r="AF33" i="93"/>
  <c r="AO33" i="93" s="1"/>
  <c r="AE33" i="93"/>
  <c r="W34" i="93"/>
  <c r="AG33" i="93"/>
  <c r="AP33" i="93" s="1"/>
  <c r="W34" i="79"/>
  <c r="AG33" i="79"/>
  <c r="AP33" i="79" s="1"/>
  <c r="AF36" i="25"/>
  <c r="AO36" i="25" s="1"/>
  <c r="AG34" i="28"/>
  <c r="AP34" i="28" s="1"/>
  <c r="AF34" i="28"/>
  <c r="AO34" i="28" s="1"/>
  <c r="AE34" i="28"/>
  <c r="AE35" i="27"/>
  <c r="AG33" i="34"/>
  <c r="AP33" i="34" s="1"/>
  <c r="AE33" i="34"/>
  <c r="AF33" i="34"/>
  <c r="AO33" i="34" s="1"/>
  <c r="W35" i="37"/>
  <c r="AG34" i="37"/>
  <c r="AP34" i="37" s="1"/>
  <c r="AE34" i="37"/>
  <c r="AF34" i="37"/>
  <c r="AO34" i="37" s="1"/>
  <c r="AE33" i="46"/>
  <c r="W34" i="46"/>
  <c r="AG33" i="46"/>
  <c r="AP33" i="46" s="1"/>
  <c r="AF33" i="46"/>
  <c r="AO33" i="46" s="1"/>
  <c r="AN32" i="86"/>
  <c r="AI32" i="86"/>
  <c r="AH33" i="76"/>
  <c r="AQ33" i="76" s="1"/>
  <c r="X33" i="89"/>
  <c r="Y33" i="89"/>
  <c r="W33" i="38"/>
  <c r="AG32" i="38"/>
  <c r="AP32" i="38" s="1"/>
  <c r="AF32" i="38"/>
  <c r="AO32" i="38" s="1"/>
  <c r="AE32" i="38"/>
  <c r="AR33" i="29"/>
  <c r="AH34" i="84"/>
  <c r="AQ34" i="84" s="1"/>
  <c r="AR32" i="79"/>
  <c r="AR33" i="28"/>
  <c r="AR32" i="93"/>
  <c r="AH36" i="25"/>
  <c r="AQ36" i="25" s="1"/>
  <c r="AI33" i="39"/>
  <c r="AN33" i="39"/>
  <c r="W34" i="40"/>
  <c r="AG33" i="40"/>
  <c r="AP33" i="40" s="1"/>
  <c r="AE33" i="40"/>
  <c r="AF33" i="40"/>
  <c r="AO33" i="40" s="1"/>
  <c r="AI34" i="47"/>
  <c r="AN34" i="47"/>
  <c r="AR34" i="27"/>
  <c r="AR34" i="36"/>
  <c r="AH30" i="91"/>
  <c r="AQ30" i="91" s="1"/>
  <c r="AH33" i="93"/>
  <c r="AQ33" i="93" s="1"/>
  <c r="AH33" i="41"/>
  <c r="AQ33" i="41" s="1"/>
  <c r="X34" i="82"/>
  <c r="Y34" i="82"/>
  <c r="AH33" i="34"/>
  <c r="AQ33" i="34" s="1"/>
  <c r="AN33" i="35"/>
  <c r="AI33" i="35"/>
  <c r="Y34" i="45"/>
  <c r="X34" i="45"/>
  <c r="AH35" i="27"/>
  <c r="AQ35" i="27" s="1"/>
  <c r="W33" i="92"/>
  <c r="AG32" i="92"/>
  <c r="AP32" i="92" s="1"/>
  <c r="AE32" i="92"/>
  <c r="AF32" i="92"/>
  <c r="AO32" i="92" s="1"/>
  <c r="AN33" i="77"/>
  <c r="AI33" i="77"/>
  <c r="X36" i="85"/>
  <c r="Y36" i="85"/>
  <c r="AI32" i="32"/>
  <c r="AN32" i="32"/>
  <c r="AR29" i="91"/>
  <c r="AR32" i="34"/>
  <c r="AR34" i="44"/>
  <c r="W35" i="83"/>
  <c r="AG34" i="83"/>
  <c r="AP34" i="83" s="1"/>
  <c r="AF34" i="83"/>
  <c r="AO34" i="83" s="1"/>
  <c r="AE34" i="83"/>
  <c r="AH35" i="44"/>
  <c r="AQ35" i="44" s="1"/>
  <c r="X33" i="96"/>
  <c r="Y33" i="96"/>
  <c r="Z33" i="96" s="1"/>
  <c r="AE35" i="88"/>
  <c r="AF35" i="88"/>
  <c r="AO35" i="88" s="1"/>
  <c r="W36" i="88"/>
  <c r="AG35" i="88"/>
  <c r="AP35" i="88" s="1"/>
  <c r="AF34" i="81"/>
  <c r="AO34" i="81" s="1"/>
  <c r="AE34" i="81"/>
  <c r="W35" i="81"/>
  <c r="AG34" i="81"/>
  <c r="AP34" i="81" s="1"/>
  <c r="Y32" i="87"/>
  <c r="X32" i="87"/>
  <c r="AR34" i="88"/>
  <c r="AR33" i="84"/>
  <c r="Z35" i="44"/>
  <c r="AR31" i="92"/>
  <c r="AN33" i="82"/>
  <c r="AI33" i="82"/>
  <c r="Y34" i="35"/>
  <c r="X34" i="35"/>
  <c r="Z34" i="35" s="1"/>
  <c r="AR31" i="73"/>
  <c r="AH33" i="95"/>
  <c r="AQ33" i="95" s="1"/>
  <c r="AR35" i="25"/>
  <c r="AI34" i="78"/>
  <c r="AN34" i="78"/>
  <c r="AI34" i="43"/>
  <c r="AN34" i="43"/>
  <c r="AN35" i="85"/>
  <c r="AI35" i="85"/>
  <c r="AN33" i="74"/>
  <c r="AI33" i="74"/>
  <c r="AH32" i="73"/>
  <c r="AQ32" i="73" s="1"/>
  <c r="Z33" i="76"/>
  <c r="AR32" i="42"/>
  <c r="W32" i="48"/>
  <c r="AG31" i="48"/>
  <c r="AP31" i="48" s="1"/>
  <c r="AE31" i="48"/>
  <c r="AF31" i="48"/>
  <c r="AO31" i="48" s="1"/>
  <c r="AH34" i="29"/>
  <c r="AQ34" i="29" s="1"/>
  <c r="AR34" i="31"/>
  <c r="Z33" i="95"/>
  <c r="AN32" i="75"/>
  <c r="AI32" i="75"/>
  <c r="Y34" i="77"/>
  <c r="X34" i="77"/>
  <c r="AH34" i="26"/>
  <c r="AQ34" i="26" s="1"/>
  <c r="Y33" i="33"/>
  <c r="X33" i="33"/>
  <c r="Z33" i="33" s="1"/>
  <c r="AN32" i="89"/>
  <c r="AI32" i="89"/>
  <c r="Y35" i="43"/>
  <c r="X35" i="43"/>
  <c r="AI31" i="87"/>
  <c r="AN31" i="87"/>
  <c r="X34" i="90"/>
  <c r="Y34" i="90"/>
  <c r="X33" i="32"/>
  <c r="Y33" i="32"/>
  <c r="AH35" i="31"/>
  <c r="AQ35" i="31" s="1"/>
  <c r="AH33" i="46"/>
  <c r="AQ33" i="46" s="1"/>
  <c r="Y36" i="30"/>
  <c r="X36" i="30"/>
  <c r="W31" i="91"/>
  <c r="AG30" i="91"/>
  <c r="AP30" i="91" s="1"/>
  <c r="AE30" i="91"/>
  <c r="AF30" i="91"/>
  <c r="AO30" i="91" s="1"/>
  <c r="AH34" i="28"/>
  <c r="AQ34" i="28" s="1"/>
  <c r="W34" i="42"/>
  <c r="AG33" i="42"/>
  <c r="AP33" i="42" s="1"/>
  <c r="AE33" i="42"/>
  <c r="AF33" i="42"/>
  <c r="AO33" i="42" s="1"/>
  <c r="AI32" i="80"/>
  <c r="AN32" i="80"/>
  <c r="AI33" i="45"/>
  <c r="AN33" i="45"/>
  <c r="W36" i="36"/>
  <c r="AG35" i="36"/>
  <c r="AP35" i="36" s="1"/>
  <c r="AF35" i="36"/>
  <c r="AO35" i="36" s="1"/>
  <c r="AE35" i="36"/>
  <c r="Z35" i="31"/>
  <c r="AH33" i="79"/>
  <c r="AQ33" i="79" s="1"/>
  <c r="AR33" i="81"/>
  <c r="AR31" i="38"/>
  <c r="AI35" i="30"/>
  <c r="AN35" i="30"/>
  <c r="Y35" i="47"/>
  <c r="X35" i="47"/>
  <c r="AH34" i="37"/>
  <c r="AQ34" i="37" s="1"/>
  <c r="AR32" i="46"/>
  <c r="AF34" i="94"/>
  <c r="AO34" i="94" s="1"/>
  <c r="AE34" i="94"/>
  <c r="AG34" i="94"/>
  <c r="AP34" i="94" s="1"/>
  <c r="W35" i="94"/>
  <c r="Y33" i="80"/>
  <c r="X33" i="80"/>
  <c r="Z34" i="26"/>
  <c r="AR33" i="37"/>
  <c r="AR32" i="41"/>
  <c r="AR32" i="76"/>
  <c r="AN32" i="33"/>
  <c r="Z34" i="84"/>
  <c r="X34" i="39"/>
  <c r="Y34" i="39"/>
  <c r="Z32" i="73"/>
  <c r="Y33" i="86"/>
  <c r="X33" i="86"/>
  <c r="AI32" i="96"/>
  <c r="AN32" i="96"/>
  <c r="AR32" i="95"/>
  <c r="AR33" i="26"/>
  <c r="AH35" i="88"/>
  <c r="AQ35" i="88" s="1"/>
  <c r="AH32" i="38"/>
  <c r="AQ32" i="38" s="1"/>
  <c r="AH33" i="42"/>
  <c r="AQ33" i="42" s="1"/>
  <c r="AH35" i="36"/>
  <c r="AQ35" i="36" s="1"/>
  <c r="AH34" i="81"/>
  <c r="AQ34" i="81" s="1"/>
  <c r="AH32" i="92"/>
  <c r="AQ32" i="92" s="1"/>
  <c r="X33" i="75"/>
  <c r="Y33" i="75"/>
  <c r="X35" i="78"/>
  <c r="Y35" i="78"/>
  <c r="AN33" i="90"/>
  <c r="AI33" i="90"/>
  <c r="Y34" i="74"/>
  <c r="X34" i="74"/>
  <c r="AG33" i="41" l="1"/>
  <c r="AP33" i="41" s="1"/>
  <c r="AF35" i="27"/>
  <c r="AO35" i="27" s="1"/>
  <c r="AE36" i="25"/>
  <c r="Z34" i="74"/>
  <c r="AI32" i="33"/>
  <c r="Z34" i="82"/>
  <c r="W35" i="82" s="1"/>
  <c r="W34" i="41"/>
  <c r="AF33" i="41"/>
  <c r="AO33" i="41" s="1"/>
  <c r="Z35" i="43"/>
  <c r="AE35" i="43" s="1"/>
  <c r="Z35" i="47"/>
  <c r="Z34" i="77"/>
  <c r="AE34" i="77" s="1"/>
  <c r="AG35" i="27"/>
  <c r="AP35" i="27" s="1"/>
  <c r="AE33" i="79"/>
  <c r="AF34" i="29"/>
  <c r="AO34" i="29" s="1"/>
  <c r="AG34" i="29"/>
  <c r="AP34" i="29" s="1"/>
  <c r="Z34" i="90"/>
  <c r="AE34" i="90" s="1"/>
  <c r="Z36" i="85"/>
  <c r="AG36" i="85" s="1"/>
  <c r="AP36" i="85" s="1"/>
  <c r="AG36" i="25"/>
  <c r="AP36" i="25" s="1"/>
  <c r="W35" i="29"/>
  <c r="AE33" i="33"/>
  <c r="AG33" i="33"/>
  <c r="AP33" i="33" s="1"/>
  <c r="AF33" i="33"/>
  <c r="AO33" i="33" s="1"/>
  <c r="W34" i="33"/>
  <c r="AF34" i="82"/>
  <c r="AO34" i="82" s="1"/>
  <c r="AE34" i="82"/>
  <c r="AG34" i="90"/>
  <c r="AP34" i="90" s="1"/>
  <c r="AF34" i="90"/>
  <c r="AO34" i="90" s="1"/>
  <c r="W35" i="90"/>
  <c r="W35" i="77"/>
  <c r="AG34" i="77"/>
  <c r="AP34" i="77" s="1"/>
  <c r="AF34" i="77"/>
  <c r="AO34" i="77" s="1"/>
  <c r="W35" i="35"/>
  <c r="AE34" i="35"/>
  <c r="AF34" i="35"/>
  <c r="AO34" i="35" s="1"/>
  <c r="AG34" i="35"/>
  <c r="AP34" i="35" s="1"/>
  <c r="W34" i="96"/>
  <c r="AG33" i="96"/>
  <c r="AP33" i="96" s="1"/>
  <c r="AF33" i="96"/>
  <c r="AO33" i="96" s="1"/>
  <c r="AE33" i="96"/>
  <c r="AR33" i="90"/>
  <c r="AG35" i="31"/>
  <c r="AP35" i="31" s="1"/>
  <c r="AF35" i="31"/>
  <c r="AO35" i="31" s="1"/>
  <c r="W36" i="31"/>
  <c r="AE35" i="31"/>
  <c r="AF36" i="85"/>
  <c r="AO36" i="85" s="1"/>
  <c r="AE36" i="85"/>
  <c r="AF34" i="74"/>
  <c r="AO34" i="74" s="1"/>
  <c r="AE34" i="74"/>
  <c r="W35" i="74"/>
  <c r="AG34" i="74"/>
  <c r="AP34" i="74" s="1"/>
  <c r="AF32" i="73"/>
  <c r="AO32" i="73" s="1"/>
  <c r="AG32" i="73"/>
  <c r="AP32" i="73" s="1"/>
  <c r="AE32" i="73"/>
  <c r="W33" i="73"/>
  <c r="Y35" i="94"/>
  <c r="X35" i="94"/>
  <c r="Z35" i="94" s="1"/>
  <c r="X36" i="36"/>
  <c r="Y36" i="36"/>
  <c r="AI33" i="42"/>
  <c r="AN33" i="42"/>
  <c r="X31" i="91"/>
  <c r="Y31" i="91"/>
  <c r="Z31" i="91" s="1"/>
  <c r="AH34" i="77"/>
  <c r="AQ34" i="77" s="1"/>
  <c r="AH36" i="85"/>
  <c r="AQ36" i="85" s="1"/>
  <c r="AN32" i="92"/>
  <c r="AI32" i="92"/>
  <c r="AR33" i="39"/>
  <c r="AN34" i="28"/>
  <c r="AI34" i="28"/>
  <c r="AI33" i="79"/>
  <c r="AN33" i="79"/>
  <c r="AH33" i="75"/>
  <c r="AQ33" i="75" s="1"/>
  <c r="AH32" i="87"/>
  <c r="AQ32" i="87" s="1"/>
  <c r="AI33" i="40"/>
  <c r="AN33" i="40"/>
  <c r="AH33" i="89"/>
  <c r="AQ33" i="89" s="1"/>
  <c r="Y36" i="27"/>
  <c r="X36" i="27"/>
  <c r="Y37" i="25"/>
  <c r="X37" i="25"/>
  <c r="Z37" i="25" s="1"/>
  <c r="Z33" i="75"/>
  <c r="AH34" i="39"/>
  <c r="AQ34" i="39" s="1"/>
  <c r="AI34" i="94"/>
  <c r="AN34" i="94"/>
  <c r="W34" i="76"/>
  <c r="AG33" i="76"/>
  <c r="AP33" i="76" s="1"/>
  <c r="AF33" i="76"/>
  <c r="AO33" i="76" s="1"/>
  <c r="AE33" i="76"/>
  <c r="AR33" i="74"/>
  <c r="AE35" i="44"/>
  <c r="W36" i="44"/>
  <c r="AG35" i="44"/>
  <c r="AP35" i="44" s="1"/>
  <c r="AF35" i="44"/>
  <c r="AO35" i="44" s="1"/>
  <c r="Y35" i="83"/>
  <c r="X35" i="83"/>
  <c r="AR33" i="77"/>
  <c r="X33" i="92"/>
  <c r="Y33" i="92"/>
  <c r="AH34" i="45"/>
  <c r="AQ34" i="45" s="1"/>
  <c r="AN32" i="38"/>
  <c r="AI32" i="38"/>
  <c r="Z33" i="89"/>
  <c r="AR32" i="86"/>
  <c r="AI33" i="41"/>
  <c r="AN33" i="41"/>
  <c r="AI33" i="34"/>
  <c r="AN33" i="34"/>
  <c r="AN34" i="29"/>
  <c r="AH34" i="90"/>
  <c r="AQ34" i="90" s="1"/>
  <c r="AI33" i="46"/>
  <c r="AN33" i="46"/>
  <c r="AR32" i="96"/>
  <c r="AH33" i="80"/>
  <c r="AQ33" i="80" s="1"/>
  <c r="AR33" i="45"/>
  <c r="Y34" i="42"/>
  <c r="X34" i="42"/>
  <c r="AH36" i="30"/>
  <c r="AQ36" i="30" s="1"/>
  <c r="AR32" i="89"/>
  <c r="AH33" i="86"/>
  <c r="AQ33" i="86" s="1"/>
  <c r="Z34" i="39"/>
  <c r="AR35" i="30"/>
  <c r="AN35" i="36"/>
  <c r="AI35" i="36"/>
  <c r="AR32" i="75"/>
  <c r="AN31" i="48"/>
  <c r="AI31" i="48"/>
  <c r="AR34" i="78"/>
  <c r="Z32" i="87"/>
  <c r="AH33" i="96"/>
  <c r="AQ33" i="96" s="1"/>
  <c r="X34" i="40"/>
  <c r="Y34" i="40"/>
  <c r="AI34" i="37"/>
  <c r="AN34" i="37"/>
  <c r="Y35" i="28"/>
  <c r="X35" i="28"/>
  <c r="X34" i="93"/>
  <c r="Y34" i="93"/>
  <c r="AF35" i="43"/>
  <c r="AO35" i="43" s="1"/>
  <c r="AH34" i="35"/>
  <c r="AQ34" i="35" s="1"/>
  <c r="AI34" i="81"/>
  <c r="AN34" i="81"/>
  <c r="AI35" i="88"/>
  <c r="AN35" i="88"/>
  <c r="Z33" i="80"/>
  <c r="AR32" i="80"/>
  <c r="AI30" i="91"/>
  <c r="AN30" i="91"/>
  <c r="AH33" i="32"/>
  <c r="AQ33" i="32" s="1"/>
  <c r="AR31" i="87"/>
  <c r="AH33" i="33"/>
  <c r="AQ33" i="33" s="1"/>
  <c r="AR35" i="85"/>
  <c r="AR33" i="82"/>
  <c r="Y36" i="88"/>
  <c r="X36" i="88"/>
  <c r="AR32" i="32"/>
  <c r="Z34" i="45"/>
  <c r="X34" i="34"/>
  <c r="Y34" i="34"/>
  <c r="AI35" i="27"/>
  <c r="AN35" i="27"/>
  <c r="AI36" i="25"/>
  <c r="AN36" i="25"/>
  <c r="X34" i="79"/>
  <c r="Y34" i="79"/>
  <c r="AE34" i="26"/>
  <c r="W35" i="26"/>
  <c r="AG34" i="26"/>
  <c r="AP34" i="26" s="1"/>
  <c r="AF34" i="26"/>
  <c r="AO34" i="26" s="1"/>
  <c r="W36" i="47"/>
  <c r="AG35" i="47"/>
  <c r="AP35" i="47" s="1"/>
  <c r="AF35" i="47"/>
  <c r="AO35" i="47" s="1"/>
  <c r="AE35" i="47"/>
  <c r="AR34" i="43"/>
  <c r="AH34" i="82"/>
  <c r="AQ34" i="82" s="1"/>
  <c r="AH34" i="74"/>
  <c r="AQ34" i="74" s="1"/>
  <c r="AH35" i="78"/>
  <c r="AQ35" i="78" s="1"/>
  <c r="AF34" i="84"/>
  <c r="AO34" i="84" s="1"/>
  <c r="AE34" i="84"/>
  <c r="W35" i="84"/>
  <c r="AG34" i="84"/>
  <c r="AP34" i="84" s="1"/>
  <c r="Z36" i="30"/>
  <c r="Z35" i="78"/>
  <c r="Z33" i="86"/>
  <c r="AR32" i="33"/>
  <c r="AH35" i="47"/>
  <c r="AQ35" i="47" s="1"/>
  <c r="Z33" i="32"/>
  <c r="AH35" i="43"/>
  <c r="AQ35" i="43" s="1"/>
  <c r="AE33" i="95"/>
  <c r="AG33" i="95"/>
  <c r="AP33" i="95" s="1"/>
  <c r="AF33" i="95"/>
  <c r="AO33" i="95" s="1"/>
  <c r="W34" i="95"/>
  <c r="X32" i="48"/>
  <c r="Y32" i="48"/>
  <c r="X35" i="81"/>
  <c r="Y35" i="81"/>
  <c r="Z35" i="81" s="1"/>
  <c r="AN34" i="83"/>
  <c r="AI34" i="83"/>
  <c r="AR33" i="35"/>
  <c r="AR34" i="47"/>
  <c r="Y33" i="38"/>
  <c r="X33" i="38"/>
  <c r="X34" i="41"/>
  <c r="Y34" i="41"/>
  <c r="Y34" i="46"/>
  <c r="X34" i="46"/>
  <c r="Y35" i="37"/>
  <c r="X35" i="37"/>
  <c r="AI33" i="93"/>
  <c r="AN33" i="93"/>
  <c r="Y35" i="29"/>
  <c r="X35" i="29"/>
  <c r="W37" i="85" l="1"/>
  <c r="AG34" i="82"/>
  <c r="AP34" i="82" s="1"/>
  <c r="AG35" i="43"/>
  <c r="AP35" i="43" s="1"/>
  <c r="W36" i="43"/>
  <c r="AI34" i="29"/>
  <c r="Z33" i="38"/>
  <c r="AE33" i="38" s="1"/>
  <c r="Z34" i="93"/>
  <c r="Z34" i="40"/>
  <c r="W35" i="40" s="1"/>
  <c r="Z34" i="34"/>
  <c r="W35" i="34" s="1"/>
  <c r="Z35" i="83"/>
  <c r="Z34" i="46"/>
  <c r="W35" i="46" s="1"/>
  <c r="Z32" i="48"/>
  <c r="AF32" i="48" s="1"/>
  <c r="AO32" i="48" s="1"/>
  <c r="Z35" i="29"/>
  <c r="W36" i="29" s="1"/>
  <c r="Z34" i="41"/>
  <c r="AF34" i="41" s="1"/>
  <c r="AO34" i="41" s="1"/>
  <c r="AF35" i="29"/>
  <c r="AO35" i="29" s="1"/>
  <c r="AE35" i="29"/>
  <c r="W32" i="91"/>
  <c r="AG31" i="91"/>
  <c r="AP31" i="91" s="1"/>
  <c r="AF31" i="91"/>
  <c r="AO31" i="91" s="1"/>
  <c r="AE31" i="91"/>
  <c r="W36" i="81"/>
  <c r="AG35" i="81"/>
  <c r="AP35" i="81" s="1"/>
  <c r="AF35" i="81"/>
  <c r="AO35" i="81" s="1"/>
  <c r="AE35" i="81"/>
  <c r="AF34" i="34"/>
  <c r="AO34" i="34" s="1"/>
  <c r="AE34" i="34"/>
  <c r="AR33" i="93"/>
  <c r="AR35" i="27"/>
  <c r="W34" i="80"/>
  <c r="AG33" i="80"/>
  <c r="AP33" i="80" s="1"/>
  <c r="AF33" i="80"/>
  <c r="AO33" i="80" s="1"/>
  <c r="AE33" i="80"/>
  <c r="AH35" i="28"/>
  <c r="AQ35" i="28" s="1"/>
  <c r="AH34" i="40"/>
  <c r="AQ34" i="40" s="1"/>
  <c r="AG34" i="39"/>
  <c r="AP34" i="39" s="1"/>
  <c r="AF34" i="39"/>
  <c r="AO34" i="39" s="1"/>
  <c r="AE34" i="39"/>
  <c r="W35" i="39"/>
  <c r="AI35" i="44"/>
  <c r="AN35" i="44"/>
  <c r="AI36" i="85"/>
  <c r="AN36" i="85"/>
  <c r="Y36" i="31"/>
  <c r="X36" i="31"/>
  <c r="AN33" i="96"/>
  <c r="AI33" i="96"/>
  <c r="X35" i="77"/>
  <c r="Y35" i="77"/>
  <c r="Z35" i="77" s="1"/>
  <c r="AH34" i="79"/>
  <c r="AQ34" i="79" s="1"/>
  <c r="W33" i="87"/>
  <c r="AG32" i="87"/>
  <c r="AP32" i="87" s="1"/>
  <c r="AE32" i="87"/>
  <c r="AF32" i="87"/>
  <c r="AO32" i="87" s="1"/>
  <c r="AH33" i="92"/>
  <c r="AQ33" i="92" s="1"/>
  <c r="AR33" i="42"/>
  <c r="W36" i="94"/>
  <c r="AE35" i="94"/>
  <c r="AG35" i="94"/>
  <c r="AP35" i="94" s="1"/>
  <c r="AF35" i="94"/>
  <c r="AO35" i="94" s="1"/>
  <c r="AI34" i="35"/>
  <c r="AN34" i="35"/>
  <c r="Y34" i="33"/>
  <c r="X34" i="33"/>
  <c r="AH35" i="29"/>
  <c r="AQ35" i="29" s="1"/>
  <c r="AH34" i="41"/>
  <c r="AQ34" i="41" s="1"/>
  <c r="AH35" i="81"/>
  <c r="AQ35" i="81" s="1"/>
  <c r="W36" i="78"/>
  <c r="AG35" i="78"/>
  <c r="AP35" i="78" s="1"/>
  <c r="AF35" i="78"/>
  <c r="AO35" i="78" s="1"/>
  <c r="AE35" i="78"/>
  <c r="AI35" i="47"/>
  <c r="AN35" i="47"/>
  <c r="Z34" i="79"/>
  <c r="AH34" i="34"/>
  <c r="AQ34" i="34" s="1"/>
  <c r="AR35" i="88"/>
  <c r="Y36" i="43"/>
  <c r="X36" i="43"/>
  <c r="Z35" i="28"/>
  <c r="AR35" i="36"/>
  <c r="AR33" i="46"/>
  <c r="AR34" i="29"/>
  <c r="Z33" i="92"/>
  <c r="Y33" i="73"/>
  <c r="X33" i="73"/>
  <c r="Z33" i="73" s="1"/>
  <c r="X35" i="74"/>
  <c r="Y35" i="74"/>
  <c r="X37" i="85"/>
  <c r="Y37" i="85"/>
  <c r="Z37" i="85" s="1"/>
  <c r="Y35" i="35"/>
  <c r="X35" i="35"/>
  <c r="AI34" i="77"/>
  <c r="AN34" i="77"/>
  <c r="AI34" i="82"/>
  <c r="AN34" i="82"/>
  <c r="AH35" i="37"/>
  <c r="AQ35" i="37" s="1"/>
  <c r="Y34" i="95"/>
  <c r="X34" i="95"/>
  <c r="AF33" i="86"/>
  <c r="AO33" i="86" s="1"/>
  <c r="AE33" i="86"/>
  <c r="W34" i="86"/>
  <c r="AG33" i="86"/>
  <c r="AP33" i="86" s="1"/>
  <c r="AI34" i="84"/>
  <c r="AN34" i="84"/>
  <c r="AH36" i="88"/>
  <c r="AQ36" i="88" s="1"/>
  <c r="AH34" i="42"/>
  <c r="AQ34" i="42" s="1"/>
  <c r="AH36" i="27"/>
  <c r="AQ36" i="27" s="1"/>
  <c r="Z35" i="37"/>
  <c r="W37" i="30"/>
  <c r="AG36" i="30"/>
  <c r="AP36" i="30" s="1"/>
  <c r="AF36" i="30"/>
  <c r="AO36" i="30" s="1"/>
  <c r="AE36" i="30"/>
  <c r="Y35" i="26"/>
  <c r="X35" i="26"/>
  <c r="Z36" i="88"/>
  <c r="AR30" i="91"/>
  <c r="Z34" i="42"/>
  <c r="AR34" i="94"/>
  <c r="W34" i="75"/>
  <c r="AG33" i="75"/>
  <c r="AP33" i="75" s="1"/>
  <c r="AF33" i="75"/>
  <c r="AO33" i="75" s="1"/>
  <c r="AE33" i="75"/>
  <c r="Z36" i="27"/>
  <c r="AR32" i="92"/>
  <c r="AH36" i="36"/>
  <c r="AQ36" i="36" s="1"/>
  <c r="AI32" i="73"/>
  <c r="AN32" i="73"/>
  <c r="AR33" i="41"/>
  <c r="AE35" i="83"/>
  <c r="AF35" i="83"/>
  <c r="AO35" i="83" s="1"/>
  <c r="W36" i="83"/>
  <c r="AG35" i="83"/>
  <c r="AP35" i="83" s="1"/>
  <c r="Y34" i="76"/>
  <c r="X34" i="76"/>
  <c r="AH34" i="46"/>
  <c r="AQ34" i="46" s="1"/>
  <c r="AH33" i="38"/>
  <c r="AQ33" i="38" s="1"/>
  <c r="AR36" i="25"/>
  <c r="W35" i="45"/>
  <c r="AG34" i="45"/>
  <c r="AP34" i="45" s="1"/>
  <c r="AF34" i="45"/>
  <c r="AO34" i="45" s="1"/>
  <c r="AE34" i="45"/>
  <c r="AR34" i="81"/>
  <c r="AH34" i="93"/>
  <c r="AQ34" i="93" s="1"/>
  <c r="AR34" i="37"/>
  <c r="AR31" i="48"/>
  <c r="AE33" i="89"/>
  <c r="AF33" i="89"/>
  <c r="AO33" i="89" s="1"/>
  <c r="AG33" i="89"/>
  <c r="AP33" i="89" s="1"/>
  <c r="W34" i="89"/>
  <c r="Y36" i="44"/>
  <c r="X36" i="44"/>
  <c r="Z36" i="44" s="1"/>
  <c r="AN33" i="76"/>
  <c r="AI33" i="76"/>
  <c r="AH37" i="25"/>
  <c r="AQ37" i="25" s="1"/>
  <c r="AR33" i="40"/>
  <c r="AR33" i="79"/>
  <c r="AH31" i="91"/>
  <c r="AQ31" i="91" s="1"/>
  <c r="Z36" i="36"/>
  <c r="AI34" i="74"/>
  <c r="AN34" i="74"/>
  <c r="Y34" i="96"/>
  <c r="X34" i="96"/>
  <c r="AI34" i="90"/>
  <c r="AN34" i="90"/>
  <c r="X35" i="82"/>
  <c r="Y35" i="82"/>
  <c r="AI33" i="33"/>
  <c r="AN33" i="33"/>
  <c r="AR34" i="83"/>
  <c r="AH32" i="48"/>
  <c r="AQ32" i="48" s="1"/>
  <c r="AI33" i="95"/>
  <c r="AN33" i="95"/>
  <c r="W34" i="32"/>
  <c r="AG33" i="32"/>
  <c r="AP33" i="32" s="1"/>
  <c r="AF33" i="32"/>
  <c r="AO33" i="32" s="1"/>
  <c r="AE33" i="32"/>
  <c r="X35" i="84"/>
  <c r="Y35" i="84"/>
  <c r="X36" i="47"/>
  <c r="Y36" i="47"/>
  <c r="AI34" i="26"/>
  <c r="AN34" i="26"/>
  <c r="AN35" i="43"/>
  <c r="AI35" i="43"/>
  <c r="W35" i="93"/>
  <c r="AG34" i="93"/>
  <c r="AP34" i="93" s="1"/>
  <c r="AE34" i="93"/>
  <c r="AF34" i="93"/>
  <c r="AO34" i="93" s="1"/>
  <c r="AR33" i="34"/>
  <c r="AR32" i="38"/>
  <c r="AH35" i="83"/>
  <c r="AQ35" i="83" s="1"/>
  <c r="W38" i="25"/>
  <c r="AG37" i="25"/>
  <c r="AP37" i="25" s="1"/>
  <c r="AF37" i="25"/>
  <c r="AO37" i="25" s="1"/>
  <c r="AE37" i="25"/>
  <c r="AR34" i="28"/>
  <c r="AH35" i="94"/>
  <c r="AQ35" i="94" s="1"/>
  <c r="AI35" i="31"/>
  <c r="AN35" i="31"/>
  <c r="Y35" i="90"/>
  <c r="X35" i="90"/>
  <c r="Z35" i="90" s="1"/>
  <c r="AG32" i="48" l="1"/>
  <c r="AP32" i="48" s="1"/>
  <c r="AG33" i="38"/>
  <c r="AP33" i="38" s="1"/>
  <c r="W33" i="48"/>
  <c r="W34" i="38"/>
  <c r="AG34" i="34"/>
  <c r="AP34" i="34" s="1"/>
  <c r="AE34" i="46"/>
  <c r="Z34" i="96"/>
  <c r="AF34" i="46"/>
  <c r="AO34" i="46" s="1"/>
  <c r="AE34" i="40"/>
  <c r="AF34" i="40"/>
  <c r="AO34" i="40" s="1"/>
  <c r="AG34" i="40"/>
  <c r="AP34" i="40" s="1"/>
  <c r="Z36" i="31"/>
  <c r="W37" i="31" s="1"/>
  <c r="AG34" i="41"/>
  <c r="AP34" i="41" s="1"/>
  <c r="AG34" i="46"/>
  <c r="AP34" i="46" s="1"/>
  <c r="AF33" i="38"/>
  <c r="AO33" i="38" s="1"/>
  <c r="W35" i="41"/>
  <c r="Z35" i="26"/>
  <c r="AG35" i="26" s="1"/>
  <c r="AP35" i="26" s="1"/>
  <c r="AE34" i="41"/>
  <c r="AE32" i="48"/>
  <c r="AG35" i="29"/>
  <c r="AP35" i="29" s="1"/>
  <c r="Z35" i="82"/>
  <c r="AE35" i="82" s="1"/>
  <c r="Z34" i="33"/>
  <c r="W35" i="33" s="1"/>
  <c r="Z35" i="74"/>
  <c r="AE35" i="74" s="1"/>
  <c r="AE34" i="33"/>
  <c r="W36" i="77"/>
  <c r="AG35" i="77"/>
  <c r="AP35" i="77" s="1"/>
  <c r="AE35" i="77"/>
  <c r="AF35" i="77"/>
  <c r="AO35" i="77" s="1"/>
  <c r="AE34" i="96"/>
  <c r="W35" i="96"/>
  <c r="AG34" i="96"/>
  <c r="AP34" i="96" s="1"/>
  <c r="AF34" i="96"/>
  <c r="AO34" i="96" s="1"/>
  <c r="W34" i="73"/>
  <c r="AG33" i="73"/>
  <c r="AP33" i="73" s="1"/>
  <c r="AF33" i="73"/>
  <c r="AO33" i="73" s="1"/>
  <c r="AE33" i="73"/>
  <c r="W36" i="82"/>
  <c r="AG35" i="82"/>
  <c r="AP35" i="82" s="1"/>
  <c r="AF35" i="82"/>
  <c r="AO35" i="82" s="1"/>
  <c r="W36" i="26"/>
  <c r="AF37" i="85"/>
  <c r="AO37" i="85" s="1"/>
  <c r="W38" i="85"/>
  <c r="AG37" i="85"/>
  <c r="AP37" i="85" s="1"/>
  <c r="AE37" i="85"/>
  <c r="AF36" i="31"/>
  <c r="AO36" i="31" s="1"/>
  <c r="AE36" i="31"/>
  <c r="W37" i="44"/>
  <c r="AG36" i="44"/>
  <c r="AP36" i="44" s="1"/>
  <c r="AF36" i="44"/>
  <c r="AO36" i="44" s="1"/>
  <c r="AE36" i="44"/>
  <c r="AH35" i="90"/>
  <c r="AQ35" i="90" s="1"/>
  <c r="AH36" i="47"/>
  <c r="AQ36" i="47" s="1"/>
  <c r="AR34" i="74"/>
  <c r="AH36" i="44"/>
  <c r="AQ36" i="44" s="1"/>
  <c r="AH34" i="76"/>
  <c r="AQ34" i="76" s="1"/>
  <c r="AN37" i="25"/>
  <c r="AI37" i="25"/>
  <c r="AR35" i="43"/>
  <c r="Z36" i="47"/>
  <c r="AR34" i="90"/>
  <c r="AE36" i="36"/>
  <c r="AF36" i="36"/>
  <c r="AO36" i="36" s="1"/>
  <c r="W37" i="36"/>
  <c r="AG36" i="36"/>
  <c r="AP36" i="36" s="1"/>
  <c r="AI33" i="89"/>
  <c r="AN33" i="89"/>
  <c r="AN34" i="45"/>
  <c r="AI34" i="45"/>
  <c r="Z34" i="76"/>
  <c r="AI35" i="83"/>
  <c r="AN35" i="83"/>
  <c r="W37" i="27"/>
  <c r="AG36" i="27"/>
  <c r="AP36" i="27" s="1"/>
  <c r="AF36" i="27"/>
  <c r="AO36" i="27" s="1"/>
  <c r="AE36" i="27"/>
  <c r="AH35" i="26"/>
  <c r="AQ35" i="26" s="1"/>
  <c r="Y37" i="30"/>
  <c r="X37" i="30"/>
  <c r="AR34" i="77"/>
  <c r="AH34" i="33"/>
  <c r="AQ34" i="33" s="1"/>
  <c r="AI32" i="87"/>
  <c r="AN32" i="87"/>
  <c r="AN33" i="80"/>
  <c r="AI33" i="80"/>
  <c r="AI35" i="81"/>
  <c r="AN35" i="81"/>
  <c r="AN31" i="91"/>
  <c r="AI31" i="91"/>
  <c r="X35" i="46"/>
  <c r="Y35" i="46"/>
  <c r="Y34" i="32"/>
  <c r="X34" i="32"/>
  <c r="AR34" i="84"/>
  <c r="AH34" i="95"/>
  <c r="AQ34" i="95" s="1"/>
  <c r="AH35" i="35"/>
  <c r="AQ35" i="35" s="1"/>
  <c r="W35" i="79"/>
  <c r="AG34" i="79"/>
  <c r="AP34" i="79" s="1"/>
  <c r="AF34" i="79"/>
  <c r="AO34" i="79" s="1"/>
  <c r="AE34" i="79"/>
  <c r="AI32" i="48"/>
  <c r="AN32" i="48"/>
  <c r="AI34" i="93"/>
  <c r="AN34" i="93"/>
  <c r="AH35" i="84"/>
  <c r="AQ35" i="84" s="1"/>
  <c r="AN33" i="75"/>
  <c r="AI33" i="75"/>
  <c r="W35" i="42"/>
  <c r="AG34" i="42"/>
  <c r="AP34" i="42" s="1"/>
  <c r="AF34" i="42"/>
  <c r="AO34" i="42" s="1"/>
  <c r="AE34" i="42"/>
  <c r="W36" i="37"/>
  <c r="AG35" i="37"/>
  <c r="AP35" i="37" s="1"/>
  <c r="AF35" i="37"/>
  <c r="AO35" i="37" s="1"/>
  <c r="AE35" i="37"/>
  <c r="X36" i="78"/>
  <c r="Y36" i="78"/>
  <c r="X36" i="94"/>
  <c r="Y36" i="94"/>
  <c r="X35" i="40"/>
  <c r="Y35" i="40"/>
  <c r="X35" i="39"/>
  <c r="Y35" i="39"/>
  <c r="AI34" i="41"/>
  <c r="AN34" i="41"/>
  <c r="AN34" i="34"/>
  <c r="AI34" i="34"/>
  <c r="X34" i="38"/>
  <c r="Y34" i="38"/>
  <c r="AR35" i="31"/>
  <c r="Y38" i="25"/>
  <c r="X38" i="25"/>
  <c r="Z38" i="25" s="1"/>
  <c r="AR34" i="26"/>
  <c r="Z35" i="84"/>
  <c r="AH35" i="82"/>
  <c r="AQ35" i="82" s="1"/>
  <c r="AR33" i="76"/>
  <c r="X36" i="83"/>
  <c r="Y36" i="83"/>
  <c r="AI36" i="30"/>
  <c r="AN36" i="30"/>
  <c r="Z34" i="95"/>
  <c r="Z35" i="35"/>
  <c r="AH36" i="43"/>
  <c r="AQ36" i="43" s="1"/>
  <c r="AR35" i="47"/>
  <c r="Y33" i="87"/>
  <c r="X33" i="87"/>
  <c r="AH35" i="77"/>
  <c r="AQ35" i="77" s="1"/>
  <c r="AI34" i="39"/>
  <c r="AN34" i="39"/>
  <c r="Y34" i="80"/>
  <c r="X34" i="80"/>
  <c r="Y36" i="81"/>
  <c r="X36" i="81"/>
  <c r="X32" i="91"/>
  <c r="Y32" i="91"/>
  <c r="AI34" i="46"/>
  <c r="AN34" i="46"/>
  <c r="X36" i="29"/>
  <c r="Y36" i="29"/>
  <c r="AF35" i="90"/>
  <c r="AO35" i="90" s="1"/>
  <c r="AE35" i="90"/>
  <c r="W36" i="90"/>
  <c r="AG35" i="90"/>
  <c r="AP35" i="90" s="1"/>
  <c r="AR33" i="33"/>
  <c r="AH34" i="96"/>
  <c r="AQ34" i="96" s="1"/>
  <c r="AE33" i="92"/>
  <c r="AF33" i="92"/>
  <c r="AO33" i="92" s="1"/>
  <c r="W34" i="92"/>
  <c r="AG33" i="92"/>
  <c r="AP33" i="92" s="1"/>
  <c r="AI35" i="94"/>
  <c r="AN35" i="94"/>
  <c r="AH36" i="31"/>
  <c r="AQ36" i="31" s="1"/>
  <c r="AR35" i="44"/>
  <c r="Y34" i="89"/>
  <c r="X34" i="89"/>
  <c r="AH35" i="74"/>
  <c r="AQ35" i="74" s="1"/>
  <c r="AE35" i="28"/>
  <c r="AF35" i="28"/>
  <c r="AO35" i="28" s="1"/>
  <c r="W36" i="28"/>
  <c r="AG35" i="28"/>
  <c r="AP35" i="28" s="1"/>
  <c r="Y35" i="93"/>
  <c r="X35" i="93"/>
  <c r="AI33" i="32"/>
  <c r="AN33" i="32"/>
  <c r="AR33" i="95"/>
  <c r="Y35" i="45"/>
  <c r="X35" i="45"/>
  <c r="AR32" i="73"/>
  <c r="Y34" i="86"/>
  <c r="X34" i="86"/>
  <c r="AR34" i="82"/>
  <c r="AH33" i="73"/>
  <c r="AQ33" i="73" s="1"/>
  <c r="AR34" i="35"/>
  <c r="X34" i="75"/>
  <c r="Y34" i="75"/>
  <c r="W37" i="88"/>
  <c r="AG36" i="88"/>
  <c r="AP36" i="88" s="1"/>
  <c r="AF36" i="88"/>
  <c r="AO36" i="88" s="1"/>
  <c r="AE36" i="88"/>
  <c r="AN33" i="86"/>
  <c r="AI33" i="86"/>
  <c r="AH37" i="85"/>
  <c r="AQ37" i="85" s="1"/>
  <c r="Z36" i="43"/>
  <c r="AN35" i="78"/>
  <c r="AI35" i="78"/>
  <c r="AN34" i="40"/>
  <c r="AI34" i="40"/>
  <c r="AR33" i="96"/>
  <c r="AR36" i="85"/>
  <c r="X35" i="41"/>
  <c r="Y35" i="41"/>
  <c r="X35" i="34"/>
  <c r="Y35" i="34"/>
  <c r="X33" i="48"/>
  <c r="Y33" i="48"/>
  <c r="AI35" i="29"/>
  <c r="AN35" i="29"/>
  <c r="AI33" i="38"/>
  <c r="AN33" i="38"/>
  <c r="Z36" i="94" l="1"/>
  <c r="AG36" i="31"/>
  <c r="AP36" i="31" s="1"/>
  <c r="AF35" i="26"/>
  <c r="AO35" i="26" s="1"/>
  <c r="AG35" i="74"/>
  <c r="AP35" i="74" s="1"/>
  <c r="Z33" i="48"/>
  <c r="Z35" i="93"/>
  <c r="AE35" i="26"/>
  <c r="W36" i="74"/>
  <c r="Z34" i="38"/>
  <c r="W35" i="38" s="1"/>
  <c r="Z35" i="39"/>
  <c r="AF35" i="74"/>
  <c r="AO35" i="74" s="1"/>
  <c r="Z36" i="29"/>
  <c r="AF34" i="33"/>
  <c r="AO34" i="33" s="1"/>
  <c r="Z35" i="45"/>
  <c r="AF35" i="45" s="1"/>
  <c r="AO35" i="45" s="1"/>
  <c r="AG34" i="33"/>
  <c r="AP34" i="33" s="1"/>
  <c r="Z34" i="75"/>
  <c r="Z35" i="41"/>
  <c r="Z34" i="89"/>
  <c r="AG34" i="89" s="1"/>
  <c r="AP34" i="89" s="1"/>
  <c r="Z35" i="46"/>
  <c r="Z34" i="86"/>
  <c r="AG34" i="86" s="1"/>
  <c r="AP34" i="86" s="1"/>
  <c r="Z34" i="80"/>
  <c r="AF34" i="80" s="1"/>
  <c r="AO34" i="80" s="1"/>
  <c r="Z36" i="83"/>
  <c r="AE36" i="83" s="1"/>
  <c r="Z32" i="91"/>
  <c r="W33" i="91" s="1"/>
  <c r="Z37" i="30"/>
  <c r="W38" i="30" s="1"/>
  <c r="AF34" i="38"/>
  <c r="AO34" i="38" s="1"/>
  <c r="AE34" i="38"/>
  <c r="W35" i="89"/>
  <c r="AE34" i="89"/>
  <c r="AG34" i="80"/>
  <c r="AP34" i="80" s="1"/>
  <c r="AE38" i="25"/>
  <c r="W39" i="25"/>
  <c r="AF38" i="25"/>
  <c r="AO38" i="25" s="1"/>
  <c r="AG38" i="25"/>
  <c r="AP38" i="25" s="1"/>
  <c r="AF36" i="83"/>
  <c r="AO36" i="83" s="1"/>
  <c r="W36" i="46"/>
  <c r="AG35" i="46"/>
  <c r="AP35" i="46" s="1"/>
  <c r="AF35" i="46"/>
  <c r="AO35" i="46" s="1"/>
  <c r="AE35" i="46"/>
  <c r="W34" i="48"/>
  <c r="AG33" i="48"/>
  <c r="AP33" i="48" s="1"/>
  <c r="AF33" i="48"/>
  <c r="AO33" i="48" s="1"/>
  <c r="AE33" i="48"/>
  <c r="X34" i="92"/>
  <c r="Y34" i="92"/>
  <c r="W37" i="29"/>
  <c r="AG36" i="29"/>
  <c r="AP36" i="29" s="1"/>
  <c r="AE36" i="29"/>
  <c r="AF36" i="29"/>
  <c r="AO36" i="29" s="1"/>
  <c r="AH33" i="48"/>
  <c r="AQ33" i="48" s="1"/>
  <c r="AH35" i="41"/>
  <c r="AQ35" i="41" s="1"/>
  <c r="AR34" i="40"/>
  <c r="AI36" i="88"/>
  <c r="AN36" i="88"/>
  <c r="AH34" i="75"/>
  <c r="AQ34" i="75" s="1"/>
  <c r="AI35" i="28"/>
  <c r="AN35" i="28"/>
  <c r="AH34" i="89"/>
  <c r="AQ34" i="89" s="1"/>
  <c r="AH36" i="29"/>
  <c r="AQ36" i="29" s="1"/>
  <c r="W36" i="35"/>
  <c r="AG35" i="35"/>
  <c r="AP35" i="35" s="1"/>
  <c r="AF35" i="35"/>
  <c r="AO35" i="35" s="1"/>
  <c r="AE35" i="35"/>
  <c r="AH35" i="39"/>
  <c r="AQ35" i="39" s="1"/>
  <c r="AH36" i="94"/>
  <c r="AQ36" i="94" s="1"/>
  <c r="AN35" i="37"/>
  <c r="AI35" i="37"/>
  <c r="AI36" i="27"/>
  <c r="AN36" i="27"/>
  <c r="AR35" i="83"/>
  <c r="AN35" i="82"/>
  <c r="AI35" i="82"/>
  <c r="AI35" i="74"/>
  <c r="AN35" i="74"/>
  <c r="X35" i="96"/>
  <c r="Y35" i="96"/>
  <c r="W36" i="93"/>
  <c r="AG35" i="93"/>
  <c r="AP35" i="93" s="1"/>
  <c r="AF35" i="93"/>
  <c r="AO35" i="93" s="1"/>
  <c r="AE35" i="93"/>
  <c r="AH36" i="81"/>
  <c r="AQ36" i="81" s="1"/>
  <c r="W37" i="94"/>
  <c r="AG36" i="94"/>
  <c r="AP36" i="94" s="1"/>
  <c r="AF36" i="94"/>
  <c r="AO36" i="94" s="1"/>
  <c r="AE36" i="94"/>
  <c r="AH33" i="87"/>
  <c r="AQ33" i="87" s="1"/>
  <c r="AR34" i="45"/>
  <c r="AN37" i="85"/>
  <c r="AI37" i="85"/>
  <c r="AI35" i="26"/>
  <c r="AN35" i="26"/>
  <c r="Y36" i="74"/>
  <c r="X36" i="74"/>
  <c r="Y34" i="73"/>
  <c r="X34" i="73"/>
  <c r="AF34" i="75"/>
  <c r="AO34" i="75" s="1"/>
  <c r="AE34" i="75"/>
  <c r="AG34" i="75"/>
  <c r="AP34" i="75" s="1"/>
  <c r="W35" i="75"/>
  <c r="W35" i="86"/>
  <c r="W35" i="95"/>
  <c r="AG34" i="95"/>
  <c r="AP34" i="95" s="1"/>
  <c r="AF34" i="95"/>
  <c r="AO34" i="95" s="1"/>
  <c r="AE34" i="95"/>
  <c r="AR34" i="34"/>
  <c r="AR32" i="48"/>
  <c r="AH34" i="32"/>
  <c r="AQ34" i="32" s="1"/>
  <c r="AR31" i="91"/>
  <c r="AE34" i="76"/>
  <c r="W35" i="76"/>
  <c r="AG34" i="76"/>
  <c r="AP34" i="76" s="1"/>
  <c r="AF34" i="76"/>
  <c r="AO34" i="76" s="1"/>
  <c r="Y37" i="36"/>
  <c r="X37" i="36"/>
  <c r="W37" i="47"/>
  <c r="AG36" i="47"/>
  <c r="AP36" i="47" s="1"/>
  <c r="AF36" i="47"/>
  <c r="AO36" i="47" s="1"/>
  <c r="AE36" i="47"/>
  <c r="AR35" i="78"/>
  <c r="X36" i="90"/>
  <c r="Y36" i="90"/>
  <c r="AR34" i="39"/>
  <c r="X35" i="42"/>
  <c r="Y35" i="42"/>
  <c r="AI34" i="79"/>
  <c r="AN34" i="79"/>
  <c r="AR32" i="87"/>
  <c r="Y36" i="28"/>
  <c r="X36" i="28"/>
  <c r="Z36" i="28" s="1"/>
  <c r="AN35" i="90"/>
  <c r="AI35" i="90"/>
  <c r="AR34" i="46"/>
  <c r="Z36" i="81"/>
  <c r="AH36" i="78"/>
  <c r="AQ36" i="78" s="1"/>
  <c r="Z34" i="32"/>
  <c r="X37" i="27"/>
  <c r="Y37" i="27"/>
  <c r="AN36" i="31"/>
  <c r="AI36" i="31"/>
  <c r="AI35" i="77"/>
  <c r="AN35" i="77"/>
  <c r="W36" i="41"/>
  <c r="AG35" i="41"/>
  <c r="AP35" i="41" s="1"/>
  <c r="AF35" i="41"/>
  <c r="AO35" i="41" s="1"/>
  <c r="AE35" i="41"/>
  <c r="W36" i="39"/>
  <c r="AG35" i="39"/>
  <c r="AP35" i="39" s="1"/>
  <c r="AE35" i="39"/>
  <c r="AF35" i="39"/>
  <c r="AO35" i="39" s="1"/>
  <c r="X37" i="44"/>
  <c r="Y37" i="44"/>
  <c r="Y37" i="31"/>
  <c r="X37" i="31"/>
  <c r="Z37" i="31" s="1"/>
  <c r="AI34" i="96"/>
  <c r="AN34" i="96"/>
  <c r="AR33" i="38"/>
  <c r="W36" i="84"/>
  <c r="AG35" i="84"/>
  <c r="AP35" i="84" s="1"/>
  <c r="AE35" i="84"/>
  <c r="AF35" i="84"/>
  <c r="AO35" i="84" s="1"/>
  <c r="AH35" i="34"/>
  <c r="AQ35" i="34" s="1"/>
  <c r="Y37" i="88"/>
  <c r="X37" i="88"/>
  <c r="AR36" i="30"/>
  <c r="AH35" i="40"/>
  <c r="AQ35" i="40" s="1"/>
  <c r="Y36" i="37"/>
  <c r="X36" i="37"/>
  <c r="Z36" i="37" s="1"/>
  <c r="AR33" i="75"/>
  <c r="AR35" i="29"/>
  <c r="Z35" i="34"/>
  <c r="AF36" i="43"/>
  <c r="AO36" i="43" s="1"/>
  <c r="AE36" i="43"/>
  <c r="W37" i="43"/>
  <c r="AG36" i="43"/>
  <c r="AP36" i="43" s="1"/>
  <c r="AR33" i="86"/>
  <c r="AH35" i="45"/>
  <c r="AQ35" i="45" s="1"/>
  <c r="AR33" i="32"/>
  <c r="AI33" i="92"/>
  <c r="AN33" i="92"/>
  <c r="AH34" i="80"/>
  <c r="AQ34" i="80" s="1"/>
  <c r="Z33" i="87"/>
  <c r="AR34" i="41"/>
  <c r="Z35" i="40"/>
  <c r="Z36" i="78"/>
  <c r="AR35" i="81"/>
  <c r="AH37" i="30"/>
  <c r="AQ37" i="30" s="1"/>
  <c r="AI36" i="36"/>
  <c r="AN36" i="36"/>
  <c r="AR37" i="25"/>
  <c r="AI36" i="44"/>
  <c r="AN36" i="44"/>
  <c r="Y36" i="26"/>
  <c r="X36" i="26"/>
  <c r="Y36" i="82"/>
  <c r="X36" i="82"/>
  <c r="AN33" i="73"/>
  <c r="AI33" i="73"/>
  <c r="AN34" i="33"/>
  <c r="AI34" i="33"/>
  <c r="AH34" i="86"/>
  <c r="AQ34" i="86" s="1"/>
  <c r="AH35" i="93"/>
  <c r="AQ35" i="93" s="1"/>
  <c r="AR35" i="94"/>
  <c r="AH32" i="91"/>
  <c r="AQ32" i="91" s="1"/>
  <c r="AH36" i="83"/>
  <c r="AQ36" i="83" s="1"/>
  <c r="AH38" i="25"/>
  <c r="AQ38" i="25" s="1"/>
  <c r="AH34" i="38"/>
  <c r="AQ34" i="38" s="1"/>
  <c r="AN34" i="42"/>
  <c r="AI34" i="42"/>
  <c r="AR34" i="93"/>
  <c r="X35" i="79"/>
  <c r="Y35" i="79"/>
  <c r="AH35" i="46"/>
  <c r="AQ35" i="46" s="1"/>
  <c r="AR33" i="80"/>
  <c r="AR33" i="89"/>
  <c r="Y38" i="85"/>
  <c r="X38" i="85"/>
  <c r="Y36" i="77"/>
  <c r="X36" i="77"/>
  <c r="X35" i="33"/>
  <c r="Y35" i="33"/>
  <c r="Z36" i="90" l="1"/>
  <c r="AE37" i="30"/>
  <c r="AG36" i="83"/>
  <c r="AP36" i="83" s="1"/>
  <c r="W35" i="80"/>
  <c r="AG34" i="38"/>
  <c r="AP34" i="38" s="1"/>
  <c r="AE34" i="80"/>
  <c r="Z36" i="77"/>
  <c r="AF34" i="86"/>
  <c r="AO34" i="86" s="1"/>
  <c r="AE35" i="45"/>
  <c r="AE34" i="86"/>
  <c r="Z36" i="26"/>
  <c r="AF37" i="30"/>
  <c r="AO37" i="30" s="1"/>
  <c r="AG32" i="91"/>
  <c r="AP32" i="91" s="1"/>
  <c r="AF34" i="89"/>
  <c r="AO34" i="89" s="1"/>
  <c r="W36" i="45"/>
  <c r="AG37" i="30"/>
  <c r="AP37" i="30" s="1"/>
  <c r="AE32" i="91"/>
  <c r="AG35" i="45"/>
  <c r="AP35" i="45" s="1"/>
  <c r="W37" i="83"/>
  <c r="AF32" i="91"/>
  <c r="AO32" i="91" s="1"/>
  <c r="Z34" i="73"/>
  <c r="W35" i="73" s="1"/>
  <c r="Z36" i="74"/>
  <c r="AF36" i="74" s="1"/>
  <c r="AO36" i="74" s="1"/>
  <c r="Z38" i="85"/>
  <c r="AE38" i="85" s="1"/>
  <c r="Z37" i="44"/>
  <c r="AG37" i="44" s="1"/>
  <c r="AP37" i="44" s="1"/>
  <c r="W37" i="77"/>
  <c r="AG36" i="77"/>
  <c r="AP36" i="77" s="1"/>
  <c r="AF36" i="77"/>
  <c r="AO36" i="77" s="1"/>
  <c r="AE36" i="77"/>
  <c r="W37" i="74"/>
  <c r="AG36" i="74"/>
  <c r="AP36" i="74" s="1"/>
  <c r="AF37" i="31"/>
  <c r="AO37" i="31" s="1"/>
  <c r="AE37" i="31"/>
  <c r="AG37" i="31"/>
  <c r="AP37" i="31" s="1"/>
  <c r="W38" i="31"/>
  <c r="AF34" i="73"/>
  <c r="AO34" i="73" s="1"/>
  <c r="AE34" i="73"/>
  <c r="AF36" i="37"/>
  <c r="AO36" i="37" s="1"/>
  <c r="AE36" i="37"/>
  <c r="W37" i="37"/>
  <c r="AG36" i="37"/>
  <c r="AP36" i="37" s="1"/>
  <c r="AR34" i="42"/>
  <c r="AR33" i="73"/>
  <c r="AR34" i="96"/>
  <c r="AR35" i="77"/>
  <c r="W35" i="32"/>
  <c r="AG34" i="32"/>
  <c r="AP34" i="32" s="1"/>
  <c r="AF34" i="32"/>
  <c r="AO34" i="32" s="1"/>
  <c r="AE34" i="32"/>
  <c r="W37" i="81"/>
  <c r="AG36" i="81"/>
  <c r="AP36" i="81" s="1"/>
  <c r="AF36" i="81"/>
  <c r="AO36" i="81" s="1"/>
  <c r="AE36" i="81"/>
  <c r="AH36" i="90"/>
  <c r="AQ36" i="90" s="1"/>
  <c r="AI34" i="86"/>
  <c r="AN34" i="86"/>
  <c r="Y36" i="35"/>
  <c r="X36" i="35"/>
  <c r="AR35" i="28"/>
  <c r="Y36" i="46"/>
  <c r="X36" i="46"/>
  <c r="AI36" i="83"/>
  <c r="AN36" i="83"/>
  <c r="Y35" i="89"/>
  <c r="X35" i="89"/>
  <c r="Z35" i="89" s="1"/>
  <c r="AF36" i="90"/>
  <c r="AO36" i="90" s="1"/>
  <c r="AG36" i="90"/>
  <c r="AP36" i="90" s="1"/>
  <c r="AE36" i="90"/>
  <c r="W37" i="90"/>
  <c r="X35" i="95"/>
  <c r="Y35" i="95"/>
  <c r="Y39" i="25"/>
  <c r="Z39" i="25" s="1"/>
  <c r="X39" i="25"/>
  <c r="AH36" i="82"/>
  <c r="AQ36" i="82" s="1"/>
  <c r="X35" i="75"/>
  <c r="Y35" i="75"/>
  <c r="AR35" i="26"/>
  <c r="X36" i="93"/>
  <c r="Z36" i="93" s="1"/>
  <c r="Y36" i="93"/>
  <c r="AR35" i="82"/>
  <c r="AR35" i="37"/>
  <c r="AH34" i="92"/>
  <c r="AQ34" i="92" s="1"/>
  <c r="X33" i="91"/>
  <c r="Y33" i="91"/>
  <c r="AI34" i="38"/>
  <c r="AN34" i="38"/>
  <c r="X36" i="45"/>
  <c r="Y36" i="45"/>
  <c r="W37" i="26"/>
  <c r="AG36" i="26"/>
  <c r="AP36" i="26" s="1"/>
  <c r="AF36" i="26"/>
  <c r="AO36" i="26" s="1"/>
  <c r="AE36" i="26"/>
  <c r="Y37" i="43"/>
  <c r="X37" i="43"/>
  <c r="AN36" i="94"/>
  <c r="AI36" i="94"/>
  <c r="AR36" i="27"/>
  <c r="AH35" i="33"/>
  <c r="AQ35" i="33" s="1"/>
  <c r="AH35" i="79"/>
  <c r="AQ35" i="79" s="1"/>
  <c r="AR33" i="92"/>
  <c r="AN35" i="35"/>
  <c r="AI35" i="35"/>
  <c r="Z35" i="33"/>
  <c r="Z35" i="79"/>
  <c r="AR36" i="44"/>
  <c r="AE36" i="78"/>
  <c r="W37" i="78"/>
  <c r="AG36" i="78"/>
  <c r="AP36" i="78" s="1"/>
  <c r="AF36" i="78"/>
  <c r="AO36" i="78" s="1"/>
  <c r="AI36" i="43"/>
  <c r="AN36" i="43"/>
  <c r="AN35" i="39"/>
  <c r="AI35" i="39"/>
  <c r="AR35" i="90"/>
  <c r="AH37" i="36"/>
  <c r="AQ37" i="36" s="1"/>
  <c r="AR37" i="85"/>
  <c r="AI36" i="29"/>
  <c r="AN36" i="29"/>
  <c r="Z34" i="92"/>
  <c r="AN35" i="46"/>
  <c r="AI35" i="46"/>
  <c r="Y37" i="83"/>
  <c r="X37" i="83"/>
  <c r="AI38" i="25"/>
  <c r="AN38" i="25"/>
  <c r="AI34" i="89"/>
  <c r="AN34" i="89"/>
  <c r="AH38" i="85"/>
  <c r="AQ38" i="85" s="1"/>
  <c r="AF33" i="87"/>
  <c r="AO33" i="87" s="1"/>
  <c r="AE33" i="87"/>
  <c r="AG33" i="87"/>
  <c r="AP33" i="87" s="1"/>
  <c r="W34" i="87"/>
  <c r="X36" i="84"/>
  <c r="Y36" i="84"/>
  <c r="AN35" i="41"/>
  <c r="AI35" i="41"/>
  <c r="AH34" i="73"/>
  <c r="AQ34" i="73" s="1"/>
  <c r="AH37" i="88"/>
  <c r="AQ37" i="88" s="1"/>
  <c r="AR34" i="33"/>
  <c r="Z36" i="82"/>
  <c r="AH36" i="37"/>
  <c r="AQ36" i="37" s="1"/>
  <c r="Z37" i="88"/>
  <c r="AI34" i="76"/>
  <c r="AN34" i="76"/>
  <c r="AI34" i="95"/>
  <c r="AN34" i="95"/>
  <c r="Y35" i="86"/>
  <c r="X35" i="86"/>
  <c r="AH36" i="74"/>
  <c r="AQ36" i="74" s="1"/>
  <c r="Y37" i="94"/>
  <c r="X37" i="94"/>
  <c r="Z37" i="94" s="1"/>
  <c r="AH35" i="96"/>
  <c r="AQ35" i="96" s="1"/>
  <c r="AI33" i="48"/>
  <c r="AN33" i="48"/>
  <c r="AN37" i="30"/>
  <c r="AI32" i="91"/>
  <c r="AN32" i="91"/>
  <c r="AN35" i="45"/>
  <c r="AR36" i="36"/>
  <c r="AH37" i="31"/>
  <c r="AQ37" i="31" s="1"/>
  <c r="AR36" i="31"/>
  <c r="W37" i="28"/>
  <c r="AG36" i="28"/>
  <c r="AP36" i="28" s="1"/>
  <c r="AF36" i="28"/>
  <c r="AO36" i="28" s="1"/>
  <c r="AE36" i="28"/>
  <c r="AH35" i="42"/>
  <c r="AQ35" i="42" s="1"/>
  <c r="AR35" i="74"/>
  <c r="AR36" i="88"/>
  <c r="X34" i="48"/>
  <c r="Y34" i="48"/>
  <c r="Y38" i="30"/>
  <c r="X38" i="30"/>
  <c r="Z38" i="30" s="1"/>
  <c r="AI34" i="80"/>
  <c r="AN34" i="80"/>
  <c r="Z35" i="42"/>
  <c r="Y37" i="47"/>
  <c r="X37" i="47"/>
  <c r="Z37" i="47" s="1"/>
  <c r="X35" i="76"/>
  <c r="Y35" i="76"/>
  <c r="AH36" i="77"/>
  <c r="AQ36" i="77" s="1"/>
  <c r="AF35" i="40"/>
  <c r="AO35" i="40" s="1"/>
  <c r="AE35" i="40"/>
  <c r="W36" i="40"/>
  <c r="AG35" i="40"/>
  <c r="AP35" i="40" s="1"/>
  <c r="Y36" i="41"/>
  <c r="X36" i="41"/>
  <c r="AH37" i="27"/>
  <c r="AQ37" i="27" s="1"/>
  <c r="AH36" i="26"/>
  <c r="AQ36" i="26" s="1"/>
  <c r="AE35" i="34"/>
  <c r="AF35" i="34"/>
  <c r="AO35" i="34" s="1"/>
  <c r="AG35" i="34"/>
  <c r="AP35" i="34" s="1"/>
  <c r="W36" i="34"/>
  <c r="AI35" i="84"/>
  <c r="AN35" i="84"/>
  <c r="AH37" i="44"/>
  <c r="AQ37" i="44" s="1"/>
  <c r="X36" i="39"/>
  <c r="Y36" i="39"/>
  <c r="Z37" i="27"/>
  <c r="AH36" i="28"/>
  <c r="AQ36" i="28" s="1"/>
  <c r="AR34" i="79"/>
  <c r="AN36" i="47"/>
  <c r="AI36" i="47"/>
  <c r="Z37" i="36"/>
  <c r="AI34" i="75"/>
  <c r="AN34" i="75"/>
  <c r="AN35" i="93"/>
  <c r="AI35" i="93"/>
  <c r="Z35" i="96"/>
  <c r="Y37" i="29"/>
  <c r="X37" i="29"/>
  <c r="X35" i="80"/>
  <c r="Y35" i="80"/>
  <c r="Y35" i="38"/>
  <c r="X35" i="38"/>
  <c r="Z35" i="38" s="1"/>
  <c r="Z36" i="45" l="1"/>
  <c r="Z35" i="75"/>
  <c r="Z36" i="84"/>
  <c r="W39" i="85"/>
  <c r="Z37" i="29"/>
  <c r="AF38" i="85"/>
  <c r="AO38" i="85" s="1"/>
  <c r="AI37" i="30"/>
  <c r="AG34" i="73"/>
  <c r="AP34" i="73" s="1"/>
  <c r="AI35" i="45"/>
  <c r="Z36" i="46"/>
  <c r="AE37" i="44"/>
  <c r="W38" i="44"/>
  <c r="X38" i="44" s="1"/>
  <c r="Z33" i="91"/>
  <c r="AG38" i="85"/>
  <c r="AP38" i="85" s="1"/>
  <c r="AE36" i="74"/>
  <c r="AN36" i="74" s="1"/>
  <c r="Z37" i="43"/>
  <c r="Z37" i="83"/>
  <c r="W38" i="83" s="1"/>
  <c r="Z35" i="80"/>
  <c r="W36" i="80" s="1"/>
  <c r="AF37" i="44"/>
  <c r="AO37" i="44" s="1"/>
  <c r="Z35" i="86"/>
  <c r="AF35" i="86" s="1"/>
  <c r="AO35" i="86" s="1"/>
  <c r="AG35" i="86"/>
  <c r="AP35" i="86" s="1"/>
  <c r="AF37" i="83"/>
  <c r="AO37" i="83" s="1"/>
  <c r="AF36" i="45"/>
  <c r="AO36" i="45" s="1"/>
  <c r="AE36" i="45"/>
  <c r="AG36" i="45"/>
  <c r="AP36" i="45" s="1"/>
  <c r="W37" i="45"/>
  <c r="W40" i="25"/>
  <c r="AG39" i="25"/>
  <c r="AP39" i="25" s="1"/>
  <c r="AE39" i="25"/>
  <c r="AF39" i="25"/>
  <c r="AO39" i="25" s="1"/>
  <c r="W38" i="36"/>
  <c r="AG37" i="36"/>
  <c r="AP37" i="36" s="1"/>
  <c r="AF37" i="36"/>
  <c r="AO37" i="36" s="1"/>
  <c r="AE37" i="36"/>
  <c r="AI35" i="40"/>
  <c r="AN35" i="40"/>
  <c r="AE38" i="30"/>
  <c r="AF38" i="30"/>
  <c r="AO38" i="30" s="1"/>
  <c r="W39" i="30"/>
  <c r="AG38" i="30"/>
  <c r="AP38" i="30" s="1"/>
  <c r="AR32" i="91"/>
  <c r="AF37" i="94"/>
  <c r="AO37" i="94" s="1"/>
  <c r="AE37" i="94"/>
  <c r="W38" i="94"/>
  <c r="AG37" i="94"/>
  <c r="AP37" i="94" s="1"/>
  <c r="Y35" i="73"/>
  <c r="X35" i="73"/>
  <c r="AI36" i="28"/>
  <c r="AN36" i="28"/>
  <c r="AR37" i="30"/>
  <c r="AH34" i="48"/>
  <c r="AQ34" i="48" s="1"/>
  <c r="AR34" i="75"/>
  <c r="AH36" i="84"/>
  <c r="AQ36" i="84" s="1"/>
  <c r="AR36" i="43"/>
  <c r="W38" i="43"/>
  <c r="AG37" i="43"/>
  <c r="AP37" i="43" s="1"/>
  <c r="AE37" i="43"/>
  <c r="AF37" i="43"/>
  <c r="AO37" i="43" s="1"/>
  <c r="AH33" i="91"/>
  <c r="AQ33" i="91" s="1"/>
  <c r="AH36" i="93"/>
  <c r="AQ36" i="93" s="1"/>
  <c r="AF35" i="75"/>
  <c r="AO35" i="75" s="1"/>
  <c r="W36" i="75"/>
  <c r="AG35" i="75"/>
  <c r="AP35" i="75" s="1"/>
  <c r="AE35" i="75"/>
  <c r="AH39" i="25"/>
  <c r="AQ39" i="25" s="1"/>
  <c r="AE36" i="46"/>
  <c r="W37" i="46"/>
  <c r="AG36" i="46"/>
  <c r="AP36" i="46" s="1"/>
  <c r="AF36" i="46"/>
  <c r="AO36" i="46" s="1"/>
  <c r="Y37" i="74"/>
  <c r="X37" i="74"/>
  <c r="Z37" i="74" s="1"/>
  <c r="W37" i="84"/>
  <c r="AG36" i="84"/>
  <c r="AP36" i="84" s="1"/>
  <c r="AF36" i="84"/>
  <c r="AO36" i="84" s="1"/>
  <c r="AE36" i="84"/>
  <c r="AR34" i="89"/>
  <c r="W36" i="89"/>
  <c r="AG35" i="89"/>
  <c r="AP35" i="89" s="1"/>
  <c r="AF35" i="89"/>
  <c r="AO35" i="89" s="1"/>
  <c r="AE35" i="89"/>
  <c r="AR34" i="86"/>
  <c r="Y39" i="85"/>
  <c r="X39" i="85"/>
  <c r="X34" i="87"/>
  <c r="Y34" i="87"/>
  <c r="W36" i="79"/>
  <c r="AG35" i="79"/>
  <c r="AP35" i="79" s="1"/>
  <c r="AF35" i="79"/>
  <c r="AO35" i="79" s="1"/>
  <c r="AE35" i="79"/>
  <c r="AR36" i="94"/>
  <c r="AN36" i="26"/>
  <c r="AI36" i="26"/>
  <c r="AI36" i="90"/>
  <c r="AN36" i="90"/>
  <c r="X37" i="37"/>
  <c r="Y37" i="37"/>
  <c r="AN34" i="73"/>
  <c r="AI34" i="73"/>
  <c r="AN36" i="77"/>
  <c r="AI36" i="77"/>
  <c r="AH36" i="41"/>
  <c r="AQ36" i="41" s="1"/>
  <c r="AH36" i="45"/>
  <c r="AQ36" i="45" s="1"/>
  <c r="AF36" i="93"/>
  <c r="AO36" i="93" s="1"/>
  <c r="AE36" i="93"/>
  <c r="W37" i="93"/>
  <c r="AG36" i="93"/>
  <c r="AP36" i="93" s="1"/>
  <c r="X37" i="90"/>
  <c r="Y37" i="90"/>
  <c r="AI36" i="81"/>
  <c r="AN36" i="81"/>
  <c r="AN34" i="32"/>
  <c r="AI34" i="32"/>
  <c r="W36" i="96"/>
  <c r="AG35" i="96"/>
  <c r="AP35" i="96" s="1"/>
  <c r="AF35" i="96"/>
  <c r="AO35" i="96" s="1"/>
  <c r="AE35" i="96"/>
  <c r="AR36" i="47"/>
  <c r="AI35" i="34"/>
  <c r="AN35" i="34"/>
  <c r="AR35" i="84"/>
  <c r="AR35" i="41"/>
  <c r="AR38" i="25"/>
  <c r="W35" i="92"/>
  <c r="AG34" i="92"/>
  <c r="AP34" i="92" s="1"/>
  <c r="AF34" i="92"/>
  <c r="AO34" i="92" s="1"/>
  <c r="AE34" i="92"/>
  <c r="AR35" i="39"/>
  <c r="Y37" i="78"/>
  <c r="X37" i="78"/>
  <c r="AF35" i="33"/>
  <c r="AO35" i="33" s="1"/>
  <c r="AE35" i="33"/>
  <c r="W36" i="33"/>
  <c r="AG35" i="33"/>
  <c r="AP35" i="33" s="1"/>
  <c r="AR36" i="83"/>
  <c r="AH36" i="35"/>
  <c r="AQ36" i="35" s="1"/>
  <c r="W36" i="38"/>
  <c r="AG35" i="38"/>
  <c r="AP35" i="38" s="1"/>
  <c r="AF35" i="38"/>
  <c r="AO35" i="38" s="1"/>
  <c r="AE35" i="38"/>
  <c r="AH36" i="39"/>
  <c r="AQ36" i="39" s="1"/>
  <c r="AE37" i="47"/>
  <c r="W38" i="47"/>
  <c r="AG37" i="47"/>
  <c r="AP37" i="47" s="1"/>
  <c r="AF37" i="47"/>
  <c r="AO37" i="47" s="1"/>
  <c r="W34" i="91"/>
  <c r="AG33" i="91"/>
  <c r="AP33" i="91" s="1"/>
  <c r="AE33" i="91"/>
  <c r="AF33" i="91"/>
  <c r="AO33" i="91" s="1"/>
  <c r="Z36" i="39"/>
  <c r="AF36" i="82"/>
  <c r="AO36" i="82" s="1"/>
  <c r="AE36" i="82"/>
  <c r="W37" i="82"/>
  <c r="AG36" i="82"/>
  <c r="AP36" i="82" s="1"/>
  <c r="AH35" i="76"/>
  <c r="AQ35" i="76" s="1"/>
  <c r="Y36" i="34"/>
  <c r="X36" i="34"/>
  <c r="AR35" i="45"/>
  <c r="AI33" i="87"/>
  <c r="AN33" i="87"/>
  <c r="AH37" i="83"/>
  <c r="AQ37" i="83" s="1"/>
  <c r="AR35" i="35"/>
  <c r="AH37" i="43"/>
  <c r="AQ37" i="43" s="1"/>
  <c r="AR34" i="38"/>
  <c r="AH35" i="95"/>
  <c r="AQ35" i="95" s="1"/>
  <c r="AH36" i="46"/>
  <c r="AQ36" i="46" s="1"/>
  <c r="X35" i="32"/>
  <c r="Y35" i="32"/>
  <c r="AI36" i="37"/>
  <c r="AN36" i="37"/>
  <c r="AN38" i="85"/>
  <c r="AN37" i="44"/>
  <c r="AI37" i="44"/>
  <c r="W38" i="29"/>
  <c r="AG37" i="29"/>
  <c r="AP37" i="29" s="1"/>
  <c r="AF37" i="29"/>
  <c r="AO37" i="29" s="1"/>
  <c r="AE37" i="29"/>
  <c r="AH35" i="86"/>
  <c r="AQ35" i="86" s="1"/>
  <c r="AR34" i="76"/>
  <c r="AR35" i="46"/>
  <c r="AN37" i="31"/>
  <c r="AI37" i="31"/>
  <c r="AF35" i="42"/>
  <c r="AO35" i="42" s="1"/>
  <c r="AE35" i="42"/>
  <c r="W36" i="42"/>
  <c r="AG35" i="42"/>
  <c r="AP35" i="42" s="1"/>
  <c r="W38" i="88"/>
  <c r="AG37" i="88"/>
  <c r="AP37" i="88" s="1"/>
  <c r="AF37" i="88"/>
  <c r="AO37" i="88" s="1"/>
  <c r="AE37" i="88"/>
  <c r="AH35" i="80"/>
  <c r="AQ35" i="80" s="1"/>
  <c r="AR35" i="93"/>
  <c r="Z36" i="41"/>
  <c r="Z35" i="76"/>
  <c r="AR34" i="80"/>
  <c r="Z34" i="48"/>
  <c r="AH35" i="38"/>
  <c r="AQ35" i="38" s="1"/>
  <c r="AH37" i="29"/>
  <c r="AQ37" i="29" s="1"/>
  <c r="W38" i="27"/>
  <c r="AG37" i="27"/>
  <c r="AP37" i="27" s="1"/>
  <c r="AF37" i="27"/>
  <c r="AO37" i="27" s="1"/>
  <c r="AE37" i="27"/>
  <c r="X36" i="40"/>
  <c r="Y36" i="40"/>
  <c r="AH37" i="47"/>
  <c r="AQ37" i="47" s="1"/>
  <c r="AH38" i="30"/>
  <c r="AQ38" i="30" s="1"/>
  <c r="Y37" i="28"/>
  <c r="X37" i="28"/>
  <c r="AR33" i="48"/>
  <c r="AH37" i="94"/>
  <c r="AQ37" i="94" s="1"/>
  <c r="AR34" i="95"/>
  <c r="AR36" i="29"/>
  <c r="AI36" i="78"/>
  <c r="AN36" i="78"/>
  <c r="Y37" i="26"/>
  <c r="X37" i="26"/>
  <c r="AH35" i="75"/>
  <c r="AQ35" i="75" s="1"/>
  <c r="Z35" i="95"/>
  <c r="AH35" i="89"/>
  <c r="AQ35" i="89" s="1"/>
  <c r="Z36" i="35"/>
  <c r="X37" i="81"/>
  <c r="Y37" i="81"/>
  <c r="X38" i="31"/>
  <c r="Y38" i="31"/>
  <c r="Y37" i="77"/>
  <c r="X37" i="77"/>
  <c r="Z37" i="77" s="1"/>
  <c r="AG37" i="83" l="1"/>
  <c r="AP37" i="83" s="1"/>
  <c r="Z37" i="26"/>
  <c r="Z37" i="81"/>
  <c r="AG37" i="81" s="1"/>
  <c r="AP37" i="81" s="1"/>
  <c r="Y38" i="44"/>
  <c r="Z38" i="44" s="1"/>
  <c r="AE38" i="44" s="1"/>
  <c r="AG35" i="80"/>
  <c r="AP35" i="80" s="1"/>
  <c r="AF35" i="80"/>
  <c r="AO35" i="80" s="1"/>
  <c r="AI36" i="74"/>
  <c r="AE37" i="83"/>
  <c r="AN37" i="83" s="1"/>
  <c r="AI38" i="85"/>
  <c r="Z35" i="32"/>
  <c r="AE35" i="32" s="1"/>
  <c r="Z39" i="85"/>
  <c r="AG39" i="85" s="1"/>
  <c r="AP39" i="85" s="1"/>
  <c r="AE35" i="80"/>
  <c r="AI35" i="80" s="1"/>
  <c r="W36" i="86"/>
  <c r="AE35" i="86"/>
  <c r="AI35" i="86" s="1"/>
  <c r="Z37" i="28"/>
  <c r="AF37" i="28" s="1"/>
  <c r="AO37" i="28" s="1"/>
  <c r="Z36" i="40"/>
  <c r="W37" i="40" s="1"/>
  <c r="W38" i="28"/>
  <c r="AG37" i="28"/>
  <c r="AP37" i="28" s="1"/>
  <c r="AG38" i="44"/>
  <c r="AP38" i="44" s="1"/>
  <c r="AF38" i="44"/>
  <c r="AO38" i="44" s="1"/>
  <c r="AF36" i="40"/>
  <c r="AO36" i="40" s="1"/>
  <c r="AF37" i="81"/>
  <c r="AO37" i="81" s="1"/>
  <c r="W38" i="81"/>
  <c r="AE37" i="77"/>
  <c r="W38" i="77"/>
  <c r="AG37" i="77"/>
  <c r="AP37" i="77" s="1"/>
  <c r="AF37" i="77"/>
  <c r="AO37" i="77" s="1"/>
  <c r="AH38" i="31"/>
  <c r="AQ38" i="31" s="1"/>
  <c r="AE37" i="26"/>
  <c r="W38" i="26"/>
  <c r="AG37" i="26"/>
  <c r="AP37" i="26" s="1"/>
  <c r="AF37" i="26"/>
  <c r="AO37" i="26" s="1"/>
  <c r="W36" i="76"/>
  <c r="AG35" i="76"/>
  <c r="AP35" i="76" s="1"/>
  <c r="AE35" i="76"/>
  <c r="AF35" i="76"/>
  <c r="AO35" i="76" s="1"/>
  <c r="AH35" i="32"/>
  <c r="AQ35" i="32" s="1"/>
  <c r="AH36" i="34"/>
  <c r="AQ36" i="34" s="1"/>
  <c r="AN35" i="38"/>
  <c r="AI35" i="38"/>
  <c r="AH37" i="78"/>
  <c r="AQ37" i="78" s="1"/>
  <c r="Y37" i="93"/>
  <c r="X37" i="93"/>
  <c r="AN36" i="84"/>
  <c r="AI36" i="84"/>
  <c r="AF37" i="74"/>
  <c r="AO37" i="74" s="1"/>
  <c r="AE37" i="74"/>
  <c r="W38" i="74"/>
  <c r="AG37" i="74"/>
  <c r="AP37" i="74" s="1"/>
  <c r="AR36" i="28"/>
  <c r="Y38" i="94"/>
  <c r="X38" i="94"/>
  <c r="Y39" i="30"/>
  <c r="X39" i="30"/>
  <c r="AI37" i="36"/>
  <c r="AN37" i="36"/>
  <c r="AI39" i="25"/>
  <c r="AN39" i="25"/>
  <c r="AI36" i="45"/>
  <c r="AN36" i="45"/>
  <c r="Y36" i="80"/>
  <c r="X36" i="80"/>
  <c r="Y38" i="83"/>
  <c r="X38" i="83"/>
  <c r="AR36" i="81"/>
  <c r="AH37" i="37"/>
  <c r="AQ37" i="37" s="1"/>
  <c r="Y36" i="79"/>
  <c r="X36" i="79"/>
  <c r="W40" i="85"/>
  <c r="AF39" i="85"/>
  <c r="AO39" i="85" s="1"/>
  <c r="AE39" i="85"/>
  <c r="X36" i="75"/>
  <c r="Y36" i="75"/>
  <c r="AH35" i="73"/>
  <c r="AQ35" i="73" s="1"/>
  <c r="AN37" i="94"/>
  <c r="AI37" i="94"/>
  <c r="AH37" i="81"/>
  <c r="AQ37" i="81" s="1"/>
  <c r="AR36" i="78"/>
  <c r="AH37" i="28"/>
  <c r="AQ37" i="28" s="1"/>
  <c r="Z36" i="34"/>
  <c r="Z37" i="78"/>
  <c r="X35" i="92"/>
  <c r="Y35" i="92"/>
  <c r="AI35" i="96"/>
  <c r="AN35" i="96"/>
  <c r="AH38" i="44"/>
  <c r="AQ38" i="44" s="1"/>
  <c r="AI36" i="93"/>
  <c r="AN36" i="93"/>
  <c r="AR36" i="77"/>
  <c r="Z37" i="37"/>
  <c r="X36" i="89"/>
  <c r="Y36" i="89"/>
  <c r="Y40" i="25"/>
  <c r="X40" i="25"/>
  <c r="AH37" i="77"/>
  <c r="AQ37" i="77" s="1"/>
  <c r="AN37" i="29"/>
  <c r="AI37" i="29"/>
  <c r="AR33" i="87"/>
  <c r="X36" i="33"/>
  <c r="Y36" i="33"/>
  <c r="AH37" i="90"/>
  <c r="AQ37" i="90" s="1"/>
  <c r="AH34" i="87"/>
  <c r="AQ34" i="87" s="1"/>
  <c r="X37" i="84"/>
  <c r="Y37" i="84"/>
  <c r="Y37" i="46"/>
  <c r="X37" i="46"/>
  <c r="AI37" i="43"/>
  <c r="AN37" i="43"/>
  <c r="Z35" i="73"/>
  <c r="AI38" i="30"/>
  <c r="AN38" i="30"/>
  <c r="Y38" i="36"/>
  <c r="X38" i="36"/>
  <c r="Z38" i="36" s="1"/>
  <c r="AN37" i="27"/>
  <c r="AI37" i="27"/>
  <c r="X36" i="42"/>
  <c r="Y36" i="42"/>
  <c r="AE36" i="35"/>
  <c r="W37" i="35"/>
  <c r="AF36" i="35"/>
  <c r="AO36" i="35" s="1"/>
  <c r="AG36" i="35"/>
  <c r="AP36" i="35" s="1"/>
  <c r="W36" i="95"/>
  <c r="AG35" i="95"/>
  <c r="AP35" i="95" s="1"/>
  <c r="AF35" i="95"/>
  <c r="AO35" i="95" s="1"/>
  <c r="AE35" i="95"/>
  <c r="AH37" i="26"/>
  <c r="AQ37" i="26" s="1"/>
  <c r="AH36" i="40"/>
  <c r="AQ36" i="40" s="1"/>
  <c r="Y38" i="27"/>
  <c r="X38" i="27"/>
  <c r="AN37" i="88"/>
  <c r="AI37" i="88"/>
  <c r="X38" i="29"/>
  <c r="Y38" i="29"/>
  <c r="AR36" i="37"/>
  <c r="AR36" i="74"/>
  <c r="AN35" i="33"/>
  <c r="AI35" i="33"/>
  <c r="AR34" i="32"/>
  <c r="Z37" i="90"/>
  <c r="AR34" i="73"/>
  <c r="AR36" i="90"/>
  <c r="AN35" i="79"/>
  <c r="AI35" i="79"/>
  <c r="Z34" i="87"/>
  <c r="AH37" i="74"/>
  <c r="AQ37" i="74" s="1"/>
  <c r="X37" i="45"/>
  <c r="Y37" i="45"/>
  <c r="AE36" i="41"/>
  <c r="AF36" i="41"/>
  <c r="AO36" i="41" s="1"/>
  <c r="W37" i="41"/>
  <c r="AG36" i="41"/>
  <c r="AP36" i="41" s="1"/>
  <c r="X38" i="88"/>
  <c r="Y38" i="88"/>
  <c r="AR37" i="31"/>
  <c r="AR38" i="85"/>
  <c r="AE36" i="39"/>
  <c r="AG36" i="39"/>
  <c r="AP36" i="39" s="1"/>
  <c r="AF36" i="39"/>
  <c r="AO36" i="39" s="1"/>
  <c r="W37" i="39"/>
  <c r="W35" i="48"/>
  <c r="AG34" i="48"/>
  <c r="AP34" i="48" s="1"/>
  <c r="AE34" i="48"/>
  <c r="AF34" i="48"/>
  <c r="AO34" i="48" s="1"/>
  <c r="Y37" i="82"/>
  <c r="X37" i="82"/>
  <c r="AI33" i="91"/>
  <c r="AN33" i="91"/>
  <c r="X38" i="47"/>
  <c r="Y38" i="47"/>
  <c r="X36" i="38"/>
  <c r="Y36" i="38"/>
  <c r="Z38" i="31"/>
  <c r="AI35" i="42"/>
  <c r="AN35" i="42"/>
  <c r="AR37" i="44"/>
  <c r="AN36" i="82"/>
  <c r="AI36" i="82"/>
  <c r="Y34" i="91"/>
  <c r="X34" i="91"/>
  <c r="AI37" i="47"/>
  <c r="AN37" i="47"/>
  <c r="AI34" i="92"/>
  <c r="AN34" i="92"/>
  <c r="AR35" i="34"/>
  <c r="Y36" i="96"/>
  <c r="X36" i="96"/>
  <c r="Z36" i="96" s="1"/>
  <c r="AR36" i="26"/>
  <c r="AH39" i="85"/>
  <c r="AQ39" i="85" s="1"/>
  <c r="AN35" i="89"/>
  <c r="AI35" i="89"/>
  <c r="AI36" i="46"/>
  <c r="AN36" i="46"/>
  <c r="AI35" i="75"/>
  <c r="AN35" i="75"/>
  <c r="Y38" i="43"/>
  <c r="X38" i="43"/>
  <c r="AR35" i="40"/>
  <c r="Y36" i="86"/>
  <c r="X36" i="86"/>
  <c r="Z36" i="79" l="1"/>
  <c r="AE37" i="81"/>
  <c r="W39" i="44"/>
  <c r="AI37" i="83"/>
  <c r="Z37" i="84"/>
  <c r="Z36" i="89"/>
  <c r="Z38" i="94"/>
  <c r="W39" i="94" s="1"/>
  <c r="AN35" i="86"/>
  <c r="AG35" i="32"/>
  <c r="AP35" i="32" s="1"/>
  <c r="Z39" i="30"/>
  <c r="Z37" i="93"/>
  <c r="AE37" i="93" s="1"/>
  <c r="AE36" i="40"/>
  <c r="AF35" i="32"/>
  <c r="AO35" i="32" s="1"/>
  <c r="Z36" i="86"/>
  <c r="AF36" i="86" s="1"/>
  <c r="AO36" i="86" s="1"/>
  <c r="W36" i="32"/>
  <c r="X36" i="32" s="1"/>
  <c r="AN35" i="80"/>
  <c r="Z38" i="43"/>
  <c r="Z38" i="83"/>
  <c r="Z36" i="38"/>
  <c r="AE36" i="38" s="1"/>
  <c r="Z37" i="82"/>
  <c r="AG37" i="82" s="1"/>
  <c r="AP37" i="82" s="1"/>
  <c r="Z38" i="88"/>
  <c r="AF38" i="88" s="1"/>
  <c r="AO38" i="88" s="1"/>
  <c r="Z36" i="42"/>
  <c r="Z37" i="46"/>
  <c r="Z40" i="25"/>
  <c r="AF40" i="25" s="1"/>
  <c r="AO40" i="25" s="1"/>
  <c r="Z36" i="75"/>
  <c r="Z38" i="27"/>
  <c r="AF38" i="27" s="1"/>
  <c r="AO38" i="27" s="1"/>
  <c r="Z36" i="80"/>
  <c r="W37" i="80" s="1"/>
  <c r="Z38" i="47"/>
  <c r="W39" i="47" s="1"/>
  <c r="Z34" i="91"/>
  <c r="W35" i="91" s="1"/>
  <c r="Z36" i="33"/>
  <c r="AG36" i="33" s="1"/>
  <c r="AP36" i="33" s="1"/>
  <c r="AG36" i="40"/>
  <c r="AP36" i="40" s="1"/>
  <c r="AE37" i="28"/>
  <c r="AN37" i="28" s="1"/>
  <c r="AF38" i="47"/>
  <c r="AO38" i="47" s="1"/>
  <c r="AE38" i="47"/>
  <c r="AE36" i="33"/>
  <c r="W38" i="93"/>
  <c r="AG36" i="86"/>
  <c r="AP36" i="86" s="1"/>
  <c r="AF37" i="84"/>
  <c r="AO37" i="84" s="1"/>
  <c r="AE37" i="84"/>
  <c r="W38" i="84"/>
  <c r="AG37" i="84"/>
  <c r="AP37" i="84" s="1"/>
  <c r="AG38" i="94"/>
  <c r="AP38" i="94" s="1"/>
  <c r="AF38" i="94"/>
  <c r="AO38" i="94" s="1"/>
  <c r="AE38" i="94"/>
  <c r="W41" i="25"/>
  <c r="AG40" i="25"/>
  <c r="AP40" i="25" s="1"/>
  <c r="AE34" i="91"/>
  <c r="W39" i="36"/>
  <c r="AG38" i="36"/>
  <c r="AP38" i="36" s="1"/>
  <c r="AF38" i="36"/>
  <c r="AO38" i="36" s="1"/>
  <c r="AE38" i="36"/>
  <c r="AE38" i="88"/>
  <c r="AH38" i="29"/>
  <c r="AQ38" i="29" s="1"/>
  <c r="AH36" i="86"/>
  <c r="AQ36" i="86" s="1"/>
  <c r="AR35" i="89"/>
  <c r="AH34" i="91"/>
  <c r="AQ34" i="91" s="1"/>
  <c r="AH37" i="82"/>
  <c r="AQ37" i="82" s="1"/>
  <c r="AN36" i="39"/>
  <c r="AI36" i="39"/>
  <c r="AH38" i="88"/>
  <c r="AQ38" i="88" s="1"/>
  <c r="AI36" i="41"/>
  <c r="AN36" i="41"/>
  <c r="AH38" i="27"/>
  <c r="AQ38" i="27" s="1"/>
  <c r="AH36" i="42"/>
  <c r="AQ36" i="42" s="1"/>
  <c r="AN35" i="32"/>
  <c r="AR35" i="80"/>
  <c r="AF35" i="73"/>
  <c r="AO35" i="73" s="1"/>
  <c r="W36" i="73"/>
  <c r="AE35" i="73"/>
  <c r="AG35" i="73"/>
  <c r="AP35" i="73" s="1"/>
  <c r="AR37" i="29"/>
  <c r="AE36" i="89"/>
  <c r="AF36" i="89"/>
  <c r="AO36" i="89" s="1"/>
  <c r="AG36" i="89"/>
  <c r="AP36" i="89" s="1"/>
  <c r="W37" i="89"/>
  <c r="AR35" i="96"/>
  <c r="AR35" i="86"/>
  <c r="AI39" i="85"/>
  <c r="AN39" i="85"/>
  <c r="AH36" i="80"/>
  <c r="AQ36" i="80" s="1"/>
  <c r="AR39" i="25"/>
  <c r="AH38" i="94"/>
  <c r="AQ38" i="94" s="1"/>
  <c r="X38" i="74"/>
  <c r="Y38" i="74"/>
  <c r="Z38" i="74" s="1"/>
  <c r="AH37" i="93"/>
  <c r="AQ37" i="93" s="1"/>
  <c r="X37" i="40"/>
  <c r="Y37" i="40"/>
  <c r="AI38" i="44"/>
  <c r="AN38" i="44"/>
  <c r="W39" i="43"/>
  <c r="AG38" i="43"/>
  <c r="AP38" i="43" s="1"/>
  <c r="AF38" i="43"/>
  <c r="AO38" i="43" s="1"/>
  <c r="AE38" i="43"/>
  <c r="Y38" i="77"/>
  <c r="X38" i="77"/>
  <c r="AH37" i="45"/>
  <c r="AQ37" i="45" s="1"/>
  <c r="AN35" i="95"/>
  <c r="AI35" i="95"/>
  <c r="AH35" i="92"/>
  <c r="AQ35" i="92" s="1"/>
  <c r="AR37" i="36"/>
  <c r="AI37" i="74"/>
  <c r="AN37" i="74"/>
  <c r="AR35" i="38"/>
  <c r="AR35" i="33"/>
  <c r="AR37" i="27"/>
  <c r="AH37" i="84"/>
  <c r="AQ37" i="84" s="1"/>
  <c r="AF36" i="79"/>
  <c r="AO36" i="79" s="1"/>
  <c r="AE36" i="79"/>
  <c r="AG36" i="79"/>
  <c r="AP36" i="79" s="1"/>
  <c r="W37" i="79"/>
  <c r="AR37" i="43"/>
  <c r="AR35" i="75"/>
  <c r="AH36" i="96"/>
  <c r="AQ36" i="96" s="1"/>
  <c r="AR34" i="92"/>
  <c r="AR36" i="82"/>
  <c r="AG38" i="31"/>
  <c r="AP38" i="31" s="1"/>
  <c r="AF38" i="31"/>
  <c r="AO38" i="31" s="1"/>
  <c r="W39" i="31"/>
  <c r="AE38" i="31"/>
  <c r="X37" i="41"/>
  <c r="Y37" i="41"/>
  <c r="Z37" i="45"/>
  <c r="W35" i="87"/>
  <c r="AG34" i="87"/>
  <c r="AP34" i="87" s="1"/>
  <c r="AF34" i="87"/>
  <c r="AO34" i="87" s="1"/>
  <c r="AE34" i="87"/>
  <c r="Z38" i="29"/>
  <c r="Y37" i="35"/>
  <c r="X37" i="35"/>
  <c r="AR37" i="83"/>
  <c r="AH37" i="46"/>
  <c r="AQ37" i="46" s="1"/>
  <c r="Z35" i="92"/>
  <c r="AH38" i="83"/>
  <c r="AQ38" i="83" s="1"/>
  <c r="AH39" i="30"/>
  <c r="AQ39" i="30" s="1"/>
  <c r="AI35" i="76"/>
  <c r="AN35" i="76"/>
  <c r="Y38" i="26"/>
  <c r="X38" i="26"/>
  <c r="Z38" i="26" s="1"/>
  <c r="AI37" i="77"/>
  <c r="AN37" i="77"/>
  <c r="Y35" i="48"/>
  <c r="X35" i="48"/>
  <c r="W37" i="42"/>
  <c r="AG36" i="42"/>
  <c r="AP36" i="42" s="1"/>
  <c r="AE36" i="42"/>
  <c r="AF36" i="42"/>
  <c r="AO36" i="42" s="1"/>
  <c r="AH38" i="36"/>
  <c r="AQ38" i="36" s="1"/>
  <c r="AH40" i="25"/>
  <c r="AQ40" i="25" s="1"/>
  <c r="W38" i="37"/>
  <c r="AG37" i="37"/>
  <c r="AP37" i="37" s="1"/>
  <c r="AE37" i="37"/>
  <c r="AF37" i="37"/>
  <c r="AO37" i="37" s="1"/>
  <c r="AR35" i="42"/>
  <c r="X37" i="39"/>
  <c r="Y37" i="39"/>
  <c r="AH36" i="33"/>
  <c r="AQ36" i="33" s="1"/>
  <c r="AR37" i="94"/>
  <c r="X40" i="85"/>
  <c r="Y40" i="85"/>
  <c r="AR35" i="79"/>
  <c r="W38" i="90"/>
  <c r="AE37" i="90"/>
  <c r="AG37" i="90"/>
  <c r="AP37" i="90" s="1"/>
  <c r="AF37" i="90"/>
  <c r="AO37" i="90" s="1"/>
  <c r="AR37" i="88"/>
  <c r="AI36" i="35"/>
  <c r="AN36" i="35"/>
  <c r="Y36" i="32"/>
  <c r="W38" i="78"/>
  <c r="AG37" i="78"/>
  <c r="AP37" i="78" s="1"/>
  <c r="AF37" i="78"/>
  <c r="AO37" i="78" s="1"/>
  <c r="AE37" i="78"/>
  <c r="AH36" i="75"/>
  <c r="AQ36" i="75" s="1"/>
  <c r="AR36" i="45"/>
  <c r="AR36" i="84"/>
  <c r="X38" i="81"/>
  <c r="Y38" i="81"/>
  <c r="AI36" i="40"/>
  <c r="AN36" i="40"/>
  <c r="Y39" i="44"/>
  <c r="X39" i="44"/>
  <c r="AH38" i="47"/>
  <c r="AQ38" i="47" s="1"/>
  <c r="AH38" i="43"/>
  <c r="AQ38" i="43" s="1"/>
  <c r="AR36" i="46"/>
  <c r="W37" i="96"/>
  <c r="AG36" i="96"/>
  <c r="AP36" i="96" s="1"/>
  <c r="AF36" i="96"/>
  <c r="AO36" i="96" s="1"/>
  <c r="AE36" i="96"/>
  <c r="AR37" i="47"/>
  <c r="AH36" i="38"/>
  <c r="AQ36" i="38" s="1"/>
  <c r="AR33" i="91"/>
  <c r="AN34" i="48"/>
  <c r="AI34" i="48"/>
  <c r="X36" i="95"/>
  <c r="Y36" i="95"/>
  <c r="AR38" i="30"/>
  <c r="W38" i="46"/>
  <c r="AG37" i="46"/>
  <c r="AP37" i="46" s="1"/>
  <c r="AF37" i="46"/>
  <c r="AO37" i="46" s="1"/>
  <c r="AE37" i="46"/>
  <c r="AH36" i="89"/>
  <c r="AQ36" i="89" s="1"/>
  <c r="AR36" i="93"/>
  <c r="W37" i="34"/>
  <c r="AG36" i="34"/>
  <c r="AP36" i="34" s="1"/>
  <c r="AF36" i="34"/>
  <c r="AO36" i="34" s="1"/>
  <c r="AE36" i="34"/>
  <c r="W37" i="75"/>
  <c r="AG36" i="75"/>
  <c r="AP36" i="75" s="1"/>
  <c r="AF36" i="75"/>
  <c r="AO36" i="75" s="1"/>
  <c r="AE36" i="75"/>
  <c r="AH36" i="79"/>
  <c r="AQ36" i="79" s="1"/>
  <c r="AE38" i="83"/>
  <c r="AF38" i="83"/>
  <c r="AO38" i="83" s="1"/>
  <c r="AG38" i="83"/>
  <c r="AP38" i="83" s="1"/>
  <c r="W39" i="83"/>
  <c r="W40" i="30"/>
  <c r="AG39" i="30"/>
  <c r="AP39" i="30" s="1"/>
  <c r="AF39" i="30"/>
  <c r="AO39" i="30" s="1"/>
  <c r="AE39" i="30"/>
  <c r="Y36" i="76"/>
  <c r="X36" i="76"/>
  <c r="AI37" i="26"/>
  <c r="AN37" i="26"/>
  <c r="AN37" i="81"/>
  <c r="AI37" i="81"/>
  <c r="Y38" i="28"/>
  <c r="X38" i="28"/>
  <c r="AG34" i="91" l="1"/>
  <c r="AP34" i="91" s="1"/>
  <c r="AF37" i="93"/>
  <c r="AO37" i="93" s="1"/>
  <c r="AE40" i="25"/>
  <c r="AG37" i="93"/>
  <c r="AP37" i="93" s="1"/>
  <c r="AE36" i="80"/>
  <c r="AI35" i="32"/>
  <c r="AF36" i="80"/>
  <c r="AO36" i="80" s="1"/>
  <c r="Z36" i="95"/>
  <c r="Z38" i="81"/>
  <c r="W39" i="88"/>
  <c r="Y39" i="88" s="1"/>
  <c r="AG36" i="80"/>
  <c r="AP36" i="80" s="1"/>
  <c r="AE38" i="27"/>
  <c r="AG38" i="88"/>
  <c r="AP38" i="88" s="1"/>
  <c r="Z38" i="28"/>
  <c r="AF34" i="91"/>
  <c r="AO34" i="91" s="1"/>
  <c r="W38" i="82"/>
  <c r="X38" i="82" s="1"/>
  <c r="Z35" i="48"/>
  <c r="AF35" i="48" s="1"/>
  <c r="AO35" i="48" s="1"/>
  <c r="AF37" i="82"/>
  <c r="AO37" i="82" s="1"/>
  <c r="W37" i="86"/>
  <c r="W37" i="38"/>
  <c r="AE36" i="86"/>
  <c r="AN36" i="86" s="1"/>
  <c r="Z36" i="76"/>
  <c r="AG36" i="76" s="1"/>
  <c r="AP36" i="76" s="1"/>
  <c r="AI37" i="28"/>
  <c r="AG38" i="27"/>
  <c r="AP38" i="27" s="1"/>
  <c r="AG36" i="38"/>
  <c r="AP36" i="38" s="1"/>
  <c r="W39" i="27"/>
  <c r="AE37" i="82"/>
  <c r="AI37" i="82" s="1"/>
  <c r="AF36" i="38"/>
  <c r="AO36" i="38" s="1"/>
  <c r="AG38" i="47"/>
  <c r="AP38" i="47" s="1"/>
  <c r="Z39" i="44"/>
  <c r="AF39" i="44" s="1"/>
  <c r="AO39" i="44" s="1"/>
  <c r="Z36" i="32"/>
  <c r="W37" i="32" s="1"/>
  <c r="W37" i="33"/>
  <c r="Z37" i="39"/>
  <c r="AE37" i="39" s="1"/>
  <c r="Z37" i="40"/>
  <c r="AE37" i="40" s="1"/>
  <c r="AF36" i="33"/>
  <c r="AO36" i="33" s="1"/>
  <c r="W39" i="74"/>
  <c r="AG38" i="74"/>
  <c r="AP38" i="74" s="1"/>
  <c r="AE38" i="74"/>
  <c r="AF38" i="74"/>
  <c r="AO38" i="74" s="1"/>
  <c r="AE36" i="32"/>
  <c r="W40" i="44"/>
  <c r="AG39" i="44"/>
  <c r="AP39" i="44" s="1"/>
  <c r="W39" i="26"/>
  <c r="AG38" i="26"/>
  <c r="AP38" i="26" s="1"/>
  <c r="AE38" i="26"/>
  <c r="AF38" i="26"/>
  <c r="AO38" i="26" s="1"/>
  <c r="AH40" i="85"/>
  <c r="AQ40" i="85" s="1"/>
  <c r="AE35" i="48"/>
  <c r="W36" i="48"/>
  <c r="AG35" i="48"/>
  <c r="AP35" i="48" s="1"/>
  <c r="AE38" i="28"/>
  <c r="AF38" i="28"/>
  <c r="AO38" i="28" s="1"/>
  <c r="W39" i="28"/>
  <c r="AG38" i="28"/>
  <c r="AP38" i="28" s="1"/>
  <c r="AH36" i="95"/>
  <c r="AQ36" i="95" s="1"/>
  <c r="AH39" i="44"/>
  <c r="AQ39" i="44" s="1"/>
  <c r="AH38" i="81"/>
  <c r="AQ38" i="81" s="1"/>
  <c r="Y38" i="37"/>
  <c r="X38" i="37"/>
  <c r="AF38" i="29"/>
  <c r="AO38" i="29" s="1"/>
  <c r="AE38" i="29"/>
  <c r="W39" i="29"/>
  <c r="AG38" i="29"/>
  <c r="AP38" i="29" s="1"/>
  <c r="W38" i="45"/>
  <c r="AG37" i="45"/>
  <c r="AP37" i="45" s="1"/>
  <c r="AF37" i="45"/>
  <c r="AO37" i="45" s="1"/>
  <c r="AE37" i="45"/>
  <c r="AR37" i="28"/>
  <c r="AN38" i="43"/>
  <c r="AI38" i="43"/>
  <c r="AR39" i="85"/>
  <c r="AI38" i="88"/>
  <c r="AN38" i="88"/>
  <c r="Y39" i="27"/>
  <c r="X39" i="27"/>
  <c r="X37" i="86"/>
  <c r="Y37" i="86"/>
  <c r="X38" i="93"/>
  <c r="Z38" i="93" s="1"/>
  <c r="Y38" i="93"/>
  <c r="AR37" i="81"/>
  <c r="Y39" i="83"/>
  <c r="X39" i="83"/>
  <c r="W36" i="92"/>
  <c r="AG35" i="92"/>
  <c r="AP35" i="92" s="1"/>
  <c r="AE35" i="92"/>
  <c r="AF35" i="92"/>
  <c r="AO35" i="92" s="1"/>
  <c r="AR34" i="48"/>
  <c r="X38" i="78"/>
  <c r="Y38" i="78"/>
  <c r="AR36" i="35"/>
  <c r="AN37" i="90"/>
  <c r="AI37" i="90"/>
  <c r="Z40" i="85"/>
  <c r="AR35" i="76"/>
  <c r="AH37" i="41"/>
  <c r="AQ37" i="41" s="1"/>
  <c r="AH38" i="77"/>
  <c r="AQ38" i="77" s="1"/>
  <c r="Y36" i="73"/>
  <c r="X36" i="73"/>
  <c r="AR35" i="32"/>
  <c r="AR36" i="41"/>
  <c r="AR36" i="39"/>
  <c r="AN36" i="80"/>
  <c r="AI36" i="80"/>
  <c r="Y35" i="91"/>
  <c r="X35" i="91"/>
  <c r="AI38" i="94"/>
  <c r="AN38" i="94"/>
  <c r="Y38" i="84"/>
  <c r="X38" i="84"/>
  <c r="Z38" i="84" s="1"/>
  <c r="X37" i="33"/>
  <c r="Z37" i="33" s="1"/>
  <c r="Y37" i="33"/>
  <c r="X38" i="46"/>
  <c r="Y38" i="46"/>
  <c r="Z38" i="46" s="1"/>
  <c r="AE36" i="95"/>
  <c r="AF36" i="95"/>
  <c r="AO36" i="95" s="1"/>
  <c r="W37" i="95"/>
  <c r="AG36" i="95"/>
  <c r="AP36" i="95" s="1"/>
  <c r="AI35" i="73"/>
  <c r="AN35" i="73"/>
  <c r="AN38" i="36"/>
  <c r="AI38" i="36"/>
  <c r="Y41" i="25"/>
  <c r="X41" i="25"/>
  <c r="AN36" i="96"/>
  <c r="AI36" i="96"/>
  <c r="X37" i="75"/>
  <c r="Y37" i="75"/>
  <c r="X38" i="90"/>
  <c r="Y38" i="90"/>
  <c r="Y37" i="42"/>
  <c r="X37" i="42"/>
  <c r="AR37" i="77"/>
  <c r="AH37" i="35"/>
  <c r="AQ37" i="35" s="1"/>
  <c r="Z37" i="41"/>
  <c r="Y39" i="43"/>
  <c r="X39" i="43"/>
  <c r="AH38" i="74"/>
  <c r="AQ38" i="74" s="1"/>
  <c r="AI36" i="89"/>
  <c r="AN36" i="89"/>
  <c r="AI38" i="27"/>
  <c r="AN38" i="27"/>
  <c r="AN40" i="25"/>
  <c r="AI40" i="25"/>
  <c r="Y39" i="94"/>
  <c r="X39" i="94"/>
  <c r="AN36" i="38"/>
  <c r="Y37" i="34"/>
  <c r="X37" i="34"/>
  <c r="AI36" i="42"/>
  <c r="AN36" i="42"/>
  <c r="AN34" i="87"/>
  <c r="AI34" i="87"/>
  <c r="AI36" i="79"/>
  <c r="AN36" i="79"/>
  <c r="AR35" i="95"/>
  <c r="AH37" i="40"/>
  <c r="AQ37" i="40" s="1"/>
  <c r="AI38" i="47"/>
  <c r="AN38" i="47"/>
  <c r="AR37" i="26"/>
  <c r="AR36" i="40"/>
  <c r="AH36" i="32"/>
  <c r="AQ36" i="32" s="1"/>
  <c r="AI37" i="37"/>
  <c r="AN37" i="37"/>
  <c r="AH38" i="26"/>
  <c r="AQ38" i="26" s="1"/>
  <c r="AI38" i="31"/>
  <c r="AN38" i="31"/>
  <c r="Y37" i="79"/>
  <c r="X37" i="79"/>
  <c r="Z38" i="77"/>
  <c r="X39" i="36"/>
  <c r="Y39" i="36"/>
  <c r="AI37" i="84"/>
  <c r="AN37" i="84"/>
  <c r="AI37" i="93"/>
  <c r="AN37" i="93"/>
  <c r="Y39" i="47"/>
  <c r="X39" i="47"/>
  <c r="W37" i="76"/>
  <c r="W39" i="81"/>
  <c r="AG38" i="81"/>
  <c r="AP38" i="81" s="1"/>
  <c r="AF38" i="81"/>
  <c r="AO38" i="81" s="1"/>
  <c r="AE38" i="81"/>
  <c r="AI39" i="30"/>
  <c r="AN39" i="30"/>
  <c r="AH38" i="28"/>
  <c r="AQ38" i="28" s="1"/>
  <c r="AI36" i="34"/>
  <c r="AN36" i="34"/>
  <c r="AI37" i="46"/>
  <c r="AN37" i="46"/>
  <c r="AH36" i="76"/>
  <c r="AQ36" i="76" s="1"/>
  <c r="Y40" i="30"/>
  <c r="X40" i="30"/>
  <c r="AI38" i="83"/>
  <c r="AN38" i="83"/>
  <c r="AN36" i="75"/>
  <c r="AI36" i="75"/>
  <c r="Y37" i="96"/>
  <c r="X37" i="96"/>
  <c r="AI37" i="78"/>
  <c r="AN37" i="78"/>
  <c r="AH37" i="39"/>
  <c r="AQ37" i="39" s="1"/>
  <c r="AH35" i="48"/>
  <c r="AQ35" i="48" s="1"/>
  <c r="Z37" i="35"/>
  <c r="Y35" i="87"/>
  <c r="X35" i="87"/>
  <c r="Z35" i="87" s="1"/>
  <c r="Y39" i="31"/>
  <c r="X39" i="31"/>
  <c r="AR37" i="74"/>
  <c r="AR38" i="44"/>
  <c r="X37" i="89"/>
  <c r="Y37" i="89"/>
  <c r="Y37" i="80"/>
  <c r="X37" i="80"/>
  <c r="AN34" i="91"/>
  <c r="AI34" i="91"/>
  <c r="X37" i="38"/>
  <c r="Y37" i="38"/>
  <c r="AI36" i="33"/>
  <c r="AN36" i="33"/>
  <c r="AE39" i="44" l="1"/>
  <c r="AF37" i="40"/>
  <c r="AO37" i="40" s="1"/>
  <c r="X39" i="88"/>
  <c r="AG37" i="40"/>
  <c r="AP37" i="40" s="1"/>
  <c r="Z37" i="38"/>
  <c r="AI36" i="38"/>
  <c r="W38" i="40"/>
  <c r="Y38" i="40" s="1"/>
  <c r="Z37" i="89"/>
  <c r="AF36" i="76"/>
  <c r="AO36" i="76" s="1"/>
  <c r="Y38" i="82"/>
  <c r="Z38" i="82" s="1"/>
  <c r="AF38" i="82" s="1"/>
  <c r="AO38" i="82" s="1"/>
  <c r="AE36" i="76"/>
  <c r="Z39" i="83"/>
  <c r="Z39" i="47"/>
  <c r="W40" i="47" s="1"/>
  <c r="Z35" i="91"/>
  <c r="AI36" i="86"/>
  <c r="AG37" i="39"/>
  <c r="AP37" i="39" s="1"/>
  <c r="Z38" i="90"/>
  <c r="AF37" i="39"/>
  <c r="AO37" i="39" s="1"/>
  <c r="AF36" i="32"/>
  <c r="AO36" i="32" s="1"/>
  <c r="Z39" i="94"/>
  <c r="Z36" i="73"/>
  <c r="AN37" i="82"/>
  <c r="Z38" i="37"/>
  <c r="AG36" i="32"/>
  <c r="AP36" i="32" s="1"/>
  <c r="Z37" i="86"/>
  <c r="AE37" i="86" s="1"/>
  <c r="W38" i="39"/>
  <c r="Z38" i="78"/>
  <c r="W39" i="78" s="1"/>
  <c r="AE39" i="47"/>
  <c r="W39" i="82"/>
  <c r="AG38" i="82"/>
  <c r="AP38" i="82" s="1"/>
  <c r="W39" i="46"/>
  <c r="AG38" i="46"/>
  <c r="AP38" i="46" s="1"/>
  <c r="AF38" i="46"/>
  <c r="AO38" i="46" s="1"/>
  <c r="AE38" i="46"/>
  <c r="AG38" i="78"/>
  <c r="AP38" i="78" s="1"/>
  <c r="AF38" i="78"/>
  <c r="AO38" i="78" s="1"/>
  <c r="AR34" i="91"/>
  <c r="AH37" i="89"/>
  <c r="AQ37" i="89" s="1"/>
  <c r="AH39" i="31"/>
  <c r="AQ39" i="31" s="1"/>
  <c r="AG37" i="35"/>
  <c r="AP37" i="35" s="1"/>
  <c r="AF37" i="35"/>
  <c r="AO37" i="35" s="1"/>
  <c r="W38" i="35"/>
  <c r="AE37" i="35"/>
  <c r="AR37" i="78"/>
  <c r="Y37" i="76"/>
  <c r="X37" i="76"/>
  <c r="AH37" i="79"/>
  <c r="AQ37" i="79" s="1"/>
  <c r="AH37" i="34"/>
  <c r="AQ37" i="34" s="1"/>
  <c r="AH37" i="42"/>
  <c r="AQ37" i="42" s="1"/>
  <c r="AI36" i="95"/>
  <c r="AN36" i="95"/>
  <c r="W38" i="33"/>
  <c r="AG37" i="33"/>
  <c r="AP37" i="33" s="1"/>
  <c r="AF37" i="33"/>
  <c r="AO37" i="33" s="1"/>
  <c r="AE37" i="33"/>
  <c r="W39" i="84"/>
  <c r="AG38" i="84"/>
  <c r="AP38" i="84" s="1"/>
  <c r="AE38" i="84"/>
  <c r="AF38" i="84"/>
  <c r="AO38" i="84" s="1"/>
  <c r="AR36" i="80"/>
  <c r="W39" i="93"/>
  <c r="AG38" i="93"/>
  <c r="AP38" i="93" s="1"/>
  <c r="AF38" i="93"/>
  <c r="AO38" i="93" s="1"/>
  <c r="AE38" i="93"/>
  <c r="AH39" i="27"/>
  <c r="AQ39" i="27" s="1"/>
  <c r="AI38" i="26"/>
  <c r="AN38" i="26"/>
  <c r="X38" i="39"/>
  <c r="Y38" i="39"/>
  <c r="Y40" i="44"/>
  <c r="X40" i="44"/>
  <c r="AR36" i="79"/>
  <c r="W40" i="94"/>
  <c r="AG39" i="94"/>
  <c r="AP39" i="94" s="1"/>
  <c r="AF39" i="94"/>
  <c r="AO39" i="94" s="1"/>
  <c r="AE39" i="94"/>
  <c r="AR36" i="89"/>
  <c r="AH39" i="43"/>
  <c r="AQ39" i="43" s="1"/>
  <c r="AH37" i="75"/>
  <c r="AQ37" i="75" s="1"/>
  <c r="AH41" i="25"/>
  <c r="AQ41" i="25" s="1"/>
  <c r="AR35" i="73"/>
  <c r="W37" i="73"/>
  <c r="AG36" i="73"/>
  <c r="AP36" i="73" s="1"/>
  <c r="AE36" i="73"/>
  <c r="AF36" i="73"/>
  <c r="AO36" i="73" s="1"/>
  <c r="W40" i="83"/>
  <c r="AG39" i="83"/>
  <c r="AP39" i="83" s="1"/>
  <c r="AF39" i="83"/>
  <c r="AO39" i="83" s="1"/>
  <c r="AE39" i="83"/>
  <c r="AR38" i="43"/>
  <c r="AI38" i="29"/>
  <c r="AN38" i="29"/>
  <c r="AI38" i="28"/>
  <c r="AN38" i="28"/>
  <c r="AN37" i="40"/>
  <c r="AI37" i="40"/>
  <c r="AI37" i="39"/>
  <c r="AN37" i="39"/>
  <c r="AH37" i="96"/>
  <c r="AQ37" i="96" s="1"/>
  <c r="AR38" i="83"/>
  <c r="AR36" i="34"/>
  <c r="AR36" i="33"/>
  <c r="AH40" i="30"/>
  <c r="AQ40" i="30" s="1"/>
  <c r="AR39" i="30"/>
  <c r="Z37" i="79"/>
  <c r="AR34" i="87"/>
  <c r="Z37" i="34"/>
  <c r="AR40" i="25"/>
  <c r="Z37" i="42"/>
  <c r="Z37" i="75"/>
  <c r="AH38" i="46"/>
  <c r="AQ38" i="46" s="1"/>
  <c r="AH38" i="82"/>
  <c r="AQ38" i="82" s="1"/>
  <c r="AR38" i="94"/>
  <c r="AH39" i="88"/>
  <c r="AQ39" i="88" s="1"/>
  <c r="AF40" i="85"/>
  <c r="AO40" i="85" s="1"/>
  <c r="W41" i="85"/>
  <c r="AG40" i="85"/>
  <c r="AP40" i="85" s="1"/>
  <c r="AE40" i="85"/>
  <c r="AH38" i="78"/>
  <c r="AQ38" i="78" s="1"/>
  <c r="AN35" i="92"/>
  <c r="AI35" i="92"/>
  <c r="AH37" i="86"/>
  <c r="AQ37" i="86" s="1"/>
  <c r="Z39" i="27"/>
  <c r="Y39" i="26"/>
  <c r="X39" i="26"/>
  <c r="AN36" i="32"/>
  <c r="AI38" i="74"/>
  <c r="AN38" i="74"/>
  <c r="AH35" i="87"/>
  <c r="AQ35" i="87" s="1"/>
  <c r="Z37" i="96"/>
  <c r="AI38" i="81"/>
  <c r="AN38" i="81"/>
  <c r="AN36" i="76"/>
  <c r="AI36" i="76"/>
  <c r="AH39" i="36"/>
  <c r="AQ39" i="36" s="1"/>
  <c r="Z39" i="43"/>
  <c r="AR36" i="96"/>
  <c r="Z41" i="25"/>
  <c r="X37" i="95"/>
  <c r="Y37" i="95"/>
  <c r="AH35" i="91"/>
  <c r="AQ35" i="91" s="1"/>
  <c r="AR37" i="90"/>
  <c r="X38" i="45"/>
  <c r="Y38" i="45"/>
  <c r="AH38" i="37"/>
  <c r="AQ38" i="37" s="1"/>
  <c r="X36" i="48"/>
  <c r="Y36" i="48"/>
  <c r="AI39" i="44"/>
  <c r="AN39" i="44"/>
  <c r="W38" i="89"/>
  <c r="AG37" i="89"/>
  <c r="AP37" i="89" s="1"/>
  <c r="AF37" i="89"/>
  <c r="AO37" i="89" s="1"/>
  <c r="AE37" i="89"/>
  <c r="X39" i="81"/>
  <c r="Y39" i="81"/>
  <c r="AH39" i="47"/>
  <c r="AQ39" i="47" s="1"/>
  <c r="AR37" i="84"/>
  <c r="AH37" i="80"/>
  <c r="AQ37" i="80" s="1"/>
  <c r="Z39" i="31"/>
  <c r="AH37" i="38"/>
  <c r="AQ37" i="38" s="1"/>
  <c r="Z37" i="80"/>
  <c r="AR36" i="75"/>
  <c r="Z40" i="30"/>
  <c r="Z39" i="36"/>
  <c r="AR38" i="31"/>
  <c r="AR38" i="47"/>
  <c r="AR36" i="38"/>
  <c r="W38" i="41"/>
  <c r="AG37" i="41"/>
  <c r="AP37" i="41" s="1"/>
  <c r="AF37" i="41"/>
  <c r="AO37" i="41" s="1"/>
  <c r="AE37" i="41"/>
  <c r="AH38" i="90"/>
  <c r="AQ38" i="90" s="1"/>
  <c r="AR38" i="36"/>
  <c r="AH38" i="84"/>
  <c r="AQ38" i="84" s="1"/>
  <c r="Z39" i="88"/>
  <c r="Y36" i="92"/>
  <c r="X36" i="92"/>
  <c r="AR38" i="88"/>
  <c r="Y39" i="28"/>
  <c r="X39" i="28"/>
  <c r="X38" i="40"/>
  <c r="Y39" i="74"/>
  <c r="X39" i="74"/>
  <c r="W38" i="38"/>
  <c r="AG37" i="38"/>
  <c r="AP37" i="38" s="1"/>
  <c r="AF37" i="38"/>
  <c r="AO37" i="38" s="1"/>
  <c r="AE37" i="38"/>
  <c r="AE35" i="87"/>
  <c r="AG35" i="87"/>
  <c r="AP35" i="87" s="1"/>
  <c r="AF35" i="87"/>
  <c r="AO35" i="87" s="1"/>
  <c r="W36" i="87"/>
  <c r="AR37" i="46"/>
  <c r="AR37" i="93"/>
  <c r="W39" i="77"/>
  <c r="AG38" i="77"/>
  <c r="AP38" i="77" s="1"/>
  <c r="AE38" i="77"/>
  <c r="AF38" i="77"/>
  <c r="AO38" i="77" s="1"/>
  <c r="AR37" i="37"/>
  <c r="AR36" i="42"/>
  <c r="AH39" i="94"/>
  <c r="AQ39" i="94" s="1"/>
  <c r="AR38" i="27"/>
  <c r="AF38" i="90"/>
  <c r="AO38" i="90" s="1"/>
  <c r="AG38" i="90"/>
  <c r="AP38" i="90" s="1"/>
  <c r="AE38" i="90"/>
  <c r="W39" i="90"/>
  <c r="AR36" i="86"/>
  <c r="AH37" i="33"/>
  <c r="AQ37" i="33" s="1"/>
  <c r="AF35" i="91"/>
  <c r="AO35" i="91" s="1"/>
  <c r="AE35" i="91"/>
  <c r="W36" i="91"/>
  <c r="AG35" i="91"/>
  <c r="AP35" i="91" s="1"/>
  <c r="AH36" i="73"/>
  <c r="AQ36" i="73" s="1"/>
  <c r="AH39" i="83"/>
  <c r="AQ39" i="83" s="1"/>
  <c r="AH38" i="93"/>
  <c r="AQ38" i="93" s="1"/>
  <c r="AR37" i="82"/>
  <c r="AN37" i="45"/>
  <c r="AI37" i="45"/>
  <c r="X39" i="29"/>
  <c r="Y39" i="29"/>
  <c r="W39" i="37"/>
  <c r="AG38" i="37"/>
  <c r="AP38" i="37" s="1"/>
  <c r="AF38" i="37"/>
  <c r="AO38" i="37" s="1"/>
  <c r="AE38" i="37"/>
  <c r="AI35" i="48"/>
  <c r="AN35" i="48"/>
  <c r="Y37" i="32"/>
  <c r="X37" i="32"/>
  <c r="Z39" i="28" l="1"/>
  <c r="AE38" i="78"/>
  <c r="Z37" i="95"/>
  <c r="Z38" i="39"/>
  <c r="AF39" i="47"/>
  <c r="AO39" i="47" s="1"/>
  <c r="W38" i="86"/>
  <c r="AG39" i="47"/>
  <c r="AP39" i="47" s="1"/>
  <c r="AI36" i="32"/>
  <c r="AF37" i="86"/>
  <c r="AO37" i="86" s="1"/>
  <c r="Z37" i="32"/>
  <c r="Z39" i="81"/>
  <c r="W40" i="81" s="1"/>
  <c r="AE38" i="82"/>
  <c r="AG37" i="86"/>
  <c r="AP37" i="86" s="1"/>
  <c r="Z36" i="92"/>
  <c r="AG36" i="92" s="1"/>
  <c r="AP36" i="92" s="1"/>
  <c r="Z39" i="26"/>
  <c r="Z37" i="76"/>
  <c r="W38" i="76" s="1"/>
  <c r="Z39" i="74"/>
  <c r="AG39" i="74" s="1"/>
  <c r="AP39" i="74" s="1"/>
  <c r="Z36" i="48"/>
  <c r="Z40" i="44"/>
  <c r="AG40" i="44" s="1"/>
  <c r="AP40" i="44" s="1"/>
  <c r="AG37" i="76"/>
  <c r="AP37" i="76" s="1"/>
  <c r="AF37" i="76"/>
  <c r="AO37" i="76" s="1"/>
  <c r="AG39" i="81"/>
  <c r="AP39" i="81" s="1"/>
  <c r="AE40" i="44"/>
  <c r="W40" i="26"/>
  <c r="AG39" i="26"/>
  <c r="AP39" i="26" s="1"/>
  <c r="AF39" i="26"/>
  <c r="AO39" i="26" s="1"/>
  <c r="AE39" i="26"/>
  <c r="Y39" i="37"/>
  <c r="X39" i="37"/>
  <c r="X36" i="87"/>
  <c r="Y36" i="87"/>
  <c r="Z36" i="87" s="1"/>
  <c r="W40" i="74"/>
  <c r="W40" i="88"/>
  <c r="AG39" i="88"/>
  <c r="AP39" i="88" s="1"/>
  <c r="AF39" i="88"/>
  <c r="AO39" i="88" s="1"/>
  <c r="AE39" i="88"/>
  <c r="AE39" i="36"/>
  <c r="AF39" i="36"/>
  <c r="AO39" i="36" s="1"/>
  <c r="W40" i="36"/>
  <c r="AG39" i="36"/>
  <c r="AP39" i="36" s="1"/>
  <c r="AH38" i="45"/>
  <c r="AQ38" i="45" s="1"/>
  <c r="AE41" i="25"/>
  <c r="AG41" i="25"/>
  <c r="AP41" i="25" s="1"/>
  <c r="AF41" i="25"/>
  <c r="AO41" i="25" s="1"/>
  <c r="W42" i="25"/>
  <c r="Y39" i="82"/>
  <c r="X39" i="82"/>
  <c r="AI39" i="83"/>
  <c r="AN39" i="83"/>
  <c r="AN36" i="73"/>
  <c r="AI36" i="73"/>
  <c r="Y38" i="86"/>
  <c r="X38" i="86"/>
  <c r="Z38" i="86" s="1"/>
  <c r="AI35" i="91"/>
  <c r="AN35" i="91"/>
  <c r="W38" i="32"/>
  <c r="AG37" i="32"/>
  <c r="AP37" i="32" s="1"/>
  <c r="AF37" i="32"/>
  <c r="AO37" i="32" s="1"/>
  <c r="AE37" i="32"/>
  <c r="AI37" i="38"/>
  <c r="AN37" i="38"/>
  <c r="X38" i="89"/>
  <c r="Y38" i="89"/>
  <c r="W37" i="48"/>
  <c r="AG36" i="48"/>
  <c r="AP36" i="48" s="1"/>
  <c r="AF36" i="48"/>
  <c r="AO36" i="48" s="1"/>
  <c r="AE36" i="48"/>
  <c r="W38" i="95"/>
  <c r="AG37" i="95"/>
  <c r="AP37" i="95" s="1"/>
  <c r="AF37" i="95"/>
  <c r="AO37" i="95" s="1"/>
  <c r="AE37" i="95"/>
  <c r="AH39" i="26"/>
  <c r="AQ39" i="26" s="1"/>
  <c r="W38" i="34"/>
  <c r="AG37" i="34"/>
  <c r="AP37" i="34" s="1"/>
  <c r="AF37" i="34"/>
  <c r="AO37" i="34" s="1"/>
  <c r="AE37" i="34"/>
  <c r="AR37" i="40"/>
  <c r="AH38" i="39"/>
  <c r="AQ38" i="39" s="1"/>
  <c r="AI37" i="35"/>
  <c r="AN37" i="35"/>
  <c r="AN38" i="78"/>
  <c r="AI38" i="78"/>
  <c r="X36" i="91"/>
  <c r="Y36" i="91"/>
  <c r="AN39" i="94"/>
  <c r="AI39" i="94"/>
  <c r="W39" i="39"/>
  <c r="AG38" i="39"/>
  <c r="AP38" i="39" s="1"/>
  <c r="AF38" i="39"/>
  <c r="AO38" i="39" s="1"/>
  <c r="AE38" i="39"/>
  <c r="Y39" i="93"/>
  <c r="X39" i="93"/>
  <c r="Y39" i="84"/>
  <c r="X39" i="84"/>
  <c r="Z39" i="84" s="1"/>
  <c r="X38" i="33"/>
  <c r="Y38" i="33"/>
  <c r="Z38" i="33" s="1"/>
  <c r="AR35" i="48"/>
  <c r="AE37" i="96"/>
  <c r="AG37" i="96"/>
  <c r="AP37" i="96" s="1"/>
  <c r="AF37" i="96"/>
  <c r="AO37" i="96" s="1"/>
  <c r="W38" i="96"/>
  <c r="Y39" i="46"/>
  <c r="X39" i="46"/>
  <c r="AH39" i="29"/>
  <c r="AQ39" i="29" s="1"/>
  <c r="Y38" i="38"/>
  <c r="X38" i="38"/>
  <c r="Z38" i="38" s="1"/>
  <c r="AR38" i="74"/>
  <c r="W40" i="27"/>
  <c r="AG39" i="27"/>
  <c r="AP39" i="27" s="1"/>
  <c r="AF39" i="27"/>
  <c r="AO39" i="27" s="1"/>
  <c r="AE39" i="27"/>
  <c r="AR35" i="92"/>
  <c r="W38" i="42"/>
  <c r="AG37" i="42"/>
  <c r="AP37" i="42" s="1"/>
  <c r="AF37" i="42"/>
  <c r="AO37" i="42" s="1"/>
  <c r="AE37" i="42"/>
  <c r="W38" i="79"/>
  <c r="AG37" i="79"/>
  <c r="AP37" i="79" s="1"/>
  <c r="AF37" i="79"/>
  <c r="AO37" i="79" s="1"/>
  <c r="AE37" i="79"/>
  <c r="AR38" i="28"/>
  <c r="AR38" i="26"/>
  <c r="AN37" i="33"/>
  <c r="AI37" i="33"/>
  <c r="AR36" i="95"/>
  <c r="X39" i="78"/>
  <c r="Y39" i="78"/>
  <c r="AN38" i="82"/>
  <c r="AI38" i="82"/>
  <c r="Y39" i="90"/>
  <c r="X39" i="90"/>
  <c r="Y39" i="77"/>
  <c r="X39" i="77"/>
  <c r="W40" i="28"/>
  <c r="AG39" i="28"/>
  <c r="AP39" i="28" s="1"/>
  <c r="AF39" i="28"/>
  <c r="AO39" i="28" s="1"/>
  <c r="AE39" i="28"/>
  <c r="AH39" i="81"/>
  <c r="AQ39" i="81" s="1"/>
  <c r="AR38" i="81"/>
  <c r="Y41" i="85"/>
  <c r="X41" i="85"/>
  <c r="Z41" i="85" s="1"/>
  <c r="AH37" i="76"/>
  <c r="AQ37" i="76" s="1"/>
  <c r="Y38" i="35"/>
  <c r="X38" i="35"/>
  <c r="AH38" i="40"/>
  <c r="AQ38" i="40" s="1"/>
  <c r="AF37" i="75"/>
  <c r="AO37" i="75" s="1"/>
  <c r="AE37" i="75"/>
  <c r="W38" i="75"/>
  <c r="AG37" i="75"/>
  <c r="AP37" i="75" s="1"/>
  <c r="AN39" i="47"/>
  <c r="AI39" i="47"/>
  <c r="AH37" i="32"/>
  <c r="AQ37" i="32" s="1"/>
  <c r="AN38" i="37"/>
  <c r="AI38" i="37"/>
  <c r="Z39" i="29"/>
  <c r="Z38" i="40"/>
  <c r="AH36" i="92"/>
  <c r="AQ36" i="92" s="1"/>
  <c r="AF39" i="43"/>
  <c r="AO39" i="43" s="1"/>
  <c r="AE39" i="43"/>
  <c r="W40" i="43"/>
  <c r="AG39" i="43"/>
  <c r="AP39" i="43" s="1"/>
  <c r="AR36" i="76"/>
  <c r="AN40" i="85"/>
  <c r="AI40" i="85"/>
  <c r="AN38" i="93"/>
  <c r="AI38" i="93"/>
  <c r="AI38" i="90"/>
  <c r="AN38" i="90"/>
  <c r="AI37" i="41"/>
  <c r="AN37" i="41"/>
  <c r="W41" i="30"/>
  <c r="AG40" i="30"/>
  <c r="AP40" i="30" s="1"/>
  <c r="AF40" i="30"/>
  <c r="AO40" i="30" s="1"/>
  <c r="AE40" i="30"/>
  <c r="Z38" i="45"/>
  <c r="AH40" i="44"/>
  <c r="AQ40" i="44" s="1"/>
  <c r="AI37" i="89"/>
  <c r="AN37" i="89"/>
  <c r="AR39" i="44"/>
  <c r="AR37" i="45"/>
  <c r="AI38" i="77"/>
  <c r="AN38" i="77"/>
  <c r="AN35" i="87"/>
  <c r="AI35" i="87"/>
  <c r="AH39" i="74"/>
  <c r="AQ39" i="74" s="1"/>
  <c r="AH39" i="28"/>
  <c r="AQ39" i="28" s="1"/>
  <c r="X38" i="41"/>
  <c r="Y38" i="41"/>
  <c r="AF37" i="80"/>
  <c r="AO37" i="80" s="1"/>
  <c r="AE37" i="80"/>
  <c r="W38" i="80"/>
  <c r="AG37" i="80"/>
  <c r="AP37" i="80" s="1"/>
  <c r="W40" i="31"/>
  <c r="AG39" i="31"/>
  <c r="AP39" i="31" s="1"/>
  <c r="AE39" i="31"/>
  <c r="AF39" i="31"/>
  <c r="AO39" i="31" s="1"/>
  <c r="AH36" i="48"/>
  <c r="AQ36" i="48" s="1"/>
  <c r="AH37" i="95"/>
  <c r="AQ37" i="95" s="1"/>
  <c r="AR36" i="32"/>
  <c r="AR37" i="39"/>
  <c r="AR38" i="29"/>
  <c r="X40" i="83"/>
  <c r="Y40" i="83"/>
  <c r="Y37" i="73"/>
  <c r="X37" i="73"/>
  <c r="Z37" i="73" s="1"/>
  <c r="X40" i="94"/>
  <c r="Z40" i="94" s="1"/>
  <c r="Y40" i="94"/>
  <c r="AI38" i="84"/>
  <c r="AN38" i="84"/>
  <c r="AN38" i="46"/>
  <c r="AI38" i="46"/>
  <c r="AI37" i="86"/>
  <c r="AN37" i="86"/>
  <c r="Y40" i="47"/>
  <c r="X40" i="47"/>
  <c r="AE39" i="74" l="1"/>
  <c r="AF39" i="81"/>
  <c r="AO39" i="81" s="1"/>
  <c r="AE37" i="76"/>
  <c r="AE39" i="81"/>
  <c r="W37" i="92"/>
  <c r="AF36" i="92"/>
  <c r="AO36" i="92" s="1"/>
  <c r="AE36" i="92"/>
  <c r="AF39" i="74"/>
  <c r="AO39" i="74" s="1"/>
  <c r="W41" i="44"/>
  <c r="Z39" i="77"/>
  <c r="AF39" i="77" s="1"/>
  <c r="AO39" i="77" s="1"/>
  <c r="Z36" i="91"/>
  <c r="AF40" i="44"/>
  <c r="AO40" i="44" s="1"/>
  <c r="Z40" i="83"/>
  <c r="Z39" i="93"/>
  <c r="AF39" i="93" s="1"/>
  <c r="AO39" i="93" s="1"/>
  <c r="Z39" i="78"/>
  <c r="AE39" i="78" s="1"/>
  <c r="Z39" i="90"/>
  <c r="AE39" i="90" s="1"/>
  <c r="Z40" i="47"/>
  <c r="AG39" i="93"/>
  <c r="AP39" i="93" s="1"/>
  <c r="W39" i="86"/>
  <c r="AG38" i="86"/>
  <c r="AP38" i="86" s="1"/>
  <c r="AF38" i="86"/>
  <c r="AO38" i="86" s="1"/>
  <c r="AE38" i="86"/>
  <c r="AF37" i="73"/>
  <c r="AO37" i="73" s="1"/>
  <c r="AE37" i="73"/>
  <c r="AG37" i="73"/>
  <c r="AP37" i="73" s="1"/>
  <c r="W38" i="73"/>
  <c r="W39" i="38"/>
  <c r="AG38" i="38"/>
  <c r="AP38" i="38" s="1"/>
  <c r="AF38" i="38"/>
  <c r="AO38" i="38" s="1"/>
  <c r="AE38" i="38"/>
  <c r="W37" i="87"/>
  <c r="AE36" i="87"/>
  <c r="AG36" i="87"/>
  <c r="AP36" i="87" s="1"/>
  <c r="AF36" i="87"/>
  <c r="AO36" i="87" s="1"/>
  <c r="AF38" i="33"/>
  <c r="AO38" i="33" s="1"/>
  <c r="AE38" i="33"/>
  <c r="W39" i="33"/>
  <c r="AG38" i="33"/>
  <c r="AP38" i="33" s="1"/>
  <c r="AE40" i="47"/>
  <c r="W41" i="47"/>
  <c r="AG40" i="47"/>
  <c r="AP40" i="47" s="1"/>
  <c r="AF40" i="47"/>
  <c r="AO40" i="47" s="1"/>
  <c r="AR38" i="84"/>
  <c r="Y40" i="31"/>
  <c r="X40" i="31"/>
  <c r="AN40" i="30"/>
  <c r="AI40" i="30"/>
  <c r="AF38" i="40"/>
  <c r="AO38" i="40" s="1"/>
  <c r="AE38" i="40"/>
  <c r="W39" i="40"/>
  <c r="AG38" i="40"/>
  <c r="AP38" i="40" s="1"/>
  <c r="X38" i="75"/>
  <c r="Y38" i="75"/>
  <c r="Y40" i="28"/>
  <c r="X40" i="28"/>
  <c r="X38" i="79"/>
  <c r="Y38" i="79"/>
  <c r="X38" i="42"/>
  <c r="Y38" i="42"/>
  <c r="Y40" i="27"/>
  <c r="X40" i="27"/>
  <c r="AH39" i="46"/>
  <c r="AQ39" i="46" s="1"/>
  <c r="AR39" i="94"/>
  <c r="AH39" i="82"/>
  <c r="AQ39" i="82" s="1"/>
  <c r="AI39" i="88"/>
  <c r="AN39" i="88"/>
  <c r="AN39" i="74"/>
  <c r="AI39" i="74"/>
  <c r="AH38" i="41"/>
  <c r="AQ38" i="41" s="1"/>
  <c r="AR35" i="87"/>
  <c r="AR38" i="90"/>
  <c r="AE41" i="85"/>
  <c r="AG41" i="85"/>
  <c r="AP41" i="85" s="1"/>
  <c r="AF41" i="85"/>
  <c r="AO41" i="85" s="1"/>
  <c r="W42" i="85"/>
  <c r="AI37" i="96"/>
  <c r="AN37" i="96"/>
  <c r="AH39" i="84"/>
  <c r="AQ39" i="84" s="1"/>
  <c r="AN38" i="39"/>
  <c r="AI38" i="39"/>
  <c r="AI36" i="48"/>
  <c r="AN36" i="48"/>
  <c r="AH38" i="89"/>
  <c r="AQ38" i="89" s="1"/>
  <c r="AI36" i="92"/>
  <c r="AN36" i="92"/>
  <c r="AN41" i="25"/>
  <c r="AI41" i="25"/>
  <c r="AH39" i="37"/>
  <c r="AQ39" i="37" s="1"/>
  <c r="Y41" i="44"/>
  <c r="X41" i="44"/>
  <c r="AH40" i="47"/>
  <c r="AQ40" i="47" s="1"/>
  <c r="AH37" i="73"/>
  <c r="AQ37" i="73" s="1"/>
  <c r="AI37" i="80"/>
  <c r="AN37" i="80"/>
  <c r="W40" i="29"/>
  <c r="AG39" i="29"/>
  <c r="AP39" i="29" s="1"/>
  <c r="AE39" i="29"/>
  <c r="AF39" i="29"/>
  <c r="AO39" i="29" s="1"/>
  <c r="AR37" i="86"/>
  <c r="AH40" i="94"/>
  <c r="AQ40" i="94" s="1"/>
  <c r="AH40" i="83"/>
  <c r="AQ40" i="83" s="1"/>
  <c r="X38" i="80"/>
  <c r="Y38" i="80"/>
  <c r="Z38" i="41"/>
  <c r="AR38" i="93"/>
  <c r="AR38" i="37"/>
  <c r="AN37" i="75"/>
  <c r="AI37" i="75"/>
  <c r="AH39" i="77"/>
  <c r="AQ39" i="77" s="1"/>
  <c r="AR38" i="82"/>
  <c r="Z39" i="46"/>
  <c r="AR37" i="35"/>
  <c r="Y38" i="34"/>
  <c r="X38" i="34"/>
  <c r="AI37" i="95"/>
  <c r="AN37" i="95"/>
  <c r="Z38" i="89"/>
  <c r="X38" i="32"/>
  <c r="Y38" i="32"/>
  <c r="AR36" i="73"/>
  <c r="Z39" i="82"/>
  <c r="X40" i="36"/>
  <c r="Y40" i="36"/>
  <c r="Y40" i="26"/>
  <c r="X40" i="26"/>
  <c r="Y40" i="81"/>
  <c r="X40" i="81"/>
  <c r="AN39" i="31"/>
  <c r="AI39" i="31"/>
  <c r="AR38" i="46"/>
  <c r="W41" i="94"/>
  <c r="AF40" i="94"/>
  <c r="AO40" i="94" s="1"/>
  <c r="AE40" i="94"/>
  <c r="AG40" i="94"/>
  <c r="AP40" i="94" s="1"/>
  <c r="W41" i="83"/>
  <c r="AG40" i="83"/>
  <c r="AP40" i="83" s="1"/>
  <c r="AF40" i="83"/>
  <c r="AO40" i="83" s="1"/>
  <c r="AE40" i="83"/>
  <c r="Y41" i="30"/>
  <c r="X41" i="30"/>
  <c r="Z41" i="30" s="1"/>
  <c r="Y40" i="43"/>
  <c r="X40" i="43"/>
  <c r="AR39" i="47"/>
  <c r="AH38" i="35"/>
  <c r="AQ38" i="35" s="1"/>
  <c r="AI39" i="28"/>
  <c r="AN39" i="28"/>
  <c r="AR37" i="33"/>
  <c r="AI37" i="79"/>
  <c r="AN37" i="79"/>
  <c r="AN37" i="42"/>
  <c r="AI37" i="42"/>
  <c r="AI39" i="27"/>
  <c r="AN39" i="27"/>
  <c r="W40" i="84"/>
  <c r="AG39" i="84"/>
  <c r="AP39" i="84" s="1"/>
  <c r="AF39" i="84"/>
  <c r="AO39" i="84" s="1"/>
  <c r="AE39" i="84"/>
  <c r="AH36" i="91"/>
  <c r="AQ36" i="91" s="1"/>
  <c r="AR37" i="38"/>
  <c r="Y42" i="25"/>
  <c r="X42" i="25"/>
  <c r="Y40" i="88"/>
  <c r="X40" i="88"/>
  <c r="X40" i="74"/>
  <c r="Y40" i="74"/>
  <c r="Z39" i="37"/>
  <c r="AN39" i="81"/>
  <c r="AI39" i="81"/>
  <c r="Y38" i="76"/>
  <c r="X38" i="76"/>
  <c r="AR38" i="77"/>
  <c r="AR37" i="89"/>
  <c r="AF38" i="45"/>
  <c r="AO38" i="45" s="1"/>
  <c r="AE38" i="45"/>
  <c r="W39" i="45"/>
  <c r="AG38" i="45"/>
  <c r="AP38" i="45" s="1"/>
  <c r="AR40" i="85"/>
  <c r="AG39" i="77"/>
  <c r="AP39" i="77" s="1"/>
  <c r="AH38" i="38"/>
  <c r="AQ38" i="38" s="1"/>
  <c r="Y38" i="96"/>
  <c r="X38" i="96"/>
  <c r="AH39" i="93"/>
  <c r="AQ39" i="93" s="1"/>
  <c r="W37" i="91"/>
  <c r="AG36" i="91"/>
  <c r="AP36" i="91" s="1"/>
  <c r="AE36" i="91"/>
  <c r="AF36" i="91"/>
  <c r="AO36" i="91" s="1"/>
  <c r="Y37" i="48"/>
  <c r="X37" i="48"/>
  <c r="Y37" i="92"/>
  <c r="X37" i="92"/>
  <c r="AR35" i="91"/>
  <c r="AN40" i="44"/>
  <c r="AI40" i="44"/>
  <c r="AR37" i="41"/>
  <c r="AI39" i="43"/>
  <c r="AN39" i="43"/>
  <c r="Z38" i="35"/>
  <c r="AH41" i="85"/>
  <c r="AQ41" i="85" s="1"/>
  <c r="AH39" i="90"/>
  <c r="AQ39" i="90" s="1"/>
  <c r="AH39" i="78"/>
  <c r="AQ39" i="78" s="1"/>
  <c r="AH38" i="33"/>
  <c r="AQ38" i="33" s="1"/>
  <c r="Y39" i="39"/>
  <c r="X39" i="39"/>
  <c r="AR38" i="78"/>
  <c r="AN37" i="34"/>
  <c r="AI37" i="34"/>
  <c r="X38" i="95"/>
  <c r="Y38" i="95"/>
  <c r="AN37" i="32"/>
  <c r="AI37" i="32"/>
  <c r="AH38" i="86"/>
  <c r="AQ38" i="86" s="1"/>
  <c r="AR39" i="83"/>
  <c r="AI39" i="36"/>
  <c r="AN39" i="36"/>
  <c r="AH36" i="87"/>
  <c r="AQ36" i="87" s="1"/>
  <c r="AN39" i="26"/>
  <c r="AI39" i="26"/>
  <c r="AI37" i="76"/>
  <c r="AN37" i="76"/>
  <c r="Z40" i="81" l="1"/>
  <c r="W40" i="77"/>
  <c r="Z42" i="25"/>
  <c r="Z38" i="32"/>
  <c r="W40" i="90"/>
  <c r="AF39" i="90"/>
  <c r="AO39" i="90" s="1"/>
  <c r="AE39" i="77"/>
  <c r="AN39" i="77" s="1"/>
  <c r="W40" i="93"/>
  <c r="AG39" i="90"/>
  <c r="AP39" i="90" s="1"/>
  <c r="Z38" i="34"/>
  <c r="Z38" i="96"/>
  <c r="W39" i="96" s="1"/>
  <c r="Z40" i="36"/>
  <c r="Z38" i="79"/>
  <c r="AG38" i="79" s="1"/>
  <c r="AP38" i="79" s="1"/>
  <c r="Z40" i="31"/>
  <c r="AF39" i="78"/>
  <c r="AO39" i="78" s="1"/>
  <c r="AE39" i="93"/>
  <c r="AG39" i="78"/>
  <c r="AP39" i="78" s="1"/>
  <c r="Z38" i="95"/>
  <c r="AG38" i="95" s="1"/>
  <c r="AP38" i="95" s="1"/>
  <c r="Z40" i="27"/>
  <c r="W41" i="27" s="1"/>
  <c r="W40" i="78"/>
  <c r="Z37" i="48"/>
  <c r="Z40" i="26"/>
  <c r="AE40" i="26" s="1"/>
  <c r="Z38" i="42"/>
  <c r="AG38" i="42" s="1"/>
  <c r="AP38" i="42" s="1"/>
  <c r="Z39" i="39"/>
  <c r="AF39" i="39" s="1"/>
  <c r="AO39" i="39" s="1"/>
  <c r="Z40" i="74"/>
  <c r="AE40" i="74" s="1"/>
  <c r="Z38" i="76"/>
  <c r="W39" i="76" s="1"/>
  <c r="Z38" i="75"/>
  <c r="W39" i="75" s="1"/>
  <c r="AE38" i="42"/>
  <c r="W39" i="42"/>
  <c r="AF38" i="96"/>
  <c r="AO38" i="96" s="1"/>
  <c r="AG38" i="96"/>
  <c r="AP38" i="96" s="1"/>
  <c r="W41" i="26"/>
  <c r="AG40" i="26"/>
  <c r="AP40" i="26" s="1"/>
  <c r="AE42" i="25"/>
  <c r="W43" i="25"/>
  <c r="AG42" i="25"/>
  <c r="AP42" i="25" s="1"/>
  <c r="AF42" i="25"/>
  <c r="AO42" i="25" s="1"/>
  <c r="AG38" i="76"/>
  <c r="AP38" i="76" s="1"/>
  <c r="AE38" i="76"/>
  <c r="AF38" i="76"/>
  <c r="AO38" i="76" s="1"/>
  <c r="AR39" i="36"/>
  <c r="AE38" i="95"/>
  <c r="W38" i="48"/>
  <c r="AG37" i="48"/>
  <c r="AP37" i="48" s="1"/>
  <c r="AE37" i="48"/>
  <c r="AF37" i="48"/>
  <c r="AO37" i="48" s="1"/>
  <c r="AF39" i="82"/>
  <c r="AO39" i="82" s="1"/>
  <c r="AE39" i="82"/>
  <c r="W40" i="82"/>
  <c r="AG39" i="82"/>
  <c r="AP39" i="82" s="1"/>
  <c r="AR36" i="92"/>
  <c r="Y42" i="85"/>
  <c r="X42" i="85"/>
  <c r="AH38" i="95"/>
  <c r="AQ38" i="95" s="1"/>
  <c r="AH39" i="39"/>
  <c r="AQ39" i="39" s="1"/>
  <c r="AH38" i="96"/>
  <c r="AQ38" i="96" s="1"/>
  <c r="Y40" i="77"/>
  <c r="X40" i="77"/>
  <c r="AN38" i="45"/>
  <c r="AI38" i="45"/>
  <c r="AH38" i="76"/>
  <c r="AQ38" i="76" s="1"/>
  <c r="AH42" i="25"/>
  <c r="AQ42" i="25" s="1"/>
  <c r="AR39" i="28"/>
  <c r="Y41" i="83"/>
  <c r="X41" i="83"/>
  <c r="AF40" i="81"/>
  <c r="AO40" i="81" s="1"/>
  <c r="W41" i="81"/>
  <c r="AG40" i="81"/>
  <c r="AP40" i="81" s="1"/>
  <c r="AE40" i="81"/>
  <c r="W41" i="36"/>
  <c r="AG40" i="36"/>
  <c r="AP40" i="36" s="1"/>
  <c r="AF40" i="36"/>
  <c r="AO40" i="36" s="1"/>
  <c r="AE40" i="36"/>
  <c r="AE38" i="32"/>
  <c r="W39" i="32"/>
  <c r="AG38" i="32"/>
  <c r="AP38" i="32" s="1"/>
  <c r="AF38" i="32"/>
  <c r="AO38" i="32" s="1"/>
  <c r="AE38" i="34"/>
  <c r="AF38" i="34"/>
  <c r="AO38" i="34" s="1"/>
  <c r="W39" i="34"/>
  <c r="AG38" i="34"/>
  <c r="AP38" i="34" s="1"/>
  <c r="X40" i="29"/>
  <c r="Y40" i="29"/>
  <c r="AH40" i="27"/>
  <c r="AQ40" i="27" s="1"/>
  <c r="AI38" i="40"/>
  <c r="AN38" i="40"/>
  <c r="AF40" i="31"/>
  <c r="AO40" i="31" s="1"/>
  <c r="AE40" i="31"/>
  <c r="AG40" i="31"/>
  <c r="AP40" i="31" s="1"/>
  <c r="W41" i="31"/>
  <c r="Y38" i="73"/>
  <c r="X38" i="73"/>
  <c r="X40" i="90"/>
  <c r="Y40" i="90"/>
  <c r="AI39" i="78"/>
  <c r="AN39" i="78"/>
  <c r="AH38" i="80"/>
  <c r="AQ38" i="80" s="1"/>
  <c r="AN38" i="38"/>
  <c r="AI38" i="38"/>
  <c r="AR37" i="34"/>
  <c r="AR39" i="31"/>
  <c r="AH41" i="44"/>
  <c r="AQ41" i="44" s="1"/>
  <c r="AR36" i="48"/>
  <c r="AR39" i="74"/>
  <c r="AR40" i="30"/>
  <c r="AN37" i="73"/>
  <c r="AI37" i="73"/>
  <c r="Y39" i="86"/>
  <c r="X39" i="86"/>
  <c r="X40" i="93"/>
  <c r="Y40" i="93"/>
  <c r="AR39" i="43"/>
  <c r="AH38" i="79"/>
  <c r="AQ38" i="79" s="1"/>
  <c r="AH37" i="92"/>
  <c r="AQ37" i="92" s="1"/>
  <c r="X40" i="84"/>
  <c r="Y40" i="84"/>
  <c r="AR37" i="79"/>
  <c r="AH40" i="43"/>
  <c r="AQ40" i="43" s="1"/>
  <c r="AR37" i="32"/>
  <c r="AR39" i="81"/>
  <c r="AH40" i="88"/>
  <c r="AQ40" i="88" s="1"/>
  <c r="AN40" i="83"/>
  <c r="AI40" i="83"/>
  <c r="AN40" i="94"/>
  <c r="AI40" i="94"/>
  <c r="AR37" i="95"/>
  <c r="AE39" i="46"/>
  <c r="W40" i="46"/>
  <c r="AG39" i="46"/>
  <c r="AP39" i="46" s="1"/>
  <c r="AF39" i="46"/>
  <c r="AO39" i="46" s="1"/>
  <c r="AR37" i="80"/>
  <c r="AR38" i="39"/>
  <c r="AH40" i="28"/>
  <c r="AQ40" i="28" s="1"/>
  <c r="AI36" i="87"/>
  <c r="AN36" i="87"/>
  <c r="AN39" i="90"/>
  <c r="AI39" i="90"/>
  <c r="AE41" i="30"/>
  <c r="AF41" i="30"/>
  <c r="AO41" i="30" s="1"/>
  <c r="W42" i="30"/>
  <c r="AG41" i="30"/>
  <c r="AP41" i="30" s="1"/>
  <c r="AH40" i="26"/>
  <c r="AQ40" i="26" s="1"/>
  <c r="W39" i="89"/>
  <c r="AG38" i="89"/>
  <c r="AP38" i="89" s="1"/>
  <c r="AF38" i="89"/>
  <c r="AO38" i="89" s="1"/>
  <c r="AE38" i="89"/>
  <c r="Z38" i="80"/>
  <c r="AR37" i="76"/>
  <c r="AR40" i="44"/>
  <c r="Z37" i="92"/>
  <c r="Y39" i="45"/>
  <c r="X39" i="45"/>
  <c r="AR39" i="27"/>
  <c r="Z40" i="43"/>
  <c r="AH40" i="81"/>
  <c r="AQ40" i="81" s="1"/>
  <c r="AH38" i="34"/>
  <c r="AQ38" i="34" s="1"/>
  <c r="AI39" i="29"/>
  <c r="AN39" i="29"/>
  <c r="Z41" i="44"/>
  <c r="AR41" i="25"/>
  <c r="AN41" i="85"/>
  <c r="AI41" i="85"/>
  <c r="AH38" i="42"/>
  <c r="AQ38" i="42" s="1"/>
  <c r="Y39" i="40"/>
  <c r="X39" i="40"/>
  <c r="AH40" i="31"/>
  <c r="AQ40" i="31" s="1"/>
  <c r="X39" i="33"/>
  <c r="Y39" i="33"/>
  <c r="X37" i="87"/>
  <c r="Y37" i="87"/>
  <c r="Y39" i="38"/>
  <c r="X39" i="38"/>
  <c r="AN38" i="86"/>
  <c r="AI38" i="86"/>
  <c r="X40" i="78"/>
  <c r="Y40" i="78"/>
  <c r="AI39" i="93"/>
  <c r="AN39" i="93"/>
  <c r="AH40" i="74"/>
  <c r="AQ40" i="74" s="1"/>
  <c r="AH38" i="75"/>
  <c r="AQ38" i="75" s="1"/>
  <c r="AI40" i="47"/>
  <c r="AN40" i="47"/>
  <c r="AI36" i="91"/>
  <c r="AN36" i="91"/>
  <c r="AR39" i="26"/>
  <c r="W39" i="35"/>
  <c r="AG38" i="35"/>
  <c r="AP38" i="35" s="1"/>
  <c r="AE38" i="35"/>
  <c r="AF38" i="35"/>
  <c r="AO38" i="35" s="1"/>
  <c r="AH37" i="48"/>
  <c r="AQ37" i="48" s="1"/>
  <c r="X37" i="91"/>
  <c r="Y37" i="91"/>
  <c r="AF39" i="37"/>
  <c r="AO39" i="37" s="1"/>
  <c r="AE39" i="37"/>
  <c r="W40" i="37"/>
  <c r="AG39" i="37"/>
  <c r="AP39" i="37" s="1"/>
  <c r="Z40" i="88"/>
  <c r="AN39" i="84"/>
  <c r="AI39" i="84"/>
  <c r="AR37" i="42"/>
  <c r="AH41" i="30"/>
  <c r="AQ41" i="30" s="1"/>
  <c r="X41" i="94"/>
  <c r="Y41" i="94"/>
  <c r="AH40" i="36"/>
  <c r="AQ40" i="36" s="1"/>
  <c r="AH38" i="32"/>
  <c r="AQ38" i="32" s="1"/>
  <c r="AR37" i="75"/>
  <c r="W39" i="41"/>
  <c r="AG38" i="41"/>
  <c r="AP38" i="41" s="1"/>
  <c r="AF38" i="41"/>
  <c r="AO38" i="41" s="1"/>
  <c r="AE38" i="41"/>
  <c r="AR37" i="96"/>
  <c r="AR39" i="88"/>
  <c r="Z40" i="28"/>
  <c r="X41" i="47"/>
  <c r="Y41" i="47"/>
  <c r="AN38" i="33"/>
  <c r="AI38" i="33"/>
  <c r="AG39" i="39" l="1"/>
  <c r="AP39" i="39" s="1"/>
  <c r="AF38" i="42"/>
  <c r="AO38" i="42" s="1"/>
  <c r="AE39" i="39"/>
  <c r="AF38" i="95"/>
  <c r="AO38" i="95" s="1"/>
  <c r="AE38" i="75"/>
  <c r="AE38" i="96"/>
  <c r="W39" i="95"/>
  <c r="AG38" i="75"/>
  <c r="AP38" i="75" s="1"/>
  <c r="Z40" i="84"/>
  <c r="AG40" i="84" s="1"/>
  <c r="AP40" i="84" s="1"/>
  <c r="Z38" i="73"/>
  <c r="AG40" i="74"/>
  <c r="AP40" i="74" s="1"/>
  <c r="AI39" i="77"/>
  <c r="AE40" i="27"/>
  <c r="AF40" i="74"/>
  <c r="AO40" i="74" s="1"/>
  <c r="AF40" i="27"/>
  <c r="AO40" i="27" s="1"/>
  <c r="AE38" i="79"/>
  <c r="AG40" i="27"/>
  <c r="AP40" i="27" s="1"/>
  <c r="W40" i="39"/>
  <c r="W39" i="79"/>
  <c r="Z40" i="77"/>
  <c r="AE40" i="77" s="1"/>
  <c r="AF40" i="26"/>
  <c r="AO40" i="26" s="1"/>
  <c r="AF38" i="75"/>
  <c r="AO38" i="75" s="1"/>
  <c r="W41" i="74"/>
  <c r="AF38" i="79"/>
  <c r="AO38" i="79" s="1"/>
  <c r="Z39" i="40"/>
  <c r="Z40" i="93"/>
  <c r="W41" i="93" s="1"/>
  <c r="Z40" i="78"/>
  <c r="W41" i="78" s="1"/>
  <c r="AF40" i="84"/>
  <c r="AO40" i="84" s="1"/>
  <c r="AE40" i="84"/>
  <c r="W41" i="84"/>
  <c r="AE40" i="93"/>
  <c r="AI39" i="37"/>
  <c r="AN39" i="37"/>
  <c r="AN38" i="35"/>
  <c r="AI38" i="35"/>
  <c r="AH37" i="87"/>
  <c r="AQ37" i="87" s="1"/>
  <c r="AR41" i="85"/>
  <c r="AR40" i="83"/>
  <c r="AR38" i="33"/>
  <c r="W41" i="43"/>
  <c r="AG40" i="43"/>
  <c r="AP40" i="43" s="1"/>
  <c r="AE40" i="43"/>
  <c r="AF40" i="43"/>
  <c r="AO40" i="43" s="1"/>
  <c r="W38" i="92"/>
  <c r="AG37" i="92"/>
  <c r="AP37" i="92" s="1"/>
  <c r="AF37" i="92"/>
  <c r="AO37" i="92" s="1"/>
  <c r="AE37" i="92"/>
  <c r="AR36" i="87"/>
  <c r="Y40" i="46"/>
  <c r="X40" i="46"/>
  <c r="AR37" i="73"/>
  <c r="Y39" i="34"/>
  <c r="X39" i="34"/>
  <c r="Y39" i="32"/>
  <c r="X39" i="32"/>
  <c r="X41" i="36"/>
  <c r="Y41" i="36"/>
  <c r="AH40" i="77"/>
  <c r="AQ40" i="77" s="1"/>
  <c r="AH42" i="85"/>
  <c r="AQ42" i="85" s="1"/>
  <c r="X40" i="82"/>
  <c r="Y40" i="82"/>
  <c r="AN37" i="48"/>
  <c r="AI37" i="48"/>
  <c r="Y39" i="76"/>
  <c r="X39" i="76"/>
  <c r="AI38" i="75"/>
  <c r="AN38" i="75"/>
  <c r="AF38" i="73"/>
  <c r="AO38" i="73" s="1"/>
  <c r="AG38" i="73"/>
  <c r="AP38" i="73" s="1"/>
  <c r="AE38" i="73"/>
  <c r="W39" i="73"/>
  <c r="AH41" i="83"/>
  <c r="AQ41" i="83" s="1"/>
  <c r="X39" i="95"/>
  <c r="Y39" i="95"/>
  <c r="AI40" i="26"/>
  <c r="AN40" i="26"/>
  <c r="X39" i="41"/>
  <c r="Y39" i="41"/>
  <c r="Z37" i="87"/>
  <c r="AI41" i="30"/>
  <c r="AN41" i="30"/>
  <c r="AI39" i="46"/>
  <c r="AN39" i="46"/>
  <c r="AR38" i="40"/>
  <c r="AI38" i="32"/>
  <c r="AN38" i="32"/>
  <c r="AI40" i="81"/>
  <c r="AN40" i="81"/>
  <c r="Z42" i="85"/>
  <c r="AN39" i="82"/>
  <c r="AI39" i="82"/>
  <c r="X38" i="48"/>
  <c r="Y38" i="48"/>
  <c r="X41" i="27"/>
  <c r="Y41" i="27"/>
  <c r="X41" i="74"/>
  <c r="Z41" i="74" s="1"/>
  <c r="Y41" i="74"/>
  <c r="X40" i="39"/>
  <c r="Y40" i="39"/>
  <c r="Y39" i="79"/>
  <c r="X39" i="79"/>
  <c r="Z39" i="79" s="1"/>
  <c r="X39" i="42"/>
  <c r="Y39" i="42"/>
  <c r="AR39" i="84"/>
  <c r="AR36" i="91"/>
  <c r="AN38" i="89"/>
  <c r="AI38" i="89"/>
  <c r="AH40" i="93"/>
  <c r="AQ40" i="93" s="1"/>
  <c r="AR39" i="78"/>
  <c r="AH41" i="47"/>
  <c r="AQ41" i="47" s="1"/>
  <c r="W41" i="88"/>
  <c r="AG40" i="88"/>
  <c r="AP40" i="88" s="1"/>
  <c r="AF40" i="88"/>
  <c r="AO40" i="88" s="1"/>
  <c r="AE40" i="88"/>
  <c r="Y39" i="35"/>
  <c r="X39" i="35"/>
  <c r="Z39" i="35" s="1"/>
  <c r="AR40" i="47"/>
  <c r="AR39" i="93"/>
  <c r="AH39" i="38"/>
  <c r="AQ39" i="38" s="1"/>
  <c r="AH39" i="45"/>
  <c r="AQ39" i="45" s="1"/>
  <c r="AR39" i="90"/>
  <c r="AH39" i="86"/>
  <c r="AQ39" i="86" s="1"/>
  <c r="AH40" i="90"/>
  <c r="AQ40" i="90" s="1"/>
  <c r="X41" i="31"/>
  <c r="Y41" i="31"/>
  <c r="AH40" i="29"/>
  <c r="AQ40" i="29" s="1"/>
  <c r="AI38" i="34"/>
  <c r="AN38" i="34"/>
  <c r="AI40" i="36"/>
  <c r="AN40" i="36"/>
  <c r="Z41" i="83"/>
  <c r="W40" i="40"/>
  <c r="AG39" i="40"/>
  <c r="AP39" i="40" s="1"/>
  <c r="AE39" i="40"/>
  <c r="AF39" i="40"/>
  <c r="AO39" i="40" s="1"/>
  <c r="Z41" i="47"/>
  <c r="AH41" i="94"/>
  <c r="AQ41" i="94" s="1"/>
  <c r="AH37" i="91"/>
  <c r="AQ37" i="91" s="1"/>
  <c r="AH39" i="33"/>
  <c r="AQ39" i="33" s="1"/>
  <c r="X39" i="89"/>
  <c r="Y39" i="89"/>
  <c r="AR39" i="77"/>
  <c r="AH40" i="84"/>
  <c r="AQ40" i="84" s="1"/>
  <c r="Z40" i="90"/>
  <c r="Z40" i="29"/>
  <c r="AR38" i="45"/>
  <c r="AN38" i="95"/>
  <c r="AI38" i="95"/>
  <c r="AI38" i="76"/>
  <c r="AN38" i="76"/>
  <c r="Y43" i="25"/>
  <c r="X43" i="25"/>
  <c r="AN40" i="74"/>
  <c r="AN39" i="39"/>
  <c r="AI39" i="39"/>
  <c r="AI38" i="96"/>
  <c r="AN38" i="96"/>
  <c r="AI38" i="42"/>
  <c r="AN38" i="42"/>
  <c r="AR38" i="86"/>
  <c r="AR39" i="29"/>
  <c r="W41" i="28"/>
  <c r="AG40" i="28"/>
  <c r="AP40" i="28" s="1"/>
  <c r="AF40" i="28"/>
  <c r="AO40" i="28" s="1"/>
  <c r="AE40" i="28"/>
  <c r="AN38" i="41"/>
  <c r="AI38" i="41"/>
  <c r="Z41" i="94"/>
  <c r="Y40" i="37"/>
  <c r="X40" i="37"/>
  <c r="Z37" i="91"/>
  <c r="AH40" i="78"/>
  <c r="AQ40" i="78" s="1"/>
  <c r="Z39" i="38"/>
  <c r="Z39" i="33"/>
  <c r="AH39" i="40"/>
  <c r="AQ39" i="40" s="1"/>
  <c r="AE41" i="44"/>
  <c r="W42" i="44"/>
  <c r="AG41" i="44"/>
  <c r="AP41" i="44" s="1"/>
  <c r="AF41" i="44"/>
  <c r="AO41" i="44" s="1"/>
  <c r="Z39" i="45"/>
  <c r="W39" i="80"/>
  <c r="AG38" i="80"/>
  <c r="AP38" i="80" s="1"/>
  <c r="AF38" i="80"/>
  <c r="AO38" i="80" s="1"/>
  <c r="AE38" i="80"/>
  <c r="Y42" i="30"/>
  <c r="X42" i="30"/>
  <c r="AR40" i="94"/>
  <c r="Z39" i="86"/>
  <c r="AR38" i="38"/>
  <c r="AH38" i="73"/>
  <c r="AQ38" i="73" s="1"/>
  <c r="AI40" i="31"/>
  <c r="AN40" i="31"/>
  <c r="X41" i="81"/>
  <c r="Y41" i="81"/>
  <c r="AN40" i="27"/>
  <c r="AI40" i="27"/>
  <c r="AI42" i="25"/>
  <c r="AN42" i="25"/>
  <c r="Y39" i="75"/>
  <c r="X39" i="75"/>
  <c r="AN38" i="79"/>
  <c r="AI38" i="79"/>
  <c r="Y41" i="26"/>
  <c r="X41" i="26"/>
  <c r="Y39" i="96"/>
  <c r="X39" i="96"/>
  <c r="Z39" i="41" l="1"/>
  <c r="Z39" i="76"/>
  <c r="AF40" i="77"/>
  <c r="AO40" i="77" s="1"/>
  <c r="AG40" i="77"/>
  <c r="AP40" i="77" s="1"/>
  <c r="W41" i="77"/>
  <c r="AI40" i="74"/>
  <c r="Z38" i="48"/>
  <c r="AE38" i="48" s="1"/>
  <c r="Z40" i="82"/>
  <c r="AF40" i="93"/>
  <c r="AO40" i="93" s="1"/>
  <c r="Z42" i="30"/>
  <c r="W43" i="30" s="1"/>
  <c r="AG40" i="93"/>
  <c r="AP40" i="93" s="1"/>
  <c r="AE40" i="78"/>
  <c r="Z39" i="34"/>
  <c r="AG39" i="34" s="1"/>
  <c r="AP39" i="34" s="1"/>
  <c r="AF40" i="78"/>
  <c r="AO40" i="78" s="1"/>
  <c r="Z41" i="31"/>
  <c r="AG41" i="31" s="1"/>
  <c r="AP41" i="31" s="1"/>
  <c r="AG40" i="78"/>
  <c r="AP40" i="78" s="1"/>
  <c r="Z41" i="36"/>
  <c r="Z39" i="96"/>
  <c r="W40" i="96" s="1"/>
  <c r="AE39" i="41"/>
  <c r="AF39" i="41"/>
  <c r="AO39" i="41" s="1"/>
  <c r="W40" i="41"/>
  <c r="AG39" i="41"/>
  <c r="AP39" i="41" s="1"/>
  <c r="AF39" i="96"/>
  <c r="AO39" i="96" s="1"/>
  <c r="AE42" i="30"/>
  <c r="W42" i="31"/>
  <c r="AE41" i="31"/>
  <c r="AF41" i="31"/>
  <c r="AO41" i="31" s="1"/>
  <c r="AF40" i="82"/>
  <c r="AO40" i="82" s="1"/>
  <c r="W41" i="82"/>
  <c r="AG40" i="82"/>
  <c r="AP40" i="82" s="1"/>
  <c r="AE40" i="82"/>
  <c r="AE39" i="35"/>
  <c r="W40" i="35"/>
  <c r="AG39" i="35"/>
  <c r="AP39" i="35" s="1"/>
  <c r="AF39" i="35"/>
  <c r="AO39" i="35" s="1"/>
  <c r="AR38" i="89"/>
  <c r="AR38" i="32"/>
  <c r="X41" i="77"/>
  <c r="Y41" i="77"/>
  <c r="AH39" i="96"/>
  <c r="AQ39" i="96" s="1"/>
  <c r="AR38" i="79"/>
  <c r="AR42" i="25"/>
  <c r="AH42" i="30"/>
  <c r="AQ42" i="30" s="1"/>
  <c r="X39" i="80"/>
  <c r="Y39" i="80"/>
  <c r="AE41" i="94"/>
  <c r="AG41" i="94"/>
  <c r="AP41" i="94" s="1"/>
  <c r="W42" i="94"/>
  <c r="AF41" i="94"/>
  <c r="AO41" i="94" s="1"/>
  <c r="AR38" i="76"/>
  <c r="AG40" i="90"/>
  <c r="AP40" i="90" s="1"/>
  <c r="AF40" i="90"/>
  <c r="AO40" i="90" s="1"/>
  <c r="W41" i="90"/>
  <c r="AE40" i="90"/>
  <c r="Y40" i="40"/>
  <c r="X40" i="40"/>
  <c r="Z40" i="40" s="1"/>
  <c r="AR38" i="34"/>
  <c r="Y41" i="88"/>
  <c r="X41" i="88"/>
  <c r="AF39" i="79"/>
  <c r="AO39" i="79" s="1"/>
  <c r="AE39" i="79"/>
  <c r="W40" i="79"/>
  <c r="AG39" i="79"/>
  <c r="AP39" i="79" s="1"/>
  <c r="W42" i="74"/>
  <c r="AG41" i="74"/>
  <c r="AP41" i="74" s="1"/>
  <c r="AE41" i="74"/>
  <c r="AF41" i="74"/>
  <c r="AO41" i="74" s="1"/>
  <c r="AF38" i="48"/>
  <c r="AO38" i="48" s="1"/>
  <c r="W40" i="76"/>
  <c r="AG39" i="76"/>
  <c r="AP39" i="76" s="1"/>
  <c r="AF39" i="76"/>
  <c r="AO39" i="76" s="1"/>
  <c r="AE39" i="76"/>
  <c r="W42" i="36"/>
  <c r="AG41" i="36"/>
  <c r="AP41" i="36" s="1"/>
  <c r="AF41" i="36"/>
  <c r="AO41" i="36" s="1"/>
  <c r="AE41" i="36"/>
  <c r="W40" i="34"/>
  <c r="Y41" i="93"/>
  <c r="X41" i="93"/>
  <c r="AE39" i="33"/>
  <c r="W40" i="33"/>
  <c r="AF39" i="33"/>
  <c r="AO39" i="33" s="1"/>
  <c r="AG39" i="33"/>
  <c r="AP39" i="33" s="1"/>
  <c r="Y41" i="28"/>
  <c r="X41" i="28"/>
  <c r="AR40" i="74"/>
  <c r="AR41" i="30"/>
  <c r="AH39" i="32"/>
  <c r="AQ39" i="32" s="1"/>
  <c r="AH39" i="75"/>
  <c r="AQ39" i="75" s="1"/>
  <c r="AE39" i="45"/>
  <c r="W40" i="45"/>
  <c r="AF39" i="45"/>
  <c r="AO39" i="45" s="1"/>
  <c r="AG39" i="45"/>
  <c r="AP39" i="45" s="1"/>
  <c r="W38" i="91"/>
  <c r="AG37" i="91"/>
  <c r="AP37" i="91" s="1"/>
  <c r="AF37" i="91"/>
  <c r="AO37" i="91" s="1"/>
  <c r="AE37" i="91"/>
  <c r="AH43" i="25"/>
  <c r="AQ43" i="25" s="1"/>
  <c r="W42" i="47"/>
  <c r="AG41" i="47"/>
  <c r="AP41" i="47" s="1"/>
  <c r="AF41" i="47"/>
  <c r="AO41" i="47" s="1"/>
  <c r="AE41" i="47"/>
  <c r="AE41" i="83"/>
  <c r="AF41" i="83"/>
  <c r="AO41" i="83" s="1"/>
  <c r="AG41" i="83"/>
  <c r="AP41" i="83" s="1"/>
  <c r="W42" i="83"/>
  <c r="AH39" i="42"/>
  <c r="AQ39" i="42" s="1"/>
  <c r="AH40" i="39"/>
  <c r="AQ40" i="39" s="1"/>
  <c r="AH41" i="27"/>
  <c r="AQ41" i="27" s="1"/>
  <c r="W38" i="87"/>
  <c r="AG37" i="87"/>
  <c r="AP37" i="87" s="1"/>
  <c r="AF37" i="87"/>
  <c r="AO37" i="87" s="1"/>
  <c r="AE37" i="87"/>
  <c r="AI37" i="92"/>
  <c r="AN37" i="92"/>
  <c r="AI40" i="43"/>
  <c r="AN40" i="43"/>
  <c r="AR39" i="37"/>
  <c r="AR40" i="31"/>
  <c r="AR39" i="82"/>
  <c r="AR40" i="26"/>
  <c r="AI40" i="78"/>
  <c r="AN40" i="78"/>
  <c r="AH40" i="37"/>
  <c r="AQ40" i="37" s="1"/>
  <c r="AR38" i="96"/>
  <c r="Z43" i="25"/>
  <c r="AH39" i="89"/>
  <c r="AQ39" i="89" s="1"/>
  <c r="AN40" i="88"/>
  <c r="AI40" i="88"/>
  <c r="Z39" i="42"/>
  <c r="Z40" i="39"/>
  <c r="Z41" i="27"/>
  <c r="AG42" i="85"/>
  <c r="AP42" i="85" s="1"/>
  <c r="AE42" i="85"/>
  <c r="W43" i="85"/>
  <c r="AF42" i="85"/>
  <c r="AO42" i="85" s="1"/>
  <c r="AH39" i="95"/>
  <c r="AQ39" i="95" s="1"/>
  <c r="AI40" i="77"/>
  <c r="AN40" i="77"/>
  <c r="Y39" i="73"/>
  <c r="X39" i="73"/>
  <c r="AR38" i="75"/>
  <c r="Z39" i="32"/>
  <c r="AH40" i="46"/>
  <c r="AQ40" i="46" s="1"/>
  <c r="X41" i="84"/>
  <c r="Y41" i="84"/>
  <c r="AR40" i="27"/>
  <c r="AR37" i="48"/>
  <c r="AE39" i="38"/>
  <c r="AF39" i="38"/>
  <c r="AO39" i="38" s="1"/>
  <c r="AG39" i="38"/>
  <c r="AP39" i="38" s="1"/>
  <c r="W40" i="38"/>
  <c r="Z39" i="75"/>
  <c r="AH41" i="81"/>
  <c r="AQ41" i="81" s="1"/>
  <c r="AN40" i="28"/>
  <c r="AI40" i="28"/>
  <c r="AR39" i="39"/>
  <c r="Z39" i="89"/>
  <c r="AI39" i="40"/>
  <c r="AN39" i="40"/>
  <c r="AR40" i="36"/>
  <c r="AH39" i="79"/>
  <c r="AQ39" i="79" s="1"/>
  <c r="AH39" i="41"/>
  <c r="AQ39" i="41" s="1"/>
  <c r="Z39" i="95"/>
  <c r="AI38" i="73"/>
  <c r="AN38" i="73"/>
  <c r="AH39" i="76"/>
  <c r="AQ39" i="76" s="1"/>
  <c r="AH40" i="82"/>
  <c r="AQ40" i="82" s="1"/>
  <c r="AH39" i="34"/>
  <c r="AQ39" i="34" s="1"/>
  <c r="Y41" i="43"/>
  <c r="X41" i="43"/>
  <c r="AI40" i="93"/>
  <c r="AN40" i="93"/>
  <c r="X41" i="78"/>
  <c r="Y41" i="78"/>
  <c r="AI41" i="44"/>
  <c r="AN41" i="44"/>
  <c r="AR38" i="41"/>
  <c r="AR38" i="42"/>
  <c r="AR38" i="95"/>
  <c r="AH41" i="31"/>
  <c r="AQ41" i="31" s="1"/>
  <c r="AH41" i="26"/>
  <c r="AQ41" i="26" s="1"/>
  <c r="AF39" i="86"/>
  <c r="AO39" i="86" s="1"/>
  <c r="AE39" i="86"/>
  <c r="W40" i="86"/>
  <c r="AG39" i="86"/>
  <c r="AP39" i="86" s="1"/>
  <c r="AI38" i="80"/>
  <c r="AN38" i="80"/>
  <c r="Z41" i="26"/>
  <c r="Z41" i="81"/>
  <c r="Y42" i="44"/>
  <c r="X42" i="44"/>
  <c r="Z40" i="37"/>
  <c r="W41" i="29"/>
  <c r="AG40" i="29"/>
  <c r="AP40" i="29" s="1"/>
  <c r="AF40" i="29"/>
  <c r="AO40" i="29" s="1"/>
  <c r="AE40" i="29"/>
  <c r="AH39" i="35"/>
  <c r="AQ39" i="35" s="1"/>
  <c r="AH41" i="74"/>
  <c r="AQ41" i="74" s="1"/>
  <c r="AH38" i="48"/>
  <c r="AQ38" i="48" s="1"/>
  <c r="AR40" i="81"/>
  <c r="AR39" i="46"/>
  <c r="AH41" i="36"/>
  <c r="AQ41" i="36" s="1"/>
  <c r="Z40" i="46"/>
  <c r="Y38" i="92"/>
  <c r="X38" i="92"/>
  <c r="AR38" i="35"/>
  <c r="AI40" i="84"/>
  <c r="AN40" i="84"/>
  <c r="Z41" i="77" l="1"/>
  <c r="AG39" i="96"/>
  <c r="AP39" i="96" s="1"/>
  <c r="AF42" i="30"/>
  <c r="AO42" i="30" s="1"/>
  <c r="AE39" i="96"/>
  <c r="Z41" i="78"/>
  <c r="AE41" i="78" s="1"/>
  <c r="Z41" i="28"/>
  <c r="Z41" i="93"/>
  <c r="AG41" i="93" s="1"/>
  <c r="AP41" i="93" s="1"/>
  <c r="AE39" i="34"/>
  <c r="AG38" i="48"/>
  <c r="AP38" i="48" s="1"/>
  <c r="AF39" i="34"/>
  <c r="AO39" i="34" s="1"/>
  <c r="W39" i="48"/>
  <c r="AG42" i="30"/>
  <c r="AP42" i="30" s="1"/>
  <c r="Z38" i="92"/>
  <c r="AF38" i="92" s="1"/>
  <c r="AO38" i="92" s="1"/>
  <c r="Z39" i="80"/>
  <c r="W40" i="80" s="1"/>
  <c r="Z41" i="88"/>
  <c r="AE41" i="88" s="1"/>
  <c r="AG41" i="78"/>
  <c r="AP41" i="78" s="1"/>
  <c r="AF41" i="78"/>
  <c r="AO41" i="78" s="1"/>
  <c r="W39" i="92"/>
  <c r="AG38" i="92"/>
  <c r="AP38" i="92" s="1"/>
  <c r="AE38" i="92"/>
  <c r="AG39" i="80"/>
  <c r="AP39" i="80" s="1"/>
  <c r="AF39" i="80"/>
  <c r="AO39" i="80" s="1"/>
  <c r="AE39" i="80"/>
  <c r="W42" i="93"/>
  <c r="AE41" i="93"/>
  <c r="AF41" i="88"/>
  <c r="AO41" i="88" s="1"/>
  <c r="AG41" i="88"/>
  <c r="AP41" i="88" s="1"/>
  <c r="W42" i="88"/>
  <c r="W41" i="37"/>
  <c r="AG40" i="37"/>
  <c r="AP40" i="37" s="1"/>
  <c r="AE40" i="37"/>
  <c r="AF40" i="37"/>
  <c r="AO40" i="37" s="1"/>
  <c r="AR41" i="44"/>
  <c r="AI41" i="47"/>
  <c r="AN41" i="47"/>
  <c r="X41" i="29"/>
  <c r="Y41" i="29"/>
  <c r="W42" i="26"/>
  <c r="AG41" i="26"/>
  <c r="AP41" i="26" s="1"/>
  <c r="AE41" i="26"/>
  <c r="AF41" i="26"/>
  <c r="AO41" i="26" s="1"/>
  <c r="AN39" i="86"/>
  <c r="AI39" i="86"/>
  <c r="AR40" i="93"/>
  <c r="AE39" i="89"/>
  <c r="AF39" i="89"/>
  <c r="AO39" i="89" s="1"/>
  <c r="AG39" i="89"/>
  <c r="AP39" i="89" s="1"/>
  <c r="W40" i="89"/>
  <c r="X43" i="85"/>
  <c r="Y43" i="85"/>
  <c r="W40" i="42"/>
  <c r="AG39" i="42"/>
  <c r="AP39" i="42" s="1"/>
  <c r="AE39" i="42"/>
  <c r="AF39" i="42"/>
  <c r="AO39" i="42" s="1"/>
  <c r="AN37" i="87"/>
  <c r="AI37" i="87"/>
  <c r="AI41" i="83"/>
  <c r="AN41" i="83"/>
  <c r="AN37" i="91"/>
  <c r="AI37" i="91"/>
  <c r="Y40" i="45"/>
  <c r="X40" i="45"/>
  <c r="Z40" i="45" s="1"/>
  <c r="Y40" i="76"/>
  <c r="X40" i="76"/>
  <c r="Z40" i="76" s="1"/>
  <c r="Y40" i="79"/>
  <c r="X40" i="79"/>
  <c r="AH41" i="77"/>
  <c r="AQ41" i="77" s="1"/>
  <c r="AI41" i="31"/>
  <c r="AN41" i="31"/>
  <c r="Y43" i="30"/>
  <c r="X43" i="30"/>
  <c r="Y40" i="96"/>
  <c r="X40" i="96"/>
  <c r="W41" i="46"/>
  <c r="AG40" i="46"/>
  <c r="AP40" i="46" s="1"/>
  <c r="AF40" i="46"/>
  <c r="AO40" i="46" s="1"/>
  <c r="AE40" i="46"/>
  <c r="AI39" i="45"/>
  <c r="AN39" i="45"/>
  <c r="AE41" i="28"/>
  <c r="AF41" i="28"/>
  <c r="AO41" i="28" s="1"/>
  <c r="W42" i="28"/>
  <c r="AG41" i="28"/>
  <c r="AP41" i="28" s="1"/>
  <c r="X42" i="31"/>
  <c r="Y42" i="31"/>
  <c r="AH42" i="44"/>
  <c r="AQ42" i="44" s="1"/>
  <c r="AR38" i="80"/>
  <c r="AR38" i="73"/>
  <c r="W44" i="25"/>
  <c r="AG43" i="25"/>
  <c r="AP43" i="25" s="1"/>
  <c r="AF43" i="25"/>
  <c r="AO43" i="25" s="1"/>
  <c r="AE43" i="25"/>
  <c r="X42" i="83"/>
  <c r="Y42" i="83"/>
  <c r="X39" i="48"/>
  <c r="Y39" i="48"/>
  <c r="AI39" i="79"/>
  <c r="AN39" i="79"/>
  <c r="Y41" i="90"/>
  <c r="X41" i="90"/>
  <c r="Z41" i="90" s="1"/>
  <c r="X42" i="94"/>
  <c r="Y42" i="94"/>
  <c r="Z42" i="94" s="1"/>
  <c r="Y40" i="41"/>
  <c r="X40" i="41"/>
  <c r="Z40" i="41" s="1"/>
  <c r="AR40" i="84"/>
  <c r="AH41" i="43"/>
  <c r="AQ41" i="43" s="1"/>
  <c r="AH39" i="73"/>
  <c r="AQ39" i="73" s="1"/>
  <c r="AR40" i="88"/>
  <c r="AN40" i="90"/>
  <c r="AI40" i="90"/>
  <c r="AH39" i="80"/>
  <c r="AQ39" i="80" s="1"/>
  <c r="W42" i="77"/>
  <c r="AG41" i="77"/>
  <c r="AP41" i="77" s="1"/>
  <c r="AE41" i="77"/>
  <c r="AF41" i="77"/>
  <c r="AO41" i="77" s="1"/>
  <c r="X41" i="82"/>
  <c r="Y41" i="82"/>
  <c r="AN40" i="29"/>
  <c r="AI40" i="29"/>
  <c r="AH41" i="78"/>
  <c r="AQ41" i="78" s="1"/>
  <c r="Z41" i="43"/>
  <c r="AE39" i="95"/>
  <c r="W40" i="95"/>
  <c r="AG39" i="95"/>
  <c r="AP39" i="95" s="1"/>
  <c r="AF39" i="95"/>
  <c r="AO39" i="95" s="1"/>
  <c r="AR40" i="28"/>
  <c r="AI39" i="38"/>
  <c r="AN39" i="38"/>
  <c r="AH41" i="84"/>
  <c r="AQ41" i="84" s="1"/>
  <c r="Z39" i="73"/>
  <c r="AR40" i="43"/>
  <c r="X38" i="91"/>
  <c r="Y38" i="91"/>
  <c r="Z38" i="91" s="1"/>
  <c r="AN39" i="76"/>
  <c r="AI39" i="76"/>
  <c r="Y42" i="74"/>
  <c r="X42" i="74"/>
  <c r="AH40" i="40"/>
  <c r="AQ40" i="40" s="1"/>
  <c r="Y40" i="35"/>
  <c r="X40" i="35"/>
  <c r="AI42" i="30"/>
  <c r="AN42" i="30"/>
  <c r="AN39" i="96"/>
  <c r="AI39" i="96"/>
  <c r="AI42" i="85"/>
  <c r="AN42" i="85"/>
  <c r="AH41" i="93"/>
  <c r="AQ41" i="93" s="1"/>
  <c r="X40" i="34"/>
  <c r="Z40" i="34" s="1"/>
  <c r="Y40" i="34"/>
  <c r="X42" i="36"/>
  <c r="Y42" i="36"/>
  <c r="AI41" i="74"/>
  <c r="AN41" i="74"/>
  <c r="AH38" i="92"/>
  <c r="AQ38" i="92" s="1"/>
  <c r="Z42" i="44"/>
  <c r="W40" i="75"/>
  <c r="AG39" i="75"/>
  <c r="AP39" i="75" s="1"/>
  <c r="AF39" i="75"/>
  <c r="AO39" i="75" s="1"/>
  <c r="AE39" i="75"/>
  <c r="Z41" i="84"/>
  <c r="W40" i="32"/>
  <c r="AG39" i="32"/>
  <c r="AP39" i="32" s="1"/>
  <c r="AF39" i="32"/>
  <c r="AO39" i="32" s="1"/>
  <c r="AE39" i="32"/>
  <c r="AE41" i="27"/>
  <c r="AF41" i="27"/>
  <c r="AO41" i="27" s="1"/>
  <c r="W42" i="27"/>
  <c r="AG41" i="27"/>
  <c r="AP41" i="27" s="1"/>
  <c r="X38" i="87"/>
  <c r="Y38" i="87"/>
  <c r="Y42" i="47"/>
  <c r="X42" i="47"/>
  <c r="Y40" i="33"/>
  <c r="X40" i="33"/>
  <c r="Z40" i="33" s="1"/>
  <c r="AN39" i="34"/>
  <c r="AN41" i="36"/>
  <c r="AI41" i="36"/>
  <c r="AI38" i="48"/>
  <c r="AN38" i="48"/>
  <c r="AH41" i="88"/>
  <c r="AQ41" i="88" s="1"/>
  <c r="AI39" i="35"/>
  <c r="AN39" i="35"/>
  <c r="AG41" i="81"/>
  <c r="AP41" i="81" s="1"/>
  <c r="AF41" i="81"/>
  <c r="AO41" i="81" s="1"/>
  <c r="AE41" i="81"/>
  <c r="W42" i="81"/>
  <c r="Y40" i="86"/>
  <c r="X40" i="86"/>
  <c r="AR39" i="40"/>
  <c r="X40" i="38"/>
  <c r="Y40" i="38"/>
  <c r="AR40" i="77"/>
  <c r="AG40" i="39"/>
  <c r="AP40" i="39" s="1"/>
  <c r="W41" i="39"/>
  <c r="AF40" i="39"/>
  <c r="AO40" i="39" s="1"/>
  <c r="AE40" i="39"/>
  <c r="AR40" i="78"/>
  <c r="AR37" i="92"/>
  <c r="AH41" i="28"/>
  <c r="AQ41" i="28" s="1"/>
  <c r="AI39" i="33"/>
  <c r="AN39" i="33"/>
  <c r="W41" i="40"/>
  <c r="AG40" i="40"/>
  <c r="AP40" i="40" s="1"/>
  <c r="AF40" i="40"/>
  <c r="AO40" i="40" s="1"/>
  <c r="AE40" i="40"/>
  <c r="AN41" i="94"/>
  <c r="AI41" i="94"/>
  <c r="AI40" i="82"/>
  <c r="AN40" i="82"/>
  <c r="AI39" i="41"/>
  <c r="AN39" i="41"/>
  <c r="W42" i="78" l="1"/>
  <c r="Z38" i="87"/>
  <c r="AI39" i="34"/>
  <c r="Z41" i="29"/>
  <c r="AF41" i="93"/>
  <c r="AO41" i="93" s="1"/>
  <c r="Z42" i="36"/>
  <c r="AE42" i="36" s="1"/>
  <c r="Z43" i="30"/>
  <c r="AG43" i="30" s="1"/>
  <c r="AP43" i="30" s="1"/>
  <c r="Z43" i="85"/>
  <c r="W44" i="85" s="1"/>
  <c r="Z42" i="74"/>
  <c r="AE42" i="74" s="1"/>
  <c r="Z39" i="48"/>
  <c r="AG39" i="48" s="1"/>
  <c r="AP39" i="48" s="1"/>
  <c r="Z40" i="96"/>
  <c r="AE40" i="96" s="1"/>
  <c r="Z40" i="79"/>
  <c r="AE40" i="79" s="1"/>
  <c r="AE42" i="94"/>
  <c r="AF42" i="94"/>
  <c r="AO42" i="94" s="1"/>
  <c r="W43" i="94"/>
  <c r="AG42" i="94"/>
  <c r="AP42" i="94" s="1"/>
  <c r="AF43" i="85"/>
  <c r="AO43" i="85" s="1"/>
  <c r="AG42" i="74"/>
  <c r="AP42" i="74" s="1"/>
  <c r="W43" i="36"/>
  <c r="W44" i="30"/>
  <c r="AE40" i="76"/>
  <c r="W41" i="76"/>
  <c r="AG40" i="76"/>
  <c r="AP40" i="76" s="1"/>
  <c r="AF40" i="76"/>
  <c r="AO40" i="76" s="1"/>
  <c r="W41" i="79"/>
  <c r="AG40" i="79"/>
  <c r="AP40" i="79" s="1"/>
  <c r="AF40" i="79"/>
  <c r="AO40" i="79" s="1"/>
  <c r="AF38" i="91"/>
  <c r="AO38" i="91" s="1"/>
  <c r="AE38" i="91"/>
  <c r="W39" i="91"/>
  <c r="AG38" i="91"/>
  <c r="AP38" i="91" s="1"/>
  <c r="W41" i="45"/>
  <c r="AG40" i="45"/>
  <c r="AP40" i="45" s="1"/>
  <c r="AF40" i="45"/>
  <c r="AO40" i="45" s="1"/>
  <c r="AE40" i="45"/>
  <c r="AR40" i="82"/>
  <c r="AR41" i="74"/>
  <c r="AH40" i="35"/>
  <c r="AQ40" i="35" s="1"/>
  <c r="AH41" i="82"/>
  <c r="AQ41" i="82" s="1"/>
  <c r="AR37" i="91"/>
  <c r="AF41" i="29"/>
  <c r="AO41" i="29" s="1"/>
  <c r="AE41" i="29"/>
  <c r="W42" i="29"/>
  <c r="AG41" i="29"/>
  <c r="AP41" i="29" s="1"/>
  <c r="Y40" i="80"/>
  <c r="X40" i="80"/>
  <c r="AR41" i="94"/>
  <c r="AH40" i="86"/>
  <c r="AQ40" i="86" s="1"/>
  <c r="AN41" i="81"/>
  <c r="AI41" i="81"/>
  <c r="AR38" i="48"/>
  <c r="AH38" i="87"/>
  <c r="AQ38" i="87" s="1"/>
  <c r="AI41" i="27"/>
  <c r="AN41" i="27"/>
  <c r="W42" i="84"/>
  <c r="AG41" i="84"/>
  <c r="AP41" i="84" s="1"/>
  <c r="AE41" i="84"/>
  <c r="AF41" i="84"/>
  <c r="AO41" i="84" s="1"/>
  <c r="W43" i="44"/>
  <c r="AG42" i="44"/>
  <c r="AP42" i="44" s="1"/>
  <c r="AF42" i="44"/>
  <c r="AO42" i="44" s="1"/>
  <c r="AE42" i="44"/>
  <c r="AH40" i="34"/>
  <c r="AQ40" i="34" s="1"/>
  <c r="AR42" i="30"/>
  <c r="AR39" i="76"/>
  <c r="Y42" i="77"/>
  <c r="X42" i="77"/>
  <c r="Z42" i="77" s="1"/>
  <c r="AH43" i="30"/>
  <c r="AQ43" i="30" s="1"/>
  <c r="AH41" i="29"/>
  <c r="AQ41" i="29" s="1"/>
  <c r="X39" i="92"/>
  <c r="Y39" i="92"/>
  <c r="AI41" i="26"/>
  <c r="AN41" i="26"/>
  <c r="AN39" i="75"/>
  <c r="AI39" i="75"/>
  <c r="Z41" i="82"/>
  <c r="W40" i="73"/>
  <c r="AG39" i="73"/>
  <c r="AP39" i="73" s="1"/>
  <c r="AF39" i="73"/>
  <c r="AO39" i="73" s="1"/>
  <c r="AE39" i="73"/>
  <c r="X40" i="95"/>
  <c r="Y40" i="95"/>
  <c r="AF41" i="90"/>
  <c r="AO41" i="90" s="1"/>
  <c r="AG41" i="90"/>
  <c r="AP41" i="90" s="1"/>
  <c r="AE41" i="90"/>
  <c r="W42" i="90"/>
  <c r="AH42" i="31"/>
  <c r="AQ42" i="31" s="1"/>
  <c r="AR42" i="85"/>
  <c r="AR39" i="38"/>
  <c r="AH42" i="83"/>
  <c r="AQ42" i="83" s="1"/>
  <c r="Y44" i="25"/>
  <c r="X44" i="25"/>
  <c r="Z42" i="31"/>
  <c r="AI39" i="42"/>
  <c r="AN39" i="42"/>
  <c r="X42" i="93"/>
  <c r="Y42" i="93"/>
  <c r="AN41" i="78"/>
  <c r="AI41" i="78"/>
  <c r="X42" i="27"/>
  <c r="Y42" i="27"/>
  <c r="AH42" i="36"/>
  <c r="AQ42" i="36" s="1"/>
  <c r="AR39" i="96"/>
  <c r="Z40" i="35"/>
  <c r="AH42" i="74"/>
  <c r="AQ42" i="74" s="1"/>
  <c r="AH38" i="91"/>
  <c r="AQ38" i="91" s="1"/>
  <c r="AI39" i="95"/>
  <c r="AN39" i="95"/>
  <c r="AH42" i="94"/>
  <c r="AQ42" i="94" s="1"/>
  <c r="AR39" i="79"/>
  <c r="Z42" i="83"/>
  <c r="AR39" i="45"/>
  <c r="AH40" i="96"/>
  <c r="AQ40" i="96" s="1"/>
  <c r="X40" i="89"/>
  <c r="Y40" i="89"/>
  <c r="Y42" i="26"/>
  <c r="X42" i="26"/>
  <c r="AR41" i="47"/>
  <c r="Y41" i="37"/>
  <c r="X41" i="37"/>
  <c r="AI41" i="88"/>
  <c r="AN41" i="88"/>
  <c r="AR41" i="36"/>
  <c r="W41" i="33"/>
  <c r="AG40" i="33"/>
  <c r="AP40" i="33" s="1"/>
  <c r="AF40" i="33"/>
  <c r="AO40" i="33" s="1"/>
  <c r="AE40" i="33"/>
  <c r="AI39" i="32"/>
  <c r="AN39" i="32"/>
  <c r="W41" i="34"/>
  <c r="AG40" i="34"/>
  <c r="AP40" i="34" s="1"/>
  <c r="AF40" i="34"/>
  <c r="AO40" i="34" s="1"/>
  <c r="AE40" i="34"/>
  <c r="AR40" i="90"/>
  <c r="W41" i="41"/>
  <c r="AG40" i="41"/>
  <c r="AP40" i="41" s="1"/>
  <c r="AF40" i="41"/>
  <c r="AO40" i="41" s="1"/>
  <c r="AE40" i="41"/>
  <c r="AI41" i="28"/>
  <c r="AN41" i="28"/>
  <c r="X41" i="46"/>
  <c r="Y41" i="46"/>
  <c r="AH40" i="76"/>
  <c r="AQ40" i="76" s="1"/>
  <c r="AH43" i="85"/>
  <c r="AQ43" i="85" s="1"/>
  <c r="AI39" i="89"/>
  <c r="AN39" i="89"/>
  <c r="AI40" i="37"/>
  <c r="AN40" i="37"/>
  <c r="AI40" i="39"/>
  <c r="AN40" i="39"/>
  <c r="AH42" i="47"/>
  <c r="AQ42" i="47" s="1"/>
  <c r="AR39" i="33"/>
  <c r="Y41" i="39"/>
  <c r="X41" i="39"/>
  <c r="AN43" i="25"/>
  <c r="AI43" i="25"/>
  <c r="Y42" i="28"/>
  <c r="X42" i="28"/>
  <c r="AI40" i="46"/>
  <c r="AN40" i="46"/>
  <c r="AR41" i="31"/>
  <c r="AH40" i="79"/>
  <c r="AQ40" i="79" s="1"/>
  <c r="AH40" i="45"/>
  <c r="AQ40" i="45" s="1"/>
  <c r="AR41" i="83"/>
  <c r="Y40" i="42"/>
  <c r="X40" i="42"/>
  <c r="AR39" i="86"/>
  <c r="AN39" i="80"/>
  <c r="AI39" i="80"/>
  <c r="AN38" i="92"/>
  <c r="AI38" i="92"/>
  <c r="AE38" i="87"/>
  <c r="W39" i="87"/>
  <c r="AF38" i="87"/>
  <c r="AO38" i="87" s="1"/>
  <c r="AG38" i="87"/>
  <c r="AP38" i="87" s="1"/>
  <c r="X41" i="40"/>
  <c r="Y41" i="40"/>
  <c r="AH40" i="38"/>
  <c r="AQ40" i="38" s="1"/>
  <c r="Z40" i="86"/>
  <c r="AR39" i="34"/>
  <c r="Z42" i="47"/>
  <c r="Y40" i="32"/>
  <c r="X40" i="32"/>
  <c r="W42" i="43"/>
  <c r="AG41" i="43"/>
  <c r="AP41" i="43" s="1"/>
  <c r="AF41" i="43"/>
  <c r="AO41" i="43" s="1"/>
  <c r="AE41" i="43"/>
  <c r="AR40" i="29"/>
  <c r="AI41" i="77"/>
  <c r="AN41" i="77"/>
  <c r="AR39" i="41"/>
  <c r="AN40" i="40"/>
  <c r="AI40" i="40"/>
  <c r="Z40" i="38"/>
  <c r="X42" i="81"/>
  <c r="Y42" i="81"/>
  <c r="AR39" i="35"/>
  <c r="AH40" i="33"/>
  <c r="AQ40" i="33" s="1"/>
  <c r="X40" i="75"/>
  <c r="Y40" i="75"/>
  <c r="AH40" i="41"/>
  <c r="AQ40" i="41" s="1"/>
  <c r="AH41" i="90"/>
  <c r="AQ41" i="90" s="1"/>
  <c r="AH39" i="48"/>
  <c r="AQ39" i="48" s="1"/>
  <c r="AR37" i="87"/>
  <c r="X42" i="88"/>
  <c r="Y42" i="88"/>
  <c r="AN41" i="93"/>
  <c r="AI41" i="93"/>
  <c r="X42" i="78"/>
  <c r="Y42" i="78"/>
  <c r="AG42" i="36" l="1"/>
  <c r="AP42" i="36" s="1"/>
  <c r="AF42" i="36"/>
  <c r="AO42" i="36" s="1"/>
  <c r="Z42" i="26"/>
  <c r="AF42" i="74"/>
  <c r="AO42" i="74" s="1"/>
  <c r="Z42" i="28"/>
  <c r="AE43" i="30"/>
  <c r="W40" i="48"/>
  <c r="AF43" i="30"/>
  <c r="AO43" i="30" s="1"/>
  <c r="Z42" i="81"/>
  <c r="AE42" i="81" s="1"/>
  <c r="Z40" i="42"/>
  <c r="AG40" i="42" s="1"/>
  <c r="AP40" i="42" s="1"/>
  <c r="Z41" i="39"/>
  <c r="AF41" i="39" s="1"/>
  <c r="AO41" i="39" s="1"/>
  <c r="AF40" i="96"/>
  <c r="AO40" i="96" s="1"/>
  <c r="Z40" i="80"/>
  <c r="Z40" i="95"/>
  <c r="Z40" i="89"/>
  <c r="W43" i="74"/>
  <c r="X43" i="74" s="1"/>
  <c r="Z40" i="75"/>
  <c r="AE39" i="48"/>
  <c r="AE43" i="85"/>
  <c r="AG40" i="96"/>
  <c r="AP40" i="96" s="1"/>
  <c r="W41" i="96"/>
  <c r="AF39" i="48"/>
  <c r="AO39" i="48" s="1"/>
  <c r="AG43" i="85"/>
  <c r="AP43" i="85" s="1"/>
  <c r="Z42" i="88"/>
  <c r="AF42" i="88" s="1"/>
  <c r="AO42" i="88" s="1"/>
  <c r="Z41" i="37"/>
  <c r="W42" i="37" s="1"/>
  <c r="W42" i="39"/>
  <c r="AG41" i="39"/>
  <c r="AP41" i="39" s="1"/>
  <c r="AE41" i="39"/>
  <c r="W43" i="81"/>
  <c r="W41" i="42"/>
  <c r="W43" i="77"/>
  <c r="AG42" i="77"/>
  <c r="AP42" i="77" s="1"/>
  <c r="AF42" i="77"/>
  <c r="AO42" i="77" s="1"/>
  <c r="AE42" i="77"/>
  <c r="W41" i="89"/>
  <c r="AG40" i="89"/>
  <c r="AP40" i="89" s="1"/>
  <c r="AF40" i="89"/>
  <c r="AO40" i="89" s="1"/>
  <c r="AE40" i="89"/>
  <c r="AN40" i="34"/>
  <c r="AI40" i="34"/>
  <c r="AR39" i="95"/>
  <c r="X41" i="96"/>
  <c r="Y41" i="96"/>
  <c r="AH42" i="78"/>
  <c r="AQ42" i="78" s="1"/>
  <c r="W43" i="47"/>
  <c r="AG42" i="47"/>
  <c r="AP42" i="47" s="1"/>
  <c r="AF42" i="47"/>
  <c r="AO42" i="47" s="1"/>
  <c r="AE42" i="47"/>
  <c r="AH42" i="28"/>
  <c r="AQ42" i="28" s="1"/>
  <c r="AR40" i="37"/>
  <c r="Z42" i="78"/>
  <c r="AH40" i="75"/>
  <c r="AQ40" i="75" s="1"/>
  <c r="W41" i="38"/>
  <c r="AG40" i="38"/>
  <c r="AP40" i="38" s="1"/>
  <c r="AF40" i="38"/>
  <c r="AO40" i="38" s="1"/>
  <c r="AE40" i="38"/>
  <c r="AR41" i="77"/>
  <c r="AR39" i="80"/>
  <c r="AR39" i="32"/>
  <c r="AF40" i="35"/>
  <c r="AO40" i="35" s="1"/>
  <c r="AE40" i="35"/>
  <c r="AG40" i="35"/>
  <c r="AP40" i="35" s="1"/>
  <c r="W41" i="35"/>
  <c r="W43" i="31"/>
  <c r="AG42" i="31"/>
  <c r="AP42" i="31" s="1"/>
  <c r="AF42" i="31"/>
  <c r="AO42" i="31" s="1"/>
  <c r="AE42" i="31"/>
  <c r="X42" i="90"/>
  <c r="Y42" i="90"/>
  <c r="AH40" i="95"/>
  <c r="AQ40" i="95" s="1"/>
  <c r="X40" i="73"/>
  <c r="Y40" i="73"/>
  <c r="AR41" i="27"/>
  <c r="AN40" i="45"/>
  <c r="AI40" i="45"/>
  <c r="X41" i="79"/>
  <c r="Y41" i="79"/>
  <c r="AR41" i="93"/>
  <c r="W42" i="82"/>
  <c r="AG41" i="82"/>
  <c r="AP41" i="82" s="1"/>
  <c r="AF41" i="82"/>
  <c r="AO41" i="82" s="1"/>
  <c r="AE41" i="82"/>
  <c r="AN43" i="30"/>
  <c r="AI43" i="30"/>
  <c r="Y41" i="41"/>
  <c r="X41" i="41"/>
  <c r="Z41" i="41" s="1"/>
  <c r="AN39" i="48"/>
  <c r="AN40" i="96"/>
  <c r="AI40" i="96"/>
  <c r="Y43" i="94"/>
  <c r="X43" i="94"/>
  <c r="Y42" i="43"/>
  <c r="X42" i="43"/>
  <c r="AH44" i="25"/>
  <c r="AQ44" i="25" s="1"/>
  <c r="AH40" i="32"/>
  <c r="AQ40" i="32" s="1"/>
  <c r="Y39" i="87"/>
  <c r="X39" i="87"/>
  <c r="Z39" i="87" s="1"/>
  <c r="AH42" i="93"/>
  <c r="AQ42" i="93" s="1"/>
  <c r="Z44" i="25"/>
  <c r="AH41" i="40"/>
  <c r="AQ41" i="40" s="1"/>
  <c r="AI38" i="87"/>
  <c r="AN38" i="87"/>
  <c r="AR40" i="39"/>
  <c r="AR41" i="88"/>
  <c r="AH42" i="26"/>
  <c r="AQ42" i="26" s="1"/>
  <c r="AH42" i="27"/>
  <c r="AQ42" i="27" s="1"/>
  <c r="Z42" i="93"/>
  <c r="X42" i="84"/>
  <c r="Y42" i="84"/>
  <c r="X42" i="29"/>
  <c r="Y42" i="29"/>
  <c r="X41" i="45"/>
  <c r="Y41" i="45"/>
  <c r="AI40" i="79"/>
  <c r="AN40" i="79"/>
  <c r="X41" i="76"/>
  <c r="Y41" i="76"/>
  <c r="AI42" i="36"/>
  <c r="AN42" i="36"/>
  <c r="AN43" i="85"/>
  <c r="AI43" i="85"/>
  <c r="AR40" i="40"/>
  <c r="AR39" i="89"/>
  <c r="W41" i="95"/>
  <c r="AG40" i="95"/>
  <c r="AP40" i="95" s="1"/>
  <c r="AF40" i="95"/>
  <c r="AO40" i="95" s="1"/>
  <c r="AE40" i="95"/>
  <c r="AH39" i="92"/>
  <c r="AQ39" i="92" s="1"/>
  <c r="AH42" i="77"/>
  <c r="AQ42" i="77" s="1"/>
  <c r="AI42" i="44"/>
  <c r="AN42" i="44"/>
  <c r="AF40" i="80"/>
  <c r="AO40" i="80" s="1"/>
  <c r="AE40" i="80"/>
  <c r="W41" i="80"/>
  <c r="AG40" i="80"/>
  <c r="AP40" i="80" s="1"/>
  <c r="AE40" i="86"/>
  <c r="AG40" i="86"/>
  <c r="AP40" i="86" s="1"/>
  <c r="AF40" i="86"/>
  <c r="AO40" i="86" s="1"/>
  <c r="W41" i="86"/>
  <c r="AH42" i="88"/>
  <c r="AQ42" i="88" s="1"/>
  <c r="AH42" i="81"/>
  <c r="AQ42" i="81" s="1"/>
  <c r="AN41" i="43"/>
  <c r="AI41" i="43"/>
  <c r="Z40" i="32"/>
  <c r="Z41" i="40"/>
  <c r="AR38" i="92"/>
  <c r="AH40" i="42"/>
  <c r="AQ40" i="42" s="1"/>
  <c r="AR40" i="46"/>
  <c r="AH41" i="39"/>
  <c r="AQ41" i="39" s="1"/>
  <c r="AR41" i="28"/>
  <c r="X41" i="34"/>
  <c r="Y41" i="34"/>
  <c r="AH41" i="37"/>
  <c r="AQ41" i="37" s="1"/>
  <c r="W43" i="83"/>
  <c r="AG42" i="83"/>
  <c r="AP42" i="83" s="1"/>
  <c r="AF42" i="83"/>
  <c r="AO42" i="83" s="1"/>
  <c r="AE42" i="83"/>
  <c r="Z42" i="27"/>
  <c r="Y43" i="44"/>
  <c r="X43" i="44"/>
  <c r="Y44" i="30"/>
  <c r="X44" i="30"/>
  <c r="AN42" i="74"/>
  <c r="AI42" i="74"/>
  <c r="AI42" i="94"/>
  <c r="AN42" i="94"/>
  <c r="AF40" i="75"/>
  <c r="AO40" i="75" s="1"/>
  <c r="AE40" i="75"/>
  <c r="W41" i="75"/>
  <c r="AG40" i="75"/>
  <c r="AP40" i="75" s="1"/>
  <c r="W43" i="28"/>
  <c r="AG42" i="28"/>
  <c r="AP42" i="28" s="1"/>
  <c r="AF42" i="28"/>
  <c r="AO42" i="28" s="1"/>
  <c r="AE42" i="28"/>
  <c r="AH41" i="46"/>
  <c r="AQ41" i="46" s="1"/>
  <c r="AN40" i="33"/>
  <c r="AI40" i="33"/>
  <c r="AH40" i="89"/>
  <c r="AQ40" i="89" s="1"/>
  <c r="AI41" i="90"/>
  <c r="AN41" i="90"/>
  <c r="AI41" i="84"/>
  <c r="AN41" i="84"/>
  <c r="AI38" i="91"/>
  <c r="AN38" i="91"/>
  <c r="AR43" i="25"/>
  <c r="Z41" i="46"/>
  <c r="AN39" i="73"/>
  <c r="AI39" i="73"/>
  <c r="AR39" i="75"/>
  <c r="Z39" i="92"/>
  <c r="AR41" i="81"/>
  <c r="AI40" i="41"/>
  <c r="AN40" i="41"/>
  <c r="X41" i="33"/>
  <c r="Y41" i="33"/>
  <c r="W43" i="26"/>
  <c r="AG42" i="26"/>
  <c r="AP42" i="26" s="1"/>
  <c r="AF42" i="26"/>
  <c r="AO42" i="26" s="1"/>
  <c r="AE42" i="26"/>
  <c r="AR41" i="78"/>
  <c r="AR39" i="42"/>
  <c r="AR41" i="26"/>
  <c r="AH40" i="80"/>
  <c r="AQ40" i="80" s="1"/>
  <c r="AI41" i="29"/>
  <c r="AN41" i="29"/>
  <c r="Y39" i="91"/>
  <c r="X39" i="91"/>
  <c r="Y40" i="48"/>
  <c r="X40" i="48"/>
  <c r="AI40" i="76"/>
  <c r="AN40" i="76"/>
  <c r="Y43" i="36"/>
  <c r="X43" i="36"/>
  <c r="Y44" i="85"/>
  <c r="X44" i="85"/>
  <c r="AG42" i="88" l="1"/>
  <c r="AP42" i="88" s="1"/>
  <c r="AF42" i="81"/>
  <c r="AO42" i="81" s="1"/>
  <c r="Z39" i="91"/>
  <c r="AG42" i="81"/>
  <c r="AP42" i="81" s="1"/>
  <c r="Z43" i="44"/>
  <c r="W44" i="44" s="1"/>
  <c r="Y43" i="74"/>
  <c r="AE40" i="42"/>
  <c r="Z41" i="34"/>
  <c r="AF40" i="42"/>
  <c r="AO40" i="42" s="1"/>
  <c r="Z44" i="30"/>
  <c r="AG44" i="30" s="1"/>
  <c r="AP44" i="30" s="1"/>
  <c r="Z41" i="76"/>
  <c r="Z42" i="43"/>
  <c r="W43" i="43" s="1"/>
  <c r="AI39" i="48"/>
  <c r="Z44" i="85"/>
  <c r="Z41" i="45"/>
  <c r="AE41" i="45" s="1"/>
  <c r="Z40" i="73"/>
  <c r="AF40" i="73" s="1"/>
  <c r="AO40" i="73" s="1"/>
  <c r="W43" i="88"/>
  <c r="Z42" i="84"/>
  <c r="W43" i="84" s="1"/>
  <c r="AE41" i="37"/>
  <c r="AF41" i="37"/>
  <c r="AO41" i="37" s="1"/>
  <c r="Z41" i="96"/>
  <c r="AG41" i="96" s="1"/>
  <c r="AP41" i="96" s="1"/>
  <c r="AE42" i="88"/>
  <c r="AI42" i="88" s="1"/>
  <c r="AG41" i="37"/>
  <c r="AP41" i="37" s="1"/>
  <c r="Z41" i="79"/>
  <c r="AF41" i="79" s="1"/>
  <c r="AO41" i="79" s="1"/>
  <c r="AF43" i="44"/>
  <c r="AO43" i="44" s="1"/>
  <c r="AE43" i="44"/>
  <c r="AF42" i="43"/>
  <c r="AO42" i="43" s="1"/>
  <c r="AE42" i="43"/>
  <c r="AG42" i="84"/>
  <c r="AP42" i="84" s="1"/>
  <c r="AF42" i="84"/>
  <c r="AO42" i="84" s="1"/>
  <c r="AE42" i="84"/>
  <c r="AE41" i="34"/>
  <c r="AF41" i="34"/>
  <c r="AO41" i="34" s="1"/>
  <c r="W42" i="34"/>
  <c r="AG41" i="34"/>
  <c r="AP41" i="34" s="1"/>
  <c r="AF41" i="45"/>
  <c r="AO41" i="45" s="1"/>
  <c r="AG41" i="45"/>
  <c r="AP41" i="45" s="1"/>
  <c r="W42" i="96"/>
  <c r="W42" i="41"/>
  <c r="AG41" i="41"/>
  <c r="AP41" i="41" s="1"/>
  <c r="AF41" i="41"/>
  <c r="AO41" i="41" s="1"/>
  <c r="AE41" i="41"/>
  <c r="AE44" i="85"/>
  <c r="AG44" i="85"/>
  <c r="AP44" i="85" s="1"/>
  <c r="AF44" i="85"/>
  <c r="AO44" i="85" s="1"/>
  <c r="W45" i="85"/>
  <c r="W42" i="79"/>
  <c r="AG41" i="79"/>
  <c r="AP41" i="79" s="1"/>
  <c r="AR40" i="76"/>
  <c r="AH44" i="85"/>
  <c r="AQ44" i="85" s="1"/>
  <c r="AR40" i="41"/>
  <c r="AR39" i="73"/>
  <c r="AR38" i="91"/>
  <c r="X41" i="75"/>
  <c r="Y41" i="75"/>
  <c r="AI40" i="86"/>
  <c r="AN40" i="86"/>
  <c r="Y41" i="80"/>
  <c r="X41" i="80"/>
  <c r="AH41" i="76"/>
  <c r="AQ41" i="76" s="1"/>
  <c r="AH42" i="43"/>
  <c r="AQ42" i="43" s="1"/>
  <c r="AR40" i="96"/>
  <c r="AH40" i="73"/>
  <c r="AQ40" i="73" s="1"/>
  <c r="AE42" i="78"/>
  <c r="W43" i="78"/>
  <c r="AG42" i="78"/>
  <c r="AP42" i="78" s="1"/>
  <c r="AF42" i="78"/>
  <c r="AO42" i="78" s="1"/>
  <c r="Y43" i="47"/>
  <c r="X43" i="47"/>
  <c r="X43" i="81"/>
  <c r="Y43" i="81"/>
  <c r="X43" i="26"/>
  <c r="Y43" i="26"/>
  <c r="AF41" i="40"/>
  <c r="AO41" i="40" s="1"/>
  <c r="AE41" i="40"/>
  <c r="W42" i="40"/>
  <c r="AG41" i="40"/>
  <c r="AP41" i="40" s="1"/>
  <c r="AN42" i="77"/>
  <c r="AI42" i="77"/>
  <c r="AI42" i="83"/>
  <c r="AN42" i="83"/>
  <c r="AI40" i="80"/>
  <c r="AN40" i="80"/>
  <c r="AH42" i="29"/>
  <c r="AQ42" i="29" s="1"/>
  <c r="AH42" i="90"/>
  <c r="AQ42" i="90" s="1"/>
  <c r="Y43" i="31"/>
  <c r="X43" i="31"/>
  <c r="AI40" i="38"/>
  <c r="AN40" i="38"/>
  <c r="Y43" i="88"/>
  <c r="X43" i="88"/>
  <c r="X41" i="42"/>
  <c r="Y41" i="42"/>
  <c r="Z41" i="42" s="1"/>
  <c r="AN41" i="39"/>
  <c r="AI41" i="39"/>
  <c r="AN41" i="37"/>
  <c r="AI41" i="37"/>
  <c r="W40" i="91"/>
  <c r="AG39" i="91"/>
  <c r="AP39" i="91" s="1"/>
  <c r="AE39" i="91"/>
  <c r="AF39" i="91"/>
  <c r="AO39" i="91" s="1"/>
  <c r="Y41" i="95"/>
  <c r="X41" i="95"/>
  <c r="Z41" i="95" s="1"/>
  <c r="AR43" i="85"/>
  <c r="W42" i="76"/>
  <c r="AG41" i="76"/>
  <c r="AP41" i="76" s="1"/>
  <c r="AE41" i="76"/>
  <c r="AF41" i="76"/>
  <c r="AO41" i="76" s="1"/>
  <c r="AF42" i="93"/>
  <c r="AO42" i="93" s="1"/>
  <c r="AE42" i="93"/>
  <c r="W43" i="93"/>
  <c r="AG42" i="93"/>
  <c r="AP42" i="93" s="1"/>
  <c r="AG39" i="87"/>
  <c r="AP39" i="87" s="1"/>
  <c r="AF39" i="87"/>
  <c r="AO39" i="87" s="1"/>
  <c r="W40" i="87"/>
  <c r="AE39" i="87"/>
  <c r="AR43" i="30"/>
  <c r="AH40" i="48"/>
  <c r="AQ40" i="48" s="1"/>
  <c r="AR41" i="84"/>
  <c r="AH43" i="36"/>
  <c r="AQ43" i="36" s="1"/>
  <c r="AH41" i="33"/>
  <c r="AQ41" i="33" s="1"/>
  <c r="AE39" i="92"/>
  <c r="AF39" i="92"/>
  <c r="AO39" i="92" s="1"/>
  <c r="AG39" i="92"/>
  <c r="AP39" i="92" s="1"/>
  <c r="W40" i="92"/>
  <c r="AR41" i="43"/>
  <c r="Y41" i="86"/>
  <c r="X41" i="86"/>
  <c r="AH43" i="74"/>
  <c r="AQ43" i="74" s="1"/>
  <c r="AR40" i="79"/>
  <c r="Z42" i="29"/>
  <c r="AH43" i="94"/>
  <c r="AQ43" i="94" s="1"/>
  <c r="AR39" i="48"/>
  <c r="AN41" i="82"/>
  <c r="AI41" i="82"/>
  <c r="Z42" i="90"/>
  <c r="Y41" i="35"/>
  <c r="X41" i="35"/>
  <c r="Z41" i="35" s="1"/>
  <c r="AN42" i="47"/>
  <c r="AI42" i="47"/>
  <c r="Y42" i="82"/>
  <c r="X42" i="82"/>
  <c r="AR40" i="45"/>
  <c r="AH41" i="96"/>
  <c r="AQ41" i="96" s="1"/>
  <c r="AI40" i="89"/>
  <c r="AN40" i="89"/>
  <c r="AI42" i="81"/>
  <c r="AN42" i="81"/>
  <c r="W42" i="46"/>
  <c r="AG41" i="46"/>
  <c r="AP41" i="46" s="1"/>
  <c r="AF41" i="46"/>
  <c r="AO41" i="46" s="1"/>
  <c r="AE41" i="46"/>
  <c r="Z40" i="48"/>
  <c r="AN42" i="26"/>
  <c r="AI42" i="26"/>
  <c r="Z41" i="33"/>
  <c r="AR41" i="90"/>
  <c r="AR40" i="33"/>
  <c r="AR42" i="94"/>
  <c r="AH43" i="44"/>
  <c r="AQ43" i="44" s="1"/>
  <c r="Z43" i="74"/>
  <c r="AI40" i="95"/>
  <c r="AN40" i="95"/>
  <c r="AR42" i="36"/>
  <c r="AH41" i="41"/>
  <c r="AQ41" i="41" s="1"/>
  <c r="X41" i="89"/>
  <c r="Y41" i="89"/>
  <c r="Y43" i="77"/>
  <c r="X43" i="77"/>
  <c r="AN40" i="75"/>
  <c r="AI40" i="75"/>
  <c r="AH44" i="30"/>
  <c r="AQ44" i="30" s="1"/>
  <c r="W43" i="27"/>
  <c r="AG42" i="27"/>
  <c r="AP42" i="27" s="1"/>
  <c r="AF42" i="27"/>
  <c r="AO42" i="27" s="1"/>
  <c r="AE42" i="27"/>
  <c r="AH41" i="34"/>
  <c r="AQ41" i="34" s="1"/>
  <c r="Y43" i="28"/>
  <c r="X43" i="28"/>
  <c r="W41" i="32"/>
  <c r="AG40" i="32"/>
  <c r="AP40" i="32" s="1"/>
  <c r="AF40" i="32"/>
  <c r="AO40" i="32" s="1"/>
  <c r="AE40" i="32"/>
  <c r="AR41" i="29"/>
  <c r="Z43" i="36"/>
  <c r="AH39" i="91"/>
  <c r="AQ39" i="91" s="1"/>
  <c r="AI42" i="28"/>
  <c r="AN42" i="28"/>
  <c r="AR42" i="74"/>
  <c r="Y43" i="83"/>
  <c r="X43" i="83"/>
  <c r="Z43" i="83" s="1"/>
  <c r="AR42" i="44"/>
  <c r="AH41" i="45"/>
  <c r="AQ41" i="45" s="1"/>
  <c r="AH42" i="84"/>
  <c r="AQ42" i="84" s="1"/>
  <c r="AR38" i="87"/>
  <c r="AE44" i="25"/>
  <c r="W45" i="25"/>
  <c r="AG44" i="25"/>
  <c r="AP44" i="25" s="1"/>
  <c r="AF44" i="25"/>
  <c r="AO44" i="25" s="1"/>
  <c r="AH39" i="87"/>
  <c r="AQ39" i="87" s="1"/>
  <c r="Z43" i="94"/>
  <c r="AH41" i="79"/>
  <c r="AQ41" i="79" s="1"/>
  <c r="AN42" i="31"/>
  <c r="AI42" i="31"/>
  <c r="AI40" i="35"/>
  <c r="AN40" i="35"/>
  <c r="X41" i="38"/>
  <c r="Y41" i="38"/>
  <c r="AR40" i="34"/>
  <c r="AN40" i="42"/>
  <c r="AI40" i="42"/>
  <c r="Y42" i="39"/>
  <c r="X42" i="39"/>
  <c r="Z42" i="39" s="1"/>
  <c r="X42" i="37"/>
  <c r="Y42" i="37"/>
  <c r="Z42" i="37" s="1"/>
  <c r="AG42" i="43" l="1"/>
  <c r="AP42" i="43" s="1"/>
  <c r="AG43" i="44"/>
  <c r="AP43" i="44" s="1"/>
  <c r="AE41" i="96"/>
  <c r="W45" i="30"/>
  <c r="AG40" i="73"/>
  <c r="AP40" i="73" s="1"/>
  <c r="Z42" i="82"/>
  <c r="AF42" i="82" s="1"/>
  <c r="AO42" i="82" s="1"/>
  <c r="AF44" i="30"/>
  <c r="AO44" i="30" s="1"/>
  <c r="W41" i="73"/>
  <c r="AE44" i="30"/>
  <c r="AI44" i="30" s="1"/>
  <c r="AE40" i="73"/>
  <c r="AF41" i="96"/>
  <c r="AO41" i="96" s="1"/>
  <c r="W42" i="45"/>
  <c r="Z43" i="28"/>
  <c r="AG43" i="28" s="1"/>
  <c r="AP43" i="28" s="1"/>
  <c r="AN42" i="88"/>
  <c r="AE41" i="79"/>
  <c r="AN41" i="79" s="1"/>
  <c r="Z41" i="38"/>
  <c r="AF41" i="38" s="1"/>
  <c r="AO41" i="38" s="1"/>
  <c r="W42" i="38"/>
  <c r="AG41" i="38"/>
  <c r="AP41" i="38" s="1"/>
  <c r="AF42" i="37"/>
  <c r="AO42" i="37" s="1"/>
  <c r="AE42" i="37"/>
  <c r="W43" i="37"/>
  <c r="AG42" i="37"/>
  <c r="AP42" i="37" s="1"/>
  <c r="AN40" i="32"/>
  <c r="AI40" i="32"/>
  <c r="W44" i="28"/>
  <c r="AE43" i="28"/>
  <c r="AI42" i="27"/>
  <c r="AN42" i="27"/>
  <c r="AH43" i="77"/>
  <c r="AQ43" i="77" s="1"/>
  <c r="W41" i="48"/>
  <c r="AG40" i="48"/>
  <c r="AP40" i="48" s="1"/>
  <c r="AE40" i="48"/>
  <c r="AF40" i="48"/>
  <c r="AO40" i="48" s="1"/>
  <c r="AN40" i="73"/>
  <c r="AI40" i="73"/>
  <c r="AE42" i="82"/>
  <c r="W43" i="82"/>
  <c r="AG42" i="82"/>
  <c r="AP42" i="82" s="1"/>
  <c r="AF42" i="90"/>
  <c r="AO42" i="90" s="1"/>
  <c r="AG42" i="90"/>
  <c r="AP42" i="90" s="1"/>
  <c r="AE42" i="90"/>
  <c r="W43" i="90"/>
  <c r="AH41" i="86"/>
  <c r="AQ41" i="86" s="1"/>
  <c r="X40" i="87"/>
  <c r="Y40" i="87"/>
  <c r="Y42" i="76"/>
  <c r="X42" i="76"/>
  <c r="W42" i="95"/>
  <c r="AG41" i="95"/>
  <c r="AP41" i="95" s="1"/>
  <c r="AF41" i="95"/>
  <c r="AO41" i="95" s="1"/>
  <c r="AE41" i="95"/>
  <c r="AR41" i="37"/>
  <c r="AF41" i="42"/>
  <c r="AO41" i="42" s="1"/>
  <c r="AE41" i="42"/>
  <c r="W42" i="42"/>
  <c r="AG41" i="42"/>
  <c r="AP41" i="42" s="1"/>
  <c r="AH43" i="31"/>
  <c r="AQ43" i="31" s="1"/>
  <c r="AH43" i="47"/>
  <c r="AQ43" i="47" s="1"/>
  <c r="Y42" i="41"/>
  <c r="X42" i="41"/>
  <c r="X42" i="45"/>
  <c r="Y42" i="45"/>
  <c r="AR42" i="81"/>
  <c r="AR41" i="82"/>
  <c r="AI42" i="93"/>
  <c r="AN42" i="93"/>
  <c r="AH43" i="26"/>
  <c r="AQ43" i="26" s="1"/>
  <c r="AI42" i="78"/>
  <c r="AN42" i="78"/>
  <c r="AH41" i="80"/>
  <c r="AQ41" i="80" s="1"/>
  <c r="AH41" i="75"/>
  <c r="AQ41" i="75" s="1"/>
  <c r="AI44" i="85"/>
  <c r="AN44" i="85"/>
  <c r="AI41" i="96"/>
  <c r="AN41" i="96"/>
  <c r="X43" i="84"/>
  <c r="Z43" i="84" s="1"/>
  <c r="Y43" i="84"/>
  <c r="AE42" i="39"/>
  <c r="AG42" i="39"/>
  <c r="AP42" i="39" s="1"/>
  <c r="AF42" i="39"/>
  <c r="AO42" i="39" s="1"/>
  <c r="W43" i="39"/>
  <c r="AH42" i="37"/>
  <c r="AQ42" i="37" s="1"/>
  <c r="AH41" i="38"/>
  <c r="AQ41" i="38" s="1"/>
  <c r="AH43" i="83"/>
  <c r="AQ43" i="83" s="1"/>
  <c r="AR42" i="28"/>
  <c r="W44" i="36"/>
  <c r="AG43" i="36"/>
  <c r="AP43" i="36" s="1"/>
  <c r="AF43" i="36"/>
  <c r="AO43" i="36" s="1"/>
  <c r="AE43" i="36"/>
  <c r="AR40" i="95"/>
  <c r="AN41" i="46"/>
  <c r="AI41" i="46"/>
  <c r="Z41" i="86"/>
  <c r="AI39" i="91"/>
  <c r="AN39" i="91"/>
  <c r="AR41" i="39"/>
  <c r="Z43" i="31"/>
  <c r="AR40" i="80"/>
  <c r="X42" i="40"/>
  <c r="Y42" i="40"/>
  <c r="Z43" i="26"/>
  <c r="Z43" i="47"/>
  <c r="Z41" i="75"/>
  <c r="X42" i="79"/>
  <c r="Y42" i="79"/>
  <c r="Y42" i="96"/>
  <c r="X42" i="96"/>
  <c r="AI41" i="45"/>
  <c r="AN41" i="45"/>
  <c r="AI41" i="34"/>
  <c r="AN41" i="34"/>
  <c r="AN43" i="44"/>
  <c r="AI43" i="44"/>
  <c r="W44" i="94"/>
  <c r="AG43" i="94"/>
  <c r="AP43" i="94" s="1"/>
  <c r="AF43" i="94"/>
  <c r="AO43" i="94" s="1"/>
  <c r="AE43" i="94"/>
  <c r="Z43" i="77"/>
  <c r="AR42" i="47"/>
  <c r="AH43" i="88"/>
  <c r="AQ43" i="88" s="1"/>
  <c r="Y45" i="30"/>
  <c r="X45" i="30"/>
  <c r="Y41" i="32"/>
  <c r="X41" i="32"/>
  <c r="Y43" i="27"/>
  <c r="X43" i="27"/>
  <c r="AF43" i="74"/>
  <c r="AO43" i="74" s="1"/>
  <c r="AE43" i="74"/>
  <c r="W44" i="74"/>
  <c r="AG43" i="74"/>
  <c r="AP43" i="74" s="1"/>
  <c r="AF41" i="33"/>
  <c r="AO41" i="33" s="1"/>
  <c r="AE41" i="33"/>
  <c r="W42" i="33"/>
  <c r="AG41" i="33"/>
  <c r="AP41" i="33" s="1"/>
  <c r="AR40" i="89"/>
  <c r="AH41" i="35"/>
  <c r="AQ41" i="35" s="1"/>
  <c r="AI39" i="92"/>
  <c r="AN39" i="92"/>
  <c r="Z43" i="88"/>
  <c r="Z41" i="80"/>
  <c r="X45" i="85"/>
  <c r="Y45" i="85"/>
  <c r="AN41" i="41"/>
  <c r="AI41" i="41"/>
  <c r="Y43" i="43"/>
  <c r="X43" i="43"/>
  <c r="Z43" i="43" s="1"/>
  <c r="AR42" i="31"/>
  <c r="AR40" i="42"/>
  <c r="AH42" i="39"/>
  <c r="AQ42" i="39" s="1"/>
  <c r="AR42" i="88"/>
  <c r="Y45" i="25"/>
  <c r="X45" i="25"/>
  <c r="W44" i="83"/>
  <c r="AG43" i="83"/>
  <c r="AP43" i="83" s="1"/>
  <c r="AF43" i="83"/>
  <c r="AO43" i="83" s="1"/>
  <c r="AE43" i="83"/>
  <c r="AH43" i="28"/>
  <c r="AQ43" i="28" s="1"/>
  <c r="AR40" i="75"/>
  <c r="AH41" i="89"/>
  <c r="AQ41" i="89" s="1"/>
  <c r="AR42" i="26"/>
  <c r="AH42" i="82"/>
  <c r="AQ42" i="82" s="1"/>
  <c r="W43" i="29"/>
  <c r="AG42" i="29"/>
  <c r="AP42" i="29" s="1"/>
  <c r="AE42" i="29"/>
  <c r="AF42" i="29"/>
  <c r="AO42" i="29" s="1"/>
  <c r="AI41" i="76"/>
  <c r="AN41" i="76"/>
  <c r="AH41" i="95"/>
  <c r="AQ41" i="95" s="1"/>
  <c r="Y40" i="91"/>
  <c r="X40" i="91"/>
  <c r="Z40" i="91" s="1"/>
  <c r="AR42" i="83"/>
  <c r="AI41" i="40"/>
  <c r="AN41" i="40"/>
  <c r="AH43" i="81"/>
  <c r="AQ43" i="81" s="1"/>
  <c r="AN42" i="84"/>
  <c r="AI42" i="84"/>
  <c r="AR40" i="35"/>
  <c r="AN44" i="25"/>
  <c r="AI44" i="25"/>
  <c r="Z41" i="89"/>
  <c r="Y42" i="46"/>
  <c r="X42" i="46"/>
  <c r="Y41" i="73"/>
  <c r="X41" i="73"/>
  <c r="W42" i="35"/>
  <c r="AG41" i="35"/>
  <c r="AP41" i="35" s="1"/>
  <c r="AE41" i="35"/>
  <c r="AF41" i="35"/>
  <c r="AO41" i="35" s="1"/>
  <c r="X40" i="92"/>
  <c r="Y40" i="92"/>
  <c r="AI39" i="87"/>
  <c r="AN39" i="87"/>
  <c r="X43" i="93"/>
  <c r="Y43" i="93"/>
  <c r="AH41" i="42"/>
  <c r="AQ41" i="42" s="1"/>
  <c r="AR40" i="38"/>
  <c r="AR42" i="77"/>
  <c r="Z43" i="81"/>
  <c r="X43" i="78"/>
  <c r="Y43" i="78"/>
  <c r="AR40" i="86"/>
  <c r="Y42" i="34"/>
  <c r="X42" i="34"/>
  <c r="AI42" i="43"/>
  <c r="AN42" i="43"/>
  <c r="Y44" i="44"/>
  <c r="X44" i="44"/>
  <c r="AE41" i="38" l="1"/>
  <c r="Z40" i="92"/>
  <c r="Z43" i="93"/>
  <c r="Z42" i="40"/>
  <c r="AI41" i="79"/>
  <c r="AN44" i="30"/>
  <c r="Z41" i="73"/>
  <c r="W42" i="73" s="1"/>
  <c r="AF43" i="28"/>
  <c r="AO43" i="28" s="1"/>
  <c r="Z40" i="87"/>
  <c r="Z42" i="79"/>
  <c r="Z42" i="45"/>
  <c r="Z43" i="78"/>
  <c r="AF43" i="78" s="1"/>
  <c r="AO43" i="78" s="1"/>
  <c r="Z45" i="85"/>
  <c r="AE45" i="85" s="1"/>
  <c r="Z41" i="32"/>
  <c r="AE41" i="32" s="1"/>
  <c r="W41" i="92"/>
  <c r="AG40" i="92"/>
  <c r="AP40" i="92" s="1"/>
  <c r="AF40" i="92"/>
  <c r="AO40" i="92" s="1"/>
  <c r="AE40" i="92"/>
  <c r="AR42" i="43"/>
  <c r="AF41" i="73"/>
  <c r="AO41" i="73" s="1"/>
  <c r="AG41" i="73"/>
  <c r="AP41" i="73" s="1"/>
  <c r="AR41" i="41"/>
  <c r="X42" i="33"/>
  <c r="Y42" i="33"/>
  <c r="AR43" i="44"/>
  <c r="X43" i="82"/>
  <c r="Y43" i="82"/>
  <c r="AR41" i="40"/>
  <c r="AH45" i="25"/>
  <c r="AQ45" i="25" s="1"/>
  <c r="W42" i="86"/>
  <c r="AG41" i="86"/>
  <c r="AP41" i="86" s="1"/>
  <c r="AF41" i="86"/>
  <c r="AO41" i="86" s="1"/>
  <c r="AE41" i="86"/>
  <c r="X43" i="90"/>
  <c r="Y43" i="90"/>
  <c r="AF43" i="81"/>
  <c r="AO43" i="81" s="1"/>
  <c r="W44" i="81"/>
  <c r="AG43" i="81"/>
  <c r="AP43" i="81" s="1"/>
  <c r="AE43" i="81"/>
  <c r="W44" i="93"/>
  <c r="AG43" i="93"/>
  <c r="AP43" i="93" s="1"/>
  <c r="AE43" i="93"/>
  <c r="AF43" i="93"/>
  <c r="AO43" i="93" s="1"/>
  <c r="AR44" i="25"/>
  <c r="Y43" i="29"/>
  <c r="X43" i="29"/>
  <c r="Z43" i="29" s="1"/>
  <c r="W44" i="43"/>
  <c r="AG43" i="43"/>
  <c r="AP43" i="43" s="1"/>
  <c r="AE43" i="43"/>
  <c r="AF43" i="43"/>
  <c r="AO43" i="43" s="1"/>
  <c r="W42" i="80"/>
  <c r="AG41" i="80"/>
  <c r="AP41" i="80" s="1"/>
  <c r="AF41" i="80"/>
  <c r="AO41" i="80" s="1"/>
  <c r="AE41" i="80"/>
  <c r="AH41" i="32"/>
  <c r="AQ41" i="32" s="1"/>
  <c r="Y44" i="94"/>
  <c r="X44" i="94"/>
  <c r="Z44" i="94" s="1"/>
  <c r="AR41" i="45"/>
  <c r="AF42" i="79"/>
  <c r="AO42" i="79" s="1"/>
  <c r="AE42" i="79"/>
  <c r="W43" i="79"/>
  <c r="AG42" i="79"/>
  <c r="AP42" i="79" s="1"/>
  <c r="W43" i="40"/>
  <c r="AG42" i="40"/>
  <c r="AP42" i="40" s="1"/>
  <c r="AE42" i="40"/>
  <c r="AF42" i="40"/>
  <c r="AO42" i="40" s="1"/>
  <c r="Y43" i="39"/>
  <c r="X43" i="39"/>
  <c r="AF43" i="84"/>
  <c r="AO43" i="84" s="1"/>
  <c r="AE43" i="84"/>
  <c r="W44" i="84"/>
  <c r="AG43" i="84"/>
  <c r="AP43" i="84" s="1"/>
  <c r="W43" i="45"/>
  <c r="AG42" i="45"/>
  <c r="AP42" i="45" s="1"/>
  <c r="AE42" i="45"/>
  <c r="AF42" i="45"/>
  <c r="AO42" i="45" s="1"/>
  <c r="AH40" i="87"/>
  <c r="AQ40" i="87" s="1"/>
  <c r="AR42" i="27"/>
  <c r="AR40" i="32"/>
  <c r="AI43" i="74"/>
  <c r="AN43" i="74"/>
  <c r="AH42" i="96"/>
  <c r="AQ42" i="96" s="1"/>
  <c r="AI43" i="36"/>
  <c r="AN43" i="36"/>
  <c r="AH42" i="41"/>
  <c r="AQ42" i="41" s="1"/>
  <c r="X42" i="95"/>
  <c r="Y42" i="95"/>
  <c r="W41" i="87"/>
  <c r="AG40" i="87"/>
  <c r="AP40" i="87" s="1"/>
  <c r="AE40" i="87"/>
  <c r="AF40" i="87"/>
  <c r="AO40" i="87" s="1"/>
  <c r="AR39" i="87"/>
  <c r="AH42" i="46"/>
  <c r="AQ42" i="46" s="1"/>
  <c r="AR41" i="76"/>
  <c r="AN43" i="28"/>
  <c r="AI43" i="28"/>
  <c r="AN41" i="38"/>
  <c r="AI41" i="38"/>
  <c r="AN41" i="35"/>
  <c r="AI41" i="35"/>
  <c r="AR44" i="30"/>
  <c r="W41" i="91"/>
  <c r="AG40" i="91"/>
  <c r="AP40" i="91" s="1"/>
  <c r="AF40" i="91"/>
  <c r="AO40" i="91" s="1"/>
  <c r="AE40" i="91"/>
  <c r="AF41" i="75"/>
  <c r="AO41" i="75" s="1"/>
  <c r="W42" i="75"/>
  <c r="AE41" i="75"/>
  <c r="AG41" i="75"/>
  <c r="AP41" i="75" s="1"/>
  <c r="AR39" i="91"/>
  <c r="AH42" i="34"/>
  <c r="AQ42" i="34" s="1"/>
  <c r="AH43" i="27"/>
  <c r="AQ43" i="27" s="1"/>
  <c r="AN42" i="39"/>
  <c r="AI42" i="39"/>
  <c r="Z42" i="41"/>
  <c r="X42" i="42"/>
  <c r="Y42" i="42"/>
  <c r="AN42" i="90"/>
  <c r="AI42" i="90"/>
  <c r="AN42" i="82"/>
  <c r="AI42" i="82"/>
  <c r="AN40" i="48"/>
  <c r="AI40" i="48"/>
  <c r="Y43" i="37"/>
  <c r="X43" i="37"/>
  <c r="Y44" i="83"/>
  <c r="X44" i="83"/>
  <c r="AE43" i="77"/>
  <c r="W44" i="77"/>
  <c r="AG43" i="77"/>
  <c r="AP43" i="77" s="1"/>
  <c r="AF43" i="77"/>
  <c r="AO43" i="77" s="1"/>
  <c r="AN41" i="33"/>
  <c r="AI41" i="33"/>
  <c r="AN43" i="94"/>
  <c r="AI43" i="94"/>
  <c r="AE43" i="47"/>
  <c r="W44" i="47"/>
  <c r="AG43" i="47"/>
  <c r="AP43" i="47" s="1"/>
  <c r="AF43" i="47"/>
  <c r="AO43" i="47" s="1"/>
  <c r="AH42" i="76"/>
  <c r="AQ42" i="76" s="1"/>
  <c r="AH44" i="44"/>
  <c r="AQ44" i="44" s="1"/>
  <c r="Z42" i="34"/>
  <c r="AH43" i="78"/>
  <c r="AQ43" i="78" s="1"/>
  <c r="AH40" i="92"/>
  <c r="AQ40" i="92" s="1"/>
  <c r="X42" i="35"/>
  <c r="Z42" i="35" s="1"/>
  <c r="Y42" i="35"/>
  <c r="Z42" i="46"/>
  <c r="AR42" i="84"/>
  <c r="AI42" i="29"/>
  <c r="AN42" i="29"/>
  <c r="AN43" i="83"/>
  <c r="AI43" i="83"/>
  <c r="Z45" i="25"/>
  <c r="AH43" i="43"/>
  <c r="AQ43" i="43" s="1"/>
  <c r="AH45" i="85"/>
  <c r="AQ45" i="85" s="1"/>
  <c r="AR41" i="34"/>
  <c r="Y44" i="36"/>
  <c r="X44" i="36"/>
  <c r="AR44" i="85"/>
  <c r="AR42" i="78"/>
  <c r="AN41" i="95"/>
  <c r="AI41" i="95"/>
  <c r="Z42" i="76"/>
  <c r="W44" i="88"/>
  <c r="AG43" i="88"/>
  <c r="AP43" i="88" s="1"/>
  <c r="AF43" i="88"/>
  <c r="AO43" i="88" s="1"/>
  <c r="AE43" i="88"/>
  <c r="AR41" i="96"/>
  <c r="AR39" i="92"/>
  <c r="AH45" i="30"/>
  <c r="AQ45" i="30" s="1"/>
  <c r="Z42" i="96"/>
  <c r="AE43" i="26"/>
  <c r="W44" i="26"/>
  <c r="AG43" i="26"/>
  <c r="AP43" i="26" s="1"/>
  <c r="AF43" i="26"/>
  <c r="AO43" i="26" s="1"/>
  <c r="AF43" i="31"/>
  <c r="AO43" i="31" s="1"/>
  <c r="AE43" i="31"/>
  <c r="W44" i="31"/>
  <c r="AG43" i="31"/>
  <c r="AP43" i="31" s="1"/>
  <c r="AR41" i="46"/>
  <c r="Z44" i="44"/>
  <c r="AR41" i="79"/>
  <c r="AH43" i="93"/>
  <c r="AQ43" i="93" s="1"/>
  <c r="AH41" i="73"/>
  <c r="AQ41" i="73" s="1"/>
  <c r="W42" i="89"/>
  <c r="AG41" i="89"/>
  <c r="AP41" i="89" s="1"/>
  <c r="AF41" i="89"/>
  <c r="AO41" i="89" s="1"/>
  <c r="AE41" i="89"/>
  <c r="AH40" i="91"/>
  <c r="AQ40" i="91" s="1"/>
  <c r="X44" i="74"/>
  <c r="Y44" i="74"/>
  <c r="Z43" i="27"/>
  <c r="Z45" i="30"/>
  <c r="AH42" i="79"/>
  <c r="AQ42" i="79" s="1"/>
  <c r="AH42" i="40"/>
  <c r="AQ42" i="40" s="1"/>
  <c r="AH43" i="84"/>
  <c r="AQ43" i="84" s="1"/>
  <c r="AR42" i="93"/>
  <c r="AH42" i="45"/>
  <c r="AQ42" i="45" s="1"/>
  <c r="AI41" i="42"/>
  <c r="AN41" i="42"/>
  <c r="AR40" i="73"/>
  <c r="X41" i="48"/>
  <c r="Y41" i="48"/>
  <c r="Y44" i="28"/>
  <c r="X44" i="28"/>
  <c r="AI42" i="37"/>
  <c r="AN42" i="37"/>
  <c r="X42" i="38"/>
  <c r="Y42" i="38"/>
  <c r="AG43" i="78" l="1"/>
  <c r="AP43" i="78" s="1"/>
  <c r="W44" i="78"/>
  <c r="Z42" i="33"/>
  <c r="AF41" i="32"/>
  <c r="AO41" i="32" s="1"/>
  <c r="AG41" i="32"/>
  <c r="AP41" i="32" s="1"/>
  <c r="Z44" i="36"/>
  <c r="Z43" i="82"/>
  <c r="AF43" i="82" s="1"/>
  <c r="AO43" i="82" s="1"/>
  <c r="AE41" i="73"/>
  <c r="AI41" i="73" s="1"/>
  <c r="AE43" i="78"/>
  <c r="Z41" i="48"/>
  <c r="W42" i="48" s="1"/>
  <c r="Z44" i="28"/>
  <c r="AF44" i="28" s="1"/>
  <c r="AO44" i="28" s="1"/>
  <c r="Z42" i="42"/>
  <c r="AF42" i="42" s="1"/>
  <c r="AO42" i="42" s="1"/>
  <c r="AG45" i="85"/>
  <c r="AP45" i="85" s="1"/>
  <c r="AF45" i="85"/>
  <c r="AO45" i="85" s="1"/>
  <c r="Z44" i="74"/>
  <c r="W42" i="32"/>
  <c r="W46" i="85"/>
  <c r="Z44" i="83"/>
  <c r="AE44" i="83" s="1"/>
  <c r="Z42" i="38"/>
  <c r="AF42" i="38" s="1"/>
  <c r="AO42" i="38" s="1"/>
  <c r="AE42" i="42"/>
  <c r="AG44" i="83"/>
  <c r="AP44" i="83" s="1"/>
  <c r="AG44" i="28"/>
  <c r="AP44" i="28" s="1"/>
  <c r="AR42" i="37"/>
  <c r="AF41" i="48"/>
  <c r="AO41" i="48" s="1"/>
  <c r="AE41" i="48"/>
  <c r="AH44" i="74"/>
  <c r="AQ44" i="74" s="1"/>
  <c r="AE44" i="44"/>
  <c r="W45" i="44"/>
  <c r="AG44" i="44"/>
  <c r="AP44" i="44" s="1"/>
  <c r="AF44" i="44"/>
  <c r="AO44" i="44" s="1"/>
  <c r="AN43" i="31"/>
  <c r="AI43" i="31"/>
  <c r="AI43" i="26"/>
  <c r="AN43" i="26"/>
  <c r="AN43" i="88"/>
  <c r="AI43" i="88"/>
  <c r="AR42" i="29"/>
  <c r="AE42" i="35"/>
  <c r="AG42" i="35"/>
  <c r="AP42" i="35" s="1"/>
  <c r="AF42" i="35"/>
  <c r="AO42" i="35" s="1"/>
  <c r="W43" i="35"/>
  <c r="Y44" i="47"/>
  <c r="X44" i="47"/>
  <c r="AH44" i="83"/>
  <c r="AQ44" i="83" s="1"/>
  <c r="AR40" i="48"/>
  <c r="AN40" i="91"/>
  <c r="AI40" i="91"/>
  <c r="AR41" i="35"/>
  <c r="AR43" i="74"/>
  <c r="AI43" i="84"/>
  <c r="AN43" i="84"/>
  <c r="AI42" i="40"/>
  <c r="AN42" i="40"/>
  <c r="X44" i="81"/>
  <c r="Y44" i="81"/>
  <c r="AH43" i="82"/>
  <c r="AQ43" i="82" s="1"/>
  <c r="AE42" i="33"/>
  <c r="AG42" i="33"/>
  <c r="AP42" i="33" s="1"/>
  <c r="AF42" i="33"/>
  <c r="AO42" i="33" s="1"/>
  <c r="W43" i="33"/>
  <c r="Y42" i="32"/>
  <c r="X42" i="32"/>
  <c r="X44" i="78"/>
  <c r="Y44" i="78"/>
  <c r="W43" i="96"/>
  <c r="AG42" i="96"/>
  <c r="AP42" i="96" s="1"/>
  <c r="AF42" i="96"/>
  <c r="AO42" i="96" s="1"/>
  <c r="AE42" i="96"/>
  <c r="W45" i="36"/>
  <c r="AG44" i="36"/>
  <c r="AP44" i="36" s="1"/>
  <c r="AF44" i="36"/>
  <c r="AO44" i="36" s="1"/>
  <c r="AE44" i="36"/>
  <c r="AE43" i="82"/>
  <c r="AN41" i="89"/>
  <c r="AI41" i="89"/>
  <c r="AI43" i="47"/>
  <c r="AN43" i="47"/>
  <c r="AR42" i="82"/>
  <c r="AH43" i="39"/>
  <c r="AQ43" i="39" s="1"/>
  <c r="X43" i="40"/>
  <c r="Y43" i="40"/>
  <c r="W46" i="30"/>
  <c r="AG45" i="30"/>
  <c r="AP45" i="30" s="1"/>
  <c r="AF45" i="30"/>
  <c r="AO45" i="30" s="1"/>
  <c r="AE45" i="30"/>
  <c r="AR43" i="94"/>
  <c r="Y44" i="77"/>
  <c r="X44" i="77"/>
  <c r="AH43" i="37"/>
  <c r="AQ43" i="37" s="1"/>
  <c r="AE42" i="41"/>
  <c r="AF42" i="41"/>
  <c r="AO42" i="41" s="1"/>
  <c r="W43" i="41"/>
  <c r="AG42" i="41"/>
  <c r="AP42" i="41" s="1"/>
  <c r="X41" i="91"/>
  <c r="Y41" i="91"/>
  <c r="AH42" i="95"/>
  <c r="AQ42" i="95" s="1"/>
  <c r="Y44" i="43"/>
  <c r="X44" i="43"/>
  <c r="Z44" i="43" s="1"/>
  <c r="AI43" i="81"/>
  <c r="AN43" i="81"/>
  <c r="AH43" i="90"/>
  <c r="AQ43" i="90" s="1"/>
  <c r="Y42" i="86"/>
  <c r="X42" i="86"/>
  <c r="AI43" i="78"/>
  <c r="AN43" i="78"/>
  <c r="X46" i="85"/>
  <c r="Y46" i="85"/>
  <c r="AH42" i="42"/>
  <c r="AQ42" i="42" s="1"/>
  <c r="AI41" i="75"/>
  <c r="AN41" i="75"/>
  <c r="X43" i="45"/>
  <c r="Y43" i="45"/>
  <c r="AE44" i="94"/>
  <c r="AF44" i="94"/>
  <c r="AO44" i="94" s="1"/>
  <c r="AG44" i="94"/>
  <c r="AP44" i="94" s="1"/>
  <c r="W45" i="94"/>
  <c r="W44" i="29"/>
  <c r="AG43" i="29"/>
  <c r="AP43" i="29" s="1"/>
  <c r="AF43" i="29"/>
  <c r="AO43" i="29" s="1"/>
  <c r="AE43" i="29"/>
  <c r="AI41" i="32"/>
  <c r="AN41" i="32"/>
  <c r="AI40" i="92"/>
  <c r="AN40" i="92"/>
  <c r="AR43" i="83"/>
  <c r="AE42" i="46"/>
  <c r="W43" i="46"/>
  <c r="AG42" i="46"/>
  <c r="AP42" i="46" s="1"/>
  <c r="AF42" i="46"/>
  <c r="AO42" i="46" s="1"/>
  <c r="AR41" i="42"/>
  <c r="W44" i="27"/>
  <c r="AG43" i="27"/>
  <c r="AP43" i="27" s="1"/>
  <c r="AF43" i="27"/>
  <c r="AO43" i="27" s="1"/>
  <c r="AE43" i="27"/>
  <c r="Y44" i="26"/>
  <c r="X44" i="26"/>
  <c r="W43" i="76"/>
  <c r="AG42" i="76"/>
  <c r="AP42" i="76" s="1"/>
  <c r="AF42" i="76"/>
  <c r="AO42" i="76" s="1"/>
  <c r="AE42" i="76"/>
  <c r="AR42" i="90"/>
  <c r="AR42" i="39"/>
  <c r="AR43" i="28"/>
  <c r="Z42" i="95"/>
  <c r="Y44" i="84"/>
  <c r="X44" i="84"/>
  <c r="Z43" i="39"/>
  <c r="Y42" i="80"/>
  <c r="X42" i="80"/>
  <c r="Z43" i="90"/>
  <c r="AN41" i="73"/>
  <c r="AN45" i="85"/>
  <c r="AH44" i="28"/>
  <c r="AQ44" i="28" s="1"/>
  <c r="W45" i="74"/>
  <c r="AG44" i="74"/>
  <c r="AP44" i="74" s="1"/>
  <c r="AE44" i="74"/>
  <c r="AF44" i="74"/>
  <c r="AO44" i="74" s="1"/>
  <c r="Y41" i="87"/>
  <c r="X41" i="87"/>
  <c r="AI42" i="79"/>
  <c r="AN42" i="79"/>
  <c r="AI41" i="80"/>
  <c r="AN41" i="80"/>
  <c r="AI43" i="43"/>
  <c r="AN43" i="43"/>
  <c r="X44" i="93"/>
  <c r="Y44" i="93"/>
  <c r="AE45" i="25"/>
  <c r="W46" i="25"/>
  <c r="AG45" i="25"/>
  <c r="AP45" i="25" s="1"/>
  <c r="AF45" i="25"/>
  <c r="AO45" i="25" s="1"/>
  <c r="X42" i="75"/>
  <c r="Y42" i="75"/>
  <c r="AR41" i="38"/>
  <c r="AH42" i="38"/>
  <c r="AQ42" i="38" s="1"/>
  <c r="X44" i="88"/>
  <c r="Y44" i="88"/>
  <c r="AH41" i="48"/>
  <c r="AQ41" i="48" s="1"/>
  <c r="X42" i="89"/>
  <c r="Y42" i="89"/>
  <c r="X44" i="31"/>
  <c r="Y44" i="31"/>
  <c r="AR41" i="95"/>
  <c r="AH44" i="36"/>
  <c r="AQ44" i="36" s="1"/>
  <c r="AH42" i="35"/>
  <c r="AQ42" i="35" s="1"/>
  <c r="W43" i="34"/>
  <c r="AG42" i="34"/>
  <c r="AP42" i="34" s="1"/>
  <c r="AE42" i="34"/>
  <c r="AF42" i="34"/>
  <c r="AO42" i="34" s="1"/>
  <c r="AR41" i="33"/>
  <c r="AI43" i="77"/>
  <c r="AN43" i="77"/>
  <c r="Z43" i="37"/>
  <c r="AN40" i="87"/>
  <c r="AI40" i="87"/>
  <c r="AR43" i="36"/>
  <c r="AI42" i="45"/>
  <c r="AN42" i="45"/>
  <c r="X43" i="79"/>
  <c r="Y43" i="79"/>
  <c r="AH44" i="94"/>
  <c r="AQ44" i="94" s="1"/>
  <c r="AH43" i="29"/>
  <c r="AQ43" i="29" s="1"/>
  <c r="AI43" i="93"/>
  <c r="AN43" i="93"/>
  <c r="AN41" i="86"/>
  <c r="AI41" i="86"/>
  <c r="AH42" i="33"/>
  <c r="AQ42" i="33" s="1"/>
  <c r="Y42" i="73"/>
  <c r="X42" i="73"/>
  <c r="X41" i="92"/>
  <c r="Y41" i="92"/>
  <c r="AG42" i="42" l="1"/>
  <c r="AP42" i="42" s="1"/>
  <c r="W43" i="42"/>
  <c r="Z41" i="87"/>
  <c r="Z42" i="32"/>
  <c r="Z44" i="81"/>
  <c r="AG41" i="48"/>
  <c r="AP41" i="48" s="1"/>
  <c r="W45" i="28"/>
  <c r="AE42" i="38"/>
  <c r="Z42" i="89"/>
  <c r="AE44" i="28"/>
  <c r="AG43" i="82"/>
  <c r="AP43" i="82" s="1"/>
  <c r="W45" i="83"/>
  <c r="W44" i="82"/>
  <c r="AF44" i="83"/>
  <c r="AO44" i="83" s="1"/>
  <c r="AG42" i="38"/>
  <c r="AP42" i="38" s="1"/>
  <c r="Z42" i="86"/>
  <c r="AE42" i="86" s="1"/>
  <c r="W43" i="38"/>
  <c r="Z43" i="79"/>
  <c r="AE43" i="79" s="1"/>
  <c r="AI45" i="85"/>
  <c r="Z44" i="77"/>
  <c r="Z43" i="40"/>
  <c r="AE43" i="40" s="1"/>
  <c r="Z42" i="75"/>
  <c r="AG42" i="75" s="1"/>
  <c r="AP42" i="75" s="1"/>
  <c r="Z42" i="80"/>
  <c r="AG42" i="80" s="1"/>
  <c r="AP42" i="80" s="1"/>
  <c r="Z44" i="31"/>
  <c r="AG44" i="31" s="1"/>
  <c r="AP44" i="31" s="1"/>
  <c r="Z44" i="26"/>
  <c r="Z46" i="85"/>
  <c r="Z44" i="47"/>
  <c r="W45" i="47" s="1"/>
  <c r="Z43" i="45"/>
  <c r="AE43" i="45" s="1"/>
  <c r="AE44" i="31"/>
  <c r="AF43" i="79"/>
  <c r="AO43" i="79" s="1"/>
  <c r="W44" i="40"/>
  <c r="AG43" i="40"/>
  <c r="AP43" i="40" s="1"/>
  <c r="AF43" i="40"/>
  <c r="AO43" i="40" s="1"/>
  <c r="W45" i="43"/>
  <c r="AG44" i="43"/>
  <c r="AP44" i="43" s="1"/>
  <c r="AF44" i="43"/>
  <c r="AO44" i="43" s="1"/>
  <c r="AE44" i="43"/>
  <c r="AG44" i="47"/>
  <c r="AP44" i="47" s="1"/>
  <c r="AR43" i="77"/>
  <c r="Y43" i="34"/>
  <c r="X43" i="34"/>
  <c r="Z43" i="34" s="1"/>
  <c r="AH42" i="89"/>
  <c r="AQ42" i="89" s="1"/>
  <c r="AH42" i="75"/>
  <c r="AQ42" i="75" s="1"/>
  <c r="AE41" i="87"/>
  <c r="W42" i="87"/>
  <c r="AG41" i="87"/>
  <c r="AP41" i="87" s="1"/>
  <c r="AF41" i="87"/>
  <c r="AO41" i="87" s="1"/>
  <c r="AR45" i="85"/>
  <c r="W43" i="80"/>
  <c r="AE42" i="80"/>
  <c r="X44" i="27"/>
  <c r="Y44" i="27"/>
  <c r="Z44" i="27" s="1"/>
  <c r="X44" i="29"/>
  <c r="Y44" i="29"/>
  <c r="AF46" i="85"/>
  <c r="AO46" i="85" s="1"/>
  <c r="W47" i="85"/>
  <c r="AG46" i="85"/>
  <c r="AP46" i="85" s="1"/>
  <c r="AE46" i="85"/>
  <c r="AR43" i="81"/>
  <c r="W45" i="77"/>
  <c r="AG44" i="77"/>
  <c r="AP44" i="77" s="1"/>
  <c r="AE44" i="77"/>
  <c r="AF44" i="77"/>
  <c r="AO44" i="77" s="1"/>
  <c r="X46" i="30"/>
  <c r="Y46" i="30"/>
  <c r="Y44" i="82"/>
  <c r="X44" i="82"/>
  <c r="Z44" i="82" s="1"/>
  <c r="Y43" i="96"/>
  <c r="X43" i="96"/>
  <c r="W43" i="32"/>
  <c r="AG42" i="32"/>
  <c r="AP42" i="32" s="1"/>
  <c r="AF42" i="32"/>
  <c r="AO42" i="32" s="1"/>
  <c r="AE42" i="32"/>
  <c r="AH44" i="81"/>
  <c r="AQ44" i="81" s="1"/>
  <c r="AI41" i="48"/>
  <c r="AN41" i="48"/>
  <c r="AH41" i="92"/>
  <c r="AQ41" i="92" s="1"/>
  <c r="AE42" i="89"/>
  <c r="AF42" i="89"/>
  <c r="AO42" i="89" s="1"/>
  <c r="AG42" i="89"/>
  <c r="AP42" i="89" s="1"/>
  <c r="W43" i="89"/>
  <c r="Z41" i="92"/>
  <c r="AH44" i="88"/>
  <c r="AQ44" i="88" s="1"/>
  <c r="AH44" i="93"/>
  <c r="AQ44" i="93" s="1"/>
  <c r="AI44" i="74"/>
  <c r="AN44" i="74"/>
  <c r="AH44" i="84"/>
  <c r="AQ44" i="84" s="1"/>
  <c r="AR43" i="78"/>
  <c r="AR41" i="89"/>
  <c r="AN42" i="96"/>
  <c r="AI42" i="96"/>
  <c r="AH44" i="78"/>
  <c r="AQ44" i="78" s="1"/>
  <c r="AN42" i="35"/>
  <c r="AI42" i="35"/>
  <c r="AR43" i="26"/>
  <c r="AI44" i="28"/>
  <c r="AN44" i="28"/>
  <c r="Y43" i="38"/>
  <c r="X43" i="38"/>
  <c r="AR43" i="47"/>
  <c r="Y45" i="36"/>
  <c r="X45" i="36"/>
  <c r="Y45" i="44"/>
  <c r="X45" i="44"/>
  <c r="Z45" i="44" s="1"/>
  <c r="AR40" i="87"/>
  <c r="AH42" i="73"/>
  <c r="AQ42" i="73" s="1"/>
  <c r="AH44" i="31"/>
  <c r="AQ44" i="31" s="1"/>
  <c r="Z44" i="88"/>
  <c r="Z44" i="93"/>
  <c r="AR42" i="79"/>
  <c r="W44" i="90"/>
  <c r="AG43" i="90"/>
  <c r="AP43" i="90" s="1"/>
  <c r="AF43" i="90"/>
  <c r="AO43" i="90" s="1"/>
  <c r="AE43" i="90"/>
  <c r="AN43" i="27"/>
  <c r="AI43" i="27"/>
  <c r="AN43" i="29"/>
  <c r="AI43" i="29"/>
  <c r="AH42" i="86"/>
  <c r="AQ42" i="86" s="1"/>
  <c r="AI45" i="30"/>
  <c r="AN45" i="30"/>
  <c r="AH43" i="40"/>
  <c r="AQ43" i="40" s="1"/>
  <c r="Z44" i="78"/>
  <c r="AR42" i="40"/>
  <c r="AR43" i="31"/>
  <c r="AI44" i="44"/>
  <c r="AN44" i="44"/>
  <c r="AI42" i="42"/>
  <c r="AN42" i="42"/>
  <c r="AG43" i="39"/>
  <c r="AP43" i="39" s="1"/>
  <c r="W44" i="39"/>
  <c r="AE43" i="39"/>
  <c r="AF43" i="39"/>
  <c r="AO43" i="39" s="1"/>
  <c r="W45" i="26"/>
  <c r="AG44" i="26"/>
  <c r="AP44" i="26" s="1"/>
  <c r="AF44" i="26"/>
  <c r="AO44" i="26" s="1"/>
  <c r="AE44" i="26"/>
  <c r="AI42" i="46"/>
  <c r="AN42" i="46"/>
  <c r="Y45" i="94"/>
  <c r="X45" i="94"/>
  <c r="Z45" i="94" s="1"/>
  <c r="AH43" i="45"/>
  <c r="AQ43" i="45" s="1"/>
  <c r="AH44" i="43"/>
  <c r="AQ44" i="43" s="1"/>
  <c r="W44" i="37"/>
  <c r="AG43" i="37"/>
  <c r="AP43" i="37" s="1"/>
  <c r="AE43" i="37"/>
  <c r="AF43" i="37"/>
  <c r="AO43" i="37" s="1"/>
  <c r="AI42" i="34"/>
  <c r="AN42" i="34"/>
  <c r="Y46" i="25"/>
  <c r="X46" i="25"/>
  <c r="AH41" i="87"/>
  <c r="AQ41" i="87" s="1"/>
  <c r="Y45" i="74"/>
  <c r="X45" i="74"/>
  <c r="AH42" i="80"/>
  <c r="AQ42" i="80" s="1"/>
  <c r="Z44" i="84"/>
  <c r="Y43" i="76"/>
  <c r="X43" i="76"/>
  <c r="AR41" i="75"/>
  <c r="AH41" i="91"/>
  <c r="AQ41" i="91" s="1"/>
  <c r="AI42" i="41"/>
  <c r="AN42" i="41"/>
  <c r="AH44" i="77"/>
  <c r="AQ44" i="77" s="1"/>
  <c r="AI43" i="82"/>
  <c r="AN43" i="82"/>
  <c r="AN44" i="36"/>
  <c r="AI44" i="36"/>
  <c r="AH42" i="32"/>
  <c r="AQ42" i="32" s="1"/>
  <c r="AI42" i="33"/>
  <c r="AN42" i="33"/>
  <c r="AR40" i="91"/>
  <c r="Y43" i="35"/>
  <c r="X43" i="35"/>
  <c r="X42" i="48"/>
  <c r="Y42" i="48"/>
  <c r="Y45" i="83"/>
  <c r="X45" i="83"/>
  <c r="W43" i="75"/>
  <c r="AR41" i="80"/>
  <c r="AN42" i="76"/>
  <c r="AI42" i="76"/>
  <c r="AR41" i="32"/>
  <c r="X43" i="41"/>
  <c r="Y43" i="41"/>
  <c r="Y43" i="33"/>
  <c r="X43" i="33"/>
  <c r="AF44" i="81"/>
  <c r="AO44" i="81" s="1"/>
  <c r="AE44" i="81"/>
  <c r="W45" i="81"/>
  <c r="AG44" i="81"/>
  <c r="AP44" i="81" s="1"/>
  <c r="AH44" i="47"/>
  <c r="AQ44" i="47" s="1"/>
  <c r="AI44" i="83"/>
  <c r="AN44" i="83"/>
  <c r="AR43" i="93"/>
  <c r="AH43" i="79"/>
  <c r="AQ43" i="79" s="1"/>
  <c r="AR41" i="73"/>
  <c r="Z42" i="73"/>
  <c r="AR41" i="86"/>
  <c r="AR42" i="45"/>
  <c r="AI45" i="25"/>
  <c r="AN45" i="25"/>
  <c r="AR43" i="43"/>
  <c r="AE42" i="95"/>
  <c r="AG42" i="95"/>
  <c r="AP42" i="95" s="1"/>
  <c r="AF42" i="95"/>
  <c r="AO42" i="95" s="1"/>
  <c r="W43" i="95"/>
  <c r="AH44" i="26"/>
  <c r="AQ44" i="26" s="1"/>
  <c r="Y43" i="46"/>
  <c r="X43" i="46"/>
  <c r="AR40" i="92"/>
  <c r="AN44" i="94"/>
  <c r="AI44" i="94"/>
  <c r="AH46" i="85"/>
  <c r="AQ46" i="85" s="1"/>
  <c r="Z41" i="91"/>
  <c r="AR43" i="84"/>
  <c r="AR43" i="88"/>
  <c r="Y45" i="28"/>
  <c r="X45" i="28"/>
  <c r="X43" i="42"/>
  <c r="Y43" i="42"/>
  <c r="AI42" i="38"/>
  <c r="AN42" i="38"/>
  <c r="Z43" i="35" l="1"/>
  <c r="W45" i="31"/>
  <c r="AF42" i="80"/>
  <c r="AO42" i="80" s="1"/>
  <c r="AG43" i="79"/>
  <c r="AP43" i="79" s="1"/>
  <c r="Z43" i="33"/>
  <c r="W44" i="33" s="1"/>
  <c r="Z45" i="36"/>
  <c r="AE44" i="47"/>
  <c r="W44" i="79"/>
  <c r="AF43" i="45"/>
  <c r="AO43" i="45" s="1"/>
  <c r="AF42" i="86"/>
  <c r="AO42" i="86" s="1"/>
  <c r="AG43" i="45"/>
  <c r="AP43" i="45" s="1"/>
  <c r="W44" i="45"/>
  <c r="AG42" i="86"/>
  <c r="AP42" i="86" s="1"/>
  <c r="Z43" i="76"/>
  <c r="AG43" i="76" s="1"/>
  <c r="AP43" i="76" s="1"/>
  <c r="W43" i="86"/>
  <c r="AE42" i="75"/>
  <c r="AF42" i="75"/>
  <c r="AO42" i="75" s="1"/>
  <c r="AF44" i="47"/>
  <c r="AO44" i="47" s="1"/>
  <c r="AF44" i="31"/>
  <c r="AO44" i="31" s="1"/>
  <c r="Z44" i="29"/>
  <c r="AF44" i="29" s="1"/>
  <c r="AO44" i="29" s="1"/>
  <c r="Z45" i="83"/>
  <c r="AG45" i="83" s="1"/>
  <c r="AP45" i="83" s="1"/>
  <c r="Z43" i="46"/>
  <c r="AE43" i="46" s="1"/>
  <c r="W45" i="82"/>
  <c r="AG44" i="82"/>
  <c r="AP44" i="82" s="1"/>
  <c r="AF44" i="82"/>
  <c r="AO44" i="82" s="1"/>
  <c r="AE44" i="82"/>
  <c r="W44" i="35"/>
  <c r="AE43" i="35"/>
  <c r="AG43" i="35"/>
  <c r="AP43" i="35" s="1"/>
  <c r="AF43" i="35"/>
  <c r="AO43" i="35" s="1"/>
  <c r="AF43" i="33"/>
  <c r="AO43" i="33" s="1"/>
  <c r="AE43" i="33"/>
  <c r="AG44" i="29"/>
  <c r="AP44" i="29" s="1"/>
  <c r="W46" i="83"/>
  <c r="AE45" i="83"/>
  <c r="AE44" i="27"/>
  <c r="AF44" i="27"/>
  <c r="AO44" i="27" s="1"/>
  <c r="W45" i="27"/>
  <c r="AG44" i="27"/>
  <c r="AP44" i="27" s="1"/>
  <c r="AF43" i="46"/>
  <c r="AO43" i="46" s="1"/>
  <c r="W44" i="76"/>
  <c r="W46" i="44"/>
  <c r="AG45" i="44"/>
  <c r="AP45" i="44" s="1"/>
  <c r="AF45" i="44"/>
  <c r="AO45" i="44" s="1"/>
  <c r="AE45" i="44"/>
  <c r="AR43" i="82"/>
  <c r="W45" i="84"/>
  <c r="AG44" i="84"/>
  <c r="AP44" i="84" s="1"/>
  <c r="AE44" i="84"/>
  <c r="AF44" i="84"/>
  <c r="AO44" i="84" s="1"/>
  <c r="AH45" i="74"/>
  <c r="AQ45" i="74" s="1"/>
  <c r="W46" i="94"/>
  <c r="AE45" i="94"/>
  <c r="AG45" i="94"/>
  <c r="AP45" i="94" s="1"/>
  <c r="AF45" i="94"/>
  <c r="AO45" i="94" s="1"/>
  <c r="X45" i="26"/>
  <c r="Y45" i="26"/>
  <c r="AR43" i="27"/>
  <c r="AN46" i="85"/>
  <c r="AI46" i="85"/>
  <c r="AN43" i="45"/>
  <c r="AI43" i="45"/>
  <c r="X43" i="86"/>
  <c r="Y43" i="86"/>
  <c r="AR44" i="94"/>
  <c r="AR42" i="76"/>
  <c r="AR45" i="25"/>
  <c r="Y45" i="81"/>
  <c r="X45" i="81"/>
  <c r="AH42" i="48"/>
  <c r="AQ42" i="48" s="1"/>
  <c r="AR42" i="41"/>
  <c r="AH43" i="38"/>
  <c r="AQ43" i="38" s="1"/>
  <c r="AI42" i="89"/>
  <c r="AN42" i="89"/>
  <c r="AH43" i="96"/>
  <c r="AQ43" i="96" s="1"/>
  <c r="Y45" i="77"/>
  <c r="X45" i="77"/>
  <c r="AI44" i="47"/>
  <c r="AN44" i="47"/>
  <c r="AN44" i="43"/>
  <c r="AI44" i="43"/>
  <c r="AN42" i="86"/>
  <c r="AI42" i="86"/>
  <c r="Y44" i="40"/>
  <c r="X44" i="40"/>
  <c r="AI44" i="31"/>
  <c r="AN44" i="31"/>
  <c r="AH45" i="28"/>
  <c r="AQ45" i="28" s="1"/>
  <c r="AF41" i="91"/>
  <c r="AO41" i="91" s="1"/>
  <c r="AE41" i="91"/>
  <c r="W42" i="91"/>
  <c r="AG41" i="91"/>
  <c r="AP41" i="91" s="1"/>
  <c r="X43" i="95"/>
  <c r="Y43" i="95"/>
  <c r="AR44" i="83"/>
  <c r="W43" i="73"/>
  <c r="AG42" i="73"/>
  <c r="AP42" i="73" s="1"/>
  <c r="AE42" i="73"/>
  <c r="AF42" i="73"/>
  <c r="AO42" i="73" s="1"/>
  <c r="AR42" i="34"/>
  <c r="AH43" i="42"/>
  <c r="AQ43" i="42" s="1"/>
  <c r="AN44" i="81"/>
  <c r="AI44" i="81"/>
  <c r="AH43" i="41"/>
  <c r="AQ43" i="41" s="1"/>
  <c r="X43" i="75"/>
  <c r="Y43" i="75"/>
  <c r="Z42" i="48"/>
  <c r="Z45" i="74"/>
  <c r="AH46" i="25"/>
  <c r="AQ46" i="25" s="1"/>
  <c r="AI43" i="37"/>
  <c r="AN43" i="37"/>
  <c r="AR42" i="46"/>
  <c r="AR42" i="42"/>
  <c r="AI43" i="90"/>
  <c r="AN43" i="90"/>
  <c r="AH45" i="36"/>
  <c r="AQ45" i="36" s="1"/>
  <c r="AR42" i="35"/>
  <c r="W42" i="92"/>
  <c r="AG41" i="92"/>
  <c r="AP41" i="92" s="1"/>
  <c r="AE41" i="92"/>
  <c r="AF41" i="92"/>
  <c r="AO41" i="92" s="1"/>
  <c r="AR41" i="48"/>
  <c r="AI42" i="32"/>
  <c r="AN42" i="32"/>
  <c r="AH46" i="30"/>
  <c r="AQ46" i="30" s="1"/>
  <c r="X47" i="85"/>
  <c r="Y47" i="85"/>
  <c r="AH44" i="27"/>
  <c r="AQ44" i="27" s="1"/>
  <c r="X43" i="80"/>
  <c r="Y43" i="80"/>
  <c r="X42" i="87"/>
  <c r="Y42" i="87"/>
  <c r="AH43" i="34"/>
  <c r="AQ43" i="34" s="1"/>
  <c r="AI43" i="79"/>
  <c r="AN43" i="79"/>
  <c r="Y45" i="31"/>
  <c r="X45" i="31"/>
  <c r="AR42" i="38"/>
  <c r="Z45" i="28"/>
  <c r="Z43" i="42"/>
  <c r="AH43" i="46"/>
  <c r="AQ43" i="46" s="1"/>
  <c r="AI42" i="95"/>
  <c r="AN42" i="95"/>
  <c r="Z43" i="41"/>
  <c r="AH45" i="83"/>
  <c r="AQ45" i="83" s="1"/>
  <c r="AH43" i="35"/>
  <c r="AQ43" i="35" s="1"/>
  <c r="AR42" i="33"/>
  <c r="AR44" i="36"/>
  <c r="AH43" i="76"/>
  <c r="AQ43" i="76" s="1"/>
  <c r="Z46" i="25"/>
  <c r="AI44" i="26"/>
  <c r="AN44" i="26"/>
  <c r="AI43" i="39"/>
  <c r="AN43" i="39"/>
  <c r="W45" i="78"/>
  <c r="AG44" i="78"/>
  <c r="AP44" i="78" s="1"/>
  <c r="AF44" i="78"/>
  <c r="AO44" i="78" s="1"/>
  <c r="AE44" i="78"/>
  <c r="W45" i="93"/>
  <c r="AG44" i="93"/>
  <c r="AP44" i="93" s="1"/>
  <c r="AF44" i="93"/>
  <c r="AO44" i="93" s="1"/>
  <c r="AE44" i="93"/>
  <c r="Z43" i="38"/>
  <c r="AR42" i="96"/>
  <c r="AR44" i="74"/>
  <c r="Y43" i="89"/>
  <c r="X43" i="89"/>
  <c r="Z43" i="96"/>
  <c r="Z46" i="30"/>
  <c r="AI41" i="87"/>
  <c r="AN41" i="87"/>
  <c r="X44" i="45"/>
  <c r="Y44" i="45"/>
  <c r="AH43" i="33"/>
  <c r="AQ43" i="33" s="1"/>
  <c r="Y44" i="37"/>
  <c r="X44" i="37"/>
  <c r="AH45" i="94"/>
  <c r="AQ45" i="94" s="1"/>
  <c r="X44" i="39"/>
  <c r="Y44" i="39"/>
  <c r="AR44" i="44"/>
  <c r="AR45" i="30"/>
  <c r="AR43" i="29"/>
  <c r="AE44" i="88"/>
  <c r="AF44" i="88"/>
  <c r="AO44" i="88" s="1"/>
  <c r="W45" i="88"/>
  <c r="AG44" i="88"/>
  <c r="AP44" i="88" s="1"/>
  <c r="AE45" i="36"/>
  <c r="AF45" i="36"/>
  <c r="AO45" i="36" s="1"/>
  <c r="W46" i="36"/>
  <c r="AG45" i="36"/>
  <c r="AP45" i="36" s="1"/>
  <c r="AH44" i="82"/>
  <c r="AQ44" i="82" s="1"/>
  <c r="W44" i="34"/>
  <c r="AG43" i="34"/>
  <c r="AP43" i="34" s="1"/>
  <c r="AF43" i="34"/>
  <c r="AO43" i="34" s="1"/>
  <c r="AE43" i="34"/>
  <c r="Y45" i="47"/>
  <c r="X45" i="47"/>
  <c r="Y45" i="43"/>
  <c r="X45" i="43"/>
  <c r="AN43" i="40"/>
  <c r="AI43" i="40"/>
  <c r="AN42" i="75"/>
  <c r="AI42" i="75"/>
  <c r="X44" i="90"/>
  <c r="Y44" i="90"/>
  <c r="AH45" i="44"/>
  <c r="AQ45" i="44" s="1"/>
  <c r="AR44" i="28"/>
  <c r="X43" i="32"/>
  <c r="Y43" i="32"/>
  <c r="AI44" i="77"/>
  <c r="AN44" i="77"/>
  <c r="AH44" i="29"/>
  <c r="AQ44" i="29" s="1"/>
  <c r="AN42" i="80"/>
  <c r="AI42" i="80"/>
  <c r="X44" i="79"/>
  <c r="Y44" i="79"/>
  <c r="Z43" i="80" l="1"/>
  <c r="Z43" i="86"/>
  <c r="AG43" i="46"/>
  <c r="AP43" i="46" s="1"/>
  <c r="AF45" i="83"/>
  <c r="AO45" i="83" s="1"/>
  <c r="AG43" i="33"/>
  <c r="AP43" i="33" s="1"/>
  <c r="Z44" i="37"/>
  <c r="W45" i="37" s="1"/>
  <c r="AE43" i="76"/>
  <c r="W45" i="29"/>
  <c r="AE44" i="29"/>
  <c r="Z42" i="87"/>
  <c r="AF43" i="76"/>
  <c r="AO43" i="76" s="1"/>
  <c r="Z44" i="39"/>
  <c r="Z43" i="75"/>
  <c r="Z43" i="95"/>
  <c r="AE43" i="95" s="1"/>
  <c r="W44" i="46"/>
  <c r="Z45" i="26"/>
  <c r="AG45" i="26" s="1"/>
  <c r="AP45" i="26" s="1"/>
  <c r="Z45" i="47"/>
  <c r="W46" i="47" s="1"/>
  <c r="W44" i="95"/>
  <c r="AG43" i="95"/>
  <c r="AP43" i="95" s="1"/>
  <c r="AF43" i="95"/>
  <c r="AO43" i="95" s="1"/>
  <c r="AG44" i="37"/>
  <c r="AP44" i="37" s="1"/>
  <c r="AF44" i="37"/>
  <c r="AO44" i="37" s="1"/>
  <c r="AE44" i="37"/>
  <c r="AF43" i="75"/>
  <c r="AO43" i="75" s="1"/>
  <c r="AE43" i="75"/>
  <c r="AG43" i="75"/>
  <c r="AP43" i="75" s="1"/>
  <c r="W44" i="75"/>
  <c r="AR44" i="26"/>
  <c r="W46" i="28"/>
  <c r="AG45" i="28"/>
  <c r="AP45" i="28" s="1"/>
  <c r="AF45" i="28"/>
  <c r="AO45" i="28" s="1"/>
  <c r="AE45" i="28"/>
  <c r="AF43" i="80"/>
  <c r="AO43" i="80" s="1"/>
  <c r="AE43" i="80"/>
  <c r="AG43" i="80"/>
  <c r="AP43" i="80" s="1"/>
  <c r="W44" i="80"/>
  <c r="Y43" i="73"/>
  <c r="X43" i="73"/>
  <c r="AH44" i="40"/>
  <c r="AQ44" i="40" s="1"/>
  <c r="AR42" i="89"/>
  <c r="AE43" i="86"/>
  <c r="AG43" i="86"/>
  <c r="AP43" i="86" s="1"/>
  <c r="AF43" i="86"/>
  <c r="AO43" i="86" s="1"/>
  <c r="W44" i="86"/>
  <c r="AI45" i="94"/>
  <c r="AN45" i="94"/>
  <c r="Y46" i="44"/>
  <c r="X46" i="44"/>
  <c r="AN43" i="76"/>
  <c r="X44" i="34"/>
  <c r="Y44" i="34"/>
  <c r="X46" i="36"/>
  <c r="Y46" i="36"/>
  <c r="W47" i="30"/>
  <c r="AG46" i="30"/>
  <c r="AP46" i="30" s="1"/>
  <c r="AF46" i="30"/>
  <c r="AO46" i="30" s="1"/>
  <c r="AE46" i="30"/>
  <c r="W47" i="25"/>
  <c r="AG46" i="25"/>
  <c r="AP46" i="25" s="1"/>
  <c r="AF46" i="25"/>
  <c r="AO46" i="25" s="1"/>
  <c r="AE46" i="25"/>
  <c r="AR43" i="79"/>
  <c r="AH47" i="85"/>
  <c r="AQ47" i="85" s="1"/>
  <c r="AR43" i="90"/>
  <c r="AR43" i="37"/>
  <c r="W46" i="74"/>
  <c r="AG45" i="74"/>
  <c r="AP45" i="74" s="1"/>
  <c r="AF45" i="74"/>
  <c r="AO45" i="74" s="1"/>
  <c r="AE45" i="74"/>
  <c r="X42" i="91"/>
  <c r="Y42" i="91"/>
  <c r="AH45" i="81"/>
  <c r="AQ45" i="81" s="1"/>
  <c r="AR43" i="45"/>
  <c r="Y46" i="94"/>
  <c r="X46" i="94"/>
  <c r="AI43" i="46"/>
  <c r="AN43" i="46"/>
  <c r="Y45" i="27"/>
  <c r="X45" i="27"/>
  <c r="AI44" i="29"/>
  <c r="AN44" i="29"/>
  <c r="X44" i="33"/>
  <c r="Y44" i="33"/>
  <c r="AN44" i="82"/>
  <c r="AI44" i="82"/>
  <c r="X45" i="88"/>
  <c r="Y45" i="88"/>
  <c r="AH45" i="43"/>
  <c r="AQ45" i="43" s="1"/>
  <c r="AE43" i="96"/>
  <c r="AG43" i="96"/>
  <c r="AP43" i="96" s="1"/>
  <c r="AF43" i="96"/>
  <c r="AO43" i="96" s="1"/>
  <c r="W44" i="96"/>
  <c r="X45" i="78"/>
  <c r="Y45" i="78"/>
  <c r="AH42" i="87"/>
  <c r="AQ42" i="87" s="1"/>
  <c r="Z47" i="85"/>
  <c r="AN41" i="92"/>
  <c r="AI41" i="92"/>
  <c r="W43" i="48"/>
  <c r="AG42" i="48"/>
  <c r="AP42" i="48" s="1"/>
  <c r="AF42" i="48"/>
  <c r="AO42" i="48" s="1"/>
  <c r="AE42" i="48"/>
  <c r="Z44" i="40"/>
  <c r="AR44" i="47"/>
  <c r="AH45" i="26"/>
  <c r="AQ45" i="26" s="1"/>
  <c r="Y46" i="83"/>
  <c r="X46" i="83"/>
  <c r="AR42" i="80"/>
  <c r="AH44" i="37"/>
  <c r="AQ44" i="37" s="1"/>
  <c r="AR41" i="87"/>
  <c r="AN44" i="93"/>
  <c r="AI44" i="93"/>
  <c r="AI44" i="88"/>
  <c r="AN44" i="88"/>
  <c r="AH44" i="45"/>
  <c r="AQ44" i="45" s="1"/>
  <c r="AH43" i="89"/>
  <c r="AQ43" i="89" s="1"/>
  <c r="Y45" i="93"/>
  <c r="X45" i="93"/>
  <c r="W44" i="41"/>
  <c r="AG43" i="41"/>
  <c r="AP43" i="41" s="1"/>
  <c r="AF43" i="41"/>
  <c r="AO43" i="41" s="1"/>
  <c r="AE43" i="41"/>
  <c r="AH45" i="31"/>
  <c r="AQ45" i="31" s="1"/>
  <c r="AF42" i="87"/>
  <c r="AO42" i="87" s="1"/>
  <c r="AE42" i="87"/>
  <c r="AG42" i="87"/>
  <c r="AP42" i="87" s="1"/>
  <c r="W43" i="87"/>
  <c r="AR42" i="32"/>
  <c r="AN42" i="73"/>
  <c r="AI42" i="73"/>
  <c r="AI41" i="91"/>
  <c r="AN41" i="91"/>
  <c r="AR42" i="86"/>
  <c r="AH45" i="77"/>
  <c r="AQ45" i="77" s="1"/>
  <c r="Z45" i="81"/>
  <c r="AR46" i="85"/>
  <c r="AI44" i="84"/>
  <c r="AN44" i="84"/>
  <c r="AI45" i="44"/>
  <c r="AN45" i="44"/>
  <c r="AN43" i="33"/>
  <c r="AI43" i="33"/>
  <c r="AR44" i="77"/>
  <c r="AH44" i="79"/>
  <c r="AQ44" i="79" s="1"/>
  <c r="AH43" i="32"/>
  <c r="AQ43" i="32" s="1"/>
  <c r="AR42" i="75"/>
  <c r="Z45" i="43"/>
  <c r="AI45" i="36"/>
  <c r="AN45" i="36"/>
  <c r="Z44" i="45"/>
  <c r="W44" i="38"/>
  <c r="AG43" i="38"/>
  <c r="AP43" i="38" s="1"/>
  <c r="AF43" i="38"/>
  <c r="AO43" i="38" s="1"/>
  <c r="AE43" i="38"/>
  <c r="AR43" i="39"/>
  <c r="X42" i="92"/>
  <c r="Z42" i="92" s="1"/>
  <c r="Y42" i="92"/>
  <c r="AH43" i="75"/>
  <c r="AQ43" i="75" s="1"/>
  <c r="AH43" i="95"/>
  <c r="AQ43" i="95" s="1"/>
  <c r="Y44" i="76"/>
  <c r="X44" i="76"/>
  <c r="Y44" i="46"/>
  <c r="X44" i="46"/>
  <c r="AI44" i="27"/>
  <c r="AN44" i="27"/>
  <c r="AI43" i="35"/>
  <c r="AN43" i="35"/>
  <c r="AR43" i="40"/>
  <c r="AF44" i="39"/>
  <c r="AO44" i="39" s="1"/>
  <c r="W45" i="39"/>
  <c r="AG44" i="39"/>
  <c r="AP44" i="39" s="1"/>
  <c r="AE44" i="39"/>
  <c r="AH44" i="90"/>
  <c r="AQ44" i="90" s="1"/>
  <c r="Z44" i="90"/>
  <c r="AN43" i="34"/>
  <c r="AI43" i="34"/>
  <c r="Z44" i="79"/>
  <c r="Z43" i="32"/>
  <c r="AH45" i="47"/>
  <c r="AQ45" i="47" s="1"/>
  <c r="AH44" i="39"/>
  <c r="AQ44" i="39" s="1"/>
  <c r="Z43" i="89"/>
  <c r="AN44" i="78"/>
  <c r="AI44" i="78"/>
  <c r="AR42" i="95"/>
  <c r="W44" i="42"/>
  <c r="AG43" i="42"/>
  <c r="AP43" i="42" s="1"/>
  <c r="AF43" i="42"/>
  <c r="AO43" i="42" s="1"/>
  <c r="AE43" i="42"/>
  <c r="Z45" i="31"/>
  <c r="AH43" i="80"/>
  <c r="AQ43" i="80" s="1"/>
  <c r="AR44" i="81"/>
  <c r="AR44" i="31"/>
  <c r="AR44" i="43"/>
  <c r="Z45" i="77"/>
  <c r="AH43" i="86"/>
  <c r="AQ43" i="86" s="1"/>
  <c r="Y45" i="84"/>
  <c r="X45" i="84"/>
  <c r="Z45" i="84" s="1"/>
  <c r="AI45" i="83"/>
  <c r="AN45" i="83"/>
  <c r="X45" i="29"/>
  <c r="Y45" i="29"/>
  <c r="X44" i="35"/>
  <c r="Y44" i="35"/>
  <c r="Y45" i="82"/>
  <c r="Z45" i="82" s="1"/>
  <c r="X45" i="82"/>
  <c r="AE45" i="47" l="1"/>
  <c r="AF45" i="47"/>
  <c r="AO45" i="47" s="1"/>
  <c r="AI43" i="76"/>
  <c r="AG45" i="47"/>
  <c r="AP45" i="47" s="1"/>
  <c r="W46" i="26"/>
  <c r="Z45" i="27"/>
  <c r="W46" i="27" s="1"/>
  <c r="AE45" i="26"/>
  <c r="Z44" i="35"/>
  <c r="Z46" i="36"/>
  <c r="AF46" i="36" s="1"/>
  <c r="AO46" i="36" s="1"/>
  <c r="AF45" i="26"/>
  <c r="AO45" i="26" s="1"/>
  <c r="Z44" i="34"/>
  <c r="Z46" i="94"/>
  <c r="W47" i="94" s="1"/>
  <c r="Z46" i="83"/>
  <c r="AF46" i="83" s="1"/>
  <c r="AO46" i="83" s="1"/>
  <c r="Z44" i="76"/>
  <c r="W45" i="76" s="1"/>
  <c r="Z45" i="93"/>
  <c r="AE45" i="93" s="1"/>
  <c r="W47" i="83"/>
  <c r="AF45" i="82"/>
  <c r="AO45" i="82" s="1"/>
  <c r="AE45" i="82"/>
  <c r="W46" i="82"/>
  <c r="AG45" i="82"/>
  <c r="AP45" i="82" s="1"/>
  <c r="AF45" i="93"/>
  <c r="AO45" i="93" s="1"/>
  <c r="W46" i="93"/>
  <c r="AG45" i="93"/>
  <c r="AP45" i="93" s="1"/>
  <c r="AH45" i="29"/>
  <c r="AQ45" i="29" s="1"/>
  <c r="W44" i="89"/>
  <c r="AG43" i="89"/>
  <c r="AP43" i="89" s="1"/>
  <c r="AF43" i="89"/>
  <c r="AO43" i="89" s="1"/>
  <c r="AE43" i="89"/>
  <c r="X45" i="39"/>
  <c r="Y45" i="39"/>
  <c r="AR45" i="36"/>
  <c r="W46" i="81"/>
  <c r="AG45" i="81"/>
  <c r="AP45" i="81" s="1"/>
  <c r="AF45" i="81"/>
  <c r="AO45" i="81" s="1"/>
  <c r="AE45" i="81"/>
  <c r="AI43" i="41"/>
  <c r="AN43" i="41"/>
  <c r="AI42" i="48"/>
  <c r="AN42" i="48"/>
  <c r="AH45" i="82"/>
  <c r="AQ45" i="82" s="1"/>
  <c r="X44" i="42"/>
  <c r="Z44" i="42" s="1"/>
  <c r="Y44" i="42"/>
  <c r="AR43" i="34"/>
  <c r="AR44" i="27"/>
  <c r="AH42" i="92"/>
  <c r="AQ42" i="92" s="1"/>
  <c r="AF45" i="43"/>
  <c r="AO45" i="43" s="1"/>
  <c r="AE45" i="43"/>
  <c r="W46" i="43"/>
  <c r="AG45" i="43"/>
  <c r="AP45" i="43" s="1"/>
  <c r="AR45" i="44"/>
  <c r="AR44" i="88"/>
  <c r="AH46" i="83"/>
  <c r="AQ46" i="83" s="1"/>
  <c r="AE47" i="85"/>
  <c r="AG47" i="85"/>
  <c r="AP47" i="85" s="1"/>
  <c r="W48" i="85"/>
  <c r="AF47" i="85"/>
  <c r="AO47" i="85" s="1"/>
  <c r="AN45" i="74"/>
  <c r="AI45" i="74"/>
  <c r="Y47" i="30"/>
  <c r="X47" i="30"/>
  <c r="AE44" i="34"/>
  <c r="AF44" i="34"/>
  <c r="AO44" i="34" s="1"/>
  <c r="AG44" i="34"/>
  <c r="AP44" i="34" s="1"/>
  <c r="W45" i="34"/>
  <c r="X44" i="95"/>
  <c r="Z44" i="95" s="1"/>
  <c r="Y44" i="95"/>
  <c r="X46" i="47"/>
  <c r="Y46" i="47"/>
  <c r="AH44" i="46"/>
  <c r="AQ44" i="46" s="1"/>
  <c r="AE42" i="92"/>
  <c r="AF42" i="92"/>
  <c r="AO42" i="92" s="1"/>
  <c r="W43" i="92"/>
  <c r="AG42" i="92"/>
  <c r="AP42" i="92" s="1"/>
  <c r="AN43" i="96"/>
  <c r="AI43" i="96"/>
  <c r="AR45" i="94"/>
  <c r="Z46" i="28"/>
  <c r="Y46" i="28"/>
  <c r="X46" i="28"/>
  <c r="W45" i="90"/>
  <c r="AG44" i="90"/>
  <c r="AP44" i="90" s="1"/>
  <c r="AF44" i="90"/>
  <c r="AO44" i="90" s="1"/>
  <c r="AE44" i="90"/>
  <c r="AR41" i="91"/>
  <c r="X44" i="41"/>
  <c r="Y44" i="41"/>
  <c r="X43" i="48"/>
  <c r="Y43" i="48"/>
  <c r="AH45" i="88"/>
  <c r="AQ45" i="88" s="1"/>
  <c r="Y44" i="86"/>
  <c r="X44" i="86"/>
  <c r="AN43" i="42"/>
  <c r="AI43" i="42"/>
  <c r="AR44" i="78"/>
  <c r="Z45" i="88"/>
  <c r="AR43" i="46"/>
  <c r="AH42" i="91"/>
  <c r="AQ42" i="91" s="1"/>
  <c r="Y46" i="74"/>
  <c r="X46" i="74"/>
  <c r="AN46" i="30"/>
  <c r="AI46" i="30"/>
  <c r="AH46" i="44"/>
  <c r="AQ46" i="44" s="1"/>
  <c r="AI43" i="95"/>
  <c r="AN43" i="95"/>
  <c r="AN45" i="47"/>
  <c r="AI45" i="47"/>
  <c r="W46" i="84"/>
  <c r="AG45" i="84"/>
  <c r="AP45" i="84" s="1"/>
  <c r="AF45" i="84"/>
  <c r="AO45" i="84" s="1"/>
  <c r="AE45" i="84"/>
  <c r="Y44" i="38"/>
  <c r="X44" i="38"/>
  <c r="AR44" i="93"/>
  <c r="AH45" i="78"/>
  <c r="AQ45" i="78" s="1"/>
  <c r="AH44" i="33"/>
  <c r="AQ44" i="33" s="1"/>
  <c r="Y47" i="25"/>
  <c r="X47" i="25"/>
  <c r="AR44" i="84"/>
  <c r="Z45" i="78"/>
  <c r="Z44" i="33"/>
  <c r="AH46" i="36"/>
  <c r="AQ46" i="36" s="1"/>
  <c r="AR43" i="76"/>
  <c r="AH43" i="73"/>
  <c r="AQ43" i="73" s="1"/>
  <c r="AI43" i="80"/>
  <c r="AN43" i="80"/>
  <c r="AI43" i="75"/>
  <c r="AN43" i="75"/>
  <c r="X45" i="37"/>
  <c r="Y45" i="37"/>
  <c r="AN45" i="26"/>
  <c r="AI45" i="26"/>
  <c r="AN44" i="39"/>
  <c r="AI44" i="39"/>
  <c r="Z44" i="46"/>
  <c r="AF44" i="45"/>
  <c r="AO44" i="45" s="1"/>
  <c r="AE44" i="45"/>
  <c r="W45" i="45"/>
  <c r="AG44" i="45"/>
  <c r="AP44" i="45" s="1"/>
  <c r="AR43" i="33"/>
  <c r="AR42" i="73"/>
  <c r="AI42" i="87"/>
  <c r="AN42" i="87"/>
  <c r="AH44" i="35"/>
  <c r="AQ44" i="35" s="1"/>
  <c r="AR45" i="83"/>
  <c r="W44" i="32"/>
  <c r="AG43" i="32"/>
  <c r="AP43" i="32" s="1"/>
  <c r="AF43" i="32"/>
  <c r="AO43" i="32" s="1"/>
  <c r="AE43" i="32"/>
  <c r="AR43" i="35"/>
  <c r="AH44" i="76"/>
  <c r="AQ44" i="76" s="1"/>
  <c r="AI43" i="38"/>
  <c r="AN43" i="38"/>
  <c r="AH45" i="93"/>
  <c r="AQ45" i="93" s="1"/>
  <c r="AF44" i="40"/>
  <c r="AO44" i="40" s="1"/>
  <c r="AE44" i="40"/>
  <c r="W45" i="40"/>
  <c r="AG44" i="40"/>
  <c r="AP44" i="40" s="1"/>
  <c r="AR41" i="92"/>
  <c r="Y44" i="96"/>
  <c r="X44" i="96"/>
  <c r="AR44" i="82"/>
  <c r="AR44" i="29"/>
  <c r="AH46" i="94"/>
  <c r="AQ46" i="94" s="1"/>
  <c r="Z42" i="91"/>
  <c r="AN46" i="25"/>
  <c r="AI46" i="25"/>
  <c r="Z43" i="73"/>
  <c r="AI45" i="28"/>
  <c r="AN45" i="28"/>
  <c r="W46" i="77"/>
  <c r="AG45" i="77"/>
  <c r="AP45" i="77" s="1"/>
  <c r="AF45" i="77"/>
  <c r="AO45" i="77" s="1"/>
  <c r="AE45" i="77"/>
  <c r="W46" i="31"/>
  <c r="AG45" i="31"/>
  <c r="AP45" i="31" s="1"/>
  <c r="AF45" i="31"/>
  <c r="AO45" i="31" s="1"/>
  <c r="AE45" i="31"/>
  <c r="Y43" i="87"/>
  <c r="X43" i="87"/>
  <c r="Z45" i="29"/>
  <c r="W45" i="35"/>
  <c r="AG44" i="35"/>
  <c r="AP44" i="35" s="1"/>
  <c r="AF44" i="35"/>
  <c r="AO44" i="35" s="1"/>
  <c r="AE44" i="35"/>
  <c r="AH45" i="84"/>
  <c r="AQ45" i="84" s="1"/>
  <c r="W45" i="79"/>
  <c r="AG44" i="79"/>
  <c r="AP44" i="79" s="1"/>
  <c r="AF44" i="79"/>
  <c r="AO44" i="79" s="1"/>
  <c r="AE44" i="79"/>
  <c r="AH45" i="27"/>
  <c r="AQ45" i="27" s="1"/>
  <c r="AH44" i="34"/>
  <c r="AQ44" i="34" s="1"/>
  <c r="Z46" i="44"/>
  <c r="AI43" i="86"/>
  <c r="AN43" i="86"/>
  <c r="X44" i="80"/>
  <c r="Y44" i="80"/>
  <c r="X44" i="75"/>
  <c r="Y44" i="75"/>
  <c r="AN44" i="37"/>
  <c r="AI44" i="37"/>
  <c r="X46" i="26"/>
  <c r="Y46" i="26"/>
  <c r="AE46" i="94" l="1"/>
  <c r="AF46" i="94"/>
  <c r="AO46" i="94" s="1"/>
  <c r="AE45" i="27"/>
  <c r="AG46" i="94"/>
  <c r="AP46" i="94" s="1"/>
  <c r="AF45" i="27"/>
  <c r="AO45" i="27" s="1"/>
  <c r="AG45" i="27"/>
  <c r="AP45" i="27" s="1"/>
  <c r="AG46" i="36"/>
  <c r="AP46" i="36" s="1"/>
  <c r="Z44" i="75"/>
  <c r="Z47" i="25"/>
  <c r="Z46" i="74"/>
  <c r="W47" i="36"/>
  <c r="X47" i="36" s="1"/>
  <c r="AF44" i="76"/>
  <c r="AO44" i="76" s="1"/>
  <c r="AE46" i="36"/>
  <c r="AN46" i="36" s="1"/>
  <c r="AE46" i="83"/>
  <c r="Z43" i="87"/>
  <c r="AE44" i="76"/>
  <c r="AG46" i="83"/>
  <c r="AP46" i="83" s="1"/>
  <c r="Z45" i="37"/>
  <c r="AF45" i="37" s="1"/>
  <c r="AO45" i="37" s="1"/>
  <c r="Z45" i="39"/>
  <c r="AG45" i="39" s="1"/>
  <c r="AP45" i="39" s="1"/>
  <c r="AG44" i="76"/>
  <c r="AP44" i="76" s="1"/>
  <c r="AG45" i="37"/>
  <c r="AP45" i="37" s="1"/>
  <c r="AE45" i="39"/>
  <c r="AF44" i="75"/>
  <c r="AO44" i="75" s="1"/>
  <c r="W45" i="75"/>
  <c r="AG44" i="75"/>
  <c r="AP44" i="75" s="1"/>
  <c r="AE44" i="75"/>
  <c r="W45" i="95"/>
  <c r="AG44" i="95"/>
  <c r="AP44" i="95" s="1"/>
  <c r="AF44" i="95"/>
  <c r="AO44" i="95" s="1"/>
  <c r="AE44" i="95"/>
  <c r="X44" i="32"/>
  <c r="Y44" i="32"/>
  <c r="AH44" i="41"/>
  <c r="AQ44" i="41" s="1"/>
  <c r="Y47" i="36"/>
  <c r="AF43" i="73"/>
  <c r="AO43" i="73" s="1"/>
  <c r="AE43" i="73"/>
  <c r="AG43" i="73"/>
  <c r="AP43" i="73" s="1"/>
  <c r="W44" i="73"/>
  <c r="AR43" i="95"/>
  <c r="AR44" i="39"/>
  <c r="Y46" i="31"/>
  <c r="X46" i="31"/>
  <c r="Z46" i="31" s="1"/>
  <c r="AI44" i="45"/>
  <c r="AN44" i="45"/>
  <c r="AH47" i="25"/>
  <c r="AQ47" i="25" s="1"/>
  <c r="AF46" i="74"/>
  <c r="AO46" i="74" s="1"/>
  <c r="AE46" i="74"/>
  <c r="W47" i="74"/>
  <c r="AG46" i="74"/>
  <c r="AP46" i="74" s="1"/>
  <c r="AN44" i="90"/>
  <c r="AI44" i="90"/>
  <c r="W47" i="28"/>
  <c r="AG46" i="28"/>
  <c r="AP46" i="28" s="1"/>
  <c r="AF46" i="28"/>
  <c r="AO46" i="28" s="1"/>
  <c r="AE46" i="28"/>
  <c r="X43" i="92"/>
  <c r="Y43" i="92"/>
  <c r="AI45" i="43"/>
  <c r="AN45" i="43"/>
  <c r="AH44" i="42"/>
  <c r="AQ44" i="42" s="1"/>
  <c r="X44" i="89"/>
  <c r="Y44" i="89"/>
  <c r="Y46" i="93"/>
  <c r="X46" i="93"/>
  <c r="AE47" i="25"/>
  <c r="W48" i="25"/>
  <c r="AF47" i="25"/>
  <c r="AO47" i="25" s="1"/>
  <c r="AG47" i="25"/>
  <c r="AP47" i="25" s="1"/>
  <c r="AH44" i="86"/>
  <c r="AQ44" i="86" s="1"/>
  <c r="AI44" i="76"/>
  <c r="AN44" i="76"/>
  <c r="AH46" i="26"/>
  <c r="AQ46" i="26" s="1"/>
  <c r="AN45" i="31"/>
  <c r="AI45" i="31"/>
  <c r="W46" i="88"/>
  <c r="AG45" i="88"/>
  <c r="AP45" i="88" s="1"/>
  <c r="AF45" i="88"/>
  <c r="AO45" i="88" s="1"/>
  <c r="AE45" i="88"/>
  <c r="Z44" i="41"/>
  <c r="AH47" i="30"/>
  <c r="AQ47" i="30" s="1"/>
  <c r="AR42" i="48"/>
  <c r="AI45" i="27"/>
  <c r="AN45" i="27"/>
  <c r="AI45" i="93"/>
  <c r="AN45" i="93"/>
  <c r="AN46" i="83"/>
  <c r="AI46" i="83"/>
  <c r="AH44" i="95"/>
  <c r="AQ44" i="95" s="1"/>
  <c r="AH45" i="39"/>
  <c r="AQ45" i="39" s="1"/>
  <c r="AN44" i="79"/>
  <c r="AI44" i="79"/>
  <c r="AF44" i="33"/>
  <c r="AO44" i="33" s="1"/>
  <c r="AE44" i="33"/>
  <c r="W45" i="33"/>
  <c r="AG44" i="33"/>
  <c r="AP44" i="33" s="1"/>
  <c r="Z46" i="26"/>
  <c r="Y45" i="35"/>
  <c r="X45" i="35"/>
  <c r="AR46" i="25"/>
  <c r="AH44" i="96"/>
  <c r="AQ44" i="96" s="1"/>
  <c r="X45" i="40"/>
  <c r="Y45" i="40"/>
  <c r="AH44" i="38"/>
  <c r="AQ44" i="38" s="1"/>
  <c r="Z44" i="86"/>
  <c r="Y45" i="90"/>
  <c r="X45" i="90"/>
  <c r="AR43" i="96"/>
  <c r="AI42" i="92"/>
  <c r="AN42" i="92"/>
  <c r="Y45" i="34"/>
  <c r="X45" i="34"/>
  <c r="Z45" i="34" s="1"/>
  <c r="X48" i="85"/>
  <c r="Y48" i="85"/>
  <c r="X46" i="81"/>
  <c r="Z46" i="81" s="1"/>
  <c r="Y46" i="81"/>
  <c r="AI43" i="89"/>
  <c r="AN43" i="89"/>
  <c r="Y45" i="76"/>
  <c r="X45" i="76"/>
  <c r="AN46" i="94"/>
  <c r="AI46" i="94"/>
  <c r="X46" i="82"/>
  <c r="Y46" i="82"/>
  <c r="AH44" i="75"/>
  <c r="AQ44" i="75" s="1"/>
  <c r="W44" i="87"/>
  <c r="AG43" i="87"/>
  <c r="AP43" i="87" s="1"/>
  <c r="AE43" i="87"/>
  <c r="AF43" i="87"/>
  <c r="AO43" i="87" s="1"/>
  <c r="AR45" i="28"/>
  <c r="AR43" i="38"/>
  <c r="AN45" i="77"/>
  <c r="AI45" i="77"/>
  <c r="W45" i="46"/>
  <c r="AG44" i="46"/>
  <c r="AP44" i="46" s="1"/>
  <c r="AF44" i="46"/>
  <c r="AO44" i="46" s="1"/>
  <c r="AE44" i="46"/>
  <c r="AR46" i="30"/>
  <c r="AR44" i="37"/>
  <c r="W46" i="29"/>
  <c r="AG45" i="29"/>
  <c r="AP45" i="29" s="1"/>
  <c r="AE45" i="29"/>
  <c r="AF45" i="29"/>
  <c r="AO45" i="29" s="1"/>
  <c r="AN43" i="32"/>
  <c r="AI43" i="32"/>
  <c r="AR42" i="87"/>
  <c r="X46" i="84"/>
  <c r="Y46" i="84"/>
  <c r="AH46" i="74"/>
  <c r="AQ46" i="74" s="1"/>
  <c r="AH43" i="48"/>
  <c r="AQ43" i="48" s="1"/>
  <c r="AH46" i="28"/>
  <c r="AQ46" i="28" s="1"/>
  <c r="AH46" i="47"/>
  <c r="AQ46" i="47" s="1"/>
  <c r="Z47" i="30"/>
  <c r="Y46" i="43"/>
  <c r="X46" i="43"/>
  <c r="AR43" i="41"/>
  <c r="AI46" i="36"/>
  <c r="AR43" i="86"/>
  <c r="AR43" i="80"/>
  <c r="AN45" i="84"/>
  <c r="AI45" i="84"/>
  <c r="AI44" i="34"/>
  <c r="AN44" i="34"/>
  <c r="AF44" i="42"/>
  <c r="AO44" i="42" s="1"/>
  <c r="AE44" i="42"/>
  <c r="W45" i="42"/>
  <c r="AG44" i="42"/>
  <c r="AP44" i="42" s="1"/>
  <c r="Y47" i="94"/>
  <c r="X47" i="94"/>
  <c r="W47" i="44"/>
  <c r="AG46" i="44"/>
  <c r="AP46" i="44" s="1"/>
  <c r="AF46" i="44"/>
  <c r="AO46" i="44" s="1"/>
  <c r="AE46" i="44"/>
  <c r="AH45" i="37"/>
  <c r="AQ45" i="37" s="1"/>
  <c r="AE45" i="78"/>
  <c r="W46" i="78"/>
  <c r="AG45" i="78"/>
  <c r="AP45" i="78" s="1"/>
  <c r="AF45" i="78"/>
  <c r="AO45" i="78" s="1"/>
  <c r="AH44" i="80"/>
  <c r="AQ44" i="80" s="1"/>
  <c r="Z44" i="80"/>
  <c r="X45" i="79"/>
  <c r="Y45" i="79"/>
  <c r="Z45" i="79" s="1"/>
  <c r="AN44" i="35"/>
  <c r="AI44" i="35"/>
  <c r="AH43" i="87"/>
  <c r="AQ43" i="87" s="1"/>
  <c r="Y46" i="77"/>
  <c r="X46" i="77"/>
  <c r="W43" i="91"/>
  <c r="AG42" i="91"/>
  <c r="AP42" i="91" s="1"/>
  <c r="AE42" i="91"/>
  <c r="AF42" i="91"/>
  <c r="AO42" i="91" s="1"/>
  <c r="Z44" i="96"/>
  <c r="AI44" i="40"/>
  <c r="AN44" i="40"/>
  <c r="Y45" i="45"/>
  <c r="X45" i="45"/>
  <c r="AR45" i="26"/>
  <c r="AR43" i="75"/>
  <c r="Z44" i="38"/>
  <c r="AR45" i="47"/>
  <c r="AR43" i="42"/>
  <c r="Z43" i="48"/>
  <c r="Z46" i="47"/>
  <c r="AR45" i="74"/>
  <c r="AI47" i="85"/>
  <c r="AN47" i="85"/>
  <c r="AI45" i="81"/>
  <c r="AN45" i="81"/>
  <c r="Y46" i="27"/>
  <c r="X46" i="27"/>
  <c r="Z46" i="27" s="1"/>
  <c r="AN45" i="82"/>
  <c r="AI45" i="82"/>
  <c r="Y47" i="83"/>
  <c r="X47" i="83"/>
  <c r="W46" i="37" l="1"/>
  <c r="AE45" i="37"/>
  <c r="AF45" i="39"/>
  <c r="AO45" i="39" s="1"/>
  <c r="W46" i="39"/>
  <c r="Z46" i="77"/>
  <c r="AE46" i="77" s="1"/>
  <c r="Z47" i="36"/>
  <c r="Z46" i="43"/>
  <c r="Z47" i="83"/>
  <c r="AF47" i="83" s="1"/>
  <c r="AO47" i="83" s="1"/>
  <c r="Z46" i="84"/>
  <c r="W47" i="84" s="1"/>
  <c r="Z47" i="94"/>
  <c r="AE47" i="94" s="1"/>
  <c r="W47" i="43"/>
  <c r="AG46" i="43"/>
  <c r="AP46" i="43" s="1"/>
  <c r="AE46" i="43"/>
  <c r="AF46" i="43"/>
  <c r="AO46" i="43" s="1"/>
  <c r="AF45" i="79"/>
  <c r="AO45" i="79" s="1"/>
  <c r="AE45" i="79"/>
  <c r="AG45" i="79"/>
  <c r="AP45" i="79" s="1"/>
  <c r="W46" i="79"/>
  <c r="X43" i="91"/>
  <c r="Y43" i="91"/>
  <c r="AH47" i="83"/>
  <c r="AQ47" i="83" s="1"/>
  <c r="AG44" i="96"/>
  <c r="AP44" i="96" s="1"/>
  <c r="AF44" i="96"/>
  <c r="AO44" i="96" s="1"/>
  <c r="W45" i="96"/>
  <c r="AE44" i="96"/>
  <c r="AH46" i="77"/>
  <c r="AQ46" i="77" s="1"/>
  <c r="AN46" i="44"/>
  <c r="AI46" i="44"/>
  <c r="AH46" i="43"/>
  <c r="AQ46" i="43" s="1"/>
  <c r="AH45" i="76"/>
  <c r="AQ45" i="76" s="1"/>
  <c r="AH46" i="81"/>
  <c r="AQ46" i="81" s="1"/>
  <c r="AH45" i="90"/>
  <c r="AQ45" i="90" s="1"/>
  <c r="AI45" i="88"/>
  <c r="AN45" i="88"/>
  <c r="AH46" i="93"/>
  <c r="AQ46" i="93" s="1"/>
  <c r="AR45" i="43"/>
  <c r="Y47" i="74"/>
  <c r="X47" i="74"/>
  <c r="Z47" i="74" s="1"/>
  <c r="AI45" i="39"/>
  <c r="AN45" i="39"/>
  <c r="AG46" i="77"/>
  <c r="AP46" i="77" s="1"/>
  <c r="AF46" i="77"/>
  <c r="AO46" i="77" s="1"/>
  <c r="AR44" i="34"/>
  <c r="X44" i="87"/>
  <c r="Y44" i="87"/>
  <c r="AF46" i="81"/>
  <c r="AO46" i="81" s="1"/>
  <c r="AG46" i="81"/>
  <c r="AP46" i="81" s="1"/>
  <c r="AE46" i="81"/>
  <c r="W47" i="81"/>
  <c r="W46" i="34"/>
  <c r="AG45" i="34"/>
  <c r="AP45" i="34" s="1"/>
  <c r="AF45" i="34"/>
  <c r="AO45" i="34" s="1"/>
  <c r="AE45" i="34"/>
  <c r="AH45" i="35"/>
  <c r="AQ45" i="35" s="1"/>
  <c r="Y45" i="33"/>
  <c r="X45" i="33"/>
  <c r="AR45" i="93"/>
  <c r="AR44" i="76"/>
  <c r="AF46" i="31"/>
  <c r="AO46" i="31" s="1"/>
  <c r="AE46" i="31"/>
  <c r="AG46" i="31"/>
  <c r="AP46" i="31" s="1"/>
  <c r="W47" i="31"/>
  <c r="Y44" i="73"/>
  <c r="X44" i="73"/>
  <c r="W48" i="36"/>
  <c r="AG47" i="36"/>
  <c r="AP47" i="36" s="1"/>
  <c r="AF47" i="36"/>
  <c r="AO47" i="36" s="1"/>
  <c r="AE47" i="36"/>
  <c r="W47" i="27"/>
  <c r="AG46" i="27"/>
  <c r="AP46" i="27" s="1"/>
  <c r="AF46" i="27"/>
  <c r="AO46" i="27" s="1"/>
  <c r="AE46" i="27"/>
  <c r="AH45" i="45"/>
  <c r="AQ45" i="45" s="1"/>
  <c r="AE46" i="47"/>
  <c r="W47" i="47"/>
  <c r="AG46" i="47"/>
  <c r="AP46" i="47" s="1"/>
  <c r="AF46" i="47"/>
  <c r="AO46" i="47" s="1"/>
  <c r="W45" i="38"/>
  <c r="AG44" i="38"/>
  <c r="AP44" i="38" s="1"/>
  <c r="AF44" i="38"/>
  <c r="AO44" i="38" s="1"/>
  <c r="AE44" i="38"/>
  <c r="AI42" i="91"/>
  <c r="AN42" i="91"/>
  <c r="AR44" i="35"/>
  <c r="Y45" i="42"/>
  <c r="X45" i="42"/>
  <c r="AR45" i="84"/>
  <c r="AI45" i="29"/>
  <c r="AN45" i="29"/>
  <c r="Y45" i="46"/>
  <c r="X45" i="46"/>
  <c r="AH46" i="82"/>
  <c r="AQ46" i="82" s="1"/>
  <c r="Z45" i="76"/>
  <c r="Z45" i="90"/>
  <c r="AN44" i="33"/>
  <c r="AI44" i="33"/>
  <c r="Z46" i="93"/>
  <c r="AH43" i="92"/>
  <c r="AQ43" i="92" s="1"/>
  <c r="Y47" i="28"/>
  <c r="X47" i="28"/>
  <c r="AI46" i="74"/>
  <c r="AN46" i="74"/>
  <c r="AH44" i="32"/>
  <c r="AQ44" i="32" s="1"/>
  <c r="X45" i="95"/>
  <c r="Y45" i="95"/>
  <c r="Y46" i="37"/>
  <c r="X46" i="37"/>
  <c r="W45" i="80"/>
  <c r="AG44" i="80"/>
  <c r="AP44" i="80" s="1"/>
  <c r="AF44" i="80"/>
  <c r="AO44" i="80" s="1"/>
  <c r="AE44" i="80"/>
  <c r="AR45" i="82"/>
  <c r="AR45" i="81"/>
  <c r="W44" i="48"/>
  <c r="AG43" i="48"/>
  <c r="AP43" i="48" s="1"/>
  <c r="AE43" i="48"/>
  <c r="AF43" i="48"/>
  <c r="AO43" i="48" s="1"/>
  <c r="Z45" i="45"/>
  <c r="Y46" i="78"/>
  <c r="X46" i="78"/>
  <c r="Y47" i="44"/>
  <c r="X47" i="44"/>
  <c r="AR46" i="36"/>
  <c r="AE47" i="30"/>
  <c r="AF47" i="30"/>
  <c r="AO47" i="30" s="1"/>
  <c r="W48" i="30"/>
  <c r="AG47" i="30"/>
  <c r="AP47" i="30" s="1"/>
  <c r="AR45" i="77"/>
  <c r="Z46" i="82"/>
  <c r="AH48" i="85"/>
  <c r="AQ48" i="85" s="1"/>
  <c r="AR42" i="92"/>
  <c r="W45" i="86"/>
  <c r="AG44" i="86"/>
  <c r="AP44" i="86" s="1"/>
  <c r="AF44" i="86"/>
  <c r="AO44" i="86" s="1"/>
  <c r="AE44" i="86"/>
  <c r="Z45" i="35"/>
  <c r="AR45" i="27"/>
  <c r="X46" i="88"/>
  <c r="Y46" i="88"/>
  <c r="Y48" i="25"/>
  <c r="X48" i="25"/>
  <c r="Z43" i="92"/>
  <c r="AR44" i="90"/>
  <c r="AN43" i="73"/>
  <c r="AI43" i="73"/>
  <c r="Z44" i="32"/>
  <c r="AI44" i="75"/>
  <c r="AN44" i="75"/>
  <c r="AH47" i="94"/>
  <c r="AQ47" i="94" s="1"/>
  <c r="AI44" i="42"/>
  <c r="AN44" i="42"/>
  <c r="Y46" i="29"/>
  <c r="X46" i="29"/>
  <c r="AN43" i="87"/>
  <c r="AI43" i="87"/>
  <c r="AR46" i="94"/>
  <c r="AR43" i="89"/>
  <c r="Z48" i="85"/>
  <c r="AH45" i="40"/>
  <c r="AQ45" i="40" s="1"/>
  <c r="AE46" i="26"/>
  <c r="W47" i="26"/>
  <c r="AG46" i="26"/>
  <c r="AP46" i="26" s="1"/>
  <c r="AF46" i="26"/>
  <c r="AO46" i="26" s="1"/>
  <c r="AR44" i="79"/>
  <c r="AR46" i="83"/>
  <c r="AH44" i="89"/>
  <c r="AQ44" i="89" s="1"/>
  <c r="AR44" i="45"/>
  <c r="Y46" i="39"/>
  <c r="X46" i="39"/>
  <c r="AI45" i="37"/>
  <c r="AN45" i="37"/>
  <c r="AH46" i="84"/>
  <c r="AQ46" i="84" s="1"/>
  <c r="AH46" i="27"/>
  <c r="AQ46" i="27" s="1"/>
  <c r="AR47" i="85"/>
  <c r="AR44" i="40"/>
  <c r="AH45" i="79"/>
  <c r="AQ45" i="79" s="1"/>
  <c r="AI45" i="78"/>
  <c r="AN45" i="78"/>
  <c r="AR43" i="32"/>
  <c r="AN44" i="46"/>
  <c r="AI44" i="46"/>
  <c r="AH45" i="34"/>
  <c r="AQ45" i="34" s="1"/>
  <c r="Z45" i="40"/>
  <c r="W45" i="41"/>
  <c r="AG44" i="41"/>
  <c r="AP44" i="41" s="1"/>
  <c r="AF44" i="41"/>
  <c r="AO44" i="41" s="1"/>
  <c r="AE44" i="41"/>
  <c r="AR45" i="31"/>
  <c r="AN47" i="25"/>
  <c r="AI47" i="25"/>
  <c r="Z44" i="89"/>
  <c r="AN46" i="28"/>
  <c r="AI46" i="28"/>
  <c r="AH46" i="31"/>
  <c r="AQ46" i="31" s="1"/>
  <c r="AH47" i="36"/>
  <c r="AQ47" i="36" s="1"/>
  <c r="AN44" i="95"/>
  <c r="AI44" i="95"/>
  <c r="X45" i="75"/>
  <c r="Y45" i="75"/>
  <c r="Z45" i="42" l="1"/>
  <c r="Z45" i="46"/>
  <c r="W47" i="77"/>
  <c r="AE46" i="84"/>
  <c r="Z46" i="29"/>
  <c r="Z48" i="25"/>
  <c r="AF46" i="84"/>
  <c r="AO46" i="84" s="1"/>
  <c r="Z47" i="28"/>
  <c r="Z45" i="95"/>
  <c r="AF45" i="95" s="1"/>
  <c r="AO45" i="95" s="1"/>
  <c r="AG47" i="83"/>
  <c r="AP47" i="83" s="1"/>
  <c r="Z46" i="39"/>
  <c r="W47" i="39" s="1"/>
  <c r="AE47" i="83"/>
  <c r="AF47" i="94"/>
  <c r="AO47" i="94" s="1"/>
  <c r="Z47" i="44"/>
  <c r="W48" i="83"/>
  <c r="AG47" i="94"/>
  <c r="AP47" i="94" s="1"/>
  <c r="Z45" i="75"/>
  <c r="W46" i="75" s="1"/>
  <c r="AG46" i="84"/>
  <c r="AP46" i="84" s="1"/>
  <c r="W48" i="94"/>
  <c r="X48" i="94" s="1"/>
  <c r="W48" i="74"/>
  <c r="AG47" i="74"/>
  <c r="AP47" i="74" s="1"/>
  <c r="AE47" i="74"/>
  <c r="AF47" i="74"/>
  <c r="AO47" i="74" s="1"/>
  <c r="AE45" i="95"/>
  <c r="AG45" i="95"/>
  <c r="AP45" i="95" s="1"/>
  <c r="AE47" i="44"/>
  <c r="W48" i="44"/>
  <c r="AG47" i="44"/>
  <c r="AP47" i="44" s="1"/>
  <c r="AF47" i="44"/>
  <c r="AO47" i="44" s="1"/>
  <c r="AN46" i="84"/>
  <c r="X47" i="81"/>
  <c r="Y47" i="81"/>
  <c r="Y47" i="77"/>
  <c r="X47" i="77"/>
  <c r="Y46" i="79"/>
  <c r="X46" i="79"/>
  <c r="X45" i="41"/>
  <c r="Y45" i="41"/>
  <c r="AR45" i="78"/>
  <c r="AF46" i="39"/>
  <c r="AO46" i="39" s="1"/>
  <c r="AG46" i="39"/>
  <c r="AP46" i="39" s="1"/>
  <c r="AR43" i="73"/>
  <c r="Y45" i="86"/>
  <c r="X45" i="86"/>
  <c r="Y48" i="30"/>
  <c r="X48" i="30"/>
  <c r="AH47" i="44"/>
  <c r="AQ47" i="44" s="1"/>
  <c r="W46" i="45"/>
  <c r="AG45" i="45"/>
  <c r="AP45" i="45" s="1"/>
  <c r="AF45" i="45"/>
  <c r="AO45" i="45" s="1"/>
  <c r="AE45" i="45"/>
  <c r="AE47" i="28"/>
  <c r="AF47" i="28"/>
  <c r="AO47" i="28" s="1"/>
  <c r="W48" i="28"/>
  <c r="AG47" i="28"/>
  <c r="AP47" i="28" s="1"/>
  <c r="W47" i="93"/>
  <c r="AG46" i="93"/>
  <c r="AP46" i="93" s="1"/>
  <c r="AE46" i="93"/>
  <c r="AF46" i="93"/>
  <c r="AO46" i="93" s="1"/>
  <c r="AE45" i="46"/>
  <c r="W46" i="46"/>
  <c r="AG45" i="46"/>
  <c r="AP45" i="46" s="1"/>
  <c r="AF45" i="46"/>
  <c r="AO45" i="46" s="1"/>
  <c r="X48" i="36"/>
  <c r="Y48" i="36"/>
  <c r="X46" i="34"/>
  <c r="Y46" i="34"/>
  <c r="AR45" i="39"/>
  <c r="AR45" i="88"/>
  <c r="X48" i="83"/>
  <c r="Y48" i="83"/>
  <c r="Y48" i="94"/>
  <c r="Y45" i="80"/>
  <c r="X45" i="80"/>
  <c r="AR44" i="33"/>
  <c r="W49" i="25"/>
  <c r="AG48" i="25"/>
  <c r="AP48" i="25" s="1"/>
  <c r="AF48" i="25"/>
  <c r="AO48" i="25" s="1"/>
  <c r="AE48" i="25"/>
  <c r="AH45" i="95"/>
  <c r="AQ45" i="95" s="1"/>
  <c r="AH44" i="73"/>
  <c r="AQ44" i="73" s="1"/>
  <c r="AH45" i="33"/>
  <c r="AQ45" i="33" s="1"/>
  <c r="Y47" i="26"/>
  <c r="X47" i="26"/>
  <c r="AN44" i="86"/>
  <c r="AI44" i="86"/>
  <c r="AR45" i="29"/>
  <c r="AH44" i="87"/>
  <c r="AQ44" i="87" s="1"/>
  <c r="W45" i="89"/>
  <c r="AG44" i="89"/>
  <c r="AP44" i="89" s="1"/>
  <c r="AF44" i="89"/>
  <c r="AO44" i="89" s="1"/>
  <c r="AE44" i="89"/>
  <c r="AN44" i="41"/>
  <c r="AI44" i="41"/>
  <c r="AR45" i="37"/>
  <c r="AR43" i="87"/>
  <c r="AR44" i="42"/>
  <c r="AH46" i="88"/>
  <c r="AQ46" i="88" s="1"/>
  <c r="AI47" i="30"/>
  <c r="AN47" i="30"/>
  <c r="AH46" i="78"/>
  <c r="AQ46" i="78" s="1"/>
  <c r="AN43" i="48"/>
  <c r="AI43" i="48"/>
  <c r="AH46" i="37"/>
  <c r="AQ46" i="37" s="1"/>
  <c r="AR46" i="74"/>
  <c r="AF45" i="90"/>
  <c r="AO45" i="90" s="1"/>
  <c r="AE45" i="90"/>
  <c r="W46" i="90"/>
  <c r="AG45" i="90"/>
  <c r="AP45" i="90" s="1"/>
  <c r="AI46" i="47"/>
  <c r="AN46" i="47"/>
  <c r="AN47" i="36"/>
  <c r="AI47" i="36"/>
  <c r="Z44" i="73"/>
  <c r="Z45" i="33"/>
  <c r="AI45" i="34"/>
  <c r="AN45" i="34"/>
  <c r="AN46" i="81"/>
  <c r="AI46" i="81"/>
  <c r="Z44" i="87"/>
  <c r="AR46" i="44"/>
  <c r="AH43" i="91"/>
  <c r="AQ43" i="91" s="1"/>
  <c r="AI47" i="83"/>
  <c r="AN47" i="83"/>
  <c r="AE45" i="35"/>
  <c r="W46" i="35"/>
  <c r="AF45" i="35"/>
  <c r="AO45" i="35" s="1"/>
  <c r="AG45" i="35"/>
  <c r="AP45" i="35" s="1"/>
  <c r="W46" i="42"/>
  <c r="AG45" i="42"/>
  <c r="AP45" i="42" s="1"/>
  <c r="AE45" i="42"/>
  <c r="AF45" i="42"/>
  <c r="AO45" i="42" s="1"/>
  <c r="AN44" i="38"/>
  <c r="AI44" i="38"/>
  <c r="Y47" i="47"/>
  <c r="X47" i="47"/>
  <c r="X47" i="27"/>
  <c r="Y47" i="27"/>
  <c r="AN46" i="31"/>
  <c r="AI46" i="31"/>
  <c r="AN47" i="94"/>
  <c r="AF46" i="82"/>
  <c r="AO46" i="82" s="1"/>
  <c r="W47" i="82"/>
  <c r="AG46" i="82"/>
  <c r="AP46" i="82" s="1"/>
  <c r="AE46" i="82"/>
  <c r="AI46" i="43"/>
  <c r="AN46" i="43"/>
  <c r="AR47" i="25"/>
  <c r="AH46" i="39"/>
  <c r="AQ46" i="39" s="1"/>
  <c r="AI46" i="26"/>
  <c r="AN46" i="26"/>
  <c r="W49" i="85"/>
  <c r="AF48" i="85"/>
  <c r="AO48" i="85" s="1"/>
  <c r="AE48" i="85"/>
  <c r="AG48" i="85"/>
  <c r="AP48" i="85" s="1"/>
  <c r="AR44" i="75"/>
  <c r="W44" i="92"/>
  <c r="AG43" i="92"/>
  <c r="AP43" i="92" s="1"/>
  <c r="AF43" i="92"/>
  <c r="AO43" i="92" s="1"/>
  <c r="AE43" i="92"/>
  <c r="Z46" i="88"/>
  <c r="AI44" i="80"/>
  <c r="AN44" i="80"/>
  <c r="AH47" i="28"/>
  <c r="AQ47" i="28" s="1"/>
  <c r="W46" i="76"/>
  <c r="AG45" i="76"/>
  <c r="AP45" i="76" s="1"/>
  <c r="AF45" i="76"/>
  <c r="AO45" i="76" s="1"/>
  <c r="AE45" i="76"/>
  <c r="AH45" i="46"/>
  <c r="AQ45" i="46" s="1"/>
  <c r="Y45" i="38"/>
  <c r="X45" i="38"/>
  <c r="AN46" i="27"/>
  <c r="AI46" i="27"/>
  <c r="AI46" i="77"/>
  <c r="AN46" i="77"/>
  <c r="AI44" i="96"/>
  <c r="AN44" i="96"/>
  <c r="Z43" i="91"/>
  <c r="Y47" i="43"/>
  <c r="X47" i="43"/>
  <c r="AR44" i="95"/>
  <c r="AR46" i="28"/>
  <c r="W46" i="40"/>
  <c r="AG45" i="40"/>
  <c r="AP45" i="40" s="1"/>
  <c r="AE45" i="40"/>
  <c r="AF45" i="40"/>
  <c r="AO45" i="40" s="1"/>
  <c r="AR44" i="46"/>
  <c r="W47" i="29"/>
  <c r="AG46" i="29"/>
  <c r="AP46" i="29" s="1"/>
  <c r="AF46" i="29"/>
  <c r="AO46" i="29" s="1"/>
  <c r="AE46" i="29"/>
  <c r="AH47" i="74"/>
  <c r="AQ47" i="74" s="1"/>
  <c r="AH45" i="75"/>
  <c r="AQ45" i="75" s="1"/>
  <c r="AH46" i="29"/>
  <c r="AQ46" i="29" s="1"/>
  <c r="AE44" i="32"/>
  <c r="W45" i="32"/>
  <c r="AG44" i="32"/>
  <c r="AP44" i="32" s="1"/>
  <c r="AF44" i="32"/>
  <c r="AO44" i="32" s="1"/>
  <c r="AH48" i="25"/>
  <c r="AQ48" i="25" s="1"/>
  <c r="Z46" i="78"/>
  <c r="X44" i="48"/>
  <c r="Y44" i="48"/>
  <c r="Z46" i="37"/>
  <c r="AH45" i="42"/>
  <c r="AQ45" i="42" s="1"/>
  <c r="AR42" i="91"/>
  <c r="X47" i="31"/>
  <c r="Y47" i="31"/>
  <c r="X45" i="96"/>
  <c r="Y45" i="96"/>
  <c r="X47" i="84"/>
  <c r="Y47" i="84"/>
  <c r="AI45" i="79"/>
  <c r="AN45" i="79"/>
  <c r="Z45" i="80" l="1"/>
  <c r="Z48" i="83"/>
  <c r="AE46" i="39"/>
  <c r="W46" i="95"/>
  <c r="Z47" i="43"/>
  <c r="Z47" i="47"/>
  <c r="AI47" i="94"/>
  <c r="AI46" i="84"/>
  <c r="AE45" i="75"/>
  <c r="Z45" i="96"/>
  <c r="W46" i="96" s="1"/>
  <c r="AF45" i="75"/>
  <c r="AO45" i="75" s="1"/>
  <c r="AG45" i="75"/>
  <c r="AP45" i="75" s="1"/>
  <c r="Z47" i="81"/>
  <c r="Z48" i="30"/>
  <c r="Z46" i="79"/>
  <c r="Z47" i="31"/>
  <c r="AF47" i="31" s="1"/>
  <c r="AO47" i="31" s="1"/>
  <c r="Z46" i="34"/>
  <c r="AF46" i="34" s="1"/>
  <c r="AO46" i="34" s="1"/>
  <c r="Z44" i="48"/>
  <c r="W45" i="48" s="1"/>
  <c r="Z48" i="36"/>
  <c r="AE48" i="36" s="1"/>
  <c r="AF45" i="96"/>
  <c r="AO45" i="96" s="1"/>
  <c r="AE45" i="96"/>
  <c r="AE44" i="48"/>
  <c r="AG47" i="31"/>
  <c r="AP47" i="31" s="1"/>
  <c r="AN46" i="29"/>
  <c r="AI46" i="29"/>
  <c r="W44" i="91"/>
  <c r="AG43" i="91"/>
  <c r="AP43" i="91" s="1"/>
  <c r="AF43" i="91"/>
  <c r="AO43" i="91" s="1"/>
  <c r="AE43" i="91"/>
  <c r="AI48" i="85"/>
  <c r="AN48" i="85"/>
  <c r="AR44" i="38"/>
  <c r="AR44" i="86"/>
  <c r="Y46" i="46"/>
  <c r="X46" i="46"/>
  <c r="Y47" i="93"/>
  <c r="X47" i="93"/>
  <c r="Z47" i="93" s="1"/>
  <c r="AI47" i="28"/>
  <c r="AN47" i="28"/>
  <c r="AH47" i="81"/>
  <c r="AQ47" i="81" s="1"/>
  <c r="Y48" i="44"/>
  <c r="X48" i="44"/>
  <c r="AI45" i="40"/>
  <c r="AN45" i="40"/>
  <c r="AH45" i="38"/>
  <c r="AQ45" i="38" s="1"/>
  <c r="Y46" i="76"/>
  <c r="X46" i="76"/>
  <c r="Y44" i="92"/>
  <c r="X44" i="92"/>
  <c r="Z44" i="92" s="1"/>
  <c r="AH47" i="27"/>
  <c r="AQ47" i="27" s="1"/>
  <c r="AR47" i="83"/>
  <c r="AR45" i="34"/>
  <c r="AR46" i="47"/>
  <c r="AN44" i="89"/>
  <c r="AI44" i="89"/>
  <c r="AH48" i="94"/>
  <c r="AQ48" i="94" s="1"/>
  <c r="AI45" i="45"/>
  <c r="AN45" i="45"/>
  <c r="W49" i="30"/>
  <c r="AG48" i="30"/>
  <c r="AP48" i="30" s="1"/>
  <c r="AF48" i="30"/>
  <c r="AO48" i="30" s="1"/>
  <c r="AE48" i="30"/>
  <c r="W47" i="79"/>
  <c r="AG46" i="79"/>
  <c r="AP46" i="79" s="1"/>
  <c r="AF46" i="79"/>
  <c r="AO46" i="79" s="1"/>
  <c r="AE46" i="79"/>
  <c r="W48" i="81"/>
  <c r="AG47" i="81"/>
  <c r="AP47" i="81" s="1"/>
  <c r="AF47" i="81"/>
  <c r="AO47" i="81" s="1"/>
  <c r="AE47" i="81"/>
  <c r="AI45" i="95"/>
  <c r="AN45" i="95"/>
  <c r="AN45" i="75"/>
  <c r="W48" i="43"/>
  <c r="AG47" i="43"/>
  <c r="AP47" i="43" s="1"/>
  <c r="AF47" i="43"/>
  <c r="AO47" i="43" s="1"/>
  <c r="AE47" i="43"/>
  <c r="AH47" i="84"/>
  <c r="AQ47" i="84" s="1"/>
  <c r="AR44" i="96"/>
  <c r="AR44" i="80"/>
  <c r="X49" i="85"/>
  <c r="Y49" i="85"/>
  <c r="AR46" i="43"/>
  <c r="Z47" i="27"/>
  <c r="AE45" i="33"/>
  <c r="AG45" i="33"/>
  <c r="AP45" i="33" s="1"/>
  <c r="AF45" i="33"/>
  <c r="AO45" i="33" s="1"/>
  <c r="W46" i="33"/>
  <c r="AR43" i="48"/>
  <c r="AH47" i="26"/>
  <c r="AQ47" i="26" s="1"/>
  <c r="AI48" i="25"/>
  <c r="AN48" i="25"/>
  <c r="Z48" i="94"/>
  <c r="AH48" i="36"/>
  <c r="AQ48" i="36" s="1"/>
  <c r="AI45" i="46"/>
  <c r="AN45" i="46"/>
  <c r="AH45" i="86"/>
  <c r="AQ45" i="86" s="1"/>
  <c r="AI46" i="39"/>
  <c r="AN46" i="39"/>
  <c r="AH47" i="77"/>
  <c r="AQ47" i="77" s="1"/>
  <c r="AI47" i="44"/>
  <c r="AN47" i="44"/>
  <c r="X47" i="29"/>
  <c r="Z47" i="29" s="1"/>
  <c r="Y47" i="29"/>
  <c r="Y46" i="40"/>
  <c r="X46" i="40"/>
  <c r="AH47" i="43"/>
  <c r="AQ47" i="43" s="1"/>
  <c r="Z45" i="38"/>
  <c r="W47" i="88"/>
  <c r="AG46" i="88"/>
  <c r="AP46" i="88" s="1"/>
  <c r="AF46" i="88"/>
  <c r="AO46" i="88" s="1"/>
  <c r="AE46" i="88"/>
  <c r="AI46" i="82"/>
  <c r="AN46" i="82"/>
  <c r="AR47" i="94"/>
  <c r="AH47" i="47"/>
  <c r="AQ47" i="47" s="1"/>
  <c r="AI45" i="42"/>
  <c r="AN45" i="42"/>
  <c r="AE44" i="87"/>
  <c r="AG44" i="87"/>
  <c r="AP44" i="87" s="1"/>
  <c r="AF44" i="87"/>
  <c r="AO44" i="87" s="1"/>
  <c r="W45" i="87"/>
  <c r="AF44" i="73"/>
  <c r="AO44" i="73" s="1"/>
  <c r="AG44" i="73"/>
  <c r="AP44" i="73" s="1"/>
  <c r="AE44" i="73"/>
  <c r="W45" i="73"/>
  <c r="X46" i="90"/>
  <c r="Y46" i="90"/>
  <c r="AH45" i="80"/>
  <c r="AQ45" i="80" s="1"/>
  <c r="Y48" i="28"/>
  <c r="X48" i="28"/>
  <c r="X47" i="39"/>
  <c r="Y47" i="39"/>
  <c r="AH45" i="41"/>
  <c r="AQ45" i="41" s="1"/>
  <c r="AR46" i="84"/>
  <c r="AI47" i="74"/>
  <c r="AN47" i="74"/>
  <c r="W47" i="37"/>
  <c r="AG46" i="37"/>
  <c r="AP46" i="37" s="1"/>
  <c r="AE46" i="37"/>
  <c r="AF46" i="37"/>
  <c r="AO46" i="37" s="1"/>
  <c r="AR46" i="27"/>
  <c r="AR45" i="79"/>
  <c r="AH44" i="48"/>
  <c r="AQ44" i="48" s="1"/>
  <c r="AI44" i="32"/>
  <c r="AN44" i="32"/>
  <c r="AH47" i="31"/>
  <c r="AQ47" i="31" s="1"/>
  <c r="Z47" i="84"/>
  <c r="W47" i="78"/>
  <c r="AG46" i="78"/>
  <c r="AP46" i="78" s="1"/>
  <c r="AF46" i="78"/>
  <c r="AO46" i="78" s="1"/>
  <c r="AE46" i="78"/>
  <c r="AR46" i="77"/>
  <c r="AN45" i="76"/>
  <c r="AI45" i="76"/>
  <c r="AI43" i="92"/>
  <c r="AN43" i="92"/>
  <c r="AR46" i="31"/>
  <c r="Y46" i="35"/>
  <c r="X46" i="35"/>
  <c r="AR46" i="81"/>
  <c r="AR47" i="36"/>
  <c r="AR47" i="30"/>
  <c r="AR44" i="41"/>
  <c r="X45" i="89"/>
  <c r="Y45" i="89"/>
  <c r="Z47" i="26"/>
  <c r="AH48" i="83"/>
  <c r="AQ48" i="83" s="1"/>
  <c r="AI46" i="93"/>
  <c r="AN46" i="93"/>
  <c r="X46" i="45"/>
  <c r="Y46" i="45"/>
  <c r="Z45" i="86"/>
  <c r="Z45" i="41"/>
  <c r="Z47" i="77"/>
  <c r="Y46" i="95"/>
  <c r="X46" i="95"/>
  <c r="AH45" i="96"/>
  <c r="AQ45" i="96" s="1"/>
  <c r="Y45" i="32"/>
  <c r="X45" i="32"/>
  <c r="AR46" i="26"/>
  <c r="X47" i="82"/>
  <c r="Y47" i="82"/>
  <c r="W48" i="47"/>
  <c r="AG47" i="47"/>
  <c r="AP47" i="47" s="1"/>
  <c r="AF47" i="47"/>
  <c r="AO47" i="47" s="1"/>
  <c r="AE47" i="47"/>
  <c r="Y46" i="42"/>
  <c r="X46" i="42"/>
  <c r="Z46" i="42" s="1"/>
  <c r="AI45" i="35"/>
  <c r="AN45" i="35"/>
  <c r="AI45" i="90"/>
  <c r="AN45" i="90"/>
  <c r="Y49" i="25"/>
  <c r="X49" i="25"/>
  <c r="W46" i="80"/>
  <c r="AG45" i="80"/>
  <c r="AP45" i="80" s="1"/>
  <c r="AF45" i="80"/>
  <c r="AO45" i="80" s="1"/>
  <c r="AE45" i="80"/>
  <c r="W49" i="83"/>
  <c r="AG48" i="83"/>
  <c r="AP48" i="83" s="1"/>
  <c r="AF48" i="83"/>
  <c r="AO48" i="83" s="1"/>
  <c r="AE48" i="83"/>
  <c r="AH46" i="34"/>
  <c r="AQ46" i="34" s="1"/>
  <c r="AH48" i="30"/>
  <c r="AQ48" i="30" s="1"/>
  <c r="AH46" i="79"/>
  <c r="AQ46" i="79" s="1"/>
  <c r="X48" i="74"/>
  <c r="Y48" i="74"/>
  <c r="X46" i="75"/>
  <c r="Y46" i="75"/>
  <c r="AG48" i="36" l="1"/>
  <c r="AP48" i="36" s="1"/>
  <c r="AE47" i="31"/>
  <c r="Z47" i="39"/>
  <c r="AE46" i="34"/>
  <c r="AG46" i="34"/>
  <c r="AP46" i="34" s="1"/>
  <c r="W47" i="34"/>
  <c r="AI45" i="75"/>
  <c r="Z46" i="35"/>
  <c r="AE46" i="35" s="1"/>
  <c r="Z46" i="76"/>
  <c r="W48" i="31"/>
  <c r="AG45" i="96"/>
  <c r="AP45" i="96" s="1"/>
  <c r="Z47" i="82"/>
  <c r="Z46" i="45"/>
  <c r="Z48" i="28"/>
  <c r="AF48" i="28" s="1"/>
  <c r="AO48" i="28" s="1"/>
  <c r="AF44" i="48"/>
  <c r="AO44" i="48" s="1"/>
  <c r="AF48" i="36"/>
  <c r="AO48" i="36" s="1"/>
  <c r="Z46" i="95"/>
  <c r="Z45" i="89"/>
  <c r="AE45" i="89" s="1"/>
  <c r="W49" i="36"/>
  <c r="Z49" i="25"/>
  <c r="AF49" i="25" s="1"/>
  <c r="AO49" i="25" s="1"/>
  <c r="Z45" i="32"/>
  <c r="AF45" i="32" s="1"/>
  <c r="AO45" i="32" s="1"/>
  <c r="AG44" i="48"/>
  <c r="AP44" i="48" s="1"/>
  <c r="Z46" i="90"/>
  <c r="W47" i="90" s="1"/>
  <c r="W47" i="35"/>
  <c r="AE46" i="76"/>
  <c r="W47" i="76"/>
  <c r="AG46" i="76"/>
  <c r="AP46" i="76" s="1"/>
  <c r="AF46" i="76"/>
  <c r="AO46" i="76" s="1"/>
  <c r="AH46" i="75"/>
  <c r="AQ46" i="75" s="1"/>
  <c r="W48" i="84"/>
  <c r="AG47" i="84"/>
  <c r="AP47" i="84" s="1"/>
  <c r="AE47" i="84"/>
  <c r="AF47" i="84"/>
  <c r="AO47" i="84" s="1"/>
  <c r="AR47" i="44"/>
  <c r="Y46" i="33"/>
  <c r="X46" i="33"/>
  <c r="AH46" i="46"/>
  <c r="AQ46" i="46" s="1"/>
  <c r="Y49" i="83"/>
  <c r="X49" i="83"/>
  <c r="X46" i="80"/>
  <c r="Y46" i="80"/>
  <c r="W48" i="82"/>
  <c r="AG47" i="82"/>
  <c r="AP47" i="82" s="1"/>
  <c r="AF47" i="82"/>
  <c r="AO47" i="82" s="1"/>
  <c r="AE47" i="82"/>
  <c r="AH46" i="45"/>
  <c r="AQ46" i="45" s="1"/>
  <c r="AR47" i="74"/>
  <c r="AR46" i="82"/>
  <c r="AE45" i="38"/>
  <c r="AF45" i="38"/>
  <c r="AO45" i="38" s="1"/>
  <c r="AG45" i="38"/>
  <c r="AP45" i="38" s="1"/>
  <c r="W46" i="38"/>
  <c r="AH46" i="40"/>
  <c r="AQ46" i="40" s="1"/>
  <c r="AE47" i="27"/>
  <c r="AF47" i="27"/>
  <c r="AO47" i="27" s="1"/>
  <c r="W48" i="27"/>
  <c r="AG47" i="27"/>
  <c r="AP47" i="27" s="1"/>
  <c r="AI47" i="81"/>
  <c r="AN47" i="81"/>
  <c r="AH48" i="44"/>
  <c r="AQ48" i="44" s="1"/>
  <c r="W48" i="93"/>
  <c r="AG47" i="93"/>
  <c r="AP47" i="93" s="1"/>
  <c r="AF47" i="93"/>
  <c r="AO47" i="93" s="1"/>
  <c r="AE47" i="93"/>
  <c r="Y48" i="31"/>
  <c r="X48" i="31"/>
  <c r="AI48" i="36"/>
  <c r="AN48" i="36"/>
  <c r="W47" i="45"/>
  <c r="AG46" i="45"/>
  <c r="AP46" i="45" s="1"/>
  <c r="AF46" i="45"/>
  <c r="AO46" i="45" s="1"/>
  <c r="AE46" i="45"/>
  <c r="Z46" i="75"/>
  <c r="AH46" i="42"/>
  <c r="AQ46" i="42" s="1"/>
  <c r="Y48" i="47"/>
  <c r="X48" i="47"/>
  <c r="Z48" i="47" s="1"/>
  <c r="W48" i="77"/>
  <c r="AG47" i="77"/>
  <c r="AP47" i="77" s="1"/>
  <c r="AE47" i="77"/>
  <c r="AF47" i="77"/>
  <c r="AO47" i="77" s="1"/>
  <c r="AI46" i="78"/>
  <c r="AN46" i="78"/>
  <c r="AR44" i="32"/>
  <c r="AH46" i="90"/>
  <c r="AQ46" i="90" s="1"/>
  <c r="AN46" i="88"/>
  <c r="AI46" i="88"/>
  <c r="Z46" i="40"/>
  <c r="AR46" i="39"/>
  <c r="AR45" i="75"/>
  <c r="X47" i="79"/>
  <c r="Y47" i="79"/>
  <c r="AH46" i="76"/>
  <c r="AQ46" i="76" s="1"/>
  <c r="Z48" i="44"/>
  <c r="X44" i="91"/>
  <c r="Y44" i="91"/>
  <c r="AN46" i="34"/>
  <c r="AI46" i="34"/>
  <c r="AR45" i="35"/>
  <c r="AG48" i="28"/>
  <c r="AP48" i="28" s="1"/>
  <c r="X46" i="96"/>
  <c r="Y46" i="96"/>
  <c r="AI48" i="83"/>
  <c r="AN48" i="83"/>
  <c r="AN45" i="80"/>
  <c r="AI45" i="80"/>
  <c r="AH45" i="32"/>
  <c r="AQ45" i="32" s="1"/>
  <c r="AE45" i="41"/>
  <c r="AF45" i="41"/>
  <c r="AO45" i="41" s="1"/>
  <c r="W46" i="41"/>
  <c r="AG45" i="41"/>
  <c r="AP45" i="41" s="1"/>
  <c r="AR46" i="93"/>
  <c r="W48" i="26"/>
  <c r="AG47" i="26"/>
  <c r="AP47" i="26" s="1"/>
  <c r="AE47" i="26"/>
  <c r="AF47" i="26"/>
  <c r="AO47" i="26" s="1"/>
  <c r="AH46" i="35"/>
  <c r="AQ46" i="35" s="1"/>
  <c r="AR43" i="92"/>
  <c r="Y47" i="37"/>
  <c r="X47" i="37"/>
  <c r="AH47" i="39"/>
  <c r="AQ47" i="39" s="1"/>
  <c r="X45" i="87"/>
  <c r="Y45" i="87"/>
  <c r="AR45" i="42"/>
  <c r="AR45" i="46"/>
  <c r="AG48" i="94"/>
  <c r="AP48" i="94" s="1"/>
  <c r="AF48" i="94"/>
  <c r="AO48" i="94" s="1"/>
  <c r="AE48" i="94"/>
  <c r="W49" i="94"/>
  <c r="AR47" i="28"/>
  <c r="Z46" i="46"/>
  <c r="AR48" i="85"/>
  <c r="AR46" i="29"/>
  <c r="X49" i="36"/>
  <c r="Y49" i="36"/>
  <c r="AH49" i="25"/>
  <c r="AQ49" i="25" s="1"/>
  <c r="W47" i="95"/>
  <c r="AG46" i="95"/>
  <c r="AP46" i="95" s="1"/>
  <c r="AF46" i="95"/>
  <c r="AO46" i="95" s="1"/>
  <c r="AE46" i="95"/>
  <c r="AI46" i="37"/>
  <c r="AN46" i="37"/>
  <c r="W45" i="92"/>
  <c r="AG44" i="92"/>
  <c r="AP44" i="92" s="1"/>
  <c r="AE44" i="92"/>
  <c r="AF44" i="92"/>
  <c r="AO44" i="92" s="1"/>
  <c r="AH48" i="74"/>
  <c r="AQ48" i="74" s="1"/>
  <c r="W47" i="42"/>
  <c r="AG46" i="42"/>
  <c r="AP46" i="42" s="1"/>
  <c r="AF46" i="42"/>
  <c r="AO46" i="42" s="1"/>
  <c r="AE46" i="42"/>
  <c r="AF45" i="86"/>
  <c r="AO45" i="86" s="1"/>
  <c r="AE45" i="86"/>
  <c r="W46" i="86"/>
  <c r="AG45" i="86"/>
  <c r="AP45" i="86" s="1"/>
  <c r="AR45" i="76"/>
  <c r="AF47" i="39"/>
  <c r="AO47" i="39" s="1"/>
  <c r="W48" i="39"/>
  <c r="AG47" i="39"/>
  <c r="AP47" i="39" s="1"/>
  <c r="AE47" i="39"/>
  <c r="Y45" i="73"/>
  <c r="X45" i="73"/>
  <c r="AH47" i="29"/>
  <c r="AQ47" i="29" s="1"/>
  <c r="AI45" i="33"/>
  <c r="AN45" i="33"/>
  <c r="AH49" i="85"/>
  <c r="AQ49" i="85" s="1"/>
  <c r="AN47" i="43"/>
  <c r="AI47" i="43"/>
  <c r="X48" i="81"/>
  <c r="Y48" i="81"/>
  <c r="AI48" i="30"/>
  <c r="AN48" i="30"/>
  <c r="AR45" i="45"/>
  <c r="AR44" i="89"/>
  <c r="AH47" i="93"/>
  <c r="AQ47" i="93" s="1"/>
  <c r="AN45" i="96"/>
  <c r="AI45" i="96"/>
  <c r="AN44" i="87"/>
  <c r="AI44" i="87"/>
  <c r="Y48" i="43"/>
  <c r="X48" i="43"/>
  <c r="Y49" i="30"/>
  <c r="X49" i="30"/>
  <c r="AI44" i="48"/>
  <c r="AN44" i="48"/>
  <c r="Z48" i="74"/>
  <c r="AR45" i="90"/>
  <c r="AI47" i="47"/>
  <c r="AN47" i="47"/>
  <c r="AH47" i="82"/>
  <c r="AQ47" i="82" s="1"/>
  <c r="AH46" i="95"/>
  <c r="AQ46" i="95" s="1"/>
  <c r="AH45" i="89"/>
  <c r="AQ45" i="89" s="1"/>
  <c r="X47" i="78"/>
  <c r="Y47" i="78"/>
  <c r="AH48" i="28"/>
  <c r="AQ48" i="28" s="1"/>
  <c r="AI44" i="73"/>
  <c r="AN44" i="73"/>
  <c r="Y47" i="88"/>
  <c r="X47" i="88"/>
  <c r="AF47" i="29"/>
  <c r="AO47" i="29" s="1"/>
  <c r="AE47" i="29"/>
  <c r="W48" i="29"/>
  <c r="AG47" i="29"/>
  <c r="AP47" i="29" s="1"/>
  <c r="AR48" i="25"/>
  <c r="Z49" i="85"/>
  <c r="AR45" i="95"/>
  <c r="AI46" i="79"/>
  <c r="AN46" i="79"/>
  <c r="AH44" i="92"/>
  <c r="AQ44" i="92" s="1"/>
  <c r="AR45" i="40"/>
  <c r="AN43" i="91"/>
  <c r="AI43" i="91"/>
  <c r="AI47" i="31"/>
  <c r="AN47" i="31"/>
  <c r="X45" i="48"/>
  <c r="Y45" i="48"/>
  <c r="X47" i="34"/>
  <c r="Y47" i="34"/>
  <c r="Z46" i="80" l="1"/>
  <c r="W46" i="89"/>
  <c r="AF46" i="90"/>
  <c r="AO46" i="90" s="1"/>
  <c r="AG45" i="89"/>
  <c r="AP45" i="89" s="1"/>
  <c r="AG45" i="32"/>
  <c r="AP45" i="32" s="1"/>
  <c r="Z47" i="78"/>
  <c r="AF47" i="78" s="1"/>
  <c r="AO47" i="78" s="1"/>
  <c r="Z48" i="43"/>
  <c r="Z48" i="81"/>
  <c r="W49" i="28"/>
  <c r="AF46" i="35"/>
  <c r="AO46" i="35" s="1"/>
  <c r="AG49" i="25"/>
  <c r="AP49" i="25" s="1"/>
  <c r="AG46" i="35"/>
  <c r="AP46" i="35" s="1"/>
  <c r="W50" i="25"/>
  <c r="AE48" i="28"/>
  <c r="Z47" i="79"/>
  <c r="W46" i="32"/>
  <c r="Z45" i="87"/>
  <c r="AG45" i="87" s="1"/>
  <c r="AP45" i="87" s="1"/>
  <c r="Z47" i="88"/>
  <c r="AF45" i="89"/>
  <c r="AO45" i="89" s="1"/>
  <c r="Z48" i="31"/>
  <c r="Z45" i="48"/>
  <c r="AF45" i="48" s="1"/>
  <c r="AO45" i="48" s="1"/>
  <c r="AE46" i="90"/>
  <c r="AG46" i="90"/>
  <c r="AP46" i="90" s="1"/>
  <c r="Z45" i="73"/>
  <c r="W46" i="73" s="1"/>
  <c r="AE49" i="25"/>
  <c r="AE45" i="32"/>
  <c r="W46" i="48"/>
  <c r="AG45" i="48"/>
  <c r="AP45" i="48" s="1"/>
  <c r="W48" i="78"/>
  <c r="AG47" i="78"/>
  <c r="AP47" i="78" s="1"/>
  <c r="AF45" i="73"/>
  <c r="AO45" i="73" s="1"/>
  <c r="AE45" i="73"/>
  <c r="AR47" i="47"/>
  <c r="AH49" i="30"/>
  <c r="AQ49" i="30" s="1"/>
  <c r="AF49" i="85"/>
  <c r="AO49" i="85" s="1"/>
  <c r="W50" i="85"/>
  <c r="AG49" i="85"/>
  <c r="AP49" i="85" s="1"/>
  <c r="AE49" i="85"/>
  <c r="AI47" i="29"/>
  <c r="AN47" i="29"/>
  <c r="AR44" i="73"/>
  <c r="AR44" i="48"/>
  <c r="AF48" i="43"/>
  <c r="AO48" i="43" s="1"/>
  <c r="AE48" i="43"/>
  <c r="W49" i="43"/>
  <c r="AG48" i="43"/>
  <c r="AP48" i="43" s="1"/>
  <c r="AG48" i="81"/>
  <c r="AP48" i="81" s="1"/>
  <c r="AF48" i="81"/>
  <c r="AO48" i="81" s="1"/>
  <c r="AE48" i="81"/>
  <c r="W49" i="81"/>
  <c r="AN44" i="92"/>
  <c r="AI44" i="92"/>
  <c r="AF45" i="87"/>
  <c r="AO45" i="87" s="1"/>
  <c r="AH47" i="37"/>
  <c r="AQ47" i="37" s="1"/>
  <c r="X46" i="41"/>
  <c r="Y46" i="41"/>
  <c r="AR48" i="83"/>
  <c r="W48" i="79"/>
  <c r="AG47" i="79"/>
  <c r="AP47" i="79" s="1"/>
  <c r="AF47" i="79"/>
  <c r="AO47" i="79" s="1"/>
  <c r="AE47" i="79"/>
  <c r="AR46" i="88"/>
  <c r="AI47" i="77"/>
  <c r="AN47" i="77"/>
  <c r="W49" i="47"/>
  <c r="AG48" i="47"/>
  <c r="AP48" i="47" s="1"/>
  <c r="AF48" i="47"/>
  <c r="AO48" i="47" s="1"/>
  <c r="AE48" i="47"/>
  <c r="AF46" i="75"/>
  <c r="AO46" i="75" s="1"/>
  <c r="AE46" i="75"/>
  <c r="W47" i="75"/>
  <c r="AG46" i="75"/>
  <c r="AP46" i="75" s="1"/>
  <c r="AN47" i="93"/>
  <c r="AI47" i="93"/>
  <c r="Y48" i="27"/>
  <c r="X48" i="27"/>
  <c r="AF46" i="80"/>
  <c r="AO46" i="80" s="1"/>
  <c r="AE46" i="80"/>
  <c r="AG46" i="80"/>
  <c r="AP46" i="80" s="1"/>
  <c r="W47" i="80"/>
  <c r="Y46" i="89"/>
  <c r="X46" i="89"/>
  <c r="Z46" i="89" s="1"/>
  <c r="AN49" i="25"/>
  <c r="X47" i="76"/>
  <c r="Y47" i="76"/>
  <c r="X47" i="90"/>
  <c r="Y47" i="90"/>
  <c r="AR47" i="43"/>
  <c r="AN47" i="39"/>
  <c r="AI47" i="39"/>
  <c r="AN46" i="42"/>
  <c r="AI46" i="42"/>
  <c r="Y48" i="26"/>
  <c r="X48" i="26"/>
  <c r="AR48" i="36"/>
  <c r="AI46" i="35"/>
  <c r="AN46" i="35"/>
  <c r="AH47" i="88"/>
  <c r="AQ47" i="88" s="1"/>
  <c r="X45" i="92"/>
  <c r="Z45" i="92" s="1"/>
  <c r="Y45" i="92"/>
  <c r="Y47" i="95"/>
  <c r="X47" i="95"/>
  <c r="AI48" i="94"/>
  <c r="AN48" i="94"/>
  <c r="Z47" i="37"/>
  <c r="AH46" i="96"/>
  <c r="AQ46" i="96" s="1"/>
  <c r="AH44" i="91"/>
  <c r="AQ44" i="91" s="1"/>
  <c r="Y48" i="77"/>
  <c r="X48" i="77"/>
  <c r="AH48" i="31"/>
  <c r="AQ48" i="31" s="1"/>
  <c r="AI46" i="76"/>
  <c r="AN46" i="76"/>
  <c r="AI45" i="32"/>
  <c r="AN45" i="32"/>
  <c r="Y47" i="35"/>
  <c r="X47" i="35"/>
  <c r="AH45" i="48"/>
  <c r="AQ45" i="48" s="1"/>
  <c r="AH47" i="78"/>
  <c r="AQ47" i="78" s="1"/>
  <c r="AR44" i="87"/>
  <c r="Y49" i="28"/>
  <c r="X49" i="28"/>
  <c r="AN46" i="45"/>
  <c r="AI46" i="45"/>
  <c r="AI45" i="38"/>
  <c r="AN45" i="38"/>
  <c r="AH49" i="83"/>
  <c r="AQ49" i="83" s="1"/>
  <c r="AR46" i="79"/>
  <c r="Z49" i="30"/>
  <c r="AR45" i="96"/>
  <c r="AR48" i="30"/>
  <c r="AR45" i="33"/>
  <c r="AH45" i="73"/>
  <c r="AQ45" i="73" s="1"/>
  <c r="Y48" i="39"/>
  <c r="X48" i="39"/>
  <c r="Y46" i="86"/>
  <c r="Z46" i="86" s="1"/>
  <c r="X46" i="86"/>
  <c r="AI45" i="41"/>
  <c r="AN45" i="41"/>
  <c r="AR45" i="80"/>
  <c r="Z46" i="96"/>
  <c r="Z44" i="91"/>
  <c r="X48" i="93"/>
  <c r="Y48" i="93"/>
  <c r="AI47" i="27"/>
  <c r="AN47" i="27"/>
  <c r="X46" i="38"/>
  <c r="Y46" i="38"/>
  <c r="Y48" i="82"/>
  <c r="X48" i="82"/>
  <c r="Z49" i="83"/>
  <c r="AH46" i="33"/>
  <c r="AQ46" i="33" s="1"/>
  <c r="AI47" i="84"/>
  <c r="AN47" i="84"/>
  <c r="Y50" i="25"/>
  <c r="X50" i="25"/>
  <c r="W49" i="74"/>
  <c r="AG48" i="74"/>
  <c r="AP48" i="74" s="1"/>
  <c r="AF48" i="74"/>
  <c r="AO48" i="74" s="1"/>
  <c r="AE48" i="74"/>
  <c r="AH48" i="43"/>
  <c r="AQ48" i="43" s="1"/>
  <c r="AN45" i="86"/>
  <c r="AI45" i="86"/>
  <c r="X47" i="42"/>
  <c r="Y47" i="42"/>
  <c r="AR46" i="37"/>
  <c r="AH49" i="36"/>
  <c r="AQ49" i="36" s="1"/>
  <c r="W47" i="46"/>
  <c r="AG46" i="46"/>
  <c r="AP46" i="46" s="1"/>
  <c r="AF46" i="46"/>
  <c r="AO46" i="46" s="1"/>
  <c r="AE46" i="46"/>
  <c r="AI48" i="28"/>
  <c r="AN48" i="28"/>
  <c r="W49" i="44"/>
  <c r="AG48" i="44"/>
  <c r="AP48" i="44" s="1"/>
  <c r="AF48" i="44"/>
  <c r="AO48" i="44" s="1"/>
  <c r="AE48" i="44"/>
  <c r="AR46" i="78"/>
  <c r="AH48" i="47"/>
  <c r="AQ48" i="47" s="1"/>
  <c r="W49" i="31"/>
  <c r="AG48" i="31"/>
  <c r="AP48" i="31" s="1"/>
  <c r="AE48" i="31"/>
  <c r="AF48" i="31"/>
  <c r="AO48" i="31" s="1"/>
  <c r="AR47" i="81"/>
  <c r="AI45" i="89"/>
  <c r="AN45" i="89"/>
  <c r="AN46" i="90"/>
  <c r="X49" i="94"/>
  <c r="Y49" i="94"/>
  <c r="AH47" i="34"/>
  <c r="AQ47" i="34" s="1"/>
  <c r="AR47" i="31"/>
  <c r="X48" i="29"/>
  <c r="Y48" i="29"/>
  <c r="AE47" i="88"/>
  <c r="AG47" i="88"/>
  <c r="AP47" i="88" s="1"/>
  <c r="AF47" i="88"/>
  <c r="AO47" i="88" s="1"/>
  <c r="W48" i="88"/>
  <c r="Z47" i="34"/>
  <c r="AR43" i="91"/>
  <c r="AH48" i="81"/>
  <c r="AQ48" i="81" s="1"/>
  <c r="AI46" i="95"/>
  <c r="AN46" i="95"/>
  <c r="Z49" i="36"/>
  <c r="AH45" i="87"/>
  <c r="AQ45" i="87" s="1"/>
  <c r="AI47" i="26"/>
  <c r="AN47" i="26"/>
  <c r="AR46" i="34"/>
  <c r="AH47" i="79"/>
  <c r="AQ47" i="79" s="1"/>
  <c r="W47" i="40"/>
  <c r="AG46" i="40"/>
  <c r="AP46" i="40" s="1"/>
  <c r="AF46" i="40"/>
  <c r="AO46" i="40" s="1"/>
  <c r="AE46" i="40"/>
  <c r="Y47" i="45"/>
  <c r="X47" i="45"/>
  <c r="AN47" i="82"/>
  <c r="AI47" i="82"/>
  <c r="AH46" i="80"/>
  <c r="AQ46" i="80" s="1"/>
  <c r="Z46" i="33"/>
  <c r="X48" i="84"/>
  <c r="Y48" i="84"/>
  <c r="Y46" i="32"/>
  <c r="X46" i="32"/>
  <c r="Z47" i="76" l="1"/>
  <c r="AG45" i="73"/>
  <c r="AP45" i="73" s="1"/>
  <c r="Z48" i="93"/>
  <c r="AE47" i="78"/>
  <c r="Z48" i="39"/>
  <c r="Z47" i="35"/>
  <c r="W48" i="35" s="1"/>
  <c r="AE45" i="87"/>
  <c r="W46" i="87"/>
  <c r="AI46" i="90"/>
  <c r="AI49" i="25"/>
  <c r="Z48" i="29"/>
  <c r="Z47" i="95"/>
  <c r="Z48" i="26"/>
  <c r="Z48" i="27"/>
  <c r="W49" i="27" s="1"/>
  <c r="AE45" i="48"/>
  <c r="Z47" i="42"/>
  <c r="AF47" i="42" s="1"/>
  <c r="AO47" i="42" s="1"/>
  <c r="Z48" i="77"/>
  <c r="W49" i="77" s="1"/>
  <c r="Z48" i="84"/>
  <c r="AG48" i="84" s="1"/>
  <c r="AP48" i="84" s="1"/>
  <c r="AG48" i="27"/>
  <c r="AP48" i="27" s="1"/>
  <c r="AF48" i="27"/>
  <c r="AO48" i="27" s="1"/>
  <c r="AE48" i="27"/>
  <c r="AE48" i="84"/>
  <c r="AE47" i="35"/>
  <c r="AF47" i="35"/>
  <c r="AO47" i="35" s="1"/>
  <c r="AE48" i="77"/>
  <c r="AR45" i="86"/>
  <c r="Y48" i="88"/>
  <c r="X48" i="88"/>
  <c r="AH48" i="29"/>
  <c r="AQ48" i="29" s="1"/>
  <c r="AI48" i="44"/>
  <c r="AN48" i="44"/>
  <c r="AR48" i="28"/>
  <c r="AN48" i="74"/>
  <c r="AI48" i="74"/>
  <c r="AH48" i="93"/>
  <c r="AQ48" i="93" s="1"/>
  <c r="AH45" i="92"/>
  <c r="AQ45" i="92" s="1"/>
  <c r="AH47" i="76"/>
  <c r="AQ47" i="76" s="1"/>
  <c r="W47" i="89"/>
  <c r="AG46" i="89"/>
  <c r="AP46" i="89" s="1"/>
  <c r="AF46" i="89"/>
  <c r="AO46" i="89" s="1"/>
  <c r="AE46" i="89"/>
  <c r="AH48" i="27"/>
  <c r="AQ48" i="27" s="1"/>
  <c r="X47" i="75"/>
  <c r="Y47" i="75"/>
  <c r="AI45" i="87"/>
  <c r="AN45" i="87"/>
  <c r="AN48" i="81"/>
  <c r="AI48" i="81"/>
  <c r="Y50" i="85"/>
  <c r="X50" i="85"/>
  <c r="X48" i="78"/>
  <c r="Y48" i="78"/>
  <c r="AH46" i="32"/>
  <c r="AQ46" i="32" s="1"/>
  <c r="W47" i="33"/>
  <c r="AG46" i="33"/>
  <c r="AP46" i="33" s="1"/>
  <c r="AF46" i="33"/>
  <c r="AO46" i="33" s="1"/>
  <c r="AE46" i="33"/>
  <c r="AR47" i="82"/>
  <c r="AN46" i="40"/>
  <c r="AI46" i="40"/>
  <c r="AR47" i="26"/>
  <c r="W50" i="36"/>
  <c r="AG49" i="36"/>
  <c r="AP49" i="36" s="1"/>
  <c r="AF49" i="36"/>
  <c r="AO49" i="36" s="1"/>
  <c r="AE49" i="36"/>
  <c r="W49" i="29"/>
  <c r="AG48" i="29"/>
  <c r="AP48" i="29" s="1"/>
  <c r="AE48" i="29"/>
  <c r="AF48" i="29"/>
  <c r="AO48" i="29" s="1"/>
  <c r="AR46" i="90"/>
  <c r="AI46" i="46"/>
  <c r="AN46" i="46"/>
  <c r="AH46" i="38"/>
  <c r="AQ46" i="38" s="1"/>
  <c r="AF48" i="93"/>
  <c r="AO48" i="93" s="1"/>
  <c r="AE48" i="93"/>
  <c r="W49" i="93"/>
  <c r="AG48" i="93"/>
  <c r="AP48" i="93" s="1"/>
  <c r="AR45" i="41"/>
  <c r="AE48" i="39"/>
  <c r="AF48" i="39"/>
  <c r="AO48" i="39" s="1"/>
  <c r="W49" i="39"/>
  <c r="AG48" i="39"/>
  <c r="AP48" i="39" s="1"/>
  <c r="W50" i="30"/>
  <c r="AG49" i="30"/>
  <c r="AP49" i="30" s="1"/>
  <c r="AF49" i="30"/>
  <c r="AO49" i="30" s="1"/>
  <c r="AE49" i="30"/>
  <c r="AH49" i="28"/>
  <c r="AQ49" i="28" s="1"/>
  <c r="AR48" i="94"/>
  <c r="AE45" i="92"/>
  <c r="AF45" i="92"/>
  <c r="AO45" i="92" s="1"/>
  <c r="AG45" i="92"/>
  <c r="AP45" i="92" s="1"/>
  <c r="W46" i="92"/>
  <c r="W49" i="26"/>
  <c r="AG48" i="26"/>
  <c r="AP48" i="26" s="1"/>
  <c r="AF48" i="26"/>
  <c r="AO48" i="26" s="1"/>
  <c r="AE48" i="26"/>
  <c r="W48" i="76"/>
  <c r="AG47" i="76"/>
  <c r="AP47" i="76" s="1"/>
  <c r="AE47" i="76"/>
  <c r="AF47" i="76"/>
  <c r="AO47" i="76" s="1"/>
  <c r="X47" i="80"/>
  <c r="Z47" i="80" s="1"/>
  <c r="Y47" i="80"/>
  <c r="X46" i="87"/>
  <c r="Y46" i="87"/>
  <c r="AI48" i="43"/>
  <c r="AN48" i="43"/>
  <c r="X46" i="73"/>
  <c r="Y46" i="73"/>
  <c r="AI45" i="48"/>
  <c r="AN45" i="48"/>
  <c r="Y47" i="40"/>
  <c r="X47" i="40"/>
  <c r="AN48" i="31"/>
  <c r="AI48" i="31"/>
  <c r="AH47" i="42"/>
  <c r="AQ47" i="42" s="1"/>
  <c r="AR47" i="84"/>
  <c r="W50" i="83"/>
  <c r="AG49" i="83"/>
  <c r="AP49" i="83" s="1"/>
  <c r="AF49" i="83"/>
  <c r="AO49" i="83" s="1"/>
  <c r="AE49" i="83"/>
  <c r="Z46" i="38"/>
  <c r="AF44" i="91"/>
  <c r="AO44" i="91" s="1"/>
  <c r="AE44" i="91"/>
  <c r="W45" i="91"/>
  <c r="AG44" i="91"/>
  <c r="AP44" i="91" s="1"/>
  <c r="AH46" i="86"/>
  <c r="AQ46" i="86" s="1"/>
  <c r="AR45" i="32"/>
  <c r="AH47" i="95"/>
  <c r="AQ47" i="95" s="1"/>
  <c r="AR46" i="35"/>
  <c r="AR46" i="42"/>
  <c r="AR49" i="25"/>
  <c r="AN46" i="75"/>
  <c r="AI46" i="75"/>
  <c r="X49" i="47"/>
  <c r="Y49" i="47"/>
  <c r="AN47" i="79"/>
  <c r="AI47" i="79"/>
  <c r="AR47" i="29"/>
  <c r="Z46" i="32"/>
  <c r="AH47" i="45"/>
  <c r="AQ47" i="45" s="1"/>
  <c r="AR46" i="95"/>
  <c r="AR45" i="89"/>
  <c r="X49" i="44"/>
  <c r="Z49" i="44" s="1"/>
  <c r="Y49" i="44"/>
  <c r="Y49" i="74"/>
  <c r="X49" i="74"/>
  <c r="AH48" i="82"/>
  <c r="AQ48" i="82" s="1"/>
  <c r="AE46" i="96"/>
  <c r="AG46" i="96"/>
  <c r="AP46" i="96" s="1"/>
  <c r="AF46" i="96"/>
  <c r="AO46" i="96" s="1"/>
  <c r="W47" i="96"/>
  <c r="Z49" i="28"/>
  <c r="AH47" i="90"/>
  <c r="AQ47" i="90" s="1"/>
  <c r="AR47" i="93"/>
  <c r="AH46" i="41"/>
  <c r="AQ46" i="41" s="1"/>
  <c r="AR44" i="92"/>
  <c r="AN45" i="73"/>
  <c r="AI45" i="73"/>
  <c r="AN47" i="78"/>
  <c r="AI47" i="78"/>
  <c r="AH49" i="94"/>
  <c r="AQ49" i="94" s="1"/>
  <c r="X47" i="46"/>
  <c r="Y47" i="46"/>
  <c r="AH50" i="25"/>
  <c r="AQ50" i="25" s="1"/>
  <c r="AR47" i="27"/>
  <c r="AE46" i="86"/>
  <c r="AG46" i="86"/>
  <c r="AP46" i="86" s="1"/>
  <c r="W47" i="86"/>
  <c r="AF46" i="86"/>
  <c r="AO46" i="86" s="1"/>
  <c r="AR45" i="38"/>
  <c r="AH47" i="35"/>
  <c r="AQ47" i="35" s="1"/>
  <c r="AR46" i="76"/>
  <c r="AH48" i="77"/>
  <c r="AQ48" i="77" s="1"/>
  <c r="W48" i="95"/>
  <c r="AG47" i="95"/>
  <c r="AP47" i="95" s="1"/>
  <c r="AF47" i="95"/>
  <c r="AO47" i="95" s="1"/>
  <c r="AE47" i="95"/>
  <c r="AR47" i="39"/>
  <c r="Z47" i="90"/>
  <c r="AH46" i="89"/>
  <c r="AQ46" i="89" s="1"/>
  <c r="AI46" i="80"/>
  <c r="AN46" i="80"/>
  <c r="AR47" i="77"/>
  <c r="Z46" i="41"/>
  <c r="AN49" i="85"/>
  <c r="AI49" i="85"/>
  <c r="Y46" i="48"/>
  <c r="X46" i="48"/>
  <c r="AN47" i="88"/>
  <c r="AI47" i="88"/>
  <c r="Y49" i="31"/>
  <c r="X49" i="31"/>
  <c r="AH48" i="84"/>
  <c r="AQ48" i="84" s="1"/>
  <c r="Z47" i="45"/>
  <c r="AE47" i="34"/>
  <c r="AF47" i="34"/>
  <c r="AO47" i="34" s="1"/>
  <c r="W48" i="34"/>
  <c r="AG47" i="34"/>
  <c r="AP47" i="34" s="1"/>
  <c r="Z49" i="94"/>
  <c r="Z50" i="25"/>
  <c r="Z48" i="82"/>
  <c r="AH48" i="39"/>
  <c r="AQ48" i="39" s="1"/>
  <c r="AR46" i="45"/>
  <c r="W48" i="37"/>
  <c r="AG47" i="37"/>
  <c r="AP47" i="37" s="1"/>
  <c r="AF47" i="37"/>
  <c r="AO47" i="37" s="1"/>
  <c r="AE47" i="37"/>
  <c r="AH48" i="26"/>
  <c r="AQ48" i="26" s="1"/>
  <c r="AN48" i="47"/>
  <c r="AI48" i="47"/>
  <c r="Y48" i="79"/>
  <c r="X48" i="79"/>
  <c r="X49" i="81"/>
  <c r="Y49" i="81"/>
  <c r="Y49" i="43"/>
  <c r="X49" i="43"/>
  <c r="AF48" i="84" l="1"/>
  <c r="AO48" i="84" s="1"/>
  <c r="W49" i="84"/>
  <c r="AG47" i="35"/>
  <c r="AP47" i="35" s="1"/>
  <c r="AG47" i="42"/>
  <c r="AP47" i="42" s="1"/>
  <c r="Z47" i="40"/>
  <c r="W48" i="40" s="1"/>
  <c r="Z48" i="88"/>
  <c r="W48" i="42"/>
  <c r="X48" i="42" s="1"/>
  <c r="AE47" i="42"/>
  <c r="Z46" i="73"/>
  <c r="AG46" i="73" s="1"/>
  <c r="AP46" i="73" s="1"/>
  <c r="AF48" i="77"/>
  <c r="AO48" i="77" s="1"/>
  <c r="AG48" i="77"/>
  <c r="AP48" i="77" s="1"/>
  <c r="Z48" i="78"/>
  <c r="AE48" i="78" s="1"/>
  <c r="Z49" i="81"/>
  <c r="AE49" i="81" s="1"/>
  <c r="Z47" i="46"/>
  <c r="AE47" i="46" s="1"/>
  <c r="Z50" i="85"/>
  <c r="AE50" i="85" s="1"/>
  <c r="AF47" i="46"/>
  <c r="AO47" i="46" s="1"/>
  <c r="AG48" i="78"/>
  <c r="AP48" i="78" s="1"/>
  <c r="AH46" i="48"/>
  <c r="AQ46" i="48" s="1"/>
  <c r="Y48" i="42"/>
  <c r="W50" i="44"/>
  <c r="AG49" i="44"/>
  <c r="AP49" i="44" s="1"/>
  <c r="AF49" i="44"/>
  <c r="AO49" i="44" s="1"/>
  <c r="AE49" i="44"/>
  <c r="AR46" i="75"/>
  <c r="Y50" i="83"/>
  <c r="X50" i="83"/>
  <c r="Z50" i="83" s="1"/>
  <c r="AF47" i="40"/>
  <c r="AO47" i="40" s="1"/>
  <c r="AE47" i="40"/>
  <c r="AH47" i="80"/>
  <c r="AQ47" i="80" s="1"/>
  <c r="Y46" i="92"/>
  <c r="X46" i="92"/>
  <c r="AN46" i="33"/>
  <c r="AI46" i="33"/>
  <c r="AR48" i="74"/>
  <c r="X49" i="84"/>
  <c r="Y49" i="84"/>
  <c r="AF49" i="81"/>
  <c r="AO49" i="81" s="1"/>
  <c r="W50" i="81"/>
  <c r="AG49" i="81"/>
  <c r="AP49" i="81" s="1"/>
  <c r="AI47" i="34"/>
  <c r="AN47" i="34"/>
  <c r="W50" i="94"/>
  <c r="AG49" i="94"/>
  <c r="AP49" i="94" s="1"/>
  <c r="AE49" i="94"/>
  <c r="AF49" i="94"/>
  <c r="AO49" i="94" s="1"/>
  <c r="AN49" i="30"/>
  <c r="AI49" i="30"/>
  <c r="X49" i="39"/>
  <c r="Y49" i="39"/>
  <c r="X47" i="89"/>
  <c r="Y47" i="89"/>
  <c r="AI48" i="27"/>
  <c r="AN48" i="27"/>
  <c r="Z46" i="48"/>
  <c r="Y47" i="86"/>
  <c r="X47" i="86"/>
  <c r="AH47" i="46"/>
  <c r="AQ47" i="46" s="1"/>
  <c r="AI46" i="96"/>
  <c r="AN46" i="96"/>
  <c r="AH49" i="74"/>
  <c r="AQ49" i="74" s="1"/>
  <c r="AI47" i="42"/>
  <c r="AN47" i="42"/>
  <c r="AR48" i="31"/>
  <c r="AR45" i="48"/>
  <c r="AN48" i="26"/>
  <c r="AI48" i="26"/>
  <c r="AR46" i="40"/>
  <c r="Y49" i="77"/>
  <c r="X49" i="77"/>
  <c r="AH49" i="43"/>
  <c r="AQ49" i="43" s="1"/>
  <c r="AH48" i="79"/>
  <c r="AQ48" i="79" s="1"/>
  <c r="AF47" i="45"/>
  <c r="AO47" i="45" s="1"/>
  <c r="AE47" i="45"/>
  <c r="W48" i="45"/>
  <c r="AG47" i="45"/>
  <c r="AP47" i="45" s="1"/>
  <c r="AH49" i="31"/>
  <c r="AQ49" i="31" s="1"/>
  <c r="AN47" i="95"/>
  <c r="AI47" i="95"/>
  <c r="W48" i="80"/>
  <c r="AG47" i="80"/>
  <c r="AP47" i="80" s="1"/>
  <c r="AF47" i="80"/>
  <c r="AO47" i="80" s="1"/>
  <c r="AE47" i="80"/>
  <c r="Y48" i="35"/>
  <c r="X48" i="35"/>
  <c r="Z49" i="43"/>
  <c r="Z48" i="79"/>
  <c r="X48" i="37"/>
  <c r="Y48" i="37"/>
  <c r="Y48" i="34"/>
  <c r="X48" i="34"/>
  <c r="Z49" i="31"/>
  <c r="AR49" i="85"/>
  <c r="AR46" i="80"/>
  <c r="W48" i="90"/>
  <c r="AG47" i="90"/>
  <c r="AP47" i="90" s="1"/>
  <c r="AF47" i="90"/>
  <c r="AO47" i="90" s="1"/>
  <c r="AE47" i="90"/>
  <c r="AR47" i="78"/>
  <c r="W50" i="28"/>
  <c r="AG49" i="28"/>
  <c r="AP49" i="28" s="1"/>
  <c r="AF49" i="28"/>
  <c r="AO49" i="28" s="1"/>
  <c r="AE49" i="28"/>
  <c r="X45" i="91"/>
  <c r="Y45" i="91"/>
  <c r="Z45" i="91" s="1"/>
  <c r="AN49" i="83"/>
  <c r="AI49" i="83"/>
  <c r="AH46" i="87"/>
  <c r="AQ46" i="87" s="1"/>
  <c r="AI47" i="76"/>
  <c r="AN47" i="76"/>
  <c r="AN48" i="39"/>
  <c r="AI48" i="39"/>
  <c r="AI48" i="93"/>
  <c r="AN48" i="93"/>
  <c r="AI48" i="29"/>
  <c r="AN48" i="29"/>
  <c r="AH47" i="75"/>
  <c r="AQ47" i="75" s="1"/>
  <c r="AN48" i="84"/>
  <c r="AI48" i="84"/>
  <c r="AE50" i="25"/>
  <c r="AF50" i="25"/>
  <c r="AO50" i="25" s="1"/>
  <c r="W51" i="25"/>
  <c r="AG50" i="25"/>
  <c r="AP50" i="25" s="1"/>
  <c r="AR47" i="79"/>
  <c r="Y49" i="93"/>
  <c r="X49" i="93"/>
  <c r="AH50" i="85"/>
  <c r="AQ50" i="85" s="1"/>
  <c r="AR45" i="87"/>
  <c r="AR48" i="47"/>
  <c r="AR47" i="88"/>
  <c r="Y48" i="95"/>
  <c r="X48" i="95"/>
  <c r="AI46" i="86"/>
  <c r="AN46" i="86"/>
  <c r="Z49" i="74"/>
  <c r="W47" i="32"/>
  <c r="AG46" i="32"/>
  <c r="AP46" i="32" s="1"/>
  <c r="AF46" i="32"/>
  <c r="AO46" i="32" s="1"/>
  <c r="AE46" i="32"/>
  <c r="AH49" i="47"/>
  <c r="AQ49" i="47" s="1"/>
  <c r="AH47" i="40"/>
  <c r="AQ47" i="40" s="1"/>
  <c r="AH46" i="73"/>
  <c r="AQ46" i="73" s="1"/>
  <c r="Z46" i="87"/>
  <c r="AI45" i="92"/>
  <c r="AN45" i="92"/>
  <c r="Y50" i="30"/>
  <c r="X50" i="30"/>
  <c r="Z50" i="30" s="1"/>
  <c r="X50" i="36"/>
  <c r="Y50" i="36"/>
  <c r="Z50" i="36" s="1"/>
  <c r="X47" i="33"/>
  <c r="Y47" i="33"/>
  <c r="Z47" i="33" s="1"/>
  <c r="AR48" i="81"/>
  <c r="Z47" i="75"/>
  <c r="AI46" i="89"/>
  <c r="AN46" i="89"/>
  <c r="Y49" i="27"/>
  <c r="X49" i="27"/>
  <c r="AN47" i="37"/>
  <c r="AI47" i="37"/>
  <c r="W47" i="38"/>
  <c r="AG46" i="38"/>
  <c r="AP46" i="38" s="1"/>
  <c r="AF46" i="38"/>
  <c r="AO46" i="38" s="1"/>
  <c r="AE46" i="38"/>
  <c r="AR48" i="43"/>
  <c r="AI49" i="36"/>
  <c r="AN49" i="36"/>
  <c r="AE48" i="88"/>
  <c r="W49" i="88"/>
  <c r="AF48" i="88"/>
  <c r="AO48" i="88" s="1"/>
  <c r="AG48" i="88"/>
  <c r="AP48" i="88" s="1"/>
  <c r="AH49" i="81"/>
  <c r="AQ49" i="81" s="1"/>
  <c r="AF48" i="82"/>
  <c r="AO48" i="82" s="1"/>
  <c r="AE48" i="82"/>
  <c r="W49" i="82"/>
  <c r="AG48" i="82"/>
  <c r="AP48" i="82" s="1"/>
  <c r="W47" i="41"/>
  <c r="AG46" i="41"/>
  <c r="AP46" i="41" s="1"/>
  <c r="AF46" i="41"/>
  <c r="AO46" i="41" s="1"/>
  <c r="AE46" i="41"/>
  <c r="AR45" i="73"/>
  <c r="Y47" i="96"/>
  <c r="X47" i="96"/>
  <c r="AH49" i="44"/>
  <c r="AQ49" i="44" s="1"/>
  <c r="Z49" i="47"/>
  <c r="AI44" i="91"/>
  <c r="AN44" i="91"/>
  <c r="Y48" i="76"/>
  <c r="X48" i="76"/>
  <c r="X49" i="26"/>
  <c r="Y49" i="26"/>
  <c r="AR46" i="46"/>
  <c r="X49" i="29"/>
  <c r="Y49" i="29"/>
  <c r="AH48" i="78"/>
  <c r="AQ48" i="78" s="1"/>
  <c r="AR48" i="44"/>
  <c r="AH48" i="88"/>
  <c r="AQ48" i="88" s="1"/>
  <c r="AN48" i="77"/>
  <c r="AI48" i="77"/>
  <c r="AN47" i="35"/>
  <c r="AI47" i="35"/>
  <c r="W49" i="78" l="1"/>
  <c r="AG47" i="40"/>
  <c r="AP47" i="40" s="1"/>
  <c r="AF48" i="78"/>
  <c r="AO48" i="78" s="1"/>
  <c r="AE46" i="73"/>
  <c r="AF46" i="73"/>
  <c r="AO46" i="73" s="1"/>
  <c r="AG50" i="85"/>
  <c r="AP50" i="85" s="1"/>
  <c r="AG47" i="46"/>
  <c r="AP47" i="46" s="1"/>
  <c r="AF50" i="85"/>
  <c r="AO50" i="85" s="1"/>
  <c r="W47" i="73"/>
  <c r="Y47" i="73" s="1"/>
  <c r="W51" i="85"/>
  <c r="Z47" i="86"/>
  <c r="W48" i="46"/>
  <c r="Z48" i="37"/>
  <c r="AE48" i="37" s="1"/>
  <c r="Z49" i="93"/>
  <c r="W50" i="93" s="1"/>
  <c r="Z48" i="35"/>
  <c r="W49" i="35" s="1"/>
  <c r="Z49" i="77"/>
  <c r="AE49" i="77" s="1"/>
  <c r="Z49" i="39"/>
  <c r="W50" i="39" s="1"/>
  <c r="AF49" i="93"/>
  <c r="AO49" i="93" s="1"/>
  <c r="AF48" i="37"/>
  <c r="AO48" i="37" s="1"/>
  <c r="AG48" i="37"/>
  <c r="AP48" i="37" s="1"/>
  <c r="W48" i="86"/>
  <c r="AG47" i="86"/>
  <c r="AP47" i="86" s="1"/>
  <c r="AF47" i="86"/>
  <c r="AO47" i="86" s="1"/>
  <c r="AE47" i="86"/>
  <c r="W51" i="36"/>
  <c r="AG50" i="36"/>
  <c r="AP50" i="36" s="1"/>
  <c r="AF50" i="36"/>
  <c r="AO50" i="36" s="1"/>
  <c r="AE50" i="36"/>
  <c r="AR47" i="37"/>
  <c r="AR46" i="89"/>
  <c r="AF47" i="33"/>
  <c r="AO47" i="33" s="1"/>
  <c r="AE47" i="33"/>
  <c r="W48" i="33"/>
  <c r="AG47" i="33"/>
  <c r="AP47" i="33" s="1"/>
  <c r="AF49" i="74"/>
  <c r="AO49" i="74" s="1"/>
  <c r="AE49" i="74"/>
  <c r="W50" i="74"/>
  <c r="AG49" i="74"/>
  <c r="AP49" i="74" s="1"/>
  <c r="AN47" i="90"/>
  <c r="AI47" i="90"/>
  <c r="AR46" i="96"/>
  <c r="AH47" i="86"/>
  <c r="AQ47" i="86" s="1"/>
  <c r="AR49" i="30"/>
  <c r="Y50" i="94"/>
  <c r="X50" i="94"/>
  <c r="X50" i="81"/>
  <c r="Y50" i="81"/>
  <c r="Y48" i="40"/>
  <c r="X48" i="40"/>
  <c r="AE50" i="83"/>
  <c r="AF50" i="83"/>
  <c r="AO50" i="83" s="1"/>
  <c r="W51" i="83"/>
  <c r="AG50" i="83"/>
  <c r="AP50" i="83" s="1"/>
  <c r="X49" i="78"/>
  <c r="Y49" i="78"/>
  <c r="AH49" i="26"/>
  <c r="AQ49" i="26" s="1"/>
  <c r="AR44" i="91"/>
  <c r="AI46" i="41"/>
  <c r="AN46" i="41"/>
  <c r="Y49" i="82"/>
  <c r="X49" i="82"/>
  <c r="AI48" i="88"/>
  <c r="AN48" i="88"/>
  <c r="AI46" i="38"/>
  <c r="AN46" i="38"/>
  <c r="AF47" i="75"/>
  <c r="AO47" i="75" s="1"/>
  <c r="AG47" i="75"/>
  <c r="AP47" i="75" s="1"/>
  <c r="AE47" i="75"/>
  <c r="W48" i="75"/>
  <c r="AR48" i="93"/>
  <c r="AH48" i="37"/>
  <c r="AQ48" i="37" s="1"/>
  <c r="AR47" i="95"/>
  <c r="AH47" i="89"/>
  <c r="AQ47" i="89" s="1"/>
  <c r="AR46" i="33"/>
  <c r="Y50" i="44"/>
  <c r="X50" i="44"/>
  <c r="Y48" i="46"/>
  <c r="X48" i="46"/>
  <c r="Z48" i="46" s="1"/>
  <c r="AH49" i="27"/>
  <c r="AQ49" i="27" s="1"/>
  <c r="AH50" i="36"/>
  <c r="AQ50" i="36" s="1"/>
  <c r="AR45" i="92"/>
  <c r="AN46" i="32"/>
  <c r="AI46" i="32"/>
  <c r="AR46" i="86"/>
  <c r="AI50" i="25"/>
  <c r="AN50" i="25"/>
  <c r="AR48" i="39"/>
  <c r="AH45" i="91"/>
  <c r="AQ45" i="91" s="1"/>
  <c r="Y50" i="28"/>
  <c r="X50" i="28"/>
  <c r="AF49" i="31"/>
  <c r="AO49" i="31" s="1"/>
  <c r="AE49" i="31"/>
  <c r="AG49" i="31"/>
  <c r="AP49" i="31" s="1"/>
  <c r="W50" i="31"/>
  <c r="AI47" i="80"/>
  <c r="AN47" i="80"/>
  <c r="Z47" i="89"/>
  <c r="AR47" i="34"/>
  <c r="AI47" i="40"/>
  <c r="AN47" i="40"/>
  <c r="AI48" i="78"/>
  <c r="AN48" i="78"/>
  <c r="W47" i="87"/>
  <c r="AG46" i="87"/>
  <c r="AP46" i="87" s="1"/>
  <c r="AF46" i="87"/>
  <c r="AO46" i="87" s="1"/>
  <c r="AE46" i="87"/>
  <c r="AH48" i="95"/>
  <c r="AQ48" i="95" s="1"/>
  <c r="AR48" i="84"/>
  <c r="W46" i="91"/>
  <c r="AG45" i="91"/>
  <c r="AP45" i="91" s="1"/>
  <c r="AE45" i="91"/>
  <c r="AF45" i="91"/>
  <c r="AO45" i="91" s="1"/>
  <c r="X48" i="90"/>
  <c r="Y48" i="90"/>
  <c r="AH48" i="34"/>
  <c r="AQ48" i="34" s="1"/>
  <c r="AF48" i="79"/>
  <c r="AO48" i="79" s="1"/>
  <c r="AE48" i="79"/>
  <c r="W49" i="79"/>
  <c r="AG48" i="79"/>
  <c r="AP48" i="79" s="1"/>
  <c r="W47" i="48"/>
  <c r="AG46" i="48"/>
  <c r="AP46" i="48" s="1"/>
  <c r="AE46" i="48"/>
  <c r="AF46" i="48"/>
  <c r="AO46" i="48" s="1"/>
  <c r="AI49" i="81"/>
  <c r="AN49" i="81"/>
  <c r="AH49" i="84"/>
  <c r="AQ49" i="84" s="1"/>
  <c r="AH46" i="92"/>
  <c r="AQ46" i="92" s="1"/>
  <c r="AH48" i="42"/>
  <c r="AQ48" i="42" s="1"/>
  <c r="AH49" i="29"/>
  <c r="AQ49" i="29" s="1"/>
  <c r="AE49" i="47"/>
  <c r="W50" i="47"/>
  <c r="AG49" i="47"/>
  <c r="AP49" i="47" s="1"/>
  <c r="AF49" i="47"/>
  <c r="AO49" i="47" s="1"/>
  <c r="AH47" i="96"/>
  <c r="AQ47" i="96" s="1"/>
  <c r="AR47" i="35"/>
  <c r="AH48" i="76"/>
  <c r="AQ48" i="76" s="1"/>
  <c r="Z47" i="96"/>
  <c r="Y47" i="41"/>
  <c r="X47" i="41"/>
  <c r="AR49" i="36"/>
  <c r="Y47" i="38"/>
  <c r="X47" i="38"/>
  <c r="Z49" i="27"/>
  <c r="AH50" i="30"/>
  <c r="AQ50" i="30" s="1"/>
  <c r="W50" i="43"/>
  <c r="AG49" i="43"/>
  <c r="AP49" i="43" s="1"/>
  <c r="AE49" i="43"/>
  <c r="AF49" i="43"/>
  <c r="AO49" i="43" s="1"/>
  <c r="X48" i="45"/>
  <c r="Y48" i="45"/>
  <c r="AR48" i="26"/>
  <c r="AH49" i="39"/>
  <c r="AQ49" i="39" s="1"/>
  <c r="AN49" i="94"/>
  <c r="AI49" i="94"/>
  <c r="Z49" i="84"/>
  <c r="AH50" i="83"/>
  <c r="AQ50" i="83" s="1"/>
  <c r="AN49" i="44"/>
  <c r="AI49" i="44"/>
  <c r="Z48" i="42"/>
  <c r="AN47" i="46"/>
  <c r="AI47" i="46"/>
  <c r="X47" i="73"/>
  <c r="Y51" i="85"/>
  <c r="X51" i="85"/>
  <c r="Y49" i="88"/>
  <c r="X49" i="88"/>
  <c r="AE50" i="30"/>
  <c r="AF50" i="30"/>
  <c r="AO50" i="30" s="1"/>
  <c r="W51" i="30"/>
  <c r="AG50" i="30"/>
  <c r="AP50" i="30" s="1"/>
  <c r="Z49" i="26"/>
  <c r="Z49" i="29"/>
  <c r="AN48" i="82"/>
  <c r="AI48" i="82"/>
  <c r="AR48" i="77"/>
  <c r="Z48" i="76"/>
  <c r="AH47" i="33"/>
  <c r="AQ47" i="33" s="1"/>
  <c r="X47" i="32"/>
  <c r="Y47" i="32"/>
  <c r="Z48" i="95"/>
  <c r="AH49" i="93"/>
  <c r="AQ49" i="93" s="1"/>
  <c r="Y51" i="25"/>
  <c r="X51" i="25"/>
  <c r="AR48" i="29"/>
  <c r="AR47" i="76"/>
  <c r="AR49" i="83"/>
  <c r="AN49" i="28"/>
  <c r="AI49" i="28"/>
  <c r="Z48" i="34"/>
  <c r="AH48" i="35"/>
  <c r="AQ48" i="35" s="1"/>
  <c r="Y48" i="80"/>
  <c r="X48" i="80"/>
  <c r="AN47" i="45"/>
  <c r="AI47" i="45"/>
  <c r="AH49" i="77"/>
  <c r="AQ49" i="77" s="1"/>
  <c r="AR47" i="42"/>
  <c r="AR48" i="27"/>
  <c r="Z46" i="92"/>
  <c r="AN46" i="73"/>
  <c r="AI46" i="73"/>
  <c r="AN50" i="85"/>
  <c r="AI50" i="85"/>
  <c r="Z50" i="81" l="1"/>
  <c r="AE48" i="35"/>
  <c r="AE49" i="93"/>
  <c r="AF48" i="35"/>
  <c r="AO48" i="35" s="1"/>
  <c r="AG49" i="93"/>
  <c r="AP49" i="93" s="1"/>
  <c r="AG48" i="35"/>
  <c r="AP48" i="35" s="1"/>
  <c r="W49" i="37"/>
  <c r="X49" i="37" s="1"/>
  <c r="Z47" i="32"/>
  <c r="AF49" i="77"/>
  <c r="AO49" i="77" s="1"/>
  <c r="AF49" i="39"/>
  <c r="AO49" i="39" s="1"/>
  <c r="AG49" i="77"/>
  <c r="AP49" i="77" s="1"/>
  <c r="Z48" i="90"/>
  <c r="W49" i="90" s="1"/>
  <c r="Z49" i="82"/>
  <c r="AF49" i="82" s="1"/>
  <c r="AO49" i="82" s="1"/>
  <c r="AG49" i="39"/>
  <c r="AP49" i="39" s="1"/>
  <c r="Z47" i="38"/>
  <c r="W48" i="38" s="1"/>
  <c r="W50" i="77"/>
  <c r="AE49" i="39"/>
  <c r="AE47" i="38"/>
  <c r="AE49" i="26"/>
  <c r="W50" i="26"/>
  <c r="AG49" i="26"/>
  <c r="AP49" i="26" s="1"/>
  <c r="AF49" i="26"/>
  <c r="AO49" i="26" s="1"/>
  <c r="AR49" i="44"/>
  <c r="AH48" i="45"/>
  <c r="AQ48" i="45" s="1"/>
  <c r="W50" i="27"/>
  <c r="AG49" i="27"/>
  <c r="AP49" i="27" s="1"/>
  <c r="AF49" i="27"/>
  <c r="AO49" i="27" s="1"/>
  <c r="AE49" i="27"/>
  <c r="AH47" i="41"/>
  <c r="AQ47" i="41" s="1"/>
  <c r="Y50" i="47"/>
  <c r="X50" i="47"/>
  <c r="AR49" i="81"/>
  <c r="W48" i="89"/>
  <c r="AG47" i="89"/>
  <c r="AP47" i="89" s="1"/>
  <c r="AF47" i="89"/>
  <c r="AO47" i="89" s="1"/>
  <c r="AE47" i="89"/>
  <c r="AI49" i="31"/>
  <c r="AN49" i="31"/>
  <c r="AH48" i="46"/>
  <c r="AQ48" i="46" s="1"/>
  <c r="AR48" i="88"/>
  <c r="X50" i="74"/>
  <c r="Y50" i="74"/>
  <c r="X48" i="33"/>
  <c r="Y48" i="33"/>
  <c r="AH51" i="25"/>
  <c r="AQ51" i="25" s="1"/>
  <c r="AF49" i="84"/>
  <c r="AO49" i="84" s="1"/>
  <c r="AE49" i="84"/>
  <c r="W50" i="84"/>
  <c r="AG49" i="84"/>
  <c r="AP49" i="84" s="1"/>
  <c r="Z48" i="45"/>
  <c r="AH47" i="38"/>
  <c r="AQ47" i="38" s="1"/>
  <c r="X49" i="79"/>
  <c r="Y49" i="79"/>
  <c r="Z49" i="79" s="1"/>
  <c r="AN46" i="87"/>
  <c r="AI46" i="87"/>
  <c r="AR48" i="78"/>
  <c r="AR50" i="25"/>
  <c r="AH49" i="82"/>
  <c r="AQ49" i="82" s="1"/>
  <c r="AH50" i="81"/>
  <c r="AQ50" i="81" s="1"/>
  <c r="AN47" i="33"/>
  <c r="AI47" i="33"/>
  <c r="AN50" i="36"/>
  <c r="AI50" i="36"/>
  <c r="AI48" i="37"/>
  <c r="AN48" i="37"/>
  <c r="AI49" i="77"/>
  <c r="AN49" i="77"/>
  <c r="AI49" i="39"/>
  <c r="AN49" i="39"/>
  <c r="AH48" i="80"/>
  <c r="AQ48" i="80" s="1"/>
  <c r="Y51" i="30"/>
  <c r="X51" i="30"/>
  <c r="AR49" i="94"/>
  <c r="Z47" i="41"/>
  <c r="AI49" i="47"/>
  <c r="AN49" i="47"/>
  <c r="AI45" i="91"/>
  <c r="AN45" i="91"/>
  <c r="AR47" i="80"/>
  <c r="AH50" i="28"/>
  <c r="AQ50" i="28" s="1"/>
  <c r="AE48" i="46"/>
  <c r="W49" i="46"/>
  <c r="AG48" i="46"/>
  <c r="AP48" i="46" s="1"/>
  <c r="AF48" i="46"/>
  <c r="AO48" i="46" s="1"/>
  <c r="AH49" i="78"/>
  <c r="AQ49" i="78" s="1"/>
  <c r="AI50" i="83"/>
  <c r="AN50" i="83"/>
  <c r="AG50" i="81"/>
  <c r="AP50" i="81" s="1"/>
  <c r="AF50" i="81"/>
  <c r="AO50" i="81" s="1"/>
  <c r="AE50" i="81"/>
  <c r="W51" i="81"/>
  <c r="AI49" i="74"/>
  <c r="AN49" i="74"/>
  <c r="Y50" i="39"/>
  <c r="X50" i="39"/>
  <c r="Z50" i="39" s="1"/>
  <c r="Z51" i="25"/>
  <c r="AE48" i="95"/>
  <c r="W49" i="95"/>
  <c r="AG48" i="95"/>
  <c r="AP48" i="95" s="1"/>
  <c r="AF48" i="95"/>
  <c r="AO48" i="95" s="1"/>
  <c r="AR48" i="82"/>
  <c r="AH51" i="85"/>
  <c r="AQ51" i="85" s="1"/>
  <c r="AR47" i="46"/>
  <c r="AI49" i="43"/>
  <c r="AN49" i="43"/>
  <c r="AE47" i="96"/>
  <c r="W48" i="96"/>
  <c r="AG47" i="96"/>
  <c r="AP47" i="96" s="1"/>
  <c r="AF47" i="96"/>
  <c r="AO47" i="96" s="1"/>
  <c r="AN46" i="48"/>
  <c r="AI46" i="48"/>
  <c r="AI48" i="79"/>
  <c r="AN48" i="79"/>
  <c r="AR47" i="40"/>
  <c r="AH50" i="44"/>
  <c r="AQ50" i="44" s="1"/>
  <c r="Z49" i="78"/>
  <c r="AH48" i="40"/>
  <c r="AQ48" i="40" s="1"/>
  <c r="AH50" i="94"/>
  <c r="AQ50" i="94" s="1"/>
  <c r="AR47" i="90"/>
  <c r="Y48" i="86"/>
  <c r="X48" i="86"/>
  <c r="Z48" i="86" s="1"/>
  <c r="AI49" i="93"/>
  <c r="AN49" i="93"/>
  <c r="W49" i="76"/>
  <c r="AG48" i="76"/>
  <c r="AP48" i="76" s="1"/>
  <c r="AF48" i="76"/>
  <c r="AO48" i="76" s="1"/>
  <c r="AE48" i="76"/>
  <c r="AH49" i="88"/>
  <c r="AQ49" i="88" s="1"/>
  <c r="W47" i="92"/>
  <c r="AG46" i="92"/>
  <c r="AP46" i="92" s="1"/>
  <c r="AF46" i="92"/>
  <c r="AO46" i="92" s="1"/>
  <c r="AE46" i="92"/>
  <c r="Z49" i="88"/>
  <c r="AR50" i="85"/>
  <c r="Z48" i="80"/>
  <c r="W49" i="34"/>
  <c r="AG48" i="34"/>
  <c r="AP48" i="34" s="1"/>
  <c r="AF48" i="34"/>
  <c r="AO48" i="34" s="1"/>
  <c r="AE48" i="34"/>
  <c r="X46" i="91"/>
  <c r="Z46" i="91" s="1"/>
  <c r="Y46" i="91"/>
  <c r="X50" i="31"/>
  <c r="Y50" i="31"/>
  <c r="Z50" i="28"/>
  <c r="AR46" i="32"/>
  <c r="X48" i="75"/>
  <c r="Y48" i="75"/>
  <c r="AR46" i="38"/>
  <c r="Y49" i="35"/>
  <c r="X49" i="35"/>
  <c r="Y51" i="36"/>
  <c r="X51" i="36"/>
  <c r="AR46" i="73"/>
  <c r="AR47" i="45"/>
  <c r="AE47" i="32"/>
  <c r="W48" i="32"/>
  <c r="AG47" i="32"/>
  <c r="AP47" i="32" s="1"/>
  <c r="AF47" i="32"/>
  <c r="AO47" i="32" s="1"/>
  <c r="AH47" i="73"/>
  <c r="AQ47" i="73" s="1"/>
  <c r="Z47" i="73"/>
  <c r="AR49" i="28"/>
  <c r="AH47" i="32"/>
  <c r="AQ47" i="32" s="1"/>
  <c r="W50" i="29"/>
  <c r="AG49" i="29"/>
  <c r="AP49" i="29" s="1"/>
  <c r="AF49" i="29"/>
  <c r="AO49" i="29" s="1"/>
  <c r="AE49" i="29"/>
  <c r="AI50" i="30"/>
  <c r="AN50" i="30"/>
  <c r="Z51" i="85"/>
  <c r="W49" i="42"/>
  <c r="AG48" i="42"/>
  <c r="AP48" i="42" s="1"/>
  <c r="AE48" i="42"/>
  <c r="AF48" i="42"/>
  <c r="AO48" i="42" s="1"/>
  <c r="Y50" i="43"/>
  <c r="X50" i="43"/>
  <c r="Z50" i="43" s="1"/>
  <c r="X47" i="48"/>
  <c r="Y47" i="48"/>
  <c r="AH48" i="90"/>
  <c r="AQ48" i="90" s="1"/>
  <c r="X47" i="87"/>
  <c r="Z47" i="87" s="1"/>
  <c r="Y47" i="87"/>
  <c r="Z50" i="44"/>
  <c r="AI47" i="75"/>
  <c r="AN47" i="75"/>
  <c r="AR46" i="41"/>
  <c r="X51" i="83"/>
  <c r="Y51" i="83"/>
  <c r="Z48" i="40"/>
  <c r="Z50" i="94"/>
  <c r="AI48" i="35"/>
  <c r="AN48" i="35"/>
  <c r="AN47" i="86"/>
  <c r="AI47" i="86"/>
  <c r="Y49" i="37"/>
  <c r="Y50" i="77"/>
  <c r="X50" i="77"/>
  <c r="Z50" i="77" s="1"/>
  <c r="Y50" i="93"/>
  <c r="X50" i="93"/>
  <c r="Z48" i="33" l="1"/>
  <c r="Z51" i="30"/>
  <c r="AG51" i="30" s="1"/>
  <c r="AP51" i="30" s="1"/>
  <c r="AF48" i="90"/>
  <c r="AO48" i="90" s="1"/>
  <c r="Z51" i="83"/>
  <c r="Z49" i="35"/>
  <c r="AE49" i="82"/>
  <c r="AG49" i="82"/>
  <c r="AP49" i="82" s="1"/>
  <c r="AE48" i="90"/>
  <c r="AI48" i="90" s="1"/>
  <c r="Z51" i="36"/>
  <c r="AE51" i="36" s="1"/>
  <c r="W50" i="82"/>
  <c r="AG48" i="90"/>
  <c r="AP48" i="90" s="1"/>
  <c r="Z50" i="74"/>
  <c r="W51" i="74" s="1"/>
  <c r="AF47" i="38"/>
  <c r="AO47" i="38" s="1"/>
  <c r="Z49" i="37"/>
  <c r="W50" i="37" s="1"/>
  <c r="AG47" i="38"/>
  <c r="AP47" i="38" s="1"/>
  <c r="Z50" i="93"/>
  <c r="AG50" i="93" s="1"/>
  <c r="AP50" i="93" s="1"/>
  <c r="Z47" i="48"/>
  <c r="AG47" i="48" s="1"/>
  <c r="AP47" i="48" s="1"/>
  <c r="Z50" i="47"/>
  <c r="W51" i="47" s="1"/>
  <c r="W50" i="79"/>
  <c r="AG49" i="79"/>
  <c r="AP49" i="79" s="1"/>
  <c r="AF49" i="79"/>
  <c r="AO49" i="79" s="1"/>
  <c r="AE49" i="79"/>
  <c r="W51" i="93"/>
  <c r="W48" i="48"/>
  <c r="AF50" i="74"/>
  <c r="AO50" i="74" s="1"/>
  <c r="W52" i="36"/>
  <c r="AG50" i="47"/>
  <c r="AP50" i="47" s="1"/>
  <c r="AF50" i="47"/>
  <c r="AO50" i="47" s="1"/>
  <c r="AE50" i="47"/>
  <c r="AE47" i="87"/>
  <c r="W48" i="87"/>
  <c r="AF47" i="87"/>
  <c r="AO47" i="87" s="1"/>
  <c r="AG47" i="87"/>
  <c r="AP47" i="87" s="1"/>
  <c r="X50" i="29"/>
  <c r="Z50" i="29" s="1"/>
  <c r="Y50" i="29"/>
  <c r="AI47" i="32"/>
  <c r="AN47" i="32"/>
  <c r="W49" i="80"/>
  <c r="AG48" i="80"/>
  <c r="AP48" i="80" s="1"/>
  <c r="AF48" i="80"/>
  <c r="AO48" i="80" s="1"/>
  <c r="AE48" i="80"/>
  <c r="AF50" i="39"/>
  <c r="AO50" i="39" s="1"/>
  <c r="W51" i="39"/>
  <c r="AG50" i="39"/>
  <c r="AP50" i="39" s="1"/>
  <c r="AE50" i="39"/>
  <c r="AI48" i="42"/>
  <c r="AN48" i="42"/>
  <c r="AH50" i="93"/>
  <c r="AQ50" i="93" s="1"/>
  <c r="AH49" i="37"/>
  <c r="AQ49" i="37" s="1"/>
  <c r="AR48" i="35"/>
  <c r="AH47" i="87"/>
  <c r="AQ47" i="87" s="1"/>
  <c r="W51" i="43"/>
  <c r="AG50" i="43"/>
  <c r="AP50" i="43" s="1"/>
  <c r="AF50" i="43"/>
  <c r="AO50" i="43" s="1"/>
  <c r="AE50" i="43"/>
  <c r="AG51" i="85"/>
  <c r="AP51" i="85" s="1"/>
  <c r="W52" i="85"/>
  <c r="AF51" i="85"/>
  <c r="AO51" i="85" s="1"/>
  <c r="AE51" i="85"/>
  <c r="AH51" i="36"/>
  <c r="AQ51" i="36" s="1"/>
  <c r="AH46" i="91"/>
  <c r="AQ46" i="91" s="1"/>
  <c r="AF48" i="86"/>
  <c r="AO48" i="86" s="1"/>
  <c r="AE48" i="86"/>
  <c r="W49" i="86"/>
  <c r="AG48" i="86"/>
  <c r="AP48" i="86" s="1"/>
  <c r="Y49" i="46"/>
  <c r="X49" i="46"/>
  <c r="AR48" i="37"/>
  <c r="AE48" i="33"/>
  <c r="W49" i="33"/>
  <c r="AF48" i="33"/>
  <c r="AO48" i="33" s="1"/>
  <c r="AG48" i="33"/>
  <c r="AP48" i="33" s="1"/>
  <c r="AR49" i="31"/>
  <c r="Y50" i="26"/>
  <c r="X50" i="26"/>
  <c r="W47" i="91"/>
  <c r="AG46" i="91"/>
  <c r="AP46" i="91" s="1"/>
  <c r="AF46" i="91"/>
  <c r="AO46" i="91" s="1"/>
  <c r="AE46" i="91"/>
  <c r="Y49" i="76"/>
  <c r="X49" i="76"/>
  <c r="W50" i="78"/>
  <c r="AG49" i="78"/>
  <c r="AP49" i="78" s="1"/>
  <c r="AF49" i="78"/>
  <c r="AO49" i="78" s="1"/>
  <c r="AE49" i="78"/>
  <c r="AR49" i="43"/>
  <c r="Y49" i="95"/>
  <c r="X49" i="95"/>
  <c r="AR50" i="30"/>
  <c r="AI48" i="34"/>
  <c r="AN48" i="34"/>
  <c r="Y47" i="92"/>
  <c r="X47" i="92"/>
  <c r="AR49" i="39"/>
  <c r="AH50" i="77"/>
  <c r="AQ50" i="77" s="1"/>
  <c r="AR47" i="86"/>
  <c r="AR47" i="75"/>
  <c r="AF47" i="73"/>
  <c r="AO47" i="73" s="1"/>
  <c r="W48" i="73"/>
  <c r="AE47" i="73"/>
  <c r="AG47" i="73"/>
  <c r="AP47" i="73" s="1"/>
  <c r="AH49" i="35"/>
  <c r="AQ49" i="35" s="1"/>
  <c r="AH48" i="75"/>
  <c r="AQ48" i="75" s="1"/>
  <c r="AH50" i="31"/>
  <c r="AQ50" i="31" s="1"/>
  <c r="AR49" i="93"/>
  <c r="X48" i="96"/>
  <c r="Y48" i="96"/>
  <c r="Z48" i="96" s="1"/>
  <c r="AI48" i="95"/>
  <c r="AN48" i="95"/>
  <c r="AR49" i="74"/>
  <c r="AR47" i="33"/>
  <c r="AI49" i="84"/>
  <c r="AN49" i="84"/>
  <c r="AI49" i="82"/>
  <c r="AN49" i="82"/>
  <c r="X49" i="90"/>
  <c r="Y49" i="90"/>
  <c r="AE50" i="94"/>
  <c r="AG50" i="94"/>
  <c r="AP50" i="94" s="1"/>
  <c r="AF50" i="94"/>
  <c r="AO50" i="94" s="1"/>
  <c r="W51" i="94"/>
  <c r="AR49" i="47"/>
  <c r="AR50" i="36"/>
  <c r="AR46" i="87"/>
  <c r="AI48" i="46"/>
  <c r="AN48" i="46"/>
  <c r="AH50" i="74"/>
  <c r="AQ50" i="74" s="1"/>
  <c r="AN47" i="89"/>
  <c r="AI47" i="89"/>
  <c r="Y50" i="27"/>
  <c r="X50" i="27"/>
  <c r="Z50" i="27" s="1"/>
  <c r="AI49" i="26"/>
  <c r="AN49" i="26"/>
  <c r="AH51" i="83"/>
  <c r="AQ51" i="83" s="1"/>
  <c r="AE50" i="44"/>
  <c r="W51" i="44"/>
  <c r="AG50" i="44"/>
  <c r="AP50" i="44" s="1"/>
  <c r="AF50" i="44"/>
  <c r="AO50" i="44" s="1"/>
  <c r="AH50" i="43"/>
  <c r="AQ50" i="43" s="1"/>
  <c r="Y49" i="42"/>
  <c r="X49" i="42"/>
  <c r="AN49" i="29"/>
  <c r="AI49" i="29"/>
  <c r="Z48" i="75"/>
  <c r="Z50" i="31"/>
  <c r="W50" i="88"/>
  <c r="AG49" i="88"/>
  <c r="AP49" i="88" s="1"/>
  <c r="AF49" i="88"/>
  <c r="AO49" i="88" s="1"/>
  <c r="AE49" i="88"/>
  <c r="AN48" i="76"/>
  <c r="AI48" i="76"/>
  <c r="AH48" i="86"/>
  <c r="AQ48" i="86" s="1"/>
  <c r="AR48" i="79"/>
  <c r="AI47" i="96"/>
  <c r="AN47" i="96"/>
  <c r="W52" i="25"/>
  <c r="AG51" i="25"/>
  <c r="AP51" i="25" s="1"/>
  <c r="AF51" i="25"/>
  <c r="AO51" i="25" s="1"/>
  <c r="AE51" i="25"/>
  <c r="Y51" i="81"/>
  <c r="X51" i="81"/>
  <c r="Z51" i="81" s="1"/>
  <c r="AR50" i="83"/>
  <c r="AR49" i="77"/>
  <c r="AH49" i="79"/>
  <c r="AQ49" i="79" s="1"/>
  <c r="AE50" i="28"/>
  <c r="AF50" i="28"/>
  <c r="AO50" i="28" s="1"/>
  <c r="W51" i="28"/>
  <c r="AG50" i="28"/>
  <c r="AP50" i="28" s="1"/>
  <c r="W52" i="30"/>
  <c r="Y50" i="84"/>
  <c r="X50" i="84"/>
  <c r="W49" i="40"/>
  <c r="AG48" i="40"/>
  <c r="AP48" i="40" s="1"/>
  <c r="AE48" i="40"/>
  <c r="AF48" i="40"/>
  <c r="AO48" i="40" s="1"/>
  <c r="AH47" i="48"/>
  <c r="AQ47" i="48" s="1"/>
  <c r="W48" i="41"/>
  <c r="AG47" i="41"/>
  <c r="AP47" i="41" s="1"/>
  <c r="AF47" i="41"/>
  <c r="AO47" i="41" s="1"/>
  <c r="AE47" i="41"/>
  <c r="AH50" i="47"/>
  <c r="AQ50" i="47" s="1"/>
  <c r="AN47" i="38"/>
  <c r="AI47" i="38"/>
  <c r="W51" i="77"/>
  <c r="AG50" i="77"/>
  <c r="AP50" i="77" s="1"/>
  <c r="AE50" i="77"/>
  <c r="AF50" i="77"/>
  <c r="AO50" i="77" s="1"/>
  <c r="W52" i="83"/>
  <c r="AG51" i="83"/>
  <c r="AP51" i="83" s="1"/>
  <c r="AF51" i="83"/>
  <c r="AO51" i="83" s="1"/>
  <c r="AE51" i="83"/>
  <c r="Y48" i="32"/>
  <c r="X48" i="32"/>
  <c r="AF49" i="35"/>
  <c r="AO49" i="35" s="1"/>
  <c r="AE49" i="35"/>
  <c r="AG49" i="35"/>
  <c r="AP49" i="35" s="1"/>
  <c r="W50" i="35"/>
  <c r="Y49" i="34"/>
  <c r="X49" i="34"/>
  <c r="AI46" i="92"/>
  <c r="AN46" i="92"/>
  <c r="AR46" i="48"/>
  <c r="AH50" i="39"/>
  <c r="AQ50" i="39" s="1"/>
  <c r="AN50" i="81"/>
  <c r="AI50" i="81"/>
  <c r="AR45" i="91"/>
  <c r="AH51" i="30"/>
  <c r="AQ51" i="30" s="1"/>
  <c r="W49" i="45"/>
  <c r="AG48" i="45"/>
  <c r="AP48" i="45" s="1"/>
  <c r="AF48" i="45"/>
  <c r="AO48" i="45" s="1"/>
  <c r="AE48" i="45"/>
  <c r="AH48" i="33"/>
  <c r="AQ48" i="33" s="1"/>
  <c r="X48" i="89"/>
  <c r="Y48" i="89"/>
  <c r="AN49" i="27"/>
  <c r="AI49" i="27"/>
  <c r="X50" i="82"/>
  <c r="Y50" i="82"/>
  <c r="AN48" i="90"/>
  <c r="X48" i="38"/>
  <c r="Y48" i="38"/>
  <c r="AE51" i="30" l="1"/>
  <c r="AF51" i="30"/>
  <c r="AO51" i="30" s="1"/>
  <c r="Z48" i="89"/>
  <c r="Z50" i="84"/>
  <c r="AG50" i="84" s="1"/>
  <c r="AP50" i="84" s="1"/>
  <c r="AG50" i="74"/>
  <c r="AP50" i="74" s="1"/>
  <c r="AG51" i="36"/>
  <c r="AP51" i="36" s="1"/>
  <c r="AE49" i="37"/>
  <c r="AF51" i="36"/>
  <c r="AO51" i="36" s="1"/>
  <c r="AG49" i="37"/>
  <c r="AP49" i="37" s="1"/>
  <c r="Z47" i="92"/>
  <c r="AE50" i="74"/>
  <c r="AN50" i="74" s="1"/>
  <c r="Z49" i="90"/>
  <c r="AE49" i="90" s="1"/>
  <c r="Z49" i="95"/>
  <c r="Z50" i="26"/>
  <c r="Z49" i="46"/>
  <c r="AG49" i="46" s="1"/>
  <c r="AP49" i="46" s="1"/>
  <c r="Z48" i="32"/>
  <c r="W49" i="32" s="1"/>
  <c r="AF49" i="37"/>
  <c r="AO49" i="37" s="1"/>
  <c r="AE47" i="48"/>
  <c r="AF47" i="48"/>
  <c r="AO47" i="48" s="1"/>
  <c r="AE50" i="93"/>
  <c r="Z49" i="34"/>
  <c r="AE49" i="34" s="1"/>
  <c r="AF50" i="93"/>
  <c r="AO50" i="93" s="1"/>
  <c r="W50" i="46"/>
  <c r="W51" i="84"/>
  <c r="AF50" i="84"/>
  <c r="AO50" i="84" s="1"/>
  <c r="AF48" i="32"/>
  <c r="AO48" i="32" s="1"/>
  <c r="W50" i="95"/>
  <c r="AG49" i="95"/>
  <c r="AP49" i="95" s="1"/>
  <c r="AF49" i="95"/>
  <c r="AO49" i="95" s="1"/>
  <c r="AE49" i="95"/>
  <c r="W50" i="34"/>
  <c r="W51" i="26"/>
  <c r="AG50" i="26"/>
  <c r="AP50" i="26" s="1"/>
  <c r="AF50" i="26"/>
  <c r="AO50" i="26" s="1"/>
  <c r="AE50" i="26"/>
  <c r="AH50" i="82"/>
  <c r="AQ50" i="82" s="1"/>
  <c r="AI49" i="79"/>
  <c r="AN49" i="79"/>
  <c r="Z50" i="82"/>
  <c r="Y52" i="83"/>
  <c r="X52" i="83"/>
  <c r="AR47" i="96"/>
  <c r="AH48" i="89"/>
  <c r="AQ48" i="89" s="1"/>
  <c r="AH49" i="34"/>
  <c r="AQ49" i="34" s="1"/>
  <c r="AN49" i="88"/>
  <c r="AI49" i="88"/>
  <c r="W49" i="75"/>
  <c r="AG48" i="75"/>
  <c r="AP48" i="75" s="1"/>
  <c r="AF48" i="75"/>
  <c r="AO48" i="75" s="1"/>
  <c r="AE48" i="75"/>
  <c r="W50" i="90"/>
  <c r="AG49" i="90"/>
  <c r="AP49" i="90" s="1"/>
  <c r="AF49" i="90"/>
  <c r="AO49" i="90" s="1"/>
  <c r="AH48" i="96"/>
  <c r="AQ48" i="96" s="1"/>
  <c r="AH49" i="95"/>
  <c r="AQ49" i="95" s="1"/>
  <c r="AH50" i="26"/>
  <c r="AQ50" i="26" s="1"/>
  <c r="AH49" i="46"/>
  <c r="AQ49" i="46" s="1"/>
  <c r="AN48" i="86"/>
  <c r="AI48" i="86"/>
  <c r="AI51" i="85"/>
  <c r="AN51" i="85"/>
  <c r="AN50" i="43"/>
  <c r="AI50" i="43"/>
  <c r="AH50" i="29"/>
  <c r="AQ50" i="29" s="1"/>
  <c r="AI47" i="87"/>
  <c r="AN47" i="87"/>
  <c r="X52" i="36"/>
  <c r="Y52" i="36"/>
  <c r="Z52" i="36" s="1"/>
  <c r="AI47" i="48"/>
  <c r="AN47" i="48"/>
  <c r="Y51" i="93"/>
  <c r="X51" i="93"/>
  <c r="AE48" i="89"/>
  <c r="AF48" i="89"/>
  <c r="AO48" i="89" s="1"/>
  <c r="AG48" i="89"/>
  <c r="AP48" i="89" s="1"/>
  <c r="W49" i="89"/>
  <c r="AI48" i="45"/>
  <c r="AN48" i="45"/>
  <c r="X52" i="30"/>
  <c r="Y52" i="30"/>
  <c r="Y51" i="44"/>
  <c r="X51" i="44"/>
  <c r="AE50" i="27"/>
  <c r="AF50" i="27"/>
  <c r="AO50" i="27" s="1"/>
  <c r="W51" i="27"/>
  <c r="AG50" i="27"/>
  <c r="AP50" i="27" s="1"/>
  <c r="W48" i="92"/>
  <c r="AG47" i="92"/>
  <c r="AP47" i="92" s="1"/>
  <c r="AF47" i="92"/>
  <c r="AO47" i="92" s="1"/>
  <c r="AE47" i="92"/>
  <c r="AI50" i="47"/>
  <c r="AN50" i="47"/>
  <c r="AH48" i="38"/>
  <c r="AQ48" i="38" s="1"/>
  <c r="AR47" i="89"/>
  <c r="AR49" i="82"/>
  <c r="AI47" i="73"/>
  <c r="AN47" i="73"/>
  <c r="X51" i="39"/>
  <c r="Y51" i="39"/>
  <c r="Z48" i="38"/>
  <c r="AR49" i="27"/>
  <c r="Y50" i="35"/>
  <c r="X50" i="35"/>
  <c r="AR47" i="38"/>
  <c r="AI48" i="40"/>
  <c r="AN48" i="40"/>
  <c r="AH49" i="42"/>
  <c r="AQ49" i="42" s="1"/>
  <c r="AI50" i="44"/>
  <c r="AN50" i="44"/>
  <c r="AN50" i="94"/>
  <c r="AI50" i="94"/>
  <c r="Y48" i="73"/>
  <c r="X48" i="73"/>
  <c r="Z48" i="73" s="1"/>
  <c r="AR48" i="34"/>
  <c r="Y51" i="43"/>
  <c r="X51" i="43"/>
  <c r="AN50" i="93"/>
  <c r="AI50" i="93"/>
  <c r="AR50" i="81"/>
  <c r="Y51" i="77"/>
  <c r="X51" i="77"/>
  <c r="AH50" i="84"/>
  <c r="AQ50" i="84" s="1"/>
  <c r="AI50" i="28"/>
  <c r="AN50" i="28"/>
  <c r="AE51" i="81"/>
  <c r="W52" i="81"/>
  <c r="AG51" i="81"/>
  <c r="AP51" i="81" s="1"/>
  <c r="AF51" i="81"/>
  <c r="AO51" i="81" s="1"/>
  <c r="AR49" i="29"/>
  <c r="W49" i="96"/>
  <c r="AG48" i="96"/>
  <c r="AP48" i="96" s="1"/>
  <c r="AF48" i="96"/>
  <c r="AO48" i="96" s="1"/>
  <c r="AE48" i="96"/>
  <c r="X49" i="33"/>
  <c r="Y49" i="33"/>
  <c r="AF50" i="29"/>
  <c r="AO50" i="29" s="1"/>
  <c r="AE50" i="29"/>
  <c r="W51" i="29"/>
  <c r="AG50" i="29"/>
  <c r="AP50" i="29" s="1"/>
  <c r="Y50" i="37"/>
  <c r="X50" i="37"/>
  <c r="Y48" i="41"/>
  <c r="X48" i="41"/>
  <c r="X50" i="78"/>
  <c r="Y50" i="78"/>
  <c r="X52" i="85"/>
  <c r="Y52" i="85"/>
  <c r="X49" i="80"/>
  <c r="Z49" i="80" s="1"/>
  <c r="Y49" i="80"/>
  <c r="Y51" i="74"/>
  <c r="X51" i="74"/>
  <c r="X49" i="45"/>
  <c r="Y49" i="45"/>
  <c r="AI51" i="30"/>
  <c r="AN51" i="30"/>
  <c r="Y51" i="28"/>
  <c r="X51" i="28"/>
  <c r="AR48" i="76"/>
  <c r="X50" i="88"/>
  <c r="Y50" i="88"/>
  <c r="AR49" i="26"/>
  <c r="AR48" i="46"/>
  <c r="AR49" i="84"/>
  <c r="AR48" i="95"/>
  <c r="AH49" i="76"/>
  <c r="AQ49" i="76" s="1"/>
  <c r="AR48" i="42"/>
  <c r="AR47" i="32"/>
  <c r="Y51" i="47"/>
  <c r="X51" i="47"/>
  <c r="Z51" i="47" s="1"/>
  <c r="AI51" i="36"/>
  <c r="AN51" i="36"/>
  <c r="X48" i="48"/>
  <c r="Y48" i="48"/>
  <c r="X50" i="79"/>
  <c r="Y50" i="79"/>
  <c r="AH48" i="32"/>
  <c r="AQ48" i="32" s="1"/>
  <c r="AI51" i="25"/>
  <c r="AN51" i="25"/>
  <c r="AN46" i="91"/>
  <c r="AI46" i="91"/>
  <c r="AI48" i="33"/>
  <c r="AN48" i="33"/>
  <c r="AR48" i="90"/>
  <c r="AR46" i="92"/>
  <c r="AI49" i="35"/>
  <c r="AN49" i="35"/>
  <c r="AI51" i="83"/>
  <c r="AN51" i="83"/>
  <c r="AI50" i="77"/>
  <c r="AN50" i="77"/>
  <c r="AN47" i="41"/>
  <c r="AI47" i="41"/>
  <c r="Y49" i="40"/>
  <c r="X49" i="40"/>
  <c r="AH51" i="81"/>
  <c r="AQ51" i="81" s="1"/>
  <c r="Y52" i="25"/>
  <c r="X52" i="25"/>
  <c r="W51" i="31"/>
  <c r="AE50" i="31"/>
  <c r="AF50" i="31"/>
  <c r="AO50" i="31" s="1"/>
  <c r="AG50" i="31"/>
  <c r="AP50" i="31" s="1"/>
  <c r="Z49" i="42"/>
  <c r="AH50" i="27"/>
  <c r="AQ50" i="27" s="1"/>
  <c r="X51" i="94"/>
  <c r="Y51" i="94"/>
  <c r="AH49" i="90"/>
  <c r="AQ49" i="90" s="1"/>
  <c r="AH47" i="92"/>
  <c r="AQ47" i="92" s="1"/>
  <c r="AI49" i="78"/>
  <c r="AN49" i="78"/>
  <c r="Z49" i="76"/>
  <c r="Y47" i="91"/>
  <c r="X47" i="91"/>
  <c r="X49" i="86"/>
  <c r="Y49" i="86"/>
  <c r="AN50" i="39"/>
  <c r="AI50" i="39"/>
  <c r="AN48" i="80"/>
  <c r="AI48" i="80"/>
  <c r="Y48" i="87"/>
  <c r="X48" i="87"/>
  <c r="AN49" i="37"/>
  <c r="Z49" i="45" l="1"/>
  <c r="Z47" i="91"/>
  <c r="AE50" i="84"/>
  <c r="Z48" i="87"/>
  <c r="Z50" i="88"/>
  <c r="W51" i="88" s="1"/>
  <c r="Z51" i="44"/>
  <c r="Z51" i="77"/>
  <c r="AI50" i="74"/>
  <c r="AI49" i="37"/>
  <c r="AF49" i="34"/>
  <c r="AO49" i="34" s="1"/>
  <c r="Z50" i="78"/>
  <c r="AG49" i="34"/>
  <c r="AP49" i="34" s="1"/>
  <c r="AE48" i="32"/>
  <c r="AE49" i="46"/>
  <c r="Z50" i="37"/>
  <c r="Z49" i="33"/>
  <c r="W50" i="33" s="1"/>
  <c r="AG48" i="32"/>
  <c r="AP48" i="32" s="1"/>
  <c r="AF49" i="46"/>
  <c r="AO49" i="46" s="1"/>
  <c r="Z52" i="25"/>
  <c r="AF52" i="25" s="1"/>
  <c r="AO52" i="25" s="1"/>
  <c r="Z51" i="39"/>
  <c r="AF51" i="39" s="1"/>
  <c r="AO51" i="39" s="1"/>
  <c r="AG48" i="87"/>
  <c r="AP48" i="87" s="1"/>
  <c r="W49" i="87"/>
  <c r="AF48" i="87"/>
  <c r="AO48" i="87" s="1"/>
  <c r="AE48" i="87"/>
  <c r="W53" i="25"/>
  <c r="AF49" i="33"/>
  <c r="AO49" i="33" s="1"/>
  <c r="AE49" i="33"/>
  <c r="W53" i="36"/>
  <c r="AG52" i="36"/>
  <c r="AP52" i="36" s="1"/>
  <c r="AF52" i="36"/>
  <c r="AO52" i="36" s="1"/>
  <c r="AE52" i="36"/>
  <c r="AE51" i="39"/>
  <c r="AG51" i="39"/>
  <c r="AP51" i="39" s="1"/>
  <c r="AE50" i="88"/>
  <c r="AF50" i="88"/>
  <c r="AO50" i="88" s="1"/>
  <c r="AR49" i="37"/>
  <c r="AR50" i="39"/>
  <c r="AR46" i="91"/>
  <c r="AH51" i="28"/>
  <c r="AQ51" i="28" s="1"/>
  <c r="AH49" i="45"/>
  <c r="AQ49" i="45" s="1"/>
  <c r="AH49" i="80"/>
  <c r="AQ49" i="80" s="1"/>
  <c r="AH50" i="78"/>
  <c r="AQ50" i="78" s="1"/>
  <c r="AH51" i="43"/>
  <c r="AQ51" i="43" s="1"/>
  <c r="AR48" i="40"/>
  <c r="AR50" i="47"/>
  <c r="AR48" i="45"/>
  <c r="AH51" i="93"/>
  <c r="AQ51" i="93" s="1"/>
  <c r="AR50" i="74"/>
  <c r="AN48" i="75"/>
  <c r="AI48" i="75"/>
  <c r="AR49" i="79"/>
  <c r="AI50" i="26"/>
  <c r="AN50" i="26"/>
  <c r="AN49" i="34"/>
  <c r="Y49" i="32"/>
  <c r="X49" i="32"/>
  <c r="AH49" i="40"/>
  <c r="AQ49" i="40" s="1"/>
  <c r="AR50" i="77"/>
  <c r="AH48" i="48"/>
  <c r="AQ48" i="48" s="1"/>
  <c r="W52" i="47"/>
  <c r="AG51" i="47"/>
  <c r="AP51" i="47" s="1"/>
  <c r="AF51" i="47"/>
  <c r="AO51" i="47" s="1"/>
  <c r="AE51" i="47"/>
  <c r="W50" i="45"/>
  <c r="AG49" i="45"/>
  <c r="AP49" i="45" s="1"/>
  <c r="AF49" i="45"/>
  <c r="AO49" i="45" s="1"/>
  <c r="AE49" i="45"/>
  <c r="AF49" i="80"/>
  <c r="AO49" i="80" s="1"/>
  <c r="AE49" i="80"/>
  <c r="AG49" i="80"/>
  <c r="AP49" i="80" s="1"/>
  <c r="W50" i="80"/>
  <c r="W51" i="78"/>
  <c r="AG50" i="78"/>
  <c r="AP50" i="78" s="1"/>
  <c r="AF50" i="78"/>
  <c r="AO50" i="78" s="1"/>
  <c r="AE50" i="78"/>
  <c r="W51" i="37"/>
  <c r="AG50" i="37"/>
  <c r="AP50" i="37" s="1"/>
  <c r="AF50" i="37"/>
  <c r="AO50" i="37" s="1"/>
  <c r="AE50" i="37"/>
  <c r="W52" i="77"/>
  <c r="AG51" i="77"/>
  <c r="AP51" i="77" s="1"/>
  <c r="AF51" i="77"/>
  <c r="AO51" i="77" s="1"/>
  <c r="AE51" i="77"/>
  <c r="W49" i="73"/>
  <c r="AG48" i="73"/>
  <c r="AP48" i="73" s="1"/>
  <c r="AE48" i="73"/>
  <c r="AF48" i="73"/>
  <c r="AO48" i="73" s="1"/>
  <c r="AR47" i="73"/>
  <c r="Y51" i="27"/>
  <c r="X51" i="27"/>
  <c r="W52" i="44"/>
  <c r="AG51" i="44"/>
  <c r="AP51" i="44" s="1"/>
  <c r="AF51" i="44"/>
  <c r="AO51" i="44" s="1"/>
  <c r="AE51" i="44"/>
  <c r="Y49" i="89"/>
  <c r="X49" i="89"/>
  <c r="AH52" i="83"/>
  <c r="AQ52" i="83" s="1"/>
  <c r="X50" i="95"/>
  <c r="Y50" i="95"/>
  <c r="AN49" i="46"/>
  <c r="AE49" i="76"/>
  <c r="W50" i="76"/>
  <c r="AG49" i="76"/>
  <c r="AP49" i="76" s="1"/>
  <c r="AF49" i="76"/>
  <c r="AO49" i="76" s="1"/>
  <c r="AI50" i="31"/>
  <c r="AN50" i="31"/>
  <c r="Z48" i="48"/>
  <c r="AH50" i="88"/>
  <c r="AQ50" i="88" s="1"/>
  <c r="Z51" i="28"/>
  <c r="AH51" i="74"/>
  <c r="AQ51" i="74" s="1"/>
  <c r="AH48" i="41"/>
  <c r="AQ48" i="41" s="1"/>
  <c r="AH49" i="33"/>
  <c r="AQ49" i="33" s="1"/>
  <c r="X49" i="96"/>
  <c r="Y49" i="96"/>
  <c r="X52" i="81"/>
  <c r="Y52" i="81"/>
  <c r="Z51" i="43"/>
  <c r="AR50" i="94"/>
  <c r="AE48" i="38"/>
  <c r="AF48" i="38"/>
  <c r="AO48" i="38" s="1"/>
  <c r="AG48" i="38"/>
  <c r="AP48" i="38" s="1"/>
  <c r="W49" i="38"/>
  <c r="AN47" i="92"/>
  <c r="AI47" i="92"/>
  <c r="Z51" i="93"/>
  <c r="AH52" i="36"/>
  <c r="AQ52" i="36" s="1"/>
  <c r="AR51" i="85"/>
  <c r="AI49" i="90"/>
  <c r="AN49" i="90"/>
  <c r="AH49" i="86"/>
  <c r="AQ49" i="86" s="1"/>
  <c r="Y51" i="31"/>
  <c r="X51" i="31"/>
  <c r="Z49" i="40"/>
  <c r="AR51" i="83"/>
  <c r="AR51" i="25"/>
  <c r="AH52" i="85"/>
  <c r="AQ52" i="85" s="1"/>
  <c r="X51" i="29"/>
  <c r="Y51" i="29"/>
  <c r="AI51" i="81"/>
  <c r="AN51" i="81"/>
  <c r="AH50" i="35"/>
  <c r="AQ50" i="35" s="1"/>
  <c r="AH52" i="30"/>
  <c r="AQ52" i="30" s="1"/>
  <c r="AR48" i="86"/>
  <c r="Z52" i="83"/>
  <c r="Y51" i="26"/>
  <c r="X51" i="26"/>
  <c r="X50" i="34"/>
  <c r="Y50" i="34"/>
  <c r="AI48" i="32"/>
  <c r="AN48" i="32"/>
  <c r="AI50" i="84"/>
  <c r="AN50" i="84"/>
  <c r="AF47" i="91"/>
  <c r="AO47" i="91" s="1"/>
  <c r="AE47" i="91"/>
  <c r="W48" i="91"/>
  <c r="AG47" i="91"/>
  <c r="AP47" i="91" s="1"/>
  <c r="AR48" i="80"/>
  <c r="Z49" i="86"/>
  <c r="AR49" i="78"/>
  <c r="AH51" i="94"/>
  <c r="AQ51" i="94" s="1"/>
  <c r="AR47" i="41"/>
  <c r="AH50" i="79"/>
  <c r="AQ50" i="79" s="1"/>
  <c r="AR51" i="36"/>
  <c r="AR51" i="30"/>
  <c r="Z51" i="74"/>
  <c r="Z52" i="85"/>
  <c r="Z48" i="41"/>
  <c r="AN48" i="96"/>
  <c r="AI48" i="96"/>
  <c r="AR50" i="93"/>
  <c r="AH51" i="39"/>
  <c r="AQ51" i="39" s="1"/>
  <c r="AI50" i="27"/>
  <c r="AN50" i="27"/>
  <c r="Z52" i="30"/>
  <c r="AR47" i="48"/>
  <c r="X50" i="90"/>
  <c r="Y50" i="90"/>
  <c r="X49" i="75"/>
  <c r="Y49" i="75"/>
  <c r="W51" i="82"/>
  <c r="AG50" i="82"/>
  <c r="AP50" i="82" s="1"/>
  <c r="AF50" i="82"/>
  <c r="AO50" i="82" s="1"/>
  <c r="AE50" i="82"/>
  <c r="AI49" i="95"/>
  <c r="AN49" i="95"/>
  <c r="X50" i="46"/>
  <c r="Y50" i="46"/>
  <c r="AH48" i="87"/>
  <c r="AQ48" i="87" s="1"/>
  <c r="AH47" i="91"/>
  <c r="AQ47" i="91" s="1"/>
  <c r="Z51" i="94"/>
  <c r="W50" i="42"/>
  <c r="AG49" i="42"/>
  <c r="AP49" i="42" s="1"/>
  <c r="AF49" i="42"/>
  <c r="AO49" i="42" s="1"/>
  <c r="AE49" i="42"/>
  <c r="AH52" i="25"/>
  <c r="AQ52" i="25" s="1"/>
  <c r="AR49" i="35"/>
  <c r="AR48" i="33"/>
  <c r="Z50" i="79"/>
  <c r="AH51" i="47"/>
  <c r="AQ51" i="47" s="1"/>
  <c r="AH50" i="37"/>
  <c r="AQ50" i="37" s="1"/>
  <c r="AI50" i="29"/>
  <c r="AN50" i="29"/>
  <c r="AR50" i="28"/>
  <c r="AH51" i="77"/>
  <c r="AQ51" i="77" s="1"/>
  <c r="AH48" i="73"/>
  <c r="AQ48" i="73" s="1"/>
  <c r="AR50" i="44"/>
  <c r="Z50" i="35"/>
  <c r="X48" i="92"/>
  <c r="Y48" i="92"/>
  <c r="AH51" i="44"/>
  <c r="AQ51" i="44" s="1"/>
  <c r="AI48" i="89"/>
  <c r="AN48" i="89"/>
  <c r="AR47" i="87"/>
  <c r="AR50" i="43"/>
  <c r="AR49" i="88"/>
  <c r="Y51" i="84"/>
  <c r="X51" i="84"/>
  <c r="Z50" i="95" l="1"/>
  <c r="AG50" i="88"/>
  <c r="AP50" i="88" s="1"/>
  <c r="AG49" i="33"/>
  <c r="AP49" i="33" s="1"/>
  <c r="Z51" i="29"/>
  <c r="Z49" i="89"/>
  <c r="W50" i="89" s="1"/>
  <c r="AI49" i="34"/>
  <c r="AI49" i="46"/>
  <c r="Z50" i="90"/>
  <c r="Z51" i="26"/>
  <c r="AF51" i="26" s="1"/>
  <c r="AO51" i="26" s="1"/>
  <c r="Z49" i="32"/>
  <c r="AG49" i="32" s="1"/>
  <c r="AP49" i="32" s="1"/>
  <c r="AG52" i="25"/>
  <c r="AP52" i="25" s="1"/>
  <c r="Z51" i="84"/>
  <c r="Z50" i="46"/>
  <c r="W52" i="39"/>
  <c r="AE52" i="25"/>
  <c r="AN52" i="25" s="1"/>
  <c r="Z50" i="34"/>
  <c r="Z51" i="31"/>
  <c r="W52" i="31" s="1"/>
  <c r="W50" i="32"/>
  <c r="AE49" i="32"/>
  <c r="AF51" i="31"/>
  <c r="AO51" i="31" s="1"/>
  <c r="AE51" i="31"/>
  <c r="AF49" i="89"/>
  <c r="AO49" i="89" s="1"/>
  <c r="AE49" i="89"/>
  <c r="AN50" i="82"/>
  <c r="AI50" i="82"/>
  <c r="Y50" i="80"/>
  <c r="X50" i="80"/>
  <c r="Z50" i="80" s="1"/>
  <c r="AR49" i="34"/>
  <c r="AN49" i="42"/>
  <c r="AI49" i="42"/>
  <c r="X51" i="82"/>
  <c r="Y51" i="82"/>
  <c r="W51" i="90"/>
  <c r="AG50" i="90"/>
  <c r="AP50" i="90" s="1"/>
  <c r="AF50" i="90"/>
  <c r="AO50" i="90" s="1"/>
  <c r="AE50" i="90"/>
  <c r="AE49" i="86"/>
  <c r="W50" i="86"/>
  <c r="AF49" i="86"/>
  <c r="AO49" i="86" s="1"/>
  <c r="AG49" i="86"/>
  <c r="AP49" i="86" s="1"/>
  <c r="AI47" i="91"/>
  <c r="AN47" i="91"/>
  <c r="W53" i="83"/>
  <c r="AG52" i="83"/>
  <c r="AP52" i="83" s="1"/>
  <c r="AF52" i="83"/>
  <c r="AO52" i="83" s="1"/>
  <c r="AE52" i="83"/>
  <c r="X49" i="38"/>
  <c r="Y49" i="38"/>
  <c r="AH49" i="96"/>
  <c r="AQ49" i="96" s="1"/>
  <c r="AI49" i="76"/>
  <c r="AN49" i="76"/>
  <c r="AN51" i="77"/>
  <c r="AI51" i="77"/>
  <c r="Y52" i="39"/>
  <c r="X52" i="39"/>
  <c r="Y53" i="25"/>
  <c r="X53" i="25"/>
  <c r="AH49" i="75"/>
  <c r="AQ49" i="75" s="1"/>
  <c r="AR49" i="46"/>
  <c r="X51" i="37"/>
  <c r="Y51" i="37"/>
  <c r="W52" i="84"/>
  <c r="AG51" i="84"/>
  <c r="AP51" i="84" s="1"/>
  <c r="AF51" i="84"/>
  <c r="AO51" i="84" s="1"/>
  <c r="AE51" i="84"/>
  <c r="AR48" i="89"/>
  <c r="W51" i="79"/>
  <c r="AG50" i="79"/>
  <c r="AP50" i="79" s="1"/>
  <c r="AF50" i="79"/>
  <c r="AO50" i="79" s="1"/>
  <c r="AE50" i="79"/>
  <c r="AR49" i="95"/>
  <c r="AR48" i="96"/>
  <c r="AH50" i="34"/>
  <c r="AQ50" i="34" s="1"/>
  <c r="AR49" i="90"/>
  <c r="AF51" i="43"/>
  <c r="AO51" i="43" s="1"/>
  <c r="AE51" i="43"/>
  <c r="W52" i="43"/>
  <c r="AG51" i="43"/>
  <c r="AP51" i="43" s="1"/>
  <c r="Z49" i="96"/>
  <c r="AR50" i="31"/>
  <c r="AH51" i="27"/>
  <c r="AQ51" i="27" s="1"/>
  <c r="AN48" i="73"/>
  <c r="AI48" i="73"/>
  <c r="X51" i="78"/>
  <c r="Y51" i="78"/>
  <c r="Z51" i="78" s="1"/>
  <c r="AN49" i="45"/>
  <c r="AI49" i="45"/>
  <c r="AN51" i="47"/>
  <c r="AI51" i="47"/>
  <c r="Y53" i="36"/>
  <c r="X53" i="36"/>
  <c r="X50" i="33"/>
  <c r="Y50" i="33"/>
  <c r="AI48" i="87"/>
  <c r="AN48" i="87"/>
  <c r="AH48" i="92"/>
  <c r="AQ48" i="92" s="1"/>
  <c r="AI51" i="44"/>
  <c r="AN51" i="44"/>
  <c r="AH51" i="84"/>
  <c r="AQ51" i="84" s="1"/>
  <c r="Z48" i="92"/>
  <c r="X50" i="42"/>
  <c r="Y50" i="42"/>
  <c r="Z49" i="75"/>
  <c r="W53" i="30"/>
  <c r="AG52" i="30"/>
  <c r="AP52" i="30" s="1"/>
  <c r="AF52" i="30"/>
  <c r="AO52" i="30" s="1"/>
  <c r="AE52" i="30"/>
  <c r="AE48" i="41"/>
  <c r="AF48" i="41"/>
  <c r="AO48" i="41" s="1"/>
  <c r="W49" i="41"/>
  <c r="AG48" i="41"/>
  <c r="AP48" i="41" s="1"/>
  <c r="AR50" i="84"/>
  <c r="AH51" i="26"/>
  <c r="AQ51" i="26" s="1"/>
  <c r="W50" i="40"/>
  <c r="AG49" i="40"/>
  <c r="AP49" i="40" s="1"/>
  <c r="AF49" i="40"/>
  <c r="AO49" i="40" s="1"/>
  <c r="AE49" i="40"/>
  <c r="AF51" i="93"/>
  <c r="AO51" i="93" s="1"/>
  <c r="AE51" i="93"/>
  <c r="W52" i="93"/>
  <c r="AG51" i="93"/>
  <c r="AP51" i="93" s="1"/>
  <c r="AH52" i="81"/>
  <c r="AQ52" i="81" s="1"/>
  <c r="Z51" i="27"/>
  <c r="Y52" i="77"/>
  <c r="Z52" i="77" s="1"/>
  <c r="X52" i="77"/>
  <c r="AN51" i="39"/>
  <c r="AI51" i="39"/>
  <c r="AN49" i="33"/>
  <c r="AI49" i="33"/>
  <c r="Y49" i="87"/>
  <c r="X49" i="87"/>
  <c r="AR50" i="29"/>
  <c r="AE50" i="34"/>
  <c r="AF50" i="34"/>
  <c r="AO50" i="34" s="1"/>
  <c r="W51" i="34"/>
  <c r="AG50" i="34"/>
  <c r="AP50" i="34" s="1"/>
  <c r="AR51" i="81"/>
  <c r="W51" i="35"/>
  <c r="AG50" i="35"/>
  <c r="AP50" i="35" s="1"/>
  <c r="AF50" i="35"/>
  <c r="AO50" i="35" s="1"/>
  <c r="AE50" i="35"/>
  <c r="AE51" i="94"/>
  <c r="W52" i="94"/>
  <c r="AF51" i="94"/>
  <c r="AO51" i="94" s="1"/>
  <c r="AG51" i="94"/>
  <c r="AP51" i="94" s="1"/>
  <c r="AH50" i="46"/>
  <c r="AQ50" i="46" s="1"/>
  <c r="AF52" i="85"/>
  <c r="AO52" i="85" s="1"/>
  <c r="W53" i="85"/>
  <c r="AG52" i="85"/>
  <c r="AP52" i="85" s="1"/>
  <c r="AE52" i="85"/>
  <c r="X48" i="91"/>
  <c r="Y48" i="91"/>
  <c r="AH51" i="29"/>
  <c r="AQ51" i="29" s="1"/>
  <c r="AH51" i="31"/>
  <c r="AQ51" i="31" s="1"/>
  <c r="AR47" i="92"/>
  <c r="AI48" i="38"/>
  <c r="AN48" i="38"/>
  <c r="Z52" i="81"/>
  <c r="Y50" i="76"/>
  <c r="X50" i="76"/>
  <c r="AH50" i="95"/>
  <c r="AQ50" i="95" s="1"/>
  <c r="Y49" i="73"/>
  <c r="X49" i="73"/>
  <c r="AN50" i="78"/>
  <c r="AI50" i="78"/>
  <c r="X52" i="47"/>
  <c r="Y52" i="47"/>
  <c r="Z52" i="47" s="1"/>
  <c r="AN50" i="88"/>
  <c r="AI50" i="88"/>
  <c r="AI52" i="36"/>
  <c r="AN52" i="36"/>
  <c r="AR48" i="75"/>
  <c r="Y51" i="88"/>
  <c r="X51" i="88"/>
  <c r="W51" i="46"/>
  <c r="AG50" i="46"/>
  <c r="AP50" i="46" s="1"/>
  <c r="AF50" i="46"/>
  <c r="AO50" i="46" s="1"/>
  <c r="AE50" i="46"/>
  <c r="AH50" i="90"/>
  <c r="AQ50" i="90" s="1"/>
  <c r="AR50" i="27"/>
  <c r="W52" i="74"/>
  <c r="AG51" i="74"/>
  <c r="AP51" i="74" s="1"/>
  <c r="AF51" i="74"/>
  <c r="AO51" i="74" s="1"/>
  <c r="AE51" i="74"/>
  <c r="AR48" i="32"/>
  <c r="AG51" i="26"/>
  <c r="AP51" i="26" s="1"/>
  <c r="W52" i="29"/>
  <c r="AG51" i="29"/>
  <c r="AP51" i="29" s="1"/>
  <c r="AE51" i="29"/>
  <c r="AF51" i="29"/>
  <c r="AO51" i="29" s="1"/>
  <c r="W52" i="28"/>
  <c r="AG51" i="28"/>
  <c r="AP51" i="28" s="1"/>
  <c r="AF51" i="28"/>
  <c r="AO51" i="28" s="1"/>
  <c r="AE51" i="28"/>
  <c r="W49" i="48"/>
  <c r="AG48" i="48"/>
  <c r="AP48" i="48" s="1"/>
  <c r="AF48" i="48"/>
  <c r="AO48" i="48" s="1"/>
  <c r="AE48" i="48"/>
  <c r="W51" i="95"/>
  <c r="AG50" i="95"/>
  <c r="AP50" i="95" s="1"/>
  <c r="AF50" i="95"/>
  <c r="AO50" i="95" s="1"/>
  <c r="AE50" i="95"/>
  <c r="AH49" i="89"/>
  <c r="AQ49" i="89" s="1"/>
  <c r="Y52" i="44"/>
  <c r="X52" i="44"/>
  <c r="Z52" i="44" s="1"/>
  <c r="AN50" i="37"/>
  <c r="AI50" i="37"/>
  <c r="AI49" i="80"/>
  <c r="AN49" i="80"/>
  <c r="X50" i="45"/>
  <c r="Y50" i="45"/>
  <c r="AH49" i="32"/>
  <c r="AQ49" i="32" s="1"/>
  <c r="AR50" i="26"/>
  <c r="Z49" i="87" l="1"/>
  <c r="AG51" i="31"/>
  <c r="AP51" i="31" s="1"/>
  <c r="AG49" i="89"/>
  <c r="AP49" i="89" s="1"/>
  <c r="AF49" i="32"/>
  <c r="AO49" i="32" s="1"/>
  <c r="W52" i="26"/>
  <c r="AE51" i="26"/>
  <c r="AI52" i="25"/>
  <c r="Z51" i="88"/>
  <c r="Z49" i="38"/>
  <c r="W50" i="38" s="1"/>
  <c r="Z50" i="45"/>
  <c r="AF50" i="45" s="1"/>
  <c r="AO50" i="45" s="1"/>
  <c r="AE52" i="77"/>
  <c r="W53" i="77"/>
  <c r="AG52" i="77"/>
  <c r="AP52" i="77" s="1"/>
  <c r="AF52" i="77"/>
  <c r="AO52" i="77" s="1"/>
  <c r="AE51" i="78"/>
  <c r="W52" i="78"/>
  <c r="AG51" i="78"/>
  <c r="AP51" i="78" s="1"/>
  <c r="AF51" i="78"/>
  <c r="AO51" i="78" s="1"/>
  <c r="W52" i="88"/>
  <c r="AG51" i="88"/>
  <c r="AP51" i="88" s="1"/>
  <c r="AF51" i="88"/>
  <c r="AO51" i="88" s="1"/>
  <c r="AE51" i="88"/>
  <c r="W53" i="44"/>
  <c r="AG52" i="44"/>
  <c r="AP52" i="44" s="1"/>
  <c r="AF52" i="44"/>
  <c r="AO52" i="44" s="1"/>
  <c r="AE52" i="44"/>
  <c r="AG49" i="38"/>
  <c r="AP49" i="38" s="1"/>
  <c r="AF49" i="38"/>
  <c r="AO49" i="38" s="1"/>
  <c r="AE49" i="38"/>
  <c r="AF52" i="81"/>
  <c r="AO52" i="81" s="1"/>
  <c r="W53" i="81"/>
  <c r="AG52" i="81"/>
  <c r="AP52" i="81" s="1"/>
  <c r="AE52" i="81"/>
  <c r="Y52" i="94"/>
  <c r="X52" i="94"/>
  <c r="AR51" i="39"/>
  <c r="X52" i="93"/>
  <c r="Y52" i="93"/>
  <c r="AE48" i="92"/>
  <c r="AF48" i="92"/>
  <c r="AO48" i="92" s="1"/>
  <c r="W49" i="92"/>
  <c r="AG48" i="92"/>
  <c r="AP48" i="92" s="1"/>
  <c r="AH53" i="36"/>
  <c r="AQ53" i="36" s="1"/>
  <c r="AR49" i="42"/>
  <c r="W51" i="80"/>
  <c r="AG50" i="80"/>
  <c r="AP50" i="80" s="1"/>
  <c r="AF50" i="80"/>
  <c r="AO50" i="80" s="1"/>
  <c r="AE50" i="80"/>
  <c r="X50" i="89"/>
  <c r="Y50" i="89"/>
  <c r="Y52" i="31"/>
  <c r="X52" i="31"/>
  <c r="AR50" i="88"/>
  <c r="AH51" i="37"/>
  <c r="AQ51" i="37" s="1"/>
  <c r="AH52" i="39"/>
  <c r="AQ52" i="39" s="1"/>
  <c r="Y50" i="86"/>
  <c r="X50" i="86"/>
  <c r="AR50" i="82"/>
  <c r="AI48" i="48"/>
  <c r="AN48" i="48"/>
  <c r="AR48" i="38"/>
  <c r="AI50" i="34"/>
  <c r="AN50" i="34"/>
  <c r="AR52" i="25"/>
  <c r="AH52" i="77"/>
  <c r="AQ52" i="77" s="1"/>
  <c r="AI51" i="93"/>
  <c r="AN51" i="93"/>
  <c r="X50" i="40"/>
  <c r="Y50" i="40"/>
  <c r="AI48" i="41"/>
  <c r="AN48" i="41"/>
  <c r="AF49" i="75"/>
  <c r="AO49" i="75" s="1"/>
  <c r="AE49" i="75"/>
  <c r="W50" i="75"/>
  <c r="AG49" i="75"/>
  <c r="AP49" i="75" s="1"/>
  <c r="AR48" i="87"/>
  <c r="Z53" i="36"/>
  <c r="AH51" i="78"/>
  <c r="AQ51" i="78" s="1"/>
  <c r="AN51" i="84"/>
  <c r="AI51" i="84"/>
  <c r="Z51" i="37"/>
  <c r="AH49" i="38"/>
  <c r="AQ49" i="38" s="1"/>
  <c r="Y53" i="83"/>
  <c r="X53" i="83"/>
  <c r="Z53" i="83" s="1"/>
  <c r="AI49" i="86"/>
  <c r="AN49" i="86"/>
  <c r="X51" i="90"/>
  <c r="Y51" i="90"/>
  <c r="AN49" i="32"/>
  <c r="AI49" i="32"/>
  <c r="AI51" i="28"/>
  <c r="AN51" i="28"/>
  <c r="AH49" i="73"/>
  <c r="AQ49" i="73" s="1"/>
  <c r="AI51" i="94"/>
  <c r="AN51" i="94"/>
  <c r="Y51" i="35"/>
  <c r="X51" i="35"/>
  <c r="W50" i="87"/>
  <c r="AG49" i="87"/>
  <c r="AP49" i="87" s="1"/>
  <c r="AF49" i="87"/>
  <c r="AO49" i="87" s="1"/>
  <c r="AE49" i="87"/>
  <c r="Y53" i="30"/>
  <c r="X53" i="30"/>
  <c r="AF49" i="96"/>
  <c r="AO49" i="96" s="1"/>
  <c r="AE49" i="96"/>
  <c r="W50" i="96"/>
  <c r="AG49" i="96"/>
  <c r="AP49" i="96" s="1"/>
  <c r="AN50" i="79"/>
  <c r="AI50" i="79"/>
  <c r="Y52" i="29"/>
  <c r="X52" i="29"/>
  <c r="Y52" i="26"/>
  <c r="X52" i="26"/>
  <c r="AH52" i="47"/>
  <c r="AQ52" i="47" s="1"/>
  <c r="Z49" i="73"/>
  <c r="AH50" i="76"/>
  <c r="AQ50" i="76" s="1"/>
  <c r="X53" i="85"/>
  <c r="Z53" i="85" s="1"/>
  <c r="Y53" i="85"/>
  <c r="AR51" i="47"/>
  <c r="Y52" i="43"/>
  <c r="X52" i="43"/>
  <c r="Z52" i="39"/>
  <c r="AI49" i="89"/>
  <c r="AN49" i="89"/>
  <c r="AN51" i="31"/>
  <c r="AI51" i="31"/>
  <c r="AN51" i="26"/>
  <c r="AI51" i="26"/>
  <c r="AN51" i="74"/>
  <c r="AI51" i="74"/>
  <c r="AH50" i="45"/>
  <c r="AQ50" i="45" s="1"/>
  <c r="AH52" i="44"/>
  <c r="AQ52" i="44" s="1"/>
  <c r="X51" i="95"/>
  <c r="Y51" i="95"/>
  <c r="AI51" i="29"/>
  <c r="AN51" i="29"/>
  <c r="AN50" i="46"/>
  <c r="AI50" i="46"/>
  <c r="AN52" i="85"/>
  <c r="AI52" i="85"/>
  <c r="AR49" i="76"/>
  <c r="AR49" i="80"/>
  <c r="AN50" i="95"/>
  <c r="AI50" i="95"/>
  <c r="Y52" i="28"/>
  <c r="X52" i="28"/>
  <c r="Y52" i="74"/>
  <c r="X52" i="74"/>
  <c r="Y51" i="46"/>
  <c r="X51" i="46"/>
  <c r="Z51" i="46" s="1"/>
  <c r="AE52" i="47"/>
  <c r="W53" i="47"/>
  <c r="AG52" i="47"/>
  <c r="AP52" i="47" s="1"/>
  <c r="AF52" i="47"/>
  <c r="AO52" i="47" s="1"/>
  <c r="AH48" i="91"/>
  <c r="AQ48" i="91" s="1"/>
  <c r="AN50" i="35"/>
  <c r="AI50" i="35"/>
  <c r="AR49" i="33"/>
  <c r="AN52" i="30"/>
  <c r="AI52" i="30"/>
  <c r="AH50" i="42"/>
  <c r="AQ50" i="42" s="1"/>
  <c r="AH50" i="33"/>
  <c r="AQ50" i="33" s="1"/>
  <c r="AR48" i="73"/>
  <c r="X51" i="79"/>
  <c r="Y51" i="79"/>
  <c r="AH53" i="25"/>
  <c r="AQ53" i="25" s="1"/>
  <c r="AR51" i="77"/>
  <c r="AR47" i="91"/>
  <c r="AH51" i="82"/>
  <c r="AQ51" i="82" s="1"/>
  <c r="AH50" i="80"/>
  <c r="AQ50" i="80" s="1"/>
  <c r="AR51" i="44"/>
  <c r="AR50" i="37"/>
  <c r="X49" i="48"/>
  <c r="Y49" i="48"/>
  <c r="Z49" i="48" s="1"/>
  <c r="AH51" i="88"/>
  <c r="AQ51" i="88" s="1"/>
  <c r="AR52" i="36"/>
  <c r="AR50" i="78"/>
  <c r="Z50" i="76"/>
  <c r="Z48" i="91"/>
  <c r="Y51" i="34"/>
  <c r="X51" i="34"/>
  <c r="AH49" i="87"/>
  <c r="AQ49" i="87" s="1"/>
  <c r="W52" i="27"/>
  <c r="AG51" i="27"/>
  <c r="AP51" i="27" s="1"/>
  <c r="AF51" i="27"/>
  <c r="AO51" i="27" s="1"/>
  <c r="AE51" i="27"/>
  <c r="AN49" i="40"/>
  <c r="AI49" i="40"/>
  <c r="X49" i="41"/>
  <c r="Y49" i="41"/>
  <c r="Z50" i="42"/>
  <c r="Z50" i="33"/>
  <c r="AR49" i="45"/>
  <c r="AI51" i="43"/>
  <c r="AN51" i="43"/>
  <c r="X52" i="84"/>
  <c r="Y52" i="84"/>
  <c r="Z53" i="25"/>
  <c r="AN52" i="83"/>
  <c r="AI52" i="83"/>
  <c r="AN50" i="90"/>
  <c r="AI50" i="90"/>
  <c r="Z51" i="82"/>
  <c r="X50" i="32"/>
  <c r="Y50" i="32"/>
  <c r="AE50" i="45" l="1"/>
  <c r="W51" i="45"/>
  <c r="Z51" i="79"/>
  <c r="Z51" i="35"/>
  <c r="Z52" i="93"/>
  <c r="AG50" i="45"/>
  <c r="AP50" i="45" s="1"/>
  <c r="Z50" i="32"/>
  <c r="Z52" i="28"/>
  <c r="Z51" i="95"/>
  <c r="W52" i="95" s="1"/>
  <c r="Z52" i="43"/>
  <c r="AG52" i="43" s="1"/>
  <c r="AP52" i="43" s="1"/>
  <c r="Z49" i="41"/>
  <c r="Z52" i="29"/>
  <c r="AE52" i="29" s="1"/>
  <c r="Z52" i="31"/>
  <c r="Z50" i="40"/>
  <c r="Z51" i="34"/>
  <c r="W52" i="34" s="1"/>
  <c r="Z51" i="90"/>
  <c r="AG51" i="90" s="1"/>
  <c r="AP51" i="90" s="1"/>
  <c r="Z52" i="94"/>
  <c r="W53" i="94" s="1"/>
  <c r="W53" i="43"/>
  <c r="AF50" i="40"/>
  <c r="AO50" i="40" s="1"/>
  <c r="AE50" i="40"/>
  <c r="W51" i="40"/>
  <c r="AG50" i="40"/>
  <c r="AP50" i="40" s="1"/>
  <c r="AG51" i="34"/>
  <c r="AP51" i="34" s="1"/>
  <c r="AE51" i="95"/>
  <c r="AF51" i="95"/>
  <c r="AO51" i="95" s="1"/>
  <c r="AF52" i="31"/>
  <c r="AO52" i="31" s="1"/>
  <c r="AE52" i="31"/>
  <c r="W53" i="31"/>
  <c r="AG52" i="31"/>
  <c r="AP52" i="31" s="1"/>
  <c r="W50" i="48"/>
  <c r="AG49" i="48"/>
  <c r="AP49" i="48" s="1"/>
  <c r="AE49" i="48"/>
  <c r="AF49" i="48"/>
  <c r="AO49" i="48" s="1"/>
  <c r="AR52" i="30"/>
  <c r="W53" i="28"/>
  <c r="AG52" i="28"/>
  <c r="AP52" i="28" s="1"/>
  <c r="AF52" i="28"/>
  <c r="AO52" i="28" s="1"/>
  <c r="AE52" i="28"/>
  <c r="AR51" i="29"/>
  <c r="AR51" i="31"/>
  <c r="AF49" i="73"/>
  <c r="AO49" i="73" s="1"/>
  <c r="AE49" i="73"/>
  <c r="AG49" i="73"/>
  <c r="AP49" i="73" s="1"/>
  <c r="W50" i="73"/>
  <c r="AH52" i="26"/>
  <c r="AQ52" i="26" s="1"/>
  <c r="AE53" i="83"/>
  <c r="AF53" i="83"/>
  <c r="AO53" i="83" s="1"/>
  <c r="AG53" i="83"/>
  <c r="AP53" i="83" s="1"/>
  <c r="W54" i="83"/>
  <c r="AF50" i="42"/>
  <c r="AO50" i="42" s="1"/>
  <c r="AE50" i="42"/>
  <c r="W51" i="42"/>
  <c r="AG50" i="42"/>
  <c r="AP50" i="42" s="1"/>
  <c r="AE50" i="32"/>
  <c r="W51" i="32"/>
  <c r="AG50" i="32"/>
  <c r="AP50" i="32" s="1"/>
  <c r="AF50" i="32"/>
  <c r="AO50" i="32" s="1"/>
  <c r="AE53" i="25"/>
  <c r="W54" i="25"/>
  <c r="AF53" i="25"/>
  <c r="AO53" i="25" s="1"/>
  <c r="AG53" i="25"/>
  <c r="AP53" i="25" s="1"/>
  <c r="W50" i="41"/>
  <c r="AG49" i="41"/>
  <c r="AP49" i="41" s="1"/>
  <c r="AF49" i="41"/>
  <c r="AO49" i="41" s="1"/>
  <c r="AE49" i="41"/>
  <c r="Y52" i="27"/>
  <c r="X52" i="27"/>
  <c r="Z52" i="27" s="1"/>
  <c r="AF51" i="82"/>
  <c r="AO51" i="82" s="1"/>
  <c r="AE51" i="82"/>
  <c r="W52" i="82"/>
  <c r="AG51" i="82"/>
  <c r="AP51" i="82" s="1"/>
  <c r="AR49" i="40"/>
  <c r="AH51" i="34"/>
  <c r="AQ51" i="34" s="1"/>
  <c r="AF51" i="79"/>
  <c r="AO51" i="79" s="1"/>
  <c r="AE51" i="79"/>
  <c r="W52" i="79"/>
  <c r="AG51" i="79"/>
  <c r="AP51" i="79" s="1"/>
  <c r="AH52" i="43"/>
  <c r="AQ52" i="43" s="1"/>
  <c r="AH53" i="85"/>
  <c r="AQ53" i="85" s="1"/>
  <c r="AI49" i="96"/>
  <c r="AN49" i="96"/>
  <c r="AE51" i="35"/>
  <c r="AG51" i="35"/>
  <c r="AP51" i="35" s="1"/>
  <c r="AF51" i="35"/>
  <c r="AO51" i="35" s="1"/>
  <c r="W52" i="35"/>
  <c r="AR48" i="41"/>
  <c r="AR48" i="48"/>
  <c r="AH52" i="31"/>
  <c r="AQ52" i="31" s="1"/>
  <c r="AI50" i="80"/>
  <c r="AN50" i="80"/>
  <c r="AH52" i="93"/>
  <c r="AQ52" i="93" s="1"/>
  <c r="AI49" i="38"/>
  <c r="AN49" i="38"/>
  <c r="Y51" i="45"/>
  <c r="X51" i="45"/>
  <c r="Y52" i="88"/>
  <c r="X52" i="88"/>
  <c r="AI51" i="78"/>
  <c r="AN51" i="78"/>
  <c r="AH52" i="84"/>
  <c r="AQ52" i="84" s="1"/>
  <c r="AE51" i="46"/>
  <c r="W52" i="46"/>
  <c r="AG51" i="46"/>
  <c r="AP51" i="46" s="1"/>
  <c r="AF51" i="46"/>
  <c r="AO51" i="46" s="1"/>
  <c r="AE53" i="85"/>
  <c r="AF53" i="85"/>
  <c r="AO53" i="85" s="1"/>
  <c r="W54" i="85"/>
  <c r="AG53" i="85"/>
  <c r="AP53" i="85" s="1"/>
  <c r="AH53" i="30"/>
  <c r="AQ53" i="30" s="1"/>
  <c r="AR51" i="94"/>
  <c r="AR50" i="34"/>
  <c r="AN50" i="45"/>
  <c r="AR52" i="83"/>
  <c r="W49" i="91"/>
  <c r="AG48" i="91"/>
  <c r="AP48" i="91" s="1"/>
  <c r="AE48" i="91"/>
  <c r="AF48" i="91"/>
  <c r="AO48" i="91" s="1"/>
  <c r="AH49" i="48"/>
  <c r="AQ49" i="48" s="1"/>
  <c r="AH51" i="95"/>
  <c r="AQ51" i="95" s="1"/>
  <c r="AR51" i="74"/>
  <c r="Z52" i="26"/>
  <c r="X50" i="87"/>
  <c r="Y50" i="87"/>
  <c r="AR51" i="28"/>
  <c r="W54" i="36"/>
  <c r="AG53" i="36"/>
  <c r="AP53" i="36" s="1"/>
  <c r="AF53" i="36"/>
  <c r="AO53" i="36" s="1"/>
  <c r="AE53" i="36"/>
  <c r="AN49" i="75"/>
  <c r="AI49" i="75"/>
  <c r="AH50" i="86"/>
  <c r="AQ50" i="86" s="1"/>
  <c r="Y51" i="80"/>
  <c r="X51" i="80"/>
  <c r="Y50" i="38"/>
  <c r="X50" i="38"/>
  <c r="AI51" i="88"/>
  <c r="AN51" i="88"/>
  <c r="Y53" i="77"/>
  <c r="X53" i="77"/>
  <c r="AR50" i="90"/>
  <c r="AF50" i="33"/>
  <c r="AO50" i="33" s="1"/>
  <c r="AE50" i="33"/>
  <c r="W51" i="33"/>
  <c r="AG50" i="33"/>
  <c r="AP50" i="33" s="1"/>
  <c r="AH51" i="90"/>
  <c r="AQ51" i="90" s="1"/>
  <c r="AF51" i="37"/>
  <c r="AO51" i="37" s="1"/>
  <c r="AE51" i="37"/>
  <c r="W52" i="37"/>
  <c r="AG51" i="37"/>
  <c r="AP51" i="37" s="1"/>
  <c r="W53" i="93"/>
  <c r="AG52" i="93"/>
  <c r="AP52" i="93" s="1"/>
  <c r="AE52" i="93"/>
  <c r="AF52" i="93"/>
  <c r="AO52" i="93" s="1"/>
  <c r="Z52" i="84"/>
  <c r="AI51" i="27"/>
  <c r="AN51" i="27"/>
  <c r="Y53" i="47"/>
  <c r="X53" i="47"/>
  <c r="AH52" i="74"/>
  <c r="AQ52" i="74" s="1"/>
  <c r="AR50" i="95"/>
  <c r="AR52" i="85"/>
  <c r="AR51" i="84"/>
  <c r="X50" i="75"/>
  <c r="Y50" i="75"/>
  <c r="AH50" i="40"/>
  <c r="AQ50" i="40" s="1"/>
  <c r="Y53" i="44"/>
  <c r="X53" i="44"/>
  <c r="Z53" i="44" s="1"/>
  <c r="AH50" i="32"/>
  <c r="AQ50" i="32" s="1"/>
  <c r="AR51" i="43"/>
  <c r="AH49" i="41"/>
  <c r="AQ49" i="41" s="1"/>
  <c r="W51" i="76"/>
  <c r="AG50" i="76"/>
  <c r="AP50" i="76" s="1"/>
  <c r="AE50" i="76"/>
  <c r="AF50" i="76"/>
  <c r="AO50" i="76" s="1"/>
  <c r="AI52" i="47"/>
  <c r="AN52" i="47"/>
  <c r="Z52" i="74"/>
  <c r="AR50" i="46"/>
  <c r="AR49" i="89"/>
  <c r="AH52" i="29"/>
  <c r="AQ52" i="29" s="1"/>
  <c r="X50" i="96"/>
  <c r="Y50" i="96"/>
  <c r="Z53" i="30"/>
  <c r="AH51" i="35"/>
  <c r="AQ51" i="35" s="1"/>
  <c r="AR49" i="32"/>
  <c r="AR49" i="86"/>
  <c r="AH50" i="89"/>
  <c r="AQ50" i="89" s="1"/>
  <c r="AI48" i="92"/>
  <c r="AN48" i="92"/>
  <c r="AH52" i="94"/>
  <c r="AQ52" i="94" s="1"/>
  <c r="X53" i="81"/>
  <c r="Y53" i="81"/>
  <c r="Y52" i="78"/>
  <c r="X52" i="78"/>
  <c r="Z52" i="78" s="1"/>
  <c r="AR50" i="79"/>
  <c r="X49" i="92"/>
  <c r="Y49" i="92"/>
  <c r="AI52" i="81"/>
  <c r="AN52" i="81"/>
  <c r="AH51" i="79"/>
  <c r="AQ51" i="79" s="1"/>
  <c r="AR50" i="35"/>
  <c r="AH51" i="46"/>
  <c r="AQ51" i="46" s="1"/>
  <c r="AH52" i="28"/>
  <c r="AQ52" i="28" s="1"/>
  <c r="AR51" i="26"/>
  <c r="AG52" i="39"/>
  <c r="AP52" i="39" s="1"/>
  <c r="W53" i="39"/>
  <c r="AE52" i="39"/>
  <c r="AF52" i="39"/>
  <c r="AO52" i="39" s="1"/>
  <c r="AN49" i="87"/>
  <c r="AI49" i="87"/>
  <c r="AH53" i="83"/>
  <c r="AQ53" i="83" s="1"/>
  <c r="AR51" i="93"/>
  <c r="Z50" i="86"/>
  <c r="Z50" i="89"/>
  <c r="AN52" i="44"/>
  <c r="AI52" i="44"/>
  <c r="AI52" i="77"/>
  <c r="AN52" i="77"/>
  <c r="Z53" i="77" l="1"/>
  <c r="AF51" i="34"/>
  <c r="AO51" i="34" s="1"/>
  <c r="AE51" i="34"/>
  <c r="W52" i="90"/>
  <c r="AF52" i="29"/>
  <c r="AO52" i="29" s="1"/>
  <c r="Z49" i="92"/>
  <c r="AI50" i="45"/>
  <c r="AG51" i="95"/>
  <c r="AP51" i="95" s="1"/>
  <c r="AE51" i="90"/>
  <c r="AF51" i="90"/>
  <c r="AO51" i="90" s="1"/>
  <c r="AG52" i="29"/>
  <c r="AP52" i="29" s="1"/>
  <c r="W53" i="29"/>
  <c r="Z50" i="38"/>
  <c r="AE52" i="94"/>
  <c r="AF52" i="43"/>
  <c r="AO52" i="43" s="1"/>
  <c r="AF52" i="94"/>
  <c r="AO52" i="94" s="1"/>
  <c r="AE52" i="43"/>
  <c r="Z52" i="88"/>
  <c r="Z50" i="75"/>
  <c r="W51" i="75" s="1"/>
  <c r="AG52" i="94"/>
  <c r="AP52" i="94" s="1"/>
  <c r="Z53" i="81"/>
  <c r="AE53" i="81" s="1"/>
  <c r="W54" i="77"/>
  <c r="AG53" i="77"/>
  <c r="AP53" i="77" s="1"/>
  <c r="AE53" i="77"/>
  <c r="AF53" i="77"/>
  <c r="AO53" i="77" s="1"/>
  <c r="W53" i="27"/>
  <c r="AG52" i="27"/>
  <c r="AP52" i="27" s="1"/>
  <c r="AF52" i="27"/>
  <c r="AO52" i="27" s="1"/>
  <c r="AE52" i="27"/>
  <c r="AF50" i="75"/>
  <c r="AO50" i="75" s="1"/>
  <c r="AE50" i="75"/>
  <c r="AG50" i="75"/>
  <c r="AP50" i="75" s="1"/>
  <c r="AH49" i="92"/>
  <c r="AQ49" i="92" s="1"/>
  <c r="W53" i="78"/>
  <c r="AG52" i="78"/>
  <c r="AP52" i="78" s="1"/>
  <c r="AF52" i="78"/>
  <c r="AO52" i="78" s="1"/>
  <c r="AE52" i="78"/>
  <c r="AI50" i="76"/>
  <c r="AN50" i="76"/>
  <c r="AE53" i="44"/>
  <c r="W54" i="44"/>
  <c r="AG53" i="44"/>
  <c r="AP53" i="44" s="1"/>
  <c r="AF53" i="44"/>
  <c r="AO53" i="44" s="1"/>
  <c r="AR51" i="27"/>
  <c r="AH53" i="77"/>
  <c r="AQ53" i="77" s="1"/>
  <c r="AI48" i="91"/>
  <c r="AN48" i="91"/>
  <c r="AR50" i="45"/>
  <c r="Y52" i="46"/>
  <c r="X52" i="46"/>
  <c r="W53" i="88"/>
  <c r="AG52" i="88"/>
  <c r="AP52" i="88" s="1"/>
  <c r="AF52" i="88"/>
  <c r="AO52" i="88" s="1"/>
  <c r="AE52" i="88"/>
  <c r="AR50" i="80"/>
  <c r="AN52" i="29"/>
  <c r="AI52" i="29"/>
  <c r="AI50" i="32"/>
  <c r="AN50" i="32"/>
  <c r="X54" i="83"/>
  <c r="Y54" i="83"/>
  <c r="X50" i="48"/>
  <c r="Y50" i="48"/>
  <c r="AI51" i="34"/>
  <c r="AN51" i="34"/>
  <c r="X54" i="85"/>
  <c r="Y54" i="85"/>
  <c r="X50" i="41"/>
  <c r="Y50" i="41"/>
  <c r="AI50" i="40"/>
  <c r="AN50" i="40"/>
  <c r="AE52" i="74"/>
  <c r="W53" i="74"/>
  <c r="AF52" i="74"/>
  <c r="AO52" i="74" s="1"/>
  <c r="AG52" i="74"/>
  <c r="AP52" i="74" s="1"/>
  <c r="Y51" i="76"/>
  <c r="X51" i="76"/>
  <c r="Z51" i="76" s="1"/>
  <c r="AH53" i="47"/>
  <c r="AQ53" i="47" s="1"/>
  <c r="Y52" i="37"/>
  <c r="X52" i="37"/>
  <c r="AN50" i="33"/>
  <c r="AI50" i="33"/>
  <c r="AH51" i="80"/>
  <c r="AQ51" i="80" s="1"/>
  <c r="AH50" i="87"/>
  <c r="AQ50" i="87" s="1"/>
  <c r="X49" i="91"/>
  <c r="Y49" i="91"/>
  <c r="Z49" i="91" s="1"/>
  <c r="AI51" i="46"/>
  <c r="AN51" i="46"/>
  <c r="AN51" i="35"/>
  <c r="AI51" i="35"/>
  <c r="Y51" i="42"/>
  <c r="X51" i="42"/>
  <c r="AN52" i="28"/>
  <c r="AI52" i="28"/>
  <c r="Y52" i="95"/>
  <c r="X52" i="95"/>
  <c r="Y52" i="34"/>
  <c r="X52" i="34"/>
  <c r="AI52" i="43"/>
  <c r="AN52" i="43"/>
  <c r="AR52" i="77"/>
  <c r="AR49" i="87"/>
  <c r="AN53" i="36"/>
  <c r="AI53" i="36"/>
  <c r="AH51" i="45"/>
  <c r="AQ51" i="45" s="1"/>
  <c r="AR52" i="44"/>
  <c r="AH50" i="96"/>
  <c r="AQ50" i="96" s="1"/>
  <c r="AI52" i="93"/>
  <c r="AN52" i="93"/>
  <c r="Z50" i="87"/>
  <c r="AN53" i="85"/>
  <c r="AI53" i="85"/>
  <c r="AR51" i="78"/>
  <c r="Z51" i="45"/>
  <c r="X53" i="29"/>
  <c r="Y53" i="29"/>
  <c r="Y52" i="79"/>
  <c r="X52" i="79"/>
  <c r="Z52" i="79" s="1"/>
  <c r="Y52" i="82"/>
  <c r="X52" i="82"/>
  <c r="X53" i="31"/>
  <c r="Y53" i="31"/>
  <c r="AN52" i="94"/>
  <c r="X52" i="90"/>
  <c r="Y52" i="90"/>
  <c r="W50" i="92"/>
  <c r="AG49" i="92"/>
  <c r="AP49" i="92" s="1"/>
  <c r="AF49" i="92"/>
  <c r="AO49" i="92" s="1"/>
  <c r="AE49" i="92"/>
  <c r="AE53" i="30"/>
  <c r="AF53" i="30"/>
  <c r="AO53" i="30" s="1"/>
  <c r="W54" i="30"/>
  <c r="AG53" i="30"/>
  <c r="AP53" i="30" s="1"/>
  <c r="AH50" i="75"/>
  <c r="AQ50" i="75" s="1"/>
  <c r="AF52" i="84"/>
  <c r="AO52" i="84" s="1"/>
  <c r="AE52" i="84"/>
  <c r="W53" i="84"/>
  <c r="AG52" i="84"/>
  <c r="AP52" i="84" s="1"/>
  <c r="X51" i="33"/>
  <c r="Y51" i="33"/>
  <c r="W51" i="38"/>
  <c r="AG50" i="38"/>
  <c r="AP50" i="38" s="1"/>
  <c r="AF50" i="38"/>
  <c r="AO50" i="38" s="1"/>
  <c r="AE50" i="38"/>
  <c r="AH52" i="27"/>
  <c r="AQ52" i="27" s="1"/>
  <c r="AI53" i="25"/>
  <c r="AN53" i="25"/>
  <c r="AN49" i="73"/>
  <c r="AI49" i="73"/>
  <c r="Y53" i="94"/>
  <c r="X53" i="94"/>
  <c r="AH53" i="81"/>
  <c r="AQ53" i="81" s="1"/>
  <c r="W51" i="89"/>
  <c r="AG50" i="89"/>
  <c r="AP50" i="89" s="1"/>
  <c r="AF50" i="89"/>
  <c r="AO50" i="89" s="1"/>
  <c r="AE50" i="89"/>
  <c r="AI52" i="39"/>
  <c r="AN52" i="39"/>
  <c r="AR52" i="81"/>
  <c r="AH52" i="78"/>
  <c r="AQ52" i="78" s="1"/>
  <c r="AR48" i="92"/>
  <c r="Z50" i="96"/>
  <c r="AR52" i="47"/>
  <c r="AH53" i="44"/>
  <c r="AQ53" i="44" s="1"/>
  <c r="Z53" i="47"/>
  <c r="AI51" i="37"/>
  <c r="AN51" i="37"/>
  <c r="AR51" i="88"/>
  <c r="Z51" i="80"/>
  <c r="AR49" i="75"/>
  <c r="X54" i="36"/>
  <c r="Y54" i="36"/>
  <c r="AE52" i="26"/>
  <c r="W53" i="26"/>
  <c r="AG52" i="26"/>
  <c r="AP52" i="26" s="1"/>
  <c r="AF52" i="26"/>
  <c r="AO52" i="26" s="1"/>
  <c r="AH52" i="88"/>
  <c r="AQ52" i="88" s="1"/>
  <c r="Y52" i="35"/>
  <c r="X52" i="35"/>
  <c r="AR49" i="96"/>
  <c r="AI49" i="41"/>
  <c r="AN49" i="41"/>
  <c r="Y51" i="32"/>
  <c r="X51" i="32"/>
  <c r="AI50" i="42"/>
  <c r="AN50" i="42"/>
  <c r="AI53" i="83"/>
  <c r="AN53" i="83"/>
  <c r="AN49" i="48"/>
  <c r="AI49" i="48"/>
  <c r="AN52" i="31"/>
  <c r="AI52" i="31"/>
  <c r="AI51" i="95"/>
  <c r="AN51" i="95"/>
  <c r="Y53" i="43"/>
  <c r="X53" i="43"/>
  <c r="W51" i="86"/>
  <c r="AG50" i="86"/>
  <c r="AP50" i="86" s="1"/>
  <c r="AF50" i="86"/>
  <c r="AO50" i="86" s="1"/>
  <c r="AE50" i="86"/>
  <c r="Y53" i="39"/>
  <c r="X53" i="39"/>
  <c r="Y53" i="93"/>
  <c r="X53" i="93"/>
  <c r="Z53" i="93" s="1"/>
  <c r="AH50" i="38"/>
  <c r="AQ50" i="38" s="1"/>
  <c r="AR49" i="38"/>
  <c r="AI51" i="79"/>
  <c r="AN51" i="79"/>
  <c r="AN51" i="82"/>
  <c r="AI51" i="82"/>
  <c r="Y54" i="25"/>
  <c r="X54" i="25"/>
  <c r="Y50" i="73"/>
  <c r="X50" i="73"/>
  <c r="Y53" i="28"/>
  <c r="X53" i="28"/>
  <c r="X51" i="40"/>
  <c r="Y51" i="40"/>
  <c r="AN51" i="90"/>
  <c r="Z54" i="25" l="1"/>
  <c r="Z52" i="46"/>
  <c r="Z53" i="43"/>
  <c r="Z53" i="94"/>
  <c r="AF53" i="94" s="1"/>
  <c r="AO53" i="94" s="1"/>
  <c r="Z53" i="31"/>
  <c r="Z54" i="85"/>
  <c r="Z52" i="90"/>
  <c r="AG53" i="81"/>
  <c r="AP53" i="81" s="1"/>
  <c r="AI51" i="90"/>
  <c r="AR51" i="90" s="1"/>
  <c r="Z50" i="41"/>
  <c r="AE50" i="41" s="1"/>
  <c r="AI52" i="94"/>
  <c r="Z51" i="42"/>
  <c r="Z50" i="48"/>
  <c r="AF53" i="81"/>
  <c r="AO53" i="81" s="1"/>
  <c r="Z53" i="28"/>
  <c r="AF53" i="28" s="1"/>
  <c r="AO53" i="28" s="1"/>
  <c r="Z53" i="39"/>
  <c r="Z51" i="32"/>
  <c r="W52" i="32" s="1"/>
  <c r="Z52" i="95"/>
  <c r="W54" i="81"/>
  <c r="W54" i="93"/>
  <c r="AG53" i="93"/>
  <c r="AP53" i="93" s="1"/>
  <c r="AF53" i="93"/>
  <c r="AO53" i="93" s="1"/>
  <c r="AE53" i="93"/>
  <c r="AE53" i="94"/>
  <c r="AG53" i="94"/>
  <c r="AP53" i="94" s="1"/>
  <c r="W51" i="41"/>
  <c r="AG50" i="41"/>
  <c r="AP50" i="41" s="1"/>
  <c r="AF50" i="41"/>
  <c r="AO50" i="41" s="1"/>
  <c r="AG51" i="32"/>
  <c r="AP51" i="32" s="1"/>
  <c r="AF51" i="32"/>
  <c r="AO51" i="32" s="1"/>
  <c r="AE51" i="32"/>
  <c r="W54" i="43"/>
  <c r="AG53" i="43"/>
  <c r="AP53" i="43" s="1"/>
  <c r="AF53" i="43"/>
  <c r="AO53" i="43" s="1"/>
  <c r="AE53" i="43"/>
  <c r="AR49" i="48"/>
  <c r="AH52" i="82"/>
  <c r="AQ52" i="82" s="1"/>
  <c r="Y54" i="44"/>
  <c r="X54" i="44"/>
  <c r="AH50" i="73"/>
  <c r="AQ50" i="73" s="1"/>
  <c r="AF53" i="39"/>
  <c r="AO53" i="39" s="1"/>
  <c r="W54" i="39"/>
  <c r="AG53" i="39"/>
  <c r="AP53" i="39" s="1"/>
  <c r="AE53" i="39"/>
  <c r="AH53" i="43"/>
  <c r="AQ53" i="43" s="1"/>
  <c r="AR50" i="42"/>
  <c r="Y53" i="26"/>
  <c r="X53" i="26"/>
  <c r="AR51" i="37"/>
  <c r="AI52" i="84"/>
  <c r="AN52" i="84"/>
  <c r="AI49" i="92"/>
  <c r="AN49" i="92"/>
  <c r="AH52" i="90"/>
  <c r="AQ52" i="90" s="1"/>
  <c r="AG53" i="31"/>
  <c r="AP53" i="31" s="1"/>
  <c r="AF53" i="31"/>
  <c r="AO53" i="31" s="1"/>
  <c r="W54" i="31"/>
  <c r="AE53" i="31"/>
  <c r="W53" i="79"/>
  <c r="AG52" i="79"/>
  <c r="AP52" i="79" s="1"/>
  <c r="AF52" i="79"/>
  <c r="AO52" i="79" s="1"/>
  <c r="AE52" i="79"/>
  <c r="AR53" i="36"/>
  <c r="W52" i="42"/>
  <c r="AG51" i="42"/>
  <c r="AP51" i="42" s="1"/>
  <c r="AE51" i="42"/>
  <c r="AF51" i="42"/>
  <c r="AO51" i="42" s="1"/>
  <c r="AH49" i="91"/>
  <c r="AQ49" i="91" s="1"/>
  <c r="AR50" i="33"/>
  <c r="W52" i="76"/>
  <c r="AG51" i="76"/>
  <c r="AP51" i="76" s="1"/>
  <c r="AF51" i="76"/>
  <c r="AO51" i="76" s="1"/>
  <c r="AE51" i="76"/>
  <c r="AH54" i="85"/>
  <c r="AQ54" i="85" s="1"/>
  <c r="AF50" i="48"/>
  <c r="AO50" i="48" s="1"/>
  <c r="AE50" i="48"/>
  <c r="W51" i="48"/>
  <c r="AG50" i="48"/>
  <c r="AP50" i="48" s="1"/>
  <c r="AR52" i="29"/>
  <c r="AI52" i="78"/>
  <c r="AN52" i="78"/>
  <c r="AI50" i="75"/>
  <c r="AN50" i="75"/>
  <c r="AN53" i="81"/>
  <c r="AI53" i="81"/>
  <c r="X53" i="27"/>
  <c r="Y53" i="27"/>
  <c r="AR53" i="25"/>
  <c r="W53" i="90"/>
  <c r="AG52" i="90"/>
  <c r="AP52" i="90" s="1"/>
  <c r="AE52" i="90"/>
  <c r="AF52" i="90"/>
  <c r="AO52" i="90" s="1"/>
  <c r="AR53" i="85"/>
  <c r="Y54" i="30"/>
  <c r="X54" i="30"/>
  <c r="Z54" i="30" s="1"/>
  <c r="AR52" i="94"/>
  <c r="AH53" i="29"/>
  <c r="AQ53" i="29" s="1"/>
  <c r="AH52" i="34"/>
  <c r="AQ52" i="34" s="1"/>
  <c r="AR52" i="28"/>
  <c r="AH52" i="37"/>
  <c r="AQ52" i="37" s="1"/>
  <c r="AH54" i="83"/>
  <c r="AQ54" i="83" s="1"/>
  <c r="X53" i="88"/>
  <c r="Y53" i="88"/>
  <c r="Z53" i="88" s="1"/>
  <c r="AI53" i="77"/>
  <c r="AN53" i="77"/>
  <c r="AE54" i="25"/>
  <c r="W55" i="25"/>
  <c r="AG54" i="25"/>
  <c r="AP54" i="25" s="1"/>
  <c r="AF54" i="25"/>
  <c r="AO54" i="25" s="1"/>
  <c r="W54" i="47"/>
  <c r="AG53" i="47"/>
  <c r="AP53" i="47" s="1"/>
  <c r="AF53" i="47"/>
  <c r="AO53" i="47" s="1"/>
  <c r="AE53" i="47"/>
  <c r="AH51" i="33"/>
  <c r="AQ51" i="33" s="1"/>
  <c r="AR52" i="43"/>
  <c r="W50" i="91"/>
  <c r="AG49" i="91"/>
  <c r="AP49" i="91" s="1"/>
  <c r="AF49" i="91"/>
  <c r="AO49" i="91" s="1"/>
  <c r="AE49" i="91"/>
  <c r="AR50" i="40"/>
  <c r="AH51" i="40"/>
  <c r="AQ51" i="40" s="1"/>
  <c r="W51" i="96"/>
  <c r="AG50" i="96"/>
  <c r="AP50" i="96" s="1"/>
  <c r="AE50" i="96"/>
  <c r="AF50" i="96"/>
  <c r="AO50" i="96" s="1"/>
  <c r="X50" i="92"/>
  <c r="Y50" i="92"/>
  <c r="Z52" i="82"/>
  <c r="Z53" i="29"/>
  <c r="AE50" i="87"/>
  <c r="W51" i="87"/>
  <c r="AG50" i="87"/>
  <c r="AP50" i="87" s="1"/>
  <c r="AF50" i="87"/>
  <c r="AO50" i="87" s="1"/>
  <c r="AH50" i="41"/>
  <c r="AQ50" i="41" s="1"/>
  <c r="AR51" i="34"/>
  <c r="Z54" i="83"/>
  <c r="AH52" i="46"/>
  <c r="AQ52" i="46" s="1"/>
  <c r="AR48" i="91"/>
  <c r="AI53" i="44"/>
  <c r="AN53" i="44"/>
  <c r="X53" i="78"/>
  <c r="Y53" i="78"/>
  <c r="AN52" i="27"/>
  <c r="AI52" i="27"/>
  <c r="Y51" i="89"/>
  <c r="X51" i="89"/>
  <c r="AH52" i="35"/>
  <c r="AQ52" i="35" s="1"/>
  <c r="AI52" i="26"/>
  <c r="AN52" i="26"/>
  <c r="AR52" i="39"/>
  <c r="AN50" i="38"/>
  <c r="AI50" i="38"/>
  <c r="Z51" i="40"/>
  <c r="Z50" i="73"/>
  <c r="AH53" i="39"/>
  <c r="AQ53" i="39" s="1"/>
  <c r="AR51" i="95"/>
  <c r="AR53" i="83"/>
  <c r="Z52" i="35"/>
  <c r="AH54" i="36"/>
  <c r="AQ54" i="36" s="1"/>
  <c r="AN50" i="89"/>
  <c r="AI50" i="89"/>
  <c r="AR49" i="73"/>
  <c r="X53" i="84"/>
  <c r="Y53" i="84"/>
  <c r="Z53" i="84" s="1"/>
  <c r="AH52" i="79"/>
  <c r="AQ52" i="79" s="1"/>
  <c r="AG51" i="45"/>
  <c r="AP51" i="45" s="1"/>
  <c r="AF51" i="45"/>
  <c r="AO51" i="45" s="1"/>
  <c r="AE51" i="45"/>
  <c r="W52" i="45"/>
  <c r="Z52" i="34"/>
  <c r="AH51" i="42"/>
  <c r="AQ51" i="42" s="1"/>
  <c r="AR51" i="46"/>
  <c r="Z52" i="37"/>
  <c r="AH51" i="76"/>
  <c r="AQ51" i="76" s="1"/>
  <c r="X53" i="74"/>
  <c r="Y53" i="74"/>
  <c r="AN52" i="88"/>
  <c r="AI52" i="88"/>
  <c r="X51" i="75"/>
  <c r="Y51" i="75"/>
  <c r="Z51" i="75" s="1"/>
  <c r="Y54" i="77"/>
  <c r="X54" i="77"/>
  <c r="AH53" i="93"/>
  <c r="AQ53" i="93" s="1"/>
  <c r="AN50" i="86"/>
  <c r="AI50" i="86"/>
  <c r="AH51" i="32"/>
  <c r="AQ51" i="32" s="1"/>
  <c r="AH53" i="94"/>
  <c r="AQ53" i="94" s="1"/>
  <c r="W53" i="95"/>
  <c r="AG52" i="95"/>
  <c r="AP52" i="95" s="1"/>
  <c r="AF52" i="95"/>
  <c r="AO52" i="95" s="1"/>
  <c r="AE52" i="95"/>
  <c r="AR51" i="35"/>
  <c r="AG54" i="85"/>
  <c r="AP54" i="85" s="1"/>
  <c r="W55" i="85"/>
  <c r="AF54" i="85"/>
  <c r="AO54" i="85" s="1"/>
  <c r="AE54" i="85"/>
  <c r="AR51" i="82"/>
  <c r="W52" i="80"/>
  <c r="AG51" i="80"/>
  <c r="AP51" i="80" s="1"/>
  <c r="AF51" i="80"/>
  <c r="AO51" i="80" s="1"/>
  <c r="AE51" i="80"/>
  <c r="Z51" i="33"/>
  <c r="AH53" i="28"/>
  <c r="AQ53" i="28" s="1"/>
  <c r="AH54" i="25"/>
  <c r="AQ54" i="25" s="1"/>
  <c r="AR51" i="79"/>
  <c r="Y51" i="86"/>
  <c r="X51" i="86"/>
  <c r="AR52" i="31"/>
  <c r="AR49" i="41"/>
  <c r="Z54" i="36"/>
  <c r="Y51" i="38"/>
  <c r="X51" i="38"/>
  <c r="AI53" i="30"/>
  <c r="AN53" i="30"/>
  <c r="AH53" i="31"/>
  <c r="AQ53" i="31" s="1"/>
  <c r="AR52" i="93"/>
  <c r="AH52" i="95"/>
  <c r="AQ52" i="95" s="1"/>
  <c r="AI52" i="74"/>
  <c r="AN52" i="74"/>
  <c r="AH50" i="48"/>
  <c r="AQ50" i="48" s="1"/>
  <c r="AR50" i="32"/>
  <c r="W53" i="46"/>
  <c r="AG52" i="46"/>
  <c r="AP52" i="46" s="1"/>
  <c r="AF52" i="46"/>
  <c r="AO52" i="46" s="1"/>
  <c r="AE52" i="46"/>
  <c r="AR50" i="76"/>
  <c r="X54" i="81"/>
  <c r="Y54" i="81"/>
  <c r="Z51" i="89" l="1"/>
  <c r="W54" i="94"/>
  <c r="Z53" i="27"/>
  <c r="Z53" i="26"/>
  <c r="W54" i="26" s="1"/>
  <c r="AG53" i="28"/>
  <c r="AP53" i="28" s="1"/>
  <c r="Z53" i="78"/>
  <c r="AF53" i="78" s="1"/>
  <c r="AO53" i="78" s="1"/>
  <c r="AE53" i="28"/>
  <c r="Z50" i="92"/>
  <c r="W51" i="92" s="1"/>
  <c r="W54" i="28"/>
  <c r="Z51" i="38"/>
  <c r="AE51" i="38" s="1"/>
  <c r="Z51" i="86"/>
  <c r="AE51" i="86" s="1"/>
  <c r="Z54" i="77"/>
  <c r="AE54" i="77" s="1"/>
  <c r="AE53" i="26"/>
  <c r="AF53" i="26"/>
  <c r="AO53" i="26" s="1"/>
  <c r="AE51" i="89"/>
  <c r="AF51" i="89"/>
  <c r="AO51" i="89" s="1"/>
  <c r="AG51" i="89"/>
  <c r="AP51" i="89" s="1"/>
  <c r="W52" i="89"/>
  <c r="W52" i="75"/>
  <c r="AG51" i="75"/>
  <c r="AP51" i="75" s="1"/>
  <c r="AF51" i="75"/>
  <c r="AO51" i="75" s="1"/>
  <c r="AE51" i="75"/>
  <c r="AE53" i="88"/>
  <c r="AF53" i="88"/>
  <c r="AO53" i="88" s="1"/>
  <c r="W54" i="88"/>
  <c r="AG53" i="88"/>
  <c r="AP53" i="88" s="1"/>
  <c r="AF51" i="86"/>
  <c r="AO51" i="86" s="1"/>
  <c r="AG51" i="86"/>
  <c r="AP51" i="86" s="1"/>
  <c r="AE53" i="78"/>
  <c r="AF51" i="38"/>
  <c r="AO51" i="38" s="1"/>
  <c r="W52" i="38"/>
  <c r="AG51" i="38"/>
  <c r="AP51" i="38" s="1"/>
  <c r="W54" i="84"/>
  <c r="AG53" i="84"/>
  <c r="AP53" i="84" s="1"/>
  <c r="AE53" i="84"/>
  <c r="AF53" i="84"/>
  <c r="AO53" i="84" s="1"/>
  <c r="AR52" i="27"/>
  <c r="AR53" i="44"/>
  <c r="AH50" i="92"/>
  <c r="AQ50" i="92" s="1"/>
  <c r="X50" i="91"/>
  <c r="Y50" i="91"/>
  <c r="AH53" i="27"/>
  <c r="AQ53" i="27" s="1"/>
  <c r="Y52" i="76"/>
  <c r="X52" i="76"/>
  <c r="AH53" i="26"/>
  <c r="AQ53" i="26" s="1"/>
  <c r="AN53" i="43"/>
  <c r="AI53" i="43"/>
  <c r="AN53" i="94"/>
  <c r="AI53" i="94"/>
  <c r="X51" i="87"/>
  <c r="Y51" i="87"/>
  <c r="AR53" i="77"/>
  <c r="W55" i="30"/>
  <c r="AG54" i="30"/>
  <c r="AP54" i="30" s="1"/>
  <c r="AF54" i="30"/>
  <c r="AO54" i="30" s="1"/>
  <c r="AE54" i="30"/>
  <c r="X53" i="90"/>
  <c r="Y53" i="90"/>
  <c r="AE53" i="27"/>
  <c r="AF53" i="27"/>
  <c r="AO53" i="27" s="1"/>
  <c r="W54" i="27"/>
  <c r="AG53" i="27"/>
  <c r="AP53" i="27" s="1"/>
  <c r="AR52" i="78"/>
  <c r="AI50" i="48"/>
  <c r="AN50" i="48"/>
  <c r="X53" i="79"/>
  <c r="Y53" i="79"/>
  <c r="Z53" i="79" s="1"/>
  <c r="AR49" i="92"/>
  <c r="Y54" i="39"/>
  <c r="X54" i="39"/>
  <c r="Y54" i="28"/>
  <c r="X54" i="28"/>
  <c r="Y52" i="32"/>
  <c r="X52" i="32"/>
  <c r="Z52" i="32" s="1"/>
  <c r="Y51" i="41"/>
  <c r="X51" i="41"/>
  <c r="AH54" i="81"/>
  <c r="AQ54" i="81" s="1"/>
  <c r="Z54" i="81"/>
  <c r="Y53" i="46"/>
  <c r="X53" i="46"/>
  <c r="Z53" i="46" s="1"/>
  <c r="AR53" i="30"/>
  <c r="AE51" i="33"/>
  <c r="AG51" i="33"/>
  <c r="AP51" i="33" s="1"/>
  <c r="AF51" i="33"/>
  <c r="AO51" i="33" s="1"/>
  <c r="W52" i="33"/>
  <c r="Y53" i="95"/>
  <c r="X53" i="95"/>
  <c r="AR50" i="86"/>
  <c r="AH53" i="74"/>
  <c r="AQ53" i="74" s="1"/>
  <c r="AF50" i="73"/>
  <c r="AO50" i="73" s="1"/>
  <c r="AG50" i="73"/>
  <c r="AP50" i="73" s="1"/>
  <c r="AE50" i="73"/>
  <c r="W51" i="73"/>
  <c r="W55" i="83"/>
  <c r="AG54" i="83"/>
  <c r="AP54" i="83" s="1"/>
  <c r="AF54" i="83"/>
  <c r="AO54" i="83" s="1"/>
  <c r="AE54" i="83"/>
  <c r="AN50" i="87"/>
  <c r="AI50" i="87"/>
  <c r="AI53" i="47"/>
  <c r="AN53" i="47"/>
  <c r="AR53" i="81"/>
  <c r="AI53" i="31"/>
  <c r="AN53" i="31"/>
  <c r="AH54" i="44"/>
  <c r="AQ54" i="44" s="1"/>
  <c r="AN53" i="93"/>
  <c r="AI53" i="93"/>
  <c r="AH51" i="38"/>
  <c r="AQ51" i="38" s="1"/>
  <c r="AH51" i="75"/>
  <c r="AQ51" i="75" s="1"/>
  <c r="Z53" i="74"/>
  <c r="W53" i="37"/>
  <c r="AG52" i="37"/>
  <c r="AP52" i="37" s="1"/>
  <c r="AE52" i="37"/>
  <c r="AF52" i="37"/>
  <c r="AO52" i="37" s="1"/>
  <c r="AR50" i="89"/>
  <c r="W52" i="40"/>
  <c r="AG51" i="40"/>
  <c r="AP51" i="40" s="1"/>
  <c r="AE51" i="40"/>
  <c r="AF51" i="40"/>
  <c r="AO51" i="40" s="1"/>
  <c r="AR52" i="26"/>
  <c r="AH51" i="89"/>
  <c r="AQ51" i="89" s="1"/>
  <c r="AH53" i="78"/>
  <c r="AQ53" i="78" s="1"/>
  <c r="AF53" i="29"/>
  <c r="AO53" i="29" s="1"/>
  <c r="AE53" i="29"/>
  <c r="W54" i="29"/>
  <c r="AG53" i="29"/>
  <c r="AP53" i="29" s="1"/>
  <c r="AI50" i="96"/>
  <c r="AN50" i="96"/>
  <c r="AN49" i="91"/>
  <c r="AI49" i="91"/>
  <c r="Y55" i="25"/>
  <c r="X55" i="25"/>
  <c r="AH53" i="88"/>
  <c r="AQ53" i="88" s="1"/>
  <c r="AN51" i="76"/>
  <c r="AI51" i="76"/>
  <c r="AI51" i="42"/>
  <c r="AN51" i="42"/>
  <c r="AI52" i="79"/>
  <c r="AN52" i="79"/>
  <c r="X54" i="31"/>
  <c r="Y54" i="31"/>
  <c r="AR52" i="84"/>
  <c r="Y54" i="43"/>
  <c r="X54" i="43"/>
  <c r="X55" i="85"/>
  <c r="Y55" i="85"/>
  <c r="X52" i="45"/>
  <c r="Z52" i="45" s="1"/>
  <c r="Y52" i="45"/>
  <c r="X52" i="80"/>
  <c r="Y52" i="80"/>
  <c r="AI51" i="45"/>
  <c r="AN51" i="45"/>
  <c r="AN51" i="80"/>
  <c r="AI51" i="80"/>
  <c r="AI54" i="85"/>
  <c r="AN54" i="85"/>
  <c r="W53" i="35"/>
  <c r="AE52" i="35"/>
  <c r="AF52" i="35"/>
  <c r="AO52" i="35" s="1"/>
  <c r="AG52" i="35"/>
  <c r="AP52" i="35" s="1"/>
  <c r="AR50" i="38"/>
  <c r="AF52" i="82"/>
  <c r="AO52" i="82" s="1"/>
  <c r="W53" i="82"/>
  <c r="AG52" i="82"/>
  <c r="AP52" i="82" s="1"/>
  <c r="AE52" i="82"/>
  <c r="AI54" i="25"/>
  <c r="AN54" i="25"/>
  <c r="Z54" i="44"/>
  <c r="AI53" i="28"/>
  <c r="AN53" i="28"/>
  <c r="AI51" i="32"/>
  <c r="AN51" i="32"/>
  <c r="AN50" i="41"/>
  <c r="AI50" i="41"/>
  <c r="Y54" i="94"/>
  <c r="X54" i="94"/>
  <c r="AR52" i="74"/>
  <c r="AE54" i="36"/>
  <c r="AF54" i="36"/>
  <c r="AO54" i="36" s="1"/>
  <c r="W55" i="36"/>
  <c r="AG54" i="36"/>
  <c r="AP54" i="36" s="1"/>
  <c r="AI52" i="46"/>
  <c r="AN52" i="46"/>
  <c r="AH51" i="86"/>
  <c r="AQ51" i="86" s="1"/>
  <c r="AI52" i="95"/>
  <c r="AN52" i="95"/>
  <c r="AH54" i="77"/>
  <c r="AQ54" i="77" s="1"/>
  <c r="AR52" i="88"/>
  <c r="W53" i="34"/>
  <c r="AG52" i="34"/>
  <c r="AP52" i="34" s="1"/>
  <c r="AF52" i="34"/>
  <c r="AO52" i="34" s="1"/>
  <c r="AE52" i="34"/>
  <c r="AH53" i="84"/>
  <c r="AQ53" i="84" s="1"/>
  <c r="X51" i="96"/>
  <c r="Y51" i="96"/>
  <c r="Y54" i="47"/>
  <c r="X54" i="47"/>
  <c r="Z54" i="47" s="1"/>
  <c r="AH54" i="30"/>
  <c r="AQ54" i="30" s="1"/>
  <c r="AI52" i="90"/>
  <c r="AN52" i="90"/>
  <c r="AR50" i="75"/>
  <c r="X51" i="48"/>
  <c r="Y51" i="48"/>
  <c r="Y52" i="42"/>
  <c r="X52" i="42"/>
  <c r="AN53" i="39"/>
  <c r="AI53" i="39"/>
  <c r="X54" i="93"/>
  <c r="Y54" i="93"/>
  <c r="AG53" i="78" l="1"/>
  <c r="AP53" i="78" s="1"/>
  <c r="AG53" i="26"/>
  <c r="AP53" i="26" s="1"/>
  <c r="W54" i="78"/>
  <c r="AE50" i="92"/>
  <c r="AF50" i="92"/>
  <c r="AO50" i="92" s="1"/>
  <c r="AG50" i="92"/>
  <c r="AP50" i="92" s="1"/>
  <c r="Z54" i="31"/>
  <c r="Z54" i="43"/>
  <c r="AF54" i="43" s="1"/>
  <c r="AO54" i="43" s="1"/>
  <c r="Z50" i="91"/>
  <c r="W51" i="91" s="1"/>
  <c r="Z54" i="39"/>
  <c r="AG54" i="77"/>
  <c r="AP54" i="77" s="1"/>
  <c r="Z53" i="90"/>
  <c r="Z55" i="25"/>
  <c r="AE55" i="25" s="1"/>
  <c r="W52" i="86"/>
  <c r="Z51" i="48"/>
  <c r="W52" i="48" s="1"/>
  <c r="AF54" i="77"/>
  <c r="AO54" i="77" s="1"/>
  <c r="W55" i="77"/>
  <c r="Z51" i="96"/>
  <c r="AE51" i="96" s="1"/>
  <c r="W55" i="47"/>
  <c r="AG54" i="47"/>
  <c r="AP54" i="47" s="1"/>
  <c r="AF54" i="47"/>
  <c r="AO54" i="47" s="1"/>
  <c r="AE54" i="47"/>
  <c r="AR54" i="25"/>
  <c r="AR51" i="45"/>
  <c r="AE54" i="43"/>
  <c r="W55" i="43"/>
  <c r="AG54" i="43"/>
  <c r="AP54" i="43" s="1"/>
  <c r="W56" i="25"/>
  <c r="W54" i="46"/>
  <c r="AG53" i="46"/>
  <c r="AP53" i="46" s="1"/>
  <c r="AF53" i="46"/>
  <c r="AO53" i="46" s="1"/>
  <c r="AE53" i="46"/>
  <c r="AI51" i="89"/>
  <c r="AN51" i="89"/>
  <c r="X53" i="34"/>
  <c r="Y53" i="34"/>
  <c r="AR53" i="39"/>
  <c r="AH51" i="48"/>
  <c r="AQ51" i="48" s="1"/>
  <c r="AR52" i="46"/>
  <c r="X53" i="35"/>
  <c r="Y53" i="35"/>
  <c r="AH52" i="45"/>
  <c r="AQ52" i="45" s="1"/>
  <c r="W55" i="31"/>
  <c r="AG54" i="31"/>
  <c r="AP54" i="31" s="1"/>
  <c r="AF54" i="31"/>
  <c r="AO54" i="31" s="1"/>
  <c r="AE54" i="31"/>
  <c r="AH55" i="25"/>
  <c r="AQ55" i="25" s="1"/>
  <c r="AR50" i="96"/>
  <c r="AG53" i="74"/>
  <c r="AP53" i="74" s="1"/>
  <c r="AF53" i="74"/>
  <c r="AO53" i="74" s="1"/>
  <c r="AE53" i="74"/>
  <c r="W54" i="74"/>
  <c r="AR50" i="87"/>
  <c r="AE53" i="79"/>
  <c r="W54" i="79"/>
  <c r="AG53" i="79"/>
  <c r="AP53" i="79" s="1"/>
  <c r="AF53" i="79"/>
  <c r="AO53" i="79" s="1"/>
  <c r="Y54" i="27"/>
  <c r="X54" i="27"/>
  <c r="W54" i="90"/>
  <c r="AG53" i="90"/>
  <c r="AP53" i="90" s="1"/>
  <c r="AF53" i="90"/>
  <c r="AO53" i="90" s="1"/>
  <c r="AE53" i="90"/>
  <c r="X51" i="92"/>
  <c r="Y51" i="92"/>
  <c r="AR53" i="43"/>
  <c r="X54" i="84"/>
  <c r="Y54" i="84"/>
  <c r="AI51" i="38"/>
  <c r="AN51" i="38"/>
  <c r="AI51" i="40"/>
  <c r="AN51" i="40"/>
  <c r="AR53" i="31"/>
  <c r="Y51" i="73"/>
  <c r="X51" i="73"/>
  <c r="AH53" i="95"/>
  <c r="AQ53" i="95" s="1"/>
  <c r="AI51" i="33"/>
  <c r="AN51" i="33"/>
  <c r="W53" i="32"/>
  <c r="AG52" i="32"/>
  <c r="AP52" i="32" s="1"/>
  <c r="AF52" i="32"/>
  <c r="AO52" i="32" s="1"/>
  <c r="AE52" i="32"/>
  <c r="X54" i="88"/>
  <c r="Y54" i="88"/>
  <c r="AH54" i="94"/>
  <c r="AQ54" i="94" s="1"/>
  <c r="AI52" i="82"/>
  <c r="AN52" i="82"/>
  <c r="W55" i="81"/>
  <c r="AG54" i="81"/>
  <c r="AP54" i="81" s="1"/>
  <c r="AF54" i="81"/>
  <c r="AO54" i="81" s="1"/>
  <c r="AE54" i="81"/>
  <c r="AH51" i="41"/>
  <c r="AQ51" i="41" s="1"/>
  <c r="AH54" i="28"/>
  <c r="AQ54" i="28" s="1"/>
  <c r="AR50" i="48"/>
  <c r="AH51" i="87"/>
  <c r="AQ51" i="87" s="1"/>
  <c r="AN53" i="78"/>
  <c r="AI53" i="78"/>
  <c r="Y52" i="86"/>
  <c r="X52" i="86"/>
  <c r="X52" i="75"/>
  <c r="Y52" i="75"/>
  <c r="AN54" i="77"/>
  <c r="AI54" i="77"/>
  <c r="AH51" i="96"/>
  <c r="AQ51" i="96" s="1"/>
  <c r="AR54" i="85"/>
  <c r="AH52" i="80"/>
  <c r="AQ52" i="80" s="1"/>
  <c r="AH55" i="85"/>
  <c r="AQ55" i="85" s="1"/>
  <c r="AR49" i="91"/>
  <c r="X52" i="40"/>
  <c r="Y52" i="40"/>
  <c r="Z53" i="95"/>
  <c r="AI53" i="27"/>
  <c r="AN53" i="27"/>
  <c r="AN50" i="92"/>
  <c r="AI50" i="92"/>
  <c r="Z51" i="87"/>
  <c r="Y52" i="38"/>
  <c r="X52" i="38"/>
  <c r="AN51" i="86"/>
  <c r="AI51" i="86"/>
  <c r="AN53" i="88"/>
  <c r="AI53" i="88"/>
  <c r="Y52" i="89"/>
  <c r="X52" i="89"/>
  <c r="AI53" i="26"/>
  <c r="AN53" i="26"/>
  <c r="Z54" i="94"/>
  <c r="AR53" i="28"/>
  <c r="X53" i="82"/>
  <c r="Y53" i="82"/>
  <c r="AR51" i="80"/>
  <c r="Z52" i="80"/>
  <c r="Z55" i="85"/>
  <c r="AR51" i="42"/>
  <c r="AI53" i="29"/>
  <c r="AN53" i="29"/>
  <c r="Y53" i="37"/>
  <c r="X53" i="37"/>
  <c r="Y52" i="33"/>
  <c r="X52" i="33"/>
  <c r="Z51" i="41"/>
  <c r="Z54" i="28"/>
  <c r="Y55" i="30"/>
  <c r="X55" i="30"/>
  <c r="AR53" i="94"/>
  <c r="AH50" i="91"/>
  <c r="AQ50" i="91" s="1"/>
  <c r="AI53" i="84"/>
  <c r="AN53" i="84"/>
  <c r="AN51" i="75"/>
  <c r="AI51" i="75"/>
  <c r="W53" i="45"/>
  <c r="AG52" i="45"/>
  <c r="AP52" i="45" s="1"/>
  <c r="AF52" i="45"/>
  <c r="AO52" i="45" s="1"/>
  <c r="AE52" i="45"/>
  <c r="AE54" i="39"/>
  <c r="AG54" i="39"/>
  <c r="AP54" i="39" s="1"/>
  <c r="W55" i="39"/>
  <c r="AF54" i="39"/>
  <c r="AO54" i="39" s="1"/>
  <c r="AI54" i="30"/>
  <c r="AN54" i="30"/>
  <c r="AH52" i="76"/>
  <c r="AQ52" i="76" s="1"/>
  <c r="AH52" i="42"/>
  <c r="AQ52" i="42" s="1"/>
  <c r="X55" i="36"/>
  <c r="Y55" i="36"/>
  <c r="AR51" i="32"/>
  <c r="AR52" i="79"/>
  <c r="X54" i="29"/>
  <c r="Y54" i="29"/>
  <c r="AI52" i="37"/>
  <c r="AN52" i="37"/>
  <c r="AI54" i="83"/>
  <c r="AN54" i="83"/>
  <c r="AI50" i="73"/>
  <c r="AN50" i="73"/>
  <c r="Z52" i="76"/>
  <c r="AH54" i="93"/>
  <c r="AQ54" i="93" s="1"/>
  <c r="Z52" i="42"/>
  <c r="Z54" i="93"/>
  <c r="AR52" i="90"/>
  <c r="AH54" i="47"/>
  <c r="AQ54" i="47" s="1"/>
  <c r="AN52" i="34"/>
  <c r="AI52" i="34"/>
  <c r="AR52" i="95"/>
  <c r="AI54" i="36"/>
  <c r="AN54" i="36"/>
  <c r="AR50" i="41"/>
  <c r="W55" i="44"/>
  <c r="AG54" i="44"/>
  <c r="AP54" i="44" s="1"/>
  <c r="AF54" i="44"/>
  <c r="AO54" i="44" s="1"/>
  <c r="AE54" i="44"/>
  <c r="AI52" i="35"/>
  <c r="AN52" i="35"/>
  <c r="AH54" i="43"/>
  <c r="AQ54" i="43" s="1"/>
  <c r="AH54" i="31"/>
  <c r="AQ54" i="31" s="1"/>
  <c r="AR51" i="76"/>
  <c r="AR53" i="93"/>
  <c r="AR53" i="47"/>
  <c r="Y55" i="83"/>
  <c r="X55" i="83"/>
  <c r="AH53" i="46"/>
  <c r="AQ53" i="46" s="1"/>
  <c r="AH52" i="32"/>
  <c r="AQ52" i="32" s="1"/>
  <c r="AH54" i="39"/>
  <c r="AQ54" i="39" s="1"/>
  <c r="AH53" i="79"/>
  <c r="AQ53" i="79" s="1"/>
  <c r="AH53" i="90"/>
  <c r="AQ53" i="90" s="1"/>
  <c r="AE50" i="91"/>
  <c r="X54" i="78"/>
  <c r="Y54" i="78"/>
  <c r="Y54" i="26"/>
  <c r="X54" i="26"/>
  <c r="Y55" i="77"/>
  <c r="X55" i="77"/>
  <c r="AF51" i="96" l="1"/>
  <c r="AO51" i="96" s="1"/>
  <c r="AG51" i="96"/>
  <c r="AP51" i="96" s="1"/>
  <c r="W52" i="96"/>
  <c r="AF50" i="91"/>
  <c r="AO50" i="91" s="1"/>
  <c r="AG50" i="91"/>
  <c r="AP50" i="91" s="1"/>
  <c r="Z52" i="38"/>
  <c r="W53" i="38" s="1"/>
  <c r="Z51" i="92"/>
  <c r="AF55" i="25"/>
  <c r="AO55" i="25" s="1"/>
  <c r="Z55" i="30"/>
  <c r="AE55" i="30" s="1"/>
  <c r="AG55" i="25"/>
  <c r="AP55" i="25" s="1"/>
  <c r="AE51" i="48"/>
  <c r="Z55" i="36"/>
  <c r="W56" i="36" s="1"/>
  <c r="Z52" i="40"/>
  <c r="Z54" i="84"/>
  <c r="AF54" i="84" s="1"/>
  <c r="AO54" i="84" s="1"/>
  <c r="AF51" i="48"/>
  <c r="AO51" i="48" s="1"/>
  <c r="AG51" i="48"/>
  <c r="AP51" i="48" s="1"/>
  <c r="Z54" i="78"/>
  <c r="Z52" i="75"/>
  <c r="Z55" i="77"/>
  <c r="Z53" i="82"/>
  <c r="Z53" i="37"/>
  <c r="W54" i="37" s="1"/>
  <c r="Z54" i="88"/>
  <c r="AE54" i="88" s="1"/>
  <c r="Z54" i="27"/>
  <c r="AE54" i="27" s="1"/>
  <c r="AF55" i="77"/>
  <c r="AO55" i="77" s="1"/>
  <c r="W56" i="77"/>
  <c r="AE55" i="77"/>
  <c r="AG55" i="77"/>
  <c r="AP55" i="77" s="1"/>
  <c r="W55" i="84"/>
  <c r="AG54" i="84"/>
  <c r="AP54" i="84" s="1"/>
  <c r="AF52" i="38"/>
  <c r="AO52" i="38" s="1"/>
  <c r="AE52" i="38"/>
  <c r="AH54" i="78"/>
  <c r="AQ54" i="78" s="1"/>
  <c r="AR54" i="83"/>
  <c r="AF55" i="36"/>
  <c r="AO55" i="36" s="1"/>
  <c r="AE55" i="36"/>
  <c r="AR54" i="30"/>
  <c r="AN52" i="45"/>
  <c r="AI52" i="45"/>
  <c r="AH53" i="37"/>
  <c r="AQ53" i="37" s="1"/>
  <c r="AH53" i="82"/>
  <c r="AQ53" i="82" s="1"/>
  <c r="AR53" i="26"/>
  <c r="AR51" i="86"/>
  <c r="AR50" i="92"/>
  <c r="AH52" i="40"/>
  <c r="AQ52" i="40" s="1"/>
  <c r="AH52" i="75"/>
  <c r="AQ52" i="75" s="1"/>
  <c r="AI54" i="81"/>
  <c r="AN54" i="81"/>
  <c r="AR52" i="82"/>
  <c r="AH51" i="92"/>
  <c r="AQ51" i="92" s="1"/>
  <c r="X54" i="90"/>
  <c r="Y54" i="90"/>
  <c r="AI53" i="74"/>
  <c r="AN53" i="74"/>
  <c r="Y54" i="46"/>
  <c r="X54" i="46"/>
  <c r="Z54" i="46" s="1"/>
  <c r="W55" i="28"/>
  <c r="AG54" i="28"/>
  <c r="AP54" i="28" s="1"/>
  <c r="AF54" i="28"/>
  <c r="AO54" i="28" s="1"/>
  <c r="AE54" i="28"/>
  <c r="W54" i="82"/>
  <c r="AG53" i="82"/>
  <c r="AP53" i="82" s="1"/>
  <c r="AF53" i="82"/>
  <c r="AO53" i="82" s="1"/>
  <c r="AE53" i="82"/>
  <c r="AH52" i="89"/>
  <c r="AQ52" i="89" s="1"/>
  <c r="W53" i="40"/>
  <c r="AG52" i="40"/>
  <c r="AP52" i="40" s="1"/>
  <c r="AF52" i="40"/>
  <c r="AO52" i="40" s="1"/>
  <c r="AE52" i="40"/>
  <c r="AF52" i="75"/>
  <c r="AO52" i="75" s="1"/>
  <c r="AE52" i="75"/>
  <c r="W53" i="75"/>
  <c r="AG52" i="75"/>
  <c r="AP52" i="75" s="1"/>
  <c r="Y55" i="43"/>
  <c r="X55" i="43"/>
  <c r="Y55" i="44"/>
  <c r="X55" i="44"/>
  <c r="W53" i="42"/>
  <c r="AG52" i="42"/>
  <c r="AP52" i="42" s="1"/>
  <c r="AF52" i="42"/>
  <c r="AO52" i="42" s="1"/>
  <c r="AE52" i="42"/>
  <c r="AR52" i="37"/>
  <c r="AR53" i="84"/>
  <c r="AF52" i="80"/>
  <c r="AO52" i="80" s="1"/>
  <c r="AE52" i="80"/>
  <c r="AG52" i="80"/>
  <c r="AP52" i="80" s="1"/>
  <c r="W53" i="80"/>
  <c r="AH52" i="86"/>
  <c r="AQ52" i="86" s="1"/>
  <c r="AI53" i="79"/>
  <c r="AN53" i="79"/>
  <c r="AN55" i="25"/>
  <c r="AI55" i="25"/>
  <c r="AN51" i="48"/>
  <c r="AN51" i="96"/>
  <c r="AI51" i="96"/>
  <c r="AR54" i="36"/>
  <c r="AH55" i="83"/>
  <c r="AQ55" i="83" s="1"/>
  <c r="X55" i="39"/>
  <c r="Y55" i="39"/>
  <c r="AH52" i="33"/>
  <c r="AQ52" i="33" s="1"/>
  <c r="Z52" i="89"/>
  <c r="AR53" i="27"/>
  <c r="AR54" i="77"/>
  <c r="AR51" i="33"/>
  <c r="AH51" i="73"/>
  <c r="AQ51" i="73" s="1"/>
  <c r="AR51" i="40"/>
  <c r="AN53" i="90"/>
  <c r="AI53" i="90"/>
  <c r="Y55" i="31"/>
  <c r="X55" i="31"/>
  <c r="AN53" i="46"/>
  <c r="AI53" i="46"/>
  <c r="AI54" i="43"/>
  <c r="AN54" i="43"/>
  <c r="AE54" i="78"/>
  <c r="W55" i="78"/>
  <c r="AG54" i="78"/>
  <c r="AP54" i="78" s="1"/>
  <c r="AF54" i="78"/>
  <c r="AO54" i="78" s="1"/>
  <c r="AF54" i="93"/>
  <c r="AO54" i="93" s="1"/>
  <c r="AE54" i="93"/>
  <c r="W55" i="93"/>
  <c r="AG54" i="93"/>
  <c r="AP54" i="93" s="1"/>
  <c r="AF55" i="85"/>
  <c r="AO55" i="85" s="1"/>
  <c r="W56" i="85"/>
  <c r="AG55" i="85"/>
  <c r="AP55" i="85" s="1"/>
  <c r="AE55" i="85"/>
  <c r="AE51" i="92"/>
  <c r="AF51" i="92"/>
  <c r="AO51" i="92" s="1"/>
  <c r="AG51" i="92"/>
  <c r="AP51" i="92" s="1"/>
  <c r="W52" i="92"/>
  <c r="X54" i="79"/>
  <c r="Y54" i="79"/>
  <c r="AH54" i="26"/>
  <c r="AQ54" i="26" s="1"/>
  <c r="AE52" i="76"/>
  <c r="W53" i="76"/>
  <c r="AG52" i="76"/>
  <c r="AP52" i="76" s="1"/>
  <c r="AF52" i="76"/>
  <c r="AO52" i="76" s="1"/>
  <c r="AE51" i="41"/>
  <c r="AF51" i="41"/>
  <c r="AO51" i="41" s="1"/>
  <c r="W52" i="41"/>
  <c r="AG51" i="41"/>
  <c r="AP51" i="41" s="1"/>
  <c r="X51" i="91"/>
  <c r="Y51" i="91"/>
  <c r="Z54" i="26"/>
  <c r="Z55" i="83"/>
  <c r="AR52" i="35"/>
  <c r="AR52" i="34"/>
  <c r="AR50" i="73"/>
  <c r="AH54" i="29"/>
  <c r="AQ54" i="29" s="1"/>
  <c r="Y53" i="45"/>
  <c r="X53" i="45"/>
  <c r="AH55" i="30"/>
  <c r="AQ55" i="30" s="1"/>
  <c r="AR53" i="29"/>
  <c r="W55" i="94"/>
  <c r="AG54" i="94"/>
  <c r="AP54" i="94" s="1"/>
  <c r="AF54" i="94"/>
  <c r="AO54" i="94" s="1"/>
  <c r="AE54" i="94"/>
  <c r="AR53" i="88"/>
  <c r="AG53" i="95"/>
  <c r="AP53" i="95" s="1"/>
  <c r="AF53" i="95"/>
  <c r="AO53" i="95" s="1"/>
  <c r="W54" i="95"/>
  <c r="AE53" i="95"/>
  <c r="Z52" i="86"/>
  <c r="X55" i="81"/>
  <c r="Y55" i="81"/>
  <c r="AN52" i="32"/>
  <c r="AI52" i="32"/>
  <c r="AH53" i="35"/>
  <c r="AQ53" i="35" s="1"/>
  <c r="AH53" i="34"/>
  <c r="AQ53" i="34" s="1"/>
  <c r="AN54" i="47"/>
  <c r="AI54" i="47"/>
  <c r="AH54" i="88"/>
  <c r="AQ54" i="88" s="1"/>
  <c r="Y53" i="32"/>
  <c r="X53" i="32"/>
  <c r="Z53" i="32" s="1"/>
  <c r="AH54" i="84"/>
  <c r="AQ54" i="84" s="1"/>
  <c r="AH54" i="27"/>
  <c r="AQ54" i="27" s="1"/>
  <c r="AR51" i="89"/>
  <c r="X55" i="47"/>
  <c r="Y55" i="47"/>
  <c r="AH52" i="38"/>
  <c r="AQ52" i="38" s="1"/>
  <c r="AH55" i="77"/>
  <c r="AQ55" i="77" s="1"/>
  <c r="AI50" i="91"/>
  <c r="AN50" i="91"/>
  <c r="AI54" i="44"/>
  <c r="AN54" i="44"/>
  <c r="Z54" i="29"/>
  <c r="AH55" i="36"/>
  <c r="AQ55" i="36" s="1"/>
  <c r="AI54" i="39"/>
  <c r="AN54" i="39"/>
  <c r="AR51" i="75"/>
  <c r="Z52" i="33"/>
  <c r="AE51" i="87"/>
  <c r="AG51" i="87"/>
  <c r="AP51" i="87" s="1"/>
  <c r="W52" i="87"/>
  <c r="AF51" i="87"/>
  <c r="AO51" i="87" s="1"/>
  <c r="AR53" i="78"/>
  <c r="Z51" i="73"/>
  <c r="AR51" i="38"/>
  <c r="X54" i="74"/>
  <c r="Y54" i="74"/>
  <c r="AN54" i="31"/>
  <c r="AI54" i="31"/>
  <c r="Z53" i="35"/>
  <c r="Z53" i="34"/>
  <c r="Y56" i="25"/>
  <c r="X56" i="25"/>
  <c r="Y52" i="48"/>
  <c r="X52" i="48"/>
  <c r="X52" i="96"/>
  <c r="Y52" i="96"/>
  <c r="W55" i="27" l="1"/>
  <c r="AG55" i="36"/>
  <c r="AP55" i="36" s="1"/>
  <c r="AG52" i="38"/>
  <c r="AP52" i="38" s="1"/>
  <c r="Z55" i="81"/>
  <c r="AG55" i="81" s="1"/>
  <c r="AP55" i="81" s="1"/>
  <c r="AF55" i="30"/>
  <c r="AO55" i="30" s="1"/>
  <c r="AG55" i="30"/>
  <c r="AP55" i="30" s="1"/>
  <c r="W56" i="30"/>
  <c r="AE53" i="37"/>
  <c r="AE54" i="84"/>
  <c r="AF53" i="37"/>
  <c r="AO53" i="37" s="1"/>
  <c r="AI51" i="48"/>
  <c r="Z55" i="43"/>
  <c r="W56" i="43" s="1"/>
  <c r="AG53" i="37"/>
  <c r="AP53" i="37" s="1"/>
  <c r="Z55" i="31"/>
  <c r="Z56" i="25"/>
  <c r="AG54" i="88"/>
  <c r="AP54" i="88" s="1"/>
  <c r="Z52" i="96"/>
  <c r="AF52" i="96" s="1"/>
  <c r="AO52" i="96" s="1"/>
  <c r="AF54" i="27"/>
  <c r="AO54" i="27" s="1"/>
  <c r="W55" i="88"/>
  <c r="AG54" i="27"/>
  <c r="AP54" i="27" s="1"/>
  <c r="AF54" i="88"/>
  <c r="AO54" i="88" s="1"/>
  <c r="Z52" i="48"/>
  <c r="AG52" i="48" s="1"/>
  <c r="AP52" i="48" s="1"/>
  <c r="Z53" i="45"/>
  <c r="AF53" i="45" s="1"/>
  <c r="AO53" i="45" s="1"/>
  <c r="AF55" i="81"/>
  <c r="AO55" i="81" s="1"/>
  <c r="W56" i="81"/>
  <c r="W54" i="45"/>
  <c r="AG53" i="45"/>
  <c r="AP53" i="45" s="1"/>
  <c r="AE55" i="43"/>
  <c r="AF55" i="43"/>
  <c r="AO55" i="43" s="1"/>
  <c r="AF55" i="31"/>
  <c r="AO55" i="31" s="1"/>
  <c r="AE55" i="31"/>
  <c r="AG55" i="31"/>
  <c r="AP55" i="31" s="1"/>
  <c r="W56" i="31"/>
  <c r="W54" i="35"/>
  <c r="AG53" i="35"/>
  <c r="AP53" i="35" s="1"/>
  <c r="AF53" i="35"/>
  <c r="AO53" i="35" s="1"/>
  <c r="AE53" i="35"/>
  <c r="X52" i="87"/>
  <c r="Y52" i="87"/>
  <c r="AR50" i="91"/>
  <c r="AH55" i="47"/>
  <c r="AQ55" i="47" s="1"/>
  <c r="X54" i="95"/>
  <c r="Y54" i="95"/>
  <c r="Z54" i="95" s="1"/>
  <c r="X52" i="92"/>
  <c r="Y52" i="92"/>
  <c r="AH55" i="31"/>
  <c r="AQ55" i="31" s="1"/>
  <c r="W53" i="89"/>
  <c r="AG52" i="89"/>
  <c r="AP52" i="89" s="1"/>
  <c r="AF52" i="89"/>
  <c r="AO52" i="89" s="1"/>
  <c r="AE52" i="89"/>
  <c r="X53" i="42"/>
  <c r="Y53" i="42"/>
  <c r="Y55" i="28"/>
  <c r="X55" i="28"/>
  <c r="Z55" i="28" s="1"/>
  <c r="AR53" i="74"/>
  <c r="AR54" i="81"/>
  <c r="AI55" i="36"/>
  <c r="AN55" i="36"/>
  <c r="AI52" i="38"/>
  <c r="AN52" i="38"/>
  <c r="AN54" i="84"/>
  <c r="AI54" i="84"/>
  <c r="AE52" i="96"/>
  <c r="W53" i="96"/>
  <c r="AG52" i="96"/>
  <c r="AP52" i="96" s="1"/>
  <c r="AH54" i="74"/>
  <c r="AQ54" i="74" s="1"/>
  <c r="AR54" i="31"/>
  <c r="Z55" i="47"/>
  <c r="AH55" i="81"/>
  <c r="AQ55" i="81" s="1"/>
  <c r="W56" i="83"/>
  <c r="AG55" i="83"/>
  <c r="AP55" i="83" s="1"/>
  <c r="AF55" i="83"/>
  <c r="AO55" i="83" s="1"/>
  <c r="AE55" i="83"/>
  <c r="Y52" i="41"/>
  <c r="X52" i="41"/>
  <c r="X53" i="76"/>
  <c r="Y53" i="76"/>
  <c r="AI54" i="93"/>
  <c r="AN54" i="93"/>
  <c r="AI54" i="78"/>
  <c r="AN54" i="78"/>
  <c r="AH55" i="39"/>
  <c r="AQ55" i="39" s="1"/>
  <c r="AR51" i="48"/>
  <c r="AH55" i="44"/>
  <c r="AQ55" i="44" s="1"/>
  <c r="AN52" i="40"/>
  <c r="AI52" i="40"/>
  <c r="Y56" i="30"/>
  <c r="X56" i="30"/>
  <c r="X55" i="27"/>
  <c r="Y55" i="27"/>
  <c r="X54" i="37"/>
  <c r="Y54" i="37"/>
  <c r="AN54" i="88"/>
  <c r="W53" i="33"/>
  <c r="AG52" i="33"/>
  <c r="AP52" i="33" s="1"/>
  <c r="AF52" i="33"/>
  <c r="AO52" i="33" s="1"/>
  <c r="AE52" i="33"/>
  <c r="AH56" i="25"/>
  <c r="AQ56" i="25" s="1"/>
  <c r="W52" i="73"/>
  <c r="AG51" i="73"/>
  <c r="AP51" i="73" s="1"/>
  <c r="AF51" i="73"/>
  <c r="AO51" i="73" s="1"/>
  <c r="AE51" i="73"/>
  <c r="AI51" i="87"/>
  <c r="AN51" i="87"/>
  <c r="AR54" i="39"/>
  <c r="W55" i="29"/>
  <c r="AG54" i="29"/>
  <c r="AP54" i="29" s="1"/>
  <c r="AE54" i="29"/>
  <c r="AF54" i="29"/>
  <c r="AO54" i="29" s="1"/>
  <c r="AH53" i="32"/>
  <c r="AQ53" i="32" s="1"/>
  <c r="X55" i="94"/>
  <c r="Y55" i="94"/>
  <c r="W55" i="26"/>
  <c r="AG54" i="26"/>
  <c r="AP54" i="26" s="1"/>
  <c r="AF54" i="26"/>
  <c r="AO54" i="26" s="1"/>
  <c r="AE54" i="26"/>
  <c r="Y56" i="85"/>
  <c r="X56" i="85"/>
  <c r="Z56" i="85" s="1"/>
  <c r="Z55" i="39"/>
  <c r="AR55" i="25"/>
  <c r="AI52" i="80"/>
  <c r="AN52" i="80"/>
  <c r="X54" i="82"/>
  <c r="Y54" i="82"/>
  <c r="AH54" i="46"/>
  <c r="AQ54" i="46" s="1"/>
  <c r="AH54" i="90"/>
  <c r="AQ54" i="90" s="1"/>
  <c r="AR52" i="45"/>
  <c r="AH52" i="96"/>
  <c r="AQ52" i="96" s="1"/>
  <c r="AE52" i="86"/>
  <c r="AG52" i="86"/>
  <c r="AP52" i="86" s="1"/>
  <c r="AF52" i="86"/>
  <c r="AO52" i="86" s="1"/>
  <c r="W53" i="86"/>
  <c r="AI52" i="76"/>
  <c r="AN52" i="76"/>
  <c r="AR54" i="43"/>
  <c r="AR53" i="90"/>
  <c r="AN52" i="42"/>
  <c r="AI52" i="42"/>
  <c r="Z55" i="44"/>
  <c r="X53" i="75"/>
  <c r="Y53" i="75"/>
  <c r="AI54" i="28"/>
  <c r="AN54" i="28"/>
  <c r="Z54" i="90"/>
  <c r="Y56" i="36"/>
  <c r="X56" i="36"/>
  <c r="X53" i="38"/>
  <c r="Y53" i="38"/>
  <c r="X55" i="84"/>
  <c r="Y55" i="84"/>
  <c r="AN55" i="77"/>
  <c r="AI55" i="77"/>
  <c r="X55" i="88"/>
  <c r="Y55" i="88"/>
  <c r="Z55" i="88" s="1"/>
  <c r="AR54" i="44"/>
  <c r="AE53" i="32"/>
  <c r="W54" i="32"/>
  <c r="AG53" i="32"/>
  <c r="AP53" i="32" s="1"/>
  <c r="AF53" i="32"/>
  <c r="AO53" i="32" s="1"/>
  <c r="AR52" i="32"/>
  <c r="AH51" i="91"/>
  <c r="AQ51" i="91" s="1"/>
  <c r="AI51" i="41"/>
  <c r="AN51" i="41"/>
  <c r="AH54" i="79"/>
  <c r="AQ54" i="79" s="1"/>
  <c r="AR53" i="46"/>
  <c r="AR51" i="96"/>
  <c r="AH55" i="43"/>
  <c r="AQ55" i="43" s="1"/>
  <c r="AN52" i="75"/>
  <c r="AI52" i="75"/>
  <c r="X53" i="40"/>
  <c r="Y53" i="40"/>
  <c r="AN53" i="82"/>
  <c r="AI53" i="82"/>
  <c r="AE54" i="46"/>
  <c r="W55" i="46"/>
  <c r="AG54" i="46"/>
  <c r="AP54" i="46" s="1"/>
  <c r="AF54" i="46"/>
  <c r="AO54" i="46" s="1"/>
  <c r="AN55" i="30"/>
  <c r="AI55" i="30"/>
  <c r="AI54" i="27"/>
  <c r="AN54" i="27"/>
  <c r="AN53" i="37"/>
  <c r="AE56" i="25"/>
  <c r="W57" i="25"/>
  <c r="AG56" i="25"/>
  <c r="AP56" i="25" s="1"/>
  <c r="AF56" i="25"/>
  <c r="AO56" i="25" s="1"/>
  <c r="AR54" i="47"/>
  <c r="AI51" i="92"/>
  <c r="AN51" i="92"/>
  <c r="AH52" i="48"/>
  <c r="AQ52" i="48" s="1"/>
  <c r="AE53" i="34"/>
  <c r="AF53" i="34"/>
  <c r="AO53" i="34" s="1"/>
  <c r="AG53" i="34"/>
  <c r="AP53" i="34" s="1"/>
  <c r="W54" i="34"/>
  <c r="Z54" i="74"/>
  <c r="AN53" i="95"/>
  <c r="AI53" i="95"/>
  <c r="AI54" i="94"/>
  <c r="AN54" i="94"/>
  <c r="AH53" i="45"/>
  <c r="AQ53" i="45" s="1"/>
  <c r="Z51" i="91"/>
  <c r="Z54" i="79"/>
  <c r="AN55" i="85"/>
  <c r="AI55" i="85"/>
  <c r="Y55" i="93"/>
  <c r="X55" i="93"/>
  <c r="X55" i="78"/>
  <c r="Y55" i="78"/>
  <c r="AR53" i="79"/>
  <c r="Y53" i="80"/>
  <c r="X53" i="80"/>
  <c r="Y56" i="77"/>
  <c r="X56" i="77"/>
  <c r="AE53" i="45" l="1"/>
  <c r="AG55" i="43"/>
  <c r="AP55" i="43" s="1"/>
  <c r="AE55" i="81"/>
  <c r="AF52" i="48"/>
  <c r="AO52" i="48" s="1"/>
  <c r="W53" i="48"/>
  <c r="AI53" i="37"/>
  <c r="Z53" i="38"/>
  <c r="AI54" i="88"/>
  <c r="Z52" i="41"/>
  <c r="W53" i="41" s="1"/>
  <c r="Z55" i="27"/>
  <c r="AE52" i="48"/>
  <c r="Z53" i="75"/>
  <c r="AG53" i="75" s="1"/>
  <c r="AP53" i="75" s="1"/>
  <c r="Z54" i="82"/>
  <c r="Z54" i="37"/>
  <c r="AF54" i="37" s="1"/>
  <c r="AO54" i="37" s="1"/>
  <c r="Z52" i="92"/>
  <c r="AE52" i="92" s="1"/>
  <c r="Z55" i="93"/>
  <c r="W56" i="93" s="1"/>
  <c r="Z56" i="36"/>
  <c r="AF56" i="36" s="1"/>
  <c r="AO56" i="36" s="1"/>
  <c r="Z55" i="84"/>
  <c r="AF55" i="84" s="1"/>
  <c r="AO55" i="84" s="1"/>
  <c r="Z56" i="30"/>
  <c r="AE56" i="30" s="1"/>
  <c r="W56" i="28"/>
  <c r="AG55" i="28"/>
  <c r="AP55" i="28" s="1"/>
  <c r="AF55" i="28"/>
  <c r="AO55" i="28" s="1"/>
  <c r="AE55" i="28"/>
  <c r="AG55" i="93"/>
  <c r="AP55" i="93" s="1"/>
  <c r="AE55" i="93"/>
  <c r="AF55" i="93"/>
  <c r="AO55" i="93" s="1"/>
  <c r="W56" i="84"/>
  <c r="AE54" i="37"/>
  <c r="W55" i="37"/>
  <c r="AG54" i="37"/>
  <c r="AP54" i="37" s="1"/>
  <c r="AF53" i="75"/>
  <c r="AO53" i="75" s="1"/>
  <c r="AE53" i="75"/>
  <c r="W54" i="75"/>
  <c r="AE56" i="85"/>
  <c r="AG56" i="85"/>
  <c r="AP56" i="85" s="1"/>
  <c r="AF56" i="85"/>
  <c r="AO56" i="85" s="1"/>
  <c r="W57" i="85"/>
  <c r="Y54" i="32"/>
  <c r="X54" i="32"/>
  <c r="AH55" i="88"/>
  <c r="AQ55" i="88" s="1"/>
  <c r="AR52" i="80"/>
  <c r="AR54" i="93"/>
  <c r="AR54" i="84"/>
  <c r="AH54" i="95"/>
  <c r="AQ54" i="95" s="1"/>
  <c r="AN53" i="35"/>
  <c r="AI53" i="35"/>
  <c r="X56" i="31"/>
  <c r="Y56" i="31"/>
  <c r="AR54" i="94"/>
  <c r="AR53" i="95"/>
  <c r="Y55" i="46"/>
  <c r="X55" i="46"/>
  <c r="AH53" i="40"/>
  <c r="AQ53" i="40" s="1"/>
  <c r="W56" i="88"/>
  <c r="AG55" i="88"/>
  <c r="AP55" i="88" s="1"/>
  <c r="AF55" i="88"/>
  <c r="AO55" i="88" s="1"/>
  <c r="AE55" i="88"/>
  <c r="AF54" i="90"/>
  <c r="AO54" i="90" s="1"/>
  <c r="AE54" i="90"/>
  <c r="W55" i="90"/>
  <c r="AG54" i="90"/>
  <c r="AP54" i="90" s="1"/>
  <c r="W56" i="44"/>
  <c r="AG55" i="44"/>
  <c r="AP55" i="44" s="1"/>
  <c r="AF55" i="44"/>
  <c r="AO55" i="44" s="1"/>
  <c r="AE55" i="44"/>
  <c r="AI52" i="86"/>
  <c r="AN52" i="86"/>
  <c r="AH55" i="94"/>
  <c r="AQ55" i="94" s="1"/>
  <c r="Y53" i="33"/>
  <c r="X53" i="33"/>
  <c r="AR52" i="40"/>
  <c r="Y53" i="89"/>
  <c r="X53" i="89"/>
  <c r="AG54" i="95"/>
  <c r="AP54" i="95" s="1"/>
  <c r="AF54" i="95"/>
  <c r="AO54" i="95" s="1"/>
  <c r="AE54" i="95"/>
  <c r="W55" i="95"/>
  <c r="Y56" i="43"/>
  <c r="X56" i="43"/>
  <c r="X53" i="48"/>
  <c r="Y53" i="48"/>
  <c r="X56" i="81"/>
  <c r="Y56" i="81"/>
  <c r="AH56" i="77"/>
  <c r="AQ56" i="77" s="1"/>
  <c r="Z56" i="77"/>
  <c r="AR55" i="85"/>
  <c r="AI53" i="34"/>
  <c r="AN53" i="34"/>
  <c r="Y57" i="25"/>
  <c r="X57" i="25"/>
  <c r="Z57" i="25" s="1"/>
  <c r="AR54" i="27"/>
  <c r="Z53" i="40"/>
  <c r="AR51" i="41"/>
  <c r="AI53" i="32"/>
  <c r="AN53" i="32"/>
  <c r="AR55" i="77"/>
  <c r="AH53" i="38"/>
  <c r="AQ53" i="38" s="1"/>
  <c r="AR52" i="42"/>
  <c r="AN54" i="26"/>
  <c r="AI54" i="26"/>
  <c r="Z55" i="94"/>
  <c r="AH55" i="27"/>
  <c r="AQ55" i="27" s="1"/>
  <c r="AH53" i="76"/>
  <c r="AQ53" i="76" s="1"/>
  <c r="AN55" i="83"/>
  <c r="AI55" i="83"/>
  <c r="Y53" i="96"/>
  <c r="X53" i="96"/>
  <c r="AH53" i="42"/>
  <c r="AQ53" i="42" s="1"/>
  <c r="AN55" i="31"/>
  <c r="AI55" i="31"/>
  <c r="AN55" i="81"/>
  <c r="AI55" i="81"/>
  <c r="AH53" i="80"/>
  <c r="AQ53" i="80" s="1"/>
  <c r="AH55" i="78"/>
  <c r="AQ55" i="78" s="1"/>
  <c r="W55" i="74"/>
  <c r="AG54" i="74"/>
  <c r="AP54" i="74" s="1"/>
  <c r="AE54" i="74"/>
  <c r="AF54" i="74"/>
  <c r="AO54" i="74" s="1"/>
  <c r="AR51" i="92"/>
  <c r="AR55" i="30"/>
  <c r="AI54" i="46"/>
  <c r="AN54" i="46"/>
  <c r="AR52" i="75"/>
  <c r="W54" i="38"/>
  <c r="AG53" i="38"/>
  <c r="AP53" i="38" s="1"/>
  <c r="AF53" i="38"/>
  <c r="AO53" i="38" s="1"/>
  <c r="AE53" i="38"/>
  <c r="AR54" i="28"/>
  <c r="AR52" i="76"/>
  <c r="AH54" i="82"/>
  <c r="AQ54" i="82" s="1"/>
  <c r="AF55" i="39"/>
  <c r="AO55" i="39" s="1"/>
  <c r="W56" i="39"/>
  <c r="AE55" i="39"/>
  <c r="AG55" i="39"/>
  <c r="AP55" i="39" s="1"/>
  <c r="AI54" i="29"/>
  <c r="AN54" i="29"/>
  <c r="Y52" i="73"/>
  <c r="X52" i="73"/>
  <c r="AN52" i="33"/>
  <c r="AI52" i="33"/>
  <c r="AR54" i="88"/>
  <c r="W56" i="27"/>
  <c r="AG55" i="27"/>
  <c r="AP55" i="27" s="1"/>
  <c r="AF55" i="27"/>
  <c r="AO55" i="27" s="1"/>
  <c r="AE55" i="27"/>
  <c r="Z53" i="76"/>
  <c r="AR52" i="38"/>
  <c r="Z53" i="42"/>
  <c r="AH52" i="92"/>
  <c r="AQ52" i="92" s="1"/>
  <c r="X54" i="45"/>
  <c r="Y54" i="45"/>
  <c r="AG54" i="79"/>
  <c r="AP54" i="79" s="1"/>
  <c r="AF54" i="79"/>
  <c r="AO54" i="79" s="1"/>
  <c r="AE54" i="79"/>
  <c r="W55" i="79"/>
  <c r="Y54" i="34"/>
  <c r="X54" i="34"/>
  <c r="AI56" i="25"/>
  <c r="AN56" i="25"/>
  <c r="AR53" i="82"/>
  <c r="AH56" i="36"/>
  <c r="AQ56" i="36" s="1"/>
  <c r="Y53" i="86"/>
  <c r="X53" i="86"/>
  <c r="AF54" i="82"/>
  <c r="AO54" i="82" s="1"/>
  <c r="AE54" i="82"/>
  <c r="W55" i="82"/>
  <c r="AG54" i="82"/>
  <c r="AP54" i="82" s="1"/>
  <c r="AH56" i="85"/>
  <c r="AQ56" i="85" s="1"/>
  <c r="AR51" i="87"/>
  <c r="AH56" i="30"/>
  <c r="AQ56" i="30" s="1"/>
  <c r="AR54" i="78"/>
  <c r="AH52" i="41"/>
  <c r="AQ52" i="41" s="1"/>
  <c r="AI52" i="96"/>
  <c r="AN52" i="96"/>
  <c r="AH55" i="28"/>
  <c r="AQ55" i="28" s="1"/>
  <c r="AI52" i="89"/>
  <c r="AN52" i="89"/>
  <c r="AH52" i="87"/>
  <c r="AQ52" i="87" s="1"/>
  <c r="Y54" i="35"/>
  <c r="X54" i="35"/>
  <c r="Z55" i="78"/>
  <c r="Z53" i="80"/>
  <c r="AH55" i="93"/>
  <c r="AQ55" i="93" s="1"/>
  <c r="W52" i="91"/>
  <c r="AG51" i="91"/>
  <c r="AP51" i="91" s="1"/>
  <c r="AE51" i="91"/>
  <c r="AF51" i="91"/>
  <c r="AO51" i="91" s="1"/>
  <c r="AR53" i="37"/>
  <c r="AH55" i="84"/>
  <c r="AQ55" i="84" s="1"/>
  <c r="AH53" i="75"/>
  <c r="AQ53" i="75" s="1"/>
  <c r="X55" i="26"/>
  <c r="Y55" i="26"/>
  <c r="X55" i="29"/>
  <c r="Y55" i="29"/>
  <c r="AN51" i="73"/>
  <c r="AI51" i="73"/>
  <c r="AH54" i="37"/>
  <c r="AQ54" i="37" s="1"/>
  <c r="Y56" i="83"/>
  <c r="X56" i="83"/>
  <c r="AE55" i="47"/>
  <c r="W56" i="47"/>
  <c r="AG55" i="47"/>
  <c r="AP55" i="47" s="1"/>
  <c r="AF55" i="47"/>
  <c r="AO55" i="47" s="1"/>
  <c r="AR55" i="36"/>
  <c r="Z52" i="87"/>
  <c r="AI55" i="43"/>
  <c r="AN55" i="43"/>
  <c r="AN52" i="48"/>
  <c r="AI52" i="48"/>
  <c r="AN53" i="45"/>
  <c r="AI53" i="45"/>
  <c r="W57" i="36" l="1"/>
  <c r="AF52" i="92"/>
  <c r="AO52" i="92" s="1"/>
  <c r="AE52" i="41"/>
  <c r="AG52" i="92"/>
  <c r="AP52" i="92" s="1"/>
  <c r="AF52" i="41"/>
  <c r="AO52" i="41" s="1"/>
  <c r="W53" i="92"/>
  <c r="AG52" i="41"/>
  <c r="AP52" i="41" s="1"/>
  <c r="Z52" i="73"/>
  <c r="AF52" i="73" s="1"/>
  <c r="AO52" i="73" s="1"/>
  <c r="Z56" i="31"/>
  <c r="AF56" i="31" s="1"/>
  <c r="AO56" i="31" s="1"/>
  <c r="Z53" i="48"/>
  <c r="Z56" i="83"/>
  <c r="Z56" i="43"/>
  <c r="AF56" i="43" s="1"/>
  <c r="AO56" i="43" s="1"/>
  <c r="Z53" i="89"/>
  <c r="W54" i="89" s="1"/>
  <c r="AG55" i="84"/>
  <c r="AP55" i="84" s="1"/>
  <c r="AG56" i="36"/>
  <c r="AP56" i="36" s="1"/>
  <c r="Z54" i="34"/>
  <c r="W55" i="34" s="1"/>
  <c r="Z54" i="45"/>
  <c r="AF54" i="45" s="1"/>
  <c r="AO54" i="45" s="1"/>
  <c r="AG56" i="30"/>
  <c r="AP56" i="30" s="1"/>
  <c r="W57" i="30"/>
  <c r="AE55" i="84"/>
  <c r="AI55" i="84" s="1"/>
  <c r="AE56" i="36"/>
  <c r="AF56" i="30"/>
  <c r="AO56" i="30" s="1"/>
  <c r="AG52" i="73"/>
  <c r="AP52" i="73" s="1"/>
  <c r="W58" i="25"/>
  <c r="AG57" i="25"/>
  <c r="AP57" i="25" s="1"/>
  <c r="AF57" i="25"/>
  <c r="AO57" i="25" s="1"/>
  <c r="AE57" i="25"/>
  <c r="W57" i="43"/>
  <c r="AG56" i="43"/>
  <c r="AP56" i="43" s="1"/>
  <c r="AF53" i="89"/>
  <c r="AO53" i="89" s="1"/>
  <c r="AE53" i="89"/>
  <c r="AG54" i="34"/>
  <c r="AP54" i="34" s="1"/>
  <c r="AF54" i="34"/>
  <c r="AO54" i="34" s="1"/>
  <c r="AE54" i="34"/>
  <c r="AG56" i="31"/>
  <c r="AP56" i="31" s="1"/>
  <c r="W57" i="31"/>
  <c r="AE56" i="31"/>
  <c r="AG54" i="45"/>
  <c r="AP54" i="45" s="1"/>
  <c r="W55" i="45"/>
  <c r="AH55" i="26"/>
  <c r="AQ55" i="26" s="1"/>
  <c r="AI55" i="39"/>
  <c r="AN55" i="39"/>
  <c r="AR53" i="32"/>
  <c r="AF53" i="48"/>
  <c r="AO53" i="48" s="1"/>
  <c r="AE53" i="48"/>
  <c r="W54" i="48"/>
  <c r="AG53" i="48"/>
  <c r="AP53" i="48" s="1"/>
  <c r="Z55" i="26"/>
  <c r="AR55" i="31"/>
  <c r="AG56" i="77"/>
  <c r="AP56" i="77" s="1"/>
  <c r="W57" i="77"/>
  <c r="AF56" i="77"/>
  <c r="AO56" i="77" s="1"/>
  <c r="AE56" i="77"/>
  <c r="AR53" i="45"/>
  <c r="W53" i="87"/>
  <c r="AG52" i="87"/>
  <c r="AP52" i="87" s="1"/>
  <c r="AE52" i="87"/>
  <c r="AF52" i="87"/>
  <c r="AO52" i="87" s="1"/>
  <c r="W54" i="76"/>
  <c r="AG53" i="76"/>
  <c r="AP53" i="76" s="1"/>
  <c r="AE53" i="76"/>
  <c r="AF53" i="76"/>
  <c r="AO53" i="76" s="1"/>
  <c r="AH55" i="29"/>
  <c r="AQ55" i="29" s="1"/>
  <c r="X52" i="91"/>
  <c r="Y52" i="91"/>
  <c r="AR52" i="89"/>
  <c r="AN54" i="82"/>
  <c r="AI54" i="82"/>
  <c r="AI54" i="79"/>
  <c r="AN54" i="79"/>
  <c r="AF53" i="42"/>
  <c r="AO53" i="42" s="1"/>
  <c r="AE53" i="42"/>
  <c r="W54" i="42"/>
  <c r="AG53" i="42"/>
  <c r="AP53" i="42" s="1"/>
  <c r="X54" i="38"/>
  <c r="Z54" i="38" s="1"/>
  <c r="Y54" i="38"/>
  <c r="AR55" i="81"/>
  <c r="AR55" i="83"/>
  <c r="W56" i="94"/>
  <c r="AG55" i="94"/>
  <c r="AP55" i="94" s="1"/>
  <c r="AE55" i="94"/>
  <c r="AF55" i="94"/>
  <c r="AO55" i="94" s="1"/>
  <c r="AH53" i="48"/>
  <c r="AQ53" i="48" s="1"/>
  <c r="AI54" i="95"/>
  <c r="AN54" i="95"/>
  <c r="AR52" i="86"/>
  <c r="Y57" i="36"/>
  <c r="X57" i="36"/>
  <c r="X55" i="90"/>
  <c r="Y55" i="90"/>
  <c r="AH54" i="32"/>
  <c r="AQ54" i="32" s="1"/>
  <c r="AR55" i="43"/>
  <c r="X56" i="27"/>
  <c r="Y56" i="27"/>
  <c r="X56" i="39"/>
  <c r="Y56" i="39"/>
  <c r="AH53" i="96"/>
  <c r="AQ53" i="96" s="1"/>
  <c r="AH56" i="81"/>
  <c r="AQ56" i="81" s="1"/>
  <c r="AH53" i="33"/>
  <c r="AQ53" i="33" s="1"/>
  <c r="AI54" i="90"/>
  <c r="AN54" i="90"/>
  <c r="X56" i="88"/>
  <c r="Y56" i="88"/>
  <c r="AH55" i="46"/>
  <c r="AQ55" i="46" s="1"/>
  <c r="Z54" i="32"/>
  <c r="Y55" i="37"/>
  <c r="X55" i="37"/>
  <c r="Y56" i="93"/>
  <c r="X56" i="93"/>
  <c r="AN56" i="36"/>
  <c r="AI56" i="36"/>
  <c r="AE56" i="83"/>
  <c r="AF56" i="83"/>
  <c r="AO56" i="83" s="1"/>
  <c r="AG56" i="83"/>
  <c r="AP56" i="83" s="1"/>
  <c r="W57" i="83"/>
  <c r="AR51" i="73"/>
  <c r="AR56" i="25"/>
  <c r="AR54" i="26"/>
  <c r="AH57" i="25"/>
  <c r="AQ57" i="25" s="1"/>
  <c r="AI55" i="93"/>
  <c r="AN55" i="93"/>
  <c r="Y56" i="28"/>
  <c r="X56" i="28"/>
  <c r="Y56" i="47"/>
  <c r="X56" i="47"/>
  <c r="W56" i="78"/>
  <c r="AG55" i="78"/>
  <c r="AP55" i="78" s="1"/>
  <c r="AF55" i="78"/>
  <c r="AO55" i="78" s="1"/>
  <c r="AE55" i="78"/>
  <c r="AH53" i="86"/>
  <c r="AQ53" i="86" s="1"/>
  <c r="AN55" i="44"/>
  <c r="AI55" i="44"/>
  <c r="AN56" i="85"/>
  <c r="AI56" i="85"/>
  <c r="AH54" i="35"/>
  <c r="AQ54" i="35" s="1"/>
  <c r="AI51" i="91"/>
  <c r="AN51" i="91"/>
  <c r="Y55" i="82"/>
  <c r="X55" i="82"/>
  <c r="Z53" i="86"/>
  <c r="AR54" i="46"/>
  <c r="AF53" i="40"/>
  <c r="AO53" i="40" s="1"/>
  <c r="AE53" i="40"/>
  <c r="W54" i="40"/>
  <c r="AG53" i="40"/>
  <c r="AP53" i="40" s="1"/>
  <c r="Z56" i="81"/>
  <c r="AH53" i="89"/>
  <c r="AQ53" i="89" s="1"/>
  <c r="X54" i="75"/>
  <c r="Y54" i="75"/>
  <c r="AI52" i="92"/>
  <c r="AN52" i="92"/>
  <c r="AN55" i="28"/>
  <c r="AI55" i="28"/>
  <c r="W54" i="80"/>
  <c r="AG53" i="80"/>
  <c r="AP53" i="80" s="1"/>
  <c r="AF53" i="80"/>
  <c r="AO53" i="80" s="1"/>
  <c r="AE53" i="80"/>
  <c r="AR52" i="96"/>
  <c r="AH52" i="73"/>
  <c r="AQ52" i="73" s="1"/>
  <c r="Y55" i="74"/>
  <c r="X55" i="74"/>
  <c r="AR53" i="35"/>
  <c r="X53" i="92"/>
  <c r="Y53" i="92"/>
  <c r="AH54" i="34"/>
  <c r="AQ54" i="34" s="1"/>
  <c r="AH56" i="43"/>
  <c r="AQ56" i="43" s="1"/>
  <c r="X56" i="84"/>
  <c r="Y56" i="84"/>
  <c r="X53" i="41"/>
  <c r="Y53" i="41"/>
  <c r="Y57" i="30"/>
  <c r="X57" i="30"/>
  <c r="AN53" i="38"/>
  <c r="AI53" i="38"/>
  <c r="AI55" i="47"/>
  <c r="AN55" i="47"/>
  <c r="AR52" i="48"/>
  <c r="AH56" i="83"/>
  <c r="AQ56" i="83" s="1"/>
  <c r="Z55" i="29"/>
  <c r="Z54" i="35"/>
  <c r="X55" i="79"/>
  <c r="Y55" i="79"/>
  <c r="AH54" i="45"/>
  <c r="AQ54" i="45" s="1"/>
  <c r="AN55" i="27"/>
  <c r="AI55" i="27"/>
  <c r="AR52" i="33"/>
  <c r="AR54" i="29"/>
  <c r="AN54" i="74"/>
  <c r="AI54" i="74"/>
  <c r="Z53" i="96"/>
  <c r="AR53" i="34"/>
  <c r="X55" i="95"/>
  <c r="Y55" i="95"/>
  <c r="Z53" i="33"/>
  <c r="X56" i="44"/>
  <c r="Y56" i="44"/>
  <c r="AN55" i="88"/>
  <c r="AI55" i="88"/>
  <c r="Z55" i="46"/>
  <c r="AH56" i="31"/>
  <c r="AQ56" i="31" s="1"/>
  <c r="X57" i="85"/>
  <c r="Y57" i="85"/>
  <c r="AI53" i="75"/>
  <c r="AN53" i="75"/>
  <c r="AI54" i="37"/>
  <c r="AN54" i="37"/>
  <c r="AI52" i="41"/>
  <c r="AN52" i="41"/>
  <c r="AI56" i="30"/>
  <c r="AN56" i="30"/>
  <c r="Z53" i="92" l="1"/>
  <c r="Z55" i="74"/>
  <c r="Z55" i="37"/>
  <c r="W53" i="73"/>
  <c r="AE52" i="73"/>
  <c r="AN55" i="84"/>
  <c r="AE54" i="45"/>
  <c r="AG53" i="89"/>
  <c r="AP53" i="89" s="1"/>
  <c r="Z57" i="30"/>
  <c r="W58" i="30" s="1"/>
  <c r="Z56" i="39"/>
  <c r="AE56" i="39" s="1"/>
  <c r="Z55" i="95"/>
  <c r="Z56" i="44"/>
  <c r="AG56" i="44" s="1"/>
  <c r="AP56" i="44" s="1"/>
  <c r="Z55" i="90"/>
  <c r="AE56" i="43"/>
  <c r="Z55" i="82"/>
  <c r="W56" i="82" s="1"/>
  <c r="Z56" i="47"/>
  <c r="AE56" i="47" s="1"/>
  <c r="Z56" i="84"/>
  <c r="AF56" i="84" s="1"/>
  <c r="AO56" i="84" s="1"/>
  <c r="AE55" i="74"/>
  <c r="W56" i="74"/>
  <c r="AG55" i="74"/>
  <c r="AP55" i="74" s="1"/>
  <c r="AF55" i="74"/>
  <c r="AO55" i="74" s="1"/>
  <c r="AF56" i="39"/>
  <c r="AO56" i="39" s="1"/>
  <c r="W57" i="39"/>
  <c r="AG56" i="39"/>
  <c r="AP56" i="39" s="1"/>
  <c r="W57" i="44"/>
  <c r="AE57" i="30"/>
  <c r="W57" i="47"/>
  <c r="AG56" i="47"/>
  <c r="AP56" i="47" s="1"/>
  <c r="AG56" i="84"/>
  <c r="AP56" i="84" s="1"/>
  <c r="AE56" i="84"/>
  <c r="AR56" i="30"/>
  <c r="AR53" i="38"/>
  <c r="AH57" i="85"/>
  <c r="AQ57" i="85" s="1"/>
  <c r="W56" i="46"/>
  <c r="AG55" i="46"/>
  <c r="AP55" i="46" s="1"/>
  <c r="AF55" i="46"/>
  <c r="AO55" i="46" s="1"/>
  <c r="AE55" i="46"/>
  <c r="W54" i="96"/>
  <c r="AG53" i="96"/>
  <c r="AP53" i="96" s="1"/>
  <c r="AE53" i="96"/>
  <c r="AF53" i="96"/>
  <c r="AO53" i="96" s="1"/>
  <c r="AH55" i="95"/>
  <c r="AQ55" i="95" s="1"/>
  <c r="AH53" i="92"/>
  <c r="AQ53" i="92" s="1"/>
  <c r="AR55" i="84"/>
  <c r="AH55" i="82"/>
  <c r="AQ55" i="82" s="1"/>
  <c r="AR55" i="44"/>
  <c r="AH56" i="47"/>
  <c r="AQ56" i="47" s="1"/>
  <c r="AR56" i="36"/>
  <c r="AR54" i="90"/>
  <c r="AH55" i="90"/>
  <c r="AQ55" i="90" s="1"/>
  <c r="Y56" i="94"/>
  <c r="X56" i="94"/>
  <c r="AH54" i="38"/>
  <c r="AQ54" i="38" s="1"/>
  <c r="Y54" i="76"/>
  <c r="X54" i="76"/>
  <c r="Z54" i="76" s="1"/>
  <c r="X53" i="87"/>
  <c r="Y53" i="87"/>
  <c r="X54" i="48"/>
  <c r="Y54" i="48"/>
  <c r="AI56" i="31"/>
  <c r="AN56" i="31"/>
  <c r="W56" i="95"/>
  <c r="AG55" i="95"/>
  <c r="AP55" i="95" s="1"/>
  <c r="AF55" i="95"/>
  <c r="AO55" i="95" s="1"/>
  <c r="AE55" i="95"/>
  <c r="AH55" i="79"/>
  <c r="AQ55" i="79" s="1"/>
  <c r="AR55" i="28"/>
  <c r="AI53" i="40"/>
  <c r="AN53" i="40"/>
  <c r="X57" i="83"/>
  <c r="Y57" i="83"/>
  <c r="X55" i="45"/>
  <c r="Y55" i="45"/>
  <c r="Y57" i="31"/>
  <c r="X57" i="31"/>
  <c r="AH54" i="75"/>
  <c r="AQ54" i="75" s="1"/>
  <c r="AH56" i="93"/>
  <c r="AQ56" i="93" s="1"/>
  <c r="W55" i="32"/>
  <c r="AG54" i="32"/>
  <c r="AP54" i="32" s="1"/>
  <c r="AF54" i="32"/>
  <c r="AO54" i="32" s="1"/>
  <c r="AE54" i="32"/>
  <c r="AH56" i="27"/>
  <c r="AQ56" i="27" s="1"/>
  <c r="AH57" i="36"/>
  <c r="AQ57" i="36" s="1"/>
  <c r="AR54" i="95"/>
  <c r="AR54" i="79"/>
  <c r="AH52" i="91"/>
  <c r="AQ52" i="91" s="1"/>
  <c r="AI53" i="48"/>
  <c r="AN53" i="48"/>
  <c r="Y55" i="34"/>
  <c r="X55" i="34"/>
  <c r="X54" i="89"/>
  <c r="Y54" i="89"/>
  <c r="AI57" i="25"/>
  <c r="AN57" i="25"/>
  <c r="AR53" i="75"/>
  <c r="W54" i="92"/>
  <c r="AG53" i="92"/>
  <c r="AP53" i="92" s="1"/>
  <c r="AF53" i="92"/>
  <c r="AO53" i="92" s="1"/>
  <c r="AE53" i="92"/>
  <c r="W56" i="90"/>
  <c r="AG55" i="90"/>
  <c r="AP55" i="90" s="1"/>
  <c r="AE55" i="90"/>
  <c r="AF55" i="90"/>
  <c r="AO55" i="90" s="1"/>
  <c r="AR55" i="39"/>
  <c r="AH53" i="41"/>
  <c r="AQ53" i="41" s="1"/>
  <c r="AI53" i="80"/>
  <c r="AN53" i="80"/>
  <c r="AE54" i="35"/>
  <c r="W55" i="35"/>
  <c r="AF54" i="35"/>
  <c r="AO54" i="35" s="1"/>
  <c r="AG54" i="35"/>
  <c r="AP54" i="35" s="1"/>
  <c r="Z53" i="41"/>
  <c r="Z54" i="75"/>
  <c r="W57" i="81"/>
  <c r="AG56" i="81"/>
  <c r="AP56" i="81" s="1"/>
  <c r="AF56" i="81"/>
  <c r="AO56" i="81" s="1"/>
  <c r="AE56" i="81"/>
  <c r="AH56" i="28"/>
  <c r="AQ56" i="28" s="1"/>
  <c r="AH56" i="88"/>
  <c r="AQ56" i="88" s="1"/>
  <c r="Z56" i="27"/>
  <c r="X54" i="42"/>
  <c r="Y54" i="42"/>
  <c r="AR54" i="82"/>
  <c r="Z52" i="91"/>
  <c r="AN52" i="87"/>
  <c r="AI52" i="87"/>
  <c r="AI56" i="77"/>
  <c r="AN56" i="77"/>
  <c r="AI54" i="45"/>
  <c r="AN54" i="45"/>
  <c r="Y53" i="73"/>
  <c r="X53" i="73"/>
  <c r="AR55" i="47"/>
  <c r="AI55" i="78"/>
  <c r="AN55" i="78"/>
  <c r="W56" i="37"/>
  <c r="AG55" i="37"/>
  <c r="AP55" i="37" s="1"/>
  <c r="AE55" i="37"/>
  <c r="AF55" i="37"/>
  <c r="AO55" i="37" s="1"/>
  <c r="AE54" i="38"/>
  <c r="AF54" i="38"/>
  <c r="AO54" i="38" s="1"/>
  <c r="AG54" i="38"/>
  <c r="AP54" i="38" s="1"/>
  <c r="W55" i="38"/>
  <c r="W56" i="29"/>
  <c r="AG55" i="29"/>
  <c r="AP55" i="29" s="1"/>
  <c r="AF55" i="29"/>
  <c r="AO55" i="29" s="1"/>
  <c r="AE55" i="29"/>
  <c r="AH57" i="30"/>
  <c r="AQ57" i="30" s="1"/>
  <c r="AH55" i="74"/>
  <c r="AQ55" i="74" s="1"/>
  <c r="AR52" i="92"/>
  <c r="AR51" i="91"/>
  <c r="AR56" i="85"/>
  <c r="X56" i="78"/>
  <c r="Y56" i="78"/>
  <c r="Z56" i="93"/>
  <c r="Z56" i="88"/>
  <c r="Z57" i="36"/>
  <c r="AN55" i="94"/>
  <c r="AI55" i="94"/>
  <c r="AI53" i="76"/>
  <c r="AN53" i="76"/>
  <c r="AE55" i="26"/>
  <c r="W56" i="26"/>
  <c r="AG55" i="26"/>
  <c r="AP55" i="26" s="1"/>
  <c r="AF55" i="26"/>
  <c r="AO55" i="26" s="1"/>
  <c r="AN56" i="43"/>
  <c r="AI56" i="43"/>
  <c r="AN52" i="73"/>
  <c r="AI52" i="73"/>
  <c r="AR55" i="93"/>
  <c r="Y57" i="43"/>
  <c r="X57" i="43"/>
  <c r="AH56" i="44"/>
  <c r="AQ56" i="44" s="1"/>
  <c r="Z55" i="79"/>
  <c r="AR52" i="41"/>
  <c r="Z57" i="85"/>
  <c r="AF53" i="33"/>
  <c r="AO53" i="33" s="1"/>
  <c r="AE53" i="33"/>
  <c r="W54" i="33"/>
  <c r="AG53" i="33"/>
  <c r="AP53" i="33" s="1"/>
  <c r="AR54" i="37"/>
  <c r="AR55" i="88"/>
  <c r="AR54" i="74"/>
  <c r="AR55" i="27"/>
  <c r="AH56" i="84"/>
  <c r="AQ56" i="84" s="1"/>
  <c r="Y54" i="80"/>
  <c r="X54" i="80"/>
  <c r="Y54" i="40"/>
  <c r="X54" i="40"/>
  <c r="W54" i="86"/>
  <c r="AG53" i="86"/>
  <c r="AP53" i="86" s="1"/>
  <c r="AF53" i="86"/>
  <c r="AO53" i="86" s="1"/>
  <c r="AE53" i="86"/>
  <c r="Z56" i="28"/>
  <c r="AI56" i="83"/>
  <c r="AN56" i="83"/>
  <c r="AH55" i="37"/>
  <c r="AQ55" i="37" s="1"/>
  <c r="AH56" i="39"/>
  <c r="AQ56" i="39" s="1"/>
  <c r="AI53" i="42"/>
  <c r="AN53" i="42"/>
  <c r="Y57" i="77"/>
  <c r="X57" i="77"/>
  <c r="AI54" i="34"/>
  <c r="AN54" i="34"/>
  <c r="AN53" i="89"/>
  <c r="AI53" i="89"/>
  <c r="Y58" i="25"/>
  <c r="X58" i="25"/>
  <c r="Z58" i="25" s="1"/>
  <c r="Z54" i="48" l="1"/>
  <c r="W57" i="84"/>
  <c r="AE56" i="44"/>
  <c r="AF56" i="47"/>
  <c r="AO56" i="47" s="1"/>
  <c r="Z56" i="94"/>
  <c r="AG56" i="94" s="1"/>
  <c r="AP56" i="94" s="1"/>
  <c r="AF57" i="30"/>
  <c r="AO57" i="30" s="1"/>
  <c r="AG57" i="30"/>
  <c r="AP57" i="30" s="1"/>
  <c r="AE55" i="82"/>
  <c r="AF56" i="44"/>
  <c r="AO56" i="44" s="1"/>
  <c r="AF55" i="82"/>
  <c r="AO55" i="82" s="1"/>
  <c r="AG55" i="82"/>
  <c r="AP55" i="82" s="1"/>
  <c r="Z54" i="40"/>
  <c r="AF54" i="40" s="1"/>
  <c r="AO54" i="40" s="1"/>
  <c r="Z55" i="34"/>
  <c r="W56" i="34" s="1"/>
  <c r="Z57" i="77"/>
  <c r="AE57" i="77" s="1"/>
  <c r="W58" i="77"/>
  <c r="AG57" i="77"/>
  <c r="AP57" i="77" s="1"/>
  <c r="AF55" i="34"/>
  <c r="AO55" i="34" s="1"/>
  <c r="AE55" i="34"/>
  <c r="AE56" i="94"/>
  <c r="W57" i="94"/>
  <c r="AF56" i="94"/>
  <c r="AO56" i="94" s="1"/>
  <c r="W59" i="25"/>
  <c r="AG58" i="25"/>
  <c r="AP58" i="25" s="1"/>
  <c r="AF58" i="25"/>
  <c r="AO58" i="25" s="1"/>
  <c r="AE58" i="25"/>
  <c r="AN53" i="92"/>
  <c r="AI53" i="92"/>
  <c r="AH55" i="45"/>
  <c r="AQ55" i="45" s="1"/>
  <c r="AN56" i="44"/>
  <c r="AH58" i="25"/>
  <c r="AQ58" i="25" s="1"/>
  <c r="AR54" i="34"/>
  <c r="AE56" i="28"/>
  <c r="AF56" i="28"/>
  <c r="AO56" i="28" s="1"/>
  <c r="W57" i="28"/>
  <c r="AG56" i="28"/>
  <c r="AP56" i="28" s="1"/>
  <c r="AH54" i="40"/>
  <c r="AQ54" i="40" s="1"/>
  <c r="AG57" i="85"/>
  <c r="AP57" i="85" s="1"/>
  <c r="W58" i="85"/>
  <c r="AF57" i="85"/>
  <c r="AO57" i="85" s="1"/>
  <c r="AE57" i="85"/>
  <c r="AR53" i="76"/>
  <c r="Y55" i="38"/>
  <c r="X55" i="38"/>
  <c r="AI55" i="37"/>
  <c r="AN55" i="37"/>
  <c r="AR54" i="45"/>
  <c r="AH55" i="34"/>
  <c r="AQ55" i="34" s="1"/>
  <c r="AI54" i="32"/>
  <c r="AN54" i="32"/>
  <c r="W55" i="48"/>
  <c r="AG54" i="48"/>
  <c r="AP54" i="48" s="1"/>
  <c r="AF54" i="48"/>
  <c r="AO54" i="48" s="1"/>
  <c r="AE54" i="48"/>
  <c r="W55" i="76"/>
  <c r="AG54" i="76"/>
  <c r="AP54" i="76" s="1"/>
  <c r="AF54" i="76"/>
  <c r="AO54" i="76" s="1"/>
  <c r="AE54" i="76"/>
  <c r="AH56" i="94"/>
  <c r="AQ56" i="94" s="1"/>
  <c r="AI56" i="47"/>
  <c r="AN56" i="47"/>
  <c r="AN53" i="86"/>
  <c r="AI53" i="86"/>
  <c r="AH56" i="78"/>
  <c r="AQ56" i="78" s="1"/>
  <c r="AR53" i="40"/>
  <c r="Y56" i="95"/>
  <c r="X56" i="95"/>
  <c r="X58" i="30"/>
  <c r="Y58" i="30"/>
  <c r="Y56" i="26"/>
  <c r="X56" i="26"/>
  <c r="Z56" i="78"/>
  <c r="AN55" i="29"/>
  <c r="AI55" i="29"/>
  <c r="Y56" i="37"/>
  <c r="X56" i="37"/>
  <c r="X57" i="81"/>
  <c r="Y57" i="81"/>
  <c r="AI55" i="90"/>
  <c r="AN55" i="90"/>
  <c r="AH53" i="87"/>
  <c r="AQ53" i="87" s="1"/>
  <c r="AR53" i="89"/>
  <c r="AR52" i="87"/>
  <c r="AH54" i="42"/>
  <c r="AQ54" i="42" s="1"/>
  <c r="AI54" i="35"/>
  <c r="AN54" i="35"/>
  <c r="X55" i="32"/>
  <c r="Y55" i="32"/>
  <c r="Y54" i="96"/>
  <c r="X54" i="96"/>
  <c r="Y57" i="47"/>
  <c r="X57" i="47"/>
  <c r="AN56" i="39"/>
  <c r="AI56" i="39"/>
  <c r="AH57" i="77"/>
  <c r="AQ57" i="77" s="1"/>
  <c r="AI53" i="96"/>
  <c r="AN53" i="96"/>
  <c r="AR52" i="73"/>
  <c r="AH53" i="73"/>
  <c r="AQ53" i="73" s="1"/>
  <c r="Y55" i="35"/>
  <c r="X55" i="35"/>
  <c r="AH54" i="80"/>
  <c r="AQ54" i="80" s="1"/>
  <c r="AH57" i="31"/>
  <c r="AQ57" i="31" s="1"/>
  <c r="AR56" i="31"/>
  <c r="AN53" i="33"/>
  <c r="AI53" i="33"/>
  <c r="AR56" i="43"/>
  <c r="AI55" i="26"/>
  <c r="AN55" i="26"/>
  <c r="W57" i="88"/>
  <c r="AE56" i="88"/>
  <c r="AF56" i="88"/>
  <c r="AO56" i="88" s="1"/>
  <c r="AG56" i="88"/>
  <c r="AP56" i="88" s="1"/>
  <c r="AI54" i="38"/>
  <c r="AN54" i="38"/>
  <c r="Z53" i="73"/>
  <c r="Z54" i="42"/>
  <c r="AI56" i="81"/>
  <c r="AN56" i="81"/>
  <c r="W54" i="41"/>
  <c r="AG53" i="41"/>
  <c r="AP53" i="41" s="1"/>
  <c r="AF53" i="41"/>
  <c r="AO53" i="41" s="1"/>
  <c r="AE53" i="41"/>
  <c r="X56" i="90"/>
  <c r="Y56" i="90"/>
  <c r="X54" i="92"/>
  <c r="Y54" i="92"/>
  <c r="AH54" i="89"/>
  <c r="AQ54" i="89" s="1"/>
  <c r="AR53" i="48"/>
  <c r="AH57" i="83"/>
  <c r="AQ57" i="83" s="1"/>
  <c r="AN55" i="95"/>
  <c r="AI55" i="95"/>
  <c r="AH54" i="76"/>
  <c r="AQ54" i="76" s="1"/>
  <c r="Y57" i="84"/>
  <c r="X57" i="84"/>
  <c r="AI57" i="30"/>
  <c r="AN57" i="30"/>
  <c r="Y56" i="74"/>
  <c r="X56" i="74"/>
  <c r="AR55" i="94"/>
  <c r="Y56" i="82"/>
  <c r="X56" i="82"/>
  <c r="AR56" i="77"/>
  <c r="AR57" i="25"/>
  <c r="Z55" i="45"/>
  <c r="X56" i="46"/>
  <c r="Y56" i="46"/>
  <c r="AI56" i="84"/>
  <c r="AN56" i="84"/>
  <c r="X54" i="33"/>
  <c r="Y54" i="33"/>
  <c r="W56" i="79"/>
  <c r="AG55" i="79"/>
  <c r="AP55" i="79" s="1"/>
  <c r="AE55" i="79"/>
  <c r="AF55" i="79"/>
  <c r="AO55" i="79" s="1"/>
  <c r="AH57" i="43"/>
  <c r="AQ57" i="43" s="1"/>
  <c r="AE57" i="36"/>
  <c r="AF57" i="36"/>
  <c r="AO57" i="36" s="1"/>
  <c r="W58" i="36"/>
  <c r="AG57" i="36"/>
  <c r="AP57" i="36" s="1"/>
  <c r="W55" i="75"/>
  <c r="AG54" i="75"/>
  <c r="AP54" i="75" s="1"/>
  <c r="AF54" i="75"/>
  <c r="AO54" i="75" s="1"/>
  <c r="AE54" i="75"/>
  <c r="Z53" i="87"/>
  <c r="AR53" i="42"/>
  <c r="AR56" i="83"/>
  <c r="X54" i="86"/>
  <c r="Y54" i="86"/>
  <c r="Z54" i="80"/>
  <c r="Z57" i="43"/>
  <c r="W57" i="93"/>
  <c r="AG56" i="93"/>
  <c r="AP56" i="93" s="1"/>
  <c r="AF56" i="93"/>
  <c r="AO56" i="93" s="1"/>
  <c r="AE56" i="93"/>
  <c r="X56" i="29"/>
  <c r="Y56" i="29"/>
  <c r="AR55" i="78"/>
  <c r="W53" i="91"/>
  <c r="AG52" i="91"/>
  <c r="AP52" i="91" s="1"/>
  <c r="AF52" i="91"/>
  <c r="AO52" i="91" s="1"/>
  <c r="AE52" i="91"/>
  <c r="AE56" i="27"/>
  <c r="AF56" i="27"/>
  <c r="AO56" i="27" s="1"/>
  <c r="W57" i="27"/>
  <c r="AG56" i="27"/>
  <c r="AP56" i="27" s="1"/>
  <c r="AR53" i="80"/>
  <c r="Z54" i="89"/>
  <c r="Z57" i="31"/>
  <c r="Z57" i="83"/>
  <c r="AH54" i="48"/>
  <c r="AQ54" i="48" s="1"/>
  <c r="AI55" i="46"/>
  <c r="AN55" i="46"/>
  <c r="AN55" i="82"/>
  <c r="Y57" i="44"/>
  <c r="X57" i="44"/>
  <c r="X57" i="39"/>
  <c r="Y57" i="39"/>
  <c r="AI55" i="74"/>
  <c r="AN55" i="74"/>
  <c r="Z56" i="46" l="1"/>
  <c r="Z54" i="92"/>
  <c r="AE54" i="40"/>
  <c r="AG54" i="40"/>
  <c r="AP54" i="40" s="1"/>
  <c r="Z57" i="44"/>
  <c r="AF57" i="44" s="1"/>
  <c r="AO57" i="44" s="1"/>
  <c r="Z56" i="37"/>
  <c r="W55" i="40"/>
  <c r="AI55" i="82"/>
  <c r="Z56" i="74"/>
  <c r="AF56" i="74" s="1"/>
  <c r="AO56" i="74" s="1"/>
  <c r="Z58" i="30"/>
  <c r="Z57" i="81"/>
  <c r="AI56" i="44"/>
  <c r="AG55" i="34"/>
  <c r="AP55" i="34" s="1"/>
  <c r="Z54" i="33"/>
  <c r="Z55" i="38"/>
  <c r="Z56" i="90"/>
  <c r="Z57" i="84"/>
  <c r="AF57" i="84" s="1"/>
  <c r="AO57" i="84" s="1"/>
  <c r="AF57" i="77"/>
  <c r="AO57" i="77" s="1"/>
  <c r="Z54" i="96"/>
  <c r="W55" i="96" s="1"/>
  <c r="W57" i="37"/>
  <c r="AG56" i="37"/>
  <c r="AP56" i="37" s="1"/>
  <c r="AF56" i="37"/>
  <c r="AO56" i="37" s="1"/>
  <c r="AE56" i="37"/>
  <c r="AG56" i="74"/>
  <c r="AP56" i="74" s="1"/>
  <c r="AR55" i="74"/>
  <c r="W58" i="44"/>
  <c r="AG57" i="44"/>
  <c r="AP57" i="44" s="1"/>
  <c r="AE54" i="89"/>
  <c r="AF54" i="89"/>
  <c r="AO54" i="89" s="1"/>
  <c r="AG54" i="89"/>
  <c r="AP54" i="89" s="1"/>
  <c r="W55" i="89"/>
  <c r="X53" i="91"/>
  <c r="Y53" i="91"/>
  <c r="W55" i="80"/>
  <c r="AG54" i="80"/>
  <c r="AP54" i="80" s="1"/>
  <c r="AF54" i="80"/>
  <c r="AO54" i="80" s="1"/>
  <c r="AE54" i="80"/>
  <c r="AI57" i="36"/>
  <c r="AN57" i="36"/>
  <c r="AH54" i="33"/>
  <c r="AQ54" i="33" s="1"/>
  <c r="W57" i="46"/>
  <c r="AG56" i="46"/>
  <c r="AP56" i="46" s="1"/>
  <c r="AF56" i="46"/>
  <c r="AO56" i="46" s="1"/>
  <c r="AE56" i="46"/>
  <c r="AH56" i="82"/>
  <c r="AQ56" i="82" s="1"/>
  <c r="AR55" i="95"/>
  <c r="AH56" i="90"/>
  <c r="AQ56" i="90" s="1"/>
  <c r="Y54" i="41"/>
  <c r="X54" i="41"/>
  <c r="AR54" i="38"/>
  <c r="AH55" i="35"/>
  <c r="AQ55" i="35" s="1"/>
  <c r="AG57" i="81"/>
  <c r="AP57" i="81" s="1"/>
  <c r="AF57" i="81"/>
  <c r="AO57" i="81" s="1"/>
  <c r="AE57" i="81"/>
  <c r="W58" i="81"/>
  <c r="W57" i="78"/>
  <c r="AG56" i="78"/>
  <c r="AP56" i="78" s="1"/>
  <c r="AF56" i="78"/>
  <c r="AO56" i="78" s="1"/>
  <c r="AE56" i="78"/>
  <c r="W59" i="30"/>
  <c r="AG58" i="30"/>
  <c r="AP58" i="30" s="1"/>
  <c r="AF58" i="30"/>
  <c r="AO58" i="30" s="1"/>
  <c r="AE58" i="30"/>
  <c r="Y55" i="76"/>
  <c r="X55" i="76"/>
  <c r="X58" i="85"/>
  <c r="Y58" i="85"/>
  <c r="AI56" i="28"/>
  <c r="AN56" i="28"/>
  <c r="AN58" i="25"/>
  <c r="AI58" i="25"/>
  <c r="Y57" i="94"/>
  <c r="X57" i="94"/>
  <c r="X55" i="40"/>
  <c r="Y55" i="40"/>
  <c r="Y56" i="34"/>
  <c r="X56" i="34"/>
  <c r="AI56" i="27"/>
  <c r="AN56" i="27"/>
  <c r="AH56" i="95"/>
  <c r="AQ56" i="95" s="1"/>
  <c r="AE53" i="87"/>
  <c r="W54" i="87"/>
  <c r="AG53" i="87"/>
  <c r="AP53" i="87" s="1"/>
  <c r="AF53" i="87"/>
  <c r="AO53" i="87" s="1"/>
  <c r="AN55" i="79"/>
  <c r="AI55" i="79"/>
  <c r="Z56" i="82"/>
  <c r="AR56" i="81"/>
  <c r="Z55" i="35"/>
  <c r="AH55" i="32"/>
  <c r="AQ55" i="32" s="1"/>
  <c r="AR56" i="47"/>
  <c r="AI56" i="94"/>
  <c r="AN56" i="94"/>
  <c r="W56" i="45"/>
  <c r="AG55" i="45"/>
  <c r="AP55" i="45" s="1"/>
  <c r="AF55" i="45"/>
  <c r="AO55" i="45" s="1"/>
  <c r="AE55" i="45"/>
  <c r="AH57" i="47"/>
  <c r="AQ57" i="47" s="1"/>
  <c r="AH56" i="26"/>
  <c r="AQ56" i="26" s="1"/>
  <c r="AI54" i="48"/>
  <c r="AN54" i="48"/>
  <c r="AN57" i="77"/>
  <c r="AI57" i="77"/>
  <c r="AH57" i="39"/>
  <c r="AQ57" i="39" s="1"/>
  <c r="AR55" i="82"/>
  <c r="AH54" i="86"/>
  <c r="AQ54" i="86" s="1"/>
  <c r="Z57" i="39"/>
  <c r="AN52" i="91"/>
  <c r="AI52" i="91"/>
  <c r="Z54" i="86"/>
  <c r="AN54" i="75"/>
  <c r="AI54" i="75"/>
  <c r="X58" i="36"/>
  <c r="Y58" i="36"/>
  <c r="Z58" i="36" s="1"/>
  <c r="AR56" i="84"/>
  <c r="AR57" i="30"/>
  <c r="AH54" i="92"/>
  <c r="AQ54" i="92" s="1"/>
  <c r="AN53" i="41"/>
  <c r="AI53" i="41"/>
  <c r="W55" i="42"/>
  <c r="AG54" i="42"/>
  <c r="AP54" i="42" s="1"/>
  <c r="AE54" i="42"/>
  <c r="AF54" i="42"/>
  <c r="AO54" i="42" s="1"/>
  <c r="Z57" i="47"/>
  <c r="Z55" i="32"/>
  <c r="AR55" i="90"/>
  <c r="Z56" i="26"/>
  <c r="Z56" i="95"/>
  <c r="AN54" i="76"/>
  <c r="AI54" i="76"/>
  <c r="Y57" i="28"/>
  <c r="X57" i="28"/>
  <c r="AR56" i="44"/>
  <c r="AR53" i="92"/>
  <c r="Y59" i="25"/>
  <c r="X59" i="25"/>
  <c r="AN55" i="34"/>
  <c r="AI55" i="34"/>
  <c r="W57" i="90"/>
  <c r="AG56" i="90"/>
  <c r="AP56" i="90" s="1"/>
  <c r="AF56" i="90"/>
  <c r="AO56" i="90" s="1"/>
  <c r="AE56" i="90"/>
  <c r="AR55" i="26"/>
  <c r="W56" i="38"/>
  <c r="AG55" i="38"/>
  <c r="AP55" i="38" s="1"/>
  <c r="AF55" i="38"/>
  <c r="AO55" i="38" s="1"/>
  <c r="AE55" i="38"/>
  <c r="AR55" i="46"/>
  <c r="Y57" i="27"/>
  <c r="X57" i="27"/>
  <c r="X56" i="79"/>
  <c r="Y56" i="79"/>
  <c r="AH57" i="84"/>
  <c r="AQ57" i="84" s="1"/>
  <c r="AR55" i="29"/>
  <c r="X55" i="48"/>
  <c r="Y55" i="48"/>
  <c r="AR55" i="37"/>
  <c r="AI57" i="85"/>
  <c r="AN57" i="85"/>
  <c r="AI54" i="40"/>
  <c r="AN54" i="40"/>
  <c r="AN56" i="93"/>
  <c r="AI56" i="93"/>
  <c r="X55" i="75"/>
  <c r="Y55" i="75"/>
  <c r="AE54" i="33"/>
  <c r="AG54" i="33"/>
  <c r="AP54" i="33" s="1"/>
  <c r="AF54" i="33"/>
  <c r="AO54" i="33" s="1"/>
  <c r="W55" i="33"/>
  <c r="AH56" i="37"/>
  <c r="AQ56" i="37" s="1"/>
  <c r="AR54" i="32"/>
  <c r="AH57" i="44"/>
  <c r="AQ57" i="44" s="1"/>
  <c r="W58" i="83"/>
  <c r="AG57" i="83"/>
  <c r="AP57" i="83" s="1"/>
  <c r="AF57" i="83"/>
  <c r="AO57" i="83" s="1"/>
  <c r="AE57" i="83"/>
  <c r="AH56" i="29"/>
  <c r="AQ56" i="29" s="1"/>
  <c r="Y57" i="93"/>
  <c r="X57" i="93"/>
  <c r="AE54" i="92"/>
  <c r="AF54" i="92"/>
  <c r="AO54" i="92" s="1"/>
  <c r="AG54" i="92"/>
  <c r="AP54" i="92" s="1"/>
  <c r="W55" i="92"/>
  <c r="AF53" i="73"/>
  <c r="AO53" i="73" s="1"/>
  <c r="W54" i="73"/>
  <c r="AE53" i="73"/>
  <c r="AG53" i="73"/>
  <c r="AP53" i="73" s="1"/>
  <c r="AN56" i="88"/>
  <c r="AI56" i="88"/>
  <c r="AR53" i="33"/>
  <c r="AH54" i="96"/>
  <c r="AQ54" i="96" s="1"/>
  <c r="W58" i="31"/>
  <c r="AG57" i="31"/>
  <c r="AP57" i="31" s="1"/>
  <c r="AE57" i="31"/>
  <c r="AF57" i="31"/>
  <c r="AO57" i="31" s="1"/>
  <c r="Z56" i="29"/>
  <c r="AF57" i="43"/>
  <c r="AO57" i="43" s="1"/>
  <c r="AE57" i="43"/>
  <c r="W58" i="43"/>
  <c r="AG57" i="43"/>
  <c r="AP57" i="43" s="1"/>
  <c r="AH56" i="46"/>
  <c r="AQ56" i="46" s="1"/>
  <c r="AH56" i="74"/>
  <c r="AQ56" i="74" s="1"/>
  <c r="Y57" i="88"/>
  <c r="X57" i="88"/>
  <c r="Z57" i="88" s="1"/>
  <c r="AR53" i="96"/>
  <c r="AR56" i="39"/>
  <c r="AR54" i="35"/>
  <c r="AH57" i="81"/>
  <c r="AQ57" i="81" s="1"/>
  <c r="AH58" i="30"/>
  <c r="AQ58" i="30" s="1"/>
  <c r="AR53" i="86"/>
  <c r="AH55" i="38"/>
  <c r="AQ55" i="38" s="1"/>
  <c r="Y58" i="77"/>
  <c r="X58" i="77"/>
  <c r="Z58" i="77" l="1"/>
  <c r="AE57" i="44"/>
  <c r="W57" i="74"/>
  <c r="AG57" i="84"/>
  <c r="AP57" i="84" s="1"/>
  <c r="AE56" i="74"/>
  <c r="Z56" i="79"/>
  <c r="W58" i="84"/>
  <c r="Z55" i="48"/>
  <c r="AE54" i="96"/>
  <c r="AF54" i="96"/>
  <c r="AO54" i="96" s="1"/>
  <c r="Z55" i="75"/>
  <c r="AF55" i="75" s="1"/>
  <c r="AO55" i="75" s="1"/>
  <c r="AE57" i="84"/>
  <c r="AG54" i="96"/>
  <c r="AP54" i="96" s="1"/>
  <c r="Z54" i="41"/>
  <c r="Y55" i="92"/>
  <c r="X55" i="92"/>
  <c r="X55" i="33"/>
  <c r="Y55" i="33"/>
  <c r="AN56" i="90"/>
  <c r="AI56" i="90"/>
  <c r="W59" i="36"/>
  <c r="AG58" i="36"/>
  <c r="AP58" i="36" s="1"/>
  <c r="AF58" i="36"/>
  <c r="AO58" i="36" s="1"/>
  <c r="AE58" i="36"/>
  <c r="AR56" i="88"/>
  <c r="AH57" i="93"/>
  <c r="AQ57" i="93" s="1"/>
  <c r="AR54" i="40"/>
  <c r="AH55" i="48"/>
  <c r="AQ55" i="48" s="1"/>
  <c r="AH57" i="27"/>
  <c r="AQ57" i="27" s="1"/>
  <c r="W58" i="47"/>
  <c r="AG57" i="47"/>
  <c r="AP57" i="47" s="1"/>
  <c r="AF57" i="47"/>
  <c r="AO57" i="47" s="1"/>
  <c r="AE57" i="47"/>
  <c r="AR53" i="41"/>
  <c r="AH58" i="36"/>
  <c r="AQ58" i="36" s="1"/>
  <c r="AG55" i="35"/>
  <c r="AP55" i="35" s="1"/>
  <c r="AF55" i="35"/>
  <c r="AO55" i="35" s="1"/>
  <c r="W56" i="35"/>
  <c r="AE55" i="35"/>
  <c r="AH56" i="34"/>
  <c r="AQ56" i="34" s="1"/>
  <c r="AH57" i="94"/>
  <c r="AQ57" i="94" s="1"/>
  <c r="AR56" i="28"/>
  <c r="AN57" i="81"/>
  <c r="AI57" i="81"/>
  <c r="Y57" i="46"/>
  <c r="X57" i="46"/>
  <c r="Y55" i="80"/>
  <c r="X55" i="80"/>
  <c r="Y58" i="44"/>
  <c r="X58" i="44"/>
  <c r="AI56" i="74"/>
  <c r="AN56" i="74"/>
  <c r="X58" i="84"/>
  <c r="Y58" i="84"/>
  <c r="AH59" i="25"/>
  <c r="AQ59" i="25" s="1"/>
  <c r="AE57" i="39"/>
  <c r="AF57" i="39"/>
  <c r="AO57" i="39" s="1"/>
  <c r="W58" i="39"/>
  <c r="AG57" i="39"/>
  <c r="AP57" i="39" s="1"/>
  <c r="Y58" i="43"/>
  <c r="X58" i="43"/>
  <c r="AN57" i="31"/>
  <c r="AI57" i="31"/>
  <c r="Z57" i="93"/>
  <c r="AI57" i="83"/>
  <c r="AN57" i="83"/>
  <c r="AR57" i="85"/>
  <c r="Z57" i="27"/>
  <c r="Y56" i="38"/>
  <c r="X56" i="38"/>
  <c r="AH57" i="28"/>
  <c r="AQ57" i="28" s="1"/>
  <c r="W57" i="26"/>
  <c r="AG56" i="26"/>
  <c r="AP56" i="26" s="1"/>
  <c r="AE56" i="26"/>
  <c r="AF56" i="26"/>
  <c r="AO56" i="26" s="1"/>
  <c r="AI54" i="42"/>
  <c r="AN54" i="42"/>
  <c r="AR54" i="75"/>
  <c r="AR57" i="77"/>
  <c r="X56" i="45"/>
  <c r="Y56" i="45"/>
  <c r="Z56" i="34"/>
  <c r="Z57" i="94"/>
  <c r="AH58" i="85"/>
  <c r="AQ58" i="85" s="1"/>
  <c r="AN58" i="30"/>
  <c r="AI58" i="30"/>
  <c r="AH53" i="91"/>
  <c r="AQ53" i="91" s="1"/>
  <c r="AI54" i="89"/>
  <c r="AN54" i="89"/>
  <c r="AN54" i="96"/>
  <c r="AI54" i="96"/>
  <c r="AE57" i="88"/>
  <c r="AF57" i="88"/>
  <c r="AO57" i="88" s="1"/>
  <c r="W58" i="88"/>
  <c r="AG57" i="88"/>
  <c r="AP57" i="88" s="1"/>
  <c r="AH55" i="75"/>
  <c r="AQ55" i="75" s="1"/>
  <c r="AE56" i="95"/>
  <c r="W57" i="95"/>
  <c r="AF56" i="95"/>
  <c r="AO56" i="95" s="1"/>
  <c r="AG56" i="95"/>
  <c r="AP56" i="95" s="1"/>
  <c r="X57" i="37"/>
  <c r="Y57" i="37"/>
  <c r="AH58" i="77"/>
  <c r="AQ58" i="77" s="1"/>
  <c r="AI57" i="43"/>
  <c r="AN57" i="43"/>
  <c r="AI53" i="73"/>
  <c r="AN53" i="73"/>
  <c r="AR56" i="93"/>
  <c r="Z59" i="25"/>
  <c r="W57" i="82"/>
  <c r="AG56" i="82"/>
  <c r="AP56" i="82" s="1"/>
  <c r="AF56" i="82"/>
  <c r="AO56" i="82" s="1"/>
  <c r="AE56" i="82"/>
  <c r="X54" i="87"/>
  <c r="Y54" i="87"/>
  <c r="AR58" i="25"/>
  <c r="Z58" i="85"/>
  <c r="AN56" i="46"/>
  <c r="AI56" i="46"/>
  <c r="AN54" i="80"/>
  <c r="AI54" i="80"/>
  <c r="Z53" i="91"/>
  <c r="AI57" i="44"/>
  <c r="AN57" i="44"/>
  <c r="AN57" i="84"/>
  <c r="AI57" i="84"/>
  <c r="W56" i="48"/>
  <c r="AG55" i="48"/>
  <c r="AP55" i="48" s="1"/>
  <c r="AE55" i="48"/>
  <c r="AF55" i="48"/>
  <c r="AO55" i="48" s="1"/>
  <c r="AN56" i="78"/>
  <c r="AI56" i="78"/>
  <c r="AE54" i="41"/>
  <c r="AF54" i="41"/>
  <c r="AO54" i="41" s="1"/>
  <c r="W55" i="41"/>
  <c r="AG54" i="41"/>
  <c r="AP54" i="41" s="1"/>
  <c r="AR57" i="36"/>
  <c r="Y58" i="31"/>
  <c r="Z58" i="31" s="1"/>
  <c r="X58" i="31"/>
  <c r="Y54" i="73"/>
  <c r="X54" i="73"/>
  <c r="AI54" i="33"/>
  <c r="AN54" i="33"/>
  <c r="AH56" i="79"/>
  <c r="AQ56" i="79" s="1"/>
  <c r="X57" i="90"/>
  <c r="Z57" i="90" s="1"/>
  <c r="Y57" i="90"/>
  <c r="Z57" i="28"/>
  <c r="Y55" i="42"/>
  <c r="X55" i="42"/>
  <c r="AF54" i="86"/>
  <c r="AO54" i="86" s="1"/>
  <c r="AE54" i="86"/>
  <c r="W55" i="86"/>
  <c r="AG54" i="86"/>
  <c r="AP54" i="86" s="1"/>
  <c r="AN55" i="45"/>
  <c r="AI55" i="45"/>
  <c r="AR56" i="94"/>
  <c r="AR55" i="79"/>
  <c r="AN53" i="87"/>
  <c r="AI53" i="87"/>
  <c r="AH55" i="40"/>
  <c r="AQ55" i="40" s="1"/>
  <c r="AH55" i="76"/>
  <c r="AQ55" i="76" s="1"/>
  <c r="Y57" i="78"/>
  <c r="X57" i="78"/>
  <c r="X55" i="89"/>
  <c r="Y55" i="89"/>
  <c r="AN56" i="37"/>
  <c r="AI56" i="37"/>
  <c r="AE58" i="77"/>
  <c r="AG58" i="77"/>
  <c r="AP58" i="77" s="1"/>
  <c r="AF58" i="77"/>
  <c r="AO58" i="77" s="1"/>
  <c r="W59" i="77"/>
  <c r="AH57" i="88"/>
  <c r="AQ57" i="88" s="1"/>
  <c r="AF56" i="29"/>
  <c r="AO56" i="29" s="1"/>
  <c r="AE56" i="29"/>
  <c r="W57" i="29"/>
  <c r="AG56" i="29"/>
  <c r="AP56" i="29" s="1"/>
  <c r="AI54" i="92"/>
  <c r="AN54" i="92"/>
  <c r="Y58" i="83"/>
  <c r="X58" i="83"/>
  <c r="AE56" i="79"/>
  <c r="W57" i="79"/>
  <c r="AG56" i="79"/>
  <c r="AP56" i="79" s="1"/>
  <c r="AF56" i="79"/>
  <c r="AO56" i="79" s="1"/>
  <c r="AI55" i="38"/>
  <c r="AN55" i="38"/>
  <c r="AR55" i="34"/>
  <c r="AR54" i="76"/>
  <c r="W56" i="32"/>
  <c r="AG55" i="32"/>
  <c r="AP55" i="32" s="1"/>
  <c r="AF55" i="32"/>
  <c r="AO55" i="32" s="1"/>
  <c r="AE55" i="32"/>
  <c r="AR52" i="91"/>
  <c r="AR54" i="48"/>
  <c r="AR56" i="27"/>
  <c r="Z55" i="40"/>
  <c r="Z55" i="76"/>
  <c r="Y59" i="30"/>
  <c r="X59" i="30"/>
  <c r="Y58" i="81"/>
  <c r="X58" i="81"/>
  <c r="AH54" i="41"/>
  <c r="AQ54" i="41" s="1"/>
  <c r="Y57" i="74"/>
  <c r="X57" i="74"/>
  <c r="Y55" i="96"/>
  <c r="X55" i="96"/>
  <c r="Z58" i="84" l="1"/>
  <c r="Z55" i="92"/>
  <c r="Z55" i="96"/>
  <c r="Z54" i="73"/>
  <c r="AG55" i="75"/>
  <c r="AP55" i="75" s="1"/>
  <c r="W56" i="75"/>
  <c r="Z57" i="78"/>
  <c r="Z55" i="42"/>
  <c r="AF55" i="42" s="1"/>
  <c r="AO55" i="42" s="1"/>
  <c r="Z58" i="83"/>
  <c r="Z54" i="87"/>
  <c r="AE55" i="75"/>
  <c r="Z55" i="80"/>
  <c r="AF55" i="80" s="1"/>
  <c r="AO55" i="80" s="1"/>
  <c r="Z58" i="81"/>
  <c r="AG58" i="81" s="1"/>
  <c r="AP58" i="81" s="1"/>
  <c r="Z57" i="74"/>
  <c r="AE57" i="74" s="1"/>
  <c r="AF58" i="31"/>
  <c r="AO58" i="31" s="1"/>
  <c r="AE58" i="31"/>
  <c r="AG58" i="31"/>
  <c r="AP58" i="31" s="1"/>
  <c r="W59" i="31"/>
  <c r="AF58" i="81"/>
  <c r="AO58" i="81" s="1"/>
  <c r="W59" i="81"/>
  <c r="AF58" i="84"/>
  <c r="AO58" i="84" s="1"/>
  <c r="AE58" i="84"/>
  <c r="W59" i="84"/>
  <c r="AG58" i="84"/>
  <c r="AP58" i="84" s="1"/>
  <c r="W59" i="83"/>
  <c r="AG58" i="83"/>
  <c r="AP58" i="83" s="1"/>
  <c r="AF58" i="83"/>
  <c r="AO58" i="83" s="1"/>
  <c r="AE58" i="83"/>
  <c r="AG55" i="42"/>
  <c r="AP55" i="42" s="1"/>
  <c r="AF55" i="96"/>
  <c r="AO55" i="96" s="1"/>
  <c r="AE55" i="96"/>
  <c r="W56" i="96"/>
  <c r="AG55" i="96"/>
  <c r="AP55" i="96" s="1"/>
  <c r="AH59" i="30"/>
  <c r="AQ59" i="30" s="1"/>
  <c r="AN55" i="32"/>
  <c r="AI55" i="32"/>
  <c r="AE59" i="25"/>
  <c r="W60" i="25"/>
  <c r="AG59" i="25"/>
  <c r="AP59" i="25" s="1"/>
  <c r="AF59" i="25"/>
  <c r="AO59" i="25" s="1"/>
  <c r="AI56" i="29"/>
  <c r="AN56" i="29"/>
  <c r="AR56" i="37"/>
  <c r="AR53" i="87"/>
  <c r="AR55" i="45"/>
  <c r="AH57" i="90"/>
  <c r="AQ57" i="90" s="1"/>
  <c r="AH58" i="31"/>
  <c r="AQ58" i="31" s="1"/>
  <c r="Y55" i="41"/>
  <c r="X55" i="41"/>
  <c r="AR56" i="46"/>
  <c r="AH54" i="87"/>
  <c r="AQ54" i="87" s="1"/>
  <c r="X57" i="82"/>
  <c r="Y57" i="82"/>
  <c r="AI57" i="88"/>
  <c r="AN57" i="88"/>
  <c r="AE56" i="34"/>
  <c r="AF56" i="34"/>
  <c r="AO56" i="34" s="1"/>
  <c r="W57" i="34"/>
  <c r="AG56" i="34"/>
  <c r="AP56" i="34" s="1"/>
  <c r="X58" i="39"/>
  <c r="Y58" i="39"/>
  <c r="AR56" i="74"/>
  <c r="AI55" i="35"/>
  <c r="AN55" i="35"/>
  <c r="AI58" i="36"/>
  <c r="AN58" i="36"/>
  <c r="W56" i="92"/>
  <c r="AG55" i="92"/>
  <c r="AP55" i="92" s="1"/>
  <c r="AF55" i="92"/>
  <c r="AO55" i="92" s="1"/>
  <c r="AE55" i="92"/>
  <c r="AH58" i="44"/>
  <c r="AQ58" i="44" s="1"/>
  <c r="Y57" i="79"/>
  <c r="X57" i="79"/>
  <c r="AF58" i="85"/>
  <c r="AO58" i="85" s="1"/>
  <c r="W59" i="85"/>
  <c r="AG58" i="85"/>
  <c r="AP58" i="85" s="1"/>
  <c r="AE58" i="85"/>
  <c r="AN56" i="82"/>
  <c r="AI56" i="82"/>
  <c r="AH57" i="37"/>
  <c r="AQ57" i="37" s="1"/>
  <c r="AH56" i="45"/>
  <c r="AQ56" i="45" s="1"/>
  <c r="AH56" i="38"/>
  <c r="AQ56" i="38" s="1"/>
  <c r="AN57" i="39"/>
  <c r="AI57" i="39"/>
  <c r="AH55" i="33"/>
  <c r="AQ55" i="33" s="1"/>
  <c r="X57" i="26"/>
  <c r="Y57" i="26"/>
  <c r="AH58" i="43"/>
  <c r="AQ58" i="43" s="1"/>
  <c r="AH57" i="46"/>
  <c r="AQ57" i="46" s="1"/>
  <c r="AN57" i="47"/>
  <c r="AI57" i="47"/>
  <c r="X59" i="77"/>
  <c r="Y59" i="77"/>
  <c r="Z59" i="77" s="1"/>
  <c r="AR54" i="33"/>
  <c r="AN55" i="48"/>
  <c r="AI55" i="48"/>
  <c r="Z59" i="30"/>
  <c r="AI56" i="79"/>
  <c r="AN56" i="79"/>
  <c r="AH55" i="89"/>
  <c r="AQ55" i="89" s="1"/>
  <c r="AH54" i="73"/>
  <c r="AQ54" i="73" s="1"/>
  <c r="AI54" i="41"/>
  <c r="AN54" i="41"/>
  <c r="AF53" i="91"/>
  <c r="AO53" i="91" s="1"/>
  <c r="AE53" i="91"/>
  <c r="W54" i="91"/>
  <c r="AG53" i="91"/>
  <c r="AP53" i="91" s="1"/>
  <c r="Z57" i="37"/>
  <c r="Y58" i="88"/>
  <c r="X58" i="88"/>
  <c r="Z58" i="88" s="1"/>
  <c r="Z56" i="45"/>
  <c r="AR54" i="42"/>
  <c r="AR57" i="83"/>
  <c r="Z58" i="43"/>
  <c r="AH58" i="84"/>
  <c r="AQ58" i="84" s="1"/>
  <c r="Z58" i="44"/>
  <c r="Z57" i="46"/>
  <c r="Y59" i="36"/>
  <c r="X59" i="36"/>
  <c r="Z55" i="33"/>
  <c r="X56" i="75"/>
  <c r="Y56" i="75"/>
  <c r="AE57" i="78"/>
  <c r="W58" i="78"/>
  <c r="AG57" i="78"/>
  <c r="AP57" i="78" s="1"/>
  <c r="AF57" i="78"/>
  <c r="AO57" i="78" s="1"/>
  <c r="AH55" i="42"/>
  <c r="AQ55" i="42" s="1"/>
  <c r="AE54" i="87"/>
  <c r="W55" i="87"/>
  <c r="AF54" i="87"/>
  <c r="AO54" i="87" s="1"/>
  <c r="AG54" i="87"/>
  <c r="AP54" i="87" s="1"/>
  <c r="AR57" i="43"/>
  <c r="Y57" i="95"/>
  <c r="X57" i="95"/>
  <c r="AR54" i="96"/>
  <c r="X56" i="35"/>
  <c r="Y56" i="35"/>
  <c r="AR54" i="92"/>
  <c r="AR57" i="44"/>
  <c r="AN56" i="95"/>
  <c r="AI56" i="95"/>
  <c r="AH58" i="81"/>
  <c r="AQ58" i="81" s="1"/>
  <c r="AE55" i="76"/>
  <c r="W56" i="76"/>
  <c r="AG55" i="76"/>
  <c r="AP55" i="76" s="1"/>
  <c r="AF55" i="76"/>
  <c r="AO55" i="76" s="1"/>
  <c r="X56" i="32"/>
  <c r="Y56" i="32"/>
  <c r="AR55" i="38"/>
  <c r="AH58" i="83"/>
  <c r="AQ58" i="83" s="1"/>
  <c r="Y57" i="29"/>
  <c r="X57" i="29"/>
  <c r="Z55" i="89"/>
  <c r="X55" i="86"/>
  <c r="Y55" i="86"/>
  <c r="W58" i="28"/>
  <c r="AG57" i="28"/>
  <c r="AP57" i="28" s="1"/>
  <c r="AF57" i="28"/>
  <c r="AO57" i="28" s="1"/>
  <c r="AE57" i="28"/>
  <c r="AR56" i="78"/>
  <c r="Y56" i="48"/>
  <c r="X56" i="48"/>
  <c r="AR54" i="80"/>
  <c r="AR54" i="89"/>
  <c r="AR58" i="30"/>
  <c r="Z56" i="38"/>
  <c r="W58" i="93"/>
  <c r="AG57" i="93"/>
  <c r="AP57" i="93" s="1"/>
  <c r="AF57" i="93"/>
  <c r="AO57" i="93" s="1"/>
  <c r="AE57" i="93"/>
  <c r="AH55" i="80"/>
  <c r="AQ55" i="80" s="1"/>
  <c r="AR57" i="81"/>
  <c r="Y58" i="47"/>
  <c r="X58" i="47"/>
  <c r="AH55" i="92"/>
  <c r="AQ55" i="92" s="1"/>
  <c r="AN55" i="75"/>
  <c r="AI55" i="75"/>
  <c r="AF57" i="90"/>
  <c r="AO57" i="90" s="1"/>
  <c r="AE57" i="90"/>
  <c r="W58" i="90"/>
  <c r="AG57" i="90"/>
  <c r="AP57" i="90" s="1"/>
  <c r="AH57" i="74"/>
  <c r="AQ57" i="74" s="1"/>
  <c r="AH55" i="96"/>
  <c r="AQ55" i="96" s="1"/>
  <c r="W56" i="40"/>
  <c r="AG55" i="40"/>
  <c r="AP55" i="40" s="1"/>
  <c r="AF55" i="40"/>
  <c r="AO55" i="40" s="1"/>
  <c r="AE55" i="40"/>
  <c r="AN58" i="77"/>
  <c r="AI58" i="77"/>
  <c r="AH57" i="78"/>
  <c r="AQ57" i="78" s="1"/>
  <c r="AN54" i="86"/>
  <c r="AI54" i="86"/>
  <c r="W55" i="73"/>
  <c r="AG54" i="73"/>
  <c r="AP54" i="73" s="1"/>
  <c r="AE54" i="73"/>
  <c r="AF54" i="73"/>
  <c r="AO54" i="73" s="1"/>
  <c r="AR57" i="84"/>
  <c r="AR53" i="73"/>
  <c r="W58" i="94"/>
  <c r="AG57" i="94"/>
  <c r="AP57" i="94" s="1"/>
  <c r="AF57" i="94"/>
  <c r="AO57" i="94" s="1"/>
  <c r="AE57" i="94"/>
  <c r="AI56" i="26"/>
  <c r="AN56" i="26"/>
  <c r="W58" i="27"/>
  <c r="AG57" i="27"/>
  <c r="AP57" i="27" s="1"/>
  <c r="AF57" i="27"/>
  <c r="AO57" i="27" s="1"/>
  <c r="AE57" i="27"/>
  <c r="AR57" i="31"/>
  <c r="AR56" i="90"/>
  <c r="Z56" i="75" l="1"/>
  <c r="Z57" i="26"/>
  <c r="Z55" i="86"/>
  <c r="W56" i="80"/>
  <c r="AG55" i="80"/>
  <c r="AP55" i="80" s="1"/>
  <c r="Z56" i="35"/>
  <c r="AG56" i="35" s="1"/>
  <c r="AP56" i="35" s="1"/>
  <c r="Z58" i="39"/>
  <c r="Z55" i="41"/>
  <c r="W56" i="42"/>
  <c r="AF57" i="74"/>
  <c r="AO57" i="74" s="1"/>
  <c r="AE55" i="42"/>
  <c r="AN55" i="42" s="1"/>
  <c r="Z57" i="29"/>
  <c r="AG57" i="74"/>
  <c r="AP57" i="74" s="1"/>
  <c r="AE55" i="80"/>
  <c r="AE58" i="81"/>
  <c r="Z58" i="47"/>
  <c r="W58" i="74"/>
  <c r="Y58" i="74" s="1"/>
  <c r="W57" i="35"/>
  <c r="AF56" i="35"/>
  <c r="AO56" i="35" s="1"/>
  <c r="W58" i="26"/>
  <c r="AG57" i="26"/>
  <c r="AP57" i="26" s="1"/>
  <c r="AF57" i="26"/>
  <c r="AO57" i="26" s="1"/>
  <c r="AE57" i="26"/>
  <c r="AI57" i="27"/>
  <c r="AN57" i="27"/>
  <c r="AR56" i="26"/>
  <c r="AI57" i="90"/>
  <c r="AN57" i="90"/>
  <c r="W57" i="38"/>
  <c r="AG56" i="38"/>
  <c r="AP56" i="38" s="1"/>
  <c r="AF56" i="38"/>
  <c r="AO56" i="38" s="1"/>
  <c r="AE56" i="38"/>
  <c r="AI57" i="28"/>
  <c r="AN57" i="28"/>
  <c r="AH55" i="86"/>
  <c r="AQ55" i="86" s="1"/>
  <c r="Y56" i="76"/>
  <c r="X56" i="76"/>
  <c r="Y58" i="78"/>
  <c r="X58" i="78"/>
  <c r="W56" i="33"/>
  <c r="AG55" i="33"/>
  <c r="AP55" i="33" s="1"/>
  <c r="AF55" i="33"/>
  <c r="AO55" i="33" s="1"/>
  <c r="AE55" i="33"/>
  <c r="AI53" i="91"/>
  <c r="AN53" i="91"/>
  <c r="AR57" i="47"/>
  <c r="Y59" i="85"/>
  <c r="X59" i="85"/>
  <c r="AR55" i="35"/>
  <c r="AR57" i="88"/>
  <c r="AI59" i="25"/>
  <c r="AN59" i="25"/>
  <c r="AN58" i="83"/>
  <c r="AI58" i="83"/>
  <c r="AI58" i="84"/>
  <c r="AN58" i="84"/>
  <c r="AH56" i="48"/>
  <c r="AQ56" i="48" s="1"/>
  <c r="AH57" i="95"/>
  <c r="AQ57" i="95" s="1"/>
  <c r="AR56" i="29"/>
  <c r="AN57" i="74"/>
  <c r="AI57" i="74"/>
  <c r="AI55" i="42"/>
  <c r="AI55" i="80"/>
  <c r="AN55" i="80"/>
  <c r="Y55" i="73"/>
  <c r="X55" i="73"/>
  <c r="Z55" i="73" s="1"/>
  <c r="AR55" i="75"/>
  <c r="AH56" i="32"/>
  <c r="AQ56" i="32" s="1"/>
  <c r="AI55" i="76"/>
  <c r="AN55" i="76"/>
  <c r="AI57" i="78"/>
  <c r="AN57" i="78"/>
  <c r="AF57" i="37"/>
  <c r="AO57" i="37" s="1"/>
  <c r="AE57" i="37"/>
  <c r="W58" i="37"/>
  <c r="AG57" i="37"/>
  <c r="AP57" i="37" s="1"/>
  <c r="AR57" i="39"/>
  <c r="AH57" i="79"/>
  <c r="AQ57" i="79" s="1"/>
  <c r="AH57" i="82"/>
  <c r="AQ57" i="82" s="1"/>
  <c r="AI58" i="81"/>
  <c r="AN58" i="81"/>
  <c r="X59" i="31"/>
  <c r="Y59" i="31"/>
  <c r="AE55" i="86"/>
  <c r="W56" i="86"/>
  <c r="AF55" i="86"/>
  <c r="AO55" i="86" s="1"/>
  <c r="AG55" i="86"/>
  <c r="AP55" i="86" s="1"/>
  <c r="AH59" i="36"/>
  <c r="AQ59" i="36" s="1"/>
  <c r="AH57" i="26"/>
  <c r="AQ57" i="26" s="1"/>
  <c r="Y56" i="92"/>
  <c r="X56" i="92"/>
  <c r="Y57" i="34"/>
  <c r="X57" i="34"/>
  <c r="W56" i="41"/>
  <c r="AG55" i="41"/>
  <c r="AP55" i="41" s="1"/>
  <c r="AF55" i="41"/>
  <c r="AO55" i="41" s="1"/>
  <c r="AE55" i="41"/>
  <c r="AR55" i="32"/>
  <c r="AN57" i="93"/>
  <c r="AI57" i="93"/>
  <c r="W56" i="89"/>
  <c r="AG55" i="89"/>
  <c r="AP55" i="89" s="1"/>
  <c r="AF55" i="89"/>
  <c r="AO55" i="89" s="1"/>
  <c r="AE55" i="89"/>
  <c r="X55" i="87"/>
  <c r="Y55" i="87"/>
  <c r="Y58" i="27"/>
  <c r="X58" i="27"/>
  <c r="AR54" i="86"/>
  <c r="AH58" i="47"/>
  <c r="AQ58" i="47" s="1"/>
  <c r="Z56" i="48"/>
  <c r="Y58" i="28"/>
  <c r="X58" i="28"/>
  <c r="AH57" i="29"/>
  <c r="AQ57" i="29" s="1"/>
  <c r="Z56" i="32"/>
  <c r="AH56" i="35"/>
  <c r="AQ56" i="35" s="1"/>
  <c r="Z57" i="95"/>
  <c r="AI54" i="87"/>
  <c r="AN54" i="87"/>
  <c r="Z59" i="36"/>
  <c r="AR54" i="41"/>
  <c r="AR56" i="79"/>
  <c r="AN58" i="85"/>
  <c r="AI58" i="85"/>
  <c r="Z57" i="82"/>
  <c r="Y59" i="83"/>
  <c r="X59" i="83"/>
  <c r="AI57" i="94"/>
  <c r="AN57" i="94"/>
  <c r="W59" i="88"/>
  <c r="AG58" i="88"/>
  <c r="AP58" i="88" s="1"/>
  <c r="AF58" i="88"/>
  <c r="AO58" i="88" s="1"/>
  <c r="AE58" i="88"/>
  <c r="AR56" i="82"/>
  <c r="AR56" i="95"/>
  <c r="X58" i="94"/>
  <c r="Y58" i="94"/>
  <c r="AR58" i="77"/>
  <c r="X56" i="40"/>
  <c r="Y56" i="40"/>
  <c r="Z56" i="40" s="1"/>
  <c r="X58" i="90"/>
  <c r="Y58" i="90"/>
  <c r="AH56" i="75"/>
  <c r="AQ56" i="75" s="1"/>
  <c r="AE57" i="46"/>
  <c r="W58" i="46"/>
  <c r="AG57" i="46"/>
  <c r="AP57" i="46" s="1"/>
  <c r="AF57" i="46"/>
  <c r="AO57" i="46" s="1"/>
  <c r="AF56" i="45"/>
  <c r="AO56" i="45" s="1"/>
  <c r="AE56" i="45"/>
  <c r="W57" i="45"/>
  <c r="AG56" i="45"/>
  <c r="AP56" i="45" s="1"/>
  <c r="X54" i="91"/>
  <c r="Y54" i="91"/>
  <c r="AE59" i="30"/>
  <c r="AF59" i="30"/>
  <c r="AO59" i="30" s="1"/>
  <c r="AG59" i="30"/>
  <c r="AP59" i="30" s="1"/>
  <c r="W60" i="30"/>
  <c r="AH59" i="77"/>
  <c r="AQ59" i="77" s="1"/>
  <c r="Z57" i="79"/>
  <c r="AI55" i="92"/>
  <c r="AN55" i="92"/>
  <c r="AR58" i="36"/>
  <c r="AH58" i="39"/>
  <c r="AQ58" i="39" s="1"/>
  <c r="AI56" i="34"/>
  <c r="AN56" i="34"/>
  <c r="X56" i="96"/>
  <c r="Y56" i="96"/>
  <c r="X56" i="42"/>
  <c r="Y56" i="42"/>
  <c r="Y56" i="80"/>
  <c r="X56" i="80"/>
  <c r="Y59" i="84"/>
  <c r="X59" i="84"/>
  <c r="AI58" i="31"/>
  <c r="AN58" i="31"/>
  <c r="AN55" i="40"/>
  <c r="AI55" i="40"/>
  <c r="AN54" i="73"/>
  <c r="AI54" i="73"/>
  <c r="AE58" i="47"/>
  <c r="W59" i="47"/>
  <c r="AG58" i="47"/>
  <c r="AP58" i="47" s="1"/>
  <c r="AF58" i="47"/>
  <c r="AO58" i="47" s="1"/>
  <c r="X58" i="93"/>
  <c r="Y58" i="93"/>
  <c r="W58" i="29"/>
  <c r="AG57" i="29"/>
  <c r="AP57" i="29" s="1"/>
  <c r="AE57" i="29"/>
  <c r="AF57" i="29"/>
  <c r="AO57" i="29" s="1"/>
  <c r="AF56" i="75"/>
  <c r="AO56" i="75" s="1"/>
  <c r="AE56" i="75"/>
  <c r="AG56" i="75"/>
  <c r="AP56" i="75" s="1"/>
  <c r="W57" i="75"/>
  <c r="W59" i="44"/>
  <c r="AG58" i="44"/>
  <c r="AP58" i="44" s="1"/>
  <c r="AF58" i="44"/>
  <c r="AO58" i="44" s="1"/>
  <c r="AE58" i="44"/>
  <c r="W59" i="43"/>
  <c r="AG58" i="43"/>
  <c r="AP58" i="43" s="1"/>
  <c r="AF58" i="43"/>
  <c r="AO58" i="43" s="1"/>
  <c r="AE58" i="43"/>
  <c r="AH58" i="88"/>
  <c r="AQ58" i="88" s="1"/>
  <c r="AR55" i="48"/>
  <c r="AG59" i="77"/>
  <c r="AP59" i="77" s="1"/>
  <c r="AE59" i="77"/>
  <c r="AF59" i="77"/>
  <c r="AO59" i="77" s="1"/>
  <c r="W60" i="77"/>
  <c r="AG58" i="39"/>
  <c r="AP58" i="39" s="1"/>
  <c r="AF58" i="39"/>
  <c r="AO58" i="39" s="1"/>
  <c r="W59" i="39"/>
  <c r="AE58" i="39"/>
  <c r="AH55" i="41"/>
  <c r="AQ55" i="41" s="1"/>
  <c r="Y60" i="25"/>
  <c r="X60" i="25"/>
  <c r="AI55" i="96"/>
  <c r="AN55" i="96"/>
  <c r="X58" i="74"/>
  <c r="X59" i="81"/>
  <c r="Y59" i="81"/>
  <c r="Z59" i="83" l="1"/>
  <c r="Z56" i="92"/>
  <c r="AE56" i="35"/>
  <c r="Z59" i="84"/>
  <c r="Z58" i="94"/>
  <c r="AF58" i="94" s="1"/>
  <c r="AO58" i="94" s="1"/>
  <c r="Z58" i="28"/>
  <c r="AF58" i="28" s="1"/>
  <c r="AO58" i="28" s="1"/>
  <c r="Z56" i="42"/>
  <c r="Z60" i="25"/>
  <c r="Z59" i="31"/>
  <c r="Z58" i="93"/>
  <c r="Z58" i="27"/>
  <c r="AF58" i="27" s="1"/>
  <c r="AO58" i="27" s="1"/>
  <c r="Z58" i="90"/>
  <c r="AF58" i="90" s="1"/>
  <c r="AO58" i="90" s="1"/>
  <c r="Z56" i="76"/>
  <c r="AF56" i="76" s="1"/>
  <c r="AO56" i="76" s="1"/>
  <c r="Z58" i="74"/>
  <c r="AF58" i="74" s="1"/>
  <c r="AO58" i="74" s="1"/>
  <c r="AF60" i="25"/>
  <c r="AO60" i="25" s="1"/>
  <c r="W61" i="25"/>
  <c r="AG60" i="25"/>
  <c r="AP60" i="25" s="1"/>
  <c r="AE60" i="25"/>
  <c r="AE59" i="83"/>
  <c r="AF59" i="83"/>
  <c r="AO59" i="83" s="1"/>
  <c r="W60" i="83"/>
  <c r="AG59" i="83"/>
  <c r="AP59" i="83" s="1"/>
  <c r="W59" i="28"/>
  <c r="AG58" i="28"/>
  <c r="AP58" i="28" s="1"/>
  <c r="AE58" i="74"/>
  <c r="AG58" i="74"/>
  <c r="AP58" i="74" s="1"/>
  <c r="AG58" i="90"/>
  <c r="AP58" i="90" s="1"/>
  <c r="AF55" i="73"/>
  <c r="AO55" i="73" s="1"/>
  <c r="AE55" i="73"/>
  <c r="AG55" i="73"/>
  <c r="AP55" i="73" s="1"/>
  <c r="W56" i="73"/>
  <c r="W59" i="94"/>
  <c r="AG58" i="94"/>
  <c r="AP58" i="94" s="1"/>
  <c r="AE58" i="94"/>
  <c r="W57" i="76"/>
  <c r="AG56" i="76"/>
  <c r="AP56" i="76" s="1"/>
  <c r="AE56" i="76"/>
  <c r="W59" i="27"/>
  <c r="AG58" i="27"/>
  <c r="AP58" i="27" s="1"/>
  <c r="AF58" i="93"/>
  <c r="AO58" i="93" s="1"/>
  <c r="AE58" i="93"/>
  <c r="AG58" i="93"/>
  <c r="AP58" i="93" s="1"/>
  <c r="W59" i="93"/>
  <c r="AR55" i="42"/>
  <c r="AI59" i="77"/>
  <c r="AN59" i="77"/>
  <c r="AR55" i="92"/>
  <c r="AN56" i="45"/>
  <c r="AI56" i="45"/>
  <c r="X59" i="88"/>
  <c r="Y59" i="88"/>
  <c r="AH57" i="34"/>
  <c r="AQ57" i="34" s="1"/>
  <c r="Y56" i="86"/>
  <c r="X56" i="86"/>
  <c r="AI58" i="47"/>
  <c r="AN58" i="47"/>
  <c r="AF57" i="82"/>
  <c r="AO57" i="82" s="1"/>
  <c r="AE57" i="82"/>
  <c r="AG57" i="82"/>
  <c r="AP57" i="82" s="1"/>
  <c r="W58" i="82"/>
  <c r="X56" i="89"/>
  <c r="Y56" i="89"/>
  <c r="AI55" i="86"/>
  <c r="AN55" i="86"/>
  <c r="AR58" i="81"/>
  <c r="AR57" i="74"/>
  <c r="AH59" i="85"/>
  <c r="AQ59" i="85" s="1"/>
  <c r="AR53" i="91"/>
  <c r="AH58" i="78"/>
  <c r="AQ58" i="78" s="1"/>
  <c r="AR57" i="28"/>
  <c r="Y59" i="47"/>
  <c r="X59" i="47"/>
  <c r="AH56" i="80"/>
  <c r="AQ56" i="80" s="1"/>
  <c r="AI59" i="30"/>
  <c r="AN59" i="30"/>
  <c r="AF56" i="40"/>
  <c r="AO56" i="40" s="1"/>
  <c r="AE56" i="40"/>
  <c r="W57" i="40"/>
  <c r="AG56" i="40"/>
  <c r="AP56" i="40" s="1"/>
  <c r="AE56" i="32"/>
  <c r="W57" i="32"/>
  <c r="AG56" i="32"/>
  <c r="AP56" i="32" s="1"/>
  <c r="AF56" i="32"/>
  <c r="AO56" i="32" s="1"/>
  <c r="AH58" i="28"/>
  <c r="AQ58" i="28" s="1"/>
  <c r="W57" i="92"/>
  <c r="AG56" i="92"/>
  <c r="AP56" i="92" s="1"/>
  <c r="AF56" i="92"/>
  <c r="AO56" i="92" s="1"/>
  <c r="AE56" i="92"/>
  <c r="W60" i="31"/>
  <c r="AE59" i="31"/>
  <c r="AF59" i="31"/>
  <c r="AO59" i="31" s="1"/>
  <c r="AG59" i="31"/>
  <c r="AP59" i="31" s="1"/>
  <c r="AI57" i="46"/>
  <c r="AN57" i="46"/>
  <c r="AH54" i="91"/>
  <c r="AQ54" i="91" s="1"/>
  <c r="AI55" i="41"/>
  <c r="AN55" i="41"/>
  <c r="AH59" i="81"/>
  <c r="AQ59" i="81" s="1"/>
  <c r="AR55" i="96"/>
  <c r="Y59" i="43"/>
  <c r="X59" i="43"/>
  <c r="X57" i="75"/>
  <c r="Y57" i="75"/>
  <c r="AI57" i="29"/>
  <c r="AN57" i="29"/>
  <c r="AR54" i="73"/>
  <c r="AH59" i="84"/>
  <c r="AQ59" i="84" s="1"/>
  <c r="Z54" i="91"/>
  <c r="AR58" i="85"/>
  <c r="W60" i="36"/>
  <c r="AG59" i="36"/>
  <c r="AP59" i="36" s="1"/>
  <c r="AF59" i="36"/>
  <c r="AO59" i="36" s="1"/>
  <c r="AE59" i="36"/>
  <c r="AF56" i="48"/>
  <c r="AO56" i="48" s="1"/>
  <c r="AE56" i="48"/>
  <c r="W57" i="48"/>
  <c r="AG56" i="48"/>
  <c r="AP56" i="48" s="1"/>
  <c r="AH55" i="87"/>
  <c r="AQ55" i="87" s="1"/>
  <c r="Z57" i="34"/>
  <c r="AR57" i="78"/>
  <c r="AR59" i="25"/>
  <c r="AN55" i="33"/>
  <c r="AI55" i="33"/>
  <c r="AR57" i="90"/>
  <c r="AN57" i="26"/>
  <c r="AI57" i="26"/>
  <c r="AN56" i="35"/>
  <c r="AI56" i="35"/>
  <c r="X58" i="26"/>
  <c r="Y58" i="26"/>
  <c r="Z58" i="26" s="1"/>
  <c r="Y59" i="39"/>
  <c r="X59" i="39"/>
  <c r="AH56" i="96"/>
  <c r="AQ56" i="96" s="1"/>
  <c r="AH55" i="73"/>
  <c r="AQ55" i="73" s="1"/>
  <c r="X56" i="33"/>
  <c r="Y56" i="33"/>
  <c r="X57" i="38"/>
  <c r="Y57" i="38"/>
  <c r="Y59" i="44"/>
  <c r="X59" i="44"/>
  <c r="AH58" i="93"/>
  <c r="AQ58" i="93" s="1"/>
  <c r="AR58" i="31"/>
  <c r="Z56" i="96"/>
  <c r="AF57" i="79"/>
  <c r="AO57" i="79" s="1"/>
  <c r="AE57" i="79"/>
  <c r="W58" i="79"/>
  <c r="AG57" i="79"/>
  <c r="AP57" i="79" s="1"/>
  <c r="Y60" i="30"/>
  <c r="X60" i="30"/>
  <c r="AH58" i="90"/>
  <c r="AQ58" i="90" s="1"/>
  <c r="Z59" i="81"/>
  <c r="AH60" i="25"/>
  <c r="AQ60" i="25" s="1"/>
  <c r="AH56" i="42"/>
  <c r="AQ56" i="42" s="1"/>
  <c r="AR56" i="34"/>
  <c r="AH58" i="94"/>
  <c r="AQ58" i="94" s="1"/>
  <c r="AI58" i="88"/>
  <c r="AN58" i="88"/>
  <c r="AR57" i="94"/>
  <c r="Z55" i="87"/>
  <c r="AR57" i="93"/>
  <c r="AH56" i="92"/>
  <c r="AQ56" i="92" s="1"/>
  <c r="X58" i="37"/>
  <c r="Y58" i="37"/>
  <c r="Z59" i="85"/>
  <c r="Z58" i="78"/>
  <c r="AN56" i="38"/>
  <c r="AI56" i="38"/>
  <c r="AI58" i="39"/>
  <c r="AN58" i="39"/>
  <c r="AG57" i="95"/>
  <c r="AP57" i="95" s="1"/>
  <c r="AF57" i="95"/>
  <c r="AO57" i="95" s="1"/>
  <c r="W58" i="95"/>
  <c r="AE57" i="95"/>
  <c r="AI57" i="37"/>
  <c r="AN57" i="37"/>
  <c r="AR58" i="83"/>
  <c r="AR57" i="27"/>
  <c r="Z56" i="80"/>
  <c r="AH58" i="74"/>
  <c r="AQ58" i="74" s="1"/>
  <c r="Y60" i="77"/>
  <c r="X60" i="77"/>
  <c r="AN58" i="43"/>
  <c r="AI58" i="43"/>
  <c r="AN58" i="44"/>
  <c r="AI58" i="44"/>
  <c r="AI56" i="75"/>
  <c r="AN56" i="75"/>
  <c r="Y58" i="29"/>
  <c r="X58" i="29"/>
  <c r="AR55" i="40"/>
  <c r="AE59" i="84"/>
  <c r="W60" i="84"/>
  <c r="AF59" i="84"/>
  <c r="AO59" i="84" s="1"/>
  <c r="AG59" i="84"/>
  <c r="AP59" i="84" s="1"/>
  <c r="AF56" i="42"/>
  <c r="AO56" i="42" s="1"/>
  <c r="AE56" i="42"/>
  <c r="W57" i="42"/>
  <c r="AG56" i="42"/>
  <c r="AP56" i="42" s="1"/>
  <c r="X57" i="45"/>
  <c r="Y57" i="45"/>
  <c r="Y58" i="46"/>
  <c r="X58" i="46"/>
  <c r="AH56" i="40"/>
  <c r="AQ56" i="40" s="1"/>
  <c r="AH59" i="83"/>
  <c r="AQ59" i="83" s="1"/>
  <c r="AR54" i="87"/>
  <c r="AH58" i="27"/>
  <c r="AQ58" i="27" s="1"/>
  <c r="AI55" i="89"/>
  <c r="AN55" i="89"/>
  <c r="X56" i="41"/>
  <c r="Y56" i="41"/>
  <c r="AH59" i="31"/>
  <c r="AQ59" i="31" s="1"/>
  <c r="AR55" i="76"/>
  <c r="AR55" i="80"/>
  <c r="AR58" i="84"/>
  <c r="AH56" i="76"/>
  <c r="AQ56" i="76" s="1"/>
  <c r="Y57" i="35"/>
  <c r="X57" i="35"/>
  <c r="Z57" i="35" s="1"/>
  <c r="AE58" i="27" l="1"/>
  <c r="AE58" i="28"/>
  <c r="Z59" i="44"/>
  <c r="AF59" i="44" s="1"/>
  <c r="AO59" i="44" s="1"/>
  <c r="Z56" i="33"/>
  <c r="AG56" i="33" s="1"/>
  <c r="AP56" i="33" s="1"/>
  <c r="W59" i="90"/>
  <c r="Z57" i="45"/>
  <c r="Z56" i="89"/>
  <c r="Z60" i="30"/>
  <c r="AE58" i="90"/>
  <c r="AI58" i="90" s="1"/>
  <c r="Z59" i="88"/>
  <c r="Z60" i="77"/>
  <c r="Z57" i="38"/>
  <c r="AG57" i="38" s="1"/>
  <c r="AP57" i="38" s="1"/>
  <c r="Z58" i="46"/>
  <c r="AF58" i="46" s="1"/>
  <c r="AO58" i="46" s="1"/>
  <c r="Z59" i="47"/>
  <c r="W60" i="47" s="1"/>
  <c r="W59" i="74"/>
  <c r="Y59" i="74" s="1"/>
  <c r="AF56" i="33"/>
  <c r="AO56" i="33" s="1"/>
  <c r="AE56" i="33"/>
  <c r="W57" i="33"/>
  <c r="AE59" i="44"/>
  <c r="W60" i="44"/>
  <c r="AG59" i="44"/>
  <c r="AP59" i="44" s="1"/>
  <c r="AR57" i="37"/>
  <c r="AE58" i="26"/>
  <c r="AG58" i="26"/>
  <c r="AP58" i="26" s="1"/>
  <c r="AF58" i="26"/>
  <c r="AO58" i="26" s="1"/>
  <c r="W59" i="26"/>
  <c r="X60" i="31"/>
  <c r="Y60" i="31"/>
  <c r="AI58" i="93"/>
  <c r="AN58" i="93"/>
  <c r="X59" i="27"/>
  <c r="Y59" i="27"/>
  <c r="X59" i="28"/>
  <c r="Y59" i="28"/>
  <c r="AH56" i="41"/>
  <c r="AQ56" i="41" s="1"/>
  <c r="Z56" i="41"/>
  <c r="AH57" i="45"/>
  <c r="AQ57" i="45" s="1"/>
  <c r="AR56" i="75"/>
  <c r="AE59" i="85"/>
  <c r="AG59" i="85"/>
  <c r="AP59" i="85" s="1"/>
  <c r="AF59" i="85"/>
  <c r="AO59" i="85" s="1"/>
  <c r="W60" i="85"/>
  <c r="AH58" i="26"/>
  <c r="AQ58" i="26" s="1"/>
  <c r="AI59" i="31"/>
  <c r="AN59" i="31"/>
  <c r="AR59" i="30"/>
  <c r="AH59" i="47"/>
  <c r="AQ59" i="47" s="1"/>
  <c r="AH56" i="89"/>
  <c r="AQ56" i="89" s="1"/>
  <c r="AH59" i="88"/>
  <c r="AQ59" i="88" s="1"/>
  <c r="AI59" i="83"/>
  <c r="AN59" i="83"/>
  <c r="AE57" i="45"/>
  <c r="W58" i="45"/>
  <c r="AF57" i="45"/>
  <c r="AO57" i="45" s="1"/>
  <c r="AG57" i="45"/>
  <c r="AP57" i="45" s="1"/>
  <c r="AR58" i="44"/>
  <c r="Y56" i="73"/>
  <c r="X56" i="73"/>
  <c r="AH58" i="29"/>
  <c r="AQ58" i="29" s="1"/>
  <c r="AH59" i="39"/>
  <c r="AQ59" i="39" s="1"/>
  <c r="AN59" i="36"/>
  <c r="AI59" i="36"/>
  <c r="AR56" i="45"/>
  <c r="Y59" i="90"/>
  <c r="X59" i="90"/>
  <c r="AN60" i="25"/>
  <c r="AI60" i="25"/>
  <c r="AH57" i="75"/>
  <c r="AQ57" i="75" s="1"/>
  <c r="AH58" i="37"/>
  <c r="AQ58" i="37" s="1"/>
  <c r="AR56" i="35"/>
  <c r="W58" i="34"/>
  <c r="AG57" i="34"/>
  <c r="AP57" i="34" s="1"/>
  <c r="AF57" i="34"/>
  <c r="AO57" i="34" s="1"/>
  <c r="AE57" i="34"/>
  <c r="W55" i="91"/>
  <c r="AG54" i="91"/>
  <c r="AP54" i="91" s="1"/>
  <c r="AE54" i="91"/>
  <c r="AF54" i="91"/>
  <c r="AO54" i="91" s="1"/>
  <c r="Z57" i="75"/>
  <c r="AR55" i="41"/>
  <c r="AH57" i="35"/>
  <c r="AQ57" i="35" s="1"/>
  <c r="X57" i="42"/>
  <c r="Y57" i="42"/>
  <c r="X60" i="84"/>
  <c r="Y60" i="84"/>
  <c r="AR58" i="43"/>
  <c r="Y58" i="95"/>
  <c r="X58" i="95"/>
  <c r="AR56" i="38"/>
  <c r="Z58" i="37"/>
  <c r="AR58" i="88"/>
  <c r="AG59" i="81"/>
  <c r="AP59" i="81" s="1"/>
  <c r="AF59" i="81"/>
  <c r="AO59" i="81" s="1"/>
  <c r="AE59" i="81"/>
  <c r="W60" i="81"/>
  <c r="AH60" i="30"/>
  <c r="AQ60" i="30" s="1"/>
  <c r="Y57" i="48"/>
  <c r="X57" i="48"/>
  <c r="AH59" i="43"/>
  <c r="AQ59" i="43" s="1"/>
  <c r="AR57" i="46"/>
  <c r="X57" i="32"/>
  <c r="Y57" i="32"/>
  <c r="AI56" i="40"/>
  <c r="AN56" i="40"/>
  <c r="AH56" i="86"/>
  <c r="AQ56" i="86" s="1"/>
  <c r="AI56" i="76"/>
  <c r="AN56" i="76"/>
  <c r="AN58" i="94"/>
  <c r="AI58" i="94"/>
  <c r="AN55" i="73"/>
  <c r="AI55" i="73"/>
  <c r="X60" i="83"/>
  <c r="Y60" i="83"/>
  <c r="W57" i="80"/>
  <c r="AG56" i="80"/>
  <c r="AP56" i="80" s="1"/>
  <c r="AF56" i="80"/>
  <c r="AO56" i="80" s="1"/>
  <c r="AE56" i="80"/>
  <c r="Y58" i="79"/>
  <c r="X58" i="79"/>
  <c r="W60" i="88"/>
  <c r="AG59" i="88"/>
  <c r="AP59" i="88" s="1"/>
  <c r="AF59" i="88"/>
  <c r="AO59" i="88" s="1"/>
  <c r="AE59" i="88"/>
  <c r="AR55" i="89"/>
  <c r="AI57" i="95"/>
  <c r="AN57" i="95"/>
  <c r="AI57" i="79"/>
  <c r="AN57" i="79"/>
  <c r="AH56" i="33"/>
  <c r="AQ56" i="33" s="1"/>
  <c r="AR55" i="33"/>
  <c r="Y58" i="82"/>
  <c r="X58" i="82"/>
  <c r="AR58" i="47"/>
  <c r="AN58" i="74"/>
  <c r="AI58" i="74"/>
  <c r="AI59" i="84"/>
  <c r="AN59" i="84"/>
  <c r="Z58" i="29"/>
  <c r="Z59" i="39"/>
  <c r="AR57" i="26"/>
  <c r="AN56" i="92"/>
  <c r="AI56" i="92"/>
  <c r="AR55" i="86"/>
  <c r="AN58" i="27"/>
  <c r="AI58" i="27"/>
  <c r="AN58" i="28"/>
  <c r="AI58" i="28"/>
  <c r="Y61" i="25"/>
  <c r="X61" i="25"/>
  <c r="W61" i="77"/>
  <c r="AG60" i="77"/>
  <c r="AP60" i="77" s="1"/>
  <c r="AF60" i="77"/>
  <c r="AO60" i="77" s="1"/>
  <c r="AE60" i="77"/>
  <c r="AH59" i="44"/>
  <c r="AQ59" i="44" s="1"/>
  <c r="Y57" i="92"/>
  <c r="X57" i="92"/>
  <c r="X57" i="40"/>
  <c r="Y57" i="40"/>
  <c r="W57" i="89"/>
  <c r="AG56" i="89"/>
  <c r="AP56" i="89" s="1"/>
  <c r="AF56" i="89"/>
  <c r="AO56" i="89" s="1"/>
  <c r="AE56" i="89"/>
  <c r="AR59" i="77"/>
  <c r="AH58" i="46"/>
  <c r="AQ58" i="46" s="1"/>
  <c r="AR58" i="39"/>
  <c r="AE57" i="35"/>
  <c r="W58" i="35"/>
  <c r="AG57" i="35"/>
  <c r="AP57" i="35" s="1"/>
  <c r="AF57" i="35"/>
  <c r="AO57" i="35" s="1"/>
  <c r="AI56" i="42"/>
  <c r="AN56" i="42"/>
  <c r="AH60" i="77"/>
  <c r="AQ60" i="77" s="1"/>
  <c r="W59" i="78"/>
  <c r="AG58" i="78"/>
  <c r="AP58" i="78" s="1"/>
  <c r="AF58" i="78"/>
  <c r="AO58" i="78" s="1"/>
  <c r="AE58" i="78"/>
  <c r="W56" i="87"/>
  <c r="AG55" i="87"/>
  <c r="AP55" i="87" s="1"/>
  <c r="AF55" i="87"/>
  <c r="AO55" i="87" s="1"/>
  <c r="AE55" i="87"/>
  <c r="W61" i="30"/>
  <c r="AG60" i="30"/>
  <c r="AP60" i="30" s="1"/>
  <c r="AF60" i="30"/>
  <c r="AO60" i="30" s="1"/>
  <c r="AE60" i="30"/>
  <c r="W57" i="96"/>
  <c r="AG56" i="96"/>
  <c r="AP56" i="96" s="1"/>
  <c r="AF56" i="96"/>
  <c r="AO56" i="96" s="1"/>
  <c r="AE56" i="96"/>
  <c r="AH57" i="38"/>
  <c r="AQ57" i="38" s="1"/>
  <c r="AI56" i="48"/>
  <c r="AN56" i="48"/>
  <c r="X60" i="36"/>
  <c r="Y60" i="36"/>
  <c r="AR57" i="29"/>
  <c r="Z59" i="43"/>
  <c r="AI56" i="32"/>
  <c r="AN56" i="32"/>
  <c r="AN57" i="82"/>
  <c r="AI57" i="82"/>
  <c r="Z56" i="86"/>
  <c r="Y59" i="93"/>
  <c r="X59" i="93"/>
  <c r="Y57" i="76"/>
  <c r="X57" i="76"/>
  <c r="X59" i="94"/>
  <c r="Y59" i="94"/>
  <c r="AF57" i="38" l="1"/>
  <c r="AO57" i="38" s="1"/>
  <c r="AE57" i="38"/>
  <c r="Z58" i="79"/>
  <c r="Z57" i="42"/>
  <c r="X59" i="74"/>
  <c r="AN58" i="90"/>
  <c r="AG58" i="46"/>
  <c r="AP58" i="46" s="1"/>
  <c r="W58" i="38"/>
  <c r="X58" i="38" s="1"/>
  <c r="W59" i="46"/>
  <c r="Z59" i="90"/>
  <c r="Z57" i="40"/>
  <c r="AE59" i="47"/>
  <c r="AF59" i="47"/>
  <c r="AO59" i="47" s="1"/>
  <c r="Z59" i="28"/>
  <c r="AE59" i="28" s="1"/>
  <c r="AE58" i="46"/>
  <c r="AN58" i="46" s="1"/>
  <c r="AG59" i="47"/>
  <c r="AP59" i="47" s="1"/>
  <c r="Z57" i="32"/>
  <c r="Z60" i="83"/>
  <c r="AG60" i="83" s="1"/>
  <c r="AP60" i="83" s="1"/>
  <c r="Z60" i="31"/>
  <c r="AE60" i="31" s="1"/>
  <c r="Z59" i="94"/>
  <c r="AG59" i="94" s="1"/>
  <c r="AP59" i="94" s="1"/>
  <c r="AF60" i="31"/>
  <c r="AO60" i="31" s="1"/>
  <c r="X61" i="77"/>
  <c r="Y61" i="77"/>
  <c r="AH57" i="76"/>
  <c r="AQ57" i="76" s="1"/>
  <c r="W57" i="86"/>
  <c r="AG56" i="86"/>
  <c r="AP56" i="86" s="1"/>
  <c r="AF56" i="86"/>
  <c r="AO56" i="86" s="1"/>
  <c r="AE56" i="86"/>
  <c r="AR56" i="48"/>
  <c r="AI56" i="96"/>
  <c r="AN56" i="96"/>
  <c r="X59" i="78"/>
  <c r="Y59" i="78"/>
  <c r="X58" i="35"/>
  <c r="Y58" i="35"/>
  <c r="AN56" i="89"/>
  <c r="AI56" i="89"/>
  <c r="W58" i="40"/>
  <c r="AG57" i="40"/>
  <c r="AP57" i="40" s="1"/>
  <c r="AE57" i="40"/>
  <c r="AF57" i="40"/>
  <c r="AO57" i="40" s="1"/>
  <c r="AF59" i="39"/>
  <c r="AO59" i="39" s="1"/>
  <c r="W60" i="39"/>
  <c r="AG59" i="39"/>
  <c r="AP59" i="39" s="1"/>
  <c r="AE59" i="39"/>
  <c r="AR58" i="94"/>
  <c r="AH57" i="32"/>
  <c r="AQ57" i="32" s="1"/>
  <c r="AN59" i="81"/>
  <c r="AI59" i="81"/>
  <c r="W59" i="37"/>
  <c r="AG58" i="37"/>
  <c r="AP58" i="37" s="1"/>
  <c r="AE58" i="37"/>
  <c r="AF58" i="37"/>
  <c r="AO58" i="37" s="1"/>
  <c r="AH57" i="42"/>
  <c r="AQ57" i="42" s="1"/>
  <c r="X58" i="34"/>
  <c r="Y58" i="34"/>
  <c r="W60" i="90"/>
  <c r="AG59" i="90"/>
  <c r="AP59" i="90" s="1"/>
  <c r="AF59" i="90"/>
  <c r="AO59" i="90" s="1"/>
  <c r="AE59" i="90"/>
  <c r="Y60" i="85"/>
  <c r="X60" i="85"/>
  <c r="Z60" i="85" s="1"/>
  <c r="AH59" i="28"/>
  <c r="AQ59" i="28" s="1"/>
  <c r="AR58" i="93"/>
  <c r="Y60" i="44"/>
  <c r="X60" i="44"/>
  <c r="AR57" i="82"/>
  <c r="AH57" i="92"/>
  <c r="AQ57" i="92" s="1"/>
  <c r="AH59" i="74"/>
  <c r="AQ59" i="74" s="1"/>
  <c r="W59" i="29"/>
  <c r="AG58" i="29"/>
  <c r="AP58" i="29" s="1"/>
  <c r="AF58" i="29"/>
  <c r="AO58" i="29" s="1"/>
  <c r="AE58" i="29"/>
  <c r="AR57" i="79"/>
  <c r="W58" i="32"/>
  <c r="AG57" i="32"/>
  <c r="AP57" i="32" s="1"/>
  <c r="AF57" i="32"/>
  <c r="AO57" i="32" s="1"/>
  <c r="AE57" i="32"/>
  <c r="Z57" i="76"/>
  <c r="AI57" i="38"/>
  <c r="AN57" i="38"/>
  <c r="AH61" i="25"/>
  <c r="AQ61" i="25" s="1"/>
  <c r="AR56" i="92"/>
  <c r="AI59" i="44"/>
  <c r="AN59" i="44"/>
  <c r="AH60" i="36"/>
  <c r="AQ60" i="36" s="1"/>
  <c r="X57" i="89"/>
  <c r="Y57" i="89"/>
  <c r="Z57" i="92"/>
  <c r="AN60" i="77"/>
  <c r="AI60" i="77"/>
  <c r="Z59" i="74"/>
  <c r="AR59" i="84"/>
  <c r="AR57" i="95"/>
  <c r="AR56" i="76"/>
  <c r="AH57" i="48"/>
  <c r="AQ57" i="48" s="1"/>
  <c r="AH58" i="95"/>
  <c r="AQ58" i="95" s="1"/>
  <c r="AH60" i="84"/>
  <c r="AQ60" i="84" s="1"/>
  <c r="W58" i="75"/>
  <c r="AG57" i="75"/>
  <c r="AP57" i="75" s="1"/>
  <c r="AF57" i="75"/>
  <c r="AO57" i="75" s="1"/>
  <c r="AE57" i="75"/>
  <c r="AI57" i="34"/>
  <c r="AN57" i="34"/>
  <c r="AR59" i="36"/>
  <c r="AH56" i="73"/>
  <c r="AQ56" i="73" s="1"/>
  <c r="AN59" i="85"/>
  <c r="AI59" i="85"/>
  <c r="AH59" i="27"/>
  <c r="AQ59" i="27" s="1"/>
  <c r="W59" i="79"/>
  <c r="AG58" i="79"/>
  <c r="AP58" i="79" s="1"/>
  <c r="AF58" i="79"/>
  <c r="AO58" i="79" s="1"/>
  <c r="AE58" i="79"/>
  <c r="W58" i="42"/>
  <c r="AG57" i="42"/>
  <c r="AP57" i="42" s="1"/>
  <c r="AE57" i="42"/>
  <c r="AF57" i="42"/>
  <c r="AO57" i="42" s="1"/>
  <c r="X55" i="91"/>
  <c r="Y55" i="91"/>
  <c r="Y61" i="30"/>
  <c r="X61" i="30"/>
  <c r="Y56" i="87"/>
  <c r="X56" i="87"/>
  <c r="AH58" i="82"/>
  <c r="AQ58" i="82" s="1"/>
  <c r="AH60" i="83"/>
  <c r="AQ60" i="83" s="1"/>
  <c r="X57" i="96"/>
  <c r="Y57" i="96"/>
  <c r="AI58" i="78"/>
  <c r="AN58" i="78"/>
  <c r="AH59" i="94"/>
  <c r="AQ59" i="94" s="1"/>
  <c r="AR56" i="32"/>
  <c r="Z60" i="36"/>
  <c r="AN55" i="87"/>
  <c r="AI55" i="87"/>
  <c r="Z61" i="25"/>
  <c r="AR58" i="27"/>
  <c r="AR58" i="74"/>
  <c r="Z58" i="82"/>
  <c r="Y60" i="88"/>
  <c r="X60" i="88"/>
  <c r="AR55" i="73"/>
  <c r="AR56" i="40"/>
  <c r="Z60" i="84"/>
  <c r="AH59" i="90"/>
  <c r="AQ59" i="90" s="1"/>
  <c r="Y58" i="45"/>
  <c r="X58" i="45"/>
  <c r="AR58" i="90"/>
  <c r="Z59" i="27"/>
  <c r="Y59" i="26"/>
  <c r="X59" i="26"/>
  <c r="X57" i="33"/>
  <c r="Y57" i="33"/>
  <c r="Y60" i="47"/>
  <c r="X60" i="47"/>
  <c r="AI57" i="35"/>
  <c r="AN57" i="35"/>
  <c r="AN59" i="88"/>
  <c r="AI59" i="88"/>
  <c r="AI59" i="47"/>
  <c r="AN59" i="47"/>
  <c r="AR56" i="42"/>
  <c r="AI56" i="80"/>
  <c r="AN56" i="80"/>
  <c r="AR60" i="25"/>
  <c r="AR59" i="83"/>
  <c r="AH60" i="31"/>
  <c r="AQ60" i="31" s="1"/>
  <c r="AI58" i="26"/>
  <c r="AN58" i="26"/>
  <c r="Y59" i="46"/>
  <c r="X59" i="46"/>
  <c r="Z59" i="46" s="1"/>
  <c r="AH59" i="93"/>
  <c r="AQ59" i="93" s="1"/>
  <c r="Z59" i="93"/>
  <c r="AE59" i="43"/>
  <c r="W60" i="43"/>
  <c r="AG59" i="43"/>
  <c r="AP59" i="43" s="1"/>
  <c r="AF59" i="43"/>
  <c r="AO59" i="43" s="1"/>
  <c r="AI60" i="30"/>
  <c r="AN60" i="30"/>
  <c r="AH57" i="40"/>
  <c r="AQ57" i="40" s="1"/>
  <c r="AR58" i="28"/>
  <c r="AH58" i="79"/>
  <c r="AQ58" i="79" s="1"/>
  <c r="Y57" i="80"/>
  <c r="X57" i="80"/>
  <c r="Z57" i="48"/>
  <c r="X60" i="81"/>
  <c r="Y60" i="81"/>
  <c r="Z58" i="95"/>
  <c r="AI54" i="91"/>
  <c r="AN54" i="91"/>
  <c r="Z56" i="73"/>
  <c r="AI57" i="45"/>
  <c r="AN57" i="45"/>
  <c r="AR59" i="31"/>
  <c r="W57" i="41"/>
  <c r="AG56" i="41"/>
  <c r="AP56" i="41" s="1"/>
  <c r="AF56" i="41"/>
  <c r="AO56" i="41" s="1"/>
  <c r="AE56" i="41"/>
  <c r="AI58" i="46"/>
  <c r="AN56" i="33"/>
  <c r="AI56" i="33"/>
  <c r="Z61" i="30" l="1"/>
  <c r="Z57" i="33"/>
  <c r="Y58" i="38"/>
  <c r="AG60" i="31"/>
  <c r="AP60" i="31" s="1"/>
  <c r="W61" i="31"/>
  <c r="AF59" i="28"/>
  <c r="AO59" i="28" s="1"/>
  <c r="AE60" i="83"/>
  <c r="AN60" i="83" s="1"/>
  <c r="AG59" i="28"/>
  <c r="AP59" i="28" s="1"/>
  <c r="W60" i="28"/>
  <c r="W61" i="83"/>
  <c r="Z60" i="88"/>
  <c r="AE60" i="88" s="1"/>
  <c r="Z57" i="89"/>
  <c r="AF57" i="89" s="1"/>
  <c r="AO57" i="89" s="1"/>
  <c r="Z61" i="77"/>
  <c r="W62" i="77" s="1"/>
  <c r="W60" i="94"/>
  <c r="AE59" i="94"/>
  <c r="AF60" i="83"/>
  <c r="AO60" i="83" s="1"/>
  <c r="Z60" i="44"/>
  <c r="AG60" i="44" s="1"/>
  <c r="AP60" i="44" s="1"/>
  <c r="Z58" i="35"/>
  <c r="W59" i="35" s="1"/>
  <c r="Z57" i="80"/>
  <c r="W58" i="80" s="1"/>
  <c r="AF59" i="94"/>
  <c r="AO59" i="94" s="1"/>
  <c r="Z60" i="81"/>
  <c r="AE60" i="81" s="1"/>
  <c r="Z55" i="91"/>
  <c r="AF55" i="91" s="1"/>
  <c r="AO55" i="91" s="1"/>
  <c r="W60" i="46"/>
  <c r="AG59" i="46"/>
  <c r="AP59" i="46" s="1"/>
  <c r="AF59" i="46"/>
  <c r="AO59" i="46" s="1"/>
  <c r="AE59" i="46"/>
  <c r="AG60" i="85"/>
  <c r="AP60" i="85" s="1"/>
  <c r="AE60" i="85"/>
  <c r="AF60" i="85"/>
  <c r="AO60" i="85" s="1"/>
  <c r="W61" i="85"/>
  <c r="AF60" i="88"/>
  <c r="AO60" i="88" s="1"/>
  <c r="AG60" i="88"/>
  <c r="AP60" i="88" s="1"/>
  <c r="W61" i="88"/>
  <c r="W61" i="44"/>
  <c r="AE58" i="35"/>
  <c r="AG58" i="35"/>
  <c r="AP58" i="35" s="1"/>
  <c r="AE57" i="33"/>
  <c r="W58" i="33"/>
  <c r="AF57" i="33"/>
  <c r="AO57" i="33" s="1"/>
  <c r="AG57" i="33"/>
  <c r="AP57" i="33" s="1"/>
  <c r="AE57" i="89"/>
  <c r="W58" i="89"/>
  <c r="AR56" i="80"/>
  <c r="AF58" i="82"/>
  <c r="AO58" i="82" s="1"/>
  <c r="W59" i="82"/>
  <c r="AG58" i="82"/>
  <c r="AP58" i="82" s="1"/>
  <c r="AE58" i="82"/>
  <c r="AN56" i="41"/>
  <c r="AI56" i="41"/>
  <c r="W60" i="93"/>
  <c r="AF59" i="93"/>
  <c r="AO59" i="93" s="1"/>
  <c r="AE59" i="93"/>
  <c r="AG59" i="93"/>
  <c r="AP59" i="93" s="1"/>
  <c r="AR58" i="46"/>
  <c r="AR54" i="91"/>
  <c r="AH57" i="80"/>
  <c r="AQ57" i="80" s="1"/>
  <c r="AE59" i="27"/>
  <c r="AF59" i="27"/>
  <c r="AO59" i="27" s="1"/>
  <c r="W60" i="27"/>
  <c r="AG59" i="27"/>
  <c r="AP59" i="27" s="1"/>
  <c r="AF61" i="25"/>
  <c r="AO61" i="25" s="1"/>
  <c r="AG61" i="25"/>
  <c r="AP61" i="25" s="1"/>
  <c r="W62" i="25"/>
  <c r="AE61" i="25"/>
  <c r="AR58" i="78"/>
  <c r="AI57" i="42"/>
  <c r="AN57" i="42"/>
  <c r="W60" i="74"/>
  <c r="AG59" i="74"/>
  <c r="AP59" i="74" s="1"/>
  <c r="AE59" i="74"/>
  <c r="AF59" i="74"/>
  <c r="AO59" i="74" s="1"/>
  <c r="AI57" i="32"/>
  <c r="AN57" i="32"/>
  <c r="AH60" i="44"/>
  <c r="AQ60" i="44" s="1"/>
  <c r="Y58" i="40"/>
  <c r="X58" i="40"/>
  <c r="Z58" i="40" s="1"/>
  <c r="Y57" i="86"/>
  <c r="X57" i="86"/>
  <c r="Y61" i="31"/>
  <c r="X61" i="31"/>
  <c r="AR60" i="77"/>
  <c r="AR59" i="44"/>
  <c r="AH58" i="34"/>
  <c r="AQ58" i="34" s="1"/>
  <c r="AR58" i="26"/>
  <c r="AR57" i="35"/>
  <c r="AH57" i="96"/>
  <c r="AQ57" i="96" s="1"/>
  <c r="AH56" i="87"/>
  <c r="AQ56" i="87" s="1"/>
  <c r="Y58" i="42"/>
  <c r="X58" i="42"/>
  <c r="Y59" i="79"/>
  <c r="X59" i="79"/>
  <c r="X58" i="75"/>
  <c r="Y58" i="75"/>
  <c r="AN58" i="29"/>
  <c r="AI58" i="29"/>
  <c r="AN59" i="90"/>
  <c r="AI59" i="90"/>
  <c r="Z58" i="34"/>
  <c r="AR56" i="89"/>
  <c r="AH59" i="78"/>
  <c r="AQ59" i="78" s="1"/>
  <c r="AN56" i="86"/>
  <c r="AI56" i="86"/>
  <c r="AR56" i="33"/>
  <c r="AR57" i="45"/>
  <c r="AH60" i="81"/>
  <c r="AQ60" i="81" s="1"/>
  <c r="AI59" i="43"/>
  <c r="AN59" i="43"/>
  <c r="AH60" i="47"/>
  <c r="AQ60" i="47" s="1"/>
  <c r="AH59" i="26"/>
  <c r="AQ59" i="26" s="1"/>
  <c r="AH58" i="45"/>
  <c r="AQ58" i="45" s="1"/>
  <c r="AE60" i="36"/>
  <c r="AF60" i="36"/>
  <c r="AO60" i="36" s="1"/>
  <c r="AG60" i="36"/>
  <c r="AP60" i="36" s="1"/>
  <c r="W61" i="36"/>
  <c r="Z57" i="96"/>
  <c r="AH55" i="91"/>
  <c r="AQ55" i="91" s="1"/>
  <c r="AR57" i="34"/>
  <c r="AE57" i="92"/>
  <c r="AF57" i="92"/>
  <c r="AO57" i="92" s="1"/>
  <c r="W58" i="92"/>
  <c r="AG57" i="92"/>
  <c r="AP57" i="92" s="1"/>
  <c r="Y58" i="32"/>
  <c r="X58" i="32"/>
  <c r="AI58" i="37"/>
  <c r="AN58" i="37"/>
  <c r="Z59" i="78"/>
  <c r="Y60" i="94"/>
  <c r="X60" i="94"/>
  <c r="AN60" i="31"/>
  <c r="AI60" i="31"/>
  <c r="W59" i="95"/>
  <c r="AG58" i="95"/>
  <c r="AP58" i="95" s="1"/>
  <c r="AF58" i="95"/>
  <c r="AO58" i="95" s="1"/>
  <c r="AE58" i="95"/>
  <c r="Y60" i="43"/>
  <c r="X60" i="43"/>
  <c r="W62" i="30"/>
  <c r="AG61" i="30"/>
  <c r="AP61" i="30" s="1"/>
  <c r="AF61" i="30"/>
  <c r="AO61" i="30" s="1"/>
  <c r="AE61" i="30"/>
  <c r="AH61" i="77"/>
  <c r="AQ61" i="77" s="1"/>
  <c r="AI59" i="28"/>
  <c r="AN59" i="28"/>
  <c r="AH60" i="88"/>
  <c r="AQ60" i="88" s="1"/>
  <c r="AN58" i="79"/>
  <c r="AI58" i="79"/>
  <c r="Y61" i="83"/>
  <c r="X61" i="83"/>
  <c r="Y60" i="28"/>
  <c r="X60" i="28"/>
  <c r="Z60" i="28" s="1"/>
  <c r="AH57" i="33"/>
  <c r="AQ57" i="33" s="1"/>
  <c r="AR55" i="87"/>
  <c r="AR59" i="81"/>
  <c r="Y60" i="39"/>
  <c r="X60" i="39"/>
  <c r="AI59" i="94"/>
  <c r="AN59" i="94"/>
  <c r="AF56" i="73"/>
  <c r="AO56" i="73" s="1"/>
  <c r="AG56" i="73"/>
  <c r="AP56" i="73" s="1"/>
  <c r="AE56" i="73"/>
  <c r="W57" i="73"/>
  <c r="AR60" i="30"/>
  <c r="AH59" i="46"/>
  <c r="AQ59" i="46" s="1"/>
  <c r="Z56" i="87"/>
  <c r="AH58" i="38"/>
  <c r="AQ58" i="38" s="1"/>
  <c r="AN57" i="75"/>
  <c r="AI57" i="75"/>
  <c r="AR57" i="38"/>
  <c r="AH60" i="85"/>
  <c r="AQ60" i="85" s="1"/>
  <c r="AN59" i="39"/>
  <c r="AI59" i="39"/>
  <c r="AI57" i="40"/>
  <c r="AN57" i="40"/>
  <c r="Y57" i="41"/>
  <c r="X57" i="41"/>
  <c r="W58" i="48"/>
  <c r="AG57" i="48"/>
  <c r="AP57" i="48" s="1"/>
  <c r="AF57" i="48"/>
  <c r="AO57" i="48" s="1"/>
  <c r="AE57" i="48"/>
  <c r="AR59" i="47"/>
  <c r="AR59" i="88"/>
  <c r="Z60" i="47"/>
  <c r="Z59" i="26"/>
  <c r="Z58" i="45"/>
  <c r="W61" i="84"/>
  <c r="AG60" i="84"/>
  <c r="AP60" i="84" s="1"/>
  <c r="AF60" i="84"/>
  <c r="AO60" i="84" s="1"/>
  <c r="AE60" i="84"/>
  <c r="AH61" i="30"/>
  <c r="AQ61" i="30" s="1"/>
  <c r="Z58" i="38"/>
  <c r="AR59" i="85"/>
  <c r="AH57" i="89"/>
  <c r="AQ57" i="89" s="1"/>
  <c r="W58" i="76"/>
  <c r="AG57" i="76"/>
  <c r="AP57" i="76" s="1"/>
  <c r="AF57" i="76"/>
  <c r="AO57" i="76" s="1"/>
  <c r="AE57" i="76"/>
  <c r="X59" i="29"/>
  <c r="Y59" i="29"/>
  <c r="X60" i="90"/>
  <c r="Y60" i="90"/>
  <c r="Y59" i="37"/>
  <c r="X59" i="37"/>
  <c r="Z59" i="37" s="1"/>
  <c r="AH58" i="35"/>
  <c r="AQ58" i="35" s="1"/>
  <c r="AR56" i="96"/>
  <c r="AF58" i="35" l="1"/>
  <c r="AO58" i="35" s="1"/>
  <c r="AF60" i="81"/>
  <c r="AO60" i="81" s="1"/>
  <c r="AE60" i="44"/>
  <c r="AG60" i="81"/>
  <c r="AP60" i="81" s="1"/>
  <c r="Z61" i="83"/>
  <c r="Z60" i="43"/>
  <c r="AG61" i="77"/>
  <c r="AP61" i="77" s="1"/>
  <c r="AE61" i="77"/>
  <c r="Z61" i="31"/>
  <c r="AF61" i="77"/>
  <c r="AO61" i="77" s="1"/>
  <c r="Z60" i="90"/>
  <c r="W61" i="90" s="1"/>
  <c r="AG57" i="89"/>
  <c r="AP57" i="89" s="1"/>
  <c r="AF60" i="44"/>
  <c r="AO60" i="44" s="1"/>
  <c r="Z60" i="39"/>
  <c r="Z57" i="41"/>
  <c r="Z58" i="42"/>
  <c r="AF58" i="42" s="1"/>
  <c r="AO58" i="42" s="1"/>
  <c r="AI60" i="83"/>
  <c r="AG55" i="91"/>
  <c r="AP55" i="91" s="1"/>
  <c r="AE57" i="80"/>
  <c r="Z58" i="75"/>
  <c r="W56" i="91"/>
  <c r="AF57" i="80"/>
  <c r="AO57" i="80" s="1"/>
  <c r="AE55" i="91"/>
  <c r="W61" i="81"/>
  <c r="AG57" i="80"/>
  <c r="AP57" i="80" s="1"/>
  <c r="Z59" i="79"/>
  <c r="AF59" i="79" s="1"/>
  <c r="AO59" i="79" s="1"/>
  <c r="W62" i="83"/>
  <c r="AG61" i="83"/>
  <c r="AP61" i="83" s="1"/>
  <c r="AF61" i="83"/>
  <c r="AO61" i="83" s="1"/>
  <c r="AE61" i="83"/>
  <c r="W60" i="37"/>
  <c r="AG59" i="37"/>
  <c r="AP59" i="37" s="1"/>
  <c r="AF59" i="37"/>
  <c r="AO59" i="37" s="1"/>
  <c r="AE59" i="37"/>
  <c r="AF60" i="90"/>
  <c r="AO60" i="90" s="1"/>
  <c r="AE60" i="90"/>
  <c r="AE56" i="87"/>
  <c r="W57" i="87"/>
  <c r="AG56" i="87"/>
  <c r="AP56" i="87" s="1"/>
  <c r="AF56" i="87"/>
  <c r="AO56" i="87" s="1"/>
  <c r="AH61" i="83"/>
  <c r="AQ61" i="83" s="1"/>
  <c r="AN61" i="30"/>
  <c r="AI61" i="30"/>
  <c r="W61" i="43"/>
  <c r="AG60" i="43"/>
  <c r="AP60" i="43" s="1"/>
  <c r="AE60" i="43"/>
  <c r="AF60" i="43"/>
  <c r="AO60" i="43" s="1"/>
  <c r="AR60" i="31"/>
  <c r="X58" i="92"/>
  <c r="Y58" i="92"/>
  <c r="X61" i="36"/>
  <c r="Y61" i="36"/>
  <c r="AH59" i="79"/>
  <c r="AQ59" i="79" s="1"/>
  <c r="Y60" i="74"/>
  <c r="X60" i="74"/>
  <c r="Y60" i="27"/>
  <c r="X60" i="27"/>
  <c r="AR56" i="41"/>
  <c r="X59" i="82"/>
  <c r="Z59" i="82" s="1"/>
  <c r="Y59" i="82"/>
  <c r="AI57" i="33"/>
  <c r="AN57" i="33"/>
  <c r="X56" i="91"/>
  <c r="Y56" i="91"/>
  <c r="AI60" i="44"/>
  <c r="AN60" i="44"/>
  <c r="Y60" i="46"/>
  <c r="X60" i="46"/>
  <c r="AN58" i="95"/>
  <c r="AI58" i="95"/>
  <c r="AR58" i="37"/>
  <c r="X61" i="81"/>
  <c r="Y61" i="81"/>
  <c r="AR59" i="94"/>
  <c r="AH60" i="94"/>
  <c r="AQ60" i="94" s="1"/>
  <c r="AH58" i="32"/>
  <c r="AQ58" i="32" s="1"/>
  <c r="AH57" i="86"/>
  <c r="AQ57" i="86" s="1"/>
  <c r="AR57" i="32"/>
  <c r="Y62" i="25"/>
  <c r="X62" i="25"/>
  <c r="AI59" i="93"/>
  <c r="AN59" i="93"/>
  <c r="AI57" i="89"/>
  <c r="AN57" i="89"/>
  <c r="AI60" i="81"/>
  <c r="AN60" i="81"/>
  <c r="AN57" i="80"/>
  <c r="AR56" i="86"/>
  <c r="AR58" i="29"/>
  <c r="AN61" i="25"/>
  <c r="AI61" i="25"/>
  <c r="AH59" i="29"/>
  <c r="AQ59" i="29" s="1"/>
  <c r="X61" i="84"/>
  <c r="Y61" i="84"/>
  <c r="Y57" i="73"/>
  <c r="X57" i="73"/>
  <c r="Z59" i="29"/>
  <c r="W59" i="45"/>
  <c r="AG58" i="45"/>
  <c r="AP58" i="45" s="1"/>
  <c r="AF58" i="45"/>
  <c r="AO58" i="45" s="1"/>
  <c r="AE58" i="45"/>
  <c r="AH57" i="41"/>
  <c r="AQ57" i="41" s="1"/>
  <c r="AI56" i="73"/>
  <c r="AN56" i="73"/>
  <c r="AH60" i="39"/>
  <c r="AQ60" i="39" s="1"/>
  <c r="AH60" i="28"/>
  <c r="AQ60" i="28" s="1"/>
  <c r="AR58" i="79"/>
  <c r="Y62" i="30"/>
  <c r="X62" i="30"/>
  <c r="AI57" i="92"/>
  <c r="AN57" i="92"/>
  <c r="AR59" i="43"/>
  <c r="AH58" i="42"/>
  <c r="AQ58" i="42" s="1"/>
  <c r="AR57" i="42"/>
  <c r="AI59" i="27"/>
  <c r="AN59" i="27"/>
  <c r="AR60" i="83"/>
  <c r="AN61" i="77"/>
  <c r="AN55" i="91"/>
  <c r="AI55" i="91"/>
  <c r="AI58" i="35"/>
  <c r="AN58" i="35"/>
  <c r="X61" i="44"/>
  <c r="Y61" i="44"/>
  <c r="AI60" i="88"/>
  <c r="AN60" i="88"/>
  <c r="X61" i="85"/>
  <c r="Y61" i="85"/>
  <c r="AN59" i="46"/>
  <c r="AI59" i="46"/>
  <c r="AR57" i="40"/>
  <c r="AF61" i="31"/>
  <c r="AO61" i="31" s="1"/>
  <c r="AE61" i="31"/>
  <c r="W62" i="31"/>
  <c r="AG61" i="31"/>
  <c r="AP61" i="31" s="1"/>
  <c r="W59" i="40"/>
  <c r="AG58" i="40"/>
  <c r="AP58" i="40" s="1"/>
  <c r="AF58" i="40"/>
  <c r="AO58" i="40" s="1"/>
  <c r="AE58" i="40"/>
  <c r="Y59" i="35"/>
  <c r="X59" i="35"/>
  <c r="Y58" i="76"/>
  <c r="X58" i="76"/>
  <c r="AR59" i="39"/>
  <c r="W59" i="38"/>
  <c r="AG58" i="38"/>
  <c r="AP58" i="38" s="1"/>
  <c r="AF58" i="38"/>
  <c r="AO58" i="38" s="1"/>
  <c r="AE58" i="38"/>
  <c r="AN60" i="84"/>
  <c r="AI60" i="84"/>
  <c r="W60" i="26"/>
  <c r="AG59" i="26"/>
  <c r="AP59" i="26" s="1"/>
  <c r="AF59" i="26"/>
  <c r="AO59" i="26" s="1"/>
  <c r="AE59" i="26"/>
  <c r="AI57" i="48"/>
  <c r="AN57" i="48"/>
  <c r="AH60" i="43"/>
  <c r="AQ60" i="43" s="1"/>
  <c r="Z60" i="94"/>
  <c r="Z58" i="32"/>
  <c r="AI60" i="36"/>
  <c r="AN60" i="36"/>
  <c r="W59" i="34"/>
  <c r="AG58" i="34"/>
  <c r="AP58" i="34" s="1"/>
  <c r="AF58" i="34"/>
  <c r="AO58" i="34" s="1"/>
  <c r="AE58" i="34"/>
  <c r="AH58" i="75"/>
  <c r="AQ58" i="75" s="1"/>
  <c r="Z57" i="86"/>
  <c r="AI59" i="74"/>
  <c r="AN59" i="74"/>
  <c r="Y60" i="93"/>
  <c r="X60" i="93"/>
  <c r="AI58" i="82"/>
  <c r="AN58" i="82"/>
  <c r="Y58" i="89"/>
  <c r="X58" i="89"/>
  <c r="AH59" i="37"/>
  <c r="AQ59" i="37" s="1"/>
  <c r="Y58" i="48"/>
  <c r="X58" i="48"/>
  <c r="AH60" i="90"/>
  <c r="AQ60" i="90" s="1"/>
  <c r="AN57" i="76"/>
  <c r="AI57" i="76"/>
  <c r="W61" i="47"/>
  <c r="AG60" i="47"/>
  <c r="AP60" i="47" s="1"/>
  <c r="AF60" i="47"/>
  <c r="AO60" i="47" s="1"/>
  <c r="AE60" i="47"/>
  <c r="AE57" i="41"/>
  <c r="AF57" i="41"/>
  <c r="AO57" i="41" s="1"/>
  <c r="W58" i="41"/>
  <c r="AG57" i="41"/>
  <c r="AP57" i="41" s="1"/>
  <c r="AR57" i="75"/>
  <c r="AE60" i="39"/>
  <c r="AG60" i="39"/>
  <c r="AP60" i="39" s="1"/>
  <c r="AF60" i="39"/>
  <c r="AO60" i="39" s="1"/>
  <c r="W61" i="39"/>
  <c r="W61" i="28"/>
  <c r="AG60" i="28"/>
  <c r="AP60" i="28" s="1"/>
  <c r="AF60" i="28"/>
  <c r="AO60" i="28" s="1"/>
  <c r="AE60" i="28"/>
  <c r="AR59" i="28"/>
  <c r="X59" i="95"/>
  <c r="Y59" i="95"/>
  <c r="W60" i="78"/>
  <c r="AG59" i="78"/>
  <c r="AP59" i="78" s="1"/>
  <c r="AF59" i="78"/>
  <c r="AO59" i="78" s="1"/>
  <c r="AE59" i="78"/>
  <c r="W58" i="96"/>
  <c r="AG57" i="96"/>
  <c r="AP57" i="96" s="1"/>
  <c r="AF57" i="96"/>
  <c r="AO57" i="96" s="1"/>
  <c r="AE57" i="96"/>
  <c r="AR59" i="90"/>
  <c r="AF58" i="75"/>
  <c r="AO58" i="75" s="1"/>
  <c r="AE58" i="75"/>
  <c r="W59" i="75"/>
  <c r="AG58" i="75"/>
  <c r="AP58" i="75" s="1"/>
  <c r="AG58" i="42"/>
  <c r="AP58" i="42" s="1"/>
  <c r="AH61" i="31"/>
  <c r="AQ61" i="31" s="1"/>
  <c r="AH58" i="40"/>
  <c r="AQ58" i="40" s="1"/>
  <c r="Y62" i="77"/>
  <c r="X62" i="77"/>
  <c r="Z62" i="77" s="1"/>
  <c r="Y58" i="33"/>
  <c r="X58" i="33"/>
  <c r="X61" i="88"/>
  <c r="Y61" i="88"/>
  <c r="AI60" i="85"/>
  <c r="AN60" i="85"/>
  <c r="X58" i="80"/>
  <c r="Y58" i="80"/>
  <c r="AG60" i="90" l="1"/>
  <c r="AP60" i="90" s="1"/>
  <c r="W59" i="42"/>
  <c r="AI61" i="77"/>
  <c r="Z61" i="88"/>
  <c r="AE58" i="42"/>
  <c r="Z59" i="95"/>
  <c r="W60" i="95" s="1"/>
  <c r="Z61" i="84"/>
  <c r="AG61" i="84" s="1"/>
  <c r="AP61" i="84" s="1"/>
  <c r="AI57" i="80"/>
  <c r="Z61" i="36"/>
  <c r="W62" i="36" s="1"/>
  <c r="Z58" i="89"/>
  <c r="AE58" i="89" s="1"/>
  <c r="Z60" i="27"/>
  <c r="Z61" i="85"/>
  <c r="AF61" i="85" s="1"/>
  <c r="AO61" i="85" s="1"/>
  <c r="AG59" i="79"/>
  <c r="AP59" i="79" s="1"/>
  <c r="Z59" i="35"/>
  <c r="AE59" i="79"/>
  <c r="W60" i="79"/>
  <c r="W59" i="89"/>
  <c r="AG58" i="89"/>
  <c r="AP58" i="89" s="1"/>
  <c r="AG61" i="36"/>
  <c r="AP61" i="36" s="1"/>
  <c r="AF61" i="36"/>
  <c r="AO61" i="36" s="1"/>
  <c r="AE61" i="36"/>
  <c r="AH58" i="33"/>
  <c r="AQ58" i="33" s="1"/>
  <c r="AH61" i="88"/>
  <c r="AQ61" i="88" s="1"/>
  <c r="AN59" i="78"/>
  <c r="AI59" i="78"/>
  <c r="AE59" i="95"/>
  <c r="AG59" i="95"/>
  <c r="AP59" i="95" s="1"/>
  <c r="AF59" i="95"/>
  <c r="AO59" i="95" s="1"/>
  <c r="Y61" i="28"/>
  <c r="X61" i="28"/>
  <c r="AN60" i="39"/>
  <c r="AI60" i="39"/>
  <c r="X61" i="47"/>
  <c r="Y61" i="47"/>
  <c r="X59" i="34"/>
  <c r="Y59" i="34"/>
  <c r="AI59" i="26"/>
  <c r="AN59" i="26"/>
  <c r="X59" i="40"/>
  <c r="Y59" i="40"/>
  <c r="AE61" i="85"/>
  <c r="AF59" i="29"/>
  <c r="AO59" i="29" s="1"/>
  <c r="AE59" i="29"/>
  <c r="W60" i="29"/>
  <c r="AG59" i="29"/>
  <c r="AP59" i="29" s="1"/>
  <c r="W62" i="84"/>
  <c r="AR61" i="25"/>
  <c r="AR57" i="80"/>
  <c r="AH59" i="82"/>
  <c r="AQ59" i="82" s="1"/>
  <c r="W61" i="27"/>
  <c r="AG60" i="27"/>
  <c r="AP60" i="27" s="1"/>
  <c r="AF60" i="27"/>
  <c r="AO60" i="27" s="1"/>
  <c r="AE60" i="27"/>
  <c r="AI60" i="43"/>
  <c r="AN60" i="43"/>
  <c r="AI60" i="90"/>
  <c r="AN60" i="90"/>
  <c r="Y60" i="37"/>
  <c r="X60" i="37"/>
  <c r="Z60" i="37" s="1"/>
  <c r="AN57" i="96"/>
  <c r="AI57" i="96"/>
  <c r="AR57" i="76"/>
  <c r="AR59" i="74"/>
  <c r="AI58" i="38"/>
  <c r="AN58" i="38"/>
  <c r="W60" i="35"/>
  <c r="AG59" i="35"/>
  <c r="AP59" i="35" s="1"/>
  <c r="AF59" i="35"/>
  <c r="AO59" i="35" s="1"/>
  <c r="AE59" i="35"/>
  <c r="AR58" i="35"/>
  <c r="AR56" i="73"/>
  <c r="AH57" i="73"/>
  <c r="AQ57" i="73" s="1"/>
  <c r="AR59" i="93"/>
  <c r="AH61" i="81"/>
  <c r="AQ61" i="81" s="1"/>
  <c r="AH60" i="46"/>
  <c r="AQ60" i="46" s="1"/>
  <c r="AH56" i="91"/>
  <c r="AQ56" i="91" s="1"/>
  <c r="W60" i="82"/>
  <c r="AG59" i="82"/>
  <c r="AP59" i="82" s="1"/>
  <c r="AE59" i="82"/>
  <c r="AF59" i="82"/>
  <c r="AO59" i="82" s="1"/>
  <c r="AH60" i="74"/>
  <c r="AQ60" i="74" s="1"/>
  <c r="AH58" i="92"/>
  <c r="AQ58" i="92" s="1"/>
  <c r="X59" i="75"/>
  <c r="Y59" i="75"/>
  <c r="AN58" i="75"/>
  <c r="AI58" i="75"/>
  <c r="AH58" i="48"/>
  <c r="AQ58" i="48" s="1"/>
  <c r="AR58" i="82"/>
  <c r="AF57" i="86"/>
  <c r="AO57" i="86" s="1"/>
  <c r="AE57" i="86"/>
  <c r="W58" i="86"/>
  <c r="AG57" i="86"/>
  <c r="AP57" i="86" s="1"/>
  <c r="AR60" i="36"/>
  <c r="AH58" i="76"/>
  <c r="AQ58" i="76" s="1"/>
  <c r="AR59" i="46"/>
  <c r="AR60" i="88"/>
  <c r="AR55" i="91"/>
  <c r="AR57" i="92"/>
  <c r="AN58" i="45"/>
  <c r="AI58" i="45"/>
  <c r="AH62" i="25"/>
  <c r="AQ62" i="25" s="1"/>
  <c r="Z61" i="81"/>
  <c r="Z56" i="91"/>
  <c r="Z58" i="92"/>
  <c r="Y61" i="43"/>
  <c r="X61" i="43"/>
  <c r="X57" i="87"/>
  <c r="Y57" i="87"/>
  <c r="AN59" i="79"/>
  <c r="AI59" i="79"/>
  <c r="AN61" i="83"/>
  <c r="AI61" i="83"/>
  <c r="W62" i="88"/>
  <c r="AG61" i="88"/>
  <c r="AP61" i="88" s="1"/>
  <c r="AF61" i="88"/>
  <c r="AO61" i="88" s="1"/>
  <c r="AE61" i="88"/>
  <c r="AN58" i="42"/>
  <c r="AI58" i="42"/>
  <c r="X60" i="78"/>
  <c r="Y60" i="78"/>
  <c r="AI60" i="28"/>
  <c r="AN60" i="28"/>
  <c r="Y61" i="39"/>
  <c r="X61" i="39"/>
  <c r="Z61" i="39" s="1"/>
  <c r="AN60" i="47"/>
  <c r="AI60" i="47"/>
  <c r="AH60" i="93"/>
  <c r="AQ60" i="93" s="1"/>
  <c r="AN58" i="34"/>
  <c r="AI58" i="34"/>
  <c r="W59" i="32"/>
  <c r="AG58" i="32"/>
  <c r="AP58" i="32" s="1"/>
  <c r="AF58" i="32"/>
  <c r="AO58" i="32" s="1"/>
  <c r="AE58" i="32"/>
  <c r="Y60" i="26"/>
  <c r="X60" i="26"/>
  <c r="Z58" i="76"/>
  <c r="AN58" i="40"/>
  <c r="AI58" i="40"/>
  <c r="X62" i="31"/>
  <c r="Y62" i="31"/>
  <c r="AR59" i="27"/>
  <c r="AH62" i="30"/>
  <c r="AQ62" i="30" s="1"/>
  <c r="Z57" i="73"/>
  <c r="AR60" i="81"/>
  <c r="Z60" i="46"/>
  <c r="Z60" i="74"/>
  <c r="AN56" i="87"/>
  <c r="AI56" i="87"/>
  <c r="AN59" i="37"/>
  <c r="AI59" i="37"/>
  <c r="AH58" i="80"/>
  <c r="AQ58" i="80" s="1"/>
  <c r="AR60" i="85"/>
  <c r="Z58" i="33"/>
  <c r="X59" i="42"/>
  <c r="Y59" i="42"/>
  <c r="X58" i="96"/>
  <c r="Y58" i="96"/>
  <c r="X58" i="41"/>
  <c r="Y58" i="41"/>
  <c r="Z58" i="48"/>
  <c r="AH58" i="89"/>
  <c r="AQ58" i="89" s="1"/>
  <c r="W61" i="94"/>
  <c r="AG60" i="94"/>
  <c r="AP60" i="94" s="1"/>
  <c r="AF60" i="94"/>
  <c r="AO60" i="94" s="1"/>
  <c r="AE60" i="94"/>
  <c r="X59" i="38"/>
  <c r="Y59" i="38"/>
  <c r="AN61" i="31"/>
  <c r="AI61" i="31"/>
  <c r="AH61" i="44"/>
  <c r="AQ61" i="44" s="1"/>
  <c r="Z62" i="25"/>
  <c r="AR57" i="33"/>
  <c r="AH60" i="27"/>
  <c r="AQ60" i="27" s="1"/>
  <c r="AH61" i="36"/>
  <c r="AQ61" i="36" s="1"/>
  <c r="AR61" i="30"/>
  <c r="Y60" i="79"/>
  <c r="X60" i="79"/>
  <c r="X61" i="90"/>
  <c r="Y61" i="90"/>
  <c r="W63" i="77"/>
  <c r="AF62" i="77"/>
  <c r="AO62" i="77" s="1"/>
  <c r="AE62" i="77"/>
  <c r="AG62" i="77"/>
  <c r="AP62" i="77" s="1"/>
  <c r="AI57" i="41"/>
  <c r="AN57" i="41"/>
  <c r="Z58" i="80"/>
  <c r="AH62" i="77"/>
  <c r="AQ62" i="77" s="1"/>
  <c r="AH59" i="95"/>
  <c r="AQ59" i="95" s="1"/>
  <c r="Z60" i="93"/>
  <c r="AR57" i="48"/>
  <c r="AR60" i="84"/>
  <c r="AH59" i="35"/>
  <c r="AQ59" i="35" s="1"/>
  <c r="AH61" i="85"/>
  <c r="AQ61" i="85" s="1"/>
  <c r="Z61" i="44"/>
  <c r="AR61" i="77"/>
  <c r="Z62" i="30"/>
  <c r="X59" i="45"/>
  <c r="Y59" i="45"/>
  <c r="AH61" i="84"/>
  <c r="AQ61" i="84" s="1"/>
  <c r="AR57" i="89"/>
  <c r="AR58" i="95"/>
  <c r="AR60" i="44"/>
  <c r="Y62" i="83"/>
  <c r="X62" i="83"/>
  <c r="Z62" i="83" s="1"/>
  <c r="Z58" i="96" l="1"/>
  <c r="AG61" i="85"/>
  <c r="AP61" i="85" s="1"/>
  <c r="W62" i="85"/>
  <c r="AF58" i="89"/>
  <c r="AO58" i="89" s="1"/>
  <c r="Z62" i="31"/>
  <c r="AF61" i="84"/>
  <c r="AO61" i="84" s="1"/>
  <c r="AE61" i="84"/>
  <c r="Z60" i="79"/>
  <c r="AF60" i="79" s="1"/>
  <c r="AO60" i="79" s="1"/>
  <c r="Z60" i="26"/>
  <c r="Z59" i="40"/>
  <c r="AF59" i="40" s="1"/>
  <c r="AO59" i="40" s="1"/>
  <c r="Z57" i="87"/>
  <c r="Z59" i="34"/>
  <c r="W60" i="34" s="1"/>
  <c r="Z61" i="28"/>
  <c r="Z59" i="38"/>
  <c r="AF59" i="38" s="1"/>
  <c r="AO59" i="38" s="1"/>
  <c r="Z59" i="45"/>
  <c r="AG59" i="45" s="1"/>
  <c r="AP59" i="45" s="1"/>
  <c r="Z61" i="90"/>
  <c r="W62" i="90" s="1"/>
  <c r="AF59" i="34"/>
  <c r="AO59" i="34" s="1"/>
  <c r="AG59" i="34"/>
  <c r="AP59" i="34" s="1"/>
  <c r="W62" i="28"/>
  <c r="AG61" i="28"/>
  <c r="AP61" i="28" s="1"/>
  <c r="AF61" i="28"/>
  <c r="AO61" i="28" s="1"/>
  <c r="AE61" i="28"/>
  <c r="AE62" i="83"/>
  <c r="AF62" i="83"/>
  <c r="AO62" i="83" s="1"/>
  <c r="AG62" i="83"/>
  <c r="AP62" i="83" s="1"/>
  <c r="W63" i="83"/>
  <c r="AG61" i="39"/>
  <c r="AP61" i="39" s="1"/>
  <c r="W62" i="39"/>
  <c r="AE61" i="39"/>
  <c r="AF61" i="39"/>
  <c r="AO61" i="39" s="1"/>
  <c r="AE62" i="30"/>
  <c r="AF62" i="30"/>
  <c r="AO62" i="30" s="1"/>
  <c r="W63" i="30"/>
  <c r="AG62" i="30"/>
  <c r="AP62" i="30" s="1"/>
  <c r="W61" i="93"/>
  <c r="AG60" i="93"/>
  <c r="AP60" i="93" s="1"/>
  <c r="AF60" i="93"/>
  <c r="AO60" i="93" s="1"/>
  <c r="AE60" i="93"/>
  <c r="W59" i="48"/>
  <c r="AG58" i="48"/>
  <c r="AP58" i="48" s="1"/>
  <c r="AE58" i="48"/>
  <c r="AF58" i="48"/>
  <c r="AO58" i="48" s="1"/>
  <c r="AR58" i="45"/>
  <c r="W62" i="44"/>
  <c r="AG61" i="44"/>
  <c r="AP61" i="44" s="1"/>
  <c r="AF61" i="44"/>
  <c r="AO61" i="44" s="1"/>
  <c r="AE61" i="44"/>
  <c r="AF58" i="80"/>
  <c r="AO58" i="80" s="1"/>
  <c r="AE58" i="80"/>
  <c r="AG58" i="80"/>
  <c r="AP58" i="80" s="1"/>
  <c r="W59" i="80"/>
  <c r="Y63" i="77"/>
  <c r="X63" i="77"/>
  <c r="X61" i="94"/>
  <c r="Z61" i="94" s="1"/>
  <c r="Y61" i="94"/>
  <c r="AH58" i="96"/>
  <c r="AQ58" i="96" s="1"/>
  <c r="AE60" i="46"/>
  <c r="W61" i="46"/>
  <c r="AG60" i="46"/>
  <c r="AP60" i="46" s="1"/>
  <c r="AF60" i="46"/>
  <c r="AO60" i="46" s="1"/>
  <c r="AH62" i="31"/>
  <c r="AQ62" i="31" s="1"/>
  <c r="Y59" i="32"/>
  <c r="X59" i="32"/>
  <c r="AR58" i="42"/>
  <c r="AH57" i="87"/>
  <c r="AQ57" i="87" s="1"/>
  <c r="AF56" i="91"/>
  <c r="AO56" i="91" s="1"/>
  <c r="AE56" i="91"/>
  <c r="W57" i="91"/>
  <c r="AG56" i="91"/>
  <c r="AP56" i="91" s="1"/>
  <c r="AR58" i="75"/>
  <c r="AI60" i="27"/>
  <c r="AN60" i="27"/>
  <c r="AN61" i="84"/>
  <c r="AI61" i="84"/>
  <c r="AH59" i="40"/>
  <c r="AQ59" i="40" s="1"/>
  <c r="AH61" i="28"/>
  <c r="AQ61" i="28" s="1"/>
  <c r="AE58" i="96"/>
  <c r="AF58" i="96"/>
  <c r="AO58" i="96" s="1"/>
  <c r="W59" i="96"/>
  <c r="AG58" i="96"/>
  <c r="AP58" i="96" s="1"/>
  <c r="AE57" i="87"/>
  <c r="AG57" i="87"/>
  <c r="AP57" i="87" s="1"/>
  <c r="AF57" i="87"/>
  <c r="AO57" i="87" s="1"/>
  <c r="W58" i="87"/>
  <c r="Y60" i="82"/>
  <c r="X60" i="82"/>
  <c r="AF60" i="37"/>
  <c r="AO60" i="37" s="1"/>
  <c r="AE60" i="37"/>
  <c r="W61" i="37"/>
  <c r="AG60" i="37"/>
  <c r="AP60" i="37" s="1"/>
  <c r="AN61" i="85"/>
  <c r="AI61" i="85"/>
  <c r="AG59" i="40"/>
  <c r="AP59" i="40" s="1"/>
  <c r="AN59" i="95"/>
  <c r="AI59" i="95"/>
  <c r="AI58" i="89"/>
  <c r="AN58" i="89"/>
  <c r="W61" i="26"/>
  <c r="AG60" i="26"/>
  <c r="AP60" i="26" s="1"/>
  <c r="AF60" i="26"/>
  <c r="AO60" i="26" s="1"/>
  <c r="AE60" i="26"/>
  <c r="AR61" i="83"/>
  <c r="AF61" i="81"/>
  <c r="AO61" i="81" s="1"/>
  <c r="W62" i="81"/>
  <c r="AG61" i="81"/>
  <c r="AP61" i="81" s="1"/>
  <c r="AE61" i="81"/>
  <c r="AR57" i="41"/>
  <c r="AR58" i="40"/>
  <c r="AR60" i="47"/>
  <c r="AR60" i="28"/>
  <c r="AI61" i="88"/>
  <c r="AN61" i="88"/>
  <c r="AH61" i="43"/>
  <c r="AQ61" i="43" s="1"/>
  <c r="Y58" i="86"/>
  <c r="X58" i="86"/>
  <c r="Y60" i="35"/>
  <c r="X60" i="35"/>
  <c r="X60" i="29"/>
  <c r="Y60" i="29"/>
  <c r="AH61" i="47"/>
  <c r="AQ61" i="47" s="1"/>
  <c r="AR59" i="78"/>
  <c r="AI61" i="36"/>
  <c r="AN61" i="36"/>
  <c r="AH59" i="38"/>
  <c r="AQ59" i="38" s="1"/>
  <c r="AR59" i="37"/>
  <c r="AG62" i="31"/>
  <c r="AP62" i="31" s="1"/>
  <c r="AF62" i="31"/>
  <c r="AO62" i="31" s="1"/>
  <c r="W63" i="31"/>
  <c r="AE62" i="31"/>
  <c r="AR58" i="34"/>
  <c r="AH62" i="83"/>
  <c r="AQ62" i="83" s="1"/>
  <c r="AH61" i="90"/>
  <c r="AQ61" i="90" s="1"/>
  <c r="AI60" i="94"/>
  <c r="AN60" i="94"/>
  <c r="AH58" i="41"/>
  <c r="AQ58" i="41" s="1"/>
  <c r="AH59" i="42"/>
  <c r="AQ59" i="42" s="1"/>
  <c r="AR56" i="87"/>
  <c r="W58" i="73"/>
  <c r="AG57" i="73"/>
  <c r="AP57" i="73" s="1"/>
  <c r="AF57" i="73"/>
  <c r="AO57" i="73" s="1"/>
  <c r="AE57" i="73"/>
  <c r="AN58" i="32"/>
  <c r="AI58" i="32"/>
  <c r="AR59" i="79"/>
  <c r="AN57" i="86"/>
  <c r="AI57" i="86"/>
  <c r="AH59" i="75"/>
  <c r="AQ59" i="75" s="1"/>
  <c r="AR57" i="96"/>
  <c r="AR60" i="90"/>
  <c r="X61" i="27"/>
  <c r="Y61" i="27"/>
  <c r="X62" i="85"/>
  <c r="Y62" i="85"/>
  <c r="AR59" i="26"/>
  <c r="Z61" i="47"/>
  <c r="AI62" i="77"/>
  <c r="AN62" i="77"/>
  <c r="AE62" i="25"/>
  <c r="AG62" i="25"/>
  <c r="AP62" i="25" s="1"/>
  <c r="W63" i="25"/>
  <c r="AF62" i="25"/>
  <c r="AO62" i="25" s="1"/>
  <c r="AR61" i="31"/>
  <c r="Z58" i="41"/>
  <c r="Z59" i="42"/>
  <c r="AE58" i="76"/>
  <c r="W59" i="76"/>
  <c r="AG58" i="76"/>
  <c r="AP58" i="76" s="1"/>
  <c r="AF58" i="76"/>
  <c r="AO58" i="76" s="1"/>
  <c r="AH61" i="39"/>
  <c r="AQ61" i="39" s="1"/>
  <c r="AH60" i="78"/>
  <c r="AQ60" i="78" s="1"/>
  <c r="Z61" i="43"/>
  <c r="Z59" i="75"/>
  <c r="AR58" i="38"/>
  <c r="Y62" i="84"/>
  <c r="X62" i="84"/>
  <c r="AI59" i="29"/>
  <c r="AN59" i="29"/>
  <c r="AR60" i="39"/>
  <c r="X60" i="95"/>
  <c r="Y60" i="95"/>
  <c r="X59" i="89"/>
  <c r="Y59" i="89"/>
  <c r="AH59" i="45"/>
  <c r="AQ59" i="45" s="1"/>
  <c r="AH60" i="79"/>
  <c r="AQ60" i="79" s="1"/>
  <c r="W59" i="33"/>
  <c r="AG58" i="33"/>
  <c r="AP58" i="33" s="1"/>
  <c r="AF58" i="33"/>
  <c r="AO58" i="33" s="1"/>
  <c r="AE58" i="33"/>
  <c r="W61" i="74"/>
  <c r="AG60" i="74"/>
  <c r="AP60" i="74" s="1"/>
  <c r="AF60" i="74"/>
  <c r="AO60" i="74" s="1"/>
  <c r="AE60" i="74"/>
  <c r="AH60" i="26"/>
  <c r="AQ60" i="26" s="1"/>
  <c r="Z60" i="78"/>
  <c r="X62" i="88"/>
  <c r="Y62" i="88"/>
  <c r="W59" i="92"/>
  <c r="AG58" i="92"/>
  <c r="AP58" i="92" s="1"/>
  <c r="AF58" i="92"/>
  <c r="AO58" i="92" s="1"/>
  <c r="AE58" i="92"/>
  <c r="AN59" i="82"/>
  <c r="AI59" i="82"/>
  <c r="AN59" i="35"/>
  <c r="AI59" i="35"/>
  <c r="AH60" i="37"/>
  <c r="AQ60" i="37" s="1"/>
  <c r="AR60" i="43"/>
  <c r="AH59" i="34"/>
  <c r="AQ59" i="34" s="1"/>
  <c r="X62" i="36"/>
  <c r="Y62" i="36"/>
  <c r="AG60" i="79" l="1"/>
  <c r="AP60" i="79" s="1"/>
  <c r="W61" i="79"/>
  <c r="AE59" i="34"/>
  <c r="Z59" i="32"/>
  <c r="AE60" i="79"/>
  <c r="Z60" i="35"/>
  <c r="AF60" i="35" s="1"/>
  <c r="AO60" i="35" s="1"/>
  <c r="W60" i="40"/>
  <c r="AE59" i="40"/>
  <c r="AG59" i="38"/>
  <c r="AP59" i="38" s="1"/>
  <c r="AF61" i="90"/>
  <c r="AO61" i="90" s="1"/>
  <c r="W60" i="38"/>
  <c r="X60" i="38" s="1"/>
  <c r="AE61" i="90"/>
  <c r="AI61" i="90" s="1"/>
  <c r="AG61" i="90"/>
  <c r="AP61" i="90" s="1"/>
  <c r="W60" i="45"/>
  <c r="AE59" i="38"/>
  <c r="AE59" i="45"/>
  <c r="AF59" i="45"/>
  <c r="AO59" i="45" s="1"/>
  <c r="Z61" i="27"/>
  <c r="W62" i="27" s="1"/>
  <c r="Z60" i="95"/>
  <c r="Z62" i="36"/>
  <c r="W63" i="36" s="1"/>
  <c r="Z62" i="88"/>
  <c r="AF62" i="88" s="1"/>
  <c r="AO62" i="88" s="1"/>
  <c r="Z60" i="82"/>
  <c r="AE60" i="82" s="1"/>
  <c r="Z59" i="89"/>
  <c r="AF59" i="89" s="1"/>
  <c r="AO59" i="89" s="1"/>
  <c r="AF60" i="82"/>
  <c r="AO60" i="82" s="1"/>
  <c r="W63" i="88"/>
  <c r="AG60" i="95"/>
  <c r="AP60" i="95" s="1"/>
  <c r="W61" i="95"/>
  <c r="AE60" i="95"/>
  <c r="AF60" i="95"/>
  <c r="AO60" i="95" s="1"/>
  <c r="AR59" i="82"/>
  <c r="AN58" i="33"/>
  <c r="AI58" i="33"/>
  <c r="AR59" i="29"/>
  <c r="AF59" i="75"/>
  <c r="AO59" i="75" s="1"/>
  <c r="AE59" i="75"/>
  <c r="AG59" i="75"/>
  <c r="AP59" i="75" s="1"/>
  <c r="W60" i="75"/>
  <c r="W59" i="41"/>
  <c r="AG58" i="41"/>
  <c r="AP58" i="41" s="1"/>
  <c r="AF58" i="41"/>
  <c r="AO58" i="41" s="1"/>
  <c r="AE58" i="41"/>
  <c r="Y63" i="31"/>
  <c r="X63" i="31"/>
  <c r="AR61" i="36"/>
  <c r="AH60" i="82"/>
  <c r="AQ60" i="82" s="1"/>
  <c r="AI57" i="87"/>
  <c r="AN57" i="87"/>
  <c r="AI58" i="96"/>
  <c r="AN58" i="96"/>
  <c r="X57" i="91"/>
  <c r="Y57" i="91"/>
  <c r="AH61" i="94"/>
  <c r="AQ61" i="94" s="1"/>
  <c r="AI62" i="30"/>
  <c r="AN62" i="30"/>
  <c r="Y63" i="83"/>
  <c r="X63" i="83"/>
  <c r="AN61" i="28"/>
  <c r="AI61" i="28"/>
  <c r="X61" i="26"/>
  <c r="Y61" i="26"/>
  <c r="X60" i="40"/>
  <c r="Y60" i="40"/>
  <c r="AE59" i="32"/>
  <c r="W60" i="32"/>
  <c r="AG59" i="32"/>
  <c r="AP59" i="32" s="1"/>
  <c r="AF59" i="32"/>
  <c r="AO59" i="32" s="1"/>
  <c r="W62" i="94"/>
  <c r="AG61" i="94"/>
  <c r="AP61" i="94" s="1"/>
  <c r="AE61" i="94"/>
  <c r="AF61" i="94"/>
  <c r="AO61" i="94" s="1"/>
  <c r="AN58" i="48"/>
  <c r="AI58" i="48"/>
  <c r="X61" i="79"/>
  <c r="Y61" i="79"/>
  <c r="Y61" i="93"/>
  <c r="X61" i="93"/>
  <c r="AI59" i="34"/>
  <c r="AN59" i="34"/>
  <c r="AH62" i="84"/>
  <c r="AQ62" i="84" s="1"/>
  <c r="X59" i="92"/>
  <c r="Y59" i="92"/>
  <c r="X59" i="76"/>
  <c r="Y59" i="76"/>
  <c r="Z59" i="76" s="1"/>
  <c r="AH62" i="85"/>
  <c r="AQ62" i="85" s="1"/>
  <c r="AR58" i="32"/>
  <c r="X58" i="73"/>
  <c r="Z58" i="73" s="1"/>
  <c r="Y58" i="73"/>
  <c r="AH58" i="86"/>
  <c r="AQ58" i="86" s="1"/>
  <c r="AI61" i="81"/>
  <c r="AN61" i="81"/>
  <c r="X61" i="37"/>
  <c r="Y61" i="37"/>
  <c r="AR60" i="27"/>
  <c r="AI56" i="91"/>
  <c r="AN56" i="91"/>
  <c r="AH63" i="77"/>
  <c r="AQ63" i="77" s="1"/>
  <c r="AI58" i="80"/>
  <c r="AN58" i="80"/>
  <c r="X62" i="44"/>
  <c r="Y62" i="44"/>
  <c r="AI61" i="39"/>
  <c r="AN61" i="39"/>
  <c r="X60" i="45"/>
  <c r="Y60" i="45"/>
  <c r="AE60" i="78"/>
  <c r="W61" i="78"/>
  <c r="AG60" i="78"/>
  <c r="AP60" i="78" s="1"/>
  <c r="AF60" i="78"/>
  <c r="AO60" i="78" s="1"/>
  <c r="AH60" i="95"/>
  <c r="AQ60" i="95" s="1"/>
  <c r="Z62" i="84"/>
  <c r="AR62" i="77"/>
  <c r="Z62" i="85"/>
  <c r="AH60" i="29"/>
  <c r="AQ60" i="29" s="1"/>
  <c r="AR58" i="89"/>
  <c r="AI59" i="40"/>
  <c r="AN59" i="40"/>
  <c r="X58" i="87"/>
  <c r="Y58" i="87"/>
  <c r="X59" i="96"/>
  <c r="Y59" i="96"/>
  <c r="Y61" i="46"/>
  <c r="X61" i="46"/>
  <c r="Y59" i="48"/>
  <c r="X59" i="48"/>
  <c r="X63" i="30"/>
  <c r="Y63" i="30"/>
  <c r="X62" i="39"/>
  <c r="Y62" i="39"/>
  <c r="X62" i="28"/>
  <c r="Y62" i="28"/>
  <c r="AR59" i="35"/>
  <c r="AN60" i="74"/>
  <c r="AI60" i="74"/>
  <c r="AI62" i="25"/>
  <c r="AN62" i="25"/>
  <c r="X59" i="33"/>
  <c r="Y59" i="33"/>
  <c r="AH59" i="89"/>
  <c r="AQ59" i="89" s="1"/>
  <c r="AI58" i="76"/>
  <c r="AN58" i="76"/>
  <c r="AE61" i="47"/>
  <c r="W62" i="47"/>
  <c r="AG61" i="47"/>
  <c r="AP61" i="47" s="1"/>
  <c r="AF61" i="47"/>
  <c r="AO61" i="47" s="1"/>
  <c r="AR57" i="86"/>
  <c r="AN57" i="73"/>
  <c r="AI57" i="73"/>
  <c r="AR60" i="94"/>
  <c r="Z60" i="29"/>
  <c r="Z58" i="86"/>
  <c r="AN60" i="26"/>
  <c r="AI60" i="26"/>
  <c r="AR59" i="95"/>
  <c r="AI60" i="37"/>
  <c r="AN60" i="37"/>
  <c r="Z63" i="77"/>
  <c r="AI60" i="79"/>
  <c r="AN60" i="79"/>
  <c r="AN60" i="93"/>
  <c r="AI60" i="93"/>
  <c r="AI62" i="83"/>
  <c r="AN62" i="83"/>
  <c r="Y60" i="34"/>
  <c r="X60" i="34"/>
  <c r="AN59" i="45"/>
  <c r="W62" i="43"/>
  <c r="AG61" i="43"/>
  <c r="AP61" i="43" s="1"/>
  <c r="AF61" i="43"/>
  <c r="AO61" i="43" s="1"/>
  <c r="AE61" i="43"/>
  <c r="AH62" i="36"/>
  <c r="AQ62" i="36" s="1"/>
  <c r="AI58" i="92"/>
  <c r="AN58" i="92"/>
  <c r="AH62" i="88"/>
  <c r="AQ62" i="88" s="1"/>
  <c r="Y61" i="74"/>
  <c r="X61" i="74"/>
  <c r="AF59" i="42"/>
  <c r="AO59" i="42" s="1"/>
  <c r="AE59" i="42"/>
  <c r="W60" i="42"/>
  <c r="AG59" i="42"/>
  <c r="AP59" i="42" s="1"/>
  <c r="Y63" i="25"/>
  <c r="X63" i="25"/>
  <c r="AH61" i="27"/>
  <c r="AQ61" i="27" s="1"/>
  <c r="AI62" i="31"/>
  <c r="AN62" i="31"/>
  <c r="AH60" i="35"/>
  <c r="AQ60" i="35" s="1"/>
  <c r="AR61" i="88"/>
  <c r="X62" i="81"/>
  <c r="Y62" i="81"/>
  <c r="AR61" i="85"/>
  <c r="AR61" i="84"/>
  <c r="AH59" i="32"/>
  <c r="AQ59" i="32" s="1"/>
  <c r="AI60" i="46"/>
  <c r="AN60" i="46"/>
  <c r="X59" i="80"/>
  <c r="Y59" i="80"/>
  <c r="AN61" i="44"/>
  <c r="AI61" i="44"/>
  <c r="AN59" i="38"/>
  <c r="AI59" i="38"/>
  <c r="X62" i="90"/>
  <c r="Y62" i="90"/>
  <c r="AG60" i="35" l="1"/>
  <c r="AP60" i="35" s="1"/>
  <c r="Z62" i="39"/>
  <c r="Z60" i="45"/>
  <c r="AE60" i="35"/>
  <c r="AE61" i="27"/>
  <c r="AN61" i="90"/>
  <c r="AF61" i="27"/>
  <c r="AO61" i="27" s="1"/>
  <c r="AG60" i="82"/>
  <c r="AP60" i="82" s="1"/>
  <c r="W61" i="35"/>
  <c r="W61" i="82"/>
  <c r="Z62" i="81"/>
  <c r="Z62" i="44"/>
  <c r="W63" i="44" s="1"/>
  <c r="Z63" i="31"/>
  <c r="AG62" i="88"/>
  <c r="AP62" i="88" s="1"/>
  <c r="Z57" i="91"/>
  <c r="Y60" i="38"/>
  <c r="AI59" i="45"/>
  <c r="AE62" i="36"/>
  <c r="AN62" i="36" s="1"/>
  <c r="AF62" i="36"/>
  <c r="AO62" i="36" s="1"/>
  <c r="Z59" i="96"/>
  <c r="AG59" i="96" s="1"/>
  <c r="AP59" i="96" s="1"/>
  <c r="Z60" i="38"/>
  <c r="AF60" i="38" s="1"/>
  <c r="AO60" i="38" s="1"/>
  <c r="Z59" i="92"/>
  <c r="AF59" i="92" s="1"/>
  <c r="AO59" i="92" s="1"/>
  <c r="Z60" i="40"/>
  <c r="AE60" i="40" s="1"/>
  <c r="AG61" i="27"/>
  <c r="AP61" i="27" s="1"/>
  <c r="AG59" i="89"/>
  <c r="AP59" i="89" s="1"/>
  <c r="Z59" i="33"/>
  <c r="AG59" i="33" s="1"/>
  <c r="AP59" i="33" s="1"/>
  <c r="Z63" i="83"/>
  <c r="Z61" i="74"/>
  <c r="Z59" i="48"/>
  <c r="AF59" i="48" s="1"/>
  <c r="AO59" i="48" s="1"/>
  <c r="Z61" i="93"/>
  <c r="AF61" i="93" s="1"/>
  <c r="AO61" i="93" s="1"/>
  <c r="W60" i="89"/>
  <c r="Z59" i="80"/>
  <c r="AF59" i="80" s="1"/>
  <c r="AO59" i="80" s="1"/>
  <c r="AE62" i="88"/>
  <c r="AE59" i="89"/>
  <c r="AG62" i="36"/>
  <c r="AP62" i="36" s="1"/>
  <c r="AE60" i="38"/>
  <c r="W61" i="38"/>
  <c r="AG60" i="38"/>
  <c r="AP60" i="38" s="1"/>
  <c r="W60" i="92"/>
  <c r="AG59" i="92"/>
  <c r="AP59" i="92" s="1"/>
  <c r="W60" i="33"/>
  <c r="AF62" i="39"/>
  <c r="AO62" i="39" s="1"/>
  <c r="W63" i="39"/>
  <c r="AG62" i="39"/>
  <c r="AP62" i="39" s="1"/>
  <c r="AE62" i="39"/>
  <c r="W61" i="40"/>
  <c r="AG60" i="40"/>
  <c r="AP60" i="40" s="1"/>
  <c r="AF60" i="40"/>
  <c r="AO60" i="40" s="1"/>
  <c r="AE61" i="74"/>
  <c r="W62" i="74"/>
  <c r="AF61" i="74"/>
  <c r="AO61" i="74" s="1"/>
  <c r="AG61" i="74"/>
  <c r="AP61" i="74" s="1"/>
  <c r="W60" i="96"/>
  <c r="AR60" i="93"/>
  <c r="AH61" i="46"/>
  <c r="AQ61" i="46" s="1"/>
  <c r="X60" i="42"/>
  <c r="Y60" i="42"/>
  <c r="AR62" i="83"/>
  <c r="AE58" i="86"/>
  <c r="W59" i="86"/>
  <c r="AG58" i="86"/>
  <c r="AP58" i="86" s="1"/>
  <c r="AF58" i="86"/>
  <c r="AO58" i="86" s="1"/>
  <c r="AI61" i="47"/>
  <c r="AN61" i="47"/>
  <c r="AR62" i="25"/>
  <c r="AR61" i="90"/>
  <c r="X61" i="78"/>
  <c r="Y61" i="78"/>
  <c r="AH62" i="44"/>
  <c r="AQ62" i="44" s="1"/>
  <c r="AH58" i="73"/>
  <c r="AQ58" i="73" s="1"/>
  <c r="AN62" i="88"/>
  <c r="AI62" i="88"/>
  <c r="AI60" i="82"/>
  <c r="AN60" i="82"/>
  <c r="X60" i="89"/>
  <c r="Y60" i="89"/>
  <c r="AH62" i="90"/>
  <c r="AQ62" i="90" s="1"/>
  <c r="AR58" i="92"/>
  <c r="W61" i="29"/>
  <c r="AG60" i="29"/>
  <c r="AP60" i="29" s="1"/>
  <c r="AE60" i="29"/>
  <c r="AF60" i="29"/>
  <c r="AO60" i="29" s="1"/>
  <c r="AE62" i="85"/>
  <c r="W63" i="85"/>
  <c r="AG62" i="85"/>
  <c r="AP62" i="85" s="1"/>
  <c r="AF62" i="85"/>
  <c r="AO62" i="85" s="1"/>
  <c r="AR58" i="96"/>
  <c r="AI60" i="95"/>
  <c r="AN60" i="95"/>
  <c r="AH63" i="25"/>
  <c r="AQ63" i="25" s="1"/>
  <c r="AN61" i="43"/>
  <c r="AI61" i="43"/>
  <c r="AR58" i="76"/>
  <c r="AH62" i="28"/>
  <c r="AQ62" i="28" s="1"/>
  <c r="AH63" i="30"/>
  <c r="AQ63" i="30" s="1"/>
  <c r="AI60" i="78"/>
  <c r="AN60" i="78"/>
  <c r="AH61" i="37"/>
  <c r="AQ61" i="37" s="1"/>
  <c r="AH61" i="79"/>
  <c r="AQ61" i="79" s="1"/>
  <c r="AN61" i="94"/>
  <c r="AI61" i="94"/>
  <c r="AH61" i="26"/>
  <c r="AQ61" i="26" s="1"/>
  <c r="AN60" i="35"/>
  <c r="AI60" i="35"/>
  <c r="AI58" i="41"/>
  <c r="AN58" i="41"/>
  <c r="AR58" i="33"/>
  <c r="X61" i="95"/>
  <c r="Y61" i="95"/>
  <c r="Y62" i="27"/>
  <c r="X62" i="27"/>
  <c r="AR59" i="45"/>
  <c r="AR60" i="74"/>
  <c r="AH60" i="38"/>
  <c r="AQ60" i="38" s="1"/>
  <c r="AF58" i="73"/>
  <c r="AO58" i="73" s="1"/>
  <c r="AE58" i="73"/>
  <c r="W59" i="73"/>
  <c r="AG58" i="73"/>
  <c r="AP58" i="73" s="1"/>
  <c r="AH59" i="92"/>
  <c r="AQ59" i="92" s="1"/>
  <c r="Y60" i="32"/>
  <c r="X60" i="32"/>
  <c r="X60" i="75"/>
  <c r="Y60" i="75"/>
  <c r="Z62" i="90"/>
  <c r="AH60" i="34"/>
  <c r="AQ60" i="34" s="1"/>
  <c r="AH58" i="87"/>
  <c r="AQ58" i="87" s="1"/>
  <c r="AR59" i="38"/>
  <c r="AH59" i="33"/>
  <c r="AQ59" i="33" s="1"/>
  <c r="Z62" i="28"/>
  <c r="Z63" i="30"/>
  <c r="Z61" i="46"/>
  <c r="Z58" i="87"/>
  <c r="AR58" i="80"/>
  <c r="Z61" i="37"/>
  <c r="AR59" i="34"/>
  <c r="Z61" i="79"/>
  <c r="AI59" i="32"/>
  <c r="AN59" i="32"/>
  <c r="Z61" i="26"/>
  <c r="AR61" i="28"/>
  <c r="AR62" i="30"/>
  <c r="AR57" i="87"/>
  <c r="AI59" i="75"/>
  <c r="AN59" i="75"/>
  <c r="X63" i="88"/>
  <c r="Y63" i="88"/>
  <c r="AN59" i="89"/>
  <c r="AI59" i="89"/>
  <c r="AR60" i="37"/>
  <c r="W64" i="83"/>
  <c r="AG63" i="83"/>
  <c r="AP63" i="83" s="1"/>
  <c r="AF63" i="83"/>
  <c r="AO63" i="83" s="1"/>
  <c r="AE63" i="83"/>
  <c r="W64" i="31"/>
  <c r="AG63" i="31"/>
  <c r="AP63" i="31" s="1"/>
  <c r="AF63" i="31"/>
  <c r="AO63" i="31" s="1"/>
  <c r="AE63" i="31"/>
  <c r="AH59" i="80"/>
  <c r="AQ59" i="80" s="1"/>
  <c r="AR62" i="31"/>
  <c r="AH62" i="81"/>
  <c r="AQ62" i="81" s="1"/>
  <c r="Z63" i="25"/>
  <c r="AH61" i="74"/>
  <c r="AQ61" i="74" s="1"/>
  <c r="Z60" i="34"/>
  <c r="AR60" i="79"/>
  <c r="AR60" i="26"/>
  <c r="AR57" i="73"/>
  <c r="Y62" i="47"/>
  <c r="X62" i="47"/>
  <c r="Z62" i="47" s="1"/>
  <c r="AH59" i="48"/>
  <c r="AQ59" i="48" s="1"/>
  <c r="W63" i="84"/>
  <c r="AG62" i="84"/>
  <c r="AP62" i="84" s="1"/>
  <c r="AF62" i="84"/>
  <c r="AO62" i="84" s="1"/>
  <c r="AE62" i="84"/>
  <c r="AH60" i="45"/>
  <c r="AQ60" i="45" s="1"/>
  <c r="AR61" i="39"/>
  <c r="AR56" i="91"/>
  <c r="AH59" i="76"/>
  <c r="AQ59" i="76" s="1"/>
  <c r="AH61" i="93"/>
  <c r="AQ61" i="93" s="1"/>
  <c r="AR58" i="48"/>
  <c r="Y62" i="94"/>
  <c r="X62" i="94"/>
  <c r="X61" i="35"/>
  <c r="Y61" i="35"/>
  <c r="AH57" i="91"/>
  <c r="AQ57" i="91" s="1"/>
  <c r="Y61" i="82"/>
  <c r="X61" i="82"/>
  <c r="AI59" i="42"/>
  <c r="AN59" i="42"/>
  <c r="AR61" i="44"/>
  <c r="AR60" i="46"/>
  <c r="AF62" i="81"/>
  <c r="AO62" i="81" s="1"/>
  <c r="AE62" i="81"/>
  <c r="W63" i="81"/>
  <c r="AG62" i="81"/>
  <c r="AP62" i="81" s="1"/>
  <c r="Y62" i="43"/>
  <c r="X62" i="43"/>
  <c r="W64" i="77"/>
  <c r="AG63" i="77"/>
  <c r="AP63" i="77" s="1"/>
  <c r="AF63" i="77"/>
  <c r="AO63" i="77" s="1"/>
  <c r="AE63" i="77"/>
  <c r="AH62" i="39"/>
  <c r="AQ62" i="39" s="1"/>
  <c r="AH59" i="96"/>
  <c r="AQ59" i="96" s="1"/>
  <c r="AR59" i="40"/>
  <c r="W61" i="45"/>
  <c r="AG60" i="45"/>
  <c r="AP60" i="45" s="1"/>
  <c r="AE60" i="45"/>
  <c r="AF60" i="45"/>
  <c r="AO60" i="45" s="1"/>
  <c r="AR61" i="81"/>
  <c r="W60" i="76"/>
  <c r="AG59" i="76"/>
  <c r="AP59" i="76" s="1"/>
  <c r="AE59" i="76"/>
  <c r="AF59" i="76"/>
  <c r="AO59" i="76" s="1"/>
  <c r="AH60" i="40"/>
  <c r="AQ60" i="40" s="1"/>
  <c r="AH63" i="83"/>
  <c r="AQ63" i="83" s="1"/>
  <c r="W58" i="91"/>
  <c r="AG57" i="91"/>
  <c r="AP57" i="91" s="1"/>
  <c r="AE57" i="91"/>
  <c r="AF57" i="91"/>
  <c r="AO57" i="91" s="1"/>
  <c r="AH63" i="31"/>
  <c r="AQ63" i="31" s="1"/>
  <c r="X59" i="41"/>
  <c r="Y59" i="41"/>
  <c r="AN61" i="27"/>
  <c r="Y63" i="36"/>
  <c r="X63" i="36"/>
  <c r="Z60" i="75" l="1"/>
  <c r="AF62" i="44"/>
  <c r="AO62" i="44" s="1"/>
  <c r="AI61" i="27"/>
  <c r="AG62" i="44"/>
  <c r="AP62" i="44" s="1"/>
  <c r="AI62" i="36"/>
  <c r="AE62" i="44"/>
  <c r="AN62" i="44" s="1"/>
  <c r="AG59" i="48"/>
  <c r="AP59" i="48" s="1"/>
  <c r="Z63" i="88"/>
  <c r="Z60" i="32"/>
  <c r="Z61" i="78"/>
  <c r="AG59" i="80"/>
  <c r="AP59" i="80" s="1"/>
  <c r="AE59" i="33"/>
  <c r="AN59" i="33" s="1"/>
  <c r="W60" i="80"/>
  <c r="X60" i="80" s="1"/>
  <c r="AF59" i="33"/>
  <c r="AO59" i="33" s="1"/>
  <c r="AE59" i="96"/>
  <c r="AF59" i="96"/>
  <c r="AO59" i="96" s="1"/>
  <c r="W60" i="48"/>
  <c r="Z62" i="27"/>
  <c r="AG62" i="27" s="1"/>
  <c r="AP62" i="27" s="1"/>
  <c r="Z61" i="82"/>
  <c r="AF61" i="82" s="1"/>
  <c r="AO61" i="82" s="1"/>
  <c r="AG61" i="93"/>
  <c r="AP61" i="93" s="1"/>
  <c r="W62" i="93"/>
  <c r="Z61" i="35"/>
  <c r="AE61" i="35" s="1"/>
  <c r="AE59" i="48"/>
  <c r="AE59" i="92"/>
  <c r="AI59" i="92" s="1"/>
  <c r="Z59" i="41"/>
  <c r="AG59" i="41" s="1"/>
  <c r="AP59" i="41" s="1"/>
  <c r="AE59" i="80"/>
  <c r="AE61" i="93"/>
  <c r="Z62" i="94"/>
  <c r="AE62" i="94" s="1"/>
  <c r="AG61" i="35"/>
  <c r="AP61" i="35" s="1"/>
  <c r="Y60" i="76"/>
  <c r="X60" i="76"/>
  <c r="AH63" i="36"/>
  <c r="AQ63" i="36" s="1"/>
  <c r="AH59" i="41"/>
  <c r="AQ59" i="41" s="1"/>
  <c r="AI60" i="45"/>
  <c r="AN60" i="45"/>
  <c r="AN63" i="31"/>
  <c r="AI63" i="31"/>
  <c r="AR59" i="89"/>
  <c r="AR59" i="75"/>
  <c r="W64" i="30"/>
  <c r="AG63" i="30"/>
  <c r="AP63" i="30" s="1"/>
  <c r="AF63" i="30"/>
  <c r="AO63" i="30" s="1"/>
  <c r="AE63" i="30"/>
  <c r="X63" i="85"/>
  <c r="Y63" i="85"/>
  <c r="X61" i="29"/>
  <c r="Y61" i="29"/>
  <c r="AN62" i="39"/>
  <c r="AI62" i="39"/>
  <c r="X60" i="33"/>
  <c r="Y60" i="33"/>
  <c r="AE61" i="26"/>
  <c r="AF61" i="26"/>
  <c r="AO61" i="26" s="1"/>
  <c r="W62" i="26"/>
  <c r="AG61" i="26"/>
  <c r="AP61" i="26" s="1"/>
  <c r="W62" i="37"/>
  <c r="AG61" i="37"/>
  <c r="AP61" i="37" s="1"/>
  <c r="AE61" i="37"/>
  <c r="AF61" i="37"/>
  <c r="AO61" i="37" s="1"/>
  <c r="AE62" i="28"/>
  <c r="AF62" i="28"/>
  <c r="AO62" i="28" s="1"/>
  <c r="W63" i="28"/>
  <c r="AG62" i="28"/>
  <c r="AP62" i="28" s="1"/>
  <c r="W63" i="90"/>
  <c r="AG62" i="90"/>
  <c r="AP62" i="90" s="1"/>
  <c r="AF62" i="90"/>
  <c r="AO62" i="90" s="1"/>
  <c r="AE62" i="90"/>
  <c r="W61" i="32"/>
  <c r="AG60" i="32"/>
  <c r="AP60" i="32" s="1"/>
  <c r="AF60" i="32"/>
  <c r="AO60" i="32" s="1"/>
  <c r="AE60" i="32"/>
  <c r="AR58" i="41"/>
  <c r="AR60" i="95"/>
  <c r="AI62" i="85"/>
  <c r="AN62" i="85"/>
  <c r="AR60" i="82"/>
  <c r="Y59" i="86"/>
  <c r="Z59" i="86" s="1"/>
  <c r="X59" i="86"/>
  <c r="AH60" i="42"/>
  <c r="AQ60" i="42" s="1"/>
  <c r="X60" i="96"/>
  <c r="Y60" i="96"/>
  <c r="AI60" i="40"/>
  <c r="AN60" i="40"/>
  <c r="AI59" i="33"/>
  <c r="X60" i="92"/>
  <c r="Y60" i="92"/>
  <c r="W60" i="41"/>
  <c r="Z63" i="36"/>
  <c r="AI57" i="91"/>
  <c r="AN57" i="91"/>
  <c r="Y61" i="45"/>
  <c r="X61" i="45"/>
  <c r="X64" i="77"/>
  <c r="Y64" i="77"/>
  <c r="X63" i="81"/>
  <c r="Y63" i="81"/>
  <c r="AH61" i="35"/>
  <c r="AQ61" i="35" s="1"/>
  <c r="AH62" i="47"/>
  <c r="AQ62" i="47" s="1"/>
  <c r="X64" i="83"/>
  <c r="Y64" i="83"/>
  <c r="Y63" i="44"/>
  <c r="X63" i="44"/>
  <c r="Z63" i="44" s="1"/>
  <c r="AR62" i="36"/>
  <c r="AH61" i="95"/>
  <c r="AQ61" i="95" s="1"/>
  <c r="AR60" i="35"/>
  <c r="AR62" i="88"/>
  <c r="AI58" i="86"/>
  <c r="AN58" i="86"/>
  <c r="Z60" i="42"/>
  <c r="X63" i="39"/>
  <c r="Y63" i="39"/>
  <c r="X61" i="38"/>
  <c r="Y61" i="38"/>
  <c r="Y63" i="84"/>
  <c r="X63" i="84"/>
  <c r="AR61" i="27"/>
  <c r="AH62" i="43"/>
  <c r="AQ62" i="43" s="1"/>
  <c r="AN62" i="81"/>
  <c r="AI62" i="81"/>
  <c r="AH63" i="88"/>
  <c r="AQ63" i="88" s="1"/>
  <c r="AR59" i="32"/>
  <c r="AH60" i="75"/>
  <c r="AQ60" i="75" s="1"/>
  <c r="Y59" i="73"/>
  <c r="X59" i="73"/>
  <c r="Z61" i="95"/>
  <c r="AR61" i="94"/>
  <c r="AH61" i="78"/>
  <c r="AQ61" i="78" s="1"/>
  <c r="AI59" i="80"/>
  <c r="AN59" i="80"/>
  <c r="Y60" i="48"/>
  <c r="X60" i="48"/>
  <c r="Z60" i="48" s="1"/>
  <c r="X61" i="40"/>
  <c r="Y61" i="40"/>
  <c r="X58" i="91"/>
  <c r="Y58" i="91"/>
  <c r="AI62" i="84"/>
  <c r="AN62" i="84"/>
  <c r="W63" i="47"/>
  <c r="AG62" i="47"/>
  <c r="AP62" i="47" s="1"/>
  <c r="AF62" i="47"/>
  <c r="AO62" i="47" s="1"/>
  <c r="AE62" i="47"/>
  <c r="Y64" i="31"/>
  <c r="X64" i="31"/>
  <c r="AE63" i="88"/>
  <c r="AF63" i="88"/>
  <c r="AO63" i="88" s="1"/>
  <c r="W64" i="88"/>
  <c r="AG63" i="88"/>
  <c r="AP63" i="88" s="1"/>
  <c r="W62" i="79"/>
  <c r="AG61" i="79"/>
  <c r="AP61" i="79" s="1"/>
  <c r="AF61" i="79"/>
  <c r="AO61" i="79" s="1"/>
  <c r="AE61" i="79"/>
  <c r="W59" i="87"/>
  <c r="AG58" i="87"/>
  <c r="AP58" i="87" s="1"/>
  <c r="AF58" i="87"/>
  <c r="AO58" i="87" s="1"/>
  <c r="AE58" i="87"/>
  <c r="W61" i="75"/>
  <c r="AG60" i="75"/>
  <c r="AP60" i="75" s="1"/>
  <c r="AF60" i="75"/>
  <c r="AO60" i="75" s="1"/>
  <c r="AE60" i="75"/>
  <c r="AN58" i="73"/>
  <c r="AI58" i="73"/>
  <c r="AI62" i="44"/>
  <c r="AH62" i="27"/>
  <c r="AQ62" i="27" s="1"/>
  <c r="AR60" i="78"/>
  <c r="AI60" i="29"/>
  <c r="AN60" i="29"/>
  <c r="AH60" i="89"/>
  <c r="AQ60" i="89" s="1"/>
  <c r="W62" i="78"/>
  <c r="AG61" i="78"/>
  <c r="AP61" i="78" s="1"/>
  <c r="AF61" i="78"/>
  <c r="AO61" i="78" s="1"/>
  <c r="AE61" i="78"/>
  <c r="AR61" i="47"/>
  <c r="AI59" i="96"/>
  <c r="AN59" i="96"/>
  <c r="X62" i="74"/>
  <c r="Y62" i="74"/>
  <c r="X62" i="93"/>
  <c r="Y62" i="93"/>
  <c r="AR59" i="42"/>
  <c r="AH62" i="94"/>
  <c r="AQ62" i="94" s="1"/>
  <c r="AI59" i="76"/>
  <c r="AN59" i="76"/>
  <c r="AN63" i="77"/>
  <c r="AI63" i="77"/>
  <c r="Z62" i="43"/>
  <c r="AH61" i="82"/>
  <c r="AQ61" i="82" s="1"/>
  <c r="W61" i="34"/>
  <c r="AG60" i="34"/>
  <c r="AP60" i="34" s="1"/>
  <c r="AE60" i="34"/>
  <c r="AF60" i="34"/>
  <c r="AO60" i="34" s="1"/>
  <c r="AF63" i="25"/>
  <c r="AO63" i="25" s="1"/>
  <c r="W64" i="25"/>
  <c r="AE63" i="25"/>
  <c r="AG63" i="25"/>
  <c r="AP63" i="25" s="1"/>
  <c r="AI63" i="83"/>
  <c r="AN63" i="83"/>
  <c r="W62" i="46"/>
  <c r="AG61" i="46"/>
  <c r="AP61" i="46" s="1"/>
  <c r="AF61" i="46"/>
  <c r="AO61" i="46" s="1"/>
  <c r="AE61" i="46"/>
  <c r="AH60" i="32"/>
  <c r="AQ60" i="32" s="1"/>
  <c r="AR61" i="43"/>
  <c r="Z60" i="89"/>
  <c r="AI59" i="48"/>
  <c r="AN59" i="48"/>
  <c r="AI61" i="74"/>
  <c r="AN61" i="74"/>
  <c r="AN61" i="93"/>
  <c r="AI61" i="93"/>
  <c r="AI60" i="38"/>
  <c r="AN60" i="38"/>
  <c r="AF62" i="27" l="1"/>
  <c r="AO62" i="27" s="1"/>
  <c r="AE62" i="27"/>
  <c r="AN59" i="92"/>
  <c r="W62" i="35"/>
  <c r="AG62" i="94"/>
  <c r="AP62" i="94" s="1"/>
  <c r="W63" i="27"/>
  <c r="Y63" i="27" s="1"/>
  <c r="AG61" i="82"/>
  <c r="AP61" i="82" s="1"/>
  <c r="Z61" i="29"/>
  <c r="Z60" i="92"/>
  <c r="AE59" i="41"/>
  <c r="W62" i="82"/>
  <c r="X62" i="82" s="1"/>
  <c r="AE61" i="82"/>
  <c r="AI61" i="82" s="1"/>
  <c r="Z62" i="74"/>
  <c r="Z58" i="91"/>
  <c r="AF59" i="41"/>
  <c r="AO59" i="41" s="1"/>
  <c r="W63" i="94"/>
  <c r="Y60" i="80"/>
  <c r="Z60" i="80" s="1"/>
  <c r="Z61" i="40"/>
  <c r="AE61" i="40" s="1"/>
  <c r="AF62" i="94"/>
  <c r="AO62" i="94" s="1"/>
  <c r="Z64" i="83"/>
  <c r="Z60" i="33"/>
  <c r="AF61" i="35"/>
  <c r="AO61" i="35" s="1"/>
  <c r="Z63" i="39"/>
  <c r="AE63" i="39" s="1"/>
  <c r="Z61" i="45"/>
  <c r="W62" i="45" s="1"/>
  <c r="Z63" i="85"/>
  <c r="AG63" i="85" s="1"/>
  <c r="AP63" i="85" s="1"/>
  <c r="W62" i="29"/>
  <c r="AG61" i="29"/>
  <c r="AP61" i="29" s="1"/>
  <c r="AF61" i="29"/>
  <c r="AO61" i="29" s="1"/>
  <c r="AE61" i="29"/>
  <c r="W64" i="85"/>
  <c r="AF63" i="85"/>
  <c r="AO63" i="85" s="1"/>
  <c r="AR60" i="38"/>
  <c r="AR59" i="48"/>
  <c r="Y62" i="46"/>
  <c r="X62" i="46"/>
  <c r="Y61" i="34"/>
  <c r="X61" i="34"/>
  <c r="AH62" i="74"/>
  <c r="AQ62" i="74" s="1"/>
  <c r="AI61" i="78"/>
  <c r="AN61" i="78"/>
  <c r="AI63" i="88"/>
  <c r="AN63" i="88"/>
  <c r="AH58" i="91"/>
  <c r="AQ58" i="91" s="1"/>
  <c r="AH59" i="73"/>
  <c r="AQ59" i="73" s="1"/>
  <c r="AH63" i="84"/>
  <c r="AQ63" i="84" s="1"/>
  <c r="AI62" i="28"/>
  <c r="AN62" i="28"/>
  <c r="AH60" i="33"/>
  <c r="AQ60" i="33" s="1"/>
  <c r="AH60" i="76"/>
  <c r="AQ60" i="76" s="1"/>
  <c r="X62" i="35"/>
  <c r="Y62" i="35"/>
  <c r="AI62" i="94"/>
  <c r="AN62" i="94"/>
  <c r="AG62" i="74"/>
  <c r="AP62" i="74" s="1"/>
  <c r="AF62" i="74"/>
  <c r="AO62" i="74" s="1"/>
  <c r="AE62" i="74"/>
  <c r="W63" i="74"/>
  <c r="AH64" i="31"/>
  <c r="AQ64" i="31" s="1"/>
  <c r="X63" i="47"/>
  <c r="Y63" i="47"/>
  <c r="Z63" i="47" s="1"/>
  <c r="W61" i="48"/>
  <c r="AG60" i="48"/>
  <c r="AP60" i="48" s="1"/>
  <c r="AF60" i="48"/>
  <c r="AO60" i="48" s="1"/>
  <c r="AE60" i="48"/>
  <c r="W64" i="44"/>
  <c r="AG63" i="44"/>
  <c r="AP63" i="44" s="1"/>
  <c r="AF63" i="44"/>
  <c r="AO63" i="44" s="1"/>
  <c r="AE63" i="44"/>
  <c r="AH64" i="77"/>
  <c r="AQ64" i="77" s="1"/>
  <c r="AR57" i="91"/>
  <c r="W60" i="86"/>
  <c r="AG59" i="86"/>
  <c r="AP59" i="86" s="1"/>
  <c r="AF59" i="86"/>
  <c r="AO59" i="86" s="1"/>
  <c r="AE59" i="86"/>
  <c r="Y61" i="32"/>
  <c r="X61" i="32"/>
  <c r="Y63" i="90"/>
  <c r="X63" i="90"/>
  <c r="Y62" i="26"/>
  <c r="X62" i="26"/>
  <c r="AE60" i="33"/>
  <c r="AG60" i="33"/>
  <c r="AP60" i="33" s="1"/>
  <c r="AF60" i="33"/>
  <c r="AO60" i="33" s="1"/>
  <c r="W61" i="33"/>
  <c r="AI63" i="30"/>
  <c r="AN63" i="30"/>
  <c r="AR60" i="45"/>
  <c r="AE62" i="43"/>
  <c r="W63" i="43"/>
  <c r="AG62" i="43"/>
  <c r="AP62" i="43" s="1"/>
  <c r="AF62" i="43"/>
  <c r="AO62" i="43" s="1"/>
  <c r="AH62" i="93"/>
  <c r="AQ62" i="93" s="1"/>
  <c r="AR63" i="77"/>
  <c r="Z62" i="93"/>
  <c r="AR62" i="44"/>
  <c r="X59" i="87"/>
  <c r="Y59" i="87"/>
  <c r="Z59" i="73"/>
  <c r="Z63" i="84"/>
  <c r="Z64" i="77"/>
  <c r="AE63" i="36"/>
  <c r="AF63" i="36"/>
  <c r="AO63" i="36" s="1"/>
  <c r="W64" i="36"/>
  <c r="AG63" i="36"/>
  <c r="AP63" i="36" s="1"/>
  <c r="AR60" i="40"/>
  <c r="AI61" i="37"/>
  <c r="AN61" i="37"/>
  <c r="AR62" i="39"/>
  <c r="AH61" i="29"/>
  <c r="AQ61" i="29" s="1"/>
  <c r="Z60" i="76"/>
  <c r="AR61" i="93"/>
  <c r="X62" i="79"/>
  <c r="Y62" i="79"/>
  <c r="W59" i="91"/>
  <c r="AG58" i="91"/>
  <c r="AP58" i="91" s="1"/>
  <c r="AF58" i="91"/>
  <c r="AO58" i="91" s="1"/>
  <c r="AE58" i="91"/>
  <c r="AH63" i="39"/>
  <c r="AQ63" i="39" s="1"/>
  <c r="Y60" i="41"/>
  <c r="X60" i="41"/>
  <c r="AI61" i="46"/>
  <c r="AN61" i="46"/>
  <c r="AR63" i="83"/>
  <c r="AR59" i="92"/>
  <c r="AR59" i="96"/>
  <c r="X62" i="78"/>
  <c r="Y62" i="78"/>
  <c r="AR58" i="73"/>
  <c r="X61" i="75"/>
  <c r="Y61" i="75"/>
  <c r="AN61" i="79"/>
  <c r="AI61" i="79"/>
  <c r="Y64" i="88"/>
  <c r="X64" i="88"/>
  <c r="Z64" i="31"/>
  <c r="AH61" i="40"/>
  <c r="AQ61" i="40" s="1"/>
  <c r="AR59" i="80"/>
  <c r="AR62" i="81"/>
  <c r="W61" i="42"/>
  <c r="AG60" i="42"/>
  <c r="AP60" i="42" s="1"/>
  <c r="AE60" i="42"/>
  <c r="AF60" i="42"/>
  <c r="AO60" i="42" s="1"/>
  <c r="AH64" i="83"/>
  <c r="AQ64" i="83" s="1"/>
  <c r="AH61" i="45"/>
  <c r="AQ61" i="45" s="1"/>
  <c r="AH60" i="92"/>
  <c r="AQ60" i="92" s="1"/>
  <c r="Y63" i="28"/>
  <c r="X63" i="28"/>
  <c r="X63" i="94"/>
  <c r="Y63" i="94"/>
  <c r="AE60" i="89"/>
  <c r="AF60" i="89"/>
  <c r="AO60" i="89" s="1"/>
  <c r="AG60" i="89"/>
  <c r="AP60" i="89" s="1"/>
  <c r="W61" i="89"/>
  <c r="Y64" i="25"/>
  <c r="X64" i="25"/>
  <c r="AR61" i="74"/>
  <c r="AI60" i="34"/>
  <c r="AN60" i="34"/>
  <c r="AN58" i="87"/>
  <c r="AI58" i="87"/>
  <c r="AI62" i="47"/>
  <c r="AN62" i="47"/>
  <c r="AR62" i="84"/>
  <c r="AF61" i="40"/>
  <c r="AO61" i="40" s="1"/>
  <c r="AH61" i="38"/>
  <c r="AQ61" i="38" s="1"/>
  <c r="W65" i="83"/>
  <c r="AG64" i="83"/>
  <c r="AP64" i="83" s="1"/>
  <c r="AF64" i="83"/>
  <c r="AO64" i="83" s="1"/>
  <c r="AE64" i="83"/>
  <c r="AH63" i="81"/>
  <c r="AQ63" i="81" s="1"/>
  <c r="AN59" i="41"/>
  <c r="AI59" i="41"/>
  <c r="AE60" i="92"/>
  <c r="AF60" i="92"/>
  <c r="AO60" i="92" s="1"/>
  <c r="AG60" i="92"/>
  <c r="AP60" i="92" s="1"/>
  <c r="W61" i="92"/>
  <c r="AH60" i="96"/>
  <c r="AQ60" i="96" s="1"/>
  <c r="AI60" i="32"/>
  <c r="AN60" i="32"/>
  <c r="AN62" i="90"/>
  <c r="AI62" i="90"/>
  <c r="Y62" i="37"/>
  <c r="X62" i="37"/>
  <c r="Z62" i="37" s="1"/>
  <c r="AI61" i="26"/>
  <c r="AN61" i="26"/>
  <c r="AH60" i="80"/>
  <c r="AQ60" i="80" s="1"/>
  <c r="X64" i="30"/>
  <c r="Y64" i="30"/>
  <c r="AR63" i="31"/>
  <c r="AN63" i="25"/>
  <c r="AI63" i="25"/>
  <c r="AR59" i="76"/>
  <c r="AR60" i="29"/>
  <c r="AN60" i="75"/>
  <c r="AI60" i="75"/>
  <c r="AH60" i="48"/>
  <c r="AQ60" i="48" s="1"/>
  <c r="W62" i="95"/>
  <c r="AG61" i="95"/>
  <c r="AP61" i="95" s="1"/>
  <c r="AF61" i="95"/>
  <c r="AO61" i="95" s="1"/>
  <c r="AE61" i="95"/>
  <c r="Z61" i="38"/>
  <c r="AR58" i="86"/>
  <c r="AH63" i="44"/>
  <c r="AQ63" i="44" s="1"/>
  <c r="Z63" i="81"/>
  <c r="AR59" i="33"/>
  <c r="Z60" i="96"/>
  <c r="AH59" i="86"/>
  <c r="AQ59" i="86" s="1"/>
  <c r="AR62" i="85"/>
  <c r="AH63" i="85"/>
  <c r="AQ63" i="85" s="1"/>
  <c r="AI61" i="35"/>
  <c r="AN61" i="35"/>
  <c r="AI62" i="27"/>
  <c r="AN62" i="27"/>
  <c r="AE61" i="45" l="1"/>
  <c r="W62" i="40"/>
  <c r="AN61" i="82"/>
  <c r="AF61" i="45"/>
  <c r="AO61" i="45" s="1"/>
  <c r="AG61" i="45"/>
  <c r="AP61" i="45" s="1"/>
  <c r="X63" i="27"/>
  <c r="Z63" i="27" s="1"/>
  <c r="AG61" i="40"/>
  <c r="AP61" i="40" s="1"/>
  <c r="W61" i="80"/>
  <c r="AG60" i="80"/>
  <c r="AP60" i="80" s="1"/>
  <c r="AF60" i="80"/>
  <c r="AO60" i="80" s="1"/>
  <c r="AE60" i="80"/>
  <c r="Z63" i="94"/>
  <c r="W64" i="94" s="1"/>
  <c r="Z62" i="26"/>
  <c r="Z62" i="35"/>
  <c r="Y62" i="82"/>
  <c r="Z62" i="82" s="1"/>
  <c r="Z60" i="41"/>
  <c r="W61" i="41" s="1"/>
  <c r="AF63" i="39"/>
  <c r="AO63" i="39" s="1"/>
  <c r="W64" i="39"/>
  <c r="X64" i="39" s="1"/>
  <c r="AG63" i="39"/>
  <c r="AP63" i="39" s="1"/>
  <c r="Z64" i="30"/>
  <c r="AG64" i="30" s="1"/>
  <c r="AP64" i="30" s="1"/>
  <c r="Z64" i="88"/>
  <c r="AG64" i="88" s="1"/>
  <c r="AP64" i="88" s="1"/>
  <c r="Z61" i="32"/>
  <c r="W62" i="32" s="1"/>
  <c r="Z62" i="46"/>
  <c r="AE62" i="46" s="1"/>
  <c r="AE63" i="85"/>
  <c r="AI63" i="85" s="1"/>
  <c r="Z61" i="75"/>
  <c r="AG61" i="75" s="1"/>
  <c r="AP61" i="75" s="1"/>
  <c r="Z59" i="87"/>
  <c r="W60" i="87" s="1"/>
  <c r="AE60" i="41"/>
  <c r="AF60" i="41"/>
  <c r="AO60" i="41" s="1"/>
  <c r="AG60" i="41"/>
  <c r="AP60" i="41" s="1"/>
  <c r="W63" i="26"/>
  <c r="AG62" i="26"/>
  <c r="AP62" i="26" s="1"/>
  <c r="AF62" i="26"/>
  <c r="AO62" i="26" s="1"/>
  <c r="AE62" i="26"/>
  <c r="W63" i="46"/>
  <c r="AG62" i="46"/>
  <c r="AP62" i="46" s="1"/>
  <c r="AF62" i="46"/>
  <c r="AO62" i="46" s="1"/>
  <c r="AF61" i="75"/>
  <c r="AO61" i="75" s="1"/>
  <c r="AE61" i="75"/>
  <c r="W62" i="75"/>
  <c r="W65" i="30"/>
  <c r="AE64" i="30"/>
  <c r="W64" i="47"/>
  <c r="AG63" i="47"/>
  <c r="AP63" i="47" s="1"/>
  <c r="AF63" i="47"/>
  <c r="AO63" i="47" s="1"/>
  <c r="AE63" i="47"/>
  <c r="AG61" i="32"/>
  <c r="AP61" i="32" s="1"/>
  <c r="AF61" i="32"/>
  <c r="AO61" i="32" s="1"/>
  <c r="AE59" i="87"/>
  <c r="AF59" i="87"/>
  <c r="AO59" i="87" s="1"/>
  <c r="AE64" i="88"/>
  <c r="W63" i="37"/>
  <c r="AG62" i="37"/>
  <c r="AP62" i="37" s="1"/>
  <c r="AF62" i="37"/>
  <c r="AO62" i="37" s="1"/>
  <c r="AE62" i="37"/>
  <c r="X62" i="40"/>
  <c r="Y62" i="40"/>
  <c r="AR60" i="75"/>
  <c r="AI60" i="92"/>
  <c r="AN60" i="92"/>
  <c r="AN61" i="95"/>
  <c r="AI61" i="95"/>
  <c r="AN64" i="83"/>
  <c r="AI64" i="83"/>
  <c r="AR58" i="87"/>
  <c r="AR61" i="46"/>
  <c r="Y63" i="43"/>
  <c r="X63" i="43"/>
  <c r="AR63" i="30"/>
  <c r="AH62" i="26"/>
  <c r="AQ62" i="26" s="1"/>
  <c r="AH61" i="32"/>
  <c r="AQ61" i="32" s="1"/>
  <c r="Y64" i="44"/>
  <c r="X64" i="44"/>
  <c r="W63" i="35"/>
  <c r="AG62" i="35"/>
  <c r="AP62" i="35" s="1"/>
  <c r="AF62" i="35"/>
  <c r="AO62" i="35" s="1"/>
  <c r="AE62" i="35"/>
  <c r="AR62" i="28"/>
  <c r="AN60" i="80"/>
  <c r="AI60" i="80"/>
  <c r="X62" i="29"/>
  <c r="Y62" i="29"/>
  <c r="AH63" i="28"/>
  <c r="AQ63" i="28" s="1"/>
  <c r="AH63" i="27"/>
  <c r="AQ63" i="27" s="1"/>
  <c r="AR61" i="37"/>
  <c r="Y60" i="86"/>
  <c r="X60" i="86"/>
  <c r="AR61" i="78"/>
  <c r="AH61" i="34"/>
  <c r="AQ61" i="34" s="1"/>
  <c r="X64" i="85"/>
  <c r="Y64" i="85"/>
  <c r="AR62" i="27"/>
  <c r="W64" i="81"/>
  <c r="AG63" i="81"/>
  <c r="AP63" i="81" s="1"/>
  <c r="AF63" i="81"/>
  <c r="AO63" i="81" s="1"/>
  <c r="AE63" i="81"/>
  <c r="AH64" i="30"/>
  <c r="AQ64" i="30" s="1"/>
  <c r="AR62" i="90"/>
  <c r="AH64" i="25"/>
  <c r="AQ64" i="25" s="1"/>
  <c r="AI60" i="42"/>
  <c r="AN60" i="42"/>
  <c r="AI63" i="36"/>
  <c r="AN63" i="36"/>
  <c r="AI62" i="43"/>
  <c r="AN62" i="43"/>
  <c r="AI60" i="48"/>
  <c r="AN60" i="48"/>
  <c r="AH63" i="47"/>
  <c r="AQ63" i="47" s="1"/>
  <c r="AI63" i="39"/>
  <c r="AN63" i="39"/>
  <c r="AN61" i="45"/>
  <c r="AI61" i="45"/>
  <c r="Z61" i="34"/>
  <c r="Y61" i="80"/>
  <c r="X61" i="80"/>
  <c r="AN61" i="29"/>
  <c r="AI61" i="29"/>
  <c r="Y65" i="83"/>
  <c r="X65" i="83"/>
  <c r="Z65" i="83" s="1"/>
  <c r="AR61" i="82"/>
  <c r="AI60" i="89"/>
  <c r="AN60" i="89"/>
  <c r="Z63" i="28"/>
  <c r="AF64" i="31"/>
  <c r="AO64" i="31" s="1"/>
  <c r="AE64" i="31"/>
  <c r="AG64" i="31"/>
  <c r="AP64" i="31" s="1"/>
  <c r="W65" i="31"/>
  <c r="AH62" i="78"/>
  <c r="AQ62" i="78" s="1"/>
  <c r="AH62" i="79"/>
  <c r="AQ62" i="79" s="1"/>
  <c r="AE64" i="77"/>
  <c r="AG64" i="77"/>
  <c r="AP64" i="77" s="1"/>
  <c r="W65" i="77"/>
  <c r="AF64" i="77"/>
  <c r="AO64" i="77" s="1"/>
  <c r="AH63" i="90"/>
  <c r="AQ63" i="90" s="1"/>
  <c r="AN59" i="86"/>
  <c r="AI59" i="86"/>
  <c r="AI63" i="44"/>
  <c r="AN63" i="44"/>
  <c r="Y63" i="74"/>
  <c r="X63" i="74"/>
  <c r="AR62" i="94"/>
  <c r="AR61" i="35"/>
  <c r="W62" i="38"/>
  <c r="AG61" i="38"/>
  <c r="AP61" i="38" s="1"/>
  <c r="AF61" i="38"/>
  <c r="AO61" i="38" s="1"/>
  <c r="AE61" i="38"/>
  <c r="AR61" i="26"/>
  <c r="AR59" i="41"/>
  <c r="AN61" i="40"/>
  <c r="AI61" i="40"/>
  <c r="Z64" i="25"/>
  <c r="X61" i="42"/>
  <c r="Y61" i="42"/>
  <c r="AH64" i="88"/>
  <c r="AQ64" i="88" s="1"/>
  <c r="AH61" i="75"/>
  <c r="AQ61" i="75" s="1"/>
  <c r="Z62" i="78"/>
  <c r="AN58" i="91"/>
  <c r="AI58" i="91"/>
  <c r="Z62" i="79"/>
  <c r="W61" i="76"/>
  <c r="AG60" i="76"/>
  <c r="AP60" i="76" s="1"/>
  <c r="AF60" i="76"/>
  <c r="AO60" i="76" s="1"/>
  <c r="AE60" i="76"/>
  <c r="W64" i="84"/>
  <c r="AG63" i="84"/>
  <c r="AP63" i="84" s="1"/>
  <c r="AF63" i="84"/>
  <c r="AO63" i="84" s="1"/>
  <c r="AE63" i="84"/>
  <c r="AI60" i="33"/>
  <c r="AN60" i="33"/>
  <c r="AI62" i="74"/>
  <c r="AN62" i="74"/>
  <c r="AH62" i="46"/>
  <c r="AQ62" i="46" s="1"/>
  <c r="AN63" i="85"/>
  <c r="AR61" i="79"/>
  <c r="AH60" i="41"/>
  <c r="AQ60" i="41" s="1"/>
  <c r="X59" i="91"/>
  <c r="Y59" i="91"/>
  <c r="AH59" i="87"/>
  <c r="AQ59" i="87" s="1"/>
  <c r="AH62" i="82"/>
  <c r="AQ62" i="82" s="1"/>
  <c r="Y61" i="33"/>
  <c r="X61" i="33"/>
  <c r="X62" i="95"/>
  <c r="Y62" i="95"/>
  <c r="Z62" i="95" s="1"/>
  <c r="AR63" i="25"/>
  <c r="W61" i="96"/>
  <c r="AG60" i="96"/>
  <c r="AP60" i="96" s="1"/>
  <c r="AF60" i="96"/>
  <c r="AO60" i="96" s="1"/>
  <c r="AE60" i="96"/>
  <c r="AH62" i="37"/>
  <c r="AQ62" i="37" s="1"/>
  <c r="AR60" i="32"/>
  <c r="X61" i="92"/>
  <c r="Y61" i="92"/>
  <c r="AR62" i="47"/>
  <c r="AR60" i="34"/>
  <c r="X61" i="89"/>
  <c r="Y61" i="89"/>
  <c r="AH63" i="94"/>
  <c r="AQ63" i="94" s="1"/>
  <c r="X64" i="36"/>
  <c r="Y64" i="36"/>
  <c r="AF59" i="73"/>
  <c r="AO59" i="73" s="1"/>
  <c r="W60" i="73"/>
  <c r="AE59" i="73"/>
  <c r="AG59" i="73"/>
  <c r="AP59" i="73" s="1"/>
  <c r="AG62" i="93"/>
  <c r="AP62" i="93" s="1"/>
  <c r="W63" i="93"/>
  <c r="AF62" i="93"/>
  <c r="AO62" i="93" s="1"/>
  <c r="AE62" i="93"/>
  <c r="Z63" i="90"/>
  <c r="Y61" i="48"/>
  <c r="X61" i="48"/>
  <c r="AH62" i="35"/>
  <c r="AQ62" i="35" s="1"/>
  <c r="AR63" i="88"/>
  <c r="X62" i="45"/>
  <c r="Y62" i="45"/>
  <c r="AE63" i="94" l="1"/>
  <c r="AF63" i="94"/>
  <c r="AO63" i="94" s="1"/>
  <c r="Y64" i="39"/>
  <c r="AG63" i="94"/>
  <c r="AP63" i="94" s="1"/>
  <c r="AE61" i="32"/>
  <c r="W63" i="82"/>
  <c r="X63" i="82" s="1"/>
  <c r="AG62" i="82"/>
  <c r="AP62" i="82" s="1"/>
  <c r="AE62" i="82"/>
  <c r="AF62" i="82"/>
  <c r="AO62" i="82" s="1"/>
  <c r="Z62" i="45"/>
  <c r="AE62" i="45" s="1"/>
  <c r="Z64" i="85"/>
  <c r="AE64" i="85" s="1"/>
  <c r="W65" i="88"/>
  <c r="X65" i="88" s="1"/>
  <c r="Z61" i="48"/>
  <c r="Z61" i="92"/>
  <c r="Z63" i="74"/>
  <c r="AG63" i="74" s="1"/>
  <c r="AP63" i="74" s="1"/>
  <c r="Z61" i="89"/>
  <c r="AF64" i="88"/>
  <c r="AO64" i="88" s="1"/>
  <c r="AF64" i="30"/>
  <c r="AO64" i="30" s="1"/>
  <c r="Z64" i="36"/>
  <c r="AE64" i="36" s="1"/>
  <c r="Z61" i="42"/>
  <c r="Z63" i="43"/>
  <c r="W64" i="43" s="1"/>
  <c r="Z61" i="80"/>
  <c r="AF61" i="80" s="1"/>
  <c r="AO61" i="80" s="1"/>
  <c r="AG59" i="87"/>
  <c r="AP59" i="87" s="1"/>
  <c r="Z59" i="91"/>
  <c r="AG59" i="91" s="1"/>
  <c r="AP59" i="91" s="1"/>
  <c r="W65" i="36"/>
  <c r="AG64" i="36"/>
  <c r="AP64" i="36" s="1"/>
  <c r="AF64" i="36"/>
  <c r="AO64" i="36" s="1"/>
  <c r="AE61" i="80"/>
  <c r="AG61" i="80"/>
  <c r="AP61" i="80" s="1"/>
  <c r="W62" i="80"/>
  <c r="AF63" i="74"/>
  <c r="AO63" i="74" s="1"/>
  <c r="AF62" i="45"/>
  <c r="AO62" i="45" s="1"/>
  <c r="W63" i="45"/>
  <c r="AG62" i="45"/>
  <c r="AP62" i="45" s="1"/>
  <c r="W62" i="48"/>
  <c r="AG61" i="48"/>
  <c r="AP61" i="48" s="1"/>
  <c r="AE61" i="48"/>
  <c r="AF61" i="48"/>
  <c r="AO61" i="48" s="1"/>
  <c r="AE65" i="83"/>
  <c r="AF65" i="83"/>
  <c r="AO65" i="83" s="1"/>
  <c r="AG65" i="83"/>
  <c r="AP65" i="83" s="1"/>
  <c r="W66" i="83"/>
  <c r="W62" i="42"/>
  <c r="AG61" i="42"/>
  <c r="AP61" i="42" s="1"/>
  <c r="AF61" i="42"/>
  <c r="AO61" i="42" s="1"/>
  <c r="AE61" i="42"/>
  <c r="AH62" i="29"/>
  <c r="AQ62" i="29" s="1"/>
  <c r="AH61" i="48"/>
  <c r="AQ61" i="48" s="1"/>
  <c r="X63" i="93"/>
  <c r="Y63" i="93"/>
  <c r="W62" i="89"/>
  <c r="AG61" i="89"/>
  <c r="AP61" i="89" s="1"/>
  <c r="AF61" i="89"/>
  <c r="AO61" i="89" s="1"/>
  <c r="AE61" i="89"/>
  <c r="AH61" i="92"/>
  <c r="AQ61" i="92" s="1"/>
  <c r="AE62" i="95"/>
  <c r="AG62" i="95"/>
  <c r="AP62" i="95" s="1"/>
  <c r="AF62" i="95"/>
  <c r="AO62" i="95" s="1"/>
  <c r="W63" i="95"/>
  <c r="AR63" i="85"/>
  <c r="W63" i="78"/>
  <c r="AG62" i="78"/>
  <c r="AP62" i="78" s="1"/>
  <c r="AF62" i="78"/>
  <c r="AO62" i="78" s="1"/>
  <c r="AE62" i="78"/>
  <c r="AH61" i="42"/>
  <c r="AQ61" i="42" s="1"/>
  <c r="Y62" i="38"/>
  <c r="X62" i="38"/>
  <c r="Z62" i="38" s="1"/>
  <c r="AH63" i="74"/>
  <c r="AQ63" i="74" s="1"/>
  <c r="AH64" i="85"/>
  <c r="AQ64" i="85" s="1"/>
  <c r="AR60" i="80"/>
  <c r="AH63" i="43"/>
  <c r="AQ63" i="43" s="1"/>
  <c r="AR60" i="92"/>
  <c r="X64" i="94"/>
  <c r="Y64" i="94"/>
  <c r="X62" i="32"/>
  <c r="Y62" i="32"/>
  <c r="Y63" i="26"/>
  <c r="X63" i="26"/>
  <c r="AN64" i="31"/>
  <c r="AI64" i="31"/>
  <c r="AF64" i="85"/>
  <c r="AO64" i="85" s="1"/>
  <c r="AN64" i="30"/>
  <c r="AF64" i="25"/>
  <c r="AO64" i="25" s="1"/>
  <c r="W65" i="25"/>
  <c r="AE64" i="25"/>
  <c r="AG64" i="25"/>
  <c r="AP64" i="25" s="1"/>
  <c r="Y63" i="35"/>
  <c r="X63" i="35"/>
  <c r="Y65" i="88"/>
  <c r="AN63" i="47"/>
  <c r="AI63" i="47"/>
  <c r="AN61" i="75"/>
  <c r="AI61" i="75"/>
  <c r="Y63" i="46"/>
  <c r="X63" i="46"/>
  <c r="X61" i="41"/>
  <c r="Y61" i="41"/>
  <c r="AH61" i="33"/>
  <c r="AQ61" i="33" s="1"/>
  <c r="AR63" i="39"/>
  <c r="X64" i="81"/>
  <c r="Y64" i="81"/>
  <c r="AN59" i="87"/>
  <c r="AH62" i="45"/>
  <c r="AQ62" i="45" s="1"/>
  <c r="AF63" i="90"/>
  <c r="AO63" i="90" s="1"/>
  <c r="AE63" i="90"/>
  <c r="W64" i="90"/>
  <c r="AG63" i="90"/>
  <c r="AP63" i="90" s="1"/>
  <c r="AH64" i="36"/>
  <c r="AQ64" i="36" s="1"/>
  <c r="Z61" i="33"/>
  <c r="AH59" i="91"/>
  <c r="AQ59" i="91" s="1"/>
  <c r="Y64" i="84"/>
  <c r="X64" i="84"/>
  <c r="AE62" i="79"/>
  <c r="W63" i="79"/>
  <c r="AG62" i="79"/>
  <c r="AP62" i="79" s="1"/>
  <c r="AF62" i="79"/>
  <c r="AO62" i="79" s="1"/>
  <c r="AR61" i="40"/>
  <c r="AI61" i="38"/>
  <c r="AN61" i="38"/>
  <c r="W64" i="28"/>
  <c r="AG63" i="28"/>
  <c r="AP63" i="28" s="1"/>
  <c r="AF63" i="28"/>
  <c r="AO63" i="28" s="1"/>
  <c r="AE63" i="28"/>
  <c r="AR60" i="48"/>
  <c r="AR60" i="42"/>
  <c r="AH60" i="86"/>
  <c r="AQ60" i="86" s="1"/>
  <c r="AH64" i="44"/>
  <c r="AQ64" i="44" s="1"/>
  <c r="AR61" i="95"/>
  <c r="AI63" i="94"/>
  <c r="AN63" i="94"/>
  <c r="AN61" i="32"/>
  <c r="AI61" i="32"/>
  <c r="AI62" i="26"/>
  <c r="AN62" i="26"/>
  <c r="AI62" i="82"/>
  <c r="AN62" i="82"/>
  <c r="W62" i="92"/>
  <c r="AG61" i="92"/>
  <c r="AP61" i="92" s="1"/>
  <c r="AF61" i="92"/>
  <c r="AO61" i="92" s="1"/>
  <c r="AE61" i="92"/>
  <c r="Y61" i="96"/>
  <c r="X61" i="96"/>
  <c r="AI59" i="73"/>
  <c r="AN59" i="73"/>
  <c r="AR60" i="33"/>
  <c r="AR58" i="91"/>
  <c r="AR63" i="44"/>
  <c r="AI64" i="77"/>
  <c r="AN64" i="77"/>
  <c r="W62" i="34"/>
  <c r="AG61" i="34"/>
  <c r="AP61" i="34" s="1"/>
  <c r="AF61" i="34"/>
  <c r="AO61" i="34" s="1"/>
  <c r="AE61" i="34"/>
  <c r="AI63" i="81"/>
  <c r="AN63" i="81"/>
  <c r="AH64" i="39"/>
  <c r="AQ64" i="39" s="1"/>
  <c r="AN62" i="35"/>
  <c r="AI62" i="35"/>
  <c r="AH62" i="40"/>
  <c r="AQ62" i="40" s="1"/>
  <c r="X63" i="37"/>
  <c r="Y63" i="37"/>
  <c r="Y65" i="30"/>
  <c r="X65" i="30"/>
  <c r="AH61" i="80"/>
  <c r="AQ61" i="80" s="1"/>
  <c r="AR63" i="36"/>
  <c r="AR64" i="83"/>
  <c r="AN62" i="37"/>
  <c r="AI62" i="37"/>
  <c r="X60" i="87"/>
  <c r="Y60" i="87"/>
  <c r="X62" i="75"/>
  <c r="Y62" i="75"/>
  <c r="AR62" i="74"/>
  <c r="Y61" i="76"/>
  <c r="X61" i="76"/>
  <c r="Z61" i="76" s="1"/>
  <c r="Y65" i="77"/>
  <c r="X65" i="77"/>
  <c r="AH65" i="83"/>
  <c r="AQ65" i="83" s="1"/>
  <c r="Z62" i="29"/>
  <c r="AI62" i="93"/>
  <c r="AN62" i="93"/>
  <c r="AN60" i="96"/>
  <c r="AI60" i="96"/>
  <c r="Y60" i="73"/>
  <c r="X60" i="73"/>
  <c r="AH61" i="89"/>
  <c r="AQ61" i="89" s="1"/>
  <c r="AH62" i="95"/>
  <c r="AQ62" i="95" s="1"/>
  <c r="AN63" i="84"/>
  <c r="AI63" i="84"/>
  <c r="AN60" i="76"/>
  <c r="AI60" i="76"/>
  <c r="AR59" i="86"/>
  <c r="W64" i="27"/>
  <c r="AG63" i="27"/>
  <c r="AP63" i="27" s="1"/>
  <c r="AF63" i="27"/>
  <c r="AO63" i="27" s="1"/>
  <c r="AE63" i="27"/>
  <c r="X65" i="31"/>
  <c r="Y65" i="31"/>
  <c r="AR60" i="89"/>
  <c r="AR61" i="29"/>
  <c r="AR61" i="45"/>
  <c r="AR62" i="43"/>
  <c r="Z60" i="86"/>
  <c r="Z64" i="39"/>
  <c r="Z64" i="44"/>
  <c r="Z62" i="40"/>
  <c r="AI64" i="88"/>
  <c r="AN64" i="88"/>
  <c r="X64" i="47"/>
  <c r="Y64" i="47"/>
  <c r="AN62" i="46"/>
  <c r="AI62" i="46"/>
  <c r="AI60" i="41"/>
  <c r="AN60" i="41"/>
  <c r="W60" i="91" l="1"/>
  <c r="Y63" i="82"/>
  <c r="AI64" i="30"/>
  <c r="AE59" i="91"/>
  <c r="AF59" i="91"/>
  <c r="AO59" i="91" s="1"/>
  <c r="W64" i="74"/>
  <c r="X64" i="74" s="1"/>
  <c r="Z63" i="35"/>
  <c r="AI59" i="87"/>
  <c r="AG64" i="85"/>
  <c r="AP64" i="85" s="1"/>
  <c r="AF63" i="43"/>
  <c r="AO63" i="43" s="1"/>
  <c r="Z65" i="31"/>
  <c r="Z61" i="41"/>
  <c r="AF61" i="41" s="1"/>
  <c r="AO61" i="41" s="1"/>
  <c r="W65" i="85"/>
  <c r="AE63" i="43"/>
  <c r="Z60" i="73"/>
  <c r="Z65" i="88"/>
  <c r="Z62" i="75"/>
  <c r="Z62" i="32"/>
  <c r="AE62" i="32" s="1"/>
  <c r="Z64" i="94"/>
  <c r="Z63" i="93"/>
  <c r="AE63" i="74"/>
  <c r="AN63" i="74" s="1"/>
  <c r="AG63" i="43"/>
  <c r="AP63" i="43" s="1"/>
  <c r="Z60" i="87"/>
  <c r="W61" i="87" s="1"/>
  <c r="Z63" i="26"/>
  <c r="W64" i="26" s="1"/>
  <c r="Z64" i="47"/>
  <c r="AE64" i="47" s="1"/>
  <c r="Z63" i="37"/>
  <c r="W64" i="37" s="1"/>
  <c r="Z64" i="84"/>
  <c r="AE64" i="84" s="1"/>
  <c r="Z64" i="81"/>
  <c r="AF64" i="81" s="1"/>
  <c r="AO64" i="81" s="1"/>
  <c r="AG64" i="47"/>
  <c r="AP64" i="47" s="1"/>
  <c r="AF64" i="47"/>
  <c r="AO64" i="47" s="1"/>
  <c r="AE63" i="37"/>
  <c r="W65" i="94"/>
  <c r="AG64" i="94"/>
  <c r="AP64" i="94" s="1"/>
  <c r="AF64" i="94"/>
  <c r="AO64" i="94" s="1"/>
  <c r="AE64" i="94"/>
  <c r="AR60" i="41"/>
  <c r="W65" i="44"/>
  <c r="AG64" i="44"/>
  <c r="AP64" i="44" s="1"/>
  <c r="AF64" i="44"/>
  <c r="AO64" i="44" s="1"/>
  <c r="AE64" i="44"/>
  <c r="AH65" i="31"/>
  <c r="AQ65" i="31" s="1"/>
  <c r="AF62" i="29"/>
  <c r="AO62" i="29" s="1"/>
  <c r="AE62" i="29"/>
  <c r="W63" i="29"/>
  <c r="AG62" i="29"/>
  <c r="AP62" i="29" s="1"/>
  <c r="AH65" i="77"/>
  <c r="AQ65" i="77" s="1"/>
  <c r="AH60" i="87"/>
  <c r="AQ60" i="87" s="1"/>
  <c r="AR62" i="35"/>
  <c r="AH61" i="96"/>
  <c r="AQ61" i="96" s="1"/>
  <c r="X62" i="92"/>
  <c r="Y62" i="92"/>
  <c r="AR61" i="32"/>
  <c r="W62" i="33"/>
  <c r="AG61" i="33"/>
  <c r="AP61" i="33" s="1"/>
  <c r="AF61" i="33"/>
  <c r="AO61" i="33" s="1"/>
  <c r="AE61" i="33"/>
  <c r="AR63" i="47"/>
  <c r="AN64" i="85"/>
  <c r="AI64" i="85"/>
  <c r="Y63" i="95"/>
  <c r="X63" i="95"/>
  <c r="X62" i="89"/>
  <c r="Y62" i="89"/>
  <c r="AI65" i="83"/>
  <c r="AN65" i="83"/>
  <c r="X60" i="91"/>
  <c r="Z60" i="91" s="1"/>
  <c r="Y60" i="91"/>
  <c r="AI61" i="80"/>
  <c r="AN61" i="80"/>
  <c r="W61" i="73"/>
  <c r="AG60" i="73"/>
  <c r="AP60" i="73" s="1"/>
  <c r="AE60" i="73"/>
  <c r="AF60" i="73"/>
  <c r="AO60" i="73" s="1"/>
  <c r="AR64" i="30"/>
  <c r="X62" i="42"/>
  <c r="Y62" i="42"/>
  <c r="AE60" i="87"/>
  <c r="AG60" i="87"/>
  <c r="AP60" i="87" s="1"/>
  <c r="AF60" i="87"/>
  <c r="AO60" i="87" s="1"/>
  <c r="AE63" i="35"/>
  <c r="W64" i="35"/>
  <c r="AF63" i="35"/>
  <c r="AO63" i="35" s="1"/>
  <c r="AG63" i="35"/>
  <c r="AP63" i="35" s="1"/>
  <c r="AF60" i="86"/>
  <c r="AO60" i="86" s="1"/>
  <c r="AE60" i="86"/>
  <c r="W61" i="86"/>
  <c r="AG60" i="86"/>
  <c r="AP60" i="86" s="1"/>
  <c r="AI63" i="27"/>
  <c r="AN63" i="27"/>
  <c r="AR60" i="96"/>
  <c r="Z65" i="77"/>
  <c r="AR62" i="37"/>
  <c r="AR63" i="81"/>
  <c r="Z61" i="96"/>
  <c r="AI63" i="28"/>
  <c r="AN63" i="28"/>
  <c r="AR61" i="38"/>
  <c r="Y63" i="79"/>
  <c r="X63" i="79"/>
  <c r="AR64" i="31"/>
  <c r="AH62" i="32"/>
  <c r="AQ62" i="32" s="1"/>
  <c r="AH62" i="38"/>
  <c r="AQ62" i="38" s="1"/>
  <c r="X63" i="78"/>
  <c r="Y63" i="78"/>
  <c r="X66" i="83"/>
  <c r="Y66" i="83"/>
  <c r="X63" i="45"/>
  <c r="Y63" i="45"/>
  <c r="AI59" i="91"/>
  <c r="AN59" i="91"/>
  <c r="Y64" i="74"/>
  <c r="AI64" i="36"/>
  <c r="AN64" i="36"/>
  <c r="AI63" i="43"/>
  <c r="AN63" i="43"/>
  <c r="AH63" i="82"/>
  <c r="AQ63" i="82" s="1"/>
  <c r="AH65" i="30"/>
  <c r="AQ65" i="30" s="1"/>
  <c r="AH63" i="46"/>
  <c r="AQ63" i="46" s="1"/>
  <c r="Z63" i="82"/>
  <c r="AR60" i="76"/>
  <c r="AH61" i="76"/>
  <c r="AQ61" i="76" s="1"/>
  <c r="AH62" i="75"/>
  <c r="AQ62" i="75" s="1"/>
  <c r="Z65" i="30"/>
  <c r="AR64" i="77"/>
  <c r="AI61" i="92"/>
  <c r="AN61" i="92"/>
  <c r="AR62" i="82"/>
  <c r="AR63" i="94"/>
  <c r="AI62" i="79"/>
  <c r="AN62" i="79"/>
  <c r="AI63" i="90"/>
  <c r="AN63" i="90"/>
  <c r="Z63" i="46"/>
  <c r="AH65" i="88"/>
  <c r="AQ65" i="88" s="1"/>
  <c r="AI62" i="95"/>
  <c r="AN62" i="95"/>
  <c r="AI61" i="89"/>
  <c r="AN61" i="89"/>
  <c r="AH63" i="93"/>
  <c r="AQ63" i="93" s="1"/>
  <c r="AN61" i="48"/>
  <c r="AI61" i="48"/>
  <c r="AI62" i="45"/>
  <c r="AN62" i="45"/>
  <c r="Y62" i="80"/>
  <c r="X62" i="80"/>
  <c r="AH64" i="47"/>
  <c r="AQ64" i="47" s="1"/>
  <c r="AG65" i="31"/>
  <c r="AP65" i="31" s="1"/>
  <c r="AF65" i="31"/>
  <c r="AO65" i="31" s="1"/>
  <c r="W66" i="31"/>
  <c r="AE65" i="31"/>
  <c r="AH64" i="81"/>
  <c r="AQ64" i="81" s="1"/>
  <c r="AR62" i="46"/>
  <c r="AR64" i="88"/>
  <c r="AE61" i="76"/>
  <c r="W62" i="76"/>
  <c r="AG61" i="76"/>
  <c r="AP61" i="76" s="1"/>
  <c r="AF61" i="76"/>
  <c r="AO61" i="76" s="1"/>
  <c r="AF62" i="75"/>
  <c r="AO62" i="75" s="1"/>
  <c r="AE62" i="75"/>
  <c r="W63" i="75"/>
  <c r="AG62" i="75"/>
  <c r="AP62" i="75" s="1"/>
  <c r="AN61" i="34"/>
  <c r="AI61" i="34"/>
  <c r="AH64" i="84"/>
  <c r="AQ64" i="84" s="1"/>
  <c r="AR59" i="87"/>
  <c r="AR61" i="75"/>
  <c r="W66" i="88"/>
  <c r="AG65" i="88"/>
  <c r="AP65" i="88" s="1"/>
  <c r="AF65" i="88"/>
  <c r="AO65" i="88" s="1"/>
  <c r="AE65" i="88"/>
  <c r="AN64" i="25"/>
  <c r="AI64" i="25"/>
  <c r="AH63" i="26"/>
  <c r="AQ63" i="26" s="1"/>
  <c r="W63" i="38"/>
  <c r="AG62" i="38"/>
  <c r="AP62" i="38" s="1"/>
  <c r="AF62" i="38"/>
  <c r="AO62" i="38" s="1"/>
  <c r="AE62" i="38"/>
  <c r="W64" i="93"/>
  <c r="AG63" i="93"/>
  <c r="AP63" i="93" s="1"/>
  <c r="AF63" i="93"/>
  <c r="AO63" i="93" s="1"/>
  <c r="AE63" i="93"/>
  <c r="AN61" i="42"/>
  <c r="AI61" i="42"/>
  <c r="Y64" i="43"/>
  <c r="X64" i="43"/>
  <c r="AF64" i="39"/>
  <c r="AO64" i="39" s="1"/>
  <c r="W65" i="39"/>
  <c r="AE64" i="39"/>
  <c r="AG64" i="39"/>
  <c r="AP64" i="39" s="1"/>
  <c r="X62" i="34"/>
  <c r="Y62" i="34"/>
  <c r="X64" i="90"/>
  <c r="Y64" i="90"/>
  <c r="AF62" i="40"/>
  <c r="AO62" i="40" s="1"/>
  <c r="AE62" i="40"/>
  <c r="W63" i="40"/>
  <c r="AG62" i="40"/>
  <c r="AP62" i="40" s="1"/>
  <c r="Y64" i="27"/>
  <c r="X64" i="27"/>
  <c r="AR63" i="84"/>
  <c r="AH60" i="73"/>
  <c r="AQ60" i="73" s="1"/>
  <c r="AR62" i="93"/>
  <c r="AH63" i="37"/>
  <c r="AQ63" i="37" s="1"/>
  <c r="AR59" i="73"/>
  <c r="AR62" i="26"/>
  <c r="Y64" i="28"/>
  <c r="X64" i="28"/>
  <c r="AH61" i="41"/>
  <c r="AQ61" i="41" s="1"/>
  <c r="AH63" i="35"/>
  <c r="AQ63" i="35" s="1"/>
  <c r="Y65" i="25"/>
  <c r="X65" i="25"/>
  <c r="Y65" i="85"/>
  <c r="Z65" i="85" s="1"/>
  <c r="X65" i="85"/>
  <c r="AH64" i="94"/>
  <c r="AQ64" i="94" s="1"/>
  <c r="AN62" i="78"/>
  <c r="AI62" i="78"/>
  <c r="Y62" i="48"/>
  <c r="X62" i="48"/>
  <c r="X65" i="36"/>
  <c r="Y65" i="36"/>
  <c r="AI63" i="74" l="1"/>
  <c r="Z62" i="92"/>
  <c r="Z66" i="83"/>
  <c r="AE63" i="26"/>
  <c r="AG61" i="41"/>
  <c r="AP61" i="41" s="1"/>
  <c r="AF63" i="37"/>
  <c r="AO63" i="37" s="1"/>
  <c r="AF62" i="32"/>
  <c r="AO62" i="32" s="1"/>
  <c r="AG62" i="32"/>
  <c r="AP62" i="32" s="1"/>
  <c r="W62" i="41"/>
  <c r="AF63" i="26"/>
  <c r="AO63" i="26" s="1"/>
  <c r="W63" i="32"/>
  <c r="AG63" i="26"/>
  <c r="AP63" i="26" s="1"/>
  <c r="Z65" i="36"/>
  <c r="AE61" i="41"/>
  <c r="Z62" i="34"/>
  <c r="Z63" i="79"/>
  <c r="Z63" i="95"/>
  <c r="AF64" i="84"/>
  <c r="AO64" i="84" s="1"/>
  <c r="AG64" i="84"/>
  <c r="AP64" i="84" s="1"/>
  <c r="Z62" i="89"/>
  <c r="AE62" i="89" s="1"/>
  <c r="W65" i="81"/>
  <c r="AG63" i="37"/>
  <c r="AP63" i="37" s="1"/>
  <c r="W65" i="47"/>
  <c r="AE64" i="81"/>
  <c r="AN64" i="81" s="1"/>
  <c r="Z63" i="78"/>
  <c r="W64" i="78" s="1"/>
  <c r="Z62" i="42"/>
  <c r="AG62" i="42" s="1"/>
  <c r="AP62" i="42" s="1"/>
  <c r="AG64" i="81"/>
  <c r="AP64" i="81" s="1"/>
  <c r="W65" i="84"/>
  <c r="Z64" i="27"/>
  <c r="AG64" i="27" s="1"/>
  <c r="AP64" i="27" s="1"/>
  <c r="W63" i="92"/>
  <c r="AG62" i="92"/>
  <c r="AP62" i="92" s="1"/>
  <c r="AF62" i="92"/>
  <c r="AO62" i="92" s="1"/>
  <c r="AE62" i="92"/>
  <c r="AE63" i="78"/>
  <c r="AF63" i="78"/>
  <c r="AO63" i="78" s="1"/>
  <c r="AF62" i="42"/>
  <c r="AO62" i="42" s="1"/>
  <c r="AE62" i="42"/>
  <c r="W63" i="42"/>
  <c r="W63" i="89"/>
  <c r="AG62" i="89"/>
  <c r="AP62" i="89" s="1"/>
  <c r="AF62" i="89"/>
  <c r="AO62" i="89" s="1"/>
  <c r="AR59" i="91"/>
  <c r="AN60" i="73"/>
  <c r="AI60" i="73"/>
  <c r="AH65" i="25"/>
  <c r="AQ65" i="25" s="1"/>
  <c r="AH62" i="80"/>
  <c r="AQ62" i="80" s="1"/>
  <c r="W66" i="36"/>
  <c r="AG65" i="36"/>
  <c r="AP65" i="36" s="1"/>
  <c r="AF65" i="36"/>
  <c r="AO65" i="36" s="1"/>
  <c r="AE65" i="36"/>
  <c r="AH64" i="27"/>
  <c r="AQ64" i="27" s="1"/>
  <c r="AI62" i="40"/>
  <c r="AN62" i="40"/>
  <c r="AH62" i="34"/>
  <c r="AQ62" i="34" s="1"/>
  <c r="AN62" i="38"/>
  <c r="AI62" i="38"/>
  <c r="AN65" i="88"/>
  <c r="AI65" i="88"/>
  <c r="AI61" i="76"/>
  <c r="AN61" i="76"/>
  <c r="AR62" i="45"/>
  <c r="AE65" i="30"/>
  <c r="AF65" i="30"/>
  <c r="AO65" i="30" s="1"/>
  <c r="W66" i="30"/>
  <c r="AG65" i="30"/>
  <c r="AP65" i="30" s="1"/>
  <c r="AR63" i="43"/>
  <c r="AH66" i="83"/>
  <c r="AQ66" i="83" s="1"/>
  <c r="AE61" i="96"/>
  <c r="AF61" i="96"/>
  <c r="AO61" i="96" s="1"/>
  <c r="W62" i="96"/>
  <c r="AG61" i="96"/>
  <c r="AP61" i="96" s="1"/>
  <c r="X61" i="86"/>
  <c r="Y61" i="86"/>
  <c r="Y64" i="35"/>
  <c r="X64" i="35"/>
  <c r="AR61" i="80"/>
  <c r="AN61" i="33"/>
  <c r="AI61" i="33"/>
  <c r="AI62" i="29"/>
  <c r="AN62" i="29"/>
  <c r="AI62" i="32"/>
  <c r="AN62" i="32"/>
  <c r="X65" i="81"/>
  <c r="Z65" i="81" s="1"/>
  <c r="Y65" i="81"/>
  <c r="AN64" i="94"/>
  <c r="AI64" i="94"/>
  <c r="X65" i="84"/>
  <c r="Y65" i="84"/>
  <c r="AH62" i="48"/>
  <c r="AQ62" i="48" s="1"/>
  <c r="AH64" i="43"/>
  <c r="AQ64" i="43" s="1"/>
  <c r="W64" i="82"/>
  <c r="AG63" i="82"/>
  <c r="AP63" i="82" s="1"/>
  <c r="AF63" i="82"/>
  <c r="AO63" i="82" s="1"/>
  <c r="AE63" i="82"/>
  <c r="AI63" i="35"/>
  <c r="AN63" i="35"/>
  <c r="AR63" i="74"/>
  <c r="AR65" i="83"/>
  <c r="AN64" i="84"/>
  <c r="AR64" i="36"/>
  <c r="AR64" i="85"/>
  <c r="AH64" i="90"/>
  <c r="AQ64" i="90" s="1"/>
  <c r="AR64" i="25"/>
  <c r="AR61" i="89"/>
  <c r="AH64" i="74"/>
  <c r="AQ64" i="74" s="1"/>
  <c r="AH63" i="45"/>
  <c r="AQ63" i="45" s="1"/>
  <c r="AR63" i="27"/>
  <c r="AH62" i="89"/>
  <c r="AQ62" i="89" s="1"/>
  <c r="X65" i="94"/>
  <c r="Y65" i="94"/>
  <c r="Y64" i="37"/>
  <c r="X64" i="37"/>
  <c r="X65" i="47"/>
  <c r="Y65" i="47"/>
  <c r="AE65" i="85"/>
  <c r="W66" i="85"/>
  <c r="AG65" i="85"/>
  <c r="AP65" i="85" s="1"/>
  <c r="AF65" i="85"/>
  <c r="AO65" i="85" s="1"/>
  <c r="AE62" i="34"/>
  <c r="AF62" i="34"/>
  <c r="AO62" i="34" s="1"/>
  <c r="AG62" i="34"/>
  <c r="AP62" i="34" s="1"/>
  <c r="W63" i="34"/>
  <c r="AR61" i="34"/>
  <c r="AI61" i="41"/>
  <c r="AN61" i="41"/>
  <c r="X61" i="87"/>
  <c r="Y61" i="87"/>
  <c r="AN64" i="44"/>
  <c r="AI64" i="44"/>
  <c r="Y64" i="26"/>
  <c r="Z64" i="26" s="1"/>
  <c r="X64" i="26"/>
  <c r="AH64" i="28"/>
  <c r="AQ64" i="28" s="1"/>
  <c r="AI64" i="39"/>
  <c r="AN64" i="39"/>
  <c r="X63" i="38"/>
  <c r="Y63" i="38"/>
  <c r="X66" i="88"/>
  <c r="Y66" i="88"/>
  <c r="AR62" i="79"/>
  <c r="AR61" i="92"/>
  <c r="AR62" i="78"/>
  <c r="Z65" i="25"/>
  <c r="X63" i="40"/>
  <c r="Y63" i="40"/>
  <c r="Z63" i="40" s="1"/>
  <c r="Z64" i="90"/>
  <c r="X65" i="39"/>
  <c r="Y65" i="39"/>
  <c r="AR61" i="42"/>
  <c r="Y64" i="93"/>
  <c r="X64" i="93"/>
  <c r="X63" i="75"/>
  <c r="Y63" i="75"/>
  <c r="Y62" i="76"/>
  <c r="X62" i="76"/>
  <c r="AI65" i="31"/>
  <c r="AN65" i="31"/>
  <c r="Z62" i="80"/>
  <c r="Z63" i="45"/>
  <c r="Y61" i="73"/>
  <c r="X61" i="73"/>
  <c r="AH60" i="91"/>
  <c r="AQ60" i="91" s="1"/>
  <c r="X62" i="33"/>
  <c r="Y62" i="33"/>
  <c r="X63" i="29"/>
  <c r="Y63" i="29"/>
  <c r="Y63" i="32"/>
  <c r="X63" i="32"/>
  <c r="X62" i="41"/>
  <c r="Y62" i="41"/>
  <c r="AN63" i="93"/>
  <c r="AI63" i="93"/>
  <c r="AR61" i="48"/>
  <c r="AR63" i="90"/>
  <c r="W67" i="83"/>
  <c r="AG66" i="83"/>
  <c r="AP66" i="83" s="1"/>
  <c r="AF66" i="83"/>
  <c r="AO66" i="83" s="1"/>
  <c r="AE66" i="83"/>
  <c r="AG63" i="79"/>
  <c r="AP63" i="79" s="1"/>
  <c r="AF63" i="79"/>
  <c r="AO63" i="79" s="1"/>
  <c r="AE63" i="79"/>
  <c r="W64" i="79"/>
  <c r="AN60" i="86"/>
  <c r="AI60" i="86"/>
  <c r="AF63" i="95"/>
  <c r="AO63" i="95" s="1"/>
  <c r="W64" i="95"/>
  <c r="AE63" i="95"/>
  <c r="AG63" i="95"/>
  <c r="AP63" i="95" s="1"/>
  <c r="AH62" i="42"/>
  <c r="AQ62" i="42" s="1"/>
  <c r="AH62" i="92"/>
  <c r="AQ62" i="92" s="1"/>
  <c r="Z62" i="48"/>
  <c r="Z64" i="43"/>
  <c r="AH63" i="78"/>
  <c r="AQ63" i="78" s="1"/>
  <c r="AH65" i="36"/>
  <c r="AQ65" i="36" s="1"/>
  <c r="AH65" i="85"/>
  <c r="AQ65" i="85" s="1"/>
  <c r="Z64" i="28"/>
  <c r="AI62" i="75"/>
  <c r="AN62" i="75"/>
  <c r="Y66" i="31"/>
  <c r="X66" i="31"/>
  <c r="Z66" i="31" s="1"/>
  <c r="AR62" i="95"/>
  <c r="AE63" i="46"/>
  <c r="W64" i="46"/>
  <c r="AG63" i="46"/>
  <c r="AP63" i="46" s="1"/>
  <c r="AF63" i="46"/>
  <c r="AO63" i="46" s="1"/>
  <c r="Z64" i="74"/>
  <c r="AH63" i="79"/>
  <c r="AQ63" i="79" s="1"/>
  <c r="AR63" i="28"/>
  <c r="AE65" i="77"/>
  <c r="AG65" i="77"/>
  <c r="AP65" i="77" s="1"/>
  <c r="W66" i="77"/>
  <c r="AF65" i="77"/>
  <c r="AO65" i="77" s="1"/>
  <c r="AI60" i="87"/>
  <c r="AN60" i="87"/>
  <c r="W61" i="91"/>
  <c r="AG60" i="91"/>
  <c r="AP60" i="91" s="1"/>
  <c r="AE60" i="91"/>
  <c r="AF60" i="91"/>
  <c r="AO60" i="91" s="1"/>
  <c r="AH63" i="95"/>
  <c r="AQ63" i="95" s="1"/>
  <c r="Y65" i="44"/>
  <c r="X65" i="44"/>
  <c r="AN63" i="26"/>
  <c r="AN63" i="37"/>
  <c r="AI64" i="47"/>
  <c r="AN64" i="47"/>
  <c r="AI64" i="81" l="1"/>
  <c r="AE64" i="27"/>
  <c r="W65" i="27"/>
  <c r="Z63" i="32"/>
  <c r="AF63" i="32" s="1"/>
  <c r="AO63" i="32" s="1"/>
  <c r="AI63" i="37"/>
  <c r="Z64" i="37"/>
  <c r="W65" i="37" s="1"/>
  <c r="Z61" i="87"/>
  <c r="Z65" i="84"/>
  <c r="AI63" i="26"/>
  <c r="Z63" i="75"/>
  <c r="W64" i="75" s="1"/>
  <c r="AI64" i="84"/>
  <c r="Z66" i="88"/>
  <c r="W67" i="88" s="1"/>
  <c r="Z63" i="38"/>
  <c r="Z65" i="39"/>
  <c r="AG63" i="78"/>
  <c r="AP63" i="78" s="1"/>
  <c r="Z64" i="35"/>
  <c r="AG64" i="35" s="1"/>
  <c r="AP64" i="35" s="1"/>
  <c r="AF64" i="27"/>
  <c r="AO64" i="27" s="1"/>
  <c r="Z62" i="33"/>
  <c r="AF62" i="33" s="1"/>
  <c r="AO62" i="33" s="1"/>
  <c r="AE64" i="26"/>
  <c r="AF64" i="26"/>
  <c r="AO64" i="26" s="1"/>
  <c r="W65" i="26"/>
  <c r="AG64" i="26"/>
  <c r="AP64" i="26" s="1"/>
  <c r="W64" i="32"/>
  <c r="AG63" i="32"/>
  <c r="AP63" i="32" s="1"/>
  <c r="AF64" i="37"/>
  <c r="AO64" i="37" s="1"/>
  <c r="AF65" i="39"/>
  <c r="AO65" i="39" s="1"/>
  <c r="W66" i="39"/>
  <c r="AG65" i="39"/>
  <c r="AP65" i="39" s="1"/>
  <c r="AE65" i="39"/>
  <c r="AH64" i="93"/>
  <c r="AQ64" i="93" s="1"/>
  <c r="AH65" i="44"/>
  <c r="AQ65" i="44" s="1"/>
  <c r="AI65" i="77"/>
  <c r="AN65" i="77"/>
  <c r="Y64" i="46"/>
  <c r="X64" i="46"/>
  <c r="AH61" i="73"/>
  <c r="AQ61" i="73" s="1"/>
  <c r="AR65" i="31"/>
  <c r="AG63" i="75"/>
  <c r="AP63" i="75" s="1"/>
  <c r="AF63" i="75"/>
  <c r="AO63" i="75" s="1"/>
  <c r="AE63" i="75"/>
  <c r="W64" i="40"/>
  <c r="AG63" i="40"/>
  <c r="AP63" i="40" s="1"/>
  <c r="AE63" i="40"/>
  <c r="AF63" i="40"/>
  <c r="AO63" i="40" s="1"/>
  <c r="AH63" i="38"/>
  <c r="AQ63" i="38" s="1"/>
  <c r="AR64" i="44"/>
  <c r="AR61" i="41"/>
  <c r="AR64" i="81"/>
  <c r="Y64" i="82"/>
  <c r="X64" i="82"/>
  <c r="Z64" i="82" s="1"/>
  <c r="AH65" i="84"/>
  <c r="AQ65" i="84" s="1"/>
  <c r="W66" i="81"/>
  <c r="AG65" i="81"/>
  <c r="AP65" i="81" s="1"/>
  <c r="AF65" i="81"/>
  <c r="AO65" i="81" s="1"/>
  <c r="AE65" i="81"/>
  <c r="AR65" i="88"/>
  <c r="AN62" i="89"/>
  <c r="AI62" i="89"/>
  <c r="AI62" i="42"/>
  <c r="AN62" i="42"/>
  <c r="AI63" i="78"/>
  <c r="AN63" i="78"/>
  <c r="AH62" i="76"/>
  <c r="AQ62" i="76" s="1"/>
  <c r="AG65" i="25"/>
  <c r="AP65" i="25" s="1"/>
  <c r="W66" i="25"/>
  <c r="AF65" i="25"/>
  <c r="AO65" i="25" s="1"/>
  <c r="AE65" i="25"/>
  <c r="AE63" i="38"/>
  <c r="AF63" i="38"/>
  <c r="AO63" i="38" s="1"/>
  <c r="AG63" i="38"/>
  <c r="AP63" i="38" s="1"/>
  <c r="W64" i="38"/>
  <c r="AI62" i="34"/>
  <c r="AN62" i="34"/>
  <c r="AH61" i="86"/>
  <c r="AQ61" i="86" s="1"/>
  <c r="Z65" i="44"/>
  <c r="AR60" i="87"/>
  <c r="AI63" i="46"/>
  <c r="AN63" i="46"/>
  <c r="W65" i="43"/>
  <c r="AG64" i="43"/>
  <c r="AP64" i="43" s="1"/>
  <c r="AF64" i="43"/>
  <c r="AO64" i="43" s="1"/>
  <c r="AE64" i="43"/>
  <c r="AI66" i="83"/>
  <c r="AN66" i="83"/>
  <c r="AH62" i="41"/>
  <c r="AQ62" i="41" s="1"/>
  <c r="AH63" i="29"/>
  <c r="AQ63" i="29" s="1"/>
  <c r="Z61" i="73"/>
  <c r="AH65" i="47"/>
  <c r="AQ65" i="47" s="1"/>
  <c r="AH65" i="94"/>
  <c r="AQ65" i="94" s="1"/>
  <c r="AR64" i="94"/>
  <c r="AR62" i="32"/>
  <c r="Z61" i="86"/>
  <c r="AR62" i="38"/>
  <c r="X66" i="36"/>
  <c r="Y66" i="36"/>
  <c r="X65" i="27"/>
  <c r="Z65" i="27" s="1"/>
  <c r="Y65" i="27"/>
  <c r="AN62" i="92"/>
  <c r="AI62" i="92"/>
  <c r="AR63" i="35"/>
  <c r="AG65" i="84"/>
  <c r="AP65" i="84" s="1"/>
  <c r="AF65" i="84"/>
  <c r="AO65" i="84" s="1"/>
  <c r="W66" i="84"/>
  <c r="AE65" i="84"/>
  <c r="AI61" i="96"/>
  <c r="AN61" i="96"/>
  <c r="AI65" i="30"/>
  <c r="AN65" i="30"/>
  <c r="AR60" i="73"/>
  <c r="AR63" i="37"/>
  <c r="AI60" i="91"/>
  <c r="AN60" i="91"/>
  <c r="AE64" i="74"/>
  <c r="W65" i="74"/>
  <c r="AG64" i="74"/>
  <c r="AP64" i="74" s="1"/>
  <c r="AF64" i="74"/>
  <c r="AO64" i="74" s="1"/>
  <c r="AR62" i="75"/>
  <c r="AF62" i="48"/>
  <c r="AO62" i="48" s="1"/>
  <c r="AE62" i="48"/>
  <c r="W63" i="48"/>
  <c r="AG62" i="48"/>
  <c r="AP62" i="48" s="1"/>
  <c r="AI63" i="95"/>
  <c r="AN63" i="95"/>
  <c r="Y64" i="79"/>
  <c r="X64" i="79"/>
  <c r="Z62" i="41"/>
  <c r="Z63" i="29"/>
  <c r="W64" i="45"/>
  <c r="AG63" i="45"/>
  <c r="AP63" i="45" s="1"/>
  <c r="AF63" i="45"/>
  <c r="AO63" i="45" s="1"/>
  <c r="AE63" i="45"/>
  <c r="Z62" i="76"/>
  <c r="Z64" i="93"/>
  <c r="W65" i="90"/>
  <c r="AG64" i="90"/>
  <c r="AP64" i="90" s="1"/>
  <c r="AE64" i="90"/>
  <c r="AF64" i="90"/>
  <c r="AO64" i="90" s="1"/>
  <c r="AH66" i="88"/>
  <c r="AQ66" i="88" s="1"/>
  <c r="AR64" i="39"/>
  <c r="AH64" i="26"/>
  <c r="AQ64" i="26" s="1"/>
  <c r="AH61" i="87"/>
  <c r="AQ61" i="87" s="1"/>
  <c r="Y63" i="34"/>
  <c r="X63" i="34"/>
  <c r="Z65" i="47"/>
  <c r="Z65" i="94"/>
  <c r="AN63" i="82"/>
  <c r="AI63" i="82"/>
  <c r="AH64" i="35"/>
  <c r="AQ64" i="35" s="1"/>
  <c r="Y63" i="89"/>
  <c r="X63" i="89"/>
  <c r="W67" i="31"/>
  <c r="AG66" i="31"/>
  <c r="AP66" i="31" s="1"/>
  <c r="AE66" i="31"/>
  <c r="AF66" i="31"/>
  <c r="AO66" i="31" s="1"/>
  <c r="W65" i="28"/>
  <c r="AG64" i="28"/>
  <c r="AP64" i="28" s="1"/>
  <c r="AF64" i="28"/>
  <c r="AO64" i="28" s="1"/>
  <c r="AE64" i="28"/>
  <c r="Y64" i="95"/>
  <c r="X64" i="95"/>
  <c r="AI63" i="79"/>
  <c r="AN63" i="79"/>
  <c r="AH63" i="32"/>
  <c r="AQ63" i="32" s="1"/>
  <c r="W63" i="80"/>
  <c r="AG62" i="80"/>
  <c r="AP62" i="80" s="1"/>
  <c r="AF62" i="80"/>
  <c r="AO62" i="80" s="1"/>
  <c r="AE62" i="80"/>
  <c r="AG66" i="88"/>
  <c r="AP66" i="88" s="1"/>
  <c r="W62" i="87"/>
  <c r="AG61" i="87"/>
  <c r="AP61" i="87" s="1"/>
  <c r="AE61" i="87"/>
  <c r="AF61" i="87"/>
  <c r="AO61" i="87" s="1"/>
  <c r="X66" i="85"/>
  <c r="Y66" i="85"/>
  <c r="AH64" i="37"/>
  <c r="AQ64" i="37" s="1"/>
  <c r="AR62" i="29"/>
  <c r="Y62" i="96"/>
  <c r="X62" i="96"/>
  <c r="Y66" i="30"/>
  <c r="X66" i="30"/>
  <c r="AR62" i="40"/>
  <c r="Y63" i="42"/>
  <c r="X63" i="42"/>
  <c r="Y64" i="78"/>
  <c r="X64" i="78"/>
  <c r="AR64" i="47"/>
  <c r="AR60" i="86"/>
  <c r="AH65" i="39"/>
  <c r="AQ65" i="39" s="1"/>
  <c r="AR63" i="26"/>
  <c r="X66" i="77"/>
  <c r="Y66" i="77"/>
  <c r="X61" i="91"/>
  <c r="Z61" i="91" s="1"/>
  <c r="Y61" i="91"/>
  <c r="AH66" i="31"/>
  <c r="AQ66" i="31" s="1"/>
  <c r="Y67" i="83"/>
  <c r="X67" i="83"/>
  <c r="AR63" i="93"/>
  <c r="AH62" i="33"/>
  <c r="AQ62" i="33" s="1"/>
  <c r="AH63" i="75"/>
  <c r="AQ63" i="75" s="1"/>
  <c r="AH63" i="40"/>
  <c r="AQ63" i="40" s="1"/>
  <c r="AI65" i="85"/>
  <c r="AN65" i="85"/>
  <c r="AR64" i="84"/>
  <c r="AH65" i="81"/>
  <c r="AQ65" i="81" s="1"/>
  <c r="AR61" i="33"/>
  <c r="AR61" i="76"/>
  <c r="AN65" i="36"/>
  <c r="AI65" i="36"/>
  <c r="AN64" i="27"/>
  <c r="AI64" i="27"/>
  <c r="X63" i="92"/>
  <c r="Y63" i="92"/>
  <c r="Z64" i="78" l="1"/>
  <c r="AE64" i="37"/>
  <c r="AG64" i="37"/>
  <c r="AP64" i="37" s="1"/>
  <c r="AE63" i="32"/>
  <c r="AF66" i="88"/>
  <c r="AO66" i="88" s="1"/>
  <c r="AG62" i="33"/>
  <c r="AP62" i="33" s="1"/>
  <c r="W63" i="33"/>
  <c r="Z63" i="92"/>
  <c r="AE63" i="92" s="1"/>
  <c r="AE62" i="33"/>
  <c r="AE66" i="88"/>
  <c r="AI66" i="88" s="1"/>
  <c r="Z66" i="30"/>
  <c r="AE64" i="35"/>
  <c r="AI64" i="35" s="1"/>
  <c r="W65" i="35"/>
  <c r="AF64" i="35"/>
  <c r="AO64" i="35" s="1"/>
  <c r="AE65" i="27"/>
  <c r="AF65" i="27"/>
  <c r="AO65" i="27" s="1"/>
  <c r="W66" i="27"/>
  <c r="AG65" i="27"/>
  <c r="AP65" i="27" s="1"/>
  <c r="AF63" i="92"/>
  <c r="AO63" i="92" s="1"/>
  <c r="AG63" i="92"/>
  <c r="AP63" i="92" s="1"/>
  <c r="W64" i="92"/>
  <c r="AH66" i="85"/>
  <c r="AQ66" i="85" s="1"/>
  <c r="Y62" i="87"/>
  <c r="X62" i="87"/>
  <c r="AI62" i="80"/>
  <c r="AN62" i="80"/>
  <c r="Y67" i="31"/>
  <c r="X67" i="31"/>
  <c r="AR65" i="36"/>
  <c r="W62" i="91"/>
  <c r="AG61" i="91"/>
  <c r="AP61" i="91" s="1"/>
  <c r="AF61" i="91"/>
  <c r="AO61" i="91" s="1"/>
  <c r="AE61" i="91"/>
  <c r="AH63" i="42"/>
  <c r="AQ63" i="42" s="1"/>
  <c r="AR63" i="79"/>
  <c r="AE65" i="94"/>
  <c r="AF65" i="94"/>
  <c r="AO65" i="94" s="1"/>
  <c r="W66" i="94"/>
  <c r="AG65" i="94"/>
  <c r="AP65" i="94" s="1"/>
  <c r="AH64" i="79"/>
  <c r="AQ64" i="79" s="1"/>
  <c r="Y63" i="48"/>
  <c r="X63" i="48"/>
  <c r="AR60" i="91"/>
  <c r="AR65" i="30"/>
  <c r="AR63" i="46"/>
  <c r="AR62" i="89"/>
  <c r="Y65" i="37"/>
  <c r="X65" i="37"/>
  <c r="AG66" i="30"/>
  <c r="AP66" i="30" s="1"/>
  <c r="AF66" i="30"/>
  <c r="AO66" i="30" s="1"/>
  <c r="W67" i="30"/>
  <c r="AE66" i="30"/>
  <c r="AN64" i="43"/>
  <c r="AI64" i="43"/>
  <c r="Y66" i="25"/>
  <c r="X66" i="25"/>
  <c r="Y64" i="40"/>
  <c r="X64" i="40"/>
  <c r="X64" i="75"/>
  <c r="Y64" i="75"/>
  <c r="AR65" i="77"/>
  <c r="AN65" i="39"/>
  <c r="AI65" i="39"/>
  <c r="Y63" i="33"/>
  <c r="X63" i="33"/>
  <c r="Z63" i="33" s="1"/>
  <c r="AH67" i="83"/>
  <c r="AQ67" i="83" s="1"/>
  <c r="AH66" i="77"/>
  <c r="AQ66" i="77" s="1"/>
  <c r="Z63" i="42"/>
  <c r="AH62" i="96"/>
  <c r="AQ62" i="96" s="1"/>
  <c r="Z66" i="85"/>
  <c r="Y67" i="88"/>
  <c r="X67" i="88"/>
  <c r="Y65" i="28"/>
  <c r="X65" i="28"/>
  <c r="AH63" i="89"/>
  <c r="AQ63" i="89" s="1"/>
  <c r="AH63" i="34"/>
  <c r="AQ63" i="34" s="1"/>
  <c r="Y64" i="45"/>
  <c r="X64" i="45"/>
  <c r="Z64" i="79"/>
  <c r="AI62" i="48"/>
  <c r="AN62" i="48"/>
  <c r="AR61" i="96"/>
  <c r="AE61" i="86"/>
  <c r="AG61" i="86"/>
  <c r="AP61" i="86" s="1"/>
  <c r="AF61" i="86"/>
  <c r="AO61" i="86" s="1"/>
  <c r="W62" i="86"/>
  <c r="X66" i="81"/>
  <c r="Y66" i="81"/>
  <c r="AH64" i="82"/>
  <c r="AQ64" i="82" s="1"/>
  <c r="AN62" i="33"/>
  <c r="AI63" i="32"/>
  <c r="AN63" i="32"/>
  <c r="Y65" i="26"/>
  <c r="X65" i="26"/>
  <c r="AH64" i="95"/>
  <c r="AQ64" i="95" s="1"/>
  <c r="W66" i="47"/>
  <c r="AG65" i="47"/>
  <c r="AP65" i="47" s="1"/>
  <c r="AF65" i="47"/>
  <c r="AO65" i="47" s="1"/>
  <c r="AE65" i="47"/>
  <c r="Y65" i="90"/>
  <c r="X65" i="90"/>
  <c r="AH65" i="27"/>
  <c r="AQ65" i="27" s="1"/>
  <c r="AR65" i="85"/>
  <c r="Z66" i="77"/>
  <c r="AH64" i="78"/>
  <c r="AQ64" i="78" s="1"/>
  <c r="Z64" i="95"/>
  <c r="AF64" i="93"/>
  <c r="AO64" i="93" s="1"/>
  <c r="AE64" i="93"/>
  <c r="W65" i="93"/>
  <c r="AG64" i="93"/>
  <c r="AP64" i="93" s="1"/>
  <c r="X65" i="74"/>
  <c r="Y65" i="74"/>
  <c r="AI65" i="84"/>
  <c r="AN65" i="84"/>
  <c r="AE65" i="44"/>
  <c r="W66" i="44"/>
  <c r="AG65" i="44"/>
  <c r="AP65" i="44" s="1"/>
  <c r="AF65" i="44"/>
  <c r="AO65" i="44" s="1"/>
  <c r="AI63" i="38"/>
  <c r="AN63" i="38"/>
  <c r="AR63" i="78"/>
  <c r="AN63" i="75"/>
  <c r="AI63" i="75"/>
  <c r="AH64" i="46"/>
  <c r="AQ64" i="46" s="1"/>
  <c r="Y66" i="39"/>
  <c r="X66" i="39"/>
  <c r="AH63" i="92"/>
  <c r="AQ63" i="92" s="1"/>
  <c r="AR64" i="27"/>
  <c r="Z67" i="83"/>
  <c r="Z62" i="96"/>
  <c r="AN61" i="87"/>
  <c r="AI61" i="87"/>
  <c r="Y63" i="80"/>
  <c r="X63" i="80"/>
  <c r="Z63" i="80" s="1"/>
  <c r="Z63" i="89"/>
  <c r="AR63" i="82"/>
  <c r="Z63" i="34"/>
  <c r="W63" i="76"/>
  <c r="AG62" i="76"/>
  <c r="AP62" i="76" s="1"/>
  <c r="AE62" i="76"/>
  <c r="AF62" i="76"/>
  <c r="AO62" i="76" s="1"/>
  <c r="W64" i="29"/>
  <c r="AG63" i="29"/>
  <c r="AP63" i="29" s="1"/>
  <c r="AE63" i="29"/>
  <c r="AF63" i="29"/>
  <c r="AO63" i="29" s="1"/>
  <c r="AR63" i="95"/>
  <c r="AI64" i="74"/>
  <c r="AN64" i="74"/>
  <c r="X66" i="84"/>
  <c r="Y66" i="84"/>
  <c r="AR62" i="92"/>
  <c r="AH66" i="36"/>
  <c r="AQ66" i="36" s="1"/>
  <c r="Y65" i="43"/>
  <c r="X65" i="43"/>
  <c r="Z65" i="43" s="1"/>
  <c r="AR62" i="34"/>
  <c r="AI65" i="81"/>
  <c r="AN65" i="81"/>
  <c r="AF64" i="82"/>
  <c r="AO64" i="82" s="1"/>
  <c r="AE64" i="82"/>
  <c r="W65" i="82"/>
  <c r="AG64" i="82"/>
  <c r="AP64" i="82" s="1"/>
  <c r="AI64" i="37"/>
  <c r="AN64" i="37"/>
  <c r="AH61" i="91"/>
  <c r="AQ61" i="91" s="1"/>
  <c r="W65" i="78"/>
  <c r="AG64" i="78"/>
  <c r="AP64" i="78" s="1"/>
  <c r="AF64" i="78"/>
  <c r="AO64" i="78" s="1"/>
  <c r="AE64" i="78"/>
  <c r="AH66" i="30"/>
  <c r="AQ66" i="30" s="1"/>
  <c r="AN64" i="28"/>
  <c r="AI64" i="28"/>
  <c r="AN66" i="31"/>
  <c r="AI66" i="31"/>
  <c r="AI64" i="90"/>
  <c r="AN64" i="90"/>
  <c r="AI63" i="45"/>
  <c r="AN63" i="45"/>
  <c r="W63" i="41"/>
  <c r="AG62" i="41"/>
  <c r="AP62" i="41" s="1"/>
  <c r="AF62" i="41"/>
  <c r="AO62" i="41" s="1"/>
  <c r="AE62" i="41"/>
  <c r="Z66" i="36"/>
  <c r="AF61" i="73"/>
  <c r="AO61" i="73" s="1"/>
  <c r="AE61" i="73"/>
  <c r="AG61" i="73"/>
  <c r="AP61" i="73" s="1"/>
  <c r="W62" i="73"/>
  <c r="AR66" i="83"/>
  <c r="X64" i="38"/>
  <c r="Y64" i="38"/>
  <c r="AN65" i="25"/>
  <c r="AI65" i="25"/>
  <c r="AR62" i="42"/>
  <c r="AI63" i="40"/>
  <c r="AN63" i="40"/>
  <c r="Z64" i="46"/>
  <c r="Y65" i="35"/>
  <c r="X65" i="35"/>
  <c r="Y64" i="32"/>
  <c r="X64" i="32"/>
  <c r="Z64" i="32" s="1"/>
  <c r="AI64" i="26"/>
  <c r="AN64" i="26"/>
  <c r="AN64" i="35" l="1"/>
  <c r="AI62" i="33"/>
  <c r="Z64" i="45"/>
  <c r="Z67" i="88"/>
  <c r="AG67" i="88" s="1"/>
  <c r="AP67" i="88" s="1"/>
  <c r="AN66" i="88"/>
  <c r="Z62" i="87"/>
  <c r="AF62" i="87" s="1"/>
  <c r="AO62" i="87" s="1"/>
  <c r="Z65" i="35"/>
  <c r="W66" i="35" s="1"/>
  <c r="Z66" i="25"/>
  <c r="AF66" i="25" s="1"/>
  <c r="AO66" i="25" s="1"/>
  <c r="Z65" i="28"/>
  <c r="Z64" i="75"/>
  <c r="Z65" i="74"/>
  <c r="AE65" i="74" s="1"/>
  <c r="Z64" i="40"/>
  <c r="AG64" i="40" s="1"/>
  <c r="AP64" i="40" s="1"/>
  <c r="Z66" i="84"/>
  <c r="AE66" i="84" s="1"/>
  <c r="AG65" i="35"/>
  <c r="AP65" i="35" s="1"/>
  <c r="AE65" i="35"/>
  <c r="AF65" i="35"/>
  <c r="AO65" i="35" s="1"/>
  <c r="W68" i="88"/>
  <c r="AG66" i="84"/>
  <c r="AP66" i="84" s="1"/>
  <c r="AF66" i="84"/>
  <c r="AO66" i="84" s="1"/>
  <c r="AH64" i="38"/>
  <c r="AQ64" i="38" s="1"/>
  <c r="AR65" i="81"/>
  <c r="W64" i="34"/>
  <c r="AG63" i="34"/>
  <c r="AP63" i="34" s="1"/>
  <c r="AF63" i="34"/>
  <c r="AO63" i="34" s="1"/>
  <c r="AE63" i="34"/>
  <c r="AR63" i="38"/>
  <c r="AH65" i="90"/>
  <c r="AQ65" i="90" s="1"/>
  <c r="AR64" i="43"/>
  <c r="Y62" i="73"/>
  <c r="X62" i="73"/>
  <c r="AN62" i="41"/>
  <c r="AI62" i="41"/>
  <c r="AR64" i="35"/>
  <c r="AE65" i="43"/>
  <c r="W66" i="43"/>
  <c r="AG65" i="43"/>
  <c r="AP65" i="43" s="1"/>
  <c r="AF65" i="43"/>
  <c r="AO65" i="43" s="1"/>
  <c r="AR64" i="74"/>
  <c r="X64" i="29"/>
  <c r="Y64" i="29"/>
  <c r="AF65" i="74"/>
  <c r="AO65" i="74" s="1"/>
  <c r="W65" i="95"/>
  <c r="AG64" i="95"/>
  <c r="AP64" i="95" s="1"/>
  <c r="AF64" i="95"/>
  <c r="AO64" i="95" s="1"/>
  <c r="AE64" i="95"/>
  <c r="W67" i="77"/>
  <c r="AG66" i="77"/>
  <c r="AP66" i="77" s="1"/>
  <c r="AF66" i="77"/>
  <c r="AO66" i="77" s="1"/>
  <c r="AE66" i="77"/>
  <c r="X62" i="86"/>
  <c r="Y62" i="86"/>
  <c r="W65" i="45"/>
  <c r="AG64" i="45"/>
  <c r="AP64" i="45" s="1"/>
  <c r="AF64" i="45"/>
  <c r="AO64" i="45" s="1"/>
  <c r="AE64" i="45"/>
  <c r="AE63" i="33"/>
  <c r="AG63" i="33"/>
  <c r="AP63" i="33" s="1"/>
  <c r="AF63" i="33"/>
  <c r="AO63" i="33" s="1"/>
  <c r="W64" i="33"/>
  <c r="AH64" i="75"/>
  <c r="AQ64" i="75" s="1"/>
  <c r="AR66" i="88"/>
  <c r="AH62" i="87"/>
  <c r="AQ62" i="87" s="1"/>
  <c r="AI63" i="92"/>
  <c r="AN63" i="92"/>
  <c r="AR63" i="40"/>
  <c r="W64" i="80"/>
  <c r="AG63" i="80"/>
  <c r="AP63" i="80" s="1"/>
  <c r="AF63" i="80"/>
  <c r="AO63" i="80" s="1"/>
  <c r="AE63" i="80"/>
  <c r="AH66" i="39"/>
  <c r="AQ66" i="39" s="1"/>
  <c r="AI65" i="44"/>
  <c r="AN65" i="44"/>
  <c r="AE65" i="28"/>
  <c r="AF65" i="28"/>
  <c r="AO65" i="28" s="1"/>
  <c r="W66" i="28"/>
  <c r="AG65" i="28"/>
  <c r="AP65" i="28" s="1"/>
  <c r="AH67" i="31"/>
  <c r="AQ67" i="31" s="1"/>
  <c r="Z64" i="38"/>
  <c r="AR66" i="31"/>
  <c r="X65" i="78"/>
  <c r="Y65" i="78"/>
  <c r="Y65" i="82"/>
  <c r="X65" i="82"/>
  <c r="AR62" i="48"/>
  <c r="AH63" i="48"/>
  <c r="AQ63" i="48" s="1"/>
  <c r="AI65" i="94"/>
  <c r="AN65" i="94"/>
  <c r="X64" i="92"/>
  <c r="Y64" i="92"/>
  <c r="X63" i="41"/>
  <c r="Y63" i="41"/>
  <c r="Z66" i="39"/>
  <c r="AR63" i="75"/>
  <c r="AR65" i="84"/>
  <c r="Y65" i="93"/>
  <c r="X65" i="93"/>
  <c r="AH65" i="26"/>
  <c r="AQ65" i="26" s="1"/>
  <c r="AI61" i="86"/>
  <c r="AN61" i="86"/>
  <c r="W65" i="79"/>
  <c r="AG64" i="79"/>
  <c r="AP64" i="79" s="1"/>
  <c r="AE64" i="79"/>
  <c r="AF64" i="79"/>
  <c r="AO64" i="79" s="1"/>
  <c r="AH65" i="37"/>
  <c r="AQ65" i="37" s="1"/>
  <c r="Z67" i="31"/>
  <c r="AR63" i="32"/>
  <c r="AR65" i="39"/>
  <c r="AR64" i="26"/>
  <c r="AR65" i="25"/>
  <c r="AE66" i="36"/>
  <c r="AF66" i="36"/>
  <c r="AO66" i="36" s="1"/>
  <c r="W67" i="36"/>
  <c r="AG66" i="36"/>
  <c r="AP66" i="36" s="1"/>
  <c r="AR64" i="28"/>
  <c r="AR64" i="37"/>
  <c r="AI64" i="82"/>
  <c r="AN64" i="82"/>
  <c r="AH65" i="43"/>
  <c r="AQ65" i="43" s="1"/>
  <c r="AI63" i="29"/>
  <c r="AN63" i="29"/>
  <c r="AE63" i="89"/>
  <c r="AF63" i="89"/>
  <c r="AO63" i="89" s="1"/>
  <c r="AG63" i="89"/>
  <c r="AP63" i="89" s="1"/>
  <c r="W64" i="89"/>
  <c r="W63" i="96"/>
  <c r="AG62" i="96"/>
  <c r="AP62" i="96" s="1"/>
  <c r="AF62" i="96"/>
  <c r="AO62" i="96" s="1"/>
  <c r="AE62" i="96"/>
  <c r="AN64" i="93"/>
  <c r="AI64" i="93"/>
  <c r="Z65" i="90"/>
  <c r="AH66" i="81"/>
  <c r="AQ66" i="81" s="1"/>
  <c r="AH64" i="45"/>
  <c r="AQ64" i="45" s="1"/>
  <c r="AH63" i="33"/>
  <c r="AQ63" i="33" s="1"/>
  <c r="AI66" i="30"/>
  <c r="AN66" i="30"/>
  <c r="Z63" i="48"/>
  <c r="X62" i="91"/>
  <c r="Y62" i="91"/>
  <c r="W65" i="32"/>
  <c r="AG64" i="32"/>
  <c r="AP64" i="32" s="1"/>
  <c r="AF64" i="32"/>
  <c r="AO64" i="32" s="1"/>
  <c r="AE64" i="32"/>
  <c r="AR64" i="90"/>
  <c r="AF64" i="75"/>
  <c r="AO64" i="75" s="1"/>
  <c r="AE64" i="75"/>
  <c r="W65" i="75"/>
  <c r="AG64" i="75"/>
  <c r="AP64" i="75" s="1"/>
  <c r="AN61" i="91"/>
  <c r="AI61" i="91"/>
  <c r="AH65" i="35"/>
  <c r="AQ65" i="35" s="1"/>
  <c r="AN61" i="73"/>
  <c r="AI61" i="73"/>
  <c r="AR61" i="87"/>
  <c r="Y66" i="47"/>
  <c r="X66" i="47"/>
  <c r="AR62" i="33"/>
  <c r="AH67" i="88"/>
  <c r="AQ67" i="88" s="1"/>
  <c r="AH64" i="40"/>
  <c r="AQ64" i="40" s="1"/>
  <c r="Y66" i="27"/>
  <c r="X66" i="27"/>
  <c r="AH66" i="84"/>
  <c r="AQ66" i="84" s="1"/>
  <c r="AI62" i="76"/>
  <c r="AN62" i="76"/>
  <c r="AH64" i="32"/>
  <c r="AQ64" i="32" s="1"/>
  <c r="W65" i="46"/>
  <c r="AG64" i="46"/>
  <c r="AP64" i="46" s="1"/>
  <c r="AF64" i="46"/>
  <c r="AO64" i="46" s="1"/>
  <c r="AE64" i="46"/>
  <c r="AR63" i="45"/>
  <c r="AI64" i="78"/>
  <c r="AN64" i="78"/>
  <c r="Y63" i="76"/>
  <c r="X63" i="76"/>
  <c r="AH63" i="80"/>
  <c r="AQ63" i="80" s="1"/>
  <c r="W68" i="83"/>
  <c r="AG67" i="83"/>
  <c r="AP67" i="83" s="1"/>
  <c r="AF67" i="83"/>
  <c r="AO67" i="83" s="1"/>
  <c r="AE67" i="83"/>
  <c r="Y66" i="44"/>
  <c r="X66" i="44"/>
  <c r="AH65" i="74"/>
  <c r="AQ65" i="74" s="1"/>
  <c r="AI65" i="47"/>
  <c r="AN65" i="47"/>
  <c r="Z65" i="26"/>
  <c r="Z66" i="81"/>
  <c r="AH65" i="28"/>
  <c r="AQ65" i="28" s="1"/>
  <c r="W67" i="85"/>
  <c r="AG66" i="85"/>
  <c r="AP66" i="85" s="1"/>
  <c r="AF66" i="85"/>
  <c r="AO66" i="85" s="1"/>
  <c r="AE66" i="85"/>
  <c r="W64" i="42"/>
  <c r="AG63" i="42"/>
  <c r="AP63" i="42" s="1"/>
  <c r="AE63" i="42"/>
  <c r="AF63" i="42"/>
  <c r="AO63" i="42" s="1"/>
  <c r="AH66" i="25"/>
  <c r="AQ66" i="25" s="1"/>
  <c r="X67" i="30"/>
  <c r="Y67" i="30"/>
  <c r="Z65" i="37"/>
  <c r="X66" i="94"/>
  <c r="Y66" i="94"/>
  <c r="AR62" i="80"/>
  <c r="AI65" i="27"/>
  <c r="AN65" i="27"/>
  <c r="W63" i="87" l="1"/>
  <c r="Z63" i="41"/>
  <c r="AE62" i="87"/>
  <c r="AG62" i="87"/>
  <c r="AP62" i="87" s="1"/>
  <c r="AG65" i="74"/>
  <c r="AP65" i="74" s="1"/>
  <c r="AE67" i="88"/>
  <c r="AI67" i="88" s="1"/>
  <c r="W66" i="74"/>
  <c r="AF67" i="88"/>
  <c r="AO67" i="88" s="1"/>
  <c r="W65" i="40"/>
  <c r="Z66" i="44"/>
  <c r="W67" i="25"/>
  <c r="Y67" i="25" s="1"/>
  <c r="Z64" i="29"/>
  <c r="W65" i="29" s="1"/>
  <c r="AE66" i="25"/>
  <c r="W67" i="84"/>
  <c r="AG66" i="25"/>
  <c r="AP66" i="25" s="1"/>
  <c r="Z65" i="78"/>
  <c r="W66" i="78" s="1"/>
  <c r="Z62" i="86"/>
  <c r="W63" i="86" s="1"/>
  <c r="AE64" i="40"/>
  <c r="AI64" i="40" s="1"/>
  <c r="Z66" i="94"/>
  <c r="AF64" i="40"/>
  <c r="AO64" i="40" s="1"/>
  <c r="Z64" i="92"/>
  <c r="AE64" i="92" s="1"/>
  <c r="AH67" i="30"/>
  <c r="AQ67" i="30" s="1"/>
  <c r="W66" i="26"/>
  <c r="AG65" i="26"/>
  <c r="AP65" i="26" s="1"/>
  <c r="AF65" i="26"/>
  <c r="AO65" i="26" s="1"/>
  <c r="AE65" i="26"/>
  <c r="AN67" i="83"/>
  <c r="AI67" i="83"/>
  <c r="AH66" i="47"/>
  <c r="AQ66" i="47" s="1"/>
  <c r="AR61" i="91"/>
  <c r="AR64" i="93"/>
  <c r="X65" i="79"/>
  <c r="Y65" i="79"/>
  <c r="AE63" i="41"/>
  <c r="AF63" i="41"/>
  <c r="AO63" i="41" s="1"/>
  <c r="W64" i="41"/>
  <c r="AG63" i="41"/>
  <c r="AP63" i="41" s="1"/>
  <c r="AF65" i="78"/>
  <c r="AO65" i="78" s="1"/>
  <c r="AE65" i="78"/>
  <c r="Y64" i="33"/>
  <c r="X64" i="33"/>
  <c r="AE62" i="86"/>
  <c r="Y66" i="74"/>
  <c r="X66" i="74"/>
  <c r="AH62" i="73"/>
  <c r="AQ62" i="73" s="1"/>
  <c r="AN66" i="25"/>
  <c r="X68" i="88"/>
  <c r="Y68" i="88"/>
  <c r="Y66" i="35"/>
  <c r="X66" i="35"/>
  <c r="Z66" i="35" s="1"/>
  <c r="AN66" i="85"/>
  <c r="AI66" i="85"/>
  <c r="X65" i="32"/>
  <c r="Z65" i="32" s="1"/>
  <c r="Y65" i="32"/>
  <c r="AR66" i="30"/>
  <c r="AN64" i="95"/>
  <c r="AI64" i="95"/>
  <c r="Z67" i="30"/>
  <c r="AR65" i="47"/>
  <c r="AH66" i="44"/>
  <c r="AQ66" i="44" s="1"/>
  <c r="Z66" i="47"/>
  <c r="AI62" i="96"/>
  <c r="AN62" i="96"/>
  <c r="AR64" i="82"/>
  <c r="Y67" i="36"/>
  <c r="X67" i="36"/>
  <c r="W68" i="31"/>
  <c r="AF67" i="31"/>
  <c r="AO67" i="31" s="1"/>
  <c r="AE67" i="31"/>
  <c r="AG67" i="31"/>
  <c r="AP67" i="31" s="1"/>
  <c r="AR61" i="86"/>
  <c r="AH65" i="93"/>
  <c r="AQ65" i="93" s="1"/>
  <c r="AH64" i="92"/>
  <c r="AQ64" i="92" s="1"/>
  <c r="AN66" i="77"/>
  <c r="AI66" i="77"/>
  <c r="Z62" i="73"/>
  <c r="X64" i="34"/>
  <c r="Y64" i="34"/>
  <c r="AN62" i="87"/>
  <c r="AI62" i="87"/>
  <c r="AN64" i="40"/>
  <c r="AR64" i="78"/>
  <c r="AR63" i="29"/>
  <c r="AH65" i="82"/>
  <c r="AQ65" i="82" s="1"/>
  <c r="AI65" i="28"/>
  <c r="AN65" i="28"/>
  <c r="AH66" i="94"/>
  <c r="AQ66" i="94" s="1"/>
  <c r="AI63" i="42"/>
  <c r="AN63" i="42"/>
  <c r="Y68" i="83"/>
  <c r="X68" i="83"/>
  <c r="AH63" i="76"/>
  <c r="AQ63" i="76" s="1"/>
  <c r="AR62" i="76"/>
  <c r="AH66" i="27"/>
  <c r="AQ66" i="27" s="1"/>
  <c r="AH62" i="91"/>
  <c r="AQ62" i="91" s="1"/>
  <c r="AE66" i="39"/>
  <c r="AF66" i="39"/>
  <c r="AO66" i="39" s="1"/>
  <c r="W67" i="39"/>
  <c r="AG66" i="39"/>
  <c r="AP66" i="39" s="1"/>
  <c r="Z65" i="82"/>
  <c r="W65" i="38"/>
  <c r="AG64" i="38"/>
  <c r="AP64" i="38" s="1"/>
  <c r="AF64" i="38"/>
  <c r="AO64" i="38" s="1"/>
  <c r="AE64" i="38"/>
  <c r="AR65" i="44"/>
  <c r="AI63" i="33"/>
  <c r="AN63" i="33"/>
  <c r="Y65" i="45"/>
  <c r="X65" i="45"/>
  <c r="Z65" i="45" s="1"/>
  <c r="X67" i="84"/>
  <c r="Y67" i="84"/>
  <c r="X64" i="89"/>
  <c r="Y64" i="89"/>
  <c r="X64" i="80"/>
  <c r="Y64" i="80"/>
  <c r="AN65" i="74"/>
  <c r="AI65" i="43"/>
  <c r="AN65" i="43"/>
  <c r="Y63" i="87"/>
  <c r="X63" i="87"/>
  <c r="W67" i="94"/>
  <c r="AG66" i="94"/>
  <c r="AP66" i="94" s="1"/>
  <c r="AF66" i="94"/>
  <c r="AO66" i="94" s="1"/>
  <c r="AE66" i="94"/>
  <c r="W67" i="44"/>
  <c r="AG66" i="44"/>
  <c r="AP66" i="44" s="1"/>
  <c r="AF66" i="44"/>
  <c r="AO66" i="44" s="1"/>
  <c r="AE66" i="44"/>
  <c r="AI64" i="46"/>
  <c r="AN64" i="46"/>
  <c r="X65" i="75"/>
  <c r="Y65" i="75"/>
  <c r="AN64" i="32"/>
  <c r="AI64" i="32"/>
  <c r="Z62" i="91"/>
  <c r="AN64" i="79"/>
  <c r="AI64" i="79"/>
  <c r="Z65" i="93"/>
  <c r="Y66" i="28"/>
  <c r="X66" i="28"/>
  <c r="AN63" i="80"/>
  <c r="AI63" i="80"/>
  <c r="Y65" i="95"/>
  <c r="X65" i="95"/>
  <c r="AR62" i="41"/>
  <c r="X67" i="25"/>
  <c r="AN65" i="35"/>
  <c r="AI65" i="35"/>
  <c r="Y65" i="46"/>
  <c r="X65" i="46"/>
  <c r="AR65" i="27"/>
  <c r="W66" i="37"/>
  <c r="AG65" i="37"/>
  <c r="AP65" i="37" s="1"/>
  <c r="AF65" i="37"/>
  <c r="AO65" i="37" s="1"/>
  <c r="AE65" i="37"/>
  <c r="Y64" i="42"/>
  <c r="X64" i="42"/>
  <c r="X67" i="85"/>
  <c r="Y67" i="85"/>
  <c r="AG66" i="81"/>
  <c r="AP66" i="81" s="1"/>
  <c r="AF66" i="81"/>
  <c r="AO66" i="81" s="1"/>
  <c r="AE66" i="81"/>
  <c r="W67" i="81"/>
  <c r="Z63" i="76"/>
  <c r="Z66" i="27"/>
  <c r="AR61" i="73"/>
  <c r="AN64" i="75"/>
  <c r="AI64" i="75"/>
  <c r="W64" i="48"/>
  <c r="AG63" i="48"/>
  <c r="AP63" i="48" s="1"/>
  <c r="AF63" i="48"/>
  <c r="AO63" i="48" s="1"/>
  <c r="AE63" i="48"/>
  <c r="W66" i="90"/>
  <c r="AG65" i="90"/>
  <c r="AP65" i="90" s="1"/>
  <c r="AF65" i="90"/>
  <c r="AO65" i="90" s="1"/>
  <c r="AE65" i="90"/>
  <c r="Y63" i="96"/>
  <c r="X63" i="96"/>
  <c r="AI63" i="89"/>
  <c r="AN63" i="89"/>
  <c r="AI66" i="36"/>
  <c r="AN66" i="36"/>
  <c r="AH63" i="41"/>
  <c r="AQ63" i="41" s="1"/>
  <c r="AR65" i="94"/>
  <c r="AH65" i="78"/>
  <c r="AQ65" i="78" s="1"/>
  <c r="AR63" i="92"/>
  <c r="AN64" i="45"/>
  <c r="AI64" i="45"/>
  <c r="AH62" i="86"/>
  <c r="AQ62" i="86" s="1"/>
  <c r="X67" i="77"/>
  <c r="Y67" i="77"/>
  <c r="AH64" i="29"/>
  <c r="AQ64" i="29" s="1"/>
  <c r="Y66" i="43"/>
  <c r="X66" i="43"/>
  <c r="AI63" i="34"/>
  <c r="AN63" i="34"/>
  <c r="AN66" i="84"/>
  <c r="AI66" i="84"/>
  <c r="X65" i="40"/>
  <c r="Y65" i="40"/>
  <c r="AE64" i="29" l="1"/>
  <c r="AF64" i="29"/>
  <c r="AO64" i="29" s="1"/>
  <c r="AF62" i="86"/>
  <c r="AO62" i="86" s="1"/>
  <c r="AN67" i="88"/>
  <c r="AG64" i="29"/>
  <c r="AP64" i="29" s="1"/>
  <c r="AG62" i="86"/>
  <c r="AP62" i="86" s="1"/>
  <c r="AG65" i="78"/>
  <c r="AP65" i="78" s="1"/>
  <c r="AI65" i="74"/>
  <c r="Z67" i="25"/>
  <c r="AF64" i="92"/>
  <c r="AO64" i="92" s="1"/>
  <c r="AI66" i="25"/>
  <c r="AG64" i="92"/>
  <c r="AP64" i="92" s="1"/>
  <c r="Z64" i="80"/>
  <c r="Z66" i="74"/>
  <c r="AG66" i="74" s="1"/>
  <c r="AP66" i="74" s="1"/>
  <c r="W65" i="92"/>
  <c r="Z66" i="28"/>
  <c r="Z64" i="34"/>
  <c r="Z65" i="40"/>
  <c r="AE65" i="40" s="1"/>
  <c r="Z65" i="95"/>
  <c r="Z63" i="87"/>
  <c r="AE63" i="87" s="1"/>
  <c r="Z65" i="75"/>
  <c r="W66" i="75" s="1"/>
  <c r="Z63" i="96"/>
  <c r="W64" i="96" s="1"/>
  <c r="Z66" i="43"/>
  <c r="AE66" i="43" s="1"/>
  <c r="Z64" i="33"/>
  <c r="AF64" i="33" s="1"/>
  <c r="AO64" i="33" s="1"/>
  <c r="AG63" i="96"/>
  <c r="AP63" i="96" s="1"/>
  <c r="AF63" i="96"/>
  <c r="AO63" i="96" s="1"/>
  <c r="AE63" i="96"/>
  <c r="AE65" i="75"/>
  <c r="X67" i="81"/>
  <c r="Y67" i="81"/>
  <c r="AH67" i="84"/>
  <c r="AQ67" i="84" s="1"/>
  <c r="AH65" i="40"/>
  <c r="AQ65" i="40" s="1"/>
  <c r="AH66" i="43"/>
  <c r="AQ66" i="43" s="1"/>
  <c r="AH63" i="96"/>
  <c r="AQ63" i="96" s="1"/>
  <c r="W64" i="76"/>
  <c r="AG63" i="76"/>
  <c r="AP63" i="76" s="1"/>
  <c r="AF63" i="76"/>
  <c r="AO63" i="76" s="1"/>
  <c r="AE63" i="76"/>
  <c r="AH67" i="25"/>
  <c r="AQ67" i="25" s="1"/>
  <c r="W67" i="28"/>
  <c r="AG66" i="28"/>
  <c r="AP66" i="28" s="1"/>
  <c r="AF66" i="28"/>
  <c r="AO66" i="28" s="1"/>
  <c r="AE66" i="28"/>
  <c r="AI66" i="44"/>
  <c r="AN66" i="44"/>
  <c r="AH64" i="80"/>
  <c r="AQ64" i="80" s="1"/>
  <c r="AR67" i="88"/>
  <c r="AF65" i="45"/>
  <c r="AO65" i="45" s="1"/>
  <c r="AE65" i="45"/>
  <c r="W66" i="45"/>
  <c r="AG65" i="45"/>
  <c r="AP65" i="45" s="1"/>
  <c r="AR64" i="40"/>
  <c r="W65" i="34"/>
  <c r="AG64" i="34"/>
  <c r="AP64" i="34" s="1"/>
  <c r="AF64" i="34"/>
  <c r="AO64" i="34" s="1"/>
  <c r="AE64" i="34"/>
  <c r="AI67" i="31"/>
  <c r="AN67" i="31"/>
  <c r="AE67" i="30"/>
  <c r="W68" i="30"/>
  <c r="AF67" i="30"/>
  <c r="AO67" i="30" s="1"/>
  <c r="AG67" i="30"/>
  <c r="AP67" i="30" s="1"/>
  <c r="AH65" i="32"/>
  <c r="AQ65" i="32" s="1"/>
  <c r="AE66" i="35"/>
  <c r="W67" i="35"/>
  <c r="AG66" i="35"/>
  <c r="AP66" i="35" s="1"/>
  <c r="AF66" i="35"/>
  <c r="AO66" i="35" s="1"/>
  <c r="AN64" i="29"/>
  <c r="AI64" i="29"/>
  <c r="W67" i="74"/>
  <c r="AH64" i="33"/>
  <c r="AQ64" i="33" s="1"/>
  <c r="AI63" i="41"/>
  <c r="AN63" i="41"/>
  <c r="Y66" i="26"/>
  <c r="X66" i="26"/>
  <c r="AR64" i="75"/>
  <c r="AF67" i="25"/>
  <c r="AO67" i="25" s="1"/>
  <c r="AE67" i="25"/>
  <c r="W68" i="25"/>
  <c r="AG67" i="25"/>
  <c r="AP67" i="25" s="1"/>
  <c r="AN62" i="86"/>
  <c r="X66" i="78"/>
  <c r="Y66" i="78"/>
  <c r="AR67" i="83"/>
  <c r="AR64" i="79"/>
  <c r="Y67" i="94"/>
  <c r="X67" i="94"/>
  <c r="AR62" i="87"/>
  <c r="X68" i="31"/>
  <c r="Y68" i="31"/>
  <c r="AR66" i="85"/>
  <c r="AH68" i="88"/>
  <c r="AQ68" i="88" s="1"/>
  <c r="AH65" i="79"/>
  <c r="AQ65" i="79" s="1"/>
  <c r="AR66" i="36"/>
  <c r="Y67" i="44"/>
  <c r="X67" i="44"/>
  <c r="AH64" i="89"/>
  <c r="AQ64" i="89" s="1"/>
  <c r="Z67" i="84"/>
  <c r="AH68" i="83"/>
  <c r="AQ68" i="83" s="1"/>
  <c r="AH67" i="36"/>
  <c r="AQ67" i="36" s="1"/>
  <c r="AR62" i="96"/>
  <c r="Z68" i="88"/>
  <c r="X65" i="29"/>
  <c r="Y65" i="29"/>
  <c r="X64" i="41"/>
  <c r="Y64" i="41"/>
  <c r="Z64" i="41" s="1"/>
  <c r="Z65" i="79"/>
  <c r="AI65" i="26"/>
  <c r="AN65" i="26"/>
  <c r="AH67" i="85"/>
  <c r="AQ67" i="85" s="1"/>
  <c r="AH65" i="46"/>
  <c r="AQ65" i="46" s="1"/>
  <c r="AG65" i="93"/>
  <c r="AP65" i="93" s="1"/>
  <c r="W66" i="93"/>
  <c r="AF65" i="93"/>
  <c r="AO65" i="93" s="1"/>
  <c r="AE65" i="93"/>
  <c r="X67" i="39"/>
  <c r="Y67" i="39"/>
  <c r="AR63" i="42"/>
  <c r="AR64" i="95"/>
  <c r="AN66" i="81"/>
  <c r="AI66" i="81"/>
  <c r="AR63" i="80"/>
  <c r="AH65" i="75"/>
  <c r="AQ65" i="75" s="1"/>
  <c r="AR65" i="43"/>
  <c r="AR63" i="33"/>
  <c r="X65" i="38"/>
  <c r="Y65" i="38"/>
  <c r="AR65" i="28"/>
  <c r="AR66" i="77"/>
  <c r="AH67" i="77"/>
  <c r="AQ67" i="77" s="1"/>
  <c r="AH64" i="42"/>
  <c r="AQ64" i="42" s="1"/>
  <c r="Z67" i="77"/>
  <c r="AR64" i="45"/>
  <c r="AN65" i="90"/>
  <c r="AI65" i="90"/>
  <c r="X66" i="37"/>
  <c r="Y66" i="37"/>
  <c r="AR65" i="35"/>
  <c r="AH66" i="28"/>
  <c r="AQ66" i="28" s="1"/>
  <c r="AF62" i="91"/>
  <c r="AO62" i="91" s="1"/>
  <c r="AE62" i="91"/>
  <c r="W63" i="91"/>
  <c r="AG62" i="91"/>
  <c r="AP62" i="91" s="1"/>
  <c r="AH63" i="87"/>
  <c r="AQ63" i="87" s="1"/>
  <c r="AR65" i="74"/>
  <c r="Z64" i="89"/>
  <c r="AH65" i="45"/>
  <c r="AQ65" i="45" s="1"/>
  <c r="W66" i="82"/>
  <c r="AG65" i="82"/>
  <c r="AP65" i="82" s="1"/>
  <c r="AE65" i="82"/>
  <c r="AF65" i="82"/>
  <c r="AO65" i="82" s="1"/>
  <c r="W67" i="47"/>
  <c r="AG66" i="47"/>
  <c r="AP66" i="47" s="1"/>
  <c r="AF66" i="47"/>
  <c r="AO66" i="47" s="1"/>
  <c r="AE66" i="47"/>
  <c r="AH66" i="35"/>
  <c r="AQ66" i="35" s="1"/>
  <c r="AR66" i="25"/>
  <c r="AH66" i="74"/>
  <c r="AQ66" i="74" s="1"/>
  <c r="AN65" i="78"/>
  <c r="AI65" i="78"/>
  <c r="Y65" i="92"/>
  <c r="X65" i="92"/>
  <c r="X66" i="90"/>
  <c r="Y66" i="90"/>
  <c r="AN65" i="37"/>
  <c r="AI65" i="37"/>
  <c r="AE65" i="95"/>
  <c r="AG65" i="95"/>
  <c r="AP65" i="95" s="1"/>
  <c r="AF65" i="95"/>
  <c r="AO65" i="95" s="1"/>
  <c r="W66" i="95"/>
  <c r="AF64" i="80"/>
  <c r="AO64" i="80" s="1"/>
  <c r="AE64" i="80"/>
  <c r="AG64" i="80"/>
  <c r="AP64" i="80" s="1"/>
  <c r="W65" i="80"/>
  <c r="AF62" i="73"/>
  <c r="AO62" i="73" s="1"/>
  <c r="AG62" i="73"/>
  <c r="AP62" i="73" s="1"/>
  <c r="AE62" i="73"/>
  <c r="W63" i="73"/>
  <c r="AE65" i="32"/>
  <c r="W66" i="32"/>
  <c r="AG65" i="32"/>
  <c r="AP65" i="32" s="1"/>
  <c r="AF65" i="32"/>
  <c r="AO65" i="32" s="1"/>
  <c r="AN64" i="92"/>
  <c r="AR66" i="84"/>
  <c r="AI63" i="48"/>
  <c r="AN63" i="48"/>
  <c r="Z67" i="85"/>
  <c r="Z65" i="46"/>
  <c r="AN66" i="39"/>
  <c r="AI66" i="39"/>
  <c r="AR63" i="34"/>
  <c r="AR63" i="89"/>
  <c r="X64" i="48"/>
  <c r="Y64" i="48"/>
  <c r="W67" i="27"/>
  <c r="AG66" i="27"/>
  <c r="AP66" i="27" s="1"/>
  <c r="AF66" i="27"/>
  <c r="AO66" i="27" s="1"/>
  <c r="AE66" i="27"/>
  <c r="Z64" i="42"/>
  <c r="AH65" i="95"/>
  <c r="AQ65" i="95" s="1"/>
  <c r="AR64" i="32"/>
  <c r="AR64" i="46"/>
  <c r="AI66" i="94"/>
  <c r="AN66" i="94"/>
  <c r="AI64" i="38"/>
  <c r="AN64" i="38"/>
  <c r="Z68" i="83"/>
  <c r="AH64" i="34"/>
  <c r="AQ64" i="34" s="1"/>
  <c r="Z67" i="36"/>
  <c r="Y63" i="86"/>
  <c r="X63" i="86"/>
  <c r="AF65" i="40" l="1"/>
  <c r="AO65" i="40" s="1"/>
  <c r="AI64" i="92"/>
  <c r="Z65" i="29"/>
  <c r="AG65" i="40"/>
  <c r="AP65" i="40" s="1"/>
  <c r="W66" i="40"/>
  <c r="Y66" i="40" s="1"/>
  <c r="AG66" i="43"/>
  <c r="AP66" i="43" s="1"/>
  <c r="AI62" i="86"/>
  <c r="AG65" i="75"/>
  <c r="AP65" i="75" s="1"/>
  <c r="W67" i="43"/>
  <c r="Z66" i="90"/>
  <c r="Z67" i="44"/>
  <c r="W68" i="44" s="1"/>
  <c r="AG63" i="87"/>
  <c r="AP63" i="87" s="1"/>
  <c r="AF63" i="87"/>
  <c r="AO63" i="87" s="1"/>
  <c r="AE66" i="74"/>
  <c r="W64" i="87"/>
  <c r="X64" i="87" s="1"/>
  <c r="AF66" i="74"/>
  <c r="AO66" i="74" s="1"/>
  <c r="AG64" i="33"/>
  <c r="AP64" i="33" s="1"/>
  <c r="Z64" i="48"/>
  <c r="AE64" i="48" s="1"/>
  <c r="W65" i="33"/>
  <c r="Z65" i="38"/>
  <c r="AF65" i="38" s="1"/>
  <c r="AO65" i="38" s="1"/>
  <c r="AF65" i="75"/>
  <c r="AO65" i="75" s="1"/>
  <c r="Z63" i="86"/>
  <c r="Z67" i="39"/>
  <c r="W68" i="39" s="1"/>
  <c r="AE64" i="33"/>
  <c r="AN64" i="33" s="1"/>
  <c r="AF66" i="43"/>
  <c r="AO66" i="43" s="1"/>
  <c r="W66" i="38"/>
  <c r="AG65" i="38"/>
  <c r="AP65" i="38" s="1"/>
  <c r="W65" i="41"/>
  <c r="AG64" i="41"/>
  <c r="AP64" i="41" s="1"/>
  <c r="AF64" i="41"/>
  <c r="AO64" i="41" s="1"/>
  <c r="AE64" i="41"/>
  <c r="AH66" i="37"/>
  <c r="AQ66" i="37" s="1"/>
  <c r="W68" i="36"/>
  <c r="AG67" i="36"/>
  <c r="AP67" i="36" s="1"/>
  <c r="AF67" i="36"/>
  <c r="AO67" i="36" s="1"/>
  <c r="AE67" i="36"/>
  <c r="AE68" i="83"/>
  <c r="AF68" i="83"/>
  <c r="AO68" i="83" s="1"/>
  <c r="W69" i="83"/>
  <c r="AG68" i="83"/>
  <c r="AP68" i="83" s="1"/>
  <c r="X67" i="27"/>
  <c r="Z67" i="27" s="1"/>
  <c r="Y67" i="27"/>
  <c r="AF67" i="85"/>
  <c r="AO67" i="85" s="1"/>
  <c r="AE67" i="85"/>
  <c r="W68" i="85"/>
  <c r="AG67" i="85"/>
  <c r="AP67" i="85" s="1"/>
  <c r="AR64" i="92"/>
  <c r="Y63" i="73"/>
  <c r="X63" i="73"/>
  <c r="AH66" i="90"/>
  <c r="AQ66" i="90" s="1"/>
  <c r="AR66" i="81"/>
  <c r="AR65" i="26"/>
  <c r="AH65" i="29"/>
  <c r="AQ65" i="29" s="1"/>
  <c r="AR63" i="41"/>
  <c r="AN66" i="74"/>
  <c r="AI66" i="74"/>
  <c r="Y64" i="96"/>
  <c r="X64" i="96"/>
  <c r="AE67" i="77"/>
  <c r="AF67" i="77"/>
  <c r="AO67" i="77" s="1"/>
  <c r="W68" i="77"/>
  <c r="AG67" i="77"/>
  <c r="AP67" i="77" s="1"/>
  <c r="AF65" i="29"/>
  <c r="AO65" i="29" s="1"/>
  <c r="AE65" i="29"/>
  <c r="W66" i="29"/>
  <c r="AG65" i="29"/>
  <c r="AP65" i="29" s="1"/>
  <c r="AH67" i="94"/>
  <c r="AQ67" i="94" s="1"/>
  <c r="W65" i="42"/>
  <c r="AG64" i="42"/>
  <c r="AP64" i="42" s="1"/>
  <c r="AF64" i="42"/>
  <c r="AO64" i="42" s="1"/>
  <c r="AE64" i="42"/>
  <c r="Z66" i="37"/>
  <c r="W69" i="88"/>
  <c r="AG68" i="88"/>
  <c r="AP68" i="88" s="1"/>
  <c r="AF68" i="88"/>
  <c r="AO68" i="88" s="1"/>
  <c r="AE68" i="88"/>
  <c r="Y68" i="25"/>
  <c r="X68" i="25"/>
  <c r="AH66" i="26"/>
  <c r="AQ66" i="26" s="1"/>
  <c r="X68" i="30"/>
  <c r="Y68" i="30"/>
  <c r="AI66" i="28"/>
  <c r="AN66" i="28"/>
  <c r="AH67" i="81"/>
  <c r="AQ67" i="81" s="1"/>
  <c r="Y65" i="33"/>
  <c r="X65" i="33"/>
  <c r="AN66" i="43"/>
  <c r="AI62" i="73"/>
  <c r="AN62" i="73"/>
  <c r="AF66" i="90"/>
  <c r="AO66" i="90" s="1"/>
  <c r="AE66" i="90"/>
  <c r="W67" i="90"/>
  <c r="AG66" i="90"/>
  <c r="AP66" i="90" s="1"/>
  <c r="AI65" i="82"/>
  <c r="AN65" i="82"/>
  <c r="Y63" i="91"/>
  <c r="Z63" i="91" s="1"/>
  <c r="X63" i="91"/>
  <c r="AR64" i="38"/>
  <c r="AR63" i="48"/>
  <c r="AN65" i="95"/>
  <c r="AI65" i="95"/>
  <c r="AH63" i="86"/>
  <c r="AQ63" i="86" s="1"/>
  <c r="AI66" i="27"/>
  <c r="AN66" i="27"/>
  <c r="AH64" i="48"/>
  <c r="AQ64" i="48" s="1"/>
  <c r="AR66" i="39"/>
  <c r="Y66" i="32"/>
  <c r="X66" i="32"/>
  <c r="AR65" i="37"/>
  <c r="X66" i="82"/>
  <c r="Y66" i="82"/>
  <c r="AI62" i="91"/>
  <c r="AN62" i="91"/>
  <c r="AR65" i="90"/>
  <c r="AI65" i="93"/>
  <c r="AN65" i="93"/>
  <c r="AI65" i="40"/>
  <c r="AN65" i="40"/>
  <c r="AH64" i="41"/>
  <c r="AQ64" i="41" s="1"/>
  <c r="AF67" i="84"/>
  <c r="AO67" i="84" s="1"/>
  <c r="AE67" i="84"/>
  <c r="AG67" i="84"/>
  <c r="AP67" i="84" s="1"/>
  <c r="W68" i="84"/>
  <c r="AH67" i="44"/>
  <c r="AQ67" i="44" s="1"/>
  <c r="AH68" i="31"/>
  <c r="AQ68" i="31" s="1"/>
  <c r="Z67" i="94"/>
  <c r="AH66" i="78"/>
  <c r="AQ66" i="78" s="1"/>
  <c r="AI67" i="30"/>
  <c r="AN67" i="30"/>
  <c r="X66" i="45"/>
  <c r="Y66" i="45"/>
  <c r="Z67" i="81"/>
  <c r="X66" i="75"/>
  <c r="Y66" i="75"/>
  <c r="AN63" i="96"/>
  <c r="AI63" i="96"/>
  <c r="AH67" i="39"/>
  <c r="AQ67" i="39" s="1"/>
  <c r="AN64" i="34"/>
  <c r="AI64" i="34"/>
  <c r="AR66" i="44"/>
  <c r="AN63" i="76"/>
  <c r="AI63" i="76"/>
  <c r="AI64" i="80"/>
  <c r="AN64" i="80"/>
  <c r="AH65" i="92"/>
  <c r="AQ65" i="92" s="1"/>
  <c r="AN66" i="47"/>
  <c r="AI66" i="47"/>
  <c r="AR66" i="94"/>
  <c r="Z65" i="92"/>
  <c r="W65" i="89"/>
  <c r="AG64" i="89"/>
  <c r="AP64" i="89" s="1"/>
  <c r="AF64" i="89"/>
  <c r="AO64" i="89" s="1"/>
  <c r="AE64" i="89"/>
  <c r="Z68" i="31"/>
  <c r="Z66" i="78"/>
  <c r="AN67" i="25"/>
  <c r="AI67" i="25"/>
  <c r="Z66" i="26"/>
  <c r="Y67" i="74"/>
  <c r="X67" i="74"/>
  <c r="X67" i="35"/>
  <c r="Y67" i="35"/>
  <c r="X65" i="34"/>
  <c r="Y65" i="34"/>
  <c r="AN65" i="45"/>
  <c r="AI65" i="45"/>
  <c r="AN63" i="87"/>
  <c r="Y64" i="76"/>
  <c r="X64" i="76"/>
  <c r="Y67" i="43"/>
  <c r="X67" i="43"/>
  <c r="Z67" i="43" s="1"/>
  <c r="AE65" i="79"/>
  <c r="W66" i="79"/>
  <c r="AG65" i="79"/>
  <c r="AP65" i="79" s="1"/>
  <c r="AF65" i="79"/>
  <c r="AO65" i="79" s="1"/>
  <c r="AF63" i="86"/>
  <c r="AO63" i="86" s="1"/>
  <c r="AE63" i="86"/>
  <c r="W64" i="86"/>
  <c r="AG63" i="86"/>
  <c r="AP63" i="86" s="1"/>
  <c r="W66" i="46"/>
  <c r="AG65" i="46"/>
  <c r="AP65" i="46" s="1"/>
  <c r="AF65" i="46"/>
  <c r="AO65" i="46" s="1"/>
  <c r="AE65" i="46"/>
  <c r="AI65" i="32"/>
  <c r="AN65" i="32"/>
  <c r="Y65" i="80"/>
  <c r="X65" i="80"/>
  <c r="Y66" i="95"/>
  <c r="X66" i="95"/>
  <c r="Z66" i="95" s="1"/>
  <c r="AR65" i="78"/>
  <c r="X67" i="47"/>
  <c r="Y67" i="47"/>
  <c r="AH65" i="38"/>
  <c r="AQ65" i="38" s="1"/>
  <c r="Y66" i="93"/>
  <c r="X66" i="93"/>
  <c r="Z66" i="93" s="1"/>
  <c r="AR62" i="86"/>
  <c r="AR64" i="29"/>
  <c r="AI66" i="35"/>
  <c r="AN66" i="35"/>
  <c r="AR67" i="31"/>
  <c r="Y67" i="28"/>
  <c r="X67" i="28"/>
  <c r="AN65" i="75"/>
  <c r="AF67" i="39" l="1"/>
  <c r="AO67" i="39" s="1"/>
  <c r="AE67" i="44"/>
  <c r="AI64" i="33"/>
  <c r="AG67" i="39"/>
  <c r="AP67" i="39" s="1"/>
  <c r="AG64" i="48"/>
  <c r="AP64" i="48" s="1"/>
  <c r="AI63" i="87"/>
  <c r="AR63" i="87" s="1"/>
  <c r="AG67" i="44"/>
  <c r="AP67" i="44" s="1"/>
  <c r="X66" i="40"/>
  <c r="W65" i="48"/>
  <c r="AF67" i="44"/>
  <c r="AO67" i="44" s="1"/>
  <c r="Z64" i="76"/>
  <c r="AE64" i="76" s="1"/>
  <c r="Z66" i="75"/>
  <c r="W67" i="75" s="1"/>
  <c r="Y64" i="87"/>
  <c r="Z64" i="87" s="1"/>
  <c r="AE65" i="38"/>
  <c r="AF64" i="48"/>
  <c r="AO64" i="48" s="1"/>
  <c r="AI65" i="75"/>
  <c r="Z66" i="45"/>
  <c r="W67" i="45" s="1"/>
  <c r="AI66" i="43"/>
  <c r="AR66" i="43" s="1"/>
  <c r="AE67" i="39"/>
  <c r="Z65" i="80"/>
  <c r="Z67" i="35"/>
  <c r="AF67" i="35" s="1"/>
  <c r="AO67" i="35" s="1"/>
  <c r="Z65" i="33"/>
  <c r="AF65" i="33" s="1"/>
  <c r="AO65" i="33" s="1"/>
  <c r="Z68" i="30"/>
  <c r="W69" i="30" s="1"/>
  <c r="Z66" i="40"/>
  <c r="W67" i="40" s="1"/>
  <c r="Z66" i="32"/>
  <c r="W67" i="32" s="1"/>
  <c r="Z63" i="73"/>
  <c r="W67" i="93"/>
  <c r="AG66" i="93"/>
  <c r="AP66" i="93" s="1"/>
  <c r="AF66" i="93"/>
  <c r="AO66" i="93" s="1"/>
  <c r="AE66" i="93"/>
  <c r="AG66" i="95"/>
  <c r="AP66" i="95" s="1"/>
  <c r="AF66" i="95"/>
  <c r="AO66" i="95" s="1"/>
  <c r="W67" i="95"/>
  <c r="AE66" i="95"/>
  <c r="W68" i="43"/>
  <c r="AG67" i="43"/>
  <c r="AP67" i="43" s="1"/>
  <c r="AF67" i="43"/>
  <c r="AO67" i="43" s="1"/>
  <c r="AE67" i="43"/>
  <c r="AE66" i="75"/>
  <c r="AE66" i="32"/>
  <c r="W64" i="73"/>
  <c r="AG63" i="73"/>
  <c r="AP63" i="73" s="1"/>
  <c r="AF63" i="73"/>
  <c r="AO63" i="73" s="1"/>
  <c r="AE63" i="73"/>
  <c r="W66" i="33"/>
  <c r="AG65" i="33"/>
  <c r="AP65" i="33" s="1"/>
  <c r="AR63" i="96"/>
  <c r="AI66" i="90"/>
  <c r="AN66" i="90"/>
  <c r="AR65" i="75"/>
  <c r="Y69" i="88"/>
  <c r="X69" i="88"/>
  <c r="Y68" i="44"/>
  <c r="X68" i="44"/>
  <c r="AN63" i="86"/>
  <c r="AI63" i="86"/>
  <c r="AI65" i="79"/>
  <c r="AN65" i="79"/>
  <c r="AH64" i="76"/>
  <c r="AQ64" i="76" s="1"/>
  <c r="W68" i="35"/>
  <c r="Y65" i="89"/>
  <c r="X65" i="89"/>
  <c r="Z65" i="89" s="1"/>
  <c r="AR64" i="34"/>
  <c r="AF67" i="81"/>
  <c r="AO67" i="81" s="1"/>
  <c r="W68" i="81"/>
  <c r="AG67" i="81"/>
  <c r="AP67" i="81" s="1"/>
  <c r="AE67" i="81"/>
  <c r="AF66" i="45"/>
  <c r="AO66" i="45" s="1"/>
  <c r="AE66" i="45"/>
  <c r="AR65" i="40"/>
  <c r="AR62" i="91"/>
  <c r="AH66" i="32"/>
  <c r="AQ66" i="32" s="1"/>
  <c r="AH68" i="30"/>
  <c r="AQ68" i="30" s="1"/>
  <c r="Y68" i="77"/>
  <c r="X68" i="77"/>
  <c r="AR66" i="74"/>
  <c r="AH63" i="73"/>
  <c r="AQ63" i="73" s="1"/>
  <c r="W68" i="27"/>
  <c r="AG67" i="27"/>
  <c r="AP67" i="27" s="1"/>
  <c r="AF67" i="27"/>
  <c r="AO67" i="27" s="1"/>
  <c r="AE67" i="27"/>
  <c r="AI67" i="36"/>
  <c r="AN67" i="36"/>
  <c r="W66" i="80"/>
  <c r="AG65" i="80"/>
  <c r="AP65" i="80" s="1"/>
  <c r="AF65" i="80"/>
  <c r="AO65" i="80" s="1"/>
  <c r="AE65" i="80"/>
  <c r="AF64" i="76"/>
  <c r="AO64" i="76" s="1"/>
  <c r="AH67" i="74"/>
  <c r="AQ67" i="74" s="1"/>
  <c r="W64" i="91"/>
  <c r="AG63" i="91"/>
  <c r="AP63" i="91" s="1"/>
  <c r="AE63" i="91"/>
  <c r="AF63" i="91"/>
  <c r="AO63" i="91" s="1"/>
  <c r="AH68" i="25"/>
  <c r="AQ68" i="25" s="1"/>
  <c r="W66" i="92"/>
  <c r="AG65" i="92"/>
  <c r="AP65" i="92" s="1"/>
  <c r="AF65" i="92"/>
  <c r="AO65" i="92" s="1"/>
  <c r="AE65" i="92"/>
  <c r="Y68" i="84"/>
  <c r="X68" i="84"/>
  <c r="AN67" i="85"/>
  <c r="AI67" i="85"/>
  <c r="Y69" i="83"/>
  <c r="X69" i="83"/>
  <c r="AI67" i="39"/>
  <c r="AN67" i="39"/>
  <c r="AE66" i="78"/>
  <c r="W67" i="78"/>
  <c r="AG66" i="78"/>
  <c r="AP66" i="78" s="1"/>
  <c r="AF66" i="78"/>
  <c r="AO66" i="78" s="1"/>
  <c r="AF68" i="30"/>
  <c r="AO68" i="30" s="1"/>
  <c r="AE68" i="30"/>
  <c r="Y65" i="41"/>
  <c r="X65" i="41"/>
  <c r="Y66" i="46"/>
  <c r="X66" i="46"/>
  <c r="AE68" i="31"/>
  <c r="W69" i="31"/>
  <c r="AG68" i="31"/>
  <c r="AP68" i="31" s="1"/>
  <c r="AF68" i="31"/>
  <c r="AO68" i="31" s="1"/>
  <c r="AR65" i="93"/>
  <c r="AH66" i="82"/>
  <c r="AQ66" i="82" s="1"/>
  <c r="X65" i="42"/>
  <c r="Y65" i="42"/>
  <c r="AI67" i="77"/>
  <c r="AN67" i="77"/>
  <c r="AR66" i="35"/>
  <c r="AR65" i="32"/>
  <c r="Z67" i="74"/>
  <c r="AI64" i="89"/>
  <c r="AN64" i="89"/>
  <c r="Z66" i="82"/>
  <c r="AR65" i="82"/>
  <c r="Z68" i="25"/>
  <c r="AF66" i="37"/>
  <c r="AO66" i="37" s="1"/>
  <c r="AE66" i="37"/>
  <c r="W67" i="37"/>
  <c r="AG66" i="37"/>
  <c r="AP66" i="37" s="1"/>
  <c r="X66" i="29"/>
  <c r="Y66" i="29"/>
  <c r="AH64" i="96"/>
  <c r="AQ64" i="96" s="1"/>
  <c r="X68" i="36"/>
  <c r="Y68" i="36"/>
  <c r="Y68" i="39"/>
  <c r="Z68" i="39" s="1"/>
  <c r="X68" i="39"/>
  <c r="AN64" i="48"/>
  <c r="AI64" i="48"/>
  <c r="AH65" i="33"/>
  <c r="AQ65" i="33" s="1"/>
  <c r="AH66" i="40"/>
  <c r="AQ66" i="40" s="1"/>
  <c r="X66" i="38"/>
  <c r="Y66" i="38"/>
  <c r="AH65" i="34"/>
  <c r="AQ65" i="34" s="1"/>
  <c r="AR63" i="76"/>
  <c r="AH64" i="87"/>
  <c r="AQ64" i="87" s="1"/>
  <c r="AH67" i="28"/>
  <c r="AQ67" i="28" s="1"/>
  <c r="AN67" i="44"/>
  <c r="AI67" i="44"/>
  <c r="Z65" i="34"/>
  <c r="AH67" i="47"/>
  <c r="AQ67" i="47" s="1"/>
  <c r="AR64" i="33"/>
  <c r="W67" i="26"/>
  <c r="AG66" i="26"/>
  <c r="AP66" i="26" s="1"/>
  <c r="AF66" i="26"/>
  <c r="AO66" i="26" s="1"/>
  <c r="AE66" i="26"/>
  <c r="AH66" i="75"/>
  <c r="AQ66" i="75" s="1"/>
  <c r="AN67" i="84"/>
  <c r="AI67" i="84"/>
  <c r="AR62" i="73"/>
  <c r="AR66" i="28"/>
  <c r="AI64" i="41"/>
  <c r="AN64" i="41"/>
  <c r="AN65" i="38"/>
  <c r="AI65" i="38"/>
  <c r="AH66" i="93"/>
  <c r="AQ66" i="93" s="1"/>
  <c r="AH67" i="43"/>
  <c r="AQ67" i="43" s="1"/>
  <c r="AR64" i="80"/>
  <c r="Y68" i="85"/>
  <c r="Z68" i="85" s="1"/>
  <c r="X68" i="85"/>
  <c r="AH66" i="95"/>
  <c r="AQ66" i="95" s="1"/>
  <c r="AR67" i="30"/>
  <c r="W68" i="94"/>
  <c r="AG67" i="94"/>
  <c r="AP67" i="94" s="1"/>
  <c r="AF67" i="94"/>
  <c r="AO67" i="94" s="1"/>
  <c r="AE67" i="94"/>
  <c r="Z67" i="28"/>
  <c r="Z67" i="47"/>
  <c r="AH65" i="80"/>
  <c r="AQ65" i="80" s="1"/>
  <c r="AN65" i="46"/>
  <c r="AI65" i="46"/>
  <c r="Y64" i="86"/>
  <c r="X64" i="86"/>
  <c r="Z64" i="86" s="1"/>
  <c r="Y66" i="79"/>
  <c r="X66" i="79"/>
  <c r="AR65" i="45"/>
  <c r="AH67" i="35"/>
  <c r="AQ67" i="35" s="1"/>
  <c r="AR67" i="25"/>
  <c r="AR66" i="47"/>
  <c r="AH66" i="45"/>
  <c r="AQ66" i="45" s="1"/>
  <c r="AR66" i="27"/>
  <c r="AR65" i="95"/>
  <c r="AH63" i="91"/>
  <c r="AQ63" i="91" s="1"/>
  <c r="X67" i="90"/>
  <c r="Y67" i="90"/>
  <c r="AN68" i="88"/>
  <c r="AI68" i="88"/>
  <c r="AN64" i="42"/>
  <c r="AI64" i="42"/>
  <c r="AI65" i="29"/>
  <c r="AN65" i="29"/>
  <c r="Z64" i="96"/>
  <c r="AH67" i="27"/>
  <c r="AQ67" i="27" s="1"/>
  <c r="AI68" i="83"/>
  <c r="AN68" i="83"/>
  <c r="Y65" i="48"/>
  <c r="X65" i="48"/>
  <c r="AF66" i="40" l="1"/>
  <c r="AO66" i="40" s="1"/>
  <c r="AF66" i="75"/>
  <c r="AO66" i="75" s="1"/>
  <c r="Z66" i="46"/>
  <c r="AF66" i="46" s="1"/>
  <c r="AO66" i="46" s="1"/>
  <c r="AG68" i="30"/>
  <c r="AP68" i="30" s="1"/>
  <c r="AG64" i="76"/>
  <c r="AP64" i="76" s="1"/>
  <c r="AG66" i="45"/>
  <c r="AP66" i="45" s="1"/>
  <c r="AE66" i="40"/>
  <c r="AG66" i="75"/>
  <c r="AP66" i="75" s="1"/>
  <c r="W65" i="76"/>
  <c r="X65" i="76" s="1"/>
  <c r="Z65" i="76" s="1"/>
  <c r="AG66" i="40"/>
  <c r="AP66" i="40" s="1"/>
  <c r="Z65" i="48"/>
  <c r="AG64" i="87"/>
  <c r="AP64" i="87" s="1"/>
  <c r="AF64" i="87"/>
  <c r="AO64" i="87" s="1"/>
  <c r="W65" i="87"/>
  <c r="AE64" i="87"/>
  <c r="AN64" i="87" s="1"/>
  <c r="Z66" i="79"/>
  <c r="AG67" i="35"/>
  <c r="AP67" i="35" s="1"/>
  <c r="AE67" i="35"/>
  <c r="Z69" i="83"/>
  <c r="AF66" i="32"/>
  <c r="AO66" i="32" s="1"/>
  <c r="Z65" i="42"/>
  <c r="AF65" i="42" s="1"/>
  <c r="AO65" i="42" s="1"/>
  <c r="Z67" i="90"/>
  <c r="AF67" i="90" s="1"/>
  <c r="AO67" i="90" s="1"/>
  <c r="AE65" i="33"/>
  <c r="AN65" i="33" s="1"/>
  <c r="AG66" i="32"/>
  <c r="AP66" i="32" s="1"/>
  <c r="Z66" i="29"/>
  <c r="Z68" i="84"/>
  <c r="AG68" i="84" s="1"/>
  <c r="AP68" i="84" s="1"/>
  <c r="Z69" i="88"/>
  <c r="AE69" i="88" s="1"/>
  <c r="AF68" i="39"/>
  <c r="AO68" i="39" s="1"/>
  <c r="W69" i="39"/>
  <c r="AG68" i="39"/>
  <c r="AP68" i="39" s="1"/>
  <c r="AE68" i="39"/>
  <c r="AE65" i="42"/>
  <c r="W66" i="89"/>
  <c r="AG65" i="89"/>
  <c r="AP65" i="89" s="1"/>
  <c r="AF65" i="89"/>
  <c r="AO65" i="89" s="1"/>
  <c r="AE65" i="89"/>
  <c r="AE64" i="86"/>
  <c r="W65" i="86"/>
  <c r="AF64" i="86"/>
  <c r="AO64" i="86" s="1"/>
  <c r="AG64" i="86"/>
  <c r="AP64" i="86" s="1"/>
  <c r="AR64" i="42"/>
  <c r="W68" i="90"/>
  <c r="AG67" i="90"/>
  <c r="AP67" i="90" s="1"/>
  <c r="AE67" i="90"/>
  <c r="AN67" i="94"/>
  <c r="AI67" i="94"/>
  <c r="AN66" i="26"/>
  <c r="AI66" i="26"/>
  <c r="AH68" i="39"/>
  <c r="AQ68" i="39" s="1"/>
  <c r="AH66" i="29"/>
  <c r="AQ66" i="29" s="1"/>
  <c r="AR64" i="89"/>
  <c r="AI68" i="30"/>
  <c r="AN68" i="30"/>
  <c r="X67" i="78"/>
  <c r="Y67" i="78"/>
  <c r="AE68" i="84"/>
  <c r="W69" i="84"/>
  <c r="AI63" i="91"/>
  <c r="AN63" i="91"/>
  <c r="X68" i="81"/>
  <c r="Y68" i="81"/>
  <c r="AR65" i="79"/>
  <c r="AH69" i="88"/>
  <c r="AQ69" i="88" s="1"/>
  <c r="AQ71" i="88" s="1"/>
  <c r="AZ3" i="88"/>
  <c r="AX4" i="88" s="1"/>
  <c r="S4" i="88" s="1"/>
  <c r="AC4" i="88" s="1"/>
  <c r="AB5" i="88" s="1"/>
  <c r="AX18" i="88"/>
  <c r="S18" i="88" s="1"/>
  <c r="AC18" i="88" s="1"/>
  <c r="AB19" i="88" s="1"/>
  <c r="AX22" i="88"/>
  <c r="S22" i="88" s="1"/>
  <c r="AC22" i="88" s="1"/>
  <c r="AB23" i="88" s="1"/>
  <c r="AX23" i="88"/>
  <c r="S23" i="88" s="1"/>
  <c r="AC23" i="88" s="1"/>
  <c r="AB24" i="88" s="1"/>
  <c r="AX25" i="88"/>
  <c r="S25" i="88" s="1"/>
  <c r="AC25" i="88" s="1"/>
  <c r="AB26" i="88" s="1"/>
  <c r="AX28" i="88"/>
  <c r="S28" i="88" s="1"/>
  <c r="AC28" i="88" s="1"/>
  <c r="AB29" i="88" s="1"/>
  <c r="AX29" i="88"/>
  <c r="S29" i="88" s="1"/>
  <c r="AC29" i="88" s="1"/>
  <c r="AB30" i="88" s="1"/>
  <c r="AX31" i="88"/>
  <c r="S31" i="88" s="1"/>
  <c r="AC31" i="88" s="1"/>
  <c r="AB32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66" i="90"/>
  <c r="X64" i="73"/>
  <c r="Y64" i="73"/>
  <c r="AI66" i="32"/>
  <c r="AN66" i="32"/>
  <c r="Y67" i="93"/>
  <c r="X67" i="93"/>
  <c r="AF65" i="48"/>
  <c r="AO65" i="48" s="1"/>
  <c r="AE65" i="48"/>
  <c r="W66" i="48"/>
  <c r="AG65" i="48"/>
  <c r="AP65" i="48" s="1"/>
  <c r="W69" i="25"/>
  <c r="AG68" i="25"/>
  <c r="AP68" i="25" s="1"/>
  <c r="AE68" i="25"/>
  <c r="AF68" i="25"/>
  <c r="AO68" i="25" s="1"/>
  <c r="AI64" i="76"/>
  <c r="AN64" i="76"/>
  <c r="AH66" i="79"/>
  <c r="AQ66" i="79" s="1"/>
  <c r="AR65" i="46"/>
  <c r="AR65" i="38"/>
  <c r="AR67" i="44"/>
  <c r="Y69" i="31"/>
  <c r="X69" i="31"/>
  <c r="AH65" i="41"/>
  <c r="AQ65" i="41" s="1"/>
  <c r="AI66" i="78"/>
  <c r="AN66" i="78"/>
  <c r="AR67" i="85"/>
  <c r="AN65" i="92"/>
  <c r="AI65" i="92"/>
  <c r="X64" i="91"/>
  <c r="Y64" i="91"/>
  <c r="AI65" i="80"/>
  <c r="AN65" i="80"/>
  <c r="AR67" i="36"/>
  <c r="AN63" i="73"/>
  <c r="AI63" i="73"/>
  <c r="AI66" i="40"/>
  <c r="AN66" i="40"/>
  <c r="X68" i="43"/>
  <c r="Y68" i="43"/>
  <c r="AN66" i="93"/>
  <c r="AI66" i="93"/>
  <c r="AE68" i="85"/>
  <c r="W69" i="85"/>
  <c r="AF68" i="85"/>
  <c r="AO68" i="85" s="1"/>
  <c r="AG68" i="85"/>
  <c r="AP68" i="85" s="1"/>
  <c r="AR63" i="86"/>
  <c r="AI64" i="87"/>
  <c r="AR68" i="88"/>
  <c r="AR68" i="83"/>
  <c r="AE64" i="96"/>
  <c r="AF64" i="96"/>
  <c r="AO64" i="96" s="1"/>
  <c r="W65" i="96"/>
  <c r="AG64" i="96"/>
  <c r="AP64" i="96" s="1"/>
  <c r="AE67" i="47"/>
  <c r="W68" i="47"/>
  <c r="AG67" i="47"/>
  <c r="AP67" i="47" s="1"/>
  <c r="AF67" i="47"/>
  <c r="AO67" i="47" s="1"/>
  <c r="X68" i="94"/>
  <c r="Y68" i="94"/>
  <c r="X67" i="26"/>
  <c r="Y67" i="26"/>
  <c r="Y67" i="37"/>
  <c r="X67" i="37"/>
  <c r="AH65" i="42"/>
  <c r="AQ65" i="42" s="1"/>
  <c r="AH68" i="77"/>
  <c r="AQ68" i="77" s="1"/>
  <c r="AI67" i="81"/>
  <c r="AN67" i="81"/>
  <c r="AN67" i="35"/>
  <c r="AH68" i="44"/>
  <c r="AQ68" i="44" s="1"/>
  <c r="Y67" i="32"/>
  <c r="X67" i="32"/>
  <c r="X67" i="75"/>
  <c r="Y67" i="75"/>
  <c r="AI66" i="95"/>
  <c r="AN66" i="95"/>
  <c r="X68" i="27"/>
  <c r="Y68" i="27"/>
  <c r="W68" i="28"/>
  <c r="AG67" i="28"/>
  <c r="AP67" i="28" s="1"/>
  <c r="AF67" i="28"/>
  <c r="AO67" i="28" s="1"/>
  <c r="AE67" i="28"/>
  <c r="AR67" i="84"/>
  <c r="AH66" i="38"/>
  <c r="AQ66" i="38" s="1"/>
  <c r="AR64" i="48"/>
  <c r="AH68" i="36"/>
  <c r="AQ68" i="36" s="1"/>
  <c r="W67" i="82"/>
  <c r="AG66" i="82"/>
  <c r="AP66" i="82" s="1"/>
  <c r="AF66" i="82"/>
  <c r="AO66" i="82" s="1"/>
  <c r="AE66" i="82"/>
  <c r="AI68" i="31"/>
  <c r="AN68" i="31"/>
  <c r="Z65" i="41"/>
  <c r="AR67" i="39"/>
  <c r="AH68" i="84"/>
  <c r="AQ68" i="84" s="1"/>
  <c r="AN67" i="27"/>
  <c r="AI67" i="27"/>
  <c r="AI66" i="45"/>
  <c r="AN66" i="45"/>
  <c r="AH65" i="89"/>
  <c r="AQ65" i="89" s="1"/>
  <c r="Y67" i="40"/>
  <c r="X67" i="40"/>
  <c r="X67" i="95"/>
  <c r="Y67" i="95"/>
  <c r="AE65" i="34"/>
  <c r="AF65" i="34"/>
  <c r="AO65" i="34" s="1"/>
  <c r="W66" i="34"/>
  <c r="AG65" i="34"/>
  <c r="AP65" i="34" s="1"/>
  <c r="W67" i="29"/>
  <c r="AG66" i="29"/>
  <c r="AP66" i="29" s="1"/>
  <c r="AE66" i="29"/>
  <c r="AF66" i="29"/>
  <c r="AO66" i="29" s="1"/>
  <c r="AE67" i="74"/>
  <c r="AG67" i="74"/>
  <c r="AP67" i="74" s="1"/>
  <c r="AF67" i="74"/>
  <c r="AO67" i="74" s="1"/>
  <c r="W68" i="74"/>
  <c r="AR67" i="77"/>
  <c r="AG66" i="46"/>
  <c r="AP66" i="46" s="1"/>
  <c r="W70" i="83"/>
  <c r="AG69" i="83"/>
  <c r="AP69" i="83" s="1"/>
  <c r="AF69" i="83"/>
  <c r="AO69" i="83" s="1"/>
  <c r="AE69" i="83"/>
  <c r="X67" i="45"/>
  <c r="Y67" i="45"/>
  <c r="Y68" i="35"/>
  <c r="X68" i="35"/>
  <c r="AF66" i="79"/>
  <c r="AO66" i="79" s="1"/>
  <c r="AE66" i="79"/>
  <c r="W67" i="79"/>
  <c r="AG66" i="79"/>
  <c r="AP66" i="79" s="1"/>
  <c r="AH65" i="48"/>
  <c r="AQ65" i="48" s="1"/>
  <c r="AR65" i="29"/>
  <c r="AH67" i="90"/>
  <c r="AQ67" i="90" s="1"/>
  <c r="AH64" i="86"/>
  <c r="AQ64" i="86" s="1"/>
  <c r="AH68" i="85"/>
  <c r="AQ68" i="85" s="1"/>
  <c r="AR64" i="41"/>
  <c r="Z66" i="38"/>
  <c r="Z68" i="36"/>
  <c r="AI66" i="37"/>
  <c r="AN66" i="37"/>
  <c r="AH66" i="46"/>
  <c r="AQ66" i="46" s="1"/>
  <c r="Y69" i="30"/>
  <c r="X69" i="30"/>
  <c r="AH69" i="83"/>
  <c r="AQ69" i="83" s="1"/>
  <c r="Y66" i="92"/>
  <c r="X66" i="92"/>
  <c r="Y65" i="76"/>
  <c r="Y66" i="80"/>
  <c r="X66" i="80"/>
  <c r="Z68" i="77"/>
  <c r="Z68" i="44"/>
  <c r="X66" i="33"/>
  <c r="Y66" i="33"/>
  <c r="AN66" i="75"/>
  <c r="AI66" i="75"/>
  <c r="AN67" i="43"/>
  <c r="AI67" i="43"/>
  <c r="Y65" i="87"/>
  <c r="X65" i="87"/>
  <c r="W67" i="46" l="1"/>
  <c r="Z68" i="27"/>
  <c r="AF68" i="27" s="1"/>
  <c r="AO68" i="27" s="1"/>
  <c r="Z64" i="91"/>
  <c r="AG65" i="42"/>
  <c r="AP65" i="42" s="1"/>
  <c r="AE66" i="46"/>
  <c r="Z69" i="31"/>
  <c r="AG69" i="31" s="1"/>
  <c r="AP69" i="31" s="1"/>
  <c r="W66" i="42"/>
  <c r="Z66" i="33"/>
  <c r="AE66" i="33" s="1"/>
  <c r="Z67" i="26"/>
  <c r="Z64" i="73"/>
  <c r="AX30" i="88"/>
  <c r="S30" i="88" s="1"/>
  <c r="AC30" i="88" s="1"/>
  <c r="AB31" i="88" s="1"/>
  <c r="AX24" i="88"/>
  <c r="S24" i="88" s="1"/>
  <c r="AC24" i="88" s="1"/>
  <c r="AB25" i="88" s="1"/>
  <c r="AJ25" i="88" s="1"/>
  <c r="AX13" i="88"/>
  <c r="S13" i="88" s="1"/>
  <c r="AC13" i="88" s="1"/>
  <c r="AB14" i="88" s="1"/>
  <c r="Z68" i="81"/>
  <c r="W69" i="81" s="1"/>
  <c r="AI65" i="33"/>
  <c r="AX12" i="88"/>
  <c r="S12" i="88" s="1"/>
  <c r="AC12" i="88" s="1"/>
  <c r="AB13" i="88" s="1"/>
  <c r="AJ13" i="88" s="1"/>
  <c r="Z67" i="95"/>
  <c r="Z67" i="75"/>
  <c r="AG67" i="75" s="1"/>
  <c r="AP67" i="75" s="1"/>
  <c r="AI67" i="35"/>
  <c r="Z68" i="43"/>
  <c r="AX39" i="88"/>
  <c r="S39" i="88" s="1"/>
  <c r="AC39" i="88" s="1"/>
  <c r="AB40" i="88" s="1"/>
  <c r="AX33" i="88"/>
  <c r="S33" i="88" s="1"/>
  <c r="AC33" i="88" s="1"/>
  <c r="AB34" i="88" s="1"/>
  <c r="AJ34" i="88" s="1"/>
  <c r="AX27" i="88"/>
  <c r="S27" i="88" s="1"/>
  <c r="AC27" i="88" s="1"/>
  <c r="AB28" i="88" s="1"/>
  <c r="AX21" i="88"/>
  <c r="S21" i="88" s="1"/>
  <c r="AC21" i="88" s="1"/>
  <c r="AB22" i="88" s="1"/>
  <c r="AJ22" i="88" s="1"/>
  <c r="AX38" i="88"/>
  <c r="S38" i="88" s="1"/>
  <c r="AC38" i="88" s="1"/>
  <c r="AB39" i="88" s="1"/>
  <c r="AX32" i="88"/>
  <c r="S32" i="88" s="1"/>
  <c r="AC32" i="88" s="1"/>
  <c r="AB33" i="88" s="1"/>
  <c r="AK33" i="88" s="1"/>
  <c r="AT33" i="88" s="1"/>
  <c r="AX26" i="88"/>
  <c r="S26" i="88" s="1"/>
  <c r="AC26" i="88" s="1"/>
  <c r="AB27" i="88" s="1"/>
  <c r="AX19" i="88"/>
  <c r="S19" i="88" s="1"/>
  <c r="AC19" i="88" s="1"/>
  <c r="AB20" i="88" s="1"/>
  <c r="AJ20" i="88" s="1"/>
  <c r="Z68" i="94"/>
  <c r="AX7" i="88"/>
  <c r="S7" i="88" s="1"/>
  <c r="AC7" i="88" s="1"/>
  <c r="AB8" i="88" s="1"/>
  <c r="AK8" i="88" s="1"/>
  <c r="AT8" i="88" s="1"/>
  <c r="Z69" i="30"/>
  <c r="Z67" i="37"/>
  <c r="AF67" i="37" s="1"/>
  <c r="AO67" i="37" s="1"/>
  <c r="AX17" i="88"/>
  <c r="S17" i="88" s="1"/>
  <c r="AC17" i="88" s="1"/>
  <c r="AB18" i="88" s="1"/>
  <c r="AX11" i="88"/>
  <c r="S11" i="88" s="1"/>
  <c r="AC11" i="88" s="1"/>
  <c r="AB12" i="88" s="1"/>
  <c r="AJ12" i="88" s="1"/>
  <c r="AG69" i="88"/>
  <c r="AP69" i="88" s="1"/>
  <c r="AP71" i="88" s="1"/>
  <c r="AX16" i="88"/>
  <c r="S16" i="88" s="1"/>
  <c r="AC16" i="88" s="1"/>
  <c r="AB17" i="88" s="1"/>
  <c r="AJ17" i="88" s="1"/>
  <c r="AX10" i="88"/>
  <c r="S10" i="88" s="1"/>
  <c r="AC10" i="88" s="1"/>
  <c r="AB11" i="88" s="1"/>
  <c r="AF69" i="88"/>
  <c r="AO69" i="88" s="1"/>
  <c r="AO71" i="88" s="1"/>
  <c r="AX15" i="88"/>
  <c r="S15" i="88" s="1"/>
  <c r="AC15" i="88" s="1"/>
  <c r="AB16" i="88" s="1"/>
  <c r="AX9" i="88"/>
  <c r="S9" i="88" s="1"/>
  <c r="AC9" i="88" s="1"/>
  <c r="AB10" i="88" s="1"/>
  <c r="AJ10" i="88" s="1"/>
  <c r="AF68" i="84"/>
  <c r="AO68" i="84" s="1"/>
  <c r="AX69" i="88"/>
  <c r="S69" i="88" s="1"/>
  <c r="AC69" i="88" s="1"/>
  <c r="AJ69" i="88" s="1"/>
  <c r="AS69" i="88" s="1"/>
  <c r="AX20" i="88"/>
  <c r="S20" i="88" s="1"/>
  <c r="AC20" i="88" s="1"/>
  <c r="AB21" i="88" s="1"/>
  <c r="AX14" i="88"/>
  <c r="S14" i="88" s="1"/>
  <c r="AC14" i="88" s="1"/>
  <c r="AB15" i="88" s="1"/>
  <c r="AK15" i="88" s="1"/>
  <c r="AT15" i="88" s="1"/>
  <c r="AX8" i="88"/>
  <c r="S8" i="88" s="1"/>
  <c r="AC8" i="88" s="1"/>
  <c r="AB9" i="88" s="1"/>
  <c r="AK9" i="88" s="1"/>
  <c r="AT9" i="88" s="1"/>
  <c r="Z67" i="45"/>
  <c r="AE67" i="45" s="1"/>
  <c r="Z67" i="40"/>
  <c r="Z67" i="32"/>
  <c r="AG67" i="32" s="1"/>
  <c r="AP67" i="32" s="1"/>
  <c r="AX3" i="88"/>
  <c r="S3" i="88" s="1"/>
  <c r="AC3" i="88" s="1"/>
  <c r="AJ3" i="88" s="1"/>
  <c r="W68" i="95"/>
  <c r="AG67" i="95"/>
  <c r="AP67" i="95" s="1"/>
  <c r="AF67" i="95"/>
  <c r="AO67" i="95" s="1"/>
  <c r="AE67" i="95"/>
  <c r="W68" i="40"/>
  <c r="AG67" i="40"/>
  <c r="AP67" i="40" s="1"/>
  <c r="AF67" i="40"/>
  <c r="AO67" i="40" s="1"/>
  <c r="AE67" i="40"/>
  <c r="W67" i="33"/>
  <c r="AK5" i="88"/>
  <c r="AT5" i="88" s="1"/>
  <c r="AN67" i="28"/>
  <c r="AI67" i="28"/>
  <c r="AJ56" i="88"/>
  <c r="AK56" i="88"/>
  <c r="AT56" i="88" s="1"/>
  <c r="AH65" i="87"/>
  <c r="AQ65" i="87" s="1"/>
  <c r="AH66" i="80"/>
  <c r="AQ66" i="80" s="1"/>
  <c r="AH66" i="92"/>
  <c r="AQ66" i="92" s="1"/>
  <c r="W69" i="36"/>
  <c r="AG68" i="36"/>
  <c r="AP68" i="36" s="1"/>
  <c r="AF68" i="36"/>
  <c r="AO68" i="36" s="1"/>
  <c r="AE68" i="36"/>
  <c r="Y66" i="34"/>
  <c r="X66" i="34"/>
  <c r="AN66" i="82"/>
  <c r="AI66" i="82"/>
  <c r="AH68" i="27"/>
  <c r="AQ68" i="27" s="1"/>
  <c r="W68" i="75"/>
  <c r="AR67" i="81"/>
  <c r="AH68" i="94"/>
  <c r="AQ68" i="94" s="1"/>
  <c r="AI67" i="47"/>
  <c r="AN67" i="47"/>
  <c r="W70" i="31"/>
  <c r="AE69" i="31"/>
  <c r="AH67" i="93"/>
  <c r="AQ67" i="93" s="1"/>
  <c r="AH64" i="73"/>
  <c r="AQ64" i="73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27" i="88"/>
  <c r="AK27" i="88"/>
  <c r="AT27" i="88" s="1"/>
  <c r="AK21" i="88"/>
  <c r="AT21" i="88" s="1"/>
  <c r="AB4" i="88"/>
  <c r="AG68" i="81"/>
  <c r="AP68" i="81" s="1"/>
  <c r="AF68" i="81"/>
  <c r="AO68" i="81" s="1"/>
  <c r="AR68" i="30"/>
  <c r="AI67" i="90"/>
  <c r="AN67" i="90"/>
  <c r="AN65" i="89"/>
  <c r="AI65" i="89"/>
  <c r="X69" i="39"/>
  <c r="Z69" i="39" s="1"/>
  <c r="Y69" i="39"/>
  <c r="AE68" i="27"/>
  <c r="W69" i="27"/>
  <c r="AG68" i="27"/>
  <c r="AP68" i="27" s="1"/>
  <c r="AE67" i="37"/>
  <c r="AR66" i="93"/>
  <c r="AF64" i="73"/>
  <c r="AO64" i="73" s="1"/>
  <c r="AE64" i="73"/>
  <c r="W65" i="73"/>
  <c r="AG64" i="73"/>
  <c r="AP64" i="73" s="1"/>
  <c r="AJ44" i="88"/>
  <c r="AK44" i="88"/>
  <c r="AT44" i="88" s="1"/>
  <c r="AJ26" i="88"/>
  <c r="AK26" i="88"/>
  <c r="AT26" i="88" s="1"/>
  <c r="AR66" i="26"/>
  <c r="Z65" i="87"/>
  <c r="AH66" i="33"/>
  <c r="AQ66" i="33" s="1"/>
  <c r="Z66" i="80"/>
  <c r="Z66" i="92"/>
  <c r="AH69" i="30"/>
  <c r="AQ69" i="30" s="1"/>
  <c r="Y67" i="46"/>
  <c r="Z67" i="46" s="1"/>
  <c r="X67" i="46"/>
  <c r="W66" i="41"/>
  <c r="AG65" i="41"/>
  <c r="AP65" i="41" s="1"/>
  <c r="AF65" i="41"/>
  <c r="AO65" i="41" s="1"/>
  <c r="AE65" i="41"/>
  <c r="Y65" i="96"/>
  <c r="X65" i="96"/>
  <c r="AR63" i="73"/>
  <c r="X66" i="48"/>
  <c r="Z66" i="48" s="1"/>
  <c r="Y66" i="48"/>
  <c r="Z67" i="93"/>
  <c r="AR65" i="33"/>
  <c r="AJ68" i="88"/>
  <c r="AK68" i="88"/>
  <c r="AT68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K19" i="88"/>
  <c r="AT19" i="88" s="1"/>
  <c r="AX6" i="88"/>
  <c r="S6" i="88" s="1"/>
  <c r="AC6" i="88" s="1"/>
  <c r="AB7" i="88" s="1"/>
  <c r="AR63" i="91"/>
  <c r="Y68" i="90"/>
  <c r="X68" i="90"/>
  <c r="Y65" i="86"/>
  <c r="X65" i="86"/>
  <c r="AH68" i="35"/>
  <c r="AQ68" i="35" s="1"/>
  <c r="AI66" i="29"/>
  <c r="AN66" i="29"/>
  <c r="AJ50" i="88"/>
  <c r="AK50" i="88"/>
  <c r="AT50" i="88" s="1"/>
  <c r="AK32" i="88"/>
  <c r="AT32" i="88" s="1"/>
  <c r="AI65" i="42"/>
  <c r="AN65" i="42"/>
  <c r="AR67" i="43"/>
  <c r="AH65" i="76"/>
  <c r="AQ65" i="76" s="1"/>
  <c r="X67" i="79"/>
  <c r="Y67" i="79"/>
  <c r="Z68" i="35"/>
  <c r="Y67" i="29"/>
  <c r="X67" i="29"/>
  <c r="AI65" i="34"/>
  <c r="AN65" i="34"/>
  <c r="Y67" i="82"/>
  <c r="Z67" i="82" s="1"/>
  <c r="X67" i="82"/>
  <c r="AR66" i="95"/>
  <c r="AH67" i="26"/>
  <c r="AQ67" i="26" s="1"/>
  <c r="AH64" i="91"/>
  <c r="AQ64" i="91" s="1"/>
  <c r="AI68" i="25"/>
  <c r="AN68" i="25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K24" i="88"/>
  <c r="AT24" i="88" s="1"/>
  <c r="AJ18" i="88"/>
  <c r="AK18" i="88"/>
  <c r="AT18" i="88" s="1"/>
  <c r="AX5" i="88"/>
  <c r="S5" i="88" s="1"/>
  <c r="AC5" i="88" s="1"/>
  <c r="AB6" i="88" s="1"/>
  <c r="Y69" i="84"/>
  <c r="X69" i="84"/>
  <c r="AH67" i="78"/>
  <c r="AQ67" i="78" s="1"/>
  <c r="AR67" i="94"/>
  <c r="AI64" i="86"/>
  <c r="AN64" i="86"/>
  <c r="X66" i="89"/>
  <c r="Y66" i="89"/>
  <c r="AN68" i="39"/>
  <c r="AI68" i="39"/>
  <c r="AE66" i="38"/>
  <c r="AF66" i="38"/>
  <c r="AO66" i="38" s="1"/>
  <c r="AG66" i="38"/>
  <c r="AP66" i="38" s="1"/>
  <c r="W67" i="38"/>
  <c r="AI69" i="83"/>
  <c r="AN69" i="83"/>
  <c r="X68" i="74"/>
  <c r="Y68" i="74"/>
  <c r="AH67" i="40"/>
  <c r="AQ67" i="40" s="1"/>
  <c r="AE68" i="94"/>
  <c r="AF68" i="94"/>
  <c r="AO68" i="94" s="1"/>
  <c r="W69" i="94"/>
  <c r="AG68" i="94"/>
  <c r="AP68" i="94" s="1"/>
  <c r="AR66" i="40"/>
  <c r="AR65" i="80"/>
  <c r="AR64" i="76"/>
  <c r="AJ66" i="88"/>
  <c r="AK66" i="88"/>
  <c r="AT66" i="88" s="1"/>
  <c r="AJ38" i="88"/>
  <c r="AK38" i="88"/>
  <c r="AT38" i="88" s="1"/>
  <c r="AJ14" i="88"/>
  <c r="AK14" i="88"/>
  <c r="AT14" i="88" s="1"/>
  <c r="AE68" i="44"/>
  <c r="W69" i="44"/>
  <c r="AG68" i="44"/>
  <c r="AP68" i="44" s="1"/>
  <c r="AF68" i="44"/>
  <c r="AO68" i="44" s="1"/>
  <c r="AF69" i="30"/>
  <c r="AO69" i="30" s="1"/>
  <c r="AE69" i="30"/>
  <c r="W70" i="30"/>
  <c r="AG69" i="30"/>
  <c r="AP69" i="30" s="1"/>
  <c r="AI66" i="79"/>
  <c r="AN66" i="79"/>
  <c r="Y70" i="83"/>
  <c r="X70" i="83"/>
  <c r="AI66" i="46"/>
  <c r="AN66" i="46"/>
  <c r="AR66" i="45"/>
  <c r="AR68" i="31"/>
  <c r="Y68" i="28"/>
  <c r="X68" i="28"/>
  <c r="AR67" i="35"/>
  <c r="AE67" i="26"/>
  <c r="AF67" i="26"/>
  <c r="AO67" i="26" s="1"/>
  <c r="W68" i="26"/>
  <c r="AG67" i="26"/>
  <c r="AP67" i="26" s="1"/>
  <c r="X68" i="47"/>
  <c r="Y68" i="47"/>
  <c r="AR64" i="87"/>
  <c r="X69" i="85"/>
  <c r="Y69" i="85"/>
  <c r="AH68" i="43"/>
  <c r="AQ68" i="43" s="1"/>
  <c r="W65" i="91"/>
  <c r="AG64" i="91"/>
  <c r="AP64" i="91" s="1"/>
  <c r="AF64" i="91"/>
  <c r="AO64" i="91" s="1"/>
  <c r="AE64" i="91"/>
  <c r="AR66" i="78"/>
  <c r="AH69" i="31"/>
  <c r="AQ69" i="31" s="1"/>
  <c r="AI65" i="48"/>
  <c r="AN65" i="48"/>
  <c r="AR66" i="32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K11" i="88"/>
  <c r="AT11" i="88" s="1"/>
  <c r="AI68" i="84"/>
  <c r="AN68" i="84"/>
  <c r="Z67" i="78"/>
  <c r="AH67" i="32"/>
  <c r="AQ67" i="32" s="1"/>
  <c r="AJ62" i="88"/>
  <c r="AK62" i="88"/>
  <c r="AT62" i="88" s="1"/>
  <c r="AR66" i="75"/>
  <c r="W69" i="77"/>
  <c r="AF68" i="77"/>
  <c r="AO68" i="77" s="1"/>
  <c r="AE68" i="77"/>
  <c r="AG68" i="77"/>
  <c r="AP68" i="77" s="1"/>
  <c r="W66" i="76"/>
  <c r="AG65" i="76"/>
  <c r="AP65" i="76" s="1"/>
  <c r="AE65" i="76"/>
  <c r="AF65" i="76"/>
  <c r="AO65" i="76" s="1"/>
  <c r="AR66" i="37"/>
  <c r="AH67" i="45"/>
  <c r="AQ67" i="45" s="1"/>
  <c r="AN67" i="74"/>
  <c r="AI67" i="74"/>
  <c r="AH67" i="95"/>
  <c r="AQ67" i="95" s="1"/>
  <c r="AR67" i="27"/>
  <c r="AH67" i="75"/>
  <c r="AQ67" i="75" s="1"/>
  <c r="AH67" i="37"/>
  <c r="AQ67" i="37" s="1"/>
  <c r="AI64" i="96"/>
  <c r="AN64" i="96"/>
  <c r="AI68" i="85"/>
  <c r="AN68" i="85"/>
  <c r="AE68" i="43"/>
  <c r="W69" i="43"/>
  <c r="AG68" i="43"/>
  <c r="AP68" i="43" s="1"/>
  <c r="AF68" i="43"/>
  <c r="AO68" i="43" s="1"/>
  <c r="AR65" i="92"/>
  <c r="Y69" i="25"/>
  <c r="X69" i="25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28" i="88"/>
  <c r="AK28" i="88"/>
  <c r="AT28" i="88" s="1"/>
  <c r="AK22" i="88"/>
  <c r="AT22" i="88" s="1"/>
  <c r="AK16" i="88"/>
  <c r="AT16" i="88" s="1"/>
  <c r="AH68" i="81"/>
  <c r="AQ68" i="81" s="1"/>
  <c r="X66" i="42"/>
  <c r="Y66" i="42"/>
  <c r="AI69" i="88"/>
  <c r="AN69" i="88"/>
  <c r="AN71" i="88" s="1"/>
  <c r="Z66" i="42" l="1"/>
  <c r="AK17" i="88"/>
  <c r="AT17" i="88" s="1"/>
  <c r="AJ32" i="88"/>
  <c r="Z65" i="86"/>
  <c r="AG67" i="37"/>
  <c r="AP67" i="37" s="1"/>
  <c r="AE67" i="75"/>
  <c r="AN67" i="75" s="1"/>
  <c r="AK25" i="88"/>
  <c r="AT25" i="88" s="1"/>
  <c r="W68" i="37"/>
  <c r="AE68" i="81"/>
  <c r="AF67" i="75"/>
  <c r="AO67" i="75" s="1"/>
  <c r="AG66" i="33"/>
  <c r="AP66" i="33" s="1"/>
  <c r="AE67" i="32"/>
  <c r="AN67" i="32" s="1"/>
  <c r="AJ24" i="88"/>
  <c r="AJ21" i="88"/>
  <c r="AF69" i="31"/>
  <c r="AO69" i="31" s="1"/>
  <c r="AF66" i="33"/>
  <c r="AO66" i="33" s="1"/>
  <c r="AF67" i="32"/>
  <c r="AO67" i="32" s="1"/>
  <c r="W68" i="32"/>
  <c r="X68" i="32" s="1"/>
  <c r="AJ16" i="88"/>
  <c r="AK69" i="88"/>
  <c r="AT69" i="88" s="1"/>
  <c r="AK10" i="88"/>
  <c r="AT10" i="88" s="1"/>
  <c r="AJ9" i="88"/>
  <c r="AJ11" i="88"/>
  <c r="Z68" i="74"/>
  <c r="AG68" i="74" s="1"/>
  <c r="AP68" i="74" s="1"/>
  <c r="AK12" i="88"/>
  <c r="AT12" i="88" s="1"/>
  <c r="AK13" i="88"/>
  <c r="AT13" i="88" s="1"/>
  <c r="AJ33" i="88"/>
  <c r="AF67" i="45"/>
  <c r="AO67" i="45" s="1"/>
  <c r="AG67" i="45"/>
  <c r="AP67" i="45" s="1"/>
  <c r="AK34" i="88"/>
  <c r="AT34" i="88" s="1"/>
  <c r="AK20" i="88"/>
  <c r="AT20" i="88" s="1"/>
  <c r="Z68" i="90"/>
  <c r="W69" i="90" s="1"/>
  <c r="AJ19" i="88"/>
  <c r="Z66" i="89"/>
  <c r="AJ8" i="88"/>
  <c r="Z69" i="85"/>
  <c r="W70" i="85" s="1"/>
  <c r="Z69" i="84"/>
  <c r="W68" i="45"/>
  <c r="Y68" i="45" s="1"/>
  <c r="Z68" i="28"/>
  <c r="AE68" i="28" s="1"/>
  <c r="AJ15" i="88"/>
  <c r="AF69" i="85"/>
  <c r="AO69" i="85" s="1"/>
  <c r="AH69" i="25"/>
  <c r="AQ69" i="25" s="1"/>
  <c r="Y69" i="77"/>
  <c r="X69" i="77"/>
  <c r="Z69" i="77" s="1"/>
  <c r="AF68" i="28"/>
  <c r="AO68" i="28" s="1"/>
  <c r="AR66" i="46"/>
  <c r="AR69" i="83"/>
  <c r="AR68" i="39"/>
  <c r="AR64" i="86"/>
  <c r="AF67" i="82"/>
  <c r="AO67" i="82" s="1"/>
  <c r="AE67" i="82"/>
  <c r="W68" i="82"/>
  <c r="AG67" i="82"/>
  <c r="AP67" i="82" s="1"/>
  <c r="W69" i="35"/>
  <c r="AG68" i="35"/>
  <c r="AP68" i="35" s="1"/>
  <c r="AE68" i="35"/>
  <c r="AF68" i="35"/>
  <c r="AO68" i="35" s="1"/>
  <c r="AR65" i="42"/>
  <c r="AS50" i="88"/>
  <c r="AL50" i="88"/>
  <c r="AU50" i="88" s="1"/>
  <c r="AS13" i="88"/>
  <c r="AS31" i="88"/>
  <c r="AL31" i="88"/>
  <c r="AU31" i="88" s="1"/>
  <c r="AS49" i="88"/>
  <c r="AL49" i="88"/>
  <c r="AU49" i="88" s="1"/>
  <c r="AS68" i="88"/>
  <c r="AL68" i="88"/>
  <c r="AU68" i="88" s="1"/>
  <c r="W67" i="48"/>
  <c r="AG66" i="48"/>
  <c r="AP66" i="48" s="1"/>
  <c r="AF66" i="48"/>
  <c r="AO66" i="48" s="1"/>
  <c r="AE66" i="48"/>
  <c r="AS8" i="88"/>
  <c r="AL8" i="88"/>
  <c r="AU8" i="88" s="1"/>
  <c r="Y69" i="27"/>
  <c r="X69" i="27"/>
  <c r="AE69" i="39"/>
  <c r="AG69" i="39"/>
  <c r="AP69" i="39" s="1"/>
  <c r="AF69" i="39"/>
  <c r="AO69" i="39" s="1"/>
  <c r="W70" i="39"/>
  <c r="AS3" i="88"/>
  <c r="AL3" i="88"/>
  <c r="AU3" i="88" s="1"/>
  <c r="AH66" i="34"/>
  <c r="AQ66" i="34" s="1"/>
  <c r="AS56" i="88"/>
  <c r="AL56" i="88"/>
  <c r="AU56" i="88" s="1"/>
  <c r="Y68" i="32"/>
  <c r="AR69" i="88"/>
  <c r="AR71" i="88" s="1"/>
  <c r="AL69" i="88"/>
  <c r="AU69" i="88" s="1"/>
  <c r="AS52" i="88"/>
  <c r="AL52" i="88"/>
  <c r="AU52" i="88" s="1"/>
  <c r="Y69" i="43"/>
  <c r="X69" i="43"/>
  <c r="AR64" i="96"/>
  <c r="AR67" i="74"/>
  <c r="AR68" i="84"/>
  <c r="AS23" i="88"/>
  <c r="AL23" i="88"/>
  <c r="AU23" i="88" s="1"/>
  <c r="AS41" i="88"/>
  <c r="AL41" i="88"/>
  <c r="AU41" i="88" s="1"/>
  <c r="AS59" i="88"/>
  <c r="AL59" i="88"/>
  <c r="AU59" i="88" s="1"/>
  <c r="AR65" i="48"/>
  <c r="X65" i="91"/>
  <c r="Y65" i="91"/>
  <c r="AH68" i="47"/>
  <c r="AQ68" i="47" s="1"/>
  <c r="AI67" i="26"/>
  <c r="AN67" i="26"/>
  <c r="AH70" i="83"/>
  <c r="AQ70" i="83" s="1"/>
  <c r="Y69" i="44"/>
  <c r="X69" i="44"/>
  <c r="AS38" i="88"/>
  <c r="AL38" i="88"/>
  <c r="AU38" i="88" s="1"/>
  <c r="Y67" i="38"/>
  <c r="X67" i="38"/>
  <c r="Z67" i="38" s="1"/>
  <c r="AS12" i="88"/>
  <c r="AS30" i="88"/>
  <c r="AL30" i="88"/>
  <c r="AU30" i="88" s="1"/>
  <c r="AS48" i="88"/>
  <c r="AL48" i="88"/>
  <c r="AU48" i="88" s="1"/>
  <c r="AS67" i="88"/>
  <c r="AL67" i="88"/>
  <c r="AU67" i="88" s="1"/>
  <c r="AN65" i="41"/>
  <c r="AI65" i="41"/>
  <c r="W68" i="46"/>
  <c r="AG67" i="46"/>
  <c r="AP67" i="46" s="1"/>
  <c r="AF67" i="46"/>
  <c r="AO67" i="46" s="1"/>
  <c r="AE67" i="46"/>
  <c r="AE66" i="92"/>
  <c r="AF66" i="92"/>
  <c r="AO66" i="92" s="1"/>
  <c r="W67" i="92"/>
  <c r="AG66" i="92"/>
  <c r="AP66" i="92" s="1"/>
  <c r="Y65" i="73"/>
  <c r="X65" i="73"/>
  <c r="AI67" i="37"/>
  <c r="AN67" i="37"/>
  <c r="AR65" i="89"/>
  <c r="AN68" i="81"/>
  <c r="AI68" i="81"/>
  <c r="AJ4" i="88"/>
  <c r="AK4" i="88"/>
  <c r="AT4" i="88" s="1"/>
  <c r="AS21" i="88"/>
  <c r="AL21" i="88"/>
  <c r="AU21" i="88" s="1"/>
  <c r="AS39" i="88"/>
  <c r="AL39" i="88"/>
  <c r="AU39" i="88" s="1"/>
  <c r="AS57" i="88"/>
  <c r="AL57" i="88"/>
  <c r="AU57" i="88" s="1"/>
  <c r="Y70" i="31"/>
  <c r="X70" i="31"/>
  <c r="Y69" i="36"/>
  <c r="X69" i="36"/>
  <c r="AR67" i="28"/>
  <c r="X67" i="33"/>
  <c r="Y67" i="33"/>
  <c r="X68" i="95"/>
  <c r="Z68" i="95" s="1"/>
  <c r="Y68" i="95"/>
  <c r="AN67" i="45"/>
  <c r="AI67" i="45"/>
  <c r="Z69" i="25"/>
  <c r="AH69" i="85"/>
  <c r="AQ69" i="85" s="1"/>
  <c r="Z68" i="47"/>
  <c r="X70" i="30"/>
  <c r="Y70" i="30"/>
  <c r="AI68" i="94"/>
  <c r="AN68" i="94"/>
  <c r="AH69" i="84"/>
  <c r="AQ69" i="84" s="1"/>
  <c r="AQ71" i="84" s="1"/>
  <c r="AZ3" i="84"/>
  <c r="AX5" i="84" s="1"/>
  <c r="S5" i="84" s="1"/>
  <c r="AC5" i="84" s="1"/>
  <c r="AB6" i="84" s="1"/>
  <c r="AX50" i="84"/>
  <c r="S50" i="84" s="1"/>
  <c r="AC50" i="84" s="1"/>
  <c r="AB51" i="84" s="1"/>
  <c r="AX67" i="84"/>
  <c r="S67" i="84" s="1"/>
  <c r="AC67" i="84" s="1"/>
  <c r="AB68" i="84" s="1"/>
  <c r="AR65" i="34"/>
  <c r="AH67" i="79"/>
  <c r="AQ67" i="79" s="1"/>
  <c r="AS20" i="88"/>
  <c r="AL20" i="88"/>
  <c r="AU20" i="88" s="1"/>
  <c r="AR66" i="29"/>
  <c r="AH65" i="86"/>
  <c r="AQ65" i="86" s="1"/>
  <c r="AS19" i="88"/>
  <c r="AL19" i="88"/>
  <c r="AU19" i="88" s="1"/>
  <c r="AS37" i="88"/>
  <c r="AL37" i="88"/>
  <c r="AU37" i="88" s="1"/>
  <c r="AS55" i="88"/>
  <c r="AL55" i="88"/>
  <c r="AU55" i="88" s="1"/>
  <c r="W67" i="80"/>
  <c r="AG66" i="80"/>
  <c r="AP66" i="80" s="1"/>
  <c r="AF66" i="80"/>
  <c r="AO66" i="80" s="1"/>
  <c r="AE66" i="80"/>
  <c r="AE65" i="87"/>
  <c r="W66" i="87"/>
  <c r="AG65" i="87"/>
  <c r="AP65" i="87" s="1"/>
  <c r="AF65" i="87"/>
  <c r="AO65" i="87" s="1"/>
  <c r="AS26" i="88"/>
  <c r="AL26" i="88"/>
  <c r="AU26" i="88" s="1"/>
  <c r="AN64" i="73"/>
  <c r="AI64" i="73"/>
  <c r="X68" i="75"/>
  <c r="Y68" i="75"/>
  <c r="Z66" i="34"/>
  <c r="AI66" i="33"/>
  <c r="AN66" i="33"/>
  <c r="Y68" i="40"/>
  <c r="X68" i="40"/>
  <c r="AS34" i="88"/>
  <c r="AL34" i="88"/>
  <c r="AU34" i="88" s="1"/>
  <c r="Y66" i="76"/>
  <c r="X66" i="76"/>
  <c r="AH66" i="42"/>
  <c r="AQ66" i="42" s="1"/>
  <c r="AS22" i="88"/>
  <c r="AL22" i="88"/>
  <c r="AU22" i="88" s="1"/>
  <c r="AS40" i="88"/>
  <c r="AL40" i="88"/>
  <c r="AU40" i="88" s="1"/>
  <c r="AS58" i="88"/>
  <c r="AL58" i="88"/>
  <c r="AU58" i="88" s="1"/>
  <c r="AI68" i="43"/>
  <c r="AN68" i="43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Z70" i="83"/>
  <c r="AN69" i="30"/>
  <c r="AI69" i="30"/>
  <c r="AI68" i="44"/>
  <c r="AN68" i="44"/>
  <c r="AS66" i="88"/>
  <c r="AL66" i="88"/>
  <c r="AU66" i="88" s="1"/>
  <c r="AH68" i="74"/>
  <c r="AQ68" i="74" s="1"/>
  <c r="AH66" i="89"/>
  <c r="AQ66" i="89" s="1"/>
  <c r="AS18" i="88"/>
  <c r="AL18" i="88"/>
  <c r="AU18" i="88" s="1"/>
  <c r="AS36" i="88"/>
  <c r="AL36" i="88"/>
  <c r="AU36" i="88" s="1"/>
  <c r="AS54" i="88"/>
  <c r="AL54" i="88"/>
  <c r="AU54" i="88" s="1"/>
  <c r="AR68" i="25"/>
  <c r="AH67" i="29"/>
  <c r="AQ67" i="29" s="1"/>
  <c r="Z67" i="79"/>
  <c r="AF67" i="93"/>
  <c r="AO67" i="93" s="1"/>
  <c r="AE67" i="93"/>
  <c r="AG67" i="93"/>
  <c r="AP67" i="93" s="1"/>
  <c r="W68" i="93"/>
  <c r="AH65" i="96"/>
  <c r="AQ65" i="96" s="1"/>
  <c r="Y68" i="37"/>
  <c r="X68" i="37"/>
  <c r="AI68" i="27"/>
  <c r="AN68" i="27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S16" i="88"/>
  <c r="AL16" i="88"/>
  <c r="AU16" i="88" s="1"/>
  <c r="W67" i="42"/>
  <c r="AG66" i="42"/>
  <c r="AP66" i="42" s="1"/>
  <c r="AE66" i="42"/>
  <c r="AF66" i="42"/>
  <c r="AO66" i="42" s="1"/>
  <c r="AI68" i="77"/>
  <c r="AN68" i="77"/>
  <c r="AN64" i="91"/>
  <c r="AI64" i="91"/>
  <c r="Y68" i="26"/>
  <c r="X68" i="26"/>
  <c r="AH68" i="28"/>
  <c r="AQ68" i="28" s="1"/>
  <c r="W69" i="74"/>
  <c r="AE66" i="89"/>
  <c r="AF66" i="89"/>
  <c r="AO66" i="89" s="1"/>
  <c r="AG66" i="89"/>
  <c r="AP66" i="89" s="1"/>
  <c r="W67" i="89"/>
  <c r="AG69" i="84"/>
  <c r="AP69" i="84" s="1"/>
  <c r="AP71" i="84" s="1"/>
  <c r="AE69" i="84"/>
  <c r="AX69" i="84"/>
  <c r="S69" i="84" s="1"/>
  <c r="AC69" i="84" s="1"/>
  <c r="AF69" i="84"/>
  <c r="AO69" i="84" s="1"/>
  <c r="AO71" i="84" s="1"/>
  <c r="AH67" i="82"/>
  <c r="AQ67" i="82" s="1"/>
  <c r="AS32" i="88"/>
  <c r="AL32" i="88"/>
  <c r="AU32" i="88" s="1"/>
  <c r="W66" i="86"/>
  <c r="AG65" i="86"/>
  <c r="AP65" i="86" s="1"/>
  <c r="AF65" i="86"/>
  <c r="AO65" i="86" s="1"/>
  <c r="AE65" i="86"/>
  <c r="AJ7" i="88"/>
  <c r="AK7" i="88"/>
  <c r="AT7" i="88" s="1"/>
  <c r="AS25" i="88"/>
  <c r="AL25" i="88"/>
  <c r="AU25" i="88" s="1"/>
  <c r="AS43" i="88"/>
  <c r="AL43" i="88"/>
  <c r="AU43" i="88" s="1"/>
  <c r="AS61" i="88"/>
  <c r="AL61" i="88"/>
  <c r="AU61" i="88" s="1"/>
  <c r="X66" i="41"/>
  <c r="Y66" i="41"/>
  <c r="AS44" i="88"/>
  <c r="AL44" i="88"/>
  <c r="AU44" i="88" s="1"/>
  <c r="AR67" i="90"/>
  <c r="Y69" i="81"/>
  <c r="X69" i="81"/>
  <c r="AR67" i="47"/>
  <c r="AR66" i="82"/>
  <c r="AN68" i="36"/>
  <c r="AI68" i="36"/>
  <c r="AJ5" i="88"/>
  <c r="AN67" i="95"/>
  <c r="AI67" i="95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R68" i="85"/>
  <c r="AI65" i="76"/>
  <c r="AN65" i="76"/>
  <c r="AS62" i="88"/>
  <c r="AL62" i="88"/>
  <c r="AU62" i="88" s="1"/>
  <c r="W68" i="78"/>
  <c r="AG67" i="78"/>
  <c r="AP67" i="78" s="1"/>
  <c r="AF67" i="78"/>
  <c r="AO67" i="78" s="1"/>
  <c r="AE67" i="78"/>
  <c r="AS17" i="88"/>
  <c r="AL17" i="88"/>
  <c r="AU17" i="88" s="1"/>
  <c r="AS35" i="88"/>
  <c r="AL35" i="88"/>
  <c r="AU35" i="88" s="1"/>
  <c r="AS53" i="88"/>
  <c r="AL53" i="88"/>
  <c r="AU53" i="88" s="1"/>
  <c r="AR66" i="79"/>
  <c r="AS14" i="88"/>
  <c r="AL14" i="88"/>
  <c r="AU14" i="88" s="1"/>
  <c r="Y69" i="94"/>
  <c r="X69" i="94"/>
  <c r="AI66" i="38"/>
  <c r="AN66" i="38"/>
  <c r="AJ6" i="88"/>
  <c r="AK6" i="88"/>
  <c r="AT6" i="88" s="1"/>
  <c r="AS24" i="88"/>
  <c r="AL24" i="88"/>
  <c r="AU24" i="88" s="1"/>
  <c r="AS42" i="88"/>
  <c r="AL42" i="88"/>
  <c r="AU42" i="88" s="1"/>
  <c r="AS60" i="88"/>
  <c r="AL60" i="88"/>
  <c r="AU60" i="88" s="1"/>
  <c r="Z67" i="29"/>
  <c r="AH68" i="90"/>
  <c r="AQ68" i="90" s="1"/>
  <c r="AH66" i="48"/>
  <c r="AQ66" i="48" s="1"/>
  <c r="Z65" i="96"/>
  <c r="AH67" i="46"/>
  <c r="AQ67" i="46" s="1"/>
  <c r="AH69" i="39"/>
  <c r="AQ69" i="39" s="1"/>
  <c r="AS15" i="88"/>
  <c r="AL15" i="88"/>
  <c r="AU15" i="88" s="1"/>
  <c r="AS33" i="88"/>
  <c r="AL33" i="88"/>
  <c r="AU33" i="88" s="1"/>
  <c r="AS51" i="88"/>
  <c r="AL51" i="88"/>
  <c r="AU51" i="88" s="1"/>
  <c r="AI69" i="31"/>
  <c r="AN69" i="31"/>
  <c r="AN67" i="40"/>
  <c r="AI67" i="40"/>
  <c r="AX43" i="84" l="1"/>
  <c r="S43" i="84" s="1"/>
  <c r="AC43" i="84" s="1"/>
  <c r="AB44" i="84" s="1"/>
  <c r="AG69" i="85"/>
  <c r="AP69" i="85" s="1"/>
  <c r="AI67" i="32"/>
  <c r="AX31" i="84"/>
  <c r="S31" i="84" s="1"/>
  <c r="AC31" i="84" s="1"/>
  <c r="AB32" i="84" s="1"/>
  <c r="AE68" i="74"/>
  <c r="AI67" i="75"/>
  <c r="AR67" i="75" s="1"/>
  <c r="AX68" i="84"/>
  <c r="S68" i="84" s="1"/>
  <c r="AC68" i="84" s="1"/>
  <c r="AB69" i="84" s="1"/>
  <c r="AG68" i="28"/>
  <c r="AP68" i="28" s="1"/>
  <c r="AF68" i="74"/>
  <c r="AO68" i="74" s="1"/>
  <c r="AX62" i="84"/>
  <c r="S62" i="84" s="1"/>
  <c r="AC62" i="84" s="1"/>
  <c r="AB63" i="84" s="1"/>
  <c r="W69" i="28"/>
  <c r="AE69" i="85"/>
  <c r="AN69" i="85" s="1"/>
  <c r="AE68" i="90"/>
  <c r="AL13" i="88"/>
  <c r="AU13" i="88" s="1"/>
  <c r="X68" i="45"/>
  <c r="Z68" i="45" s="1"/>
  <c r="AX61" i="84"/>
  <c r="S61" i="84" s="1"/>
  <c r="AC61" i="84" s="1"/>
  <c r="AB62" i="84" s="1"/>
  <c r="AX26" i="84"/>
  <c r="S26" i="84" s="1"/>
  <c r="AC26" i="84" s="1"/>
  <c r="AB27" i="84" s="1"/>
  <c r="AF68" i="90"/>
  <c r="AO68" i="90" s="1"/>
  <c r="Z66" i="41"/>
  <c r="AX56" i="84"/>
  <c r="S56" i="84" s="1"/>
  <c r="AC56" i="84" s="1"/>
  <c r="AB57" i="84" s="1"/>
  <c r="AX14" i="84"/>
  <c r="S14" i="84" s="1"/>
  <c r="AC14" i="84" s="1"/>
  <c r="AB15" i="84" s="1"/>
  <c r="AG68" i="90"/>
  <c r="AP68" i="90" s="1"/>
  <c r="Z69" i="94"/>
  <c r="Z66" i="76"/>
  <c r="W67" i="76" s="1"/>
  <c r="AX66" i="84"/>
  <c r="S66" i="84" s="1"/>
  <c r="AC66" i="84" s="1"/>
  <c r="AB67" i="84" s="1"/>
  <c r="AX47" i="84"/>
  <c r="S47" i="84" s="1"/>
  <c r="AC47" i="84" s="1"/>
  <c r="AB48" i="84" s="1"/>
  <c r="Z67" i="33"/>
  <c r="AL12" i="88"/>
  <c r="AU12" i="88" s="1"/>
  <c r="AX55" i="84"/>
  <c r="S55" i="84" s="1"/>
  <c r="AC55" i="84" s="1"/>
  <c r="AB56" i="84" s="1"/>
  <c r="AX41" i="84"/>
  <c r="S41" i="84" s="1"/>
  <c r="AC41" i="84" s="1"/>
  <c r="AB42" i="84" s="1"/>
  <c r="AK42" i="84" s="1"/>
  <c r="AT42" i="84" s="1"/>
  <c r="AX20" i="84"/>
  <c r="S20" i="84" s="1"/>
  <c r="AC20" i="84" s="1"/>
  <c r="AB21" i="84" s="1"/>
  <c r="AX53" i="84"/>
  <c r="S53" i="84" s="1"/>
  <c r="AC53" i="84" s="1"/>
  <c r="AB54" i="84" s="1"/>
  <c r="AX38" i="84"/>
  <c r="S38" i="84" s="1"/>
  <c r="AC38" i="84" s="1"/>
  <c r="AB39" i="84" s="1"/>
  <c r="AX19" i="84"/>
  <c r="S19" i="84" s="1"/>
  <c r="AC19" i="84" s="1"/>
  <c r="AB20" i="84" s="1"/>
  <c r="AK20" i="84" s="1"/>
  <c r="AT20" i="84" s="1"/>
  <c r="AX32" i="84"/>
  <c r="S32" i="84" s="1"/>
  <c r="AC32" i="84" s="1"/>
  <c r="AB33" i="84" s="1"/>
  <c r="AX17" i="84"/>
  <c r="S17" i="84" s="1"/>
  <c r="AC17" i="84" s="1"/>
  <c r="AB18" i="84" s="1"/>
  <c r="AK18" i="84" s="1"/>
  <c r="AT18" i="84" s="1"/>
  <c r="AX59" i="84"/>
  <c r="S59" i="84" s="1"/>
  <c r="AC59" i="84" s="1"/>
  <c r="AB60" i="84" s="1"/>
  <c r="AX44" i="84"/>
  <c r="S44" i="84" s="1"/>
  <c r="AC44" i="84" s="1"/>
  <c r="AB45" i="84" s="1"/>
  <c r="AX29" i="84"/>
  <c r="S29" i="84" s="1"/>
  <c r="AC29" i="84" s="1"/>
  <c r="AB30" i="84" s="1"/>
  <c r="AX8" i="84"/>
  <c r="S8" i="84" s="1"/>
  <c r="AC8" i="84" s="1"/>
  <c r="AB9" i="84" s="1"/>
  <c r="AK9" i="84" s="1"/>
  <c r="AT9" i="84" s="1"/>
  <c r="Z70" i="30"/>
  <c r="Z68" i="37"/>
  <c r="AE68" i="37" s="1"/>
  <c r="AX7" i="84"/>
  <c r="S7" i="84" s="1"/>
  <c r="AC7" i="84" s="1"/>
  <c r="AB8" i="84" s="1"/>
  <c r="AT71" i="88"/>
  <c r="Z69" i="44"/>
  <c r="AF69" i="44" s="1"/>
  <c r="AO69" i="44" s="1"/>
  <c r="AO71" i="44" s="1"/>
  <c r="AX4" i="84"/>
  <c r="S4" i="84" s="1"/>
  <c r="AC4" i="84" s="1"/>
  <c r="AB5" i="84" s="1"/>
  <c r="AJ5" i="84" s="1"/>
  <c r="Z68" i="75"/>
  <c r="AX49" i="84"/>
  <c r="S49" i="84" s="1"/>
  <c r="AC49" i="84" s="1"/>
  <c r="AB50" i="84" s="1"/>
  <c r="AK50" i="84" s="1"/>
  <c r="AT50" i="84" s="1"/>
  <c r="AX37" i="84"/>
  <c r="S37" i="84" s="1"/>
  <c r="AC37" i="84" s="1"/>
  <c r="AB38" i="84" s="1"/>
  <c r="AX25" i="84"/>
  <c r="S25" i="84" s="1"/>
  <c r="AC25" i="84" s="1"/>
  <c r="AB26" i="84" s="1"/>
  <c r="AX13" i="84"/>
  <c r="S13" i="84" s="1"/>
  <c r="AC13" i="84" s="1"/>
  <c r="AB14" i="84" s="1"/>
  <c r="Z68" i="40"/>
  <c r="AG68" i="40" s="1"/>
  <c r="AP68" i="40" s="1"/>
  <c r="AX35" i="84"/>
  <c r="S35" i="84" s="1"/>
  <c r="AC35" i="84" s="1"/>
  <c r="AB36" i="84" s="1"/>
  <c r="AX23" i="84"/>
  <c r="S23" i="84" s="1"/>
  <c r="AC23" i="84" s="1"/>
  <c r="AB24" i="84" s="1"/>
  <c r="AJ24" i="84" s="1"/>
  <c r="AX11" i="84"/>
  <c r="S11" i="84" s="1"/>
  <c r="AC11" i="84" s="1"/>
  <c r="AB12" i="84" s="1"/>
  <c r="Z70" i="31"/>
  <c r="W71" i="31" s="1"/>
  <c r="AX69" i="44"/>
  <c r="S69" i="44" s="1"/>
  <c r="AC69" i="44" s="1"/>
  <c r="AG69" i="44"/>
  <c r="AP69" i="44" s="1"/>
  <c r="AP71" i="44" s="1"/>
  <c r="AE69" i="44"/>
  <c r="W68" i="38"/>
  <c r="AG67" i="38"/>
  <c r="AP67" i="38" s="1"/>
  <c r="AF67" i="38"/>
  <c r="AO67" i="38" s="1"/>
  <c r="AE67" i="38"/>
  <c r="AE66" i="41"/>
  <c r="AF66" i="41"/>
  <c r="AO66" i="41" s="1"/>
  <c r="W67" i="41"/>
  <c r="AG66" i="41"/>
  <c r="AP66" i="41" s="1"/>
  <c r="AF68" i="75"/>
  <c r="AO68" i="75" s="1"/>
  <c r="AE68" i="75"/>
  <c r="AG68" i="75"/>
  <c r="AP68" i="75" s="1"/>
  <c r="W69" i="75"/>
  <c r="W70" i="94"/>
  <c r="AG69" i="94"/>
  <c r="AP69" i="94" s="1"/>
  <c r="AF69" i="94"/>
  <c r="AO69" i="94" s="1"/>
  <c r="AE69" i="94"/>
  <c r="W68" i="33"/>
  <c r="AG67" i="33"/>
  <c r="AP67" i="33" s="1"/>
  <c r="AF67" i="33"/>
  <c r="AO67" i="33" s="1"/>
  <c r="AE67" i="33"/>
  <c r="AK6" i="84"/>
  <c r="AT6" i="84" s="1"/>
  <c r="AG70" i="31"/>
  <c r="AP70" i="31" s="1"/>
  <c r="AF70" i="31"/>
  <c r="AO70" i="31" s="1"/>
  <c r="AE70" i="31"/>
  <c r="W71" i="83"/>
  <c r="AG70" i="83"/>
  <c r="AP70" i="83" s="1"/>
  <c r="AF70" i="83"/>
  <c r="AO70" i="83" s="1"/>
  <c r="AE70" i="83"/>
  <c r="AR64" i="73"/>
  <c r="AJ68" i="84"/>
  <c r="AK68" i="84"/>
  <c r="AT68" i="84" s="1"/>
  <c r="AK51" i="84"/>
  <c r="AT51" i="84" s="1"/>
  <c r="AK27" i="84"/>
  <c r="AT27" i="84" s="1"/>
  <c r="AH69" i="36"/>
  <c r="AQ69" i="36" s="1"/>
  <c r="AQ71" i="36" s="1"/>
  <c r="AZ3" i="36"/>
  <c r="AX4" i="36" s="1"/>
  <c r="S4" i="36" s="1"/>
  <c r="AC4" i="36" s="1"/>
  <c r="AB5" i="36" s="1"/>
  <c r="AX44" i="36"/>
  <c r="S44" i="36" s="1"/>
  <c r="AC44" i="36" s="1"/>
  <c r="AB45" i="36" s="1"/>
  <c r="AX50" i="36"/>
  <c r="S50" i="36" s="1"/>
  <c r="AC50" i="36" s="1"/>
  <c r="AB51" i="36" s="1"/>
  <c r="AX56" i="36"/>
  <c r="S56" i="36" s="1"/>
  <c r="AC56" i="36" s="1"/>
  <c r="AB57" i="36" s="1"/>
  <c r="AX62" i="36"/>
  <c r="S62" i="36" s="1"/>
  <c r="AC62" i="36" s="1"/>
  <c r="AB63" i="36" s="1"/>
  <c r="AX68" i="36"/>
  <c r="S68" i="36" s="1"/>
  <c r="AC68" i="36" s="1"/>
  <c r="AB69" i="36" s="1"/>
  <c r="AH68" i="26"/>
  <c r="AQ68" i="26" s="1"/>
  <c r="W66" i="96"/>
  <c r="AG65" i="96"/>
  <c r="AP65" i="96" s="1"/>
  <c r="AF65" i="96"/>
  <c r="AO65" i="96" s="1"/>
  <c r="AE65" i="96"/>
  <c r="Z68" i="26"/>
  <c r="AR67" i="32"/>
  <c r="AR68" i="44"/>
  <c r="AH68" i="45"/>
  <c r="AQ68" i="45" s="1"/>
  <c r="X68" i="78"/>
  <c r="Y68" i="78"/>
  <c r="AS5" i="88"/>
  <c r="AL5" i="88"/>
  <c r="AU5" i="88" s="1"/>
  <c r="AS7" i="88"/>
  <c r="AL7" i="88"/>
  <c r="AU7" i="88" s="1"/>
  <c r="Y67" i="42"/>
  <c r="X67" i="42"/>
  <c r="AH68" i="37"/>
  <c r="AQ68" i="37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AH70" i="30"/>
  <c r="AQ70" i="30" s="1"/>
  <c r="AH68" i="95"/>
  <c r="AQ68" i="95" s="1"/>
  <c r="AH69" i="44"/>
  <c r="AQ69" i="44" s="1"/>
  <c r="AQ71" i="44" s="1"/>
  <c r="AZ3" i="44"/>
  <c r="AX4" i="44" s="1"/>
  <c r="S4" i="44" s="1"/>
  <c r="AC4" i="44" s="1"/>
  <c r="AB5" i="44" s="1"/>
  <c r="AX19" i="44"/>
  <c r="S19" i="44" s="1"/>
  <c r="AC19" i="44" s="1"/>
  <c r="AB20" i="44" s="1"/>
  <c r="AX32" i="44"/>
  <c r="S32" i="44" s="1"/>
  <c r="AC32" i="44" s="1"/>
  <c r="AB33" i="44" s="1"/>
  <c r="AX34" i="44"/>
  <c r="S34" i="44" s="1"/>
  <c r="AC34" i="44" s="1"/>
  <c r="AB35" i="44" s="1"/>
  <c r="AX36" i="44"/>
  <c r="S36" i="44" s="1"/>
  <c r="AC36" i="44" s="1"/>
  <c r="AB37" i="44" s="1"/>
  <c r="AX38" i="44"/>
  <c r="S38" i="44" s="1"/>
  <c r="AC38" i="44" s="1"/>
  <c r="AB39" i="44" s="1"/>
  <c r="AX41" i="44"/>
  <c r="S41" i="44" s="1"/>
  <c r="AC41" i="44" s="1"/>
  <c r="AB42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50" i="44"/>
  <c r="S50" i="44" s="1"/>
  <c r="AC50" i="44" s="1"/>
  <c r="AB51" i="44" s="1"/>
  <c r="AX51" i="44"/>
  <c r="S51" i="44" s="1"/>
  <c r="AC51" i="44" s="1"/>
  <c r="AB52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7" i="44"/>
  <c r="S67" i="44" s="1"/>
  <c r="AC67" i="44" s="1"/>
  <c r="AB68" i="44" s="1"/>
  <c r="AX65" i="44"/>
  <c r="S65" i="44" s="1"/>
  <c r="AC65" i="44" s="1"/>
  <c r="AB66" i="44" s="1"/>
  <c r="AX66" i="44"/>
  <c r="S66" i="44" s="1"/>
  <c r="AC66" i="44" s="1"/>
  <c r="AB67" i="44" s="1"/>
  <c r="AX68" i="44"/>
  <c r="S68" i="44" s="1"/>
  <c r="AC68" i="44" s="1"/>
  <c r="AB69" i="44" s="1"/>
  <c r="Y68" i="82"/>
  <c r="X68" i="82"/>
  <c r="AF68" i="45"/>
  <c r="AO68" i="45" s="1"/>
  <c r="AE68" i="45"/>
  <c r="AG68" i="45"/>
  <c r="AP68" i="45" s="1"/>
  <c r="W69" i="45"/>
  <c r="AR66" i="38"/>
  <c r="AR68" i="36"/>
  <c r="AH69" i="81"/>
  <c r="AQ69" i="81" s="1"/>
  <c r="AN65" i="86"/>
  <c r="AI65" i="86"/>
  <c r="X69" i="74"/>
  <c r="Y69" i="74"/>
  <c r="W68" i="79"/>
  <c r="AG67" i="79"/>
  <c r="AP67" i="79" s="1"/>
  <c r="AF67" i="79"/>
  <c r="AO67" i="79" s="1"/>
  <c r="AE67" i="79"/>
  <c r="AJ57" i="84"/>
  <c r="AK57" i="84"/>
  <c r="AT57" i="84" s="1"/>
  <c r="AJ39" i="84"/>
  <c r="AK39" i="84"/>
  <c r="AT39" i="84" s="1"/>
  <c r="AJ21" i="84"/>
  <c r="AK21" i="84"/>
  <c r="AT21" i="84" s="1"/>
  <c r="X67" i="92"/>
  <c r="Y67" i="92"/>
  <c r="AN69" i="39"/>
  <c r="AI69" i="39"/>
  <c r="Y69" i="28"/>
  <c r="X69" i="28"/>
  <c r="AR67" i="40"/>
  <c r="AH69" i="94"/>
  <c r="AQ69" i="94" s="1"/>
  <c r="AR66" i="33"/>
  <c r="X66" i="87"/>
  <c r="Y66" i="87"/>
  <c r="X67" i="80"/>
  <c r="Y67" i="80"/>
  <c r="AJ67" i="84"/>
  <c r="AK67" i="84"/>
  <c r="AT67" i="84" s="1"/>
  <c r="AJ62" i="84"/>
  <c r="AK62" i="84"/>
  <c r="AT62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J14" i="84"/>
  <c r="AK14" i="84"/>
  <c r="AT14" i="84" s="1"/>
  <c r="AK8" i="84"/>
  <c r="AT8" i="84" s="1"/>
  <c r="W69" i="47"/>
  <c r="AG68" i="47"/>
  <c r="AP68" i="47" s="1"/>
  <c r="AF68" i="47"/>
  <c r="AO68" i="47" s="1"/>
  <c r="AE68" i="47"/>
  <c r="W70" i="25"/>
  <c r="AG69" i="25"/>
  <c r="AP69" i="25" s="1"/>
  <c r="AF69" i="25"/>
  <c r="AO69" i="25" s="1"/>
  <c r="AE69" i="25"/>
  <c r="AS4" i="88"/>
  <c r="AL4" i="88"/>
  <c r="AU4" i="88" s="1"/>
  <c r="AR67" i="37"/>
  <c r="Y68" i="46"/>
  <c r="X68" i="46"/>
  <c r="AH69" i="43"/>
  <c r="AQ69" i="43" s="1"/>
  <c r="AH69" i="27"/>
  <c r="AQ69" i="27" s="1"/>
  <c r="AN68" i="35"/>
  <c r="AI68" i="35"/>
  <c r="AI67" i="82"/>
  <c r="AN67" i="82"/>
  <c r="W68" i="29"/>
  <c r="AG67" i="29"/>
  <c r="AP67" i="29" s="1"/>
  <c r="AF67" i="29"/>
  <c r="AO67" i="29" s="1"/>
  <c r="AE67" i="29"/>
  <c r="AI67" i="78"/>
  <c r="AN67" i="78"/>
  <c r="Z69" i="81"/>
  <c r="AH66" i="41"/>
  <c r="AQ66" i="41" s="1"/>
  <c r="AN69" i="84"/>
  <c r="AN71" i="84" s="1"/>
  <c r="AI69" i="84"/>
  <c r="AI66" i="89"/>
  <c r="AN66" i="89"/>
  <c r="X68" i="93"/>
  <c r="Y68" i="93"/>
  <c r="W67" i="34"/>
  <c r="AG66" i="34"/>
  <c r="AP66" i="34" s="1"/>
  <c r="AF66" i="34"/>
  <c r="AO66" i="34" s="1"/>
  <c r="AE66" i="34"/>
  <c r="AN65" i="87"/>
  <c r="AI65" i="87"/>
  <c r="AX64" i="84"/>
  <c r="S64" i="84" s="1"/>
  <c r="AC64" i="84" s="1"/>
  <c r="AB65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R67" i="45"/>
  <c r="AH67" i="33"/>
  <c r="AQ67" i="33" s="1"/>
  <c r="Z69" i="36"/>
  <c r="AR68" i="81"/>
  <c r="AH65" i="73"/>
  <c r="AQ65" i="73" s="1"/>
  <c r="AR67" i="26"/>
  <c r="AH68" i="32"/>
  <c r="AQ68" i="32" s="1"/>
  <c r="AI66" i="48"/>
  <c r="AN66" i="48"/>
  <c r="W70" i="77"/>
  <c r="AG69" i="77"/>
  <c r="AP69" i="77" s="1"/>
  <c r="AF69" i="77"/>
  <c r="AO69" i="77" s="1"/>
  <c r="AE69" i="77"/>
  <c r="AK12" i="84"/>
  <c r="AT12" i="84" s="1"/>
  <c r="AR68" i="94"/>
  <c r="AH70" i="31"/>
  <c r="AQ70" i="31" s="1"/>
  <c r="AI66" i="92"/>
  <c r="AN66" i="92"/>
  <c r="AR65" i="41"/>
  <c r="Y69" i="90"/>
  <c r="X69" i="90"/>
  <c r="AH65" i="91"/>
  <c r="AQ65" i="91" s="1"/>
  <c r="Z69" i="43"/>
  <c r="X70" i="39"/>
  <c r="Y70" i="39"/>
  <c r="Z69" i="27"/>
  <c r="X67" i="48"/>
  <c r="Y67" i="48"/>
  <c r="Y69" i="35"/>
  <c r="X69" i="35"/>
  <c r="AI68" i="28"/>
  <c r="AN68" i="28"/>
  <c r="AK63" i="84"/>
  <c r="AT63" i="84" s="1"/>
  <c r="AK45" i="84"/>
  <c r="AT45" i="84" s="1"/>
  <c r="AJ33" i="84"/>
  <c r="AK33" i="84"/>
  <c r="AT33" i="84" s="1"/>
  <c r="AJ15" i="84"/>
  <c r="AK15" i="84"/>
  <c r="AT15" i="84" s="1"/>
  <c r="W71" i="30"/>
  <c r="AG70" i="30"/>
  <c r="AP70" i="30" s="1"/>
  <c r="AF70" i="30"/>
  <c r="AO70" i="30" s="1"/>
  <c r="AE70" i="30"/>
  <c r="AE68" i="95"/>
  <c r="W69" i="95"/>
  <c r="AG68" i="95"/>
  <c r="AP68" i="95" s="1"/>
  <c r="AF68" i="95"/>
  <c r="AO68" i="95" s="1"/>
  <c r="AN68" i="90"/>
  <c r="AH67" i="38"/>
  <c r="AQ67" i="38" s="1"/>
  <c r="AR68" i="77"/>
  <c r="AJ56" i="84"/>
  <c r="AK56" i="84"/>
  <c r="AT56" i="84" s="1"/>
  <c r="AR67" i="95"/>
  <c r="AI66" i="42"/>
  <c r="AN66" i="42"/>
  <c r="AH68" i="40"/>
  <c r="AQ68" i="40" s="1"/>
  <c r="AJ69" i="84"/>
  <c r="AS69" i="84" s="1"/>
  <c r="AK69" i="84"/>
  <c r="AT69" i="84" s="1"/>
  <c r="AK60" i="84"/>
  <c r="AT60" i="84" s="1"/>
  <c r="AK54" i="84"/>
  <c r="AT54" i="84" s="1"/>
  <c r="AK48" i="84"/>
  <c r="AT48" i="84" s="1"/>
  <c r="AK36" i="84"/>
  <c r="AT36" i="84" s="1"/>
  <c r="AK30" i="84"/>
  <c r="AT30" i="84" s="1"/>
  <c r="AR69" i="31"/>
  <c r="AS6" i="88"/>
  <c r="AL6" i="88"/>
  <c r="AU6" i="88" s="1"/>
  <c r="AR65" i="76"/>
  <c r="X66" i="86"/>
  <c r="Y66" i="86"/>
  <c r="Z66" i="86" s="1"/>
  <c r="Y67" i="89"/>
  <c r="X67" i="89"/>
  <c r="AI68" i="74"/>
  <c r="AN68" i="74"/>
  <c r="AR64" i="91"/>
  <c r="AR68" i="27"/>
  <c r="AN67" i="93"/>
  <c r="AI67" i="93"/>
  <c r="AR69" i="30"/>
  <c r="AR68" i="43"/>
  <c r="AH66" i="76"/>
  <c r="AQ66" i="76" s="1"/>
  <c r="AH68" i="75"/>
  <c r="AQ68" i="75" s="1"/>
  <c r="AN66" i="80"/>
  <c r="AI66" i="80"/>
  <c r="AX65" i="84"/>
  <c r="S65" i="84" s="1"/>
  <c r="AC65" i="84" s="1"/>
  <c r="AB66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Z65" i="73"/>
  <c r="AI67" i="46"/>
  <c r="AN67" i="46"/>
  <c r="Z65" i="91"/>
  <c r="Z68" i="32"/>
  <c r="AH69" i="77"/>
  <c r="AQ69" i="77" s="1"/>
  <c r="X70" i="85"/>
  <c r="Y70" i="85"/>
  <c r="AX65" i="36" l="1"/>
  <c r="S65" i="36" s="1"/>
  <c r="AC65" i="36" s="1"/>
  <c r="AB66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J38" i="36" s="1"/>
  <c r="AX31" i="36"/>
  <c r="S31" i="36" s="1"/>
  <c r="AC31" i="36" s="1"/>
  <c r="AB32" i="36" s="1"/>
  <c r="AX25" i="36"/>
  <c r="S25" i="36" s="1"/>
  <c r="AC25" i="36" s="1"/>
  <c r="AB26" i="36" s="1"/>
  <c r="AX18" i="36"/>
  <c r="S18" i="36" s="1"/>
  <c r="AC18" i="36" s="1"/>
  <c r="AB19" i="36" s="1"/>
  <c r="AE66" i="76"/>
  <c r="AX32" i="36"/>
  <c r="S32" i="36" s="1"/>
  <c r="AC32" i="36" s="1"/>
  <c r="AB33" i="36" s="1"/>
  <c r="AX66" i="36"/>
  <c r="S66" i="36" s="1"/>
  <c r="AC66" i="36" s="1"/>
  <c r="AB67" i="36" s="1"/>
  <c r="AJ67" i="36" s="1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J31" i="36" s="1"/>
  <c r="AX24" i="36"/>
  <c r="S24" i="36" s="1"/>
  <c r="AC24" i="36" s="1"/>
  <c r="AB25" i="36" s="1"/>
  <c r="AX16" i="36"/>
  <c r="S16" i="36" s="1"/>
  <c r="AC16" i="36" s="1"/>
  <c r="AB17" i="36" s="1"/>
  <c r="AF68" i="37"/>
  <c r="AO68" i="37" s="1"/>
  <c r="AX38" i="36"/>
  <c r="S38" i="36" s="1"/>
  <c r="AC38" i="36" s="1"/>
  <c r="AB39" i="36" s="1"/>
  <c r="AX67" i="36"/>
  <c r="S67" i="36" s="1"/>
  <c r="AC67" i="36" s="1"/>
  <c r="AB68" i="36" s="1"/>
  <c r="AX59" i="36"/>
  <c r="S59" i="36" s="1"/>
  <c r="AC59" i="36" s="1"/>
  <c r="AB60" i="36" s="1"/>
  <c r="AJ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J24" i="36" s="1"/>
  <c r="AX15" i="36"/>
  <c r="S15" i="36" s="1"/>
  <c r="AC15" i="36" s="1"/>
  <c r="AB16" i="36" s="1"/>
  <c r="AX19" i="36"/>
  <c r="S19" i="36" s="1"/>
  <c r="AC19" i="36" s="1"/>
  <c r="AB20" i="36" s="1"/>
  <c r="AI69" i="85"/>
  <c r="Z68" i="82"/>
  <c r="AX52" i="44"/>
  <c r="S52" i="44" s="1"/>
  <c r="AC52" i="44" s="1"/>
  <c r="AB53" i="44" s="1"/>
  <c r="AX44" i="44"/>
  <c r="S44" i="44" s="1"/>
  <c r="AC44" i="44" s="1"/>
  <c r="AB45" i="44" s="1"/>
  <c r="AJ45" i="44" s="1"/>
  <c r="AX30" i="44"/>
  <c r="S30" i="44" s="1"/>
  <c r="AC30" i="44" s="1"/>
  <c r="AB31" i="44" s="1"/>
  <c r="AJ50" i="84"/>
  <c r="AX64" i="36"/>
  <c r="S64" i="36" s="1"/>
  <c r="AC64" i="36" s="1"/>
  <c r="AB65" i="36" s="1"/>
  <c r="AX58" i="36"/>
  <c r="S58" i="36" s="1"/>
  <c r="AC58" i="36" s="1"/>
  <c r="AB59" i="36" s="1"/>
  <c r="AX52" i="36"/>
  <c r="S52" i="36" s="1"/>
  <c r="AC52" i="36" s="1"/>
  <c r="AB53" i="36" s="1"/>
  <c r="AX46" i="36"/>
  <c r="S46" i="36" s="1"/>
  <c r="AC46" i="36" s="1"/>
  <c r="AB47" i="36" s="1"/>
  <c r="AK47" i="36" s="1"/>
  <c r="AT47" i="36" s="1"/>
  <c r="AX40" i="36"/>
  <c r="S40" i="36" s="1"/>
  <c r="AC40" i="36" s="1"/>
  <c r="AB41" i="36" s="1"/>
  <c r="AX34" i="36"/>
  <c r="S34" i="36" s="1"/>
  <c r="AC34" i="36" s="1"/>
  <c r="AB35" i="36" s="1"/>
  <c r="AX28" i="36"/>
  <c r="S28" i="36" s="1"/>
  <c r="AC28" i="36" s="1"/>
  <c r="AB29" i="36" s="1"/>
  <c r="AX22" i="36"/>
  <c r="S22" i="36" s="1"/>
  <c r="AC22" i="36" s="1"/>
  <c r="AB23" i="36" s="1"/>
  <c r="AX11" i="36"/>
  <c r="S11" i="36" s="1"/>
  <c r="AC11" i="36" s="1"/>
  <c r="AB12" i="36" s="1"/>
  <c r="AX26" i="36"/>
  <c r="S26" i="36" s="1"/>
  <c r="AC26" i="36" s="1"/>
  <c r="AB27" i="36" s="1"/>
  <c r="AJ27" i="36" s="1"/>
  <c r="Z67" i="48"/>
  <c r="Z69" i="74"/>
  <c r="AX27" i="44"/>
  <c r="S27" i="44" s="1"/>
  <c r="AC27" i="44" s="1"/>
  <c r="AB28" i="44" s="1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J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0" i="36"/>
  <c r="S10" i="36" s="1"/>
  <c r="AC10" i="36" s="1"/>
  <c r="AB11" i="36" s="1"/>
  <c r="AK11" i="36" s="1"/>
  <c r="AT11" i="36" s="1"/>
  <c r="AS71" i="88"/>
  <c r="AJ45" i="84"/>
  <c r="Z68" i="93"/>
  <c r="AX13" i="36"/>
  <c r="S13" i="36" s="1"/>
  <c r="AC13" i="36" s="1"/>
  <c r="AB14" i="36" s="1"/>
  <c r="AF66" i="76"/>
  <c r="AO66" i="76" s="1"/>
  <c r="AG68" i="37"/>
  <c r="AP68" i="37" s="1"/>
  <c r="AG66" i="76"/>
  <c r="AP66" i="76" s="1"/>
  <c r="W69" i="37"/>
  <c r="AK24" i="84"/>
  <c r="AT24" i="84" s="1"/>
  <c r="AI68" i="90"/>
  <c r="AX48" i="44"/>
  <c r="S48" i="44" s="1"/>
  <c r="AC48" i="44" s="1"/>
  <c r="AB49" i="44" s="1"/>
  <c r="AX39" i="44"/>
  <c r="S39" i="44" s="1"/>
  <c r="AC39" i="44" s="1"/>
  <c r="AB40" i="44" s="1"/>
  <c r="AK40" i="44" s="1"/>
  <c r="AT40" i="44" s="1"/>
  <c r="AX29" i="44"/>
  <c r="S29" i="44" s="1"/>
  <c r="AC29" i="44" s="1"/>
  <c r="AB30" i="44" s="1"/>
  <c r="AX17" i="36"/>
  <c r="S17" i="36" s="1"/>
  <c r="AC17" i="36" s="1"/>
  <c r="AB18" i="36" s="1"/>
  <c r="AX6" i="36"/>
  <c r="S6" i="36" s="1"/>
  <c r="AC6" i="36" s="1"/>
  <c r="AB7" i="36" s="1"/>
  <c r="W69" i="40"/>
  <c r="Z70" i="85"/>
  <c r="Z67" i="89"/>
  <c r="W68" i="89" s="1"/>
  <c r="AJ36" i="84"/>
  <c r="Z67" i="92"/>
  <c r="AX40" i="44"/>
  <c r="S40" i="44" s="1"/>
  <c r="AC40" i="44" s="1"/>
  <c r="AB41" i="44" s="1"/>
  <c r="AX33" i="44"/>
  <c r="S33" i="44" s="1"/>
  <c r="AC33" i="44" s="1"/>
  <c r="AB34" i="44" s="1"/>
  <c r="AJ34" i="44" s="1"/>
  <c r="AX20" i="44"/>
  <c r="S20" i="44" s="1"/>
  <c r="AC20" i="44" s="1"/>
  <c r="AB21" i="44" s="1"/>
  <c r="AX12" i="36"/>
  <c r="S12" i="36" s="1"/>
  <c r="AC12" i="36" s="1"/>
  <c r="AB13" i="36" s="1"/>
  <c r="AJ13" i="36" s="1"/>
  <c r="AX5" i="36"/>
  <c r="S5" i="36" s="1"/>
  <c r="AC5" i="36" s="1"/>
  <c r="AB6" i="36" s="1"/>
  <c r="AE68" i="40"/>
  <c r="AJ8" i="84"/>
  <c r="AK5" i="84"/>
  <c r="AT5" i="84" s="1"/>
  <c r="AF68" i="40"/>
  <c r="AO68" i="40" s="1"/>
  <c r="Z69" i="28"/>
  <c r="AX69" i="28" s="1"/>
  <c r="S69" i="28" s="1"/>
  <c r="AC69" i="28" s="1"/>
  <c r="AX15" i="44"/>
  <c r="S15" i="44" s="1"/>
  <c r="AC15" i="44" s="1"/>
  <c r="AB16" i="44" s="1"/>
  <c r="AX3" i="36"/>
  <c r="S3" i="36" s="1"/>
  <c r="AC3" i="36" s="1"/>
  <c r="AX9" i="36"/>
  <c r="S9" i="36" s="1"/>
  <c r="AC9" i="36" s="1"/>
  <c r="AB10" i="36" s="1"/>
  <c r="AJ54" i="84"/>
  <c r="AS54" i="84" s="1"/>
  <c r="AJ30" i="84"/>
  <c r="AJ63" i="84"/>
  <c r="AS63" i="84" s="1"/>
  <c r="AX42" i="44"/>
  <c r="S42" i="44" s="1"/>
  <c r="AC42" i="44" s="1"/>
  <c r="AB43" i="44" s="1"/>
  <c r="AX35" i="44"/>
  <c r="S35" i="44" s="1"/>
  <c r="AC35" i="44" s="1"/>
  <c r="AB36" i="44" s="1"/>
  <c r="AX28" i="44"/>
  <c r="S28" i="44" s="1"/>
  <c r="AC28" i="44" s="1"/>
  <c r="AB29" i="44" s="1"/>
  <c r="AX20" i="36"/>
  <c r="S20" i="36" s="1"/>
  <c r="AC20" i="36" s="1"/>
  <c r="AB21" i="36" s="1"/>
  <c r="AJ21" i="36" s="1"/>
  <c r="AX14" i="36"/>
  <c r="S14" i="36" s="1"/>
  <c r="AC14" i="36" s="1"/>
  <c r="AB15" i="36" s="1"/>
  <c r="AX8" i="36"/>
  <c r="S8" i="36" s="1"/>
  <c r="AC8" i="36" s="1"/>
  <c r="AB9" i="36" s="1"/>
  <c r="AJ9" i="36" s="1"/>
  <c r="AX21" i="44"/>
  <c r="S21" i="44" s="1"/>
  <c r="AC21" i="44" s="1"/>
  <c r="AB22" i="44" s="1"/>
  <c r="AX9" i="44"/>
  <c r="S9" i="44" s="1"/>
  <c r="AC9" i="44" s="1"/>
  <c r="AB10" i="44" s="1"/>
  <c r="AX8" i="44"/>
  <c r="S8" i="44" s="1"/>
  <c r="AC8" i="44" s="1"/>
  <c r="AB9" i="44" s="1"/>
  <c r="Z66" i="87"/>
  <c r="AE66" i="87" s="1"/>
  <c r="AX7" i="44"/>
  <c r="S7" i="44" s="1"/>
  <c r="AC7" i="44" s="1"/>
  <c r="AB8" i="44" s="1"/>
  <c r="Z69" i="90"/>
  <c r="AG69" i="90" s="1"/>
  <c r="AP69" i="90" s="1"/>
  <c r="AX26" i="44"/>
  <c r="S26" i="44" s="1"/>
  <c r="AC26" i="44" s="1"/>
  <c r="AB27" i="44" s="1"/>
  <c r="AX14" i="44"/>
  <c r="S14" i="44" s="1"/>
  <c r="AC14" i="44" s="1"/>
  <c r="AB15" i="44" s="1"/>
  <c r="AJ6" i="84"/>
  <c r="AJ48" i="84"/>
  <c r="AS48" i="84" s="1"/>
  <c r="Z70" i="39"/>
  <c r="W71" i="39" s="1"/>
  <c r="AJ12" i="84"/>
  <c r="AS12" i="84" s="1"/>
  <c r="Z68" i="46"/>
  <c r="AG68" i="46" s="1"/>
  <c r="AP68" i="46" s="1"/>
  <c r="Z67" i="80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J32" i="44" s="1"/>
  <c r="AX25" i="44"/>
  <c r="S25" i="44" s="1"/>
  <c r="AC25" i="44" s="1"/>
  <c r="AB26" i="44" s="1"/>
  <c r="AX13" i="44"/>
  <c r="S13" i="44" s="1"/>
  <c r="AC13" i="44" s="1"/>
  <c r="AB14" i="44" s="1"/>
  <c r="AX7" i="36"/>
  <c r="S7" i="36" s="1"/>
  <c r="AC7" i="36" s="1"/>
  <c r="AB8" i="36" s="1"/>
  <c r="AU71" i="88"/>
  <c r="C11" i="88" s="1"/>
  <c r="F41" i="97" s="1"/>
  <c r="AK5" i="44"/>
  <c r="AT5" i="44" s="1"/>
  <c r="AG70" i="39"/>
  <c r="AP70" i="39" s="1"/>
  <c r="AF70" i="39"/>
  <c r="AO70" i="39" s="1"/>
  <c r="W69" i="46"/>
  <c r="AE68" i="46"/>
  <c r="AF67" i="80"/>
  <c r="AO67" i="80" s="1"/>
  <c r="AE67" i="80"/>
  <c r="AG67" i="80"/>
  <c r="AP67" i="80" s="1"/>
  <c r="W68" i="80"/>
  <c r="W68" i="92"/>
  <c r="AG67" i="92"/>
  <c r="AP67" i="92" s="1"/>
  <c r="AF67" i="92"/>
  <c r="AO67" i="92" s="1"/>
  <c r="AE67" i="92"/>
  <c r="AF66" i="86"/>
  <c r="AO66" i="86" s="1"/>
  <c r="AE66" i="86"/>
  <c r="W67" i="86"/>
  <c r="AG66" i="86"/>
  <c r="AP66" i="86" s="1"/>
  <c r="AJ5" i="36"/>
  <c r="AK5" i="36"/>
  <c r="AT5" i="36" s="1"/>
  <c r="AE68" i="32"/>
  <c r="W69" i="32"/>
  <c r="AG68" i="32"/>
  <c r="AP68" i="32" s="1"/>
  <c r="AF68" i="32"/>
  <c r="AO68" i="32" s="1"/>
  <c r="AE69" i="36"/>
  <c r="AX69" i="36"/>
  <c r="S69" i="36" s="1"/>
  <c r="AC69" i="36" s="1"/>
  <c r="AF69" i="36"/>
  <c r="AO69" i="36" s="1"/>
  <c r="AO71" i="36" s="1"/>
  <c r="AG69" i="36"/>
  <c r="AP69" i="36" s="1"/>
  <c r="AP71" i="36" s="1"/>
  <c r="AJ20" i="44"/>
  <c r="AK20" i="44"/>
  <c r="AT20" i="44" s="1"/>
  <c r="AH70" i="85"/>
  <c r="AQ70" i="85" s="1"/>
  <c r="AJ11" i="84"/>
  <c r="AK11" i="84"/>
  <c r="AT11" i="84" s="1"/>
  <c r="AJ47" i="84"/>
  <c r="AK47" i="84"/>
  <c r="AT47" i="84" s="1"/>
  <c r="AR66" i="42"/>
  <c r="X69" i="95"/>
  <c r="Y69" i="95"/>
  <c r="AH69" i="35"/>
  <c r="AQ69" i="35" s="1"/>
  <c r="W70" i="27"/>
  <c r="AG69" i="27"/>
  <c r="AP69" i="27" s="1"/>
  <c r="AF69" i="27"/>
  <c r="AO69" i="27" s="1"/>
  <c r="AE69" i="27"/>
  <c r="AJ25" i="84"/>
  <c r="AK25" i="84"/>
  <c r="AT25" i="84" s="1"/>
  <c r="AJ61" i="84"/>
  <c r="AK61" i="84"/>
  <c r="AT61" i="84" s="1"/>
  <c r="AR67" i="82"/>
  <c r="AS20" i="84"/>
  <c r="AL20" i="84"/>
  <c r="AU20" i="84" s="1"/>
  <c r="AS38" i="84"/>
  <c r="AL38" i="84"/>
  <c r="AU38" i="84" s="1"/>
  <c r="AS67" i="84"/>
  <c r="AL67" i="84"/>
  <c r="AU67" i="84" s="1"/>
  <c r="AS39" i="84"/>
  <c r="AL39" i="84"/>
  <c r="AU39" i="84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K45" i="44"/>
  <c r="AT45" i="44" s="1"/>
  <c r="AK39" i="44"/>
  <c r="AT39" i="44" s="1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X3" i="44"/>
  <c r="S3" i="44" s="1"/>
  <c r="AC3" i="44" s="1"/>
  <c r="AJ3" i="84"/>
  <c r="AB4" i="84"/>
  <c r="AJ40" i="84"/>
  <c r="AK40" i="84"/>
  <c r="AT40" i="84" s="1"/>
  <c r="AH67" i="42"/>
  <c r="AQ67" i="42" s="1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K37" i="36"/>
  <c r="AT37" i="36" s="1"/>
  <c r="AK31" i="36"/>
  <c r="AT31" i="36" s="1"/>
  <c r="AJ25" i="36"/>
  <c r="AK25" i="36"/>
  <c r="AT25" i="36" s="1"/>
  <c r="AJ19" i="36"/>
  <c r="AK19" i="36"/>
  <c r="AT19" i="36" s="1"/>
  <c r="AJ7" i="36"/>
  <c r="AK7" i="36"/>
  <c r="AT7" i="36" s="1"/>
  <c r="X71" i="31"/>
  <c r="Y71" i="31"/>
  <c r="X68" i="33"/>
  <c r="Y68" i="33"/>
  <c r="Y69" i="75"/>
  <c r="X69" i="75"/>
  <c r="Y67" i="41"/>
  <c r="X67" i="41"/>
  <c r="Z67" i="41" s="1"/>
  <c r="X68" i="38"/>
  <c r="Y68" i="38"/>
  <c r="AJ17" i="84"/>
  <c r="AK17" i="84"/>
  <c r="AT17" i="84" s="1"/>
  <c r="AJ65" i="84"/>
  <c r="AK65" i="84"/>
  <c r="AT65" i="84" s="1"/>
  <c r="Y67" i="34"/>
  <c r="X67" i="34"/>
  <c r="AN67" i="29"/>
  <c r="AI67" i="29"/>
  <c r="X68" i="79"/>
  <c r="Y68" i="79"/>
  <c r="AJ56" i="44"/>
  <c r="AK56" i="44"/>
  <c r="AT56" i="44" s="1"/>
  <c r="AJ38" i="44"/>
  <c r="AK38" i="44"/>
  <c r="AT38" i="44" s="1"/>
  <c r="AJ14" i="44"/>
  <c r="AK14" i="44"/>
  <c r="AT14" i="44" s="1"/>
  <c r="AJ46" i="84"/>
  <c r="AK46" i="84"/>
  <c r="AT46" i="84" s="1"/>
  <c r="AJ42" i="36"/>
  <c r="AK42" i="36"/>
  <c r="AT42" i="36" s="1"/>
  <c r="AK30" i="36"/>
  <c r="AT30" i="36" s="1"/>
  <c r="AJ18" i="36"/>
  <c r="AK18" i="36"/>
  <c r="AT18" i="36" s="1"/>
  <c r="AJ9" i="84"/>
  <c r="AF65" i="91"/>
  <c r="AO65" i="91" s="1"/>
  <c r="AE65" i="91"/>
  <c r="W66" i="91"/>
  <c r="AG65" i="91"/>
  <c r="AP65" i="91" s="1"/>
  <c r="AJ23" i="84"/>
  <c r="AK23" i="84"/>
  <c r="AT23" i="84" s="1"/>
  <c r="AJ59" i="84"/>
  <c r="AK59" i="84"/>
  <c r="AT59" i="84" s="1"/>
  <c r="AR67" i="93"/>
  <c r="AH66" i="86"/>
  <c r="AQ66" i="86" s="1"/>
  <c r="AR68" i="90"/>
  <c r="AI68" i="95"/>
  <c r="AN68" i="95"/>
  <c r="Z69" i="35"/>
  <c r="AH70" i="39"/>
  <c r="AQ70" i="39" s="1"/>
  <c r="X70" i="77"/>
  <c r="Y70" i="77"/>
  <c r="AJ37" i="84"/>
  <c r="AK37" i="84"/>
  <c r="AT37" i="84" s="1"/>
  <c r="AR65" i="87"/>
  <c r="AL69" i="84"/>
  <c r="AU69" i="84" s="1"/>
  <c r="AR69" i="84"/>
  <c r="AR71" i="84" s="1"/>
  <c r="AH68" i="46"/>
  <c r="AQ68" i="46" s="1"/>
  <c r="AI68" i="47"/>
  <c r="AN68" i="47"/>
  <c r="AS8" i="84"/>
  <c r="AL8" i="84"/>
  <c r="AU8" i="84" s="1"/>
  <c r="AS26" i="84"/>
  <c r="AL26" i="84"/>
  <c r="AU26" i="84" s="1"/>
  <c r="AS44" i="84"/>
  <c r="AL44" i="84"/>
  <c r="AU44" i="84" s="1"/>
  <c r="AH67" i="80"/>
  <c r="AQ67" i="80" s="1"/>
  <c r="AS5" i="84"/>
  <c r="AS57" i="84"/>
  <c r="AL57" i="84"/>
  <c r="AU57" i="84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K31" i="44"/>
  <c r="AT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J16" i="84"/>
  <c r="AK16" i="84"/>
  <c r="AT16" i="84" s="1"/>
  <c r="AJ52" i="84"/>
  <c r="AK52" i="84"/>
  <c r="AT52" i="84" s="1"/>
  <c r="Z67" i="42"/>
  <c r="AH68" i="78"/>
  <c r="AQ68" i="78" s="1"/>
  <c r="AJ65" i="36"/>
  <c r="AK65" i="36"/>
  <c r="AT65" i="36" s="1"/>
  <c r="AK59" i="36"/>
  <c r="AT59" i="36" s="1"/>
  <c r="AJ53" i="36"/>
  <c r="AK53" i="36"/>
  <c r="AT53" i="36" s="1"/>
  <c r="AJ47" i="36"/>
  <c r="AJ41" i="36"/>
  <c r="AK41" i="36"/>
  <c r="AT41" i="36" s="1"/>
  <c r="AJ35" i="36"/>
  <c r="AK35" i="36"/>
  <c r="AT35" i="36" s="1"/>
  <c r="AJ29" i="36"/>
  <c r="AK29" i="36"/>
  <c r="AT29" i="36" s="1"/>
  <c r="AK23" i="36"/>
  <c r="AT23" i="36" s="1"/>
  <c r="AJ17" i="36"/>
  <c r="AK17" i="36"/>
  <c r="AT17" i="36" s="1"/>
  <c r="AJ11" i="36"/>
  <c r="Y67" i="76"/>
  <c r="X67" i="76"/>
  <c r="Y69" i="40"/>
  <c r="X69" i="40"/>
  <c r="AN67" i="33"/>
  <c r="AI67" i="33"/>
  <c r="AI68" i="75"/>
  <c r="AN68" i="75"/>
  <c r="X69" i="37"/>
  <c r="Y69" i="37"/>
  <c r="AI69" i="44"/>
  <c r="AN69" i="44"/>
  <c r="AN71" i="44" s="1"/>
  <c r="AJ53" i="84"/>
  <c r="AK53" i="84"/>
  <c r="AT53" i="84" s="1"/>
  <c r="Y71" i="30"/>
  <c r="X71" i="30"/>
  <c r="AJ31" i="84"/>
  <c r="AK31" i="84"/>
  <c r="AT31" i="84" s="1"/>
  <c r="AR66" i="89"/>
  <c r="AI68" i="45"/>
  <c r="AN68" i="45"/>
  <c r="AJ62" i="44"/>
  <c r="AK62" i="44"/>
  <c r="AT62" i="44" s="1"/>
  <c r="AK44" i="44"/>
  <c r="AT44" i="44" s="1"/>
  <c r="AK8" i="44"/>
  <c r="AT8" i="44" s="1"/>
  <c r="AJ8" i="44"/>
  <c r="AJ48" i="36"/>
  <c r="AK48" i="36"/>
  <c r="AT48" i="36" s="1"/>
  <c r="AJ36" i="36"/>
  <c r="AK36" i="36"/>
  <c r="AT36" i="36" s="1"/>
  <c r="AK12" i="36"/>
  <c r="AT12" i="36" s="1"/>
  <c r="AS68" i="84"/>
  <c r="AL68" i="84"/>
  <c r="AU68" i="84" s="1"/>
  <c r="Y71" i="83"/>
  <c r="X71" i="83"/>
  <c r="AS6" i="84"/>
  <c r="AL6" i="84"/>
  <c r="AU6" i="84" s="1"/>
  <c r="AJ29" i="84"/>
  <c r="AK29" i="84"/>
  <c r="AT29" i="84" s="1"/>
  <c r="AJ66" i="84"/>
  <c r="AK66" i="84"/>
  <c r="AT66" i="84" s="1"/>
  <c r="AR68" i="74"/>
  <c r="AS36" i="84"/>
  <c r="AL36" i="84"/>
  <c r="AU36" i="84" s="1"/>
  <c r="AJ60" i="84"/>
  <c r="AI70" i="30"/>
  <c r="AN70" i="30"/>
  <c r="AS15" i="84"/>
  <c r="AL15" i="84"/>
  <c r="AU15" i="84" s="1"/>
  <c r="AJ18" i="84"/>
  <c r="AJ7" i="84"/>
  <c r="AK7" i="84"/>
  <c r="AT7" i="84" s="1"/>
  <c r="AJ43" i="84"/>
  <c r="AK43" i="84"/>
  <c r="AT43" i="84" s="1"/>
  <c r="W70" i="81"/>
  <c r="AG69" i="81"/>
  <c r="AP69" i="81" s="1"/>
  <c r="AF69" i="81"/>
  <c r="AO69" i="81" s="1"/>
  <c r="AE69" i="81"/>
  <c r="AN67" i="79"/>
  <c r="AI67" i="79"/>
  <c r="AH69" i="74"/>
  <c r="AQ69" i="74" s="1"/>
  <c r="AH68" i="82"/>
  <c r="AQ68" i="82" s="1"/>
  <c r="AJ68" i="44"/>
  <c r="AK68" i="44"/>
  <c r="AT68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J22" i="84"/>
  <c r="AK22" i="84"/>
  <c r="AT22" i="84" s="1"/>
  <c r="AJ58" i="84"/>
  <c r="AK58" i="84"/>
  <c r="AT58" i="84" s="1"/>
  <c r="Z68" i="78"/>
  <c r="W69" i="26"/>
  <c r="AG68" i="26"/>
  <c r="AP68" i="26" s="1"/>
  <c r="AF68" i="26"/>
  <c r="AO68" i="26" s="1"/>
  <c r="AE68" i="26"/>
  <c r="AJ64" i="36"/>
  <c r="AK64" i="36"/>
  <c r="AT64" i="36" s="1"/>
  <c r="AJ58" i="36"/>
  <c r="AK58" i="36"/>
  <c r="AT58" i="36" s="1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K10" i="36"/>
  <c r="AT10" i="36" s="1"/>
  <c r="AJ27" i="84"/>
  <c r="AN70" i="31"/>
  <c r="AI70" i="31"/>
  <c r="AI66" i="41"/>
  <c r="AN66" i="41"/>
  <c r="AI67" i="38"/>
  <c r="AN67" i="38"/>
  <c r="AS45" i="84"/>
  <c r="AL45" i="84"/>
  <c r="AU45" i="84" s="1"/>
  <c r="AR68" i="35"/>
  <c r="Y70" i="25"/>
  <c r="X70" i="25"/>
  <c r="AR69" i="39"/>
  <c r="AJ67" i="44"/>
  <c r="AK67" i="44"/>
  <c r="AT67" i="44" s="1"/>
  <c r="AJ50" i="44"/>
  <c r="AK50" i="44"/>
  <c r="AT50" i="44" s="1"/>
  <c r="AJ10" i="84"/>
  <c r="AK10" i="84"/>
  <c r="AT10" i="84" s="1"/>
  <c r="X66" i="96"/>
  <c r="Y66" i="96"/>
  <c r="AJ68" i="36"/>
  <c r="AK68" i="36"/>
  <c r="AT68" i="36" s="1"/>
  <c r="AJ54" i="36"/>
  <c r="AK54" i="36"/>
  <c r="AT54" i="36" s="1"/>
  <c r="AJ6" i="36"/>
  <c r="AK6" i="36"/>
  <c r="AT6" i="36" s="1"/>
  <c r="AI69" i="94"/>
  <c r="AN69" i="94"/>
  <c r="AR67" i="46"/>
  <c r="AJ35" i="84"/>
  <c r="AK35" i="84"/>
  <c r="AT35" i="84" s="1"/>
  <c r="AR66" i="80"/>
  <c r="AH67" i="89"/>
  <c r="AQ67" i="89" s="1"/>
  <c r="AS56" i="84"/>
  <c r="AL56" i="84"/>
  <c r="AU56" i="84" s="1"/>
  <c r="AH67" i="48"/>
  <c r="AQ67" i="48" s="1"/>
  <c r="W70" i="43"/>
  <c r="AG69" i="43"/>
  <c r="AP69" i="43" s="1"/>
  <c r="AE69" i="43"/>
  <c r="AF69" i="43"/>
  <c r="AO69" i="43" s="1"/>
  <c r="AH69" i="90"/>
  <c r="AQ69" i="90" s="1"/>
  <c r="AR66" i="92"/>
  <c r="AR66" i="48"/>
  <c r="AJ13" i="84"/>
  <c r="AK13" i="84"/>
  <c r="AT13" i="84" s="1"/>
  <c r="AJ49" i="84"/>
  <c r="AK49" i="84"/>
  <c r="AT49" i="84" s="1"/>
  <c r="AI66" i="34"/>
  <c r="AN66" i="34"/>
  <c r="AH68" i="93"/>
  <c r="AQ68" i="93" s="1"/>
  <c r="X68" i="29"/>
  <c r="Y68" i="29"/>
  <c r="AN69" i="25"/>
  <c r="AI69" i="25"/>
  <c r="AS14" i="84"/>
  <c r="AL14" i="84"/>
  <c r="AU14" i="84" s="1"/>
  <c r="AS32" i="84"/>
  <c r="AL32" i="84"/>
  <c r="AU32" i="84" s="1"/>
  <c r="AS62" i="84"/>
  <c r="AL62" i="84"/>
  <c r="AU62" i="84" s="1"/>
  <c r="AH69" i="28"/>
  <c r="AQ69" i="28" s="1"/>
  <c r="AQ71" i="28" s="1"/>
  <c r="AZ3" i="28"/>
  <c r="AX5" i="28" s="1"/>
  <c r="S5" i="28" s="1"/>
  <c r="AC5" i="28" s="1"/>
  <c r="AB6" i="28" s="1"/>
  <c r="AS21" i="84"/>
  <c r="AL21" i="84"/>
  <c r="AU21" i="84" s="1"/>
  <c r="W70" i="74"/>
  <c r="AG69" i="74"/>
  <c r="AP69" i="74" s="1"/>
  <c r="AF69" i="74"/>
  <c r="AO69" i="74" s="1"/>
  <c r="AE69" i="74"/>
  <c r="X69" i="45"/>
  <c r="Y69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J28" i="84"/>
  <c r="AK28" i="84"/>
  <c r="AT28" i="84" s="1"/>
  <c r="AJ64" i="84"/>
  <c r="AK64" i="84"/>
  <c r="AT64" i="84" s="1"/>
  <c r="AJ42" i="84"/>
  <c r="AI65" i="96"/>
  <c r="AN65" i="96"/>
  <c r="AS50" i="84"/>
  <c r="AL50" i="84"/>
  <c r="AU50" i="84" s="1"/>
  <c r="AJ69" i="36"/>
  <c r="AS69" i="36" s="1"/>
  <c r="AJ63" i="36"/>
  <c r="AK63" i="36"/>
  <c r="AT63" i="36" s="1"/>
  <c r="AJ57" i="36"/>
  <c r="AK57" i="36"/>
  <c r="AT57" i="36" s="1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15" i="36"/>
  <c r="AK15" i="36"/>
  <c r="AT15" i="36" s="1"/>
  <c r="AJ3" i="36"/>
  <c r="AB4" i="36"/>
  <c r="AN70" i="83"/>
  <c r="AI70" i="83"/>
  <c r="AI68" i="40"/>
  <c r="AN68" i="40"/>
  <c r="X70" i="94"/>
  <c r="Y70" i="94"/>
  <c r="AF70" i="85"/>
  <c r="AO70" i="85" s="1"/>
  <c r="AE70" i="85"/>
  <c r="W71" i="85"/>
  <c r="AG70" i="85"/>
  <c r="AP70" i="85" s="1"/>
  <c r="AS30" i="84"/>
  <c r="AL30" i="84"/>
  <c r="AU30" i="84" s="1"/>
  <c r="AR69" i="85"/>
  <c r="AJ26" i="44"/>
  <c r="AK26" i="44"/>
  <c r="AT26" i="44" s="1"/>
  <c r="AF65" i="73"/>
  <c r="AO65" i="73" s="1"/>
  <c r="W66" i="73"/>
  <c r="AE65" i="73"/>
  <c r="AG65" i="73"/>
  <c r="AP65" i="73" s="1"/>
  <c r="AJ41" i="84"/>
  <c r="AK41" i="84"/>
  <c r="AT41" i="84" s="1"/>
  <c r="AS24" i="84"/>
  <c r="AL24" i="84"/>
  <c r="AU24" i="84" s="1"/>
  <c r="AS33" i="84"/>
  <c r="AL33" i="84"/>
  <c r="AU33" i="84" s="1"/>
  <c r="AR68" i="28"/>
  <c r="W68" i="48"/>
  <c r="AG67" i="48"/>
  <c r="AP67" i="48" s="1"/>
  <c r="AE67" i="48"/>
  <c r="AF67" i="48"/>
  <c r="AO67" i="48" s="1"/>
  <c r="AN69" i="77"/>
  <c r="AI69" i="77"/>
  <c r="AJ19" i="84"/>
  <c r="AK19" i="84"/>
  <c r="AT19" i="84" s="1"/>
  <c r="AJ55" i="84"/>
  <c r="AK55" i="84"/>
  <c r="AT55" i="84" s="1"/>
  <c r="AG68" i="93"/>
  <c r="AP68" i="93" s="1"/>
  <c r="W69" i="93"/>
  <c r="AF68" i="93"/>
  <c r="AO68" i="93" s="1"/>
  <c r="AE68" i="93"/>
  <c r="AR67" i="78"/>
  <c r="Y69" i="47"/>
  <c r="X69" i="47"/>
  <c r="AH66" i="87"/>
  <c r="AQ66" i="87" s="1"/>
  <c r="AH67" i="92"/>
  <c r="AQ67" i="92" s="1"/>
  <c r="AR65" i="86"/>
  <c r="W69" i="82"/>
  <c r="AG68" i="82"/>
  <c r="AP68" i="82" s="1"/>
  <c r="AE68" i="82"/>
  <c r="AF68" i="82"/>
  <c r="AO68" i="82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K34" i="44"/>
  <c r="AT34" i="44" s="1"/>
  <c r="AJ28" i="44"/>
  <c r="AK28" i="44"/>
  <c r="AT28" i="44" s="1"/>
  <c r="AJ22" i="44"/>
  <c r="AK22" i="44"/>
  <c r="AT22" i="44" s="1"/>
  <c r="AK16" i="44"/>
  <c r="AT16" i="44" s="1"/>
  <c r="AK10" i="44"/>
  <c r="AT10" i="44" s="1"/>
  <c r="AJ34" i="84"/>
  <c r="AK34" i="84"/>
  <c r="AT34" i="84" s="1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K38" i="36"/>
  <c r="AT38" i="36" s="1"/>
  <c r="AJ32" i="36"/>
  <c r="AK32" i="36"/>
  <c r="AT32" i="36" s="1"/>
  <c r="AK26" i="36"/>
  <c r="AT26" i="36" s="1"/>
  <c r="AK20" i="36"/>
  <c r="AT20" i="36" s="1"/>
  <c r="AJ14" i="36"/>
  <c r="AK14" i="36"/>
  <c r="AT14" i="36" s="1"/>
  <c r="AK8" i="36"/>
  <c r="AT8" i="36" s="1"/>
  <c r="AJ51" i="84"/>
  <c r="AN66" i="76"/>
  <c r="AI66" i="76"/>
  <c r="AN68" i="37"/>
  <c r="AK27" i="36" l="1"/>
  <c r="AT27" i="36" s="1"/>
  <c r="Z69" i="45"/>
  <c r="AK60" i="36"/>
  <c r="AT60" i="36" s="1"/>
  <c r="AK13" i="36"/>
  <c r="AT13" i="36" s="1"/>
  <c r="AK32" i="44"/>
  <c r="AT32" i="44" s="1"/>
  <c r="W70" i="90"/>
  <c r="Y70" i="90" s="1"/>
  <c r="AJ44" i="44"/>
  <c r="AJ10" i="36"/>
  <c r="AJ46" i="36"/>
  <c r="AJ30" i="36"/>
  <c r="AJ37" i="36"/>
  <c r="AJ26" i="36"/>
  <c r="AS26" i="36" s="1"/>
  <c r="AJ40" i="44"/>
  <c r="AJ51" i="36"/>
  <c r="AK24" i="36"/>
  <c r="AT24" i="36" s="1"/>
  <c r="AK52" i="36"/>
  <c r="AT52" i="36" s="1"/>
  <c r="AJ23" i="36"/>
  <c r="AJ59" i="36"/>
  <c r="AS59" i="36" s="1"/>
  <c r="AE70" i="39"/>
  <c r="AJ10" i="44"/>
  <c r="AJ66" i="36"/>
  <c r="AX39" i="28"/>
  <c r="S39" i="28" s="1"/>
  <c r="AC39" i="28" s="1"/>
  <c r="AB40" i="28" s="1"/>
  <c r="AK9" i="36"/>
  <c r="AT9" i="36" s="1"/>
  <c r="AX62" i="28"/>
  <c r="S62" i="28" s="1"/>
  <c r="AC62" i="28" s="1"/>
  <c r="AB63" i="28" s="1"/>
  <c r="AK63" i="28" s="1"/>
  <c r="AT63" i="28" s="1"/>
  <c r="AX38" i="28"/>
  <c r="S38" i="28" s="1"/>
  <c r="AC38" i="28" s="1"/>
  <c r="AB39" i="28" s="1"/>
  <c r="Z70" i="25"/>
  <c r="AL63" i="84"/>
  <c r="AU63" i="84" s="1"/>
  <c r="AL12" i="84"/>
  <c r="AU12" i="84" s="1"/>
  <c r="AE69" i="28"/>
  <c r="AF67" i="89"/>
  <c r="AO67" i="89" s="1"/>
  <c r="AE69" i="90"/>
  <c r="AX63" i="28"/>
  <c r="S63" i="28" s="1"/>
  <c r="AC63" i="28" s="1"/>
  <c r="AB64" i="28" s="1"/>
  <c r="AX58" i="28"/>
  <c r="S58" i="28" s="1"/>
  <c r="AC58" i="28" s="1"/>
  <c r="AB59" i="28" s="1"/>
  <c r="AK59" i="28" s="1"/>
  <c r="AT59" i="28" s="1"/>
  <c r="AX33" i="28"/>
  <c r="S33" i="28" s="1"/>
  <c r="AC33" i="28" s="1"/>
  <c r="AB34" i="28" s="1"/>
  <c r="AJ31" i="44"/>
  <c r="AF69" i="28"/>
  <c r="AO69" i="28" s="1"/>
  <c r="AO71" i="28" s="1"/>
  <c r="AG67" i="89"/>
  <c r="AP67" i="89" s="1"/>
  <c r="AK69" i="36"/>
  <c r="AT69" i="36" s="1"/>
  <c r="AF69" i="90"/>
  <c r="AO69" i="90" s="1"/>
  <c r="AJ39" i="44"/>
  <c r="AE67" i="89"/>
  <c r="AX51" i="28"/>
  <c r="S51" i="28" s="1"/>
  <c r="AC51" i="28" s="1"/>
  <c r="AB52" i="28" s="1"/>
  <c r="AJ52" i="28" s="1"/>
  <c r="AX26" i="28"/>
  <c r="S26" i="28" s="1"/>
  <c r="AC26" i="28" s="1"/>
  <c r="AB27" i="28" s="1"/>
  <c r="AG69" i="28"/>
  <c r="AP69" i="28" s="1"/>
  <c r="AP71" i="28" s="1"/>
  <c r="AX50" i="28"/>
  <c r="S50" i="28" s="1"/>
  <c r="AC50" i="28" s="1"/>
  <c r="AB51" i="28" s="1"/>
  <c r="AX21" i="28"/>
  <c r="S21" i="28" s="1"/>
  <c r="AC21" i="28" s="1"/>
  <c r="AB22" i="28" s="1"/>
  <c r="AJ12" i="36"/>
  <c r="AI68" i="37"/>
  <c r="AR68" i="37" s="1"/>
  <c r="AJ8" i="36"/>
  <c r="AX46" i="28"/>
  <c r="S46" i="28" s="1"/>
  <c r="AC46" i="28" s="1"/>
  <c r="AB47" i="28" s="1"/>
  <c r="AX20" i="28"/>
  <c r="S20" i="28" s="1"/>
  <c r="AC20" i="28" s="1"/>
  <c r="AB21" i="28" s="1"/>
  <c r="AJ21" i="28" s="1"/>
  <c r="Z68" i="79"/>
  <c r="W67" i="87"/>
  <c r="AX57" i="28"/>
  <c r="S57" i="28" s="1"/>
  <c r="AC57" i="28" s="1"/>
  <c r="AB58" i="28" s="1"/>
  <c r="AK58" i="28" s="1"/>
  <c r="AT58" i="28" s="1"/>
  <c r="AX45" i="28"/>
  <c r="S45" i="28" s="1"/>
  <c r="AC45" i="28" s="1"/>
  <c r="AB46" i="28" s="1"/>
  <c r="AX32" i="28"/>
  <c r="S32" i="28" s="1"/>
  <c r="AC32" i="28" s="1"/>
  <c r="AB33" i="28" s="1"/>
  <c r="AX16" i="28"/>
  <c r="S16" i="28" s="1"/>
  <c r="AC16" i="28" s="1"/>
  <c r="AB17" i="28" s="1"/>
  <c r="AJ33" i="44"/>
  <c r="Z69" i="95"/>
  <c r="AF66" i="87"/>
  <c r="AO66" i="87" s="1"/>
  <c r="AL48" i="84"/>
  <c r="AU48" i="84" s="1"/>
  <c r="AX65" i="28"/>
  <c r="S65" i="28" s="1"/>
  <c r="AC65" i="28" s="1"/>
  <c r="AB66" i="28" s="1"/>
  <c r="AX56" i="28"/>
  <c r="S56" i="28" s="1"/>
  <c r="AC56" i="28" s="1"/>
  <c r="AB57" i="28" s="1"/>
  <c r="AX44" i="28"/>
  <c r="S44" i="28" s="1"/>
  <c r="AC44" i="28" s="1"/>
  <c r="AB45" i="28" s="1"/>
  <c r="AX28" i="28"/>
  <c r="S28" i="28" s="1"/>
  <c r="AC28" i="28" s="1"/>
  <c r="AB29" i="28" s="1"/>
  <c r="AK29" i="28" s="1"/>
  <c r="AT29" i="28" s="1"/>
  <c r="AX14" i="28"/>
  <c r="S14" i="28" s="1"/>
  <c r="AC14" i="28" s="1"/>
  <c r="AB15" i="28" s="1"/>
  <c r="AK15" i="28" s="1"/>
  <c r="AT15" i="28" s="1"/>
  <c r="AG66" i="87"/>
  <c r="AP66" i="87" s="1"/>
  <c r="AJ20" i="36"/>
  <c r="AK21" i="36"/>
  <c r="AT21" i="36" s="1"/>
  <c r="AX64" i="28"/>
  <c r="S64" i="28" s="1"/>
  <c r="AC64" i="28" s="1"/>
  <c r="AB65" i="28" s="1"/>
  <c r="AX52" i="28"/>
  <c r="S52" i="28" s="1"/>
  <c r="AC52" i="28" s="1"/>
  <c r="AB53" i="28" s="1"/>
  <c r="AX40" i="28"/>
  <c r="S40" i="28" s="1"/>
  <c r="AC40" i="28" s="1"/>
  <c r="AB41" i="28" s="1"/>
  <c r="AK41" i="28" s="1"/>
  <c r="AT41" i="28" s="1"/>
  <c r="AX27" i="28"/>
  <c r="S27" i="28" s="1"/>
  <c r="AC27" i="28" s="1"/>
  <c r="AB28" i="28" s="1"/>
  <c r="AX10" i="28"/>
  <c r="S10" i="28" s="1"/>
  <c r="AC10" i="28" s="1"/>
  <c r="AB11" i="28" s="1"/>
  <c r="Z68" i="29"/>
  <c r="AF68" i="29" s="1"/>
  <c r="AO68" i="29" s="1"/>
  <c r="Z69" i="37"/>
  <c r="Z67" i="34"/>
  <c r="AG67" i="34" s="1"/>
  <c r="AP67" i="34" s="1"/>
  <c r="AL54" i="84"/>
  <c r="AU54" i="84" s="1"/>
  <c r="Z68" i="33"/>
  <c r="AF68" i="46"/>
  <c r="AO68" i="46" s="1"/>
  <c r="AL5" i="84"/>
  <c r="AU5" i="84" s="1"/>
  <c r="AX3" i="28"/>
  <c r="S3" i="28" s="1"/>
  <c r="AC3" i="28" s="1"/>
  <c r="AJ3" i="28" s="1"/>
  <c r="Z69" i="40"/>
  <c r="AG69" i="40" s="1"/>
  <c r="AP69" i="40" s="1"/>
  <c r="AP71" i="40" s="1"/>
  <c r="Z69" i="47"/>
  <c r="AG69" i="47" s="1"/>
  <c r="AP69" i="47" s="1"/>
  <c r="AX34" i="28"/>
  <c r="S34" i="28" s="1"/>
  <c r="AC34" i="28" s="1"/>
  <c r="AB35" i="28" s="1"/>
  <c r="AX22" i="28"/>
  <c r="S22" i="28" s="1"/>
  <c r="AC22" i="28" s="1"/>
  <c r="AB23" i="28" s="1"/>
  <c r="AX8" i="28"/>
  <c r="S8" i="28" s="1"/>
  <c r="AC8" i="28" s="1"/>
  <c r="AB9" i="28" s="1"/>
  <c r="AK6" i="28"/>
  <c r="AT6" i="28" s="1"/>
  <c r="AE68" i="79"/>
  <c r="W69" i="79"/>
  <c r="AG68" i="79"/>
  <c r="AP68" i="79" s="1"/>
  <c r="AF68" i="79"/>
  <c r="AO68" i="79" s="1"/>
  <c r="AX69" i="40"/>
  <c r="S69" i="40" s="1"/>
  <c r="AC69" i="40" s="1"/>
  <c r="AS10" i="44"/>
  <c r="AL10" i="44"/>
  <c r="AU10" i="44" s="1"/>
  <c r="AI68" i="93"/>
  <c r="AN68" i="93"/>
  <c r="AS55" i="84"/>
  <c r="AL55" i="84"/>
  <c r="AU55" i="84" s="1"/>
  <c r="AS15" i="36"/>
  <c r="AL15" i="36"/>
  <c r="AU15" i="36" s="1"/>
  <c r="AS33" i="36"/>
  <c r="AL33" i="36"/>
  <c r="AU33" i="36" s="1"/>
  <c r="AS51" i="36"/>
  <c r="AL51" i="36"/>
  <c r="AU51" i="36" s="1"/>
  <c r="AJ23" i="44"/>
  <c r="AK23" i="44"/>
  <c r="AT23" i="44" s="1"/>
  <c r="AS41" i="44"/>
  <c r="AL41" i="44"/>
  <c r="AU41" i="44" s="1"/>
  <c r="AS59" i="44"/>
  <c r="AL59" i="44"/>
  <c r="AU59" i="44" s="1"/>
  <c r="AN69" i="74"/>
  <c r="AI69" i="74"/>
  <c r="AJ64" i="28"/>
  <c r="AK64" i="28"/>
  <c r="AT64" i="28" s="1"/>
  <c r="AJ46" i="28"/>
  <c r="AK46" i="28"/>
  <c r="AT46" i="28" s="1"/>
  <c r="AK40" i="28"/>
  <c r="AT40" i="28" s="1"/>
  <c r="AK34" i="28"/>
  <c r="AT34" i="28" s="1"/>
  <c r="AK28" i="28"/>
  <c r="AT28" i="28" s="1"/>
  <c r="AJ22" i="28"/>
  <c r="AK22" i="28"/>
  <c r="AT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H68" i="29"/>
  <c r="AQ68" i="29" s="1"/>
  <c r="AS13" i="84"/>
  <c r="AL13" i="84"/>
  <c r="AU13" i="84" s="1"/>
  <c r="AS35" i="84"/>
  <c r="AL35" i="84"/>
  <c r="AU35" i="84" s="1"/>
  <c r="AS6" i="36"/>
  <c r="AL6" i="36"/>
  <c r="AU6" i="36" s="1"/>
  <c r="AS68" i="36"/>
  <c r="AL68" i="36"/>
  <c r="AU68" i="36" s="1"/>
  <c r="AR66" i="41"/>
  <c r="AI68" i="26"/>
  <c r="AN68" i="26"/>
  <c r="AJ18" i="44"/>
  <c r="AK18" i="44"/>
  <c r="AT18" i="44" s="1"/>
  <c r="AS7" i="84"/>
  <c r="AL7" i="84"/>
  <c r="AU7" i="84" s="1"/>
  <c r="AS53" i="84"/>
  <c r="AL53" i="84"/>
  <c r="AU53" i="84" s="1"/>
  <c r="AJ19" i="44"/>
  <c r="AK19" i="44"/>
  <c r="AT19" i="44" s="1"/>
  <c r="AR68" i="95"/>
  <c r="AH68" i="33"/>
  <c r="AQ68" i="33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B4" i="44"/>
  <c r="AJ3" i="44"/>
  <c r="AS21" i="44"/>
  <c r="AL21" i="44"/>
  <c r="AU21" i="44" s="1"/>
  <c r="AS39" i="44"/>
  <c r="AL39" i="44"/>
  <c r="AU39" i="44" s="1"/>
  <c r="AS57" i="44"/>
  <c r="AL57" i="44"/>
  <c r="AU57" i="44" s="1"/>
  <c r="Y69" i="32"/>
  <c r="X69" i="32"/>
  <c r="X67" i="86"/>
  <c r="Y67" i="86"/>
  <c r="Y68" i="92"/>
  <c r="X68" i="92"/>
  <c r="AI70" i="39"/>
  <c r="AN70" i="39"/>
  <c r="AS44" i="36"/>
  <c r="AL44" i="36"/>
  <c r="AU44" i="36" s="1"/>
  <c r="AH70" i="94"/>
  <c r="AQ70" i="94" s="1"/>
  <c r="AK66" i="28"/>
  <c r="AT66" i="28" s="1"/>
  <c r="AJ45" i="28"/>
  <c r="AK45" i="28"/>
  <c r="AT45" i="28" s="1"/>
  <c r="Y70" i="43"/>
  <c r="X70" i="43"/>
  <c r="AS32" i="44"/>
  <c r="AL32" i="44"/>
  <c r="AU32" i="44" s="1"/>
  <c r="AS52" i="36"/>
  <c r="AL52" i="36"/>
  <c r="AU52" i="36" s="1"/>
  <c r="AS60" i="44"/>
  <c r="AL60" i="44"/>
  <c r="AU60" i="44" s="1"/>
  <c r="AS35" i="36"/>
  <c r="AL35" i="36"/>
  <c r="AU35" i="36" s="1"/>
  <c r="AS52" i="84"/>
  <c r="AL52" i="84"/>
  <c r="AU52" i="84" s="1"/>
  <c r="AS9" i="84"/>
  <c r="AL9" i="84"/>
  <c r="AU9" i="84" s="1"/>
  <c r="AS65" i="84"/>
  <c r="AL65" i="84"/>
  <c r="AU65" i="84" s="1"/>
  <c r="W68" i="41"/>
  <c r="AG67" i="41"/>
  <c r="AP67" i="41" s="1"/>
  <c r="AF67" i="41"/>
  <c r="AO67" i="41" s="1"/>
  <c r="AE67" i="41"/>
  <c r="AI69" i="28"/>
  <c r="AN69" i="28"/>
  <c r="AN71" i="28" s="1"/>
  <c r="AN66" i="86"/>
  <c r="AI66" i="86"/>
  <c r="Y68" i="80"/>
  <c r="X68" i="80"/>
  <c r="AN68" i="46"/>
  <c r="AI68" i="46"/>
  <c r="X71" i="39"/>
  <c r="Y71" i="39"/>
  <c r="AS8" i="36"/>
  <c r="AL8" i="36"/>
  <c r="AU8" i="36" s="1"/>
  <c r="AS46" i="44"/>
  <c r="AL46" i="44"/>
  <c r="AU46" i="44" s="1"/>
  <c r="AN67" i="48"/>
  <c r="AI67" i="48"/>
  <c r="AS41" i="84"/>
  <c r="AL41" i="84"/>
  <c r="AU41" i="84" s="1"/>
  <c r="AJ63" i="28"/>
  <c r="AJ33" i="28"/>
  <c r="AK33" i="28"/>
  <c r="AT33" i="28" s="1"/>
  <c r="AB4" i="28"/>
  <c r="AS16" i="36"/>
  <c r="AL16" i="36"/>
  <c r="AU16" i="36" s="1"/>
  <c r="AJ24" i="44"/>
  <c r="AK24" i="44"/>
  <c r="AT24" i="44" s="1"/>
  <c r="AS42" i="44"/>
  <c r="AL42" i="44"/>
  <c r="AU42" i="44" s="1"/>
  <c r="AS18" i="84"/>
  <c r="AL18" i="84"/>
  <c r="AU18" i="84" s="1"/>
  <c r="AS12" i="36"/>
  <c r="AL12" i="36"/>
  <c r="AU12" i="36" s="1"/>
  <c r="AS62" i="44"/>
  <c r="AL62" i="44"/>
  <c r="AU62" i="44" s="1"/>
  <c r="AH67" i="76"/>
  <c r="AQ67" i="76" s="1"/>
  <c r="AJ25" i="44"/>
  <c r="AK25" i="44"/>
  <c r="AT25" i="44" s="1"/>
  <c r="AS61" i="44"/>
  <c r="AL61" i="44"/>
  <c r="AU61" i="44" s="1"/>
  <c r="AS37" i="84"/>
  <c r="AL37" i="84"/>
  <c r="AU37" i="84" s="1"/>
  <c r="AS23" i="84"/>
  <c r="AL23" i="84"/>
  <c r="AU23" i="84" s="1"/>
  <c r="AS38" i="44"/>
  <c r="AL38" i="44"/>
  <c r="AU38" i="44" s="1"/>
  <c r="AS17" i="84"/>
  <c r="AL17" i="84"/>
  <c r="AU17" i="84" s="1"/>
  <c r="Y69" i="93"/>
  <c r="X69" i="93"/>
  <c r="AS19" i="84"/>
  <c r="AL19" i="84"/>
  <c r="AU19" i="84" s="1"/>
  <c r="AS26" i="44"/>
  <c r="AL26" i="44"/>
  <c r="AU26" i="44" s="1"/>
  <c r="Z70" i="94"/>
  <c r="AS3" i="36"/>
  <c r="AL3" i="36"/>
  <c r="AU3" i="36" s="1"/>
  <c r="AS21" i="36"/>
  <c r="AS39" i="36"/>
  <c r="AL39" i="36"/>
  <c r="AU39" i="36" s="1"/>
  <c r="AS57" i="36"/>
  <c r="AL57" i="36"/>
  <c r="AU57" i="36" s="1"/>
  <c r="AS29" i="44"/>
  <c r="AL29" i="44"/>
  <c r="AU29" i="44" s="1"/>
  <c r="AS47" i="44"/>
  <c r="AL47" i="44"/>
  <c r="AU47" i="44" s="1"/>
  <c r="AS65" i="44"/>
  <c r="AL65" i="44"/>
  <c r="AU65" i="44" s="1"/>
  <c r="AX67" i="28"/>
  <c r="S67" i="28" s="1"/>
  <c r="AC67" i="28" s="1"/>
  <c r="AB68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R66" i="34"/>
  <c r="AS24" i="36"/>
  <c r="AL24" i="36"/>
  <c r="AU24" i="36" s="1"/>
  <c r="AH66" i="96"/>
  <c r="AQ66" i="96" s="1"/>
  <c r="AH70" i="25"/>
  <c r="AQ70" i="25" s="1"/>
  <c r="AR67" i="79"/>
  <c r="X70" i="81"/>
  <c r="Y70" i="81"/>
  <c r="AS60" i="84"/>
  <c r="AL60" i="84"/>
  <c r="AU60" i="84" s="1"/>
  <c r="AS66" i="84"/>
  <c r="AL66" i="84"/>
  <c r="AU66" i="84" s="1"/>
  <c r="AS8" i="44"/>
  <c r="AL8" i="44"/>
  <c r="AU8" i="44" s="1"/>
  <c r="AH71" i="30"/>
  <c r="AQ71" i="30" s="1"/>
  <c r="AR69" i="44"/>
  <c r="AR71" i="44" s="1"/>
  <c r="AL69" i="44"/>
  <c r="AU69" i="44" s="1"/>
  <c r="AR67" i="33"/>
  <c r="Z67" i="76"/>
  <c r="AR68" i="47"/>
  <c r="AH69" i="75"/>
  <c r="AQ69" i="75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61" i="84"/>
  <c r="AL61" i="84"/>
  <c r="AU61" i="84" s="1"/>
  <c r="Y70" i="27"/>
  <c r="X70" i="27"/>
  <c r="AI67" i="89"/>
  <c r="AN67" i="89"/>
  <c r="AS47" i="84"/>
  <c r="AL47" i="84"/>
  <c r="AU47" i="84" s="1"/>
  <c r="AI68" i="32"/>
  <c r="AN68" i="32"/>
  <c r="AI66" i="87"/>
  <c r="AN66" i="87"/>
  <c r="AS28" i="44"/>
  <c r="AL28" i="44"/>
  <c r="AU28" i="44" s="1"/>
  <c r="AJ39" i="28"/>
  <c r="AK39" i="28"/>
  <c r="AT39" i="28" s="1"/>
  <c r="AK21" i="28"/>
  <c r="AT21" i="28" s="1"/>
  <c r="AR70" i="31"/>
  <c r="AS34" i="36"/>
  <c r="AL34" i="36"/>
  <c r="AU34" i="36" s="1"/>
  <c r="AS58" i="84"/>
  <c r="AL58" i="84"/>
  <c r="AU58" i="84" s="1"/>
  <c r="AR70" i="30"/>
  <c r="AH71" i="83"/>
  <c r="AQ71" i="83" s="1"/>
  <c r="AS60" i="36"/>
  <c r="AL60" i="36"/>
  <c r="AU60" i="36" s="1"/>
  <c r="AS31" i="84"/>
  <c r="AL31" i="84"/>
  <c r="AU31" i="84" s="1"/>
  <c r="AR68" i="75"/>
  <c r="AS17" i="36"/>
  <c r="AL17" i="36"/>
  <c r="AU17" i="36" s="1"/>
  <c r="AS43" i="44"/>
  <c r="AL43" i="44"/>
  <c r="AU43" i="44" s="1"/>
  <c r="AS42" i="36"/>
  <c r="AL42" i="36"/>
  <c r="AU42" i="36" s="1"/>
  <c r="AR67" i="29"/>
  <c r="AF68" i="33"/>
  <c r="AO68" i="33" s="1"/>
  <c r="AE68" i="33"/>
  <c r="W69" i="33"/>
  <c r="AG68" i="33"/>
  <c r="AP68" i="33" s="1"/>
  <c r="AR66" i="76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J16" i="44"/>
  <c r="AS34" i="44"/>
  <c r="AL34" i="44"/>
  <c r="AU34" i="44" s="1"/>
  <c r="AS52" i="44"/>
  <c r="AL52" i="44"/>
  <c r="AU52" i="44" s="1"/>
  <c r="AI68" i="82"/>
  <c r="AN68" i="82"/>
  <c r="AR69" i="77"/>
  <c r="X68" i="48"/>
  <c r="Y68" i="48"/>
  <c r="AI65" i="73"/>
  <c r="AN65" i="73"/>
  <c r="Y71" i="85"/>
  <c r="X71" i="85"/>
  <c r="AS28" i="84"/>
  <c r="AL28" i="84"/>
  <c r="AU28" i="84" s="1"/>
  <c r="AX68" i="28"/>
  <c r="S68" i="28" s="1"/>
  <c r="AC68" i="28" s="1"/>
  <c r="AB69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R69" i="25"/>
  <c r="Z66" i="96"/>
  <c r="AS50" i="44"/>
  <c r="AL50" i="44"/>
  <c r="AU50" i="44" s="1"/>
  <c r="AS27" i="84"/>
  <c r="AL27" i="84"/>
  <c r="AU27" i="84" s="1"/>
  <c r="AS22" i="36"/>
  <c r="AL22" i="36"/>
  <c r="AU22" i="36" s="1"/>
  <c r="AS40" i="36"/>
  <c r="AL40" i="36"/>
  <c r="AU40" i="36" s="1"/>
  <c r="AS58" i="36"/>
  <c r="AL58" i="36"/>
  <c r="AU58" i="36" s="1"/>
  <c r="X69" i="26"/>
  <c r="Y69" i="26"/>
  <c r="AS22" i="84"/>
  <c r="AL22" i="84"/>
  <c r="AU22" i="84" s="1"/>
  <c r="AS30" i="44"/>
  <c r="AL30" i="44"/>
  <c r="AU30" i="44" s="1"/>
  <c r="AS48" i="44"/>
  <c r="AL48" i="44"/>
  <c r="AU48" i="44" s="1"/>
  <c r="AS68" i="44"/>
  <c r="AL68" i="44"/>
  <c r="AU68" i="44" s="1"/>
  <c r="Z71" i="83"/>
  <c r="AS36" i="36"/>
  <c r="AL36" i="36"/>
  <c r="AU36" i="36" s="1"/>
  <c r="AR68" i="45"/>
  <c r="AS23" i="36"/>
  <c r="AL23" i="36"/>
  <c r="AU23" i="36" s="1"/>
  <c r="AS41" i="36"/>
  <c r="AL41" i="36"/>
  <c r="AU41" i="36" s="1"/>
  <c r="AS16" i="84"/>
  <c r="AL16" i="84"/>
  <c r="AU16" i="84" s="1"/>
  <c r="AS31" i="44"/>
  <c r="AL31" i="44"/>
  <c r="AU31" i="44" s="1"/>
  <c r="AS49" i="44"/>
  <c r="AL49" i="44"/>
  <c r="AU49" i="44" s="1"/>
  <c r="AS66" i="44"/>
  <c r="AL66" i="44"/>
  <c r="AU66" i="44" s="1"/>
  <c r="AH70" i="77"/>
  <c r="AQ70" i="77" s="1"/>
  <c r="X66" i="91"/>
  <c r="Y66" i="91"/>
  <c r="AS18" i="36"/>
  <c r="AL18" i="36"/>
  <c r="AU18" i="36" s="1"/>
  <c r="AS46" i="84"/>
  <c r="AL46" i="84"/>
  <c r="AU46" i="84" s="1"/>
  <c r="AS56" i="44"/>
  <c r="AL56" i="44"/>
  <c r="AU56" i="44" s="1"/>
  <c r="AH67" i="34"/>
  <c r="AQ67" i="34" s="1"/>
  <c r="AH68" i="38"/>
  <c r="AQ68" i="38" s="1"/>
  <c r="AH71" i="31"/>
  <c r="AQ71" i="31" s="1"/>
  <c r="AS40" i="84"/>
  <c r="AL40" i="84"/>
  <c r="AU40" i="84" s="1"/>
  <c r="AI69" i="36"/>
  <c r="AN69" i="36"/>
  <c r="AN71" i="36" s="1"/>
  <c r="AI67" i="92"/>
  <c r="AN67" i="92"/>
  <c r="X70" i="90"/>
  <c r="AS62" i="36"/>
  <c r="AL62" i="36"/>
  <c r="AU62" i="36" s="1"/>
  <c r="AH69" i="47"/>
  <c r="AQ69" i="47" s="1"/>
  <c r="AJ4" i="36"/>
  <c r="AK4" i="36"/>
  <c r="AT4" i="36" s="1"/>
  <c r="AS64" i="84"/>
  <c r="AL64" i="84"/>
  <c r="AU64" i="84" s="1"/>
  <c r="AJ27" i="28"/>
  <c r="AK27" i="28"/>
  <c r="AT27" i="28" s="1"/>
  <c r="AS53" i="36"/>
  <c r="AL53" i="36"/>
  <c r="AU53" i="36" s="1"/>
  <c r="Y66" i="73"/>
  <c r="X66" i="73"/>
  <c r="AN70" i="85"/>
  <c r="AI70" i="85"/>
  <c r="AR68" i="40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R65" i="96"/>
  <c r="AJ11" i="44"/>
  <c r="AK11" i="44"/>
  <c r="AT11" i="44" s="1"/>
  <c r="AS35" i="44"/>
  <c r="AL35" i="44"/>
  <c r="AU35" i="44" s="1"/>
  <c r="AS53" i="44"/>
  <c r="AL53" i="44"/>
  <c r="AU53" i="44" s="1"/>
  <c r="AH69" i="45"/>
  <c r="AQ69" i="45" s="1"/>
  <c r="Y70" i="74"/>
  <c r="X70" i="74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S49" i="84"/>
  <c r="AL49" i="84"/>
  <c r="AU49" i="84" s="1"/>
  <c r="AR69" i="94"/>
  <c r="AS54" i="36"/>
  <c r="AL54" i="36"/>
  <c r="AU54" i="36" s="1"/>
  <c r="AF70" i="25"/>
  <c r="AO70" i="25" s="1"/>
  <c r="AE70" i="25"/>
  <c r="W71" i="25"/>
  <c r="AG70" i="25"/>
  <c r="AP70" i="25" s="1"/>
  <c r="AR67" i="38"/>
  <c r="AJ6" i="44"/>
  <c r="AK6" i="44"/>
  <c r="AT6" i="44" s="1"/>
  <c r="AS43" i="84"/>
  <c r="AL43" i="84"/>
  <c r="AU43" i="84" s="1"/>
  <c r="AS29" i="84"/>
  <c r="AL29" i="84"/>
  <c r="AU29" i="84" s="1"/>
  <c r="Z71" i="30"/>
  <c r="AH69" i="37"/>
  <c r="AQ69" i="37" s="1"/>
  <c r="AH69" i="40"/>
  <c r="AQ69" i="40" s="1"/>
  <c r="AQ71" i="40" s="1"/>
  <c r="AZ3" i="40"/>
  <c r="AX5" i="40" s="1"/>
  <c r="S5" i="40" s="1"/>
  <c r="AC5" i="40" s="1"/>
  <c r="AB6" i="40" s="1"/>
  <c r="AX14" i="40"/>
  <c r="S14" i="40" s="1"/>
  <c r="AC14" i="40" s="1"/>
  <c r="AB15" i="40" s="1"/>
  <c r="AX15" i="40"/>
  <c r="S15" i="40" s="1"/>
  <c r="AC15" i="40" s="1"/>
  <c r="AB16" i="40" s="1"/>
  <c r="AX39" i="40"/>
  <c r="S39" i="40" s="1"/>
  <c r="AC39" i="40" s="1"/>
  <c r="AB40" i="40" s="1"/>
  <c r="AX52" i="40"/>
  <c r="S52" i="40" s="1"/>
  <c r="AC52" i="40" s="1"/>
  <c r="AB53" i="40" s="1"/>
  <c r="AX56" i="40"/>
  <c r="S56" i="40" s="1"/>
  <c r="AC56" i="40" s="1"/>
  <c r="AB57" i="40" s="1"/>
  <c r="AX66" i="40"/>
  <c r="S66" i="40" s="1"/>
  <c r="AC66" i="40" s="1"/>
  <c r="AB67" i="40" s="1"/>
  <c r="AJ7" i="44"/>
  <c r="AK7" i="44"/>
  <c r="AT7" i="44" s="1"/>
  <c r="Z70" i="77"/>
  <c r="AE69" i="35"/>
  <c r="AG69" i="35"/>
  <c r="AP69" i="35" s="1"/>
  <c r="AF69" i="35"/>
  <c r="AO69" i="35" s="1"/>
  <c r="W70" i="35"/>
  <c r="Z68" i="38"/>
  <c r="Z69" i="75"/>
  <c r="Z71" i="31"/>
  <c r="AS19" i="36"/>
  <c r="AL19" i="36"/>
  <c r="AU19" i="36" s="1"/>
  <c r="AS37" i="36"/>
  <c r="AL37" i="36"/>
  <c r="AU37" i="36" s="1"/>
  <c r="AS55" i="36"/>
  <c r="AL55" i="36"/>
  <c r="AU55" i="36" s="1"/>
  <c r="AJ4" i="84"/>
  <c r="AK4" i="84"/>
  <c r="AT4" i="84" s="1"/>
  <c r="AT71" i="84" s="1"/>
  <c r="AS15" i="44"/>
  <c r="AL15" i="44"/>
  <c r="AU15" i="44" s="1"/>
  <c r="AS33" i="44"/>
  <c r="AL33" i="44"/>
  <c r="AU33" i="44" s="1"/>
  <c r="AS51" i="44"/>
  <c r="AL51" i="44"/>
  <c r="AU51" i="44" s="1"/>
  <c r="AS25" i="84"/>
  <c r="AL25" i="84"/>
  <c r="AU25" i="84" s="1"/>
  <c r="AH69" i="95"/>
  <c r="AQ69" i="95" s="1"/>
  <c r="AS11" i="84"/>
  <c r="AL11" i="84"/>
  <c r="AU11" i="84" s="1"/>
  <c r="AS5" i="36"/>
  <c r="AL5" i="36"/>
  <c r="AU5" i="36" s="1"/>
  <c r="AI67" i="80"/>
  <c r="AN67" i="80"/>
  <c r="Y69" i="46"/>
  <c r="X69" i="46"/>
  <c r="AS64" i="44"/>
  <c r="AL64" i="44"/>
  <c r="AU64" i="44" s="1"/>
  <c r="AS51" i="84"/>
  <c r="AL51" i="84"/>
  <c r="AU51" i="84" s="1"/>
  <c r="AS20" i="36"/>
  <c r="AL20" i="36"/>
  <c r="AU20" i="36" s="1"/>
  <c r="AS38" i="36"/>
  <c r="AL38" i="36"/>
  <c r="AU38" i="36" s="1"/>
  <c r="AS56" i="36"/>
  <c r="AL56" i="36"/>
  <c r="AU56" i="36" s="1"/>
  <c r="AS34" i="84"/>
  <c r="AL34" i="84"/>
  <c r="AU34" i="84" s="1"/>
  <c r="AS22" i="44"/>
  <c r="AL22" i="44"/>
  <c r="AU22" i="44" s="1"/>
  <c r="AS40" i="44"/>
  <c r="AL40" i="44"/>
  <c r="AU40" i="44" s="1"/>
  <c r="AS58" i="44"/>
  <c r="AL58" i="44"/>
  <c r="AU58" i="44" s="1"/>
  <c r="X69" i="82"/>
  <c r="Z69" i="82" s="1"/>
  <c r="Y69" i="82"/>
  <c r="AR70" i="83"/>
  <c r="AS42" i="84"/>
  <c r="AL42" i="84"/>
  <c r="AU42" i="84" s="1"/>
  <c r="AJ17" i="44"/>
  <c r="AK17" i="44"/>
  <c r="AT17" i="44" s="1"/>
  <c r="AF69" i="45"/>
  <c r="AO69" i="45" s="1"/>
  <c r="W70" i="45"/>
  <c r="AG69" i="45"/>
  <c r="AP69" i="45" s="1"/>
  <c r="AE69" i="45"/>
  <c r="AJ65" i="28"/>
  <c r="AK65" i="28"/>
  <c r="AT65" i="28" s="1"/>
  <c r="AK53" i="28"/>
  <c r="AT53" i="28" s="1"/>
  <c r="AK47" i="28"/>
  <c r="AT47" i="28" s="1"/>
  <c r="AK35" i="28"/>
  <c r="AT35" i="28" s="1"/>
  <c r="AJ23" i="28"/>
  <c r="AK23" i="28"/>
  <c r="AT23" i="28" s="1"/>
  <c r="AK11" i="28"/>
  <c r="AT11" i="28" s="1"/>
  <c r="AI69" i="43"/>
  <c r="AN69" i="43"/>
  <c r="AS10" i="84"/>
  <c r="AL10" i="84"/>
  <c r="AU10" i="84" s="1"/>
  <c r="AS67" i="44"/>
  <c r="AL67" i="44"/>
  <c r="AU67" i="44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9" i="78"/>
  <c r="AG68" i="78"/>
  <c r="AP68" i="78" s="1"/>
  <c r="AF68" i="78"/>
  <c r="AO68" i="78" s="1"/>
  <c r="AE68" i="78"/>
  <c r="AJ12" i="44"/>
  <c r="AK12" i="44"/>
  <c r="AT12" i="44" s="1"/>
  <c r="AS36" i="44"/>
  <c r="AL36" i="44"/>
  <c r="AU36" i="44" s="1"/>
  <c r="AS54" i="44"/>
  <c r="AL54" i="44"/>
  <c r="AU54" i="44" s="1"/>
  <c r="AN69" i="81"/>
  <c r="AI69" i="81"/>
  <c r="AS48" i="36"/>
  <c r="AL48" i="36"/>
  <c r="AU48" i="36" s="1"/>
  <c r="AS44" i="44"/>
  <c r="AL44" i="44"/>
  <c r="AU44" i="44" s="1"/>
  <c r="AF69" i="37"/>
  <c r="AO69" i="37" s="1"/>
  <c r="AE69" i="37"/>
  <c r="W70" i="37"/>
  <c r="AG69" i="37"/>
  <c r="AP69" i="37" s="1"/>
  <c r="AS11" i="36"/>
  <c r="AL11" i="36"/>
  <c r="AU11" i="36" s="1"/>
  <c r="AS29" i="36"/>
  <c r="AL29" i="36"/>
  <c r="AU29" i="36" s="1"/>
  <c r="AS47" i="36"/>
  <c r="AL47" i="36"/>
  <c r="AU47" i="36" s="1"/>
  <c r="AS65" i="36"/>
  <c r="AL65" i="36"/>
  <c r="AU65" i="36" s="1"/>
  <c r="W68" i="42"/>
  <c r="AG67" i="42"/>
  <c r="AP67" i="42" s="1"/>
  <c r="AF67" i="42"/>
  <c r="AO67" i="42" s="1"/>
  <c r="AE67" i="42"/>
  <c r="AJ13" i="44"/>
  <c r="AK13" i="44"/>
  <c r="AT13" i="44" s="1"/>
  <c r="AS37" i="44"/>
  <c r="AL37" i="44"/>
  <c r="AU37" i="44" s="1"/>
  <c r="AS55" i="44"/>
  <c r="AL55" i="44"/>
  <c r="AU55" i="44" s="1"/>
  <c r="AS59" i="84"/>
  <c r="AL59" i="84"/>
  <c r="AU59" i="84" s="1"/>
  <c r="AI65" i="91"/>
  <c r="AN65" i="91"/>
  <c r="AS30" i="36"/>
  <c r="AL30" i="36"/>
  <c r="AU30" i="36" s="1"/>
  <c r="AS14" i="44"/>
  <c r="AL14" i="44"/>
  <c r="AU14" i="44" s="1"/>
  <c r="AH68" i="79"/>
  <c r="AQ68" i="79" s="1"/>
  <c r="W68" i="34"/>
  <c r="AF67" i="34"/>
  <c r="AO67" i="34" s="1"/>
  <c r="AH67" i="41"/>
  <c r="AQ67" i="41" s="1"/>
  <c r="AS3" i="84"/>
  <c r="AL3" i="84"/>
  <c r="AU3" i="84" s="1"/>
  <c r="AI69" i="27"/>
  <c r="AN69" i="27"/>
  <c r="AF69" i="95"/>
  <c r="AO69" i="95" s="1"/>
  <c r="W70" i="95"/>
  <c r="AG69" i="95"/>
  <c r="AP69" i="95" s="1"/>
  <c r="AE69" i="95"/>
  <c r="X68" i="89"/>
  <c r="Y68" i="89"/>
  <c r="AS20" i="44"/>
  <c r="AL20" i="44"/>
  <c r="AU20" i="44" s="1"/>
  <c r="Y67" i="87"/>
  <c r="X67" i="87"/>
  <c r="AN69" i="90"/>
  <c r="AJ5" i="44"/>
  <c r="AK52" i="28" l="1"/>
  <c r="AT52" i="28" s="1"/>
  <c r="AJ53" i="28"/>
  <c r="AE69" i="47"/>
  <c r="AL59" i="36"/>
  <c r="AU59" i="36" s="1"/>
  <c r="AL26" i="36"/>
  <c r="AU26" i="36" s="1"/>
  <c r="AJ57" i="28"/>
  <c r="AS57" i="28" s="1"/>
  <c r="AJ17" i="28"/>
  <c r="AJ51" i="28"/>
  <c r="AJ11" i="28"/>
  <c r="AJ47" i="28"/>
  <c r="AJ40" i="28"/>
  <c r="AJ9" i="28"/>
  <c r="AS9" i="28" s="1"/>
  <c r="Z70" i="81"/>
  <c r="AF69" i="40"/>
  <c r="AO69" i="40" s="1"/>
  <c r="AO71" i="40" s="1"/>
  <c r="AX38" i="40"/>
  <c r="S38" i="40" s="1"/>
  <c r="AC38" i="40" s="1"/>
  <c r="AB39" i="40" s="1"/>
  <c r="AK51" i="28"/>
  <c r="AT51" i="28" s="1"/>
  <c r="AK57" i="28"/>
  <c r="AT57" i="28" s="1"/>
  <c r="AJ58" i="28"/>
  <c r="AS58" i="28" s="1"/>
  <c r="AE69" i="40"/>
  <c r="AE67" i="34"/>
  <c r="AJ41" i="28"/>
  <c r="AI69" i="90"/>
  <c r="Z71" i="39"/>
  <c r="AE71" i="39" s="1"/>
  <c r="AG68" i="29"/>
  <c r="AP68" i="29" s="1"/>
  <c r="AJ28" i="28"/>
  <c r="W70" i="47"/>
  <c r="AX68" i="40"/>
  <c r="S68" i="40" s="1"/>
  <c r="AC68" i="40" s="1"/>
  <c r="AB69" i="40" s="1"/>
  <c r="W69" i="29"/>
  <c r="AX51" i="40"/>
  <c r="S51" i="40" s="1"/>
  <c r="AC51" i="40" s="1"/>
  <c r="AB52" i="40" s="1"/>
  <c r="AJ52" i="40" s="1"/>
  <c r="AK17" i="28"/>
  <c r="AT17" i="28" s="1"/>
  <c r="AJ35" i="28"/>
  <c r="AX63" i="40"/>
  <c r="S63" i="40" s="1"/>
  <c r="AC63" i="40" s="1"/>
  <c r="AB64" i="40" s="1"/>
  <c r="AX50" i="40"/>
  <c r="S50" i="40" s="1"/>
  <c r="AC50" i="40" s="1"/>
  <c r="AB51" i="40" s="1"/>
  <c r="AX27" i="40"/>
  <c r="S27" i="40" s="1"/>
  <c r="AC27" i="40" s="1"/>
  <c r="AB28" i="40" s="1"/>
  <c r="AK9" i="28"/>
  <c r="AT9" i="28" s="1"/>
  <c r="Z69" i="26"/>
  <c r="AF69" i="26" s="1"/>
  <c r="AO69" i="26" s="1"/>
  <c r="Z69" i="93"/>
  <c r="AE68" i="29"/>
  <c r="AX62" i="40"/>
  <c r="S62" i="40" s="1"/>
  <c r="AC62" i="40" s="1"/>
  <c r="AB63" i="40" s="1"/>
  <c r="AX46" i="40"/>
  <c r="S46" i="40" s="1"/>
  <c r="AC46" i="40" s="1"/>
  <c r="AB47" i="40" s="1"/>
  <c r="AX26" i="40"/>
  <c r="S26" i="40" s="1"/>
  <c r="AC26" i="40" s="1"/>
  <c r="AB27" i="40" s="1"/>
  <c r="AJ27" i="40" s="1"/>
  <c r="AX34" i="40"/>
  <c r="S34" i="40" s="1"/>
  <c r="AC34" i="40" s="1"/>
  <c r="AB35" i="40" s="1"/>
  <c r="AJ35" i="40" s="1"/>
  <c r="Z67" i="87"/>
  <c r="AJ59" i="28"/>
  <c r="AX58" i="40"/>
  <c r="S58" i="40" s="1"/>
  <c r="AC58" i="40" s="1"/>
  <c r="AB59" i="40" s="1"/>
  <c r="AX44" i="40"/>
  <c r="S44" i="40" s="1"/>
  <c r="AC44" i="40" s="1"/>
  <c r="AB45" i="40" s="1"/>
  <c r="AX22" i="40"/>
  <c r="S22" i="40" s="1"/>
  <c r="AC22" i="40" s="1"/>
  <c r="AB23" i="40" s="1"/>
  <c r="AT71" i="36"/>
  <c r="Z70" i="90"/>
  <c r="AL21" i="36"/>
  <c r="AU21" i="36" s="1"/>
  <c r="Z70" i="43"/>
  <c r="AF69" i="47"/>
  <c r="AO69" i="47" s="1"/>
  <c r="AJ15" i="28"/>
  <c r="AS15" i="28" s="1"/>
  <c r="Z68" i="89"/>
  <c r="AF68" i="89" s="1"/>
  <c r="AO68" i="89" s="1"/>
  <c r="AX40" i="40"/>
  <c r="S40" i="40" s="1"/>
  <c r="AC40" i="40" s="1"/>
  <c r="AB41" i="40" s="1"/>
  <c r="AX28" i="40"/>
  <c r="S28" i="40" s="1"/>
  <c r="AC28" i="40" s="1"/>
  <c r="AB29" i="40" s="1"/>
  <c r="AX16" i="40"/>
  <c r="S16" i="40" s="1"/>
  <c r="AC16" i="40" s="1"/>
  <c r="AB17" i="40" s="1"/>
  <c r="AX4" i="40"/>
  <c r="S4" i="40" s="1"/>
  <c r="AC4" i="40" s="1"/>
  <c r="AB5" i="40" s="1"/>
  <c r="AX3" i="40"/>
  <c r="S3" i="40" s="1"/>
  <c r="AC3" i="40" s="1"/>
  <c r="AJ3" i="40" s="1"/>
  <c r="AX10" i="40"/>
  <c r="S10" i="40" s="1"/>
  <c r="AC10" i="40" s="1"/>
  <c r="AB11" i="40" s="1"/>
  <c r="AK11" i="40" s="1"/>
  <c r="AT11" i="40" s="1"/>
  <c r="AX57" i="40"/>
  <c r="S57" i="40" s="1"/>
  <c r="AC57" i="40" s="1"/>
  <c r="AB58" i="40" s="1"/>
  <c r="AX45" i="40"/>
  <c r="S45" i="40" s="1"/>
  <c r="AC45" i="40" s="1"/>
  <c r="AB46" i="40" s="1"/>
  <c r="AX33" i="40"/>
  <c r="S33" i="40" s="1"/>
  <c r="AC33" i="40" s="1"/>
  <c r="AB34" i="40" s="1"/>
  <c r="AX21" i="40"/>
  <c r="S21" i="40" s="1"/>
  <c r="AC21" i="40" s="1"/>
  <c r="AB22" i="40" s="1"/>
  <c r="AK22" i="40" s="1"/>
  <c r="AT22" i="40" s="1"/>
  <c r="AX9" i="40"/>
  <c r="S9" i="40" s="1"/>
  <c r="AC9" i="40" s="1"/>
  <c r="AB10" i="40" s="1"/>
  <c r="Z66" i="91"/>
  <c r="W67" i="91" s="1"/>
  <c r="AJ34" i="28"/>
  <c r="AX32" i="40"/>
  <c r="S32" i="40" s="1"/>
  <c r="AC32" i="40" s="1"/>
  <c r="AB33" i="40" s="1"/>
  <c r="AX20" i="40"/>
  <c r="S20" i="40" s="1"/>
  <c r="AC20" i="40" s="1"/>
  <c r="AB21" i="40" s="1"/>
  <c r="AJ21" i="40" s="1"/>
  <c r="AX8" i="40"/>
  <c r="S8" i="40" s="1"/>
  <c r="AC8" i="40" s="1"/>
  <c r="AB9" i="40" s="1"/>
  <c r="AG68" i="89"/>
  <c r="AP68" i="89" s="1"/>
  <c r="AF66" i="91"/>
  <c r="AO66" i="91" s="1"/>
  <c r="AK6" i="40"/>
  <c r="AT6" i="40" s="1"/>
  <c r="W71" i="90"/>
  <c r="AG70" i="90"/>
  <c r="AP70" i="90" s="1"/>
  <c r="AE70" i="90"/>
  <c r="AF70" i="90"/>
  <c r="AO70" i="90" s="1"/>
  <c r="W70" i="93"/>
  <c r="AG69" i="93"/>
  <c r="AP69" i="93" s="1"/>
  <c r="AE69" i="93"/>
  <c r="AF69" i="93"/>
  <c r="AO69" i="93" s="1"/>
  <c r="AS13" i="44"/>
  <c r="AL13" i="44"/>
  <c r="AU13" i="44" s="1"/>
  <c r="Y70" i="45"/>
  <c r="X70" i="45"/>
  <c r="AR67" i="80"/>
  <c r="AS7" i="44"/>
  <c r="AL7" i="44"/>
  <c r="AU7" i="44" s="1"/>
  <c r="AK64" i="40"/>
  <c r="AT64" i="40" s="1"/>
  <c r="AJ58" i="40"/>
  <c r="AK58" i="40"/>
  <c r="AT58" i="40" s="1"/>
  <c r="AJ46" i="40"/>
  <c r="AK46" i="40"/>
  <c r="AT46" i="40" s="1"/>
  <c r="AJ40" i="40"/>
  <c r="AK40" i="40"/>
  <c r="AT40" i="40" s="1"/>
  <c r="AJ28" i="40"/>
  <c r="AK28" i="40"/>
  <c r="AT28" i="40" s="1"/>
  <c r="AJ16" i="40"/>
  <c r="AK16" i="40"/>
  <c r="AT16" i="40" s="1"/>
  <c r="Y71" i="25"/>
  <c r="X71" i="25"/>
  <c r="AJ24" i="28"/>
  <c r="AK24" i="28"/>
  <c r="AT24" i="28" s="1"/>
  <c r="AJ60" i="28"/>
  <c r="AK60" i="28"/>
  <c r="AT60" i="28" s="1"/>
  <c r="AH66" i="73"/>
  <c r="AQ66" i="73" s="1"/>
  <c r="AE71" i="83"/>
  <c r="AF71" i="83"/>
  <c r="AO71" i="83" s="1"/>
  <c r="AG71" i="83"/>
  <c r="AP71" i="83" s="1"/>
  <c r="W72" i="83"/>
  <c r="AJ37" i="28"/>
  <c r="AK37" i="28"/>
  <c r="AT37" i="28" s="1"/>
  <c r="AR65" i="73"/>
  <c r="AS16" i="44"/>
  <c r="AL16" i="44"/>
  <c r="AU16" i="44" s="1"/>
  <c r="AR66" i="87"/>
  <c r="AR67" i="89"/>
  <c r="AJ20" i="28"/>
  <c r="AK20" i="28"/>
  <c r="AT20" i="28" s="1"/>
  <c r="AJ56" i="28"/>
  <c r="AK56" i="28"/>
  <c r="AT56" i="28" s="1"/>
  <c r="AS25" i="44"/>
  <c r="AL25" i="44"/>
  <c r="AU25" i="44" s="1"/>
  <c r="AS3" i="28"/>
  <c r="AL3" i="28"/>
  <c r="AU3" i="28" s="1"/>
  <c r="AH67" i="86"/>
  <c r="AQ67" i="86" s="1"/>
  <c r="AJ4" i="44"/>
  <c r="AK4" i="44"/>
  <c r="AT4" i="44" s="1"/>
  <c r="AT71" i="44" s="1"/>
  <c r="AJ10" i="28"/>
  <c r="AK10" i="28"/>
  <c r="AT10" i="28" s="1"/>
  <c r="AR69" i="74"/>
  <c r="AJ6" i="28"/>
  <c r="AS4" i="84"/>
  <c r="AS71" i="84" s="1"/>
  <c r="AL4" i="84"/>
  <c r="AU4" i="84" s="1"/>
  <c r="AJ57" i="40"/>
  <c r="AK57" i="40"/>
  <c r="AT57" i="40" s="1"/>
  <c r="AK51" i="40"/>
  <c r="AT51" i="40" s="1"/>
  <c r="AK45" i="40"/>
  <c r="AT45" i="40" s="1"/>
  <c r="AJ39" i="40"/>
  <c r="AK39" i="40"/>
  <c r="AT39" i="40" s="1"/>
  <c r="AJ33" i="40"/>
  <c r="AK33" i="40"/>
  <c r="AT33" i="40" s="1"/>
  <c r="AK27" i="40"/>
  <c r="AT27" i="40" s="1"/>
  <c r="AJ15" i="40"/>
  <c r="AK15" i="40"/>
  <c r="AT15" i="40" s="1"/>
  <c r="AB4" i="40"/>
  <c r="AJ30" i="28"/>
  <c r="AK30" i="28"/>
  <c r="AT30" i="28" s="1"/>
  <c r="AJ67" i="28"/>
  <c r="AK67" i="28"/>
  <c r="AT67" i="28" s="1"/>
  <c r="AJ7" i="28"/>
  <c r="AK7" i="28"/>
  <c r="AT7" i="28" s="1"/>
  <c r="AJ43" i="28"/>
  <c r="AK43" i="28"/>
  <c r="AT43" i="28" s="1"/>
  <c r="AR68" i="82"/>
  <c r="Y69" i="33"/>
  <c r="X69" i="33"/>
  <c r="AH70" i="27"/>
  <c r="AQ70" i="27" s="1"/>
  <c r="AJ26" i="28"/>
  <c r="AK26" i="28"/>
  <c r="AT26" i="28" s="1"/>
  <c r="AJ62" i="28"/>
  <c r="AK62" i="28"/>
  <c r="AT62" i="28" s="1"/>
  <c r="AJ4" i="28"/>
  <c r="AK4" i="28"/>
  <c r="AT4" i="28" s="1"/>
  <c r="AH68" i="80"/>
  <c r="AQ68" i="80" s="1"/>
  <c r="AR69" i="28"/>
  <c r="AR71" i="28" s="1"/>
  <c r="Y69" i="29"/>
  <c r="X69" i="29"/>
  <c r="AR70" i="39"/>
  <c r="Z67" i="86"/>
  <c r="AR68" i="26"/>
  <c r="AJ16" i="28"/>
  <c r="AK16" i="28"/>
  <c r="AT16" i="28" s="1"/>
  <c r="AS34" i="28"/>
  <c r="AL34" i="28"/>
  <c r="AU34" i="28" s="1"/>
  <c r="AS52" i="28"/>
  <c r="AL52" i="28"/>
  <c r="AU52" i="28" s="1"/>
  <c r="AS23" i="44"/>
  <c r="AL23" i="44"/>
  <c r="AU23" i="44" s="1"/>
  <c r="AS5" i="44"/>
  <c r="AL5" i="44"/>
  <c r="AU5" i="44" s="1"/>
  <c r="X70" i="95"/>
  <c r="Y70" i="95"/>
  <c r="AJ63" i="40"/>
  <c r="AK63" i="40"/>
  <c r="AT63" i="40" s="1"/>
  <c r="AR69" i="90"/>
  <c r="AN67" i="34"/>
  <c r="AI67" i="34"/>
  <c r="AN67" i="42"/>
  <c r="AI67" i="42"/>
  <c r="AN68" i="78"/>
  <c r="AI68" i="78"/>
  <c r="AH69" i="46"/>
  <c r="AQ69" i="46" s="1"/>
  <c r="AE71" i="31"/>
  <c r="W72" i="31"/>
  <c r="AG71" i="31"/>
  <c r="AP71" i="31" s="1"/>
  <c r="AF71" i="31"/>
  <c r="AO71" i="31" s="1"/>
  <c r="AX67" i="40"/>
  <c r="S67" i="40" s="1"/>
  <c r="AC67" i="40" s="1"/>
  <c r="AB68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AF71" i="30"/>
  <c r="AO71" i="30" s="1"/>
  <c r="AE71" i="30"/>
  <c r="W72" i="30"/>
  <c r="AG71" i="30"/>
  <c r="AP71" i="30" s="1"/>
  <c r="AS6" i="44"/>
  <c r="AL6" i="44"/>
  <c r="AU6" i="44" s="1"/>
  <c r="AN70" i="25"/>
  <c r="AI70" i="25"/>
  <c r="AJ36" i="28"/>
  <c r="AK36" i="28"/>
  <c r="AT36" i="28" s="1"/>
  <c r="AH70" i="74"/>
  <c r="AQ70" i="74" s="1"/>
  <c r="Z66" i="73"/>
  <c r="AS27" i="28"/>
  <c r="AL27" i="28"/>
  <c r="AU27" i="28" s="1"/>
  <c r="AS4" i="36"/>
  <c r="AL4" i="36"/>
  <c r="AU4" i="36" s="1"/>
  <c r="AR67" i="92"/>
  <c r="AJ13" i="28"/>
  <c r="AK13" i="28"/>
  <c r="AT13" i="28" s="1"/>
  <c r="AJ49" i="28"/>
  <c r="AK49" i="28"/>
  <c r="AT49" i="28" s="1"/>
  <c r="AH71" i="85"/>
  <c r="AQ71" i="85" s="1"/>
  <c r="AH68" i="48"/>
  <c r="AQ68" i="48" s="1"/>
  <c r="AN68" i="33"/>
  <c r="AI68" i="33"/>
  <c r="AS21" i="28"/>
  <c r="AL21" i="28"/>
  <c r="AU21" i="28" s="1"/>
  <c r="AR68" i="32"/>
  <c r="AJ32" i="28"/>
  <c r="AK32" i="28"/>
  <c r="AT32" i="28" s="1"/>
  <c r="AJ68" i="28"/>
  <c r="AK68" i="28"/>
  <c r="AT68" i="28" s="1"/>
  <c r="AR67" i="48"/>
  <c r="AI67" i="41"/>
  <c r="AN67" i="41"/>
  <c r="AS45" i="28"/>
  <c r="AL45" i="28"/>
  <c r="AU45" i="28" s="1"/>
  <c r="AH68" i="92"/>
  <c r="AQ68" i="92" s="1"/>
  <c r="AH69" i="32"/>
  <c r="AQ69" i="32" s="1"/>
  <c r="AQ71" i="32" s="1"/>
  <c r="AZ3" i="32"/>
  <c r="AX4" i="32" s="1"/>
  <c r="S4" i="32" s="1"/>
  <c r="AC4" i="32" s="1"/>
  <c r="AB5" i="32" s="1"/>
  <c r="AX46" i="32"/>
  <c r="S46" i="32" s="1"/>
  <c r="AC46" i="32" s="1"/>
  <c r="AB47" i="32" s="1"/>
  <c r="AN69" i="47"/>
  <c r="AI69" i="47"/>
  <c r="AR69" i="43"/>
  <c r="AS41" i="28"/>
  <c r="AL41" i="28"/>
  <c r="AU41" i="28" s="1"/>
  <c r="AJ67" i="40"/>
  <c r="AK67" i="40"/>
  <c r="AT67" i="40" s="1"/>
  <c r="AH67" i="87"/>
  <c r="AQ67" i="87" s="1"/>
  <c r="AH68" i="89"/>
  <c r="AQ68" i="89" s="1"/>
  <c r="X70" i="37"/>
  <c r="Y70" i="37"/>
  <c r="AS11" i="28"/>
  <c r="AL11" i="28"/>
  <c r="AU11" i="28" s="1"/>
  <c r="AJ29" i="28"/>
  <c r="AS47" i="28"/>
  <c r="AL47" i="28"/>
  <c r="AU47" i="28" s="1"/>
  <c r="AS65" i="28"/>
  <c r="AL65" i="28"/>
  <c r="AU65" i="28" s="1"/>
  <c r="W70" i="75"/>
  <c r="AG69" i="75"/>
  <c r="AP69" i="75" s="1"/>
  <c r="AF69" i="75"/>
  <c r="AO69" i="75" s="1"/>
  <c r="AE69" i="75"/>
  <c r="AN69" i="35"/>
  <c r="AI69" i="35"/>
  <c r="AX65" i="40"/>
  <c r="S65" i="40" s="1"/>
  <c r="AC65" i="40" s="1"/>
  <c r="AB66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J42" i="28"/>
  <c r="AK42" i="28"/>
  <c r="AT42" i="28" s="1"/>
  <c r="AS11" i="44"/>
  <c r="AL11" i="44"/>
  <c r="AU11" i="44" s="1"/>
  <c r="AJ19" i="28"/>
  <c r="AK19" i="28"/>
  <c r="AT19" i="28" s="1"/>
  <c r="AJ55" i="28"/>
  <c r="AK55" i="28"/>
  <c r="AT55" i="28" s="1"/>
  <c r="Z68" i="48"/>
  <c r="Z70" i="27"/>
  <c r="AJ38" i="28"/>
  <c r="AK38" i="28"/>
  <c r="AT38" i="28" s="1"/>
  <c r="AS24" i="44"/>
  <c r="AL24" i="44"/>
  <c r="AU24" i="44" s="1"/>
  <c r="AS33" i="28"/>
  <c r="AL33" i="28"/>
  <c r="AU33" i="28" s="1"/>
  <c r="AH71" i="39"/>
  <c r="AQ71" i="39" s="1"/>
  <c r="Z68" i="80"/>
  <c r="AH70" i="43"/>
  <c r="AQ70" i="43" s="1"/>
  <c r="AN68" i="29"/>
  <c r="AS22" i="28"/>
  <c r="AL22" i="28"/>
  <c r="AU22" i="28" s="1"/>
  <c r="AS40" i="28"/>
  <c r="AL40" i="28"/>
  <c r="AU40" i="28" s="1"/>
  <c r="AI69" i="40"/>
  <c r="AN69" i="40"/>
  <c r="AN71" i="40" s="1"/>
  <c r="X69" i="79"/>
  <c r="Y69" i="79"/>
  <c r="AU71" i="84"/>
  <c r="C11" i="84" s="1"/>
  <c r="F37" i="97" s="1"/>
  <c r="AS12" i="44"/>
  <c r="AL12" i="44"/>
  <c r="AU12" i="44" s="1"/>
  <c r="AS23" i="28"/>
  <c r="AL23" i="28"/>
  <c r="AU23" i="28" s="1"/>
  <c r="AS59" i="28"/>
  <c r="AL59" i="28"/>
  <c r="AU59" i="28" s="1"/>
  <c r="AR65" i="91"/>
  <c r="AI69" i="45"/>
  <c r="AN69" i="45"/>
  <c r="AS17" i="44"/>
  <c r="AL17" i="44"/>
  <c r="AU17" i="44" s="1"/>
  <c r="AH69" i="82"/>
  <c r="AQ69" i="82" s="1"/>
  <c r="Z69" i="46"/>
  <c r="W69" i="38"/>
  <c r="AG68" i="38"/>
  <c r="AP68" i="38" s="1"/>
  <c r="AF68" i="38"/>
  <c r="AO68" i="38" s="1"/>
  <c r="AE68" i="38"/>
  <c r="AE70" i="77"/>
  <c r="W71" i="77"/>
  <c r="AG70" i="77"/>
  <c r="AP70" i="77" s="1"/>
  <c r="AF70" i="77"/>
  <c r="AO70" i="77" s="1"/>
  <c r="AX64" i="40"/>
  <c r="S64" i="40" s="1"/>
  <c r="AC64" i="40" s="1"/>
  <c r="AB65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J12" i="28"/>
  <c r="AK12" i="28"/>
  <c r="AT12" i="28" s="1"/>
  <c r="AJ48" i="28"/>
  <c r="AK48" i="28"/>
  <c r="AT48" i="28" s="1"/>
  <c r="Z70" i="74"/>
  <c r="AR70" i="85"/>
  <c r="AS51" i="28"/>
  <c r="AL51" i="28"/>
  <c r="AU51" i="28" s="1"/>
  <c r="AR69" i="36"/>
  <c r="AR71" i="36" s="1"/>
  <c r="AL69" i="36"/>
  <c r="AU69" i="36" s="1"/>
  <c r="AH69" i="26"/>
  <c r="AQ69" i="26" s="1"/>
  <c r="W67" i="96"/>
  <c r="AG66" i="96"/>
  <c r="AP66" i="96" s="1"/>
  <c r="AF66" i="96"/>
  <c r="AO66" i="96" s="1"/>
  <c r="AE66" i="96"/>
  <c r="AJ25" i="28"/>
  <c r="AK25" i="28"/>
  <c r="AT25" i="28" s="1"/>
  <c r="AJ61" i="28"/>
  <c r="AK61" i="28"/>
  <c r="AT61" i="28" s="1"/>
  <c r="Z71" i="85"/>
  <c r="AS39" i="28"/>
  <c r="AL39" i="28"/>
  <c r="AU39" i="28" s="1"/>
  <c r="AH70" i="81"/>
  <c r="AQ70" i="81" s="1"/>
  <c r="AJ8" i="28"/>
  <c r="AK8" i="28"/>
  <c r="AT8" i="28" s="1"/>
  <c r="AJ44" i="28"/>
  <c r="AK44" i="28"/>
  <c r="AT44" i="28" s="1"/>
  <c r="AS71" i="36"/>
  <c r="AH69" i="93"/>
  <c r="AQ69" i="93" s="1"/>
  <c r="AR66" i="86"/>
  <c r="AJ66" i="28"/>
  <c r="Z68" i="92"/>
  <c r="Z69" i="32"/>
  <c r="AN68" i="79"/>
  <c r="AI68" i="79"/>
  <c r="W68" i="87"/>
  <c r="AG67" i="87"/>
  <c r="AP67" i="87" s="1"/>
  <c r="AE67" i="87"/>
  <c r="AF67" i="87"/>
  <c r="AO67" i="87" s="1"/>
  <c r="AI69" i="95"/>
  <c r="AN69" i="95"/>
  <c r="AR69" i="27"/>
  <c r="X68" i="34"/>
  <c r="Y68" i="34"/>
  <c r="X68" i="42"/>
  <c r="Y68" i="42"/>
  <c r="AI69" i="37"/>
  <c r="AN69" i="37"/>
  <c r="AR69" i="81"/>
  <c r="Y69" i="78"/>
  <c r="X69" i="78"/>
  <c r="Z69" i="78" s="1"/>
  <c r="AS17" i="28"/>
  <c r="AS35" i="28"/>
  <c r="AL35" i="28"/>
  <c r="AU35" i="28" s="1"/>
  <c r="AS53" i="28"/>
  <c r="AL53" i="28"/>
  <c r="AU53" i="28" s="1"/>
  <c r="W70" i="82"/>
  <c r="AG69" i="82"/>
  <c r="AP69" i="82" s="1"/>
  <c r="AF69" i="82"/>
  <c r="AO69" i="82" s="1"/>
  <c r="AE69" i="82"/>
  <c r="Y70" i="35"/>
  <c r="X70" i="35"/>
  <c r="Z70" i="35" s="1"/>
  <c r="AJ69" i="40"/>
  <c r="AS69" i="40" s="1"/>
  <c r="AK69" i="40"/>
  <c r="AT69" i="40" s="1"/>
  <c r="AK59" i="40"/>
  <c r="AT59" i="40" s="1"/>
  <c r="AK53" i="40"/>
  <c r="AT53" i="40" s="1"/>
  <c r="AK47" i="40"/>
  <c r="AT47" i="40" s="1"/>
  <c r="AK41" i="40"/>
  <c r="AT41" i="40" s="1"/>
  <c r="AK29" i="40"/>
  <c r="AT29" i="40" s="1"/>
  <c r="AK17" i="40"/>
  <c r="AT17" i="40" s="1"/>
  <c r="AJ5" i="40"/>
  <c r="AK5" i="40"/>
  <c r="AT5" i="40" s="1"/>
  <c r="AJ18" i="28"/>
  <c r="AK18" i="28"/>
  <c r="AT18" i="28" s="1"/>
  <c r="AJ54" i="28"/>
  <c r="AK54" i="28"/>
  <c r="AT54" i="28" s="1"/>
  <c r="AH70" i="90"/>
  <c r="AQ70" i="90" s="1"/>
  <c r="AH66" i="91"/>
  <c r="AQ66" i="91" s="1"/>
  <c r="AG69" i="26"/>
  <c r="AP69" i="26" s="1"/>
  <c r="AJ31" i="28"/>
  <c r="AK31" i="28"/>
  <c r="AT31" i="28" s="1"/>
  <c r="AJ69" i="28"/>
  <c r="AS69" i="28" s="1"/>
  <c r="AK69" i="28"/>
  <c r="AT69" i="28" s="1"/>
  <c r="AE67" i="76"/>
  <c r="W68" i="76"/>
  <c r="AG67" i="76"/>
  <c r="AP67" i="76" s="1"/>
  <c r="AF67" i="76"/>
  <c r="AO67" i="76" s="1"/>
  <c r="AF70" i="81"/>
  <c r="AO70" i="81" s="1"/>
  <c r="AE70" i="81"/>
  <c r="W71" i="81"/>
  <c r="AG70" i="81"/>
  <c r="AP70" i="81" s="1"/>
  <c r="AJ14" i="28"/>
  <c r="AK14" i="28"/>
  <c r="AT14" i="28" s="1"/>
  <c r="AJ50" i="28"/>
  <c r="AK50" i="28"/>
  <c r="AT50" i="28" s="1"/>
  <c r="W71" i="94"/>
  <c r="AG70" i="94"/>
  <c r="AP70" i="94" s="1"/>
  <c r="AF70" i="94"/>
  <c r="AO70" i="94" s="1"/>
  <c r="AE70" i="94"/>
  <c r="AS63" i="28"/>
  <c r="AL63" i="28"/>
  <c r="AU63" i="28" s="1"/>
  <c r="AR68" i="46"/>
  <c r="X68" i="41"/>
  <c r="Y68" i="41"/>
  <c r="W71" i="43"/>
  <c r="AG70" i="43"/>
  <c r="AP70" i="43" s="1"/>
  <c r="AF70" i="43"/>
  <c r="AO70" i="43" s="1"/>
  <c r="AE70" i="43"/>
  <c r="AS3" i="44"/>
  <c r="AL3" i="44"/>
  <c r="AU3" i="44" s="1"/>
  <c r="AS19" i="44"/>
  <c r="AL19" i="44"/>
  <c r="AU19" i="44" s="1"/>
  <c r="AS18" i="44"/>
  <c r="AL18" i="44"/>
  <c r="AU18" i="44" s="1"/>
  <c r="AJ5" i="28"/>
  <c r="AK5" i="28"/>
  <c r="AT5" i="28" s="1"/>
  <c r="AS28" i="28"/>
  <c r="AL28" i="28"/>
  <c r="AU28" i="28" s="1"/>
  <c r="AS46" i="28"/>
  <c r="AL46" i="28"/>
  <c r="AU46" i="28" s="1"/>
  <c r="AS64" i="28"/>
  <c r="AL64" i="28"/>
  <c r="AU64" i="28" s="1"/>
  <c r="AR68" i="93"/>
  <c r="X70" i="47"/>
  <c r="Y70" i="47"/>
  <c r="AK35" i="40" l="1"/>
  <c r="AT35" i="40" s="1"/>
  <c r="AL58" i="28"/>
  <c r="AU58" i="28" s="1"/>
  <c r="AX23" i="32"/>
  <c r="S23" i="32" s="1"/>
  <c r="AC23" i="32" s="1"/>
  <c r="AB24" i="32" s="1"/>
  <c r="AE66" i="91"/>
  <c r="AN66" i="91" s="1"/>
  <c r="W69" i="89"/>
  <c r="AJ10" i="40"/>
  <c r="AS10" i="40" s="1"/>
  <c r="AJ23" i="40"/>
  <c r="AI68" i="29"/>
  <c r="AG66" i="91"/>
  <c r="AP66" i="91" s="1"/>
  <c r="AX67" i="32"/>
  <c r="S67" i="32" s="1"/>
  <c r="AC67" i="32" s="1"/>
  <c r="AB68" i="32" s="1"/>
  <c r="AJ68" i="32" s="1"/>
  <c r="AJ34" i="40"/>
  <c r="W70" i="26"/>
  <c r="X70" i="26" s="1"/>
  <c r="Z70" i="26" s="1"/>
  <c r="AL17" i="28"/>
  <c r="AU17" i="28" s="1"/>
  <c r="AE69" i="26"/>
  <c r="AX59" i="32"/>
  <c r="S59" i="32" s="1"/>
  <c r="AC59" i="32" s="1"/>
  <c r="AB60" i="32" s="1"/>
  <c r="AE68" i="89"/>
  <c r="AN68" i="89" s="1"/>
  <c r="AJ41" i="40"/>
  <c r="Z68" i="34"/>
  <c r="AG68" i="34" s="1"/>
  <c r="AP68" i="34" s="1"/>
  <c r="AX53" i="32"/>
  <c r="S53" i="32" s="1"/>
  <c r="AC53" i="32" s="1"/>
  <c r="AB54" i="32" s="1"/>
  <c r="AX39" i="32"/>
  <c r="S39" i="32" s="1"/>
  <c r="AC39" i="32" s="1"/>
  <c r="AB40" i="32" s="1"/>
  <c r="AX64" i="32"/>
  <c r="S64" i="32" s="1"/>
  <c r="AC64" i="32" s="1"/>
  <c r="AB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X45" i="32"/>
  <c r="S45" i="32" s="1"/>
  <c r="AC45" i="32" s="1"/>
  <c r="AB46" i="32" s="1"/>
  <c r="AK46" i="32" s="1"/>
  <c r="AT46" i="32" s="1"/>
  <c r="AX38" i="32"/>
  <c r="S38" i="32" s="1"/>
  <c r="AC38" i="32" s="1"/>
  <c r="AB39" i="32" s="1"/>
  <c r="AX31" i="32"/>
  <c r="S31" i="32" s="1"/>
  <c r="AC31" i="32" s="1"/>
  <c r="AB32" i="32" s="1"/>
  <c r="AX19" i="32"/>
  <c r="S19" i="32" s="1"/>
  <c r="AC19" i="32" s="1"/>
  <c r="AB20" i="32" s="1"/>
  <c r="AL9" i="28"/>
  <c r="AU9" i="28" s="1"/>
  <c r="AJ22" i="40"/>
  <c r="Z70" i="45"/>
  <c r="AF70" i="45" s="1"/>
  <c r="AO70" i="45" s="1"/>
  <c r="W72" i="39"/>
  <c r="AJ9" i="40"/>
  <c r="AX32" i="32"/>
  <c r="S32" i="32" s="1"/>
  <c r="AC32" i="32" s="1"/>
  <c r="AB33" i="32" s="1"/>
  <c r="AG71" i="39"/>
  <c r="AP71" i="39" s="1"/>
  <c r="AU71" i="36"/>
  <c r="C11" i="36" s="1"/>
  <c r="AX63" i="32"/>
  <c r="S63" i="32" s="1"/>
  <c r="AC63" i="32" s="1"/>
  <c r="AB64" i="32" s="1"/>
  <c r="AK64" i="32" s="1"/>
  <c r="AT64" i="32" s="1"/>
  <c r="AX57" i="32"/>
  <c r="S57" i="32" s="1"/>
  <c r="AC57" i="32" s="1"/>
  <c r="AB58" i="32" s="1"/>
  <c r="AX51" i="32"/>
  <c r="S51" i="32" s="1"/>
  <c r="AC51" i="32" s="1"/>
  <c r="AB52" i="32" s="1"/>
  <c r="AX44" i="32"/>
  <c r="S44" i="32" s="1"/>
  <c r="AC44" i="32" s="1"/>
  <c r="AB45" i="32" s="1"/>
  <c r="AX37" i="32"/>
  <c r="S37" i="32" s="1"/>
  <c r="AC37" i="32" s="1"/>
  <c r="AB38" i="32" s="1"/>
  <c r="AJ38" i="32" s="1"/>
  <c r="AX29" i="32"/>
  <c r="S29" i="32" s="1"/>
  <c r="AC29" i="32" s="1"/>
  <c r="AB30" i="32" s="1"/>
  <c r="AX18" i="32"/>
  <c r="S18" i="32" s="1"/>
  <c r="AC18" i="32" s="1"/>
  <c r="AB19" i="32" s="1"/>
  <c r="AJ19" i="32" s="1"/>
  <c r="AJ51" i="40"/>
  <c r="AL15" i="28"/>
  <c r="AU15" i="28" s="1"/>
  <c r="AL57" i="28"/>
  <c r="AU57" i="28" s="1"/>
  <c r="AF71" i="39"/>
  <c r="AO71" i="39" s="1"/>
  <c r="AK23" i="40"/>
  <c r="AT23" i="40" s="1"/>
  <c r="Z69" i="79"/>
  <c r="AF69" i="79" s="1"/>
  <c r="AO69" i="79" s="1"/>
  <c r="AX68" i="32"/>
  <c r="S68" i="32" s="1"/>
  <c r="AC68" i="32" s="1"/>
  <c r="AB69" i="32" s="1"/>
  <c r="AX62" i="32"/>
  <c r="S62" i="32" s="1"/>
  <c r="AC62" i="32" s="1"/>
  <c r="AB63" i="32" s="1"/>
  <c r="AX56" i="32"/>
  <c r="S56" i="32" s="1"/>
  <c r="AC56" i="32" s="1"/>
  <c r="AB57" i="32" s="1"/>
  <c r="AX50" i="32"/>
  <c r="S50" i="32" s="1"/>
  <c r="AC50" i="32" s="1"/>
  <c r="AB51" i="32" s="1"/>
  <c r="AJ51" i="32" s="1"/>
  <c r="AX43" i="32"/>
  <c r="S43" i="32" s="1"/>
  <c r="AC43" i="32" s="1"/>
  <c r="AB44" i="32" s="1"/>
  <c r="AX35" i="32"/>
  <c r="S35" i="32" s="1"/>
  <c r="AC35" i="32" s="1"/>
  <c r="AB36" i="32" s="1"/>
  <c r="AJ36" i="32" s="1"/>
  <c r="AX28" i="32"/>
  <c r="S28" i="32" s="1"/>
  <c r="AC28" i="32" s="1"/>
  <c r="AB29" i="32" s="1"/>
  <c r="AX17" i="32"/>
  <c r="S17" i="32" s="1"/>
  <c r="AC17" i="32" s="1"/>
  <c r="AB18" i="32" s="1"/>
  <c r="AX65" i="32"/>
  <c r="S65" i="32" s="1"/>
  <c r="AC65" i="32" s="1"/>
  <c r="AB66" i="32" s="1"/>
  <c r="AX61" i="32"/>
  <c r="S61" i="32" s="1"/>
  <c r="AC61" i="32" s="1"/>
  <c r="AB62" i="32" s="1"/>
  <c r="AK62" i="32" s="1"/>
  <c r="AT62" i="32" s="1"/>
  <c r="AX55" i="32"/>
  <c r="S55" i="32" s="1"/>
  <c r="AC55" i="32" s="1"/>
  <c r="AB56" i="32" s="1"/>
  <c r="AX49" i="32"/>
  <c r="S49" i="32" s="1"/>
  <c r="AC49" i="32" s="1"/>
  <c r="AB50" i="32" s="1"/>
  <c r="AK50" i="32" s="1"/>
  <c r="AT50" i="32" s="1"/>
  <c r="AX41" i="32"/>
  <c r="S41" i="32" s="1"/>
  <c r="AC41" i="32" s="1"/>
  <c r="AB42" i="32" s="1"/>
  <c r="AX34" i="32"/>
  <c r="S34" i="32" s="1"/>
  <c r="AC34" i="32" s="1"/>
  <c r="AB35" i="32" s="1"/>
  <c r="AX25" i="32"/>
  <c r="S25" i="32" s="1"/>
  <c r="AC25" i="32" s="1"/>
  <c r="AB26" i="32" s="1"/>
  <c r="AX13" i="32"/>
  <c r="S13" i="32" s="1"/>
  <c r="AC13" i="32" s="1"/>
  <c r="AB14" i="32" s="1"/>
  <c r="AJ14" i="32" s="1"/>
  <c r="AK21" i="40"/>
  <c r="AT21" i="40" s="1"/>
  <c r="AK10" i="40"/>
  <c r="AT10" i="40" s="1"/>
  <c r="AK34" i="40"/>
  <c r="AT34" i="40" s="1"/>
  <c r="AK52" i="40"/>
  <c r="AT52" i="40" s="1"/>
  <c r="AX66" i="32"/>
  <c r="S66" i="32" s="1"/>
  <c r="AC66" i="32" s="1"/>
  <c r="AB67" i="32" s="1"/>
  <c r="AX60" i="32"/>
  <c r="S60" i="32" s="1"/>
  <c r="AC60" i="32" s="1"/>
  <c r="AB61" i="32" s="1"/>
  <c r="AK61" i="32" s="1"/>
  <c r="AT61" i="32" s="1"/>
  <c r="AX54" i="32"/>
  <c r="S54" i="32" s="1"/>
  <c r="AC54" i="32" s="1"/>
  <c r="AB55" i="32" s="1"/>
  <c r="AX47" i="32"/>
  <c r="S47" i="32" s="1"/>
  <c r="AC47" i="32" s="1"/>
  <c r="AB48" i="32" s="1"/>
  <c r="AK48" i="32" s="1"/>
  <c r="AT48" i="32" s="1"/>
  <c r="AX40" i="32"/>
  <c r="S40" i="32" s="1"/>
  <c r="AC40" i="32" s="1"/>
  <c r="AB41" i="32" s="1"/>
  <c r="AK41" i="32" s="1"/>
  <c r="AT41" i="32" s="1"/>
  <c r="AX33" i="32"/>
  <c r="S33" i="32" s="1"/>
  <c r="AC33" i="32" s="1"/>
  <c r="AB34" i="32" s="1"/>
  <c r="AX24" i="32"/>
  <c r="S24" i="32" s="1"/>
  <c r="AC24" i="32" s="1"/>
  <c r="AB25" i="32" s="1"/>
  <c r="AX6" i="32"/>
  <c r="S6" i="32" s="1"/>
  <c r="AC6" i="32" s="1"/>
  <c r="AB7" i="32" s="1"/>
  <c r="AJ7" i="32" s="1"/>
  <c r="AX12" i="32"/>
  <c r="S12" i="32" s="1"/>
  <c r="AC12" i="32" s="1"/>
  <c r="AB13" i="32" s="1"/>
  <c r="Z69" i="33"/>
  <c r="AG69" i="33" s="1"/>
  <c r="AP69" i="33" s="1"/>
  <c r="AK9" i="40"/>
  <c r="AT9" i="40" s="1"/>
  <c r="AJ29" i="40"/>
  <c r="Z70" i="37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K37" i="32" s="1"/>
  <c r="AT37" i="32" s="1"/>
  <c r="AX30" i="32"/>
  <c r="S30" i="32" s="1"/>
  <c r="AC30" i="32" s="1"/>
  <c r="AB31" i="32" s="1"/>
  <c r="AK31" i="32" s="1"/>
  <c r="AT31" i="32" s="1"/>
  <c r="AX22" i="32"/>
  <c r="S22" i="32" s="1"/>
  <c r="AC22" i="32" s="1"/>
  <c r="AB23" i="32" s="1"/>
  <c r="AX11" i="32"/>
  <c r="S11" i="32" s="1"/>
  <c r="AC11" i="32" s="1"/>
  <c r="AB12" i="32" s="1"/>
  <c r="AJ45" i="40"/>
  <c r="AS45" i="40" s="1"/>
  <c r="AX7" i="32"/>
  <c r="S7" i="32" s="1"/>
  <c r="AC7" i="32" s="1"/>
  <c r="AB8" i="32" s="1"/>
  <c r="Z68" i="42"/>
  <c r="W69" i="42" s="1"/>
  <c r="AX16" i="32"/>
  <c r="S16" i="32" s="1"/>
  <c r="AC16" i="32" s="1"/>
  <c r="AB17" i="32" s="1"/>
  <c r="AJ17" i="32" s="1"/>
  <c r="AX10" i="32"/>
  <c r="S10" i="32" s="1"/>
  <c r="AC10" i="32" s="1"/>
  <c r="AB11" i="32" s="1"/>
  <c r="AX5" i="32"/>
  <c r="S5" i="32" s="1"/>
  <c r="AC5" i="32" s="1"/>
  <c r="AB6" i="32" s="1"/>
  <c r="AK6" i="32" s="1"/>
  <c r="AT6" i="32" s="1"/>
  <c r="AJ59" i="40"/>
  <c r="AL59" i="40" s="1"/>
  <c r="AU59" i="40" s="1"/>
  <c r="AX27" i="32"/>
  <c r="S27" i="32" s="1"/>
  <c r="AC27" i="32" s="1"/>
  <c r="AB28" i="32" s="1"/>
  <c r="AX21" i="32"/>
  <c r="S21" i="32" s="1"/>
  <c r="AC21" i="32" s="1"/>
  <c r="AB22" i="32" s="1"/>
  <c r="AJ22" i="32" s="1"/>
  <c r="AX15" i="32"/>
  <c r="S15" i="32" s="1"/>
  <c r="AC15" i="32" s="1"/>
  <c r="AB16" i="32" s="1"/>
  <c r="AJ16" i="32" s="1"/>
  <c r="AX9" i="32"/>
  <c r="S9" i="32" s="1"/>
  <c r="AC9" i="32" s="1"/>
  <c r="AB10" i="32" s="1"/>
  <c r="AJ10" i="32" s="1"/>
  <c r="AX3" i="32"/>
  <c r="S3" i="32" s="1"/>
  <c r="AC3" i="32" s="1"/>
  <c r="AJ3" i="32" s="1"/>
  <c r="AL69" i="28"/>
  <c r="AU69" i="28" s="1"/>
  <c r="AX26" i="32"/>
  <c r="S26" i="32" s="1"/>
  <c r="AC26" i="32" s="1"/>
  <c r="AB27" i="32" s="1"/>
  <c r="AX20" i="32"/>
  <c r="S20" i="32" s="1"/>
  <c r="AC20" i="32" s="1"/>
  <c r="AB21" i="32" s="1"/>
  <c r="AK21" i="32" s="1"/>
  <c r="AT21" i="32" s="1"/>
  <c r="AX14" i="32"/>
  <c r="S14" i="32" s="1"/>
  <c r="AC14" i="32" s="1"/>
  <c r="AB15" i="32" s="1"/>
  <c r="AJ15" i="32" s="1"/>
  <c r="AX8" i="32"/>
  <c r="S8" i="32" s="1"/>
  <c r="AC8" i="32" s="1"/>
  <c r="AB9" i="32" s="1"/>
  <c r="AE69" i="33"/>
  <c r="AE69" i="78"/>
  <c r="W70" i="78"/>
  <c r="AG69" i="78"/>
  <c r="AP69" i="78" s="1"/>
  <c r="AF69" i="78"/>
  <c r="AO69" i="78" s="1"/>
  <c r="AJ61" i="40"/>
  <c r="AK61" i="40"/>
  <c r="AT61" i="40" s="1"/>
  <c r="AS67" i="40"/>
  <c r="AL67" i="40"/>
  <c r="AU67" i="40" s="1"/>
  <c r="AJ46" i="32"/>
  <c r="AK10" i="32"/>
  <c r="AT10" i="32" s="1"/>
  <c r="AS5" i="40"/>
  <c r="AL5" i="40"/>
  <c r="AU5" i="40" s="1"/>
  <c r="AS41" i="40"/>
  <c r="AL41" i="40"/>
  <c r="AU41" i="40" s="1"/>
  <c r="AJ18" i="40"/>
  <c r="AK18" i="40"/>
  <c r="AT18" i="40" s="1"/>
  <c r="Y71" i="77"/>
  <c r="X71" i="77"/>
  <c r="AS5" i="28"/>
  <c r="AL5" i="28"/>
  <c r="AU5" i="28" s="1"/>
  <c r="X71" i="81"/>
  <c r="Y71" i="81"/>
  <c r="AS18" i="28"/>
  <c r="AL18" i="28"/>
  <c r="AU18" i="28" s="1"/>
  <c r="AJ17" i="40"/>
  <c r="AS35" i="40"/>
  <c r="AL35" i="40"/>
  <c r="AU35" i="40" s="1"/>
  <c r="AJ53" i="40"/>
  <c r="X70" i="82"/>
  <c r="Y70" i="82"/>
  <c r="AH68" i="34"/>
  <c r="AQ68" i="34" s="1"/>
  <c r="AS12" i="28"/>
  <c r="AL12" i="28"/>
  <c r="AU12" i="28" s="1"/>
  <c r="AJ42" i="40"/>
  <c r="AK42" i="40"/>
  <c r="AT42" i="40" s="1"/>
  <c r="AR69" i="45"/>
  <c r="AH69" i="79"/>
  <c r="AQ69" i="79" s="1"/>
  <c r="W71" i="27"/>
  <c r="AG70" i="27"/>
  <c r="AP70" i="27" s="1"/>
  <c r="AF70" i="27"/>
  <c r="AO70" i="27" s="1"/>
  <c r="AE70" i="27"/>
  <c r="AJ19" i="40"/>
  <c r="AK19" i="40"/>
  <c r="AT19" i="40" s="1"/>
  <c r="AJ55" i="40"/>
  <c r="AK55" i="40"/>
  <c r="AT55" i="40" s="1"/>
  <c r="AH70" i="37"/>
  <c r="AQ70" i="37" s="1"/>
  <c r="AR69" i="47"/>
  <c r="AJ65" i="32"/>
  <c r="AK65" i="32"/>
  <c r="AT65" i="32" s="1"/>
  <c r="AJ53" i="32"/>
  <c r="AK53" i="32"/>
  <c r="AT53" i="32" s="1"/>
  <c r="AK47" i="32"/>
  <c r="AT47" i="32" s="1"/>
  <c r="AJ41" i="32"/>
  <c r="AK35" i="32"/>
  <c r="AT35" i="32" s="1"/>
  <c r="AJ23" i="32"/>
  <c r="AK23" i="32"/>
  <c r="AT23" i="32" s="1"/>
  <c r="AK17" i="32"/>
  <c r="AT17" i="32" s="1"/>
  <c r="AK11" i="32"/>
  <c r="AT11" i="32" s="1"/>
  <c r="AR67" i="41"/>
  <c r="AS32" i="28"/>
  <c r="AL32" i="28"/>
  <c r="AU32" i="28" s="1"/>
  <c r="AS49" i="28"/>
  <c r="AL49" i="28"/>
  <c r="AU49" i="28" s="1"/>
  <c r="AJ32" i="40"/>
  <c r="AK32" i="40"/>
  <c r="AT32" i="40" s="1"/>
  <c r="AJ68" i="40"/>
  <c r="AK68" i="40"/>
  <c r="AT68" i="40" s="1"/>
  <c r="AE67" i="86"/>
  <c r="W68" i="86"/>
  <c r="AG67" i="86"/>
  <c r="AP67" i="86" s="1"/>
  <c r="AF67" i="86"/>
  <c r="AO67" i="86" s="1"/>
  <c r="AS26" i="28"/>
  <c r="AL26" i="28"/>
  <c r="AU26" i="28" s="1"/>
  <c r="AH69" i="33"/>
  <c r="AQ69" i="33" s="1"/>
  <c r="AS43" i="28"/>
  <c r="AL43" i="28"/>
  <c r="AU43" i="28" s="1"/>
  <c r="AS30" i="28"/>
  <c r="AL30" i="28"/>
  <c r="AU30" i="28" s="1"/>
  <c r="AS15" i="40"/>
  <c r="AL15" i="40"/>
  <c r="AU15" i="40" s="1"/>
  <c r="AS33" i="40"/>
  <c r="AL33" i="40"/>
  <c r="AU33" i="40" s="1"/>
  <c r="AS51" i="40"/>
  <c r="AL51" i="40"/>
  <c r="AU51" i="40" s="1"/>
  <c r="AS56" i="28"/>
  <c r="AL56" i="28"/>
  <c r="AU56" i="28" s="1"/>
  <c r="AS24" i="28"/>
  <c r="AL24" i="28"/>
  <c r="AU24" i="28" s="1"/>
  <c r="AG70" i="45"/>
  <c r="AP70" i="45" s="1"/>
  <c r="X67" i="91"/>
  <c r="Y67" i="91"/>
  <c r="AN70" i="81"/>
  <c r="AI70" i="81"/>
  <c r="AN69" i="26"/>
  <c r="AI69" i="26"/>
  <c r="W71" i="35"/>
  <c r="AE70" i="35"/>
  <c r="AG70" i="35"/>
  <c r="AP70" i="35" s="1"/>
  <c r="AF70" i="35"/>
  <c r="AO70" i="35" s="1"/>
  <c r="AR69" i="37"/>
  <c r="AX69" i="32"/>
  <c r="S69" i="32" s="1"/>
  <c r="AC69" i="32" s="1"/>
  <c r="AG69" i="32"/>
  <c r="AP69" i="32" s="1"/>
  <c r="AP71" i="32" s="1"/>
  <c r="AF69" i="32"/>
  <c r="AO69" i="32" s="1"/>
  <c r="AO71" i="32" s="1"/>
  <c r="AE69" i="32"/>
  <c r="AJ12" i="40"/>
  <c r="AK12" i="40"/>
  <c r="AT12" i="40" s="1"/>
  <c r="AF68" i="48"/>
  <c r="AO68" i="48" s="1"/>
  <c r="AE68" i="48"/>
  <c r="W69" i="48"/>
  <c r="AG68" i="48"/>
  <c r="AP68" i="48" s="1"/>
  <c r="AJ64" i="32"/>
  <c r="AJ34" i="32"/>
  <c r="AK34" i="32"/>
  <c r="AT34" i="32" s="1"/>
  <c r="AJ38" i="40"/>
  <c r="AK38" i="40"/>
  <c r="AT38" i="40" s="1"/>
  <c r="AH70" i="47"/>
  <c r="AQ70" i="47" s="1"/>
  <c r="AH68" i="41"/>
  <c r="AQ68" i="41" s="1"/>
  <c r="AS50" i="28"/>
  <c r="AL50" i="28"/>
  <c r="AU50" i="28" s="1"/>
  <c r="AI67" i="76"/>
  <c r="AN67" i="76"/>
  <c r="AJ25" i="40"/>
  <c r="AK25" i="40"/>
  <c r="AT25" i="40" s="1"/>
  <c r="AK40" i="32"/>
  <c r="AT40" i="32" s="1"/>
  <c r="AB4" i="32"/>
  <c r="AR67" i="42"/>
  <c r="AT71" i="28"/>
  <c r="AH71" i="25"/>
  <c r="AQ71" i="25" s="1"/>
  <c r="AS16" i="40"/>
  <c r="AL16" i="40"/>
  <c r="AU16" i="40" s="1"/>
  <c r="AS34" i="40"/>
  <c r="AS52" i="40"/>
  <c r="AL52" i="40"/>
  <c r="AU52" i="40" s="1"/>
  <c r="Y70" i="93"/>
  <c r="X70" i="93"/>
  <c r="AN70" i="94"/>
  <c r="AI70" i="94"/>
  <c r="Y67" i="96"/>
  <c r="Z67" i="96" s="1"/>
  <c r="X67" i="96"/>
  <c r="AJ66" i="40"/>
  <c r="AK66" i="40"/>
  <c r="AT66" i="40" s="1"/>
  <c r="AS29" i="28"/>
  <c r="AL29" i="28"/>
  <c r="AU29" i="28" s="1"/>
  <c r="AJ69" i="32"/>
  <c r="AS69" i="32" s="1"/>
  <c r="AK63" i="32"/>
  <c r="AT63" i="32" s="1"/>
  <c r="AJ57" i="32"/>
  <c r="AK57" i="32"/>
  <c r="AT57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15" i="32"/>
  <c r="AT15" i="32" s="1"/>
  <c r="AJ9" i="32"/>
  <c r="AK9" i="32"/>
  <c r="AT9" i="32" s="1"/>
  <c r="AJ5" i="32"/>
  <c r="AK5" i="32"/>
  <c r="AT5" i="32" s="1"/>
  <c r="AS13" i="28"/>
  <c r="AL13" i="28"/>
  <c r="AU13" i="28" s="1"/>
  <c r="AJ8" i="40"/>
  <c r="AK8" i="40"/>
  <c r="AT8" i="40" s="1"/>
  <c r="AJ44" i="40"/>
  <c r="AK44" i="40"/>
  <c r="AT44" i="40" s="1"/>
  <c r="AS63" i="40"/>
  <c r="AL63" i="40"/>
  <c r="AU63" i="40" s="1"/>
  <c r="AS4" i="28"/>
  <c r="AL4" i="28"/>
  <c r="AU4" i="28" s="1"/>
  <c r="AS7" i="28"/>
  <c r="AL7" i="28"/>
  <c r="AU7" i="28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0" i="28"/>
  <c r="AL20" i="28"/>
  <c r="AU20" i="28" s="1"/>
  <c r="AS37" i="28"/>
  <c r="AL37" i="28"/>
  <c r="AU37" i="28" s="1"/>
  <c r="AJ6" i="40"/>
  <c r="AS14" i="28"/>
  <c r="AL14" i="28"/>
  <c r="AU14" i="28" s="1"/>
  <c r="AN69" i="82"/>
  <c r="AI69" i="82"/>
  <c r="AH68" i="42"/>
  <c r="AQ68" i="42" s="1"/>
  <c r="AS66" i="28"/>
  <c r="AL66" i="28"/>
  <c r="AU66" i="28" s="1"/>
  <c r="AS8" i="28"/>
  <c r="AL8" i="28"/>
  <c r="AU8" i="28" s="1"/>
  <c r="AS25" i="28"/>
  <c r="AL25" i="28"/>
  <c r="AU25" i="28" s="1"/>
  <c r="AJ24" i="40"/>
  <c r="AK24" i="40"/>
  <c r="AT24" i="40" s="1"/>
  <c r="AJ60" i="40"/>
  <c r="AK60" i="40"/>
  <c r="AT60" i="40" s="1"/>
  <c r="AN70" i="77"/>
  <c r="AI70" i="77"/>
  <c r="AE69" i="46"/>
  <c r="W70" i="46"/>
  <c r="AG69" i="46"/>
  <c r="AP69" i="46" s="1"/>
  <c r="AF69" i="46"/>
  <c r="AO69" i="46" s="1"/>
  <c r="AR69" i="40"/>
  <c r="AR71" i="40" s="1"/>
  <c r="AL69" i="40"/>
  <c r="AU69" i="40" s="1"/>
  <c r="AS55" i="28"/>
  <c r="AL55" i="28"/>
  <c r="AU55" i="28" s="1"/>
  <c r="AS42" i="28"/>
  <c r="AL42" i="28"/>
  <c r="AU42" i="28" s="1"/>
  <c r="AJ37" i="40"/>
  <c r="AK37" i="40"/>
  <c r="AT37" i="40" s="1"/>
  <c r="AR69" i="35"/>
  <c r="X70" i="75"/>
  <c r="Y70" i="75"/>
  <c r="AJ66" i="32"/>
  <c r="AK66" i="32"/>
  <c r="AT66" i="32" s="1"/>
  <c r="AJ56" i="32"/>
  <c r="AK56" i="32"/>
  <c r="AT56" i="32" s="1"/>
  <c r="AJ44" i="32"/>
  <c r="AK44" i="32"/>
  <c r="AT44" i="32" s="1"/>
  <c r="AJ32" i="32"/>
  <c r="AK32" i="32"/>
  <c r="AT32" i="32" s="1"/>
  <c r="AJ26" i="32"/>
  <c r="AK26" i="32"/>
  <c r="AT26" i="32" s="1"/>
  <c r="AJ20" i="32"/>
  <c r="AK20" i="32"/>
  <c r="AT20" i="32" s="1"/>
  <c r="AK8" i="32"/>
  <c r="AT8" i="32" s="1"/>
  <c r="AJ8" i="32"/>
  <c r="W67" i="73"/>
  <c r="AG66" i="73"/>
  <c r="AP66" i="73" s="1"/>
  <c r="AE66" i="73"/>
  <c r="AF66" i="73"/>
  <c r="AO66" i="73" s="1"/>
  <c r="AJ14" i="40"/>
  <c r="AK14" i="40"/>
  <c r="AT14" i="40" s="1"/>
  <c r="AJ50" i="40"/>
  <c r="AK50" i="40"/>
  <c r="AT50" i="40" s="1"/>
  <c r="Y72" i="31"/>
  <c r="X72" i="31"/>
  <c r="AR67" i="34"/>
  <c r="AS16" i="28"/>
  <c r="AL16" i="28"/>
  <c r="AU16" i="28" s="1"/>
  <c r="AH69" i="29"/>
  <c r="AQ69" i="29" s="1"/>
  <c r="AS10" i="28"/>
  <c r="AL10" i="28"/>
  <c r="AU10" i="28" s="1"/>
  <c r="X72" i="83"/>
  <c r="Y72" i="83"/>
  <c r="Z71" i="25"/>
  <c r="AS22" i="40"/>
  <c r="AL22" i="40"/>
  <c r="AU22" i="40" s="1"/>
  <c r="AS40" i="40"/>
  <c r="AL40" i="40"/>
  <c r="AU40" i="40" s="1"/>
  <c r="AS58" i="40"/>
  <c r="AL58" i="40"/>
  <c r="AU58" i="40" s="1"/>
  <c r="AI70" i="90"/>
  <c r="AN70" i="90"/>
  <c r="AN71" i="39"/>
  <c r="AH69" i="78"/>
  <c r="AQ69" i="78" s="1"/>
  <c r="AE68" i="34"/>
  <c r="W69" i="34"/>
  <c r="AN67" i="87"/>
  <c r="AI67" i="87"/>
  <c r="AS44" i="28"/>
  <c r="AL44" i="28"/>
  <c r="AU44" i="28" s="1"/>
  <c r="AG69" i="79"/>
  <c r="AP69" i="79" s="1"/>
  <c r="AJ52" i="32"/>
  <c r="AK52" i="32"/>
  <c r="AT52" i="32" s="1"/>
  <c r="AJ28" i="32"/>
  <c r="AK28" i="32"/>
  <c r="AT28" i="32" s="1"/>
  <c r="Z70" i="47"/>
  <c r="AN70" i="43"/>
  <c r="AI70" i="43"/>
  <c r="AE70" i="74"/>
  <c r="W71" i="74"/>
  <c r="AF70" i="74"/>
  <c r="AO70" i="74" s="1"/>
  <c r="AG70" i="74"/>
  <c r="AP70" i="74" s="1"/>
  <c r="AJ31" i="40"/>
  <c r="AK31" i="40"/>
  <c r="AT31" i="40" s="1"/>
  <c r="Y70" i="26"/>
  <c r="AS54" i="28"/>
  <c r="AL54" i="28"/>
  <c r="AU54" i="28" s="1"/>
  <c r="AJ11" i="40"/>
  <c r="AS29" i="40"/>
  <c r="AL29" i="40"/>
  <c r="AU29" i="40" s="1"/>
  <c r="AJ47" i="40"/>
  <c r="X68" i="87"/>
  <c r="Y68" i="87"/>
  <c r="AS48" i="28"/>
  <c r="AL48" i="28"/>
  <c r="AU48" i="28" s="1"/>
  <c r="AJ31" i="32"/>
  <c r="AJ25" i="32"/>
  <c r="AK25" i="32"/>
  <c r="AT25" i="32" s="1"/>
  <c r="AK13" i="32"/>
  <c r="AT13" i="32" s="1"/>
  <c r="AS68" i="28"/>
  <c r="AL68" i="28"/>
  <c r="AU68" i="28" s="1"/>
  <c r="AS36" i="28"/>
  <c r="AL36" i="28"/>
  <c r="AU36" i="28" s="1"/>
  <c r="Y72" i="30"/>
  <c r="X72" i="30"/>
  <c r="AJ20" i="40"/>
  <c r="AK20" i="40"/>
  <c r="AT20" i="40" s="1"/>
  <c r="AJ56" i="40"/>
  <c r="AK56" i="40"/>
  <c r="AT56" i="40" s="1"/>
  <c r="AH70" i="95"/>
  <c r="AQ70" i="95" s="1"/>
  <c r="AS62" i="28"/>
  <c r="AL62" i="28"/>
  <c r="AU62" i="28" s="1"/>
  <c r="AS67" i="28"/>
  <c r="AL67" i="28"/>
  <c r="AU67" i="28" s="1"/>
  <c r="AS9" i="40"/>
  <c r="AL9" i="40"/>
  <c r="AU9" i="40" s="1"/>
  <c r="AS27" i="40"/>
  <c r="AL27" i="40"/>
  <c r="AU27" i="40" s="1"/>
  <c r="AS60" i="28"/>
  <c r="AL60" i="28"/>
  <c r="AU60" i="28" s="1"/>
  <c r="AH70" i="45"/>
  <c r="AQ70" i="45" s="1"/>
  <c r="AN69" i="93"/>
  <c r="AI69" i="93"/>
  <c r="AI66" i="91"/>
  <c r="AS61" i="28"/>
  <c r="AL61" i="28"/>
  <c r="AU61" i="28" s="1"/>
  <c r="AJ48" i="40"/>
  <c r="AK48" i="40"/>
  <c r="AT48" i="40" s="1"/>
  <c r="W71" i="37"/>
  <c r="AG70" i="37"/>
  <c r="AP70" i="37" s="1"/>
  <c r="AE70" i="37"/>
  <c r="AF70" i="37"/>
  <c r="AO70" i="37" s="1"/>
  <c r="AK58" i="32"/>
  <c r="AT58" i="32" s="1"/>
  <c r="AK22" i="32"/>
  <c r="AT22" i="32" s="1"/>
  <c r="AJ4" i="40"/>
  <c r="AK4" i="40"/>
  <c r="AT4" i="40" s="1"/>
  <c r="AI71" i="83"/>
  <c r="AN71" i="83"/>
  <c r="Z68" i="41"/>
  <c r="AS23" i="40"/>
  <c r="AL23" i="40"/>
  <c r="AU23" i="40" s="1"/>
  <c r="W69" i="92"/>
  <c r="AG68" i="92"/>
  <c r="AP68" i="92" s="1"/>
  <c r="AF68" i="92"/>
  <c r="AO68" i="92" s="1"/>
  <c r="AE68" i="92"/>
  <c r="AJ54" i="40"/>
  <c r="AK54" i="40"/>
  <c r="AT54" i="40" s="1"/>
  <c r="X69" i="38"/>
  <c r="Y69" i="38"/>
  <c r="AJ30" i="40"/>
  <c r="AK30" i="40"/>
  <c r="AT30" i="40" s="1"/>
  <c r="AJ65" i="40"/>
  <c r="AK65" i="40"/>
  <c r="AT65" i="40" s="1"/>
  <c r="AJ7" i="40"/>
  <c r="AK7" i="40"/>
  <c r="AT7" i="40" s="1"/>
  <c r="AJ43" i="40"/>
  <c r="AK43" i="40"/>
  <c r="AT43" i="40" s="1"/>
  <c r="AJ67" i="32"/>
  <c r="AK67" i="32"/>
  <c r="AT67" i="32" s="1"/>
  <c r="AJ55" i="32"/>
  <c r="AK55" i="32"/>
  <c r="AT55" i="32" s="1"/>
  <c r="AJ43" i="32"/>
  <c r="AK43" i="32"/>
  <c r="AT43" i="32" s="1"/>
  <c r="X71" i="43"/>
  <c r="Y71" i="43"/>
  <c r="Y71" i="94"/>
  <c r="X71" i="94"/>
  <c r="Y68" i="76"/>
  <c r="X68" i="76"/>
  <c r="AS31" i="28"/>
  <c r="AL31" i="28"/>
  <c r="AU31" i="28" s="1"/>
  <c r="AH70" i="35"/>
  <c r="AQ70" i="35" s="1"/>
  <c r="AR69" i="95"/>
  <c r="AR68" i="79"/>
  <c r="AE71" i="85"/>
  <c r="AG71" i="85"/>
  <c r="AP71" i="85" s="1"/>
  <c r="AF71" i="85"/>
  <c r="AO71" i="85" s="1"/>
  <c r="W72" i="85"/>
  <c r="AN66" i="96"/>
  <c r="AI66" i="96"/>
  <c r="AJ36" i="40"/>
  <c r="AK36" i="40"/>
  <c r="AT36" i="40" s="1"/>
  <c r="AN68" i="38"/>
  <c r="AI68" i="38"/>
  <c r="AR68" i="29"/>
  <c r="W69" i="80"/>
  <c r="AG68" i="80"/>
  <c r="AP68" i="80" s="1"/>
  <c r="AF68" i="80"/>
  <c r="AO68" i="80" s="1"/>
  <c r="AE68" i="80"/>
  <c r="AS38" i="28"/>
  <c r="AL38" i="28"/>
  <c r="AU38" i="28" s="1"/>
  <c r="AS19" i="28"/>
  <c r="AL19" i="28"/>
  <c r="AU19" i="28" s="1"/>
  <c r="AJ13" i="40"/>
  <c r="AK13" i="40"/>
  <c r="AT13" i="40" s="1"/>
  <c r="AJ49" i="40"/>
  <c r="AK49" i="40"/>
  <c r="AT49" i="40" s="1"/>
  <c r="AN69" i="75"/>
  <c r="AI69" i="75"/>
  <c r="AJ60" i="32"/>
  <c r="AK60" i="32"/>
  <c r="AT60" i="32" s="1"/>
  <c r="AJ54" i="32"/>
  <c r="AK54" i="32"/>
  <c r="AT54" i="32" s="1"/>
  <c r="AJ42" i="32"/>
  <c r="AK42" i="32"/>
  <c r="AT42" i="32" s="1"/>
  <c r="AK36" i="32"/>
  <c r="AT36" i="32" s="1"/>
  <c r="AJ30" i="32"/>
  <c r="AK30" i="32"/>
  <c r="AT30" i="32" s="1"/>
  <c r="AJ24" i="32"/>
  <c r="AK24" i="32"/>
  <c r="AT24" i="32" s="1"/>
  <c r="AK18" i="32"/>
  <c r="AT18" i="32" s="1"/>
  <c r="AJ12" i="32"/>
  <c r="AK12" i="32"/>
  <c r="AT12" i="32" s="1"/>
  <c r="AR68" i="33"/>
  <c r="AR70" i="25"/>
  <c r="AN71" i="30"/>
  <c r="AI71" i="30"/>
  <c r="AJ26" i="40"/>
  <c r="AK26" i="40"/>
  <c r="AT26" i="40" s="1"/>
  <c r="AJ62" i="40"/>
  <c r="AK62" i="40"/>
  <c r="AT62" i="40" s="1"/>
  <c r="AI71" i="31"/>
  <c r="AN71" i="31"/>
  <c r="AR68" i="78"/>
  <c r="Z70" i="95"/>
  <c r="Z69" i="29"/>
  <c r="AS6" i="28"/>
  <c r="AL6" i="28"/>
  <c r="AU6" i="28" s="1"/>
  <c r="AS4" i="44"/>
  <c r="AS71" i="44" s="1"/>
  <c r="AL4" i="44"/>
  <c r="AU4" i="44" s="1"/>
  <c r="AU71" i="44" s="1"/>
  <c r="C11" i="44" s="1"/>
  <c r="AS28" i="40"/>
  <c r="AL28" i="40"/>
  <c r="AU28" i="40" s="1"/>
  <c r="AS46" i="40"/>
  <c r="AL46" i="40"/>
  <c r="AU46" i="40" s="1"/>
  <c r="AJ64" i="40"/>
  <c r="Y71" i="90"/>
  <c r="X71" i="90"/>
  <c r="X72" i="39"/>
  <c r="Y72" i="39"/>
  <c r="Y69" i="89"/>
  <c r="X69" i="89"/>
  <c r="AJ18" i="32" l="1"/>
  <c r="AK7" i="32"/>
  <c r="AT7" i="32" s="1"/>
  <c r="AF68" i="34"/>
  <c r="AO68" i="34" s="1"/>
  <c r="AJ63" i="32"/>
  <c r="AK69" i="32"/>
  <c r="AT69" i="32" s="1"/>
  <c r="W71" i="45"/>
  <c r="X71" i="45" s="1"/>
  <c r="AJ35" i="32"/>
  <c r="AG68" i="42"/>
  <c r="AP68" i="42" s="1"/>
  <c r="AJ49" i="32"/>
  <c r="AL10" i="40"/>
  <c r="AU10" i="40" s="1"/>
  <c r="AK68" i="32"/>
  <c r="AT68" i="32" s="1"/>
  <c r="AK19" i="32"/>
  <c r="AT19" i="32" s="1"/>
  <c r="AE69" i="79"/>
  <c r="AI68" i="89"/>
  <c r="AR68" i="89" s="1"/>
  <c r="AK51" i="32"/>
  <c r="AT51" i="32" s="1"/>
  <c r="W70" i="33"/>
  <c r="AF68" i="42"/>
  <c r="AO68" i="42" s="1"/>
  <c r="AJ61" i="32"/>
  <c r="AS61" i="32" s="1"/>
  <c r="W70" i="79"/>
  <c r="AI71" i="39"/>
  <c r="AJ62" i="32"/>
  <c r="AE70" i="45"/>
  <c r="AJ47" i="32"/>
  <c r="AF69" i="33"/>
  <c r="AO69" i="33" s="1"/>
  <c r="AE68" i="42"/>
  <c r="AJ29" i="32"/>
  <c r="AL29" i="32" s="1"/>
  <c r="AU29" i="32" s="1"/>
  <c r="AJ6" i="32"/>
  <c r="AJ59" i="32"/>
  <c r="AL45" i="40"/>
  <c r="AU45" i="40" s="1"/>
  <c r="AK38" i="32"/>
  <c r="AT38" i="32" s="1"/>
  <c r="AS59" i="40"/>
  <c r="AL34" i="40"/>
  <c r="AU34" i="40" s="1"/>
  <c r="AK29" i="32"/>
  <c r="AT29" i="32" s="1"/>
  <c r="AJ13" i="32"/>
  <c r="AJ37" i="32"/>
  <c r="AJ58" i="32"/>
  <c r="AS58" i="32" s="1"/>
  <c r="AJ11" i="32"/>
  <c r="Z71" i="77"/>
  <c r="AF71" i="77" s="1"/>
  <c r="AO71" i="77" s="1"/>
  <c r="AK14" i="32"/>
  <c r="AT14" i="32" s="1"/>
  <c r="Z70" i="93"/>
  <c r="AG70" i="93" s="1"/>
  <c r="AP70" i="93" s="1"/>
  <c r="AK16" i="32"/>
  <c r="AT16" i="32" s="1"/>
  <c r="AK49" i="32"/>
  <c r="AT49" i="32" s="1"/>
  <c r="AJ48" i="32"/>
  <c r="Z71" i="43"/>
  <c r="AF71" i="43" s="1"/>
  <c r="AO71" i="43" s="1"/>
  <c r="AJ50" i="32"/>
  <c r="AJ40" i="32"/>
  <c r="Z72" i="83"/>
  <c r="Z71" i="81"/>
  <c r="AG71" i="81" s="1"/>
  <c r="AP71" i="81" s="1"/>
  <c r="Z67" i="91"/>
  <c r="Z71" i="90"/>
  <c r="AG71" i="90" s="1"/>
  <c r="AP71" i="90" s="1"/>
  <c r="AS71" i="28"/>
  <c r="Z71" i="94"/>
  <c r="Z70" i="75"/>
  <c r="W71" i="75" s="1"/>
  <c r="Z72" i="39"/>
  <c r="AG72" i="39" s="1"/>
  <c r="AP72" i="39" s="1"/>
  <c r="Z69" i="38"/>
  <c r="AG69" i="38" s="1"/>
  <c r="AP69" i="38" s="1"/>
  <c r="Z70" i="82"/>
  <c r="AG70" i="82" s="1"/>
  <c r="AP70" i="82" s="1"/>
  <c r="AU71" i="28"/>
  <c r="C11" i="28" s="1"/>
  <c r="AF70" i="93"/>
  <c r="AO70" i="93" s="1"/>
  <c r="AE70" i="93"/>
  <c r="W71" i="93"/>
  <c r="AG70" i="75"/>
  <c r="AP70" i="75" s="1"/>
  <c r="AE69" i="38"/>
  <c r="AF69" i="38"/>
  <c r="AO69" i="38" s="1"/>
  <c r="W70" i="38"/>
  <c r="W73" i="83"/>
  <c r="AG72" i="83"/>
  <c r="AP72" i="83" s="1"/>
  <c r="AF72" i="83"/>
  <c r="AO72" i="83" s="1"/>
  <c r="AE72" i="83"/>
  <c r="AH72" i="30"/>
  <c r="AQ72" i="30" s="1"/>
  <c r="AS28" i="32"/>
  <c r="AL28" i="32"/>
  <c r="AU28" i="32" s="1"/>
  <c r="AS10" i="32"/>
  <c r="AL10" i="32"/>
  <c r="AU10" i="32" s="1"/>
  <c r="AS26" i="40"/>
  <c r="AL26" i="40"/>
  <c r="AU26" i="40" s="1"/>
  <c r="AS24" i="32"/>
  <c r="AL24" i="32"/>
  <c r="AU24" i="32" s="1"/>
  <c r="AS42" i="32"/>
  <c r="AL42" i="32"/>
  <c r="AU42" i="32" s="1"/>
  <c r="AS60" i="32"/>
  <c r="AL60" i="32"/>
  <c r="AU60" i="32" s="1"/>
  <c r="AS49" i="40"/>
  <c r="AL49" i="40"/>
  <c r="AU49" i="40" s="1"/>
  <c r="AR66" i="96"/>
  <c r="AH68" i="76"/>
  <c r="AQ68" i="76" s="1"/>
  <c r="AN68" i="92"/>
  <c r="AI68" i="92"/>
  <c r="W69" i="41"/>
  <c r="AG68" i="41"/>
  <c r="AP68" i="41" s="1"/>
  <c r="AF68" i="41"/>
  <c r="AO68" i="41" s="1"/>
  <c r="AE68" i="41"/>
  <c r="AS20" i="40"/>
  <c r="AL20" i="40"/>
  <c r="AU20" i="40" s="1"/>
  <c r="AH70" i="26"/>
  <c r="AQ70" i="26" s="1"/>
  <c r="AH72" i="31"/>
  <c r="AQ72" i="31" s="1"/>
  <c r="AS14" i="40"/>
  <c r="AL14" i="40"/>
  <c r="AU14" i="40" s="1"/>
  <c r="AS8" i="32"/>
  <c r="AL8" i="32"/>
  <c r="AU8" i="32" s="1"/>
  <c r="AS44" i="40"/>
  <c r="AL44" i="40"/>
  <c r="AU44" i="40" s="1"/>
  <c r="AS5" i="32"/>
  <c r="AL5" i="32"/>
  <c r="AU5" i="32" s="1"/>
  <c r="AS21" i="32"/>
  <c r="AL21" i="32"/>
  <c r="AU21" i="32" s="1"/>
  <c r="AS39" i="32"/>
  <c r="AL39" i="32"/>
  <c r="AU39" i="32" s="1"/>
  <c r="AS57" i="32"/>
  <c r="AL57" i="32"/>
  <c r="AU57" i="32" s="1"/>
  <c r="AS40" i="32"/>
  <c r="AL40" i="32"/>
  <c r="AU40" i="32" s="1"/>
  <c r="AS38" i="40"/>
  <c r="AL38" i="40"/>
  <c r="AU38" i="40" s="1"/>
  <c r="AS64" i="32"/>
  <c r="AL64" i="32"/>
  <c r="AU64" i="32" s="1"/>
  <c r="AH67" i="91"/>
  <c r="AQ67" i="91" s="1"/>
  <c r="X68" i="86"/>
  <c r="Y68" i="86"/>
  <c r="AS32" i="40"/>
  <c r="AL32" i="40"/>
  <c r="AU32" i="40" s="1"/>
  <c r="AS17" i="32"/>
  <c r="AL17" i="32"/>
  <c r="AU17" i="32" s="1"/>
  <c r="AS35" i="32"/>
  <c r="AL35" i="32"/>
  <c r="AU35" i="32" s="1"/>
  <c r="AS53" i="32"/>
  <c r="AL53" i="32"/>
  <c r="AU53" i="32" s="1"/>
  <c r="AE71" i="81"/>
  <c r="AS19" i="32"/>
  <c r="AE70" i="26"/>
  <c r="AF70" i="26"/>
  <c r="AO70" i="26" s="1"/>
  <c r="W71" i="26"/>
  <c r="AG70" i="26"/>
  <c r="AP70" i="26" s="1"/>
  <c r="AS44" i="32"/>
  <c r="AL44" i="32"/>
  <c r="AU44" i="32" s="1"/>
  <c r="AS60" i="40"/>
  <c r="AL60" i="40"/>
  <c r="AU60" i="40" s="1"/>
  <c r="AR71" i="31"/>
  <c r="AS12" i="32"/>
  <c r="AL12" i="32"/>
  <c r="AU12" i="32" s="1"/>
  <c r="AS30" i="32"/>
  <c r="AL30" i="32"/>
  <c r="AU30" i="32" s="1"/>
  <c r="AS48" i="32"/>
  <c r="AL48" i="32"/>
  <c r="AU48" i="32" s="1"/>
  <c r="AS68" i="32"/>
  <c r="AL68" i="32"/>
  <c r="AU68" i="32" s="1"/>
  <c r="AS13" i="40"/>
  <c r="AL13" i="40"/>
  <c r="AU13" i="40" s="1"/>
  <c r="AR68" i="38"/>
  <c r="Y72" i="85"/>
  <c r="X72" i="85"/>
  <c r="Z68" i="76"/>
  <c r="AR71" i="83"/>
  <c r="AR66" i="91"/>
  <c r="AS11" i="40"/>
  <c r="AL11" i="40"/>
  <c r="AU11" i="40" s="1"/>
  <c r="AI70" i="74"/>
  <c r="AN70" i="74"/>
  <c r="Y69" i="34"/>
  <c r="X69" i="34"/>
  <c r="AR70" i="90"/>
  <c r="Z72" i="31"/>
  <c r="AN66" i="73"/>
  <c r="AI66" i="73"/>
  <c r="AS8" i="40"/>
  <c r="AL8" i="40"/>
  <c r="AU8" i="40" s="1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66" i="40"/>
  <c r="AL66" i="40"/>
  <c r="AU66" i="40" s="1"/>
  <c r="AR70" i="94"/>
  <c r="AS25" i="40"/>
  <c r="AL25" i="40"/>
  <c r="AU25" i="40" s="1"/>
  <c r="AS16" i="32"/>
  <c r="AL16" i="32"/>
  <c r="AU16" i="32" s="1"/>
  <c r="Y69" i="48"/>
  <c r="X69" i="48"/>
  <c r="AI69" i="32"/>
  <c r="AN69" i="32"/>
  <c r="AN71" i="32" s="1"/>
  <c r="AS6" i="32"/>
  <c r="AL6" i="32"/>
  <c r="AU6" i="32" s="1"/>
  <c r="AS23" i="32"/>
  <c r="AL23" i="32"/>
  <c r="AU23" i="32" s="1"/>
  <c r="AS41" i="32"/>
  <c r="AL41" i="32"/>
  <c r="AU41" i="32" s="1"/>
  <c r="AS59" i="32"/>
  <c r="AL59" i="32"/>
  <c r="AU59" i="32" s="1"/>
  <c r="X71" i="27"/>
  <c r="Y71" i="27"/>
  <c r="AH70" i="82"/>
  <c r="AQ70" i="82" s="1"/>
  <c r="AS18" i="40"/>
  <c r="AL18" i="40"/>
  <c r="AU18" i="40" s="1"/>
  <c r="AS61" i="40"/>
  <c r="AL61" i="40"/>
  <c r="AU61" i="40" s="1"/>
  <c r="Y70" i="33"/>
  <c r="X70" i="33"/>
  <c r="X69" i="42"/>
  <c r="Y69" i="42"/>
  <c r="AH69" i="89"/>
  <c r="AQ69" i="89" s="1"/>
  <c r="AS43" i="32"/>
  <c r="AL43" i="32"/>
  <c r="AU43" i="32" s="1"/>
  <c r="AH69" i="38"/>
  <c r="AQ69" i="38" s="1"/>
  <c r="AS22" i="32"/>
  <c r="AL22" i="32"/>
  <c r="AU22" i="32" s="1"/>
  <c r="AS12" i="40"/>
  <c r="AL12" i="40"/>
  <c r="AU12" i="40" s="1"/>
  <c r="W68" i="91"/>
  <c r="AG67" i="91"/>
  <c r="AP67" i="91" s="1"/>
  <c r="AF67" i="91"/>
  <c r="AO67" i="91" s="1"/>
  <c r="AE67" i="91"/>
  <c r="AI67" i="86"/>
  <c r="AN67" i="86"/>
  <c r="AS55" i="40"/>
  <c r="AL55" i="40"/>
  <c r="AU55" i="40" s="1"/>
  <c r="AI69" i="78"/>
  <c r="AN69" i="78"/>
  <c r="Z69" i="89"/>
  <c r="W70" i="29"/>
  <c r="AG69" i="29"/>
  <c r="AP69" i="29" s="1"/>
  <c r="AE69" i="29"/>
  <c r="AF69" i="29"/>
  <c r="AO69" i="29" s="1"/>
  <c r="AR69" i="75"/>
  <c r="AH71" i="94"/>
  <c r="AQ71" i="94" s="1"/>
  <c r="AS49" i="32"/>
  <c r="AS67" i="32"/>
  <c r="AL67" i="32"/>
  <c r="AU67" i="32" s="1"/>
  <c r="AS65" i="40"/>
  <c r="AL65" i="40"/>
  <c r="AU65" i="40" s="1"/>
  <c r="X69" i="92"/>
  <c r="Y69" i="92"/>
  <c r="AR69" i="93"/>
  <c r="Z72" i="30"/>
  <c r="AS7" i="32"/>
  <c r="AL7" i="32"/>
  <c r="AU7" i="32" s="1"/>
  <c r="AS25" i="32"/>
  <c r="AL25" i="32"/>
  <c r="AU25" i="32" s="1"/>
  <c r="AH68" i="87"/>
  <c r="AQ68" i="87" s="1"/>
  <c r="AS31" i="40"/>
  <c r="AL31" i="40"/>
  <c r="AU31" i="40" s="1"/>
  <c r="AR70" i="43"/>
  <c r="AS52" i="32"/>
  <c r="AL52" i="32"/>
  <c r="AU52" i="32" s="1"/>
  <c r="AE71" i="25"/>
  <c r="W72" i="25"/>
  <c r="AG71" i="25"/>
  <c r="AP71" i="25" s="1"/>
  <c r="AF71" i="25"/>
  <c r="AO71" i="25" s="1"/>
  <c r="AS14" i="32"/>
  <c r="AL14" i="32"/>
  <c r="AU14" i="32" s="1"/>
  <c r="AS32" i="32"/>
  <c r="AL32" i="32"/>
  <c r="AU32" i="32" s="1"/>
  <c r="AS50" i="32"/>
  <c r="AL50" i="32"/>
  <c r="AU50" i="32" s="1"/>
  <c r="AS66" i="32"/>
  <c r="AL66" i="32"/>
  <c r="AU66" i="32" s="1"/>
  <c r="AI69" i="46"/>
  <c r="AN69" i="46"/>
  <c r="AS24" i="40"/>
  <c r="AL24" i="40"/>
  <c r="AU24" i="40" s="1"/>
  <c r="AR69" i="82"/>
  <c r="AS6" i="40"/>
  <c r="AL6" i="40"/>
  <c r="AU6" i="40" s="1"/>
  <c r="AH67" i="96"/>
  <c r="AQ67" i="96" s="1"/>
  <c r="AS3" i="32"/>
  <c r="AL3" i="32"/>
  <c r="AU3" i="32" s="1"/>
  <c r="AR70" i="81"/>
  <c r="AN70" i="45"/>
  <c r="AI70" i="45"/>
  <c r="AS19" i="40"/>
  <c r="AL19" i="40"/>
  <c r="AU19" i="40" s="1"/>
  <c r="AH71" i="90"/>
  <c r="AQ71" i="90" s="1"/>
  <c r="AR71" i="30"/>
  <c r="AH71" i="43"/>
  <c r="AQ71" i="43" s="1"/>
  <c r="AS26" i="32"/>
  <c r="AL26" i="32"/>
  <c r="AU26" i="32" s="1"/>
  <c r="AS62" i="32"/>
  <c r="AL62" i="32"/>
  <c r="AU62" i="32" s="1"/>
  <c r="Y70" i="46"/>
  <c r="X70" i="46"/>
  <c r="AR69" i="26"/>
  <c r="AS17" i="40"/>
  <c r="AL17" i="40"/>
  <c r="AU17" i="40" s="1"/>
  <c r="AS64" i="40"/>
  <c r="AL64" i="40"/>
  <c r="AU64" i="40" s="1"/>
  <c r="W71" i="95"/>
  <c r="AG70" i="95"/>
  <c r="AP70" i="95" s="1"/>
  <c r="AF70" i="95"/>
  <c r="AO70" i="95" s="1"/>
  <c r="AE70" i="95"/>
  <c r="AS62" i="40"/>
  <c r="AL62" i="40"/>
  <c r="AU62" i="40" s="1"/>
  <c r="AS18" i="32"/>
  <c r="AL18" i="32"/>
  <c r="AU18" i="32" s="1"/>
  <c r="AS36" i="32"/>
  <c r="AL36" i="32"/>
  <c r="AU36" i="32" s="1"/>
  <c r="AS54" i="32"/>
  <c r="AL54" i="32"/>
  <c r="AU54" i="32" s="1"/>
  <c r="Y69" i="80"/>
  <c r="X69" i="80"/>
  <c r="AS54" i="40"/>
  <c r="AL54" i="40"/>
  <c r="AU54" i="40" s="1"/>
  <c r="AT71" i="40"/>
  <c r="AS48" i="40"/>
  <c r="AL48" i="40"/>
  <c r="AU48" i="40" s="1"/>
  <c r="AS56" i="40"/>
  <c r="AL56" i="40"/>
  <c r="AU56" i="40" s="1"/>
  <c r="Z68" i="87"/>
  <c r="AI69" i="79"/>
  <c r="AN69" i="79"/>
  <c r="AS50" i="40"/>
  <c r="AL50" i="40"/>
  <c r="AU50" i="40" s="1"/>
  <c r="AS37" i="40"/>
  <c r="AL37" i="40"/>
  <c r="AU37" i="40" s="1"/>
  <c r="AR70" i="77"/>
  <c r="AS15" i="32"/>
  <c r="AL15" i="32"/>
  <c r="AU15" i="32" s="1"/>
  <c r="AS33" i="32"/>
  <c r="AL33" i="32"/>
  <c r="AU33" i="32" s="1"/>
  <c r="AS51" i="32"/>
  <c r="AL51" i="32"/>
  <c r="AU51" i="32" s="1"/>
  <c r="AH70" i="93"/>
  <c r="AQ70" i="93" s="1"/>
  <c r="AK4" i="32"/>
  <c r="AT4" i="32" s="1"/>
  <c r="AJ4" i="32"/>
  <c r="AR67" i="76"/>
  <c r="AS34" i="32"/>
  <c r="AL34" i="32"/>
  <c r="AU34" i="32" s="1"/>
  <c r="AI68" i="48"/>
  <c r="AN68" i="48"/>
  <c r="AI70" i="35"/>
  <c r="AN70" i="35"/>
  <c r="AS68" i="40"/>
  <c r="AL68" i="40"/>
  <c r="AU68" i="40" s="1"/>
  <c r="AS11" i="32"/>
  <c r="AL11" i="32"/>
  <c r="AU11" i="32" s="1"/>
  <c r="AS29" i="32"/>
  <c r="AS47" i="32"/>
  <c r="AL47" i="32"/>
  <c r="AU47" i="32" s="1"/>
  <c r="AS65" i="32"/>
  <c r="AL65" i="32"/>
  <c r="AU65" i="32" s="1"/>
  <c r="AS53" i="40"/>
  <c r="AL53" i="40"/>
  <c r="AU53" i="40" s="1"/>
  <c r="AH71" i="77"/>
  <c r="AQ71" i="77" s="1"/>
  <c r="AS46" i="32"/>
  <c r="AL46" i="32"/>
  <c r="AU46" i="32" s="1"/>
  <c r="AI68" i="42"/>
  <c r="AN68" i="42"/>
  <c r="AI68" i="80"/>
  <c r="AN68" i="80"/>
  <c r="AS7" i="40"/>
  <c r="AL7" i="40"/>
  <c r="AU7" i="40" s="1"/>
  <c r="Y71" i="37"/>
  <c r="X71" i="37"/>
  <c r="X71" i="74"/>
  <c r="Y71" i="74"/>
  <c r="AH72" i="39"/>
  <c r="AQ72" i="39" s="1"/>
  <c r="AS36" i="40"/>
  <c r="AL36" i="40"/>
  <c r="AU36" i="40" s="1"/>
  <c r="AI71" i="85"/>
  <c r="AN71" i="85"/>
  <c r="AE71" i="94"/>
  <c r="AF71" i="94"/>
  <c r="AO71" i="94" s="1"/>
  <c r="W72" i="94"/>
  <c r="AG71" i="94"/>
  <c r="AP71" i="94" s="1"/>
  <c r="AS37" i="32"/>
  <c r="AL37" i="32"/>
  <c r="AU37" i="32" s="1"/>
  <c r="AS55" i="32"/>
  <c r="AL55" i="32"/>
  <c r="AU55" i="32" s="1"/>
  <c r="AS43" i="40"/>
  <c r="AL43" i="40"/>
  <c r="AU43" i="40" s="1"/>
  <c r="AS30" i="40"/>
  <c r="AL30" i="40"/>
  <c r="AU30" i="40" s="1"/>
  <c r="AS4" i="40"/>
  <c r="AL4" i="40"/>
  <c r="AU4" i="40" s="1"/>
  <c r="AI70" i="37"/>
  <c r="AN70" i="37"/>
  <c r="AS13" i="32"/>
  <c r="AL13" i="32"/>
  <c r="AU13" i="32" s="1"/>
  <c r="AS31" i="32"/>
  <c r="AL31" i="32"/>
  <c r="AU31" i="32" s="1"/>
  <c r="AS47" i="40"/>
  <c r="AL47" i="40"/>
  <c r="AU47" i="40" s="1"/>
  <c r="AE70" i="47"/>
  <c r="W71" i="47"/>
  <c r="AG70" i="47"/>
  <c r="AP70" i="47" s="1"/>
  <c r="AF70" i="47"/>
  <c r="AO70" i="47" s="1"/>
  <c r="X70" i="79"/>
  <c r="Y70" i="79"/>
  <c r="AR67" i="87"/>
  <c r="AI68" i="34"/>
  <c r="AN68" i="34"/>
  <c r="AR71" i="39"/>
  <c r="AH72" i="83"/>
  <c r="AQ72" i="83" s="1"/>
  <c r="Y67" i="73"/>
  <c r="X67" i="73"/>
  <c r="AS20" i="32"/>
  <c r="AL20" i="32"/>
  <c r="AU20" i="32" s="1"/>
  <c r="AS38" i="32"/>
  <c r="AS56" i="32"/>
  <c r="AL56" i="32"/>
  <c r="AU56" i="32" s="1"/>
  <c r="AH70" i="75"/>
  <c r="AQ70" i="75" s="1"/>
  <c r="AE67" i="96"/>
  <c r="AF67" i="96"/>
  <c r="AO67" i="96" s="1"/>
  <c r="W68" i="96"/>
  <c r="AG67" i="96"/>
  <c r="AP67" i="96" s="1"/>
  <c r="Y71" i="35"/>
  <c r="X71" i="35"/>
  <c r="AN70" i="27"/>
  <c r="AI70" i="27"/>
  <c r="AS42" i="40"/>
  <c r="AL42" i="40"/>
  <c r="AU42" i="40" s="1"/>
  <c r="AH71" i="81"/>
  <c r="AQ71" i="81" s="1"/>
  <c r="Y70" i="78"/>
  <c r="X70" i="78"/>
  <c r="AN69" i="33"/>
  <c r="AT71" i="32" l="1"/>
  <c r="AL58" i="32"/>
  <c r="AU58" i="32" s="1"/>
  <c r="Z69" i="42"/>
  <c r="AF71" i="81"/>
  <c r="AO71" i="81" s="1"/>
  <c r="AL38" i="32"/>
  <c r="AU38" i="32" s="1"/>
  <c r="Z69" i="34"/>
  <c r="AE69" i="34" s="1"/>
  <c r="W72" i="81"/>
  <c r="Y71" i="45"/>
  <c r="AE70" i="75"/>
  <c r="AF72" i="39"/>
  <c r="AO72" i="39" s="1"/>
  <c r="AI69" i="33"/>
  <c r="AL49" i="32"/>
  <c r="AU49" i="32" s="1"/>
  <c r="AF70" i="75"/>
  <c r="AO70" i="75" s="1"/>
  <c r="AL19" i="32"/>
  <c r="AU19" i="32" s="1"/>
  <c r="AL61" i="32"/>
  <c r="AU61" i="32" s="1"/>
  <c r="Z72" i="85"/>
  <c r="AG71" i="43"/>
  <c r="AP71" i="43" s="1"/>
  <c r="Z69" i="92"/>
  <c r="AG69" i="92" s="1"/>
  <c r="AP69" i="92" s="1"/>
  <c r="AP71" i="92" s="1"/>
  <c r="AG71" i="77"/>
  <c r="AP71" i="77" s="1"/>
  <c r="W72" i="43"/>
  <c r="W72" i="77"/>
  <c r="W71" i="82"/>
  <c r="Y71" i="82" s="1"/>
  <c r="AE71" i="43"/>
  <c r="Z71" i="74"/>
  <c r="AE71" i="74" s="1"/>
  <c r="AE70" i="82"/>
  <c r="W73" i="39"/>
  <c r="AE71" i="77"/>
  <c r="AI71" i="77" s="1"/>
  <c r="AF70" i="82"/>
  <c r="AO70" i="82" s="1"/>
  <c r="AE71" i="90"/>
  <c r="AE72" i="39"/>
  <c r="AI72" i="39" s="1"/>
  <c r="W72" i="90"/>
  <c r="Z67" i="73"/>
  <c r="Z70" i="33"/>
  <c r="W71" i="33" s="1"/>
  <c r="AF71" i="90"/>
  <c r="AO71" i="90" s="1"/>
  <c r="Z68" i="86"/>
  <c r="Z70" i="46"/>
  <c r="AE70" i="46" s="1"/>
  <c r="Z70" i="78"/>
  <c r="W71" i="78" s="1"/>
  <c r="Z71" i="35"/>
  <c r="AG71" i="35" s="1"/>
  <c r="AP71" i="35" s="1"/>
  <c r="AS71" i="40"/>
  <c r="AU71" i="40"/>
  <c r="C11" i="40" s="1"/>
  <c r="AF70" i="33"/>
  <c r="AO70" i="33" s="1"/>
  <c r="AE70" i="33"/>
  <c r="AG70" i="78"/>
  <c r="AP70" i="78" s="1"/>
  <c r="AE70" i="78"/>
  <c r="AF69" i="92"/>
  <c r="AO69" i="92" s="1"/>
  <c r="AO71" i="92" s="1"/>
  <c r="AF67" i="73"/>
  <c r="AO67" i="73" s="1"/>
  <c r="AE67" i="73"/>
  <c r="AG67" i="73"/>
  <c r="AP67" i="73" s="1"/>
  <c r="W68" i="73"/>
  <c r="AI69" i="29"/>
  <c r="AN69" i="29"/>
  <c r="AR69" i="78"/>
  <c r="AN67" i="91"/>
  <c r="AI67" i="91"/>
  <c r="AH71" i="27"/>
  <c r="AQ71" i="27" s="1"/>
  <c r="AH69" i="48"/>
  <c r="AQ69" i="48" s="1"/>
  <c r="AQ71" i="48" s="1"/>
  <c r="AZ3" i="48"/>
  <c r="AX3" i="48" s="1"/>
  <c r="S3" i="48" s="1"/>
  <c r="AC3" i="48" s="1"/>
  <c r="AX6" i="48"/>
  <c r="S6" i="48" s="1"/>
  <c r="AC6" i="48" s="1"/>
  <c r="AB7" i="48" s="1"/>
  <c r="AX7" i="48"/>
  <c r="S7" i="48" s="1"/>
  <c r="AC7" i="48" s="1"/>
  <c r="AB8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R70" i="74"/>
  <c r="AH71" i="45"/>
  <c r="AQ71" i="45" s="1"/>
  <c r="AI72" i="83"/>
  <c r="AN72" i="83"/>
  <c r="Y70" i="38"/>
  <c r="X70" i="38"/>
  <c r="AN70" i="75"/>
  <c r="AI70" i="75"/>
  <c r="AR70" i="27"/>
  <c r="AH70" i="79"/>
  <c r="AQ70" i="79" s="1"/>
  <c r="AI70" i="47"/>
  <c r="AN70" i="47"/>
  <c r="AH71" i="37"/>
  <c r="AQ71" i="37" s="1"/>
  <c r="AR68" i="80"/>
  <c r="AS4" i="32"/>
  <c r="AS71" i="32" s="1"/>
  <c r="AL4" i="32"/>
  <c r="AU4" i="32" s="1"/>
  <c r="AH69" i="80"/>
  <c r="AQ69" i="80" s="1"/>
  <c r="AQ71" i="80" s="1"/>
  <c r="AZ3" i="80"/>
  <c r="AX4" i="80" s="1"/>
  <c r="S4" i="80" s="1"/>
  <c r="AC4" i="80" s="1"/>
  <c r="AB5" i="80" s="1"/>
  <c r="AX5" i="80"/>
  <c r="S5" i="80" s="1"/>
  <c r="AC5" i="80" s="1"/>
  <c r="AB6" i="80" s="1"/>
  <c r="AX8" i="80"/>
  <c r="S8" i="80" s="1"/>
  <c r="AC8" i="80" s="1"/>
  <c r="AB9" i="80" s="1"/>
  <c r="AX14" i="80"/>
  <c r="S14" i="80" s="1"/>
  <c r="AC14" i="80" s="1"/>
  <c r="AB15" i="80" s="1"/>
  <c r="AX15" i="80"/>
  <c r="S15" i="80" s="1"/>
  <c r="AC15" i="80" s="1"/>
  <c r="AB16" i="80" s="1"/>
  <c r="AX17" i="80"/>
  <c r="S17" i="80" s="1"/>
  <c r="AC17" i="80" s="1"/>
  <c r="AB18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3" i="80"/>
  <c r="S23" i="80" s="1"/>
  <c r="AC23" i="80" s="1"/>
  <c r="AB24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5" i="80"/>
  <c r="S35" i="80" s="1"/>
  <c r="AC35" i="80" s="1"/>
  <c r="AB36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X66" i="80"/>
  <c r="S66" i="80" s="1"/>
  <c r="AC66" i="80" s="1"/>
  <c r="AB67" i="80" s="1"/>
  <c r="AX68" i="80"/>
  <c r="S68" i="80" s="1"/>
  <c r="AC68" i="80" s="1"/>
  <c r="AB69" i="80" s="1"/>
  <c r="AN70" i="95"/>
  <c r="AI70" i="95"/>
  <c r="Z71" i="27"/>
  <c r="W69" i="76"/>
  <c r="AG68" i="76"/>
  <c r="AP68" i="76" s="1"/>
  <c r="AE68" i="76"/>
  <c r="AF68" i="76"/>
  <c r="AO68" i="76" s="1"/>
  <c r="AI71" i="81"/>
  <c r="AN71" i="81"/>
  <c r="Z71" i="45"/>
  <c r="Y69" i="41"/>
  <c r="X69" i="41"/>
  <c r="AI71" i="94"/>
  <c r="AN71" i="94"/>
  <c r="AF71" i="74"/>
  <c r="AO71" i="74" s="1"/>
  <c r="AR70" i="35"/>
  <c r="X68" i="96"/>
  <c r="Y68" i="96"/>
  <c r="AR69" i="33"/>
  <c r="Z70" i="79"/>
  <c r="AR71" i="85"/>
  <c r="AR68" i="48"/>
  <c r="AR70" i="45"/>
  <c r="X72" i="25"/>
  <c r="Y72" i="25"/>
  <c r="AF72" i="30"/>
  <c r="AO72" i="30" s="1"/>
  <c r="W73" i="30"/>
  <c r="AG72" i="30"/>
  <c r="AP72" i="30" s="1"/>
  <c r="AE72" i="30"/>
  <c r="AH69" i="92"/>
  <c r="AQ69" i="92" s="1"/>
  <c r="AQ71" i="92" s="1"/>
  <c r="AZ3" i="92"/>
  <c r="AX6" i="92" s="1"/>
  <c r="S6" i="92" s="1"/>
  <c r="AC6" i="92" s="1"/>
  <c r="AB7" i="92" s="1"/>
  <c r="Y70" i="29"/>
  <c r="X70" i="29"/>
  <c r="Z69" i="48"/>
  <c r="AH69" i="34"/>
  <c r="AQ69" i="34" s="1"/>
  <c r="AH72" i="85"/>
  <c r="AQ72" i="85" s="1"/>
  <c r="Y71" i="26"/>
  <c r="X71" i="26"/>
  <c r="AN71" i="77"/>
  <c r="AR68" i="92"/>
  <c r="X72" i="90"/>
  <c r="Y72" i="90"/>
  <c r="X71" i="93"/>
  <c r="Y71" i="93"/>
  <c r="AH70" i="78"/>
  <c r="AQ70" i="78" s="1"/>
  <c r="AH71" i="35"/>
  <c r="AQ71" i="35" s="1"/>
  <c r="AR68" i="34"/>
  <c r="AR70" i="37"/>
  <c r="Y72" i="94"/>
  <c r="X72" i="94"/>
  <c r="Z71" i="37"/>
  <c r="AR68" i="42"/>
  <c r="Z69" i="80"/>
  <c r="AR69" i="46"/>
  <c r="AI71" i="25"/>
  <c r="AN71" i="25"/>
  <c r="X68" i="91"/>
  <c r="Y68" i="91"/>
  <c r="AH69" i="42"/>
  <c r="AQ69" i="42" s="1"/>
  <c r="AR66" i="73"/>
  <c r="X72" i="81"/>
  <c r="Y72" i="81"/>
  <c r="AH68" i="86"/>
  <c r="AQ68" i="86" s="1"/>
  <c r="X71" i="82"/>
  <c r="Y72" i="43"/>
  <c r="X72" i="43"/>
  <c r="X73" i="83"/>
  <c r="Y73" i="83"/>
  <c r="AI69" i="38"/>
  <c r="AN69" i="38"/>
  <c r="X73" i="39"/>
  <c r="Y73" i="39"/>
  <c r="AI67" i="96"/>
  <c r="AN67" i="96"/>
  <c r="AH67" i="73"/>
  <c r="AQ67" i="73" s="1"/>
  <c r="AR69" i="79"/>
  <c r="Y71" i="95"/>
  <c r="X71" i="95"/>
  <c r="AE69" i="89"/>
  <c r="AF69" i="89"/>
  <c r="AO69" i="89" s="1"/>
  <c r="AG69" i="89"/>
  <c r="AP69" i="89" s="1"/>
  <c r="W70" i="89"/>
  <c r="AR67" i="86"/>
  <c r="W70" i="42"/>
  <c r="AG69" i="42"/>
  <c r="AP69" i="42" s="1"/>
  <c r="AE69" i="42"/>
  <c r="AF69" i="42"/>
  <c r="AO69" i="42" s="1"/>
  <c r="AG69" i="34"/>
  <c r="AP69" i="34" s="1"/>
  <c r="W73" i="85"/>
  <c r="AG72" i="85"/>
  <c r="AP72" i="85" s="1"/>
  <c r="AF72" i="85"/>
  <c r="AO72" i="85" s="1"/>
  <c r="AE72" i="85"/>
  <c r="Y72" i="77"/>
  <c r="X72" i="77"/>
  <c r="W69" i="86"/>
  <c r="AG68" i="86"/>
  <c r="AP68" i="86" s="1"/>
  <c r="AF68" i="86"/>
  <c r="AO68" i="86" s="1"/>
  <c r="AE68" i="86"/>
  <c r="AN68" i="41"/>
  <c r="AI68" i="41"/>
  <c r="X71" i="47"/>
  <c r="Y71" i="47"/>
  <c r="AH71" i="74"/>
  <c r="AQ71" i="74" s="1"/>
  <c r="AE68" i="87"/>
  <c r="W69" i="87"/>
  <c r="AG68" i="87"/>
  <c r="AP68" i="87" s="1"/>
  <c r="AF68" i="87"/>
  <c r="AO68" i="87" s="1"/>
  <c r="AH70" i="46"/>
  <c r="AQ70" i="46" s="1"/>
  <c r="AH70" i="33"/>
  <c r="AQ70" i="33" s="1"/>
  <c r="AR69" i="32"/>
  <c r="AR71" i="32" s="1"/>
  <c r="AL69" i="32"/>
  <c r="AU69" i="32" s="1"/>
  <c r="W73" i="31"/>
  <c r="AG72" i="31"/>
  <c r="AP72" i="31" s="1"/>
  <c r="AF72" i="31"/>
  <c r="AO72" i="31" s="1"/>
  <c r="AE72" i="31"/>
  <c r="AI70" i="26"/>
  <c r="AN70" i="26"/>
  <c r="AN70" i="82"/>
  <c r="AI71" i="43"/>
  <c r="AN71" i="43"/>
  <c r="AN71" i="90"/>
  <c r="X71" i="75"/>
  <c r="Y71" i="75"/>
  <c r="AI70" i="93"/>
  <c r="AN70" i="93"/>
  <c r="AN72" i="39" l="1"/>
  <c r="W70" i="34"/>
  <c r="AX57" i="92"/>
  <c r="S57" i="92" s="1"/>
  <c r="AC57" i="92" s="1"/>
  <c r="AB58" i="92" s="1"/>
  <c r="AX34" i="92"/>
  <c r="S34" i="92" s="1"/>
  <c r="AC34" i="92" s="1"/>
  <c r="AB35" i="92" s="1"/>
  <c r="Z68" i="96"/>
  <c r="AG71" i="74"/>
  <c r="AP71" i="74" s="1"/>
  <c r="AX7" i="80"/>
  <c r="S7" i="80" s="1"/>
  <c r="AC7" i="80" s="1"/>
  <c r="AB8" i="80" s="1"/>
  <c r="AX69" i="92"/>
  <c r="S69" i="92" s="1"/>
  <c r="AC69" i="92" s="1"/>
  <c r="AX52" i="92"/>
  <c r="S52" i="92" s="1"/>
  <c r="AC52" i="92" s="1"/>
  <c r="AB53" i="92" s="1"/>
  <c r="AX33" i="92"/>
  <c r="S33" i="92" s="1"/>
  <c r="AC33" i="92" s="1"/>
  <c r="AB34" i="92" s="1"/>
  <c r="AE69" i="92"/>
  <c r="AX39" i="92"/>
  <c r="S39" i="92" s="1"/>
  <c r="AC39" i="92" s="1"/>
  <c r="AB40" i="92" s="1"/>
  <c r="AJ40" i="92" s="1"/>
  <c r="AX51" i="92"/>
  <c r="S51" i="92" s="1"/>
  <c r="AC51" i="92" s="1"/>
  <c r="AB52" i="92" s="1"/>
  <c r="AX28" i="92"/>
  <c r="S28" i="92" s="1"/>
  <c r="AC28" i="92" s="1"/>
  <c r="AB29" i="92" s="1"/>
  <c r="AX58" i="92"/>
  <c r="S58" i="92" s="1"/>
  <c r="AC58" i="92" s="1"/>
  <c r="AB59" i="92" s="1"/>
  <c r="AF69" i="34"/>
  <c r="AO69" i="34" s="1"/>
  <c r="Z71" i="93"/>
  <c r="AX67" i="92"/>
  <c r="S67" i="92" s="1"/>
  <c r="AC67" i="92" s="1"/>
  <c r="AB68" i="92" s="1"/>
  <c r="AJ68" i="92" s="1"/>
  <c r="AX46" i="92"/>
  <c r="S46" i="92" s="1"/>
  <c r="AC46" i="92" s="1"/>
  <c r="AB47" i="92" s="1"/>
  <c r="AX22" i="92"/>
  <c r="S22" i="92" s="1"/>
  <c r="AC22" i="92" s="1"/>
  <c r="AB23" i="92" s="1"/>
  <c r="W72" i="74"/>
  <c r="Z69" i="41"/>
  <c r="AX13" i="80"/>
  <c r="S13" i="80" s="1"/>
  <c r="AC13" i="80" s="1"/>
  <c r="AB14" i="80" s="1"/>
  <c r="Z70" i="38"/>
  <c r="W71" i="38" s="1"/>
  <c r="Z71" i="75"/>
  <c r="Z72" i="43"/>
  <c r="AX63" i="92"/>
  <c r="S63" i="92" s="1"/>
  <c r="AC63" i="92" s="1"/>
  <c r="AB64" i="92" s="1"/>
  <c r="AX40" i="92"/>
  <c r="S40" i="92" s="1"/>
  <c r="AC40" i="92" s="1"/>
  <c r="AB41" i="92" s="1"/>
  <c r="AX21" i="92"/>
  <c r="S21" i="92" s="1"/>
  <c r="AC21" i="92" s="1"/>
  <c r="AB22" i="92" s="1"/>
  <c r="AX11" i="80"/>
  <c r="S11" i="80" s="1"/>
  <c r="AC11" i="80" s="1"/>
  <c r="AB12" i="80" s="1"/>
  <c r="AJ12" i="80" s="1"/>
  <c r="AF70" i="46"/>
  <c r="AO70" i="46" s="1"/>
  <c r="AI70" i="82"/>
  <c r="Z72" i="77"/>
  <c r="AX5" i="48"/>
  <c r="S5" i="48" s="1"/>
  <c r="AC5" i="48" s="1"/>
  <c r="AB6" i="48" s="1"/>
  <c r="AG70" i="33"/>
  <c r="AP70" i="33" s="1"/>
  <c r="AX4" i="48"/>
  <c r="S4" i="48" s="1"/>
  <c r="AC4" i="48" s="1"/>
  <c r="AB5" i="48" s="1"/>
  <c r="AJ5" i="48" s="1"/>
  <c r="AE71" i="35"/>
  <c r="AN71" i="35" s="1"/>
  <c r="AI71" i="90"/>
  <c r="AX45" i="92"/>
  <c r="S45" i="92" s="1"/>
  <c r="AC45" i="92" s="1"/>
  <c r="AB46" i="92" s="1"/>
  <c r="AX27" i="92"/>
  <c r="S27" i="92" s="1"/>
  <c r="AC27" i="92" s="1"/>
  <c r="AB28" i="92" s="1"/>
  <c r="AX8" i="48"/>
  <c r="S8" i="48" s="1"/>
  <c r="AC8" i="48" s="1"/>
  <c r="AB9" i="48" s="1"/>
  <c r="AG70" i="46"/>
  <c r="AP70" i="46" s="1"/>
  <c r="W72" i="35"/>
  <c r="X72" i="35" s="1"/>
  <c r="Z71" i="47"/>
  <c r="Z71" i="82"/>
  <c r="W72" i="82" s="1"/>
  <c r="AF70" i="78"/>
  <c r="AO70" i="78" s="1"/>
  <c r="W71" i="46"/>
  <c r="AX3" i="80"/>
  <c r="S3" i="80" s="1"/>
  <c r="AC3" i="80" s="1"/>
  <c r="AJ3" i="80" s="1"/>
  <c r="Z72" i="25"/>
  <c r="AF72" i="25" s="1"/>
  <c r="AO72" i="25" s="1"/>
  <c r="AX9" i="80"/>
  <c r="S9" i="80" s="1"/>
  <c r="AC9" i="80" s="1"/>
  <c r="AB10" i="80" s="1"/>
  <c r="Z72" i="81"/>
  <c r="Z72" i="94"/>
  <c r="AE72" i="94" s="1"/>
  <c r="AX16" i="92"/>
  <c r="S16" i="92" s="1"/>
  <c r="AC16" i="92" s="1"/>
  <c r="AB17" i="92" s="1"/>
  <c r="Z71" i="26"/>
  <c r="AG71" i="26" s="1"/>
  <c r="AP71" i="26" s="1"/>
  <c r="Z70" i="29"/>
  <c r="W71" i="29" s="1"/>
  <c r="AX15" i="92"/>
  <c r="S15" i="92" s="1"/>
  <c r="AC15" i="92" s="1"/>
  <c r="AB16" i="92" s="1"/>
  <c r="AX10" i="92"/>
  <c r="S10" i="92" s="1"/>
  <c r="AC10" i="92" s="1"/>
  <c r="AB11" i="92" s="1"/>
  <c r="AX9" i="92"/>
  <c r="S9" i="92" s="1"/>
  <c r="AC9" i="92" s="1"/>
  <c r="AB10" i="92" s="1"/>
  <c r="AF71" i="35"/>
  <c r="AO71" i="35" s="1"/>
  <c r="Z73" i="83"/>
  <c r="AF73" i="83" s="1"/>
  <c r="AO73" i="83" s="1"/>
  <c r="Z68" i="91"/>
  <c r="AG68" i="91" s="1"/>
  <c r="AP68" i="91" s="1"/>
  <c r="AX4" i="92"/>
  <c r="S4" i="92" s="1"/>
  <c r="AC4" i="92" s="1"/>
  <c r="AB5" i="92" s="1"/>
  <c r="AU71" i="32"/>
  <c r="C11" i="32" s="1"/>
  <c r="W72" i="93"/>
  <c r="AG71" i="93"/>
  <c r="AP71" i="93" s="1"/>
  <c r="AF71" i="93"/>
  <c r="AO71" i="93" s="1"/>
  <c r="AE71" i="93"/>
  <c r="W73" i="81"/>
  <c r="AG72" i="81"/>
  <c r="AP72" i="81" s="1"/>
  <c r="AF72" i="81"/>
  <c r="AO72" i="81" s="1"/>
  <c r="AE72" i="81"/>
  <c r="W73" i="94"/>
  <c r="W69" i="96"/>
  <c r="AG68" i="96"/>
  <c r="AP68" i="96" s="1"/>
  <c r="AF68" i="96"/>
  <c r="AO68" i="96" s="1"/>
  <c r="AE68" i="96"/>
  <c r="W72" i="47"/>
  <c r="AG71" i="47"/>
  <c r="AP71" i="47" s="1"/>
  <c r="AF71" i="47"/>
  <c r="AO71" i="47" s="1"/>
  <c r="AE71" i="47"/>
  <c r="AG71" i="82"/>
  <c r="AP71" i="82" s="1"/>
  <c r="AE71" i="82"/>
  <c r="AF71" i="82"/>
  <c r="AO71" i="82" s="1"/>
  <c r="AE69" i="41"/>
  <c r="AF69" i="41"/>
  <c r="AO69" i="41" s="1"/>
  <c r="W70" i="41"/>
  <c r="AG69" i="41"/>
  <c r="AP69" i="41" s="1"/>
  <c r="AJ5" i="80"/>
  <c r="AK5" i="80"/>
  <c r="AT5" i="80" s="1"/>
  <c r="AJ3" i="48"/>
  <c r="AB4" i="48"/>
  <c r="AF71" i="75"/>
  <c r="AO71" i="75" s="1"/>
  <c r="AE71" i="75"/>
  <c r="W72" i="75"/>
  <c r="AG71" i="75"/>
  <c r="AP71" i="75" s="1"/>
  <c r="AG73" i="83"/>
  <c r="AP73" i="83" s="1"/>
  <c r="W69" i="91"/>
  <c r="W73" i="77"/>
  <c r="AG72" i="77"/>
  <c r="AP72" i="77" s="1"/>
  <c r="AF72" i="77"/>
  <c r="AO72" i="77" s="1"/>
  <c r="AE72" i="77"/>
  <c r="AK7" i="92"/>
  <c r="AT7" i="92" s="1"/>
  <c r="AG72" i="25"/>
  <c r="AP72" i="25" s="1"/>
  <c r="AR70" i="93"/>
  <c r="AI72" i="31"/>
  <c r="AN72" i="31"/>
  <c r="AR68" i="41"/>
  <c r="AK59" i="92"/>
  <c r="AT59" i="92" s="1"/>
  <c r="AK41" i="92"/>
  <c r="AT41" i="92" s="1"/>
  <c r="AK11" i="92"/>
  <c r="AT11" i="92" s="1"/>
  <c r="AJ63" i="80"/>
  <c r="AK63" i="80"/>
  <c r="AT63" i="80" s="1"/>
  <c r="AJ45" i="80"/>
  <c r="AK45" i="80"/>
  <c r="AT45" i="80" s="1"/>
  <c r="AJ27" i="80"/>
  <c r="AK27" i="80"/>
  <c r="AT27" i="80" s="1"/>
  <c r="AB4" i="80"/>
  <c r="AJ55" i="48"/>
  <c r="AK55" i="48"/>
  <c r="AT55" i="48" s="1"/>
  <c r="AJ37" i="48"/>
  <c r="AK37" i="48"/>
  <c r="AT37" i="48" s="1"/>
  <c r="AJ13" i="48"/>
  <c r="AK13" i="48"/>
  <c r="AT13" i="48" s="1"/>
  <c r="X71" i="78"/>
  <c r="Y71" i="78"/>
  <c r="AI69" i="89"/>
  <c r="AN69" i="89"/>
  <c r="AJ58" i="92"/>
  <c r="AK58" i="92"/>
  <c r="AT58" i="92" s="1"/>
  <c r="AJ22" i="92"/>
  <c r="AK22" i="92"/>
  <c r="AT22" i="92" s="1"/>
  <c r="AJ56" i="80"/>
  <c r="AK56" i="80"/>
  <c r="AT56" i="80" s="1"/>
  <c r="AJ20" i="80"/>
  <c r="AK20" i="80"/>
  <c r="AT20" i="80" s="1"/>
  <c r="AN68" i="87"/>
  <c r="AI68" i="87"/>
  <c r="X70" i="89"/>
  <c r="Y70" i="89"/>
  <c r="AX61" i="92"/>
  <c r="S61" i="92" s="1"/>
  <c r="AC61" i="92" s="1"/>
  <c r="AB62" i="92" s="1"/>
  <c r="AX43" i="92"/>
  <c r="S43" i="92" s="1"/>
  <c r="AC43" i="92" s="1"/>
  <c r="AB44" i="92" s="1"/>
  <c r="AX25" i="92"/>
  <c r="S25" i="92" s="1"/>
  <c r="AC25" i="92" s="1"/>
  <c r="AB26" i="92" s="1"/>
  <c r="AX7" i="92"/>
  <c r="S7" i="92" s="1"/>
  <c r="AC7" i="92" s="1"/>
  <c r="AB8" i="92" s="1"/>
  <c r="AJ48" i="80"/>
  <c r="AK48" i="80"/>
  <c r="AT48" i="80" s="1"/>
  <c r="AR70" i="26"/>
  <c r="Y70" i="42"/>
  <c r="X70" i="42"/>
  <c r="Z70" i="42" s="1"/>
  <c r="AR71" i="25"/>
  <c r="W72" i="37"/>
  <c r="AG71" i="37"/>
  <c r="AP71" i="37" s="1"/>
  <c r="AF71" i="37"/>
  <c r="AO71" i="37" s="1"/>
  <c r="AE71" i="37"/>
  <c r="AH70" i="29"/>
  <c r="AQ70" i="29" s="1"/>
  <c r="AX64" i="92"/>
  <c r="S64" i="92" s="1"/>
  <c r="AC64" i="92" s="1"/>
  <c r="AB65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X5" i="92"/>
  <c r="S5" i="92" s="1"/>
  <c r="AC5" i="92" s="1"/>
  <c r="AB6" i="92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K34" i="80"/>
  <c r="AT34" i="80" s="1"/>
  <c r="AK28" i="80"/>
  <c r="AT28" i="80" s="1"/>
  <c r="AK22" i="80"/>
  <c r="AT22" i="80" s="1"/>
  <c r="AK16" i="80"/>
  <c r="AT16" i="80" s="1"/>
  <c r="AK10" i="80"/>
  <c r="AT10" i="80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R67" i="91"/>
  <c r="X71" i="46"/>
  <c r="Y71" i="46"/>
  <c r="X71" i="33"/>
  <c r="Y71" i="33"/>
  <c r="AR69" i="38"/>
  <c r="AK53" i="92"/>
  <c r="AT53" i="92" s="1"/>
  <c r="AK29" i="92"/>
  <c r="AT29" i="92" s="1"/>
  <c r="AK17" i="92"/>
  <c r="AT17" i="92" s="1"/>
  <c r="AJ51" i="80"/>
  <c r="AK51" i="80"/>
  <c r="AT51" i="80" s="1"/>
  <c r="AJ33" i="80"/>
  <c r="AK33" i="80"/>
  <c r="AT33" i="80" s="1"/>
  <c r="AJ15" i="80"/>
  <c r="AK15" i="80"/>
  <c r="AT15" i="80" s="1"/>
  <c r="AJ61" i="48"/>
  <c r="AK61" i="48"/>
  <c r="AT61" i="48" s="1"/>
  <c r="AJ43" i="48"/>
  <c r="AK43" i="48"/>
  <c r="AT43" i="48" s="1"/>
  <c r="AJ25" i="48"/>
  <c r="AK25" i="48"/>
  <c r="AT25" i="48" s="1"/>
  <c r="AJ19" i="48"/>
  <c r="AK19" i="48"/>
  <c r="AT19" i="48" s="1"/>
  <c r="AR71" i="43"/>
  <c r="AR67" i="96"/>
  <c r="AJ64" i="92"/>
  <c r="AK64" i="92"/>
  <c r="AT64" i="92" s="1"/>
  <c r="AJ46" i="92"/>
  <c r="AK46" i="92"/>
  <c r="AT46" i="92" s="1"/>
  <c r="AJ28" i="92"/>
  <c r="AK28" i="92"/>
  <c r="AT28" i="92" s="1"/>
  <c r="AJ62" i="80"/>
  <c r="AK62" i="80"/>
  <c r="AT62" i="80" s="1"/>
  <c r="AJ44" i="80"/>
  <c r="AK44" i="80"/>
  <c r="AT44" i="80" s="1"/>
  <c r="AJ38" i="80"/>
  <c r="AK38" i="80"/>
  <c r="AT38" i="80" s="1"/>
  <c r="AJ14" i="80"/>
  <c r="AK14" i="80"/>
  <c r="AT14" i="80" s="1"/>
  <c r="AK8" i="80"/>
  <c r="AT8" i="80" s="1"/>
  <c r="AJ8" i="80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Y68" i="73"/>
  <c r="X68" i="73"/>
  <c r="AN70" i="33"/>
  <c r="AI70" i="33"/>
  <c r="AH71" i="75"/>
  <c r="AQ71" i="75" s="1"/>
  <c r="Y69" i="87"/>
  <c r="X69" i="87"/>
  <c r="AN68" i="86"/>
  <c r="AI68" i="86"/>
  <c r="X73" i="85"/>
  <c r="Y73" i="85"/>
  <c r="AH71" i="95"/>
  <c r="AQ71" i="95" s="1"/>
  <c r="AH73" i="83"/>
  <c r="AQ73" i="83" s="1"/>
  <c r="AH71" i="82"/>
  <c r="AQ71" i="82" s="1"/>
  <c r="AH68" i="91"/>
  <c r="AQ68" i="91" s="1"/>
  <c r="AG69" i="80"/>
  <c r="AP69" i="80" s="1"/>
  <c r="AP71" i="80" s="1"/>
  <c r="AF69" i="80"/>
  <c r="AO69" i="80" s="1"/>
  <c r="AO71" i="80" s="1"/>
  <c r="AE69" i="80"/>
  <c r="AX69" i="80"/>
  <c r="S69" i="80" s="1"/>
  <c r="AC69" i="80" s="1"/>
  <c r="AJ69" i="80" s="1"/>
  <c r="AS69" i="80" s="1"/>
  <c r="AR71" i="77"/>
  <c r="AX68" i="92"/>
  <c r="S68" i="92" s="1"/>
  <c r="AC68" i="92" s="1"/>
  <c r="AB69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X72" i="74"/>
  <c r="Y72" i="74"/>
  <c r="Z72" i="74" s="1"/>
  <c r="AR71" i="94"/>
  <c r="AR71" i="81"/>
  <c r="AE71" i="27"/>
  <c r="AF71" i="27"/>
  <c r="AO71" i="27" s="1"/>
  <c r="AG71" i="27"/>
  <c r="AP71" i="27" s="1"/>
  <c r="W72" i="27"/>
  <c r="AJ65" i="80"/>
  <c r="AK65" i="80"/>
  <c r="AT65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R70" i="75"/>
  <c r="AR72" i="83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I69" i="92"/>
  <c r="AN69" i="92"/>
  <c r="AN71" i="92" s="1"/>
  <c r="AN70" i="46"/>
  <c r="W73" i="43"/>
  <c r="AG72" i="43"/>
  <c r="AP72" i="43" s="1"/>
  <c r="AE72" i="43"/>
  <c r="AF72" i="43"/>
  <c r="AO72" i="43" s="1"/>
  <c r="AH72" i="94"/>
  <c r="AQ72" i="94" s="1"/>
  <c r="AH71" i="93"/>
  <c r="AQ71" i="93" s="1"/>
  <c r="AJ35" i="92"/>
  <c r="AK35" i="92"/>
  <c r="AT35" i="92" s="1"/>
  <c r="AJ10" i="92"/>
  <c r="AK10" i="92"/>
  <c r="AT10" i="92" s="1"/>
  <c r="AJ67" i="80"/>
  <c r="AK67" i="80"/>
  <c r="AT67" i="80" s="1"/>
  <c r="AJ32" i="80"/>
  <c r="AK32" i="80"/>
  <c r="AT32" i="80" s="1"/>
  <c r="AI69" i="42"/>
  <c r="AN69" i="42"/>
  <c r="AH73" i="39"/>
  <c r="AQ73" i="39" s="1"/>
  <c r="AH71" i="26"/>
  <c r="AQ71" i="26" s="1"/>
  <c r="AX49" i="92"/>
  <c r="S49" i="92" s="1"/>
  <c r="AC49" i="92" s="1"/>
  <c r="AB50" i="92" s="1"/>
  <c r="AX31" i="92"/>
  <c r="S31" i="92" s="1"/>
  <c r="AC31" i="92" s="1"/>
  <c r="AB32" i="92" s="1"/>
  <c r="AX13" i="92"/>
  <c r="S13" i="92" s="1"/>
  <c r="AC13" i="92" s="1"/>
  <c r="AB14" i="92" s="1"/>
  <c r="AJ6" i="80"/>
  <c r="AK6" i="80"/>
  <c r="AT6" i="80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K5" i="48"/>
  <c r="AT5" i="48" s="1"/>
  <c r="AN67" i="73"/>
  <c r="AI67" i="73"/>
  <c r="AI70" i="78"/>
  <c r="AN70" i="78"/>
  <c r="Y69" i="86"/>
  <c r="X69" i="86"/>
  <c r="X70" i="34"/>
  <c r="Y70" i="34"/>
  <c r="AK47" i="92"/>
  <c r="AT47" i="92" s="1"/>
  <c r="AJ23" i="92"/>
  <c r="AK23" i="92"/>
  <c r="AT23" i="92" s="1"/>
  <c r="AJ5" i="92"/>
  <c r="AK5" i="92"/>
  <c r="AT5" i="92" s="1"/>
  <c r="W71" i="79"/>
  <c r="AG70" i="79"/>
  <c r="AP70" i="79" s="1"/>
  <c r="AF70" i="79"/>
  <c r="AO70" i="79" s="1"/>
  <c r="AE70" i="79"/>
  <c r="W72" i="45"/>
  <c r="AG71" i="45"/>
  <c r="AP71" i="45" s="1"/>
  <c r="AF71" i="45"/>
  <c r="AO71" i="45" s="1"/>
  <c r="AE71" i="45"/>
  <c r="Y69" i="76"/>
  <c r="X69" i="76"/>
  <c r="AJ57" i="80"/>
  <c r="AK57" i="80"/>
  <c r="AT57" i="80" s="1"/>
  <c r="AJ39" i="80"/>
  <c r="AK39" i="80"/>
  <c r="AT39" i="80" s="1"/>
  <c r="AJ21" i="80"/>
  <c r="AK21" i="80"/>
  <c r="AT21" i="80" s="1"/>
  <c r="AJ9" i="80"/>
  <c r="AK9" i="80"/>
  <c r="AT9" i="80" s="1"/>
  <c r="AR70" i="47"/>
  <c r="AJ67" i="48"/>
  <c r="AK67" i="48"/>
  <c r="AT67" i="48" s="1"/>
  <c r="AJ49" i="48"/>
  <c r="AK49" i="48"/>
  <c r="AT49" i="48" s="1"/>
  <c r="AJ31" i="48"/>
  <c r="AK31" i="48"/>
  <c r="AT31" i="48" s="1"/>
  <c r="AJ7" i="48"/>
  <c r="AK7" i="48"/>
  <c r="AT7" i="48" s="1"/>
  <c r="AH72" i="77"/>
  <c r="AQ72" i="77" s="1"/>
  <c r="AJ52" i="92"/>
  <c r="AK52" i="92"/>
  <c r="AT52" i="92" s="1"/>
  <c r="AJ34" i="92"/>
  <c r="AK34" i="92"/>
  <c r="AT34" i="92" s="1"/>
  <c r="AJ16" i="92"/>
  <c r="AK16" i="92"/>
  <c r="AT16" i="92" s="1"/>
  <c r="Y73" i="30"/>
  <c r="X73" i="30"/>
  <c r="AJ50" i="80"/>
  <c r="AK50" i="80"/>
  <c r="AT50" i="80" s="1"/>
  <c r="AJ26" i="80"/>
  <c r="AK26" i="80"/>
  <c r="AT26" i="80" s="1"/>
  <c r="AR70" i="82"/>
  <c r="X73" i="31"/>
  <c r="Y73" i="31"/>
  <c r="AH72" i="90"/>
  <c r="AQ72" i="90" s="1"/>
  <c r="AX66" i="92"/>
  <c r="S66" i="92" s="1"/>
  <c r="AC66" i="92" s="1"/>
  <c r="AB67" i="92" s="1"/>
  <c r="AX55" i="92"/>
  <c r="S55" i="92" s="1"/>
  <c r="AC55" i="92" s="1"/>
  <c r="AB56" i="92" s="1"/>
  <c r="AX37" i="92"/>
  <c r="S37" i="92" s="1"/>
  <c r="AC37" i="92" s="1"/>
  <c r="AB38" i="92" s="1"/>
  <c r="AX19" i="92"/>
  <c r="S19" i="92" s="1"/>
  <c r="AC19" i="92" s="1"/>
  <c r="AB20" i="92" s="1"/>
  <c r="AN71" i="74"/>
  <c r="AH69" i="41"/>
  <c r="AQ69" i="41" s="1"/>
  <c r="AJ68" i="80"/>
  <c r="AK68" i="80"/>
  <c r="AT68" i="80" s="1"/>
  <c r="AJ60" i="80"/>
  <c r="AK60" i="80"/>
  <c r="AT60" i="80" s="1"/>
  <c r="AJ54" i="80"/>
  <c r="AK54" i="80"/>
  <c r="AT54" i="80" s="1"/>
  <c r="AJ42" i="80"/>
  <c r="AK42" i="80"/>
  <c r="AT42" i="80" s="1"/>
  <c r="AJ36" i="80"/>
  <c r="AK36" i="80"/>
  <c r="AT36" i="80" s="1"/>
  <c r="AK30" i="80"/>
  <c r="AT30" i="80" s="1"/>
  <c r="AJ24" i="80"/>
  <c r="AK24" i="80"/>
  <c r="AT24" i="80" s="1"/>
  <c r="AK18" i="80"/>
  <c r="AT18" i="80" s="1"/>
  <c r="AR72" i="39"/>
  <c r="AR71" i="90"/>
  <c r="AH71" i="47"/>
  <c r="AQ71" i="47" s="1"/>
  <c r="AN72" i="85"/>
  <c r="AI72" i="85"/>
  <c r="AI69" i="34"/>
  <c r="AN69" i="34"/>
  <c r="Z71" i="95"/>
  <c r="Z73" i="39"/>
  <c r="AH72" i="43"/>
  <c r="AQ72" i="43" s="1"/>
  <c r="AH72" i="81"/>
  <c r="AQ72" i="81" s="1"/>
  <c r="Z72" i="90"/>
  <c r="AX69" i="48"/>
  <c r="S69" i="48" s="1"/>
  <c r="AC69" i="48" s="1"/>
  <c r="AJ69" i="48" s="1"/>
  <c r="AS69" i="48" s="1"/>
  <c r="AG69" i="48"/>
  <c r="AP69" i="48" s="1"/>
  <c r="AP71" i="48" s="1"/>
  <c r="AF69" i="48"/>
  <c r="AO69" i="48" s="1"/>
  <c r="AO71" i="48" s="1"/>
  <c r="AE69" i="48"/>
  <c r="AX65" i="92"/>
  <c r="S65" i="92" s="1"/>
  <c r="AC65" i="92" s="1"/>
  <c r="AB66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I72" i="30"/>
  <c r="AN72" i="30"/>
  <c r="AH72" i="25"/>
  <c r="AQ72" i="25" s="1"/>
  <c r="AH68" i="96"/>
  <c r="AQ68" i="96" s="1"/>
  <c r="AI68" i="76"/>
  <c r="AN68" i="76"/>
  <c r="AR70" i="95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H70" i="38"/>
  <c r="AQ70" i="3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J39" i="48"/>
  <c r="AK39" i="48"/>
  <c r="AT39" i="48" s="1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R69" i="29"/>
  <c r="Y72" i="35"/>
  <c r="AK69" i="80" l="1"/>
  <c r="AT69" i="80" s="1"/>
  <c r="AE70" i="38"/>
  <c r="W74" i="83"/>
  <c r="AK12" i="80"/>
  <c r="AT12" i="80" s="1"/>
  <c r="AI71" i="74"/>
  <c r="AK68" i="92"/>
  <c r="AT68" i="92" s="1"/>
  <c r="AF70" i="38"/>
  <c r="AO70" i="38" s="1"/>
  <c r="AJ53" i="92"/>
  <c r="AG70" i="38"/>
  <c r="AP70" i="38" s="1"/>
  <c r="AK69" i="48"/>
  <c r="AT69" i="48" s="1"/>
  <c r="AI70" i="46"/>
  <c r="AK40" i="92"/>
  <c r="AT40" i="92" s="1"/>
  <c r="AE73" i="83"/>
  <c r="AE71" i="26"/>
  <c r="AF72" i="94"/>
  <c r="AO72" i="94" s="1"/>
  <c r="W72" i="26"/>
  <c r="AG72" i="94"/>
  <c r="AP72" i="94" s="1"/>
  <c r="W73" i="25"/>
  <c r="Y73" i="25" s="1"/>
  <c r="AE70" i="29"/>
  <c r="AE68" i="91"/>
  <c r="AF70" i="29"/>
  <c r="AO70" i="29" s="1"/>
  <c r="AF68" i="91"/>
  <c r="AO68" i="91" s="1"/>
  <c r="AJ18" i="80"/>
  <c r="AS18" i="80" s="1"/>
  <c r="AG70" i="29"/>
  <c r="AP70" i="29" s="1"/>
  <c r="AI71" i="35"/>
  <c r="AE72" i="25"/>
  <c r="AF71" i="26"/>
  <c r="AO71" i="26" s="1"/>
  <c r="Z70" i="34"/>
  <c r="Z68" i="73"/>
  <c r="AE68" i="73" s="1"/>
  <c r="Z71" i="33"/>
  <c r="AF71" i="33" s="1"/>
  <c r="AO71" i="33" s="1"/>
  <c r="AJ7" i="92"/>
  <c r="Z73" i="30"/>
  <c r="AE73" i="30" s="1"/>
  <c r="AJ34" i="80"/>
  <c r="AL34" i="80" s="1"/>
  <c r="AU34" i="80" s="1"/>
  <c r="Z69" i="76"/>
  <c r="AX69" i="76" s="1"/>
  <c r="S69" i="76" s="1"/>
  <c r="AC69" i="76" s="1"/>
  <c r="AJ59" i="92"/>
  <c r="AS59" i="92" s="1"/>
  <c r="Z72" i="35"/>
  <c r="AF72" i="35" s="1"/>
  <c r="AO72" i="35" s="1"/>
  <c r="Z70" i="89"/>
  <c r="W71" i="89"/>
  <c r="AG70" i="89"/>
  <c r="AP70" i="89" s="1"/>
  <c r="AF70" i="89"/>
  <c r="AO70" i="89" s="1"/>
  <c r="AE70" i="89"/>
  <c r="AG73" i="30"/>
  <c r="AP73" i="30" s="1"/>
  <c r="AF73" i="30"/>
  <c r="AO73" i="30" s="1"/>
  <c r="W73" i="74"/>
  <c r="AG72" i="74"/>
  <c r="AP72" i="74" s="1"/>
  <c r="AE72" i="74"/>
  <c r="AF72" i="74"/>
  <c r="AO72" i="74" s="1"/>
  <c r="AG69" i="76"/>
  <c r="AP69" i="76" s="1"/>
  <c r="AP71" i="76" s="1"/>
  <c r="AF69" i="76"/>
  <c r="AO69" i="76" s="1"/>
  <c r="AO71" i="76" s="1"/>
  <c r="AE69" i="76"/>
  <c r="AJ31" i="80"/>
  <c r="AK31" i="80"/>
  <c r="AT31" i="80" s="1"/>
  <c r="AI70" i="38"/>
  <c r="AN70" i="38"/>
  <c r="AS26" i="48"/>
  <c r="AL26" i="48"/>
  <c r="AU26" i="48" s="1"/>
  <c r="AS44" i="48"/>
  <c r="AL44" i="48"/>
  <c r="AU44" i="48" s="1"/>
  <c r="AS62" i="48"/>
  <c r="AL62" i="48"/>
  <c r="AU62" i="48" s="1"/>
  <c r="AJ16" i="80"/>
  <c r="AS52" i="80"/>
  <c r="AL52" i="80"/>
  <c r="AU52" i="80" s="1"/>
  <c r="AS63" i="80"/>
  <c r="AL63" i="80"/>
  <c r="AU63" i="80" s="1"/>
  <c r="X69" i="96"/>
  <c r="Y69" i="96"/>
  <c r="AJ23" i="80"/>
  <c r="AK23" i="80"/>
  <c r="AT23" i="80" s="1"/>
  <c r="AJ55" i="92"/>
  <c r="AK55" i="92"/>
  <c r="AT55" i="92" s="1"/>
  <c r="AS36" i="80"/>
  <c r="AL36" i="80"/>
  <c r="AU36" i="80" s="1"/>
  <c r="AJ54" i="92"/>
  <c r="AK54" i="92"/>
  <c r="AT54" i="92" s="1"/>
  <c r="AS15" i="48"/>
  <c r="AL15" i="48"/>
  <c r="AU15" i="48" s="1"/>
  <c r="AS33" i="48"/>
  <c r="AL33" i="48"/>
  <c r="AU33" i="48" s="1"/>
  <c r="AS51" i="48"/>
  <c r="AL51" i="48"/>
  <c r="AU51" i="48" s="1"/>
  <c r="AJ11" i="80"/>
  <c r="AK11" i="80"/>
  <c r="AT11" i="80" s="1"/>
  <c r="AS41" i="80"/>
  <c r="AL41" i="80"/>
  <c r="AU41" i="80" s="1"/>
  <c r="AS59" i="80"/>
  <c r="AL59" i="80"/>
  <c r="AU59" i="80" s="1"/>
  <c r="AR68" i="76"/>
  <c r="AR72" i="30"/>
  <c r="AJ43" i="92"/>
  <c r="AK43" i="92"/>
  <c r="AT43" i="92" s="1"/>
  <c r="AR72" i="85"/>
  <c r="AS12" i="80"/>
  <c r="AL12" i="80"/>
  <c r="AU12" i="80" s="1"/>
  <c r="AJ30" i="80"/>
  <c r="AS54" i="80"/>
  <c r="AL54" i="80"/>
  <c r="AU54" i="80" s="1"/>
  <c r="AJ20" i="92"/>
  <c r="AK20" i="92"/>
  <c r="AT20" i="92" s="1"/>
  <c r="AH73" i="30"/>
  <c r="AQ73" i="30" s="1"/>
  <c r="AS34" i="92"/>
  <c r="AL34" i="92"/>
  <c r="AU34" i="92" s="1"/>
  <c r="AN71" i="45"/>
  <c r="AI71" i="45"/>
  <c r="AS23" i="92"/>
  <c r="AL23" i="92"/>
  <c r="AU23" i="92" s="1"/>
  <c r="AH70" i="34"/>
  <c r="AQ70" i="34" s="1"/>
  <c r="AR70" i="78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R70" i="46"/>
  <c r="AS17" i="48"/>
  <c r="AL17" i="48"/>
  <c r="AU17" i="48" s="1"/>
  <c r="AS35" i="48"/>
  <c r="AL35" i="48"/>
  <c r="AU35" i="48" s="1"/>
  <c r="AS53" i="48"/>
  <c r="AL53" i="48"/>
  <c r="AU53" i="48" s="1"/>
  <c r="AJ25" i="80"/>
  <c r="AK25" i="80"/>
  <c r="AT25" i="80" s="1"/>
  <c r="AS49" i="80"/>
  <c r="AL49" i="80"/>
  <c r="AU49" i="80" s="1"/>
  <c r="AS65" i="80"/>
  <c r="AL65" i="80"/>
  <c r="AU65" i="80" s="1"/>
  <c r="AJ33" i="92"/>
  <c r="AK33" i="92"/>
  <c r="AT33" i="92" s="1"/>
  <c r="AJ69" i="92"/>
  <c r="AS69" i="92" s="1"/>
  <c r="AK69" i="92"/>
  <c r="AT69" i="92" s="1"/>
  <c r="AR68" i="86"/>
  <c r="AH68" i="73"/>
  <c r="AQ68" i="73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38" i="80"/>
  <c r="AL38" i="80"/>
  <c r="AU38" i="80" s="1"/>
  <c r="AS28" i="92"/>
  <c r="AL28" i="92"/>
  <c r="AU28" i="92" s="1"/>
  <c r="AS19" i="48"/>
  <c r="AL19" i="48"/>
  <c r="AU19" i="48" s="1"/>
  <c r="AS61" i="48"/>
  <c r="AL61" i="48"/>
  <c r="AU61" i="48" s="1"/>
  <c r="AJ6" i="92"/>
  <c r="AK6" i="92"/>
  <c r="AT6" i="92" s="1"/>
  <c r="AJ42" i="92"/>
  <c r="AK42" i="92"/>
  <c r="AT42" i="92" s="1"/>
  <c r="AJ8" i="92"/>
  <c r="AK8" i="92"/>
  <c r="AT8" i="92" s="1"/>
  <c r="AS56" i="80"/>
  <c r="AL56" i="80"/>
  <c r="AU56" i="80" s="1"/>
  <c r="AS58" i="92"/>
  <c r="AL58" i="92"/>
  <c r="AU58" i="92" s="1"/>
  <c r="AK4" i="80"/>
  <c r="AT4" i="80" s="1"/>
  <c r="AJ4" i="80"/>
  <c r="Y71" i="29"/>
  <c r="X71" i="29"/>
  <c r="X72" i="75"/>
  <c r="Y72" i="75"/>
  <c r="AI69" i="41"/>
  <c r="AN69" i="41"/>
  <c r="AI71" i="47"/>
  <c r="AN71" i="47"/>
  <c r="Y73" i="94"/>
  <c r="X73" i="94"/>
  <c r="X73" i="81"/>
  <c r="Y73" i="81"/>
  <c r="AS57" i="80"/>
  <c r="AL57" i="80"/>
  <c r="AU57" i="80" s="1"/>
  <c r="Y72" i="27"/>
  <c r="X72" i="27"/>
  <c r="AS8" i="80"/>
  <c r="AL8" i="80"/>
  <c r="AU8" i="80" s="1"/>
  <c r="AS15" i="80"/>
  <c r="AL15" i="80"/>
  <c r="AU15" i="80" s="1"/>
  <c r="AJ48" i="92"/>
  <c r="AK48" i="92"/>
  <c r="AT48" i="92" s="1"/>
  <c r="W71" i="42"/>
  <c r="AG70" i="42"/>
  <c r="AP70" i="42" s="1"/>
  <c r="AF70" i="42"/>
  <c r="AO70" i="42" s="1"/>
  <c r="AE70" i="42"/>
  <c r="AN73" i="83"/>
  <c r="AI73" i="83"/>
  <c r="AS39" i="48"/>
  <c r="AL39" i="48"/>
  <c r="AU39" i="48" s="1"/>
  <c r="AF73" i="39"/>
  <c r="AO73" i="39" s="1"/>
  <c r="W74" i="39"/>
  <c r="AE73" i="39"/>
  <c r="AG73" i="39"/>
  <c r="AP73" i="39" s="1"/>
  <c r="AS52" i="92"/>
  <c r="AL52" i="92"/>
  <c r="AU52" i="92" s="1"/>
  <c r="AJ37" i="80"/>
  <c r="AK37" i="80"/>
  <c r="AT37" i="80" s="1"/>
  <c r="AS55" i="80"/>
  <c r="AL55" i="80"/>
  <c r="AU55" i="80" s="1"/>
  <c r="AS18" i="48"/>
  <c r="AL18" i="48"/>
  <c r="AU18" i="48" s="1"/>
  <c r="AH71" i="46"/>
  <c r="AQ71" i="46" s="1"/>
  <c r="X72" i="37"/>
  <c r="Y72" i="37"/>
  <c r="AS7" i="92"/>
  <c r="AL7" i="92"/>
  <c r="AU7" i="92" s="1"/>
  <c r="Y69" i="91"/>
  <c r="X69" i="91"/>
  <c r="Z69" i="91" s="1"/>
  <c r="AI71" i="82"/>
  <c r="AN71" i="82"/>
  <c r="Y72" i="26"/>
  <c r="X72" i="26"/>
  <c r="AN72" i="81"/>
  <c r="AI72" i="81"/>
  <c r="W71" i="34"/>
  <c r="AG70" i="34"/>
  <c r="AP70" i="34" s="1"/>
  <c r="AF70" i="34"/>
  <c r="AO70" i="34" s="1"/>
  <c r="AE70" i="34"/>
  <c r="AB4" i="92"/>
  <c r="AJ3" i="92"/>
  <c r="AS53" i="92"/>
  <c r="AL53" i="92"/>
  <c r="AU53" i="92" s="1"/>
  <c r="AR68" i="87"/>
  <c r="AS3" i="80"/>
  <c r="AL3" i="80"/>
  <c r="AU3" i="80" s="1"/>
  <c r="X73" i="77"/>
  <c r="Y73" i="77"/>
  <c r="AS5" i="80"/>
  <c r="AL5" i="80"/>
  <c r="AU5" i="80" s="1"/>
  <c r="AJ19" i="92"/>
  <c r="AK19" i="92"/>
  <c r="AT19" i="92" s="1"/>
  <c r="X71" i="79"/>
  <c r="Y71" i="79"/>
  <c r="AH69" i="86"/>
  <c r="AQ69" i="86" s="1"/>
  <c r="AS34" i="48"/>
  <c r="AL34" i="48"/>
  <c r="AU34" i="48" s="1"/>
  <c r="AS6" i="80"/>
  <c r="AL6" i="80"/>
  <c r="AU6" i="80" s="1"/>
  <c r="AR69" i="92"/>
  <c r="AR71" i="92" s="1"/>
  <c r="AJ9" i="92"/>
  <c r="AK9" i="92"/>
  <c r="AT9" i="92" s="1"/>
  <c r="AH69" i="87"/>
  <c r="AQ69" i="87" s="1"/>
  <c r="AS36" i="48"/>
  <c r="AL36" i="48"/>
  <c r="AU36" i="48" s="1"/>
  <c r="AS54" i="48"/>
  <c r="AL54" i="48"/>
  <c r="AU54" i="48" s="1"/>
  <c r="AS44" i="80"/>
  <c r="AL44" i="80"/>
  <c r="AU44" i="80" s="1"/>
  <c r="AS46" i="92"/>
  <c r="AL46" i="92"/>
  <c r="AU46" i="92" s="1"/>
  <c r="AS25" i="48"/>
  <c r="AL25" i="48"/>
  <c r="AU25" i="48" s="1"/>
  <c r="AJ18" i="92"/>
  <c r="AK18" i="92"/>
  <c r="AT18" i="92" s="1"/>
  <c r="AJ44" i="92"/>
  <c r="AK44" i="92"/>
  <c r="AT44" i="92" s="1"/>
  <c r="AS22" i="92"/>
  <c r="AL22" i="92"/>
  <c r="AU22" i="92" s="1"/>
  <c r="AR69" i="89"/>
  <c r="AJ29" i="80"/>
  <c r="AK29" i="80"/>
  <c r="AT29" i="80" s="1"/>
  <c r="AJ25" i="92"/>
  <c r="AK25" i="92"/>
  <c r="AT25" i="92" s="1"/>
  <c r="AJ61" i="92"/>
  <c r="AK61" i="92"/>
  <c r="AT61" i="92" s="1"/>
  <c r="AF72" i="90"/>
  <c r="AO72" i="90" s="1"/>
  <c r="AE72" i="90"/>
  <c r="W73" i="90"/>
  <c r="AG72" i="90"/>
  <c r="AP72" i="90" s="1"/>
  <c r="AE71" i="95"/>
  <c r="W72" i="95"/>
  <c r="AG71" i="95"/>
  <c r="AP71" i="95" s="1"/>
  <c r="AF71" i="95"/>
  <c r="AO71" i="95" s="1"/>
  <c r="AJ67" i="92"/>
  <c r="AK67" i="92"/>
  <c r="AT67" i="92" s="1"/>
  <c r="AS26" i="80"/>
  <c r="AL26" i="80"/>
  <c r="AU26" i="80" s="1"/>
  <c r="AS7" i="48"/>
  <c r="AL7" i="48"/>
  <c r="AU7" i="48" s="1"/>
  <c r="AS67" i="48"/>
  <c r="AL67" i="48"/>
  <c r="AU67" i="48" s="1"/>
  <c r="AS21" i="80"/>
  <c r="AL21" i="80"/>
  <c r="AU21" i="80" s="1"/>
  <c r="X72" i="45"/>
  <c r="Y72" i="45"/>
  <c r="AJ14" i="92"/>
  <c r="AK14" i="92"/>
  <c r="AT14" i="92" s="1"/>
  <c r="AS67" i="80"/>
  <c r="AL67" i="80"/>
  <c r="AU67" i="80" s="1"/>
  <c r="Y73" i="43"/>
  <c r="X73" i="43"/>
  <c r="AJ7" i="80"/>
  <c r="AK7" i="80"/>
  <c r="AT7" i="80" s="1"/>
  <c r="AJ15" i="92"/>
  <c r="AK15" i="92"/>
  <c r="AT15" i="92" s="1"/>
  <c r="AJ51" i="92"/>
  <c r="AK51" i="92"/>
  <c r="AT51" i="92" s="1"/>
  <c r="AR71" i="35"/>
  <c r="AS33" i="80"/>
  <c r="AL33" i="80"/>
  <c r="AU33" i="80" s="1"/>
  <c r="AJ17" i="92"/>
  <c r="Z71" i="46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J22" i="80"/>
  <c r="AS40" i="80"/>
  <c r="AL40" i="80"/>
  <c r="AU40" i="80" s="1"/>
  <c r="AS58" i="80"/>
  <c r="AL58" i="80"/>
  <c r="AU58" i="80" s="1"/>
  <c r="AJ24" i="92"/>
  <c r="AK24" i="92"/>
  <c r="AT24" i="92" s="1"/>
  <c r="AJ60" i="92"/>
  <c r="AK60" i="92"/>
  <c r="AT60" i="92" s="1"/>
  <c r="AJ62" i="92"/>
  <c r="AK62" i="92"/>
  <c r="AT62" i="92" s="1"/>
  <c r="AS37" i="48"/>
  <c r="AL37" i="48"/>
  <c r="AU37" i="48" s="1"/>
  <c r="AS27" i="80"/>
  <c r="AL27" i="80"/>
  <c r="AU27" i="80" s="1"/>
  <c r="AJ11" i="92"/>
  <c r="AN72" i="25"/>
  <c r="AI72" i="25"/>
  <c r="AN72" i="77"/>
  <c r="AI72" i="77"/>
  <c r="AN70" i="29"/>
  <c r="Y70" i="41"/>
  <c r="X70" i="41"/>
  <c r="Y72" i="47"/>
  <c r="X72" i="47"/>
  <c r="AI72" i="94"/>
  <c r="AN72" i="94"/>
  <c r="AJ17" i="80"/>
  <c r="AK17" i="80"/>
  <c r="AT17" i="80" s="1"/>
  <c r="AJ49" i="92"/>
  <c r="AK49" i="92"/>
  <c r="AT49" i="92" s="1"/>
  <c r="AJ38" i="92"/>
  <c r="AK38" i="92"/>
  <c r="AT38" i="92" s="1"/>
  <c r="AS49" i="48"/>
  <c r="AL49" i="48"/>
  <c r="AU49" i="48" s="1"/>
  <c r="AR67" i="73"/>
  <c r="AS32" i="80"/>
  <c r="AL32" i="80"/>
  <c r="AU32" i="80" s="1"/>
  <c r="AI72" i="43"/>
  <c r="AN72" i="43"/>
  <c r="AJ12" i="92"/>
  <c r="AK12" i="92"/>
  <c r="AT12" i="92" s="1"/>
  <c r="AI71" i="93"/>
  <c r="AN71" i="93"/>
  <c r="AS21" i="48"/>
  <c r="AL21" i="48"/>
  <c r="AU21" i="48" s="1"/>
  <c r="AS57" i="48"/>
  <c r="AL57" i="48"/>
  <c r="AU57" i="48" s="1"/>
  <c r="AS60" i="80"/>
  <c r="AL60" i="80"/>
  <c r="AU60" i="80" s="1"/>
  <c r="AS41" i="48"/>
  <c r="AL41" i="48"/>
  <c r="AU41" i="48" s="1"/>
  <c r="AH72" i="35"/>
  <c r="AQ72" i="35" s="1"/>
  <c r="AS9" i="48"/>
  <c r="AL9" i="48"/>
  <c r="AU9" i="48" s="1"/>
  <c r="AS27" i="48"/>
  <c r="AL27" i="48"/>
  <c r="AU27" i="48" s="1"/>
  <c r="AS45" i="48"/>
  <c r="AL45" i="48"/>
  <c r="AU45" i="48" s="1"/>
  <c r="AS63" i="48"/>
  <c r="AL63" i="48"/>
  <c r="AU63" i="48" s="1"/>
  <c r="AJ35" i="80"/>
  <c r="AK35" i="80"/>
  <c r="AT35" i="80" s="1"/>
  <c r="AS53" i="80"/>
  <c r="AL53" i="80"/>
  <c r="AU53" i="80" s="1"/>
  <c r="AJ31" i="92"/>
  <c r="AK31" i="92"/>
  <c r="AT31" i="92" s="1"/>
  <c r="AJ66" i="92"/>
  <c r="AK66" i="92"/>
  <c r="AT66" i="92" s="1"/>
  <c r="AS24" i="80"/>
  <c r="AL24" i="80"/>
  <c r="AU24" i="80" s="1"/>
  <c r="AS42" i="80"/>
  <c r="AL42" i="80"/>
  <c r="AU42" i="80" s="1"/>
  <c r="AS68" i="80"/>
  <c r="AL68" i="80"/>
  <c r="AU68" i="80" s="1"/>
  <c r="AH73" i="31"/>
  <c r="AQ73" i="31" s="1"/>
  <c r="AS16" i="92"/>
  <c r="AL16" i="92"/>
  <c r="AU16" i="92" s="1"/>
  <c r="AN70" i="79"/>
  <c r="AI70" i="79"/>
  <c r="AS5" i="92"/>
  <c r="AL5" i="92"/>
  <c r="AU5" i="92" s="1"/>
  <c r="AS68" i="92"/>
  <c r="Z69" i="86"/>
  <c r="AS5" i="48"/>
  <c r="AL5" i="48"/>
  <c r="AU5" i="48" s="1"/>
  <c r="AS22" i="48"/>
  <c r="AL22" i="48"/>
  <c r="AU22" i="48" s="1"/>
  <c r="AS40" i="48"/>
  <c r="AL40" i="48"/>
  <c r="AU40" i="48" s="1"/>
  <c r="AS58" i="48"/>
  <c r="AL58" i="48"/>
  <c r="AU58" i="48" s="1"/>
  <c r="AJ32" i="92"/>
  <c r="AK32" i="92"/>
  <c r="AT32" i="9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J13" i="80"/>
  <c r="AK13" i="80"/>
  <c r="AT13" i="80" s="1"/>
  <c r="AS43" i="80"/>
  <c r="AL43" i="80"/>
  <c r="AU43" i="80" s="1"/>
  <c r="AS61" i="80"/>
  <c r="AL61" i="80"/>
  <c r="AU61" i="80" s="1"/>
  <c r="AJ21" i="92"/>
  <c r="AK21" i="92"/>
  <c r="AT21" i="92" s="1"/>
  <c r="AJ57" i="92"/>
  <c r="AK57" i="92"/>
  <c r="AT57" i="92" s="1"/>
  <c r="AN69" i="80"/>
  <c r="AN71" i="80" s="1"/>
  <c r="AI69" i="80"/>
  <c r="AH73" i="85"/>
  <c r="AQ73" i="85" s="1"/>
  <c r="Z69" i="87"/>
  <c r="AR70" i="33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14" i="80"/>
  <c r="AL14" i="80"/>
  <c r="AU14" i="80" s="1"/>
  <c r="AS62" i="80"/>
  <c r="AL62" i="80"/>
  <c r="AU62" i="80" s="1"/>
  <c r="AS64" i="92"/>
  <c r="AL64" i="92"/>
  <c r="AU64" i="92" s="1"/>
  <c r="AS43" i="48"/>
  <c r="AL43" i="48"/>
  <c r="AU43" i="48" s="1"/>
  <c r="Y71" i="38"/>
  <c r="X71" i="38"/>
  <c r="AJ30" i="92"/>
  <c r="AK30" i="92"/>
  <c r="AT30" i="92" s="1"/>
  <c r="AJ65" i="92"/>
  <c r="AK65" i="92"/>
  <c r="AT65" i="92" s="1"/>
  <c r="AS20" i="80"/>
  <c r="AL20" i="80"/>
  <c r="AU20" i="80" s="1"/>
  <c r="AS40" i="92"/>
  <c r="AH71" i="78"/>
  <c r="AQ71" i="78" s="1"/>
  <c r="AI68" i="91"/>
  <c r="AN68" i="91"/>
  <c r="Y74" i="83"/>
  <c r="X74" i="83"/>
  <c r="AJ4" i="48"/>
  <c r="AK4" i="48"/>
  <c r="AT4" i="48" s="1"/>
  <c r="AT71" i="48" s="1"/>
  <c r="Y72" i="82"/>
  <c r="X72" i="82"/>
  <c r="Z72" i="82" s="1"/>
  <c r="AI68" i="96"/>
  <c r="AN68" i="96"/>
  <c r="Y72" i="93"/>
  <c r="X72" i="93"/>
  <c r="AJ13" i="92"/>
  <c r="AK13" i="92"/>
  <c r="AT13" i="92" s="1"/>
  <c r="AS9" i="80"/>
  <c r="AL9" i="80"/>
  <c r="AU9" i="80" s="1"/>
  <c r="AS35" i="92"/>
  <c r="AL35" i="92"/>
  <c r="AU35" i="92" s="1"/>
  <c r="AJ39" i="92"/>
  <c r="AK39" i="92"/>
  <c r="AT39" i="92" s="1"/>
  <c r="AS8" i="48"/>
  <c r="AL8" i="48"/>
  <c r="AU8" i="48" s="1"/>
  <c r="AJ26" i="92"/>
  <c r="AK26" i="92"/>
  <c r="AT26" i="92" s="1"/>
  <c r="AS13" i="48"/>
  <c r="AL13" i="48"/>
  <c r="AU13" i="48" s="1"/>
  <c r="AI71" i="75"/>
  <c r="AN71" i="75"/>
  <c r="AS47" i="80"/>
  <c r="AL47" i="80"/>
  <c r="AU47" i="80" s="1"/>
  <c r="AS66" i="80"/>
  <c r="AL66" i="80"/>
  <c r="AU66" i="80" s="1"/>
  <c r="AJ56" i="92"/>
  <c r="AK56" i="92"/>
  <c r="AT56" i="92" s="1"/>
  <c r="AH69" i="76"/>
  <c r="AQ69" i="76" s="1"/>
  <c r="AQ71" i="76" s="1"/>
  <c r="AZ3" i="76"/>
  <c r="AX4" i="76" s="1"/>
  <c r="S4" i="76" s="1"/>
  <c r="AC4" i="76" s="1"/>
  <c r="AB5" i="76" s="1"/>
  <c r="AJ47" i="92"/>
  <c r="AS16" i="48"/>
  <c r="AL16" i="48"/>
  <c r="AU16" i="48" s="1"/>
  <c r="AS52" i="48"/>
  <c r="AL52" i="48"/>
  <c r="AU52" i="48" s="1"/>
  <c r="AS23" i="48"/>
  <c r="AL23" i="48"/>
  <c r="AU23" i="48" s="1"/>
  <c r="AS59" i="48"/>
  <c r="AL59" i="48"/>
  <c r="AU59" i="48" s="1"/>
  <c r="AJ45" i="92"/>
  <c r="AK45" i="92"/>
  <c r="AT45" i="92" s="1"/>
  <c r="AJ37" i="92"/>
  <c r="AK37" i="92"/>
  <c r="AT37" i="92" s="1"/>
  <c r="AI69" i="48"/>
  <c r="AN69" i="48"/>
  <c r="AN71" i="48" s="1"/>
  <c r="AR69" i="34"/>
  <c r="AR71" i="74"/>
  <c r="Z73" i="31"/>
  <c r="AS50" i="80"/>
  <c r="AL50" i="80"/>
  <c r="AU50" i="80" s="1"/>
  <c r="AS31" i="48"/>
  <c r="AL31" i="48"/>
  <c r="AU31" i="48" s="1"/>
  <c r="AS39" i="80"/>
  <c r="AL39" i="80"/>
  <c r="AU39" i="80" s="1"/>
  <c r="AJ50" i="92"/>
  <c r="AK50" i="92"/>
  <c r="AT50" i="92" s="1"/>
  <c r="AR69" i="42"/>
  <c r="AS10" i="92"/>
  <c r="AL10" i="92"/>
  <c r="AU10" i="92" s="1"/>
  <c r="AJ19" i="80"/>
  <c r="AK19" i="80"/>
  <c r="AT19" i="80" s="1"/>
  <c r="AI71" i="27"/>
  <c r="AN71" i="27"/>
  <c r="AH72" i="74"/>
  <c r="AQ72" i="74" s="1"/>
  <c r="AJ27" i="92"/>
  <c r="AK27" i="92"/>
  <c r="AT27" i="92" s="1"/>
  <c r="AJ63" i="92"/>
  <c r="AK63" i="92"/>
  <c r="AT63" i="92" s="1"/>
  <c r="Z73" i="85"/>
  <c r="AS51" i="80"/>
  <c r="AL51" i="80"/>
  <c r="AU51" i="80" s="1"/>
  <c r="AJ29" i="92"/>
  <c r="AH71" i="33"/>
  <c r="AQ71" i="33" s="1"/>
  <c r="AS20" i="48"/>
  <c r="AL20" i="48"/>
  <c r="AU20" i="48" s="1"/>
  <c r="AS38" i="48"/>
  <c r="AL38" i="48"/>
  <c r="AU38" i="48" s="1"/>
  <c r="AS56" i="48"/>
  <c r="AL56" i="48"/>
  <c r="AU56" i="48" s="1"/>
  <c r="AJ10" i="80"/>
  <c r="AJ28" i="80"/>
  <c r="AS46" i="80"/>
  <c r="AL46" i="80"/>
  <c r="AU46" i="80" s="1"/>
  <c r="AS64" i="80"/>
  <c r="AL64" i="80"/>
  <c r="AU64" i="80" s="1"/>
  <c r="AJ36" i="92"/>
  <c r="AK36" i="92"/>
  <c r="AT36" i="92" s="1"/>
  <c r="AN71" i="37"/>
  <c r="AI71" i="37"/>
  <c r="AH70" i="42"/>
  <c r="AQ70" i="42" s="1"/>
  <c r="AS48" i="80"/>
  <c r="AL48" i="80"/>
  <c r="AU48" i="80" s="1"/>
  <c r="AH70" i="89"/>
  <c r="AQ70" i="89" s="1"/>
  <c r="Z71" i="78"/>
  <c r="AS55" i="48"/>
  <c r="AL55" i="48"/>
  <c r="AU55" i="48" s="1"/>
  <c r="AS45" i="80"/>
  <c r="AL45" i="80"/>
  <c r="AU45" i="80" s="1"/>
  <c r="AJ41" i="92"/>
  <c r="AR72" i="31"/>
  <c r="AS3" i="48"/>
  <c r="AL3" i="48"/>
  <c r="AU3" i="48" s="1"/>
  <c r="AI71" i="26"/>
  <c r="AN71" i="26"/>
  <c r="AL40" i="92" l="1"/>
  <c r="AU40" i="92" s="1"/>
  <c r="AL68" i="92"/>
  <c r="AU68" i="92" s="1"/>
  <c r="Z72" i="37"/>
  <c r="AX48" i="76"/>
  <c r="S48" i="76" s="1"/>
  <c r="AC48" i="76" s="1"/>
  <c r="AB49" i="76" s="1"/>
  <c r="AX42" i="76"/>
  <c r="S42" i="76" s="1"/>
  <c r="AC42" i="76" s="1"/>
  <c r="AB43" i="76" s="1"/>
  <c r="X73" i="25"/>
  <c r="AH73" i="25" s="1"/>
  <c r="AQ73" i="25" s="1"/>
  <c r="AG71" i="33"/>
  <c r="AP71" i="33" s="1"/>
  <c r="W73" i="35"/>
  <c r="AX64" i="76"/>
  <c r="S64" i="76" s="1"/>
  <c r="AC64" i="76" s="1"/>
  <c r="AB65" i="76" s="1"/>
  <c r="AX32" i="76"/>
  <c r="S32" i="76" s="1"/>
  <c r="AC32" i="76" s="1"/>
  <c r="AB33" i="76" s="1"/>
  <c r="AI70" i="29"/>
  <c r="W72" i="33"/>
  <c r="X72" i="33" s="1"/>
  <c r="AE72" i="35"/>
  <c r="AX56" i="76"/>
  <c r="S56" i="76" s="1"/>
  <c r="AC56" i="76" s="1"/>
  <c r="AB57" i="76" s="1"/>
  <c r="AX50" i="76"/>
  <c r="S50" i="76" s="1"/>
  <c r="AC50" i="76" s="1"/>
  <c r="AB51" i="76" s="1"/>
  <c r="AX68" i="76"/>
  <c r="S68" i="76" s="1"/>
  <c r="AC68" i="76" s="1"/>
  <c r="AB69" i="76" s="1"/>
  <c r="AX60" i="76"/>
  <c r="S60" i="76" s="1"/>
  <c r="AC60" i="76" s="1"/>
  <c r="AB61" i="76" s="1"/>
  <c r="AX15" i="76"/>
  <c r="S15" i="76" s="1"/>
  <c r="AC15" i="76" s="1"/>
  <c r="AB16" i="76" s="1"/>
  <c r="AJ16" i="76" s="1"/>
  <c r="AS34" i="80"/>
  <c r="AG68" i="73"/>
  <c r="AP68" i="73" s="1"/>
  <c r="AX66" i="76"/>
  <c r="S66" i="76" s="1"/>
  <c r="AC66" i="76" s="1"/>
  <c r="AB67" i="76" s="1"/>
  <c r="AX57" i="76"/>
  <c r="S57" i="76" s="1"/>
  <c r="AC57" i="76" s="1"/>
  <c r="AB58" i="76" s="1"/>
  <c r="AX49" i="76"/>
  <c r="S49" i="76" s="1"/>
  <c r="AC49" i="76" s="1"/>
  <c r="AB50" i="76" s="1"/>
  <c r="AX39" i="76"/>
  <c r="S39" i="76" s="1"/>
  <c r="AC39" i="76" s="1"/>
  <c r="AB40" i="76" s="1"/>
  <c r="AJ40" i="76" s="1"/>
  <c r="AX31" i="76"/>
  <c r="S31" i="76" s="1"/>
  <c r="AC31" i="76" s="1"/>
  <c r="AB32" i="76" s="1"/>
  <c r="AX9" i="76"/>
  <c r="S9" i="76" s="1"/>
  <c r="AC9" i="76" s="1"/>
  <c r="AB10" i="76" s="1"/>
  <c r="AF68" i="73"/>
  <c r="AO68" i="73" s="1"/>
  <c r="AL59" i="92"/>
  <c r="AU59" i="92" s="1"/>
  <c r="AX37" i="76"/>
  <c r="S37" i="76" s="1"/>
  <c r="AC37" i="76" s="1"/>
  <c r="AB38" i="76" s="1"/>
  <c r="AL18" i="80"/>
  <c r="AU18" i="80" s="1"/>
  <c r="AX30" i="76"/>
  <c r="S30" i="76" s="1"/>
  <c r="AC30" i="76" s="1"/>
  <c r="AB31" i="76" s="1"/>
  <c r="AJ31" i="76" s="1"/>
  <c r="AX45" i="76"/>
  <c r="S45" i="76" s="1"/>
  <c r="AC45" i="76" s="1"/>
  <c r="AB46" i="76" s="1"/>
  <c r="Z72" i="93"/>
  <c r="AX62" i="76"/>
  <c r="S62" i="76" s="1"/>
  <c r="AC62" i="76" s="1"/>
  <c r="AB63" i="76" s="1"/>
  <c r="AX54" i="76"/>
  <c r="S54" i="76" s="1"/>
  <c r="AC54" i="76" s="1"/>
  <c r="AB55" i="76" s="1"/>
  <c r="AX44" i="76"/>
  <c r="S44" i="76" s="1"/>
  <c r="AC44" i="76" s="1"/>
  <c r="AB45" i="76" s="1"/>
  <c r="AJ45" i="76" s="1"/>
  <c r="AX36" i="76"/>
  <c r="S36" i="76" s="1"/>
  <c r="AC36" i="76" s="1"/>
  <c r="AB37" i="76" s="1"/>
  <c r="AX26" i="76"/>
  <c r="S26" i="76" s="1"/>
  <c r="AC26" i="76" s="1"/>
  <c r="AB27" i="76" s="1"/>
  <c r="W69" i="73"/>
  <c r="AX38" i="76"/>
  <c r="S38" i="76" s="1"/>
  <c r="AC38" i="76" s="1"/>
  <c r="AB39" i="76" s="1"/>
  <c r="AX63" i="76"/>
  <c r="S63" i="76" s="1"/>
  <c r="AC63" i="76" s="1"/>
  <c r="AB64" i="76" s="1"/>
  <c r="AX55" i="76"/>
  <c r="S55" i="76" s="1"/>
  <c r="AC55" i="76" s="1"/>
  <c r="AB56" i="76" s="1"/>
  <c r="AJ56" i="76" s="1"/>
  <c r="AX27" i="76"/>
  <c r="S27" i="76" s="1"/>
  <c r="AC27" i="76" s="1"/>
  <c r="AB28" i="76" s="1"/>
  <c r="AX61" i="76"/>
  <c r="S61" i="76" s="1"/>
  <c r="AC61" i="76" s="1"/>
  <c r="AB62" i="76" s="1"/>
  <c r="AX51" i="76"/>
  <c r="S51" i="76" s="1"/>
  <c r="AC51" i="76" s="1"/>
  <c r="AB52" i="76" s="1"/>
  <c r="AX43" i="76"/>
  <c r="S43" i="76" s="1"/>
  <c r="AC43" i="76" s="1"/>
  <c r="AB44" i="76" s="1"/>
  <c r="AX33" i="76"/>
  <c r="S33" i="76" s="1"/>
  <c r="AC33" i="76" s="1"/>
  <c r="AB34" i="76" s="1"/>
  <c r="AX21" i="76"/>
  <c r="S21" i="76" s="1"/>
  <c r="AC21" i="76" s="1"/>
  <c r="AB22" i="76" s="1"/>
  <c r="AJ22" i="76" s="1"/>
  <c r="Z72" i="47"/>
  <c r="AE72" i="47" s="1"/>
  <c r="AL69" i="92"/>
  <c r="AU69" i="92" s="1"/>
  <c r="Z73" i="81"/>
  <c r="W74" i="30"/>
  <c r="AE71" i="33"/>
  <c r="AG72" i="35"/>
  <c r="AP72" i="35" s="1"/>
  <c r="Z73" i="43"/>
  <c r="AG73" i="43" s="1"/>
  <c r="AP73" i="43" s="1"/>
  <c r="Z71" i="79"/>
  <c r="Z69" i="96"/>
  <c r="AG69" i="96" s="1"/>
  <c r="AP69" i="96" s="1"/>
  <c r="AP71" i="96" s="1"/>
  <c r="AX20" i="76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J9" i="76" s="1"/>
  <c r="AX3" i="76"/>
  <c r="S3" i="76" s="1"/>
  <c r="AC3" i="76" s="1"/>
  <c r="AJ3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X24" i="76"/>
  <c r="S24" i="76" s="1"/>
  <c r="AC24" i="76" s="1"/>
  <c r="AB25" i="76" s="1"/>
  <c r="AJ25" i="76" s="1"/>
  <c r="AX18" i="76"/>
  <c r="S18" i="76" s="1"/>
  <c r="AC18" i="76" s="1"/>
  <c r="AB19" i="76" s="1"/>
  <c r="AJ19" i="76" s="1"/>
  <c r="AX12" i="76"/>
  <c r="S12" i="76" s="1"/>
  <c r="AC12" i="76" s="1"/>
  <c r="AB13" i="76" s="1"/>
  <c r="AX6" i="76"/>
  <c r="S6" i="76" s="1"/>
  <c r="AC6" i="76" s="1"/>
  <c r="AB7" i="76" s="1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J54" i="76" s="1"/>
  <c r="AX47" i="76"/>
  <c r="S47" i="76" s="1"/>
  <c r="AC47" i="76" s="1"/>
  <c r="AB48" i="76" s="1"/>
  <c r="AJ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K18" i="76" s="1"/>
  <c r="AT18" i="76" s="1"/>
  <c r="AX11" i="76"/>
  <c r="S11" i="76" s="1"/>
  <c r="AC11" i="76" s="1"/>
  <c r="AB12" i="76" s="1"/>
  <c r="AJ12" i="76" s="1"/>
  <c r="AX5" i="76"/>
  <c r="S5" i="76" s="1"/>
  <c r="AC5" i="76" s="1"/>
  <c r="AB6" i="76" s="1"/>
  <c r="AX65" i="76"/>
  <c r="S65" i="76" s="1"/>
  <c r="AC65" i="76" s="1"/>
  <c r="AB66" i="76" s="1"/>
  <c r="AX58" i="76"/>
  <c r="S58" i="76" s="1"/>
  <c r="AC58" i="76" s="1"/>
  <c r="AB59" i="76" s="1"/>
  <c r="AX52" i="76"/>
  <c r="S52" i="76" s="1"/>
  <c r="AC52" i="76" s="1"/>
  <c r="AB53" i="76" s="1"/>
  <c r="AJ53" i="76" s="1"/>
  <c r="AX46" i="76"/>
  <c r="S46" i="76" s="1"/>
  <c r="AC46" i="76" s="1"/>
  <c r="AB47" i="76" s="1"/>
  <c r="AJ47" i="76" s="1"/>
  <c r="AX40" i="76"/>
  <c r="S40" i="76" s="1"/>
  <c r="AC40" i="76" s="1"/>
  <c r="AB41" i="76" s="1"/>
  <c r="AX34" i="76"/>
  <c r="S34" i="76" s="1"/>
  <c r="AC34" i="76" s="1"/>
  <c r="AB35" i="76" s="1"/>
  <c r="AJ35" i="76" s="1"/>
  <c r="AX28" i="76"/>
  <c r="S28" i="76" s="1"/>
  <c r="AC28" i="76" s="1"/>
  <c r="AB29" i="76" s="1"/>
  <c r="AX22" i="76"/>
  <c r="S22" i="76" s="1"/>
  <c r="AC22" i="76" s="1"/>
  <c r="AB23" i="76" s="1"/>
  <c r="AX16" i="76"/>
  <c r="S16" i="76" s="1"/>
  <c r="AC16" i="76" s="1"/>
  <c r="AB17" i="76" s="1"/>
  <c r="AJ17" i="76" s="1"/>
  <c r="AX10" i="76"/>
  <c r="S10" i="76" s="1"/>
  <c r="AC10" i="76" s="1"/>
  <c r="AB11" i="76" s="1"/>
  <c r="AJ11" i="76" s="1"/>
  <c r="AF72" i="37"/>
  <c r="AO72" i="37" s="1"/>
  <c r="AE72" i="37"/>
  <c r="W73" i="37"/>
  <c r="AG72" i="37"/>
  <c r="AP72" i="37" s="1"/>
  <c r="W70" i="91"/>
  <c r="AG69" i="91"/>
  <c r="AP69" i="91" s="1"/>
  <c r="AE69" i="91"/>
  <c r="AF69" i="91"/>
  <c r="AO69" i="91" s="1"/>
  <c r="AS60" i="92"/>
  <c r="AL60" i="92"/>
  <c r="AU60" i="92" s="1"/>
  <c r="W74" i="43"/>
  <c r="AI68" i="73"/>
  <c r="AN68" i="73"/>
  <c r="W72" i="78"/>
  <c r="AG71" i="78"/>
  <c r="AP71" i="78" s="1"/>
  <c r="AF71" i="78"/>
  <c r="AO71" i="78" s="1"/>
  <c r="AE71" i="78"/>
  <c r="AR71" i="27"/>
  <c r="AJ67" i="76"/>
  <c r="AK67" i="76"/>
  <c r="AT67" i="76" s="1"/>
  <c r="AJ62" i="76"/>
  <c r="AK62" i="76"/>
  <c r="AT62" i="76" s="1"/>
  <c r="AJ50" i="76"/>
  <c r="AK50" i="76"/>
  <c r="AT50" i="76" s="1"/>
  <c r="AK44" i="76"/>
  <c r="AT44" i="76" s="1"/>
  <c r="AJ38" i="76"/>
  <c r="AK38" i="76"/>
  <c r="AT38" i="76" s="1"/>
  <c r="AK32" i="76"/>
  <c r="AT32" i="76" s="1"/>
  <c r="AJ26" i="76"/>
  <c r="AK26" i="76"/>
  <c r="AT26" i="76" s="1"/>
  <c r="AJ14" i="76"/>
  <c r="AK14" i="76"/>
  <c r="AT14" i="76" s="1"/>
  <c r="AK8" i="76"/>
  <c r="AT8" i="76" s="1"/>
  <c r="AS26" i="92"/>
  <c r="AL26" i="92"/>
  <c r="AU26" i="92" s="1"/>
  <c r="W73" i="82"/>
  <c r="AG72" i="82"/>
  <c r="AP72" i="82" s="1"/>
  <c r="AF72" i="82"/>
  <c r="AO72" i="82" s="1"/>
  <c r="AE72" i="82"/>
  <c r="AS65" i="92"/>
  <c r="AL65" i="92"/>
  <c r="AU65" i="92" s="1"/>
  <c r="AE69" i="87"/>
  <c r="W70" i="87"/>
  <c r="AG69" i="87"/>
  <c r="AP69" i="87" s="1"/>
  <c r="AF69" i="87"/>
  <c r="AO69" i="87" s="1"/>
  <c r="AL69" i="80"/>
  <c r="AU69" i="80" s="1"/>
  <c r="AR69" i="80"/>
  <c r="AR71" i="80" s="1"/>
  <c r="AF69" i="86"/>
  <c r="AO69" i="86" s="1"/>
  <c r="AE69" i="86"/>
  <c r="W70" i="86"/>
  <c r="AG69" i="86"/>
  <c r="AP69" i="86" s="1"/>
  <c r="AS12" i="92"/>
  <c r="AL12" i="92"/>
  <c r="AU12" i="92" s="1"/>
  <c r="AS49" i="92"/>
  <c r="AL49" i="92"/>
  <c r="AU49" i="92" s="1"/>
  <c r="AS17" i="92"/>
  <c r="AL17" i="92"/>
  <c r="AU17" i="92" s="1"/>
  <c r="AS51" i="92"/>
  <c r="AL51" i="92"/>
  <c r="AU51" i="92" s="1"/>
  <c r="AS67" i="92"/>
  <c r="AL67" i="92"/>
  <c r="AU67" i="92" s="1"/>
  <c r="AS61" i="92"/>
  <c r="AL61" i="92"/>
  <c r="AU61" i="92" s="1"/>
  <c r="AS18" i="92"/>
  <c r="AL18" i="92"/>
  <c r="AU18" i="92" s="1"/>
  <c r="AH71" i="79"/>
  <c r="AQ71" i="79" s="1"/>
  <c r="AJ4" i="92"/>
  <c r="AK4" i="92"/>
  <c r="AT4" i="92" s="1"/>
  <c r="AT71" i="92" s="1"/>
  <c r="AR72" i="81"/>
  <c r="AR71" i="82"/>
  <c r="X74" i="39"/>
  <c r="Y74" i="39"/>
  <c r="AH72" i="27"/>
  <c r="AQ72" i="27" s="1"/>
  <c r="AH73" i="81"/>
  <c r="AQ73" i="81" s="1"/>
  <c r="AR71" i="47"/>
  <c r="AH71" i="29"/>
  <c r="AQ71" i="29" s="1"/>
  <c r="AS4" i="80"/>
  <c r="AL4" i="80"/>
  <c r="AU4" i="80" s="1"/>
  <c r="Y69" i="73"/>
  <c r="X69" i="73"/>
  <c r="AN71" i="33"/>
  <c r="AI71" i="33"/>
  <c r="AS45" i="92"/>
  <c r="AL45" i="92"/>
  <c r="AU45" i="92" s="1"/>
  <c r="AJ43" i="76"/>
  <c r="AK43" i="76"/>
  <c r="AT43" i="76" s="1"/>
  <c r="AJ13" i="76"/>
  <c r="AK13" i="76"/>
  <c r="AT13" i="76" s="1"/>
  <c r="AR68" i="91"/>
  <c r="AR72" i="77"/>
  <c r="AH72" i="45"/>
  <c r="AQ72" i="45" s="1"/>
  <c r="AH73" i="77"/>
  <c r="AQ73" i="77" s="1"/>
  <c r="AN72" i="74"/>
  <c r="AI72" i="74"/>
  <c r="AR71" i="26"/>
  <c r="AJ42" i="76"/>
  <c r="AK42" i="76"/>
  <c r="AT42" i="76" s="1"/>
  <c r="AK30" i="76"/>
  <c r="AT30" i="76" s="1"/>
  <c r="AK24" i="76"/>
  <c r="AT24" i="76" s="1"/>
  <c r="AK6" i="76"/>
  <c r="AT6" i="76" s="1"/>
  <c r="AS56" i="92"/>
  <c r="AL56" i="92"/>
  <c r="AU56" i="92" s="1"/>
  <c r="AR71" i="75"/>
  <c r="AS4" i="48"/>
  <c r="AS71" i="48" s="1"/>
  <c r="AL4" i="48"/>
  <c r="AU4" i="48" s="1"/>
  <c r="AS30" i="92"/>
  <c r="AL30" i="92"/>
  <c r="AU30" i="92" s="1"/>
  <c r="AR72" i="43"/>
  <c r="AS17" i="80"/>
  <c r="AL17" i="80"/>
  <c r="AU17" i="80" s="1"/>
  <c r="AH70" i="41"/>
  <c r="AQ70" i="41" s="1"/>
  <c r="AS22" i="80"/>
  <c r="AL22" i="80"/>
  <c r="AU22" i="80" s="1"/>
  <c r="AS15" i="92"/>
  <c r="AL15" i="92"/>
  <c r="AU15" i="92" s="1"/>
  <c r="Z72" i="45"/>
  <c r="AS25" i="92"/>
  <c r="AL25" i="92"/>
  <c r="AU25" i="92" s="1"/>
  <c r="Z73" i="77"/>
  <c r="AN70" i="34"/>
  <c r="AI70" i="34"/>
  <c r="AH72" i="26"/>
  <c r="AQ72" i="26" s="1"/>
  <c r="AN70" i="42"/>
  <c r="AI70" i="42"/>
  <c r="Z72" i="27"/>
  <c r="AH73" i="94"/>
  <c r="AQ73" i="94" s="1"/>
  <c r="AR69" i="41"/>
  <c r="Z71" i="29"/>
  <c r="AS33" i="92"/>
  <c r="AL33" i="92"/>
  <c r="AU33" i="92" s="1"/>
  <c r="AS25" i="80"/>
  <c r="AL25" i="80"/>
  <c r="AU25" i="80" s="1"/>
  <c r="AS20" i="92"/>
  <c r="AL20" i="92"/>
  <c r="AU20" i="92" s="1"/>
  <c r="AI70" i="89"/>
  <c r="AN70" i="89"/>
  <c r="AS41" i="92"/>
  <c r="AL41" i="92"/>
  <c r="AU41" i="92" s="1"/>
  <c r="AF73" i="85"/>
  <c r="AO73" i="85" s="1"/>
  <c r="AE73" i="85"/>
  <c r="W74" i="85"/>
  <c r="AG73" i="85"/>
  <c r="AP73" i="85" s="1"/>
  <c r="AJ61" i="76"/>
  <c r="AK61" i="76"/>
  <c r="AT61" i="76" s="1"/>
  <c r="AJ49" i="76"/>
  <c r="AK49" i="76"/>
  <c r="AT49" i="76" s="1"/>
  <c r="AK25" i="76"/>
  <c r="AT25" i="76" s="1"/>
  <c r="AF72" i="47"/>
  <c r="AO72" i="47" s="1"/>
  <c r="X73" i="90"/>
  <c r="Y73" i="90"/>
  <c r="AH72" i="37"/>
  <c r="AQ72" i="37" s="1"/>
  <c r="AS19" i="80"/>
  <c r="AL19" i="80"/>
  <c r="AU19" i="80" s="1"/>
  <c r="AS28" i="80"/>
  <c r="AL28" i="80"/>
  <c r="AU28" i="80" s="1"/>
  <c r="AS63" i="92"/>
  <c r="AL63" i="92"/>
  <c r="AU63" i="92" s="1"/>
  <c r="W74" i="31"/>
  <c r="AG73" i="31"/>
  <c r="AP73" i="31" s="1"/>
  <c r="AF73" i="31"/>
  <c r="AO73" i="31" s="1"/>
  <c r="AE73" i="31"/>
  <c r="AL69" i="48"/>
  <c r="AU69" i="48" s="1"/>
  <c r="AU71" i="48" s="1"/>
  <c r="C11" i="48" s="1"/>
  <c r="AR69" i="48"/>
  <c r="AR71" i="48" s="1"/>
  <c r="AJ66" i="76"/>
  <c r="AK66" i="76"/>
  <c r="AT66" i="76" s="1"/>
  <c r="AJ59" i="76"/>
  <c r="AK59" i="76"/>
  <c r="AT59" i="76" s="1"/>
  <c r="AK53" i="76"/>
  <c r="AT53" i="76" s="1"/>
  <c r="AJ41" i="76"/>
  <c r="AK41" i="76"/>
  <c r="AT41" i="76" s="1"/>
  <c r="AJ29" i="76"/>
  <c r="AK29" i="76"/>
  <c r="AT29" i="76" s="1"/>
  <c r="AJ23" i="76"/>
  <c r="AK23" i="76"/>
  <c r="AT23" i="76" s="1"/>
  <c r="AK11" i="76"/>
  <c r="AT11" i="76" s="1"/>
  <c r="AJ5" i="76"/>
  <c r="AK5" i="76"/>
  <c r="AT5" i="76" s="1"/>
  <c r="AR68" i="96"/>
  <c r="AH74" i="83"/>
  <c r="AQ74" i="83" s="1"/>
  <c r="AH71" i="38"/>
  <c r="AQ71" i="38" s="1"/>
  <c r="AS57" i="92"/>
  <c r="AL57" i="92"/>
  <c r="AU57" i="92" s="1"/>
  <c r="AS32" i="92"/>
  <c r="AL32" i="92"/>
  <c r="AU32" i="92" s="1"/>
  <c r="AS66" i="92"/>
  <c r="AL66" i="92"/>
  <c r="AU66" i="92" s="1"/>
  <c r="AS35" i="80"/>
  <c r="AL35" i="80"/>
  <c r="AU35" i="80" s="1"/>
  <c r="AR72" i="25"/>
  <c r="AS24" i="92"/>
  <c r="AL24" i="92"/>
  <c r="AU24" i="92" s="1"/>
  <c r="X72" i="95"/>
  <c r="Y72" i="95"/>
  <c r="AI72" i="90"/>
  <c r="AN72" i="90"/>
  <c r="AS19" i="92"/>
  <c r="AL19" i="92"/>
  <c r="AU19" i="92" s="1"/>
  <c r="AS42" i="92"/>
  <c r="AL42" i="92"/>
  <c r="AU42" i="92" s="1"/>
  <c r="AS11" i="80"/>
  <c r="AL11" i="80"/>
  <c r="AU11" i="80" s="1"/>
  <c r="AS55" i="92"/>
  <c r="AL55" i="92"/>
  <c r="AU55" i="92" s="1"/>
  <c r="AS16" i="80"/>
  <c r="AL16" i="80"/>
  <c r="AU16" i="80" s="1"/>
  <c r="AN69" i="76"/>
  <c r="AN71" i="76" s="1"/>
  <c r="AI69" i="76"/>
  <c r="Y73" i="74"/>
  <c r="X73" i="74"/>
  <c r="AJ65" i="76"/>
  <c r="AK65" i="76"/>
  <c r="AT65" i="76" s="1"/>
  <c r="AK7" i="76"/>
  <c r="AT7" i="76" s="1"/>
  <c r="W73" i="93"/>
  <c r="AG72" i="93"/>
  <c r="AP72" i="93" s="1"/>
  <c r="AE72" i="93"/>
  <c r="AF72" i="93"/>
  <c r="AO72" i="93" s="1"/>
  <c r="AE71" i="79"/>
  <c r="AG71" i="79"/>
  <c r="AP71" i="79" s="1"/>
  <c r="AF71" i="79"/>
  <c r="AO71" i="79" s="1"/>
  <c r="W72" i="79"/>
  <c r="AF73" i="81"/>
  <c r="AO73" i="81" s="1"/>
  <c r="AE73" i="81"/>
  <c r="AG73" i="81"/>
  <c r="AP73" i="81" s="1"/>
  <c r="W74" i="81"/>
  <c r="AS8" i="92"/>
  <c r="AL8" i="92"/>
  <c r="AU8" i="92" s="1"/>
  <c r="AS31" i="80"/>
  <c r="AL31" i="80"/>
  <c r="AU31" i="80" s="1"/>
  <c r="AS50" i="92"/>
  <c r="AL50" i="92"/>
  <c r="AU50" i="92" s="1"/>
  <c r="AJ60" i="76"/>
  <c r="AK60" i="76"/>
  <c r="AT60" i="76" s="1"/>
  <c r="AS36" i="92"/>
  <c r="AL36" i="92"/>
  <c r="AU36" i="92" s="1"/>
  <c r="AS10" i="80"/>
  <c r="AL10" i="80"/>
  <c r="AU10" i="80" s="1"/>
  <c r="AS29" i="92"/>
  <c r="AL29" i="92"/>
  <c r="AU29" i="92" s="1"/>
  <c r="AS47" i="92"/>
  <c r="AL47" i="92"/>
  <c r="AU47" i="92" s="1"/>
  <c r="AJ64" i="76"/>
  <c r="AK64" i="76"/>
  <c r="AT64" i="76" s="1"/>
  <c r="AJ58" i="76"/>
  <c r="AK58" i="76"/>
  <c r="AT58" i="76" s="1"/>
  <c r="AK52" i="76"/>
  <c r="AT52" i="76" s="1"/>
  <c r="AK46" i="76"/>
  <c r="AT46" i="76" s="1"/>
  <c r="AK40" i="76"/>
  <c r="AT40" i="76" s="1"/>
  <c r="AJ34" i="76"/>
  <c r="AK34" i="76"/>
  <c r="AT34" i="76" s="1"/>
  <c r="AK16" i="76"/>
  <c r="AT16" i="76" s="1"/>
  <c r="AK10" i="76"/>
  <c r="AT10" i="76" s="1"/>
  <c r="AS39" i="92"/>
  <c r="AL39" i="92"/>
  <c r="AU39" i="92" s="1"/>
  <c r="AS13" i="92"/>
  <c r="AL13" i="92"/>
  <c r="AU13" i="92" s="1"/>
  <c r="AH72" i="82"/>
  <c r="AQ72" i="82" s="1"/>
  <c r="AR71" i="93"/>
  <c r="AS38" i="92"/>
  <c r="AL38" i="92"/>
  <c r="AU38" i="92" s="1"/>
  <c r="AR72" i="94"/>
  <c r="Z70" i="41"/>
  <c r="AS7" i="80"/>
  <c r="AL7" i="80"/>
  <c r="AU7" i="80" s="1"/>
  <c r="AS29" i="80"/>
  <c r="AL29" i="80"/>
  <c r="AU29" i="80" s="1"/>
  <c r="AS44" i="92"/>
  <c r="AL44" i="92"/>
  <c r="AU44" i="92" s="1"/>
  <c r="Z72" i="26"/>
  <c r="Z73" i="94"/>
  <c r="AH72" i="75"/>
  <c r="AQ72" i="75" s="1"/>
  <c r="AR71" i="45"/>
  <c r="X74" i="30"/>
  <c r="Y74" i="30"/>
  <c r="Z74" i="30" s="1"/>
  <c r="Y73" i="35"/>
  <c r="X73" i="35"/>
  <c r="AR71" i="37"/>
  <c r="AK55" i="76"/>
  <c r="AT55" i="76" s="1"/>
  <c r="AH69" i="91"/>
  <c r="AQ69" i="91" s="1"/>
  <c r="AS37" i="80"/>
  <c r="AL37" i="80"/>
  <c r="AU37" i="80" s="1"/>
  <c r="AS48" i="92"/>
  <c r="AL48" i="92"/>
  <c r="AU48" i="92" s="1"/>
  <c r="AT71" i="80"/>
  <c r="AH69" i="96"/>
  <c r="AQ69" i="96" s="1"/>
  <c r="AQ71" i="96" s="1"/>
  <c r="AZ3" i="96"/>
  <c r="AX6" i="96" s="1"/>
  <c r="S6" i="96" s="1"/>
  <c r="AC6" i="96" s="1"/>
  <c r="AB7" i="96" s="1"/>
  <c r="AX48" i="96"/>
  <c r="S48" i="96" s="1"/>
  <c r="AC48" i="96" s="1"/>
  <c r="AB49" i="96" s="1"/>
  <c r="AX54" i="96"/>
  <c r="S54" i="96" s="1"/>
  <c r="AC54" i="96" s="1"/>
  <c r="AB55" i="96" s="1"/>
  <c r="AX60" i="96"/>
  <c r="S60" i="96" s="1"/>
  <c r="AC60" i="96" s="1"/>
  <c r="AB61" i="96" s="1"/>
  <c r="AX66" i="96"/>
  <c r="S66" i="96" s="1"/>
  <c r="AC66" i="96" s="1"/>
  <c r="AB67" i="96" s="1"/>
  <c r="AJ68" i="76"/>
  <c r="AK68" i="76"/>
  <c r="AT68" i="76" s="1"/>
  <c r="AS27" i="92"/>
  <c r="AL27" i="92"/>
  <c r="AU27" i="92" s="1"/>
  <c r="AS37" i="92"/>
  <c r="AL37" i="92"/>
  <c r="AU37" i="92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K45" i="76"/>
  <c r="AT45" i="76" s="1"/>
  <c r="AK39" i="76"/>
  <c r="AT39" i="76" s="1"/>
  <c r="AJ33" i="76"/>
  <c r="AK33" i="76"/>
  <c r="AT33" i="76" s="1"/>
  <c r="AJ27" i="76"/>
  <c r="AK27" i="76"/>
  <c r="AT27" i="76" s="1"/>
  <c r="AK21" i="76"/>
  <c r="AT21" i="76" s="1"/>
  <c r="AK15" i="76"/>
  <c r="AT15" i="76" s="1"/>
  <c r="AK9" i="76"/>
  <c r="AT9" i="76" s="1"/>
  <c r="AH72" i="93"/>
  <c r="AQ72" i="93" s="1"/>
  <c r="Z74" i="83"/>
  <c r="Z71" i="38"/>
  <c r="AS21" i="92"/>
  <c r="AL21" i="92"/>
  <c r="AU21" i="92" s="1"/>
  <c r="AS13" i="80"/>
  <c r="AL13" i="80"/>
  <c r="AU13" i="80" s="1"/>
  <c r="AR70" i="79"/>
  <c r="AS31" i="92"/>
  <c r="AL31" i="92"/>
  <c r="AU31" i="92" s="1"/>
  <c r="AH72" i="47"/>
  <c r="AQ72" i="47" s="1"/>
  <c r="AR70" i="29"/>
  <c r="AS11" i="92"/>
  <c r="AL11" i="92"/>
  <c r="AU11" i="92" s="1"/>
  <c r="AS62" i="92"/>
  <c r="AL62" i="92"/>
  <c r="AU62" i="92" s="1"/>
  <c r="W72" i="46"/>
  <c r="AG71" i="46"/>
  <c r="AP71" i="46" s="1"/>
  <c r="AF71" i="46"/>
  <c r="AO71" i="46" s="1"/>
  <c r="AE71" i="46"/>
  <c r="AH73" i="43"/>
  <c r="AQ73" i="43" s="1"/>
  <c r="AS14" i="92"/>
  <c r="AL14" i="92"/>
  <c r="AU14" i="92" s="1"/>
  <c r="AI71" i="95"/>
  <c r="AN71" i="95"/>
  <c r="AS9" i="92"/>
  <c r="AL9" i="92"/>
  <c r="AU9" i="92" s="1"/>
  <c r="AS3" i="92"/>
  <c r="AL3" i="92"/>
  <c r="AU3" i="92" s="1"/>
  <c r="X71" i="34"/>
  <c r="Y71" i="34"/>
  <c r="AI73" i="39"/>
  <c r="AN73" i="39"/>
  <c r="AR73" i="83"/>
  <c r="X71" i="42"/>
  <c r="Y71" i="42"/>
  <c r="Z72" i="75"/>
  <c r="AS6" i="92"/>
  <c r="AL6" i="92"/>
  <c r="AU6" i="92" s="1"/>
  <c r="AS30" i="80"/>
  <c r="AL30" i="80"/>
  <c r="AU30" i="80" s="1"/>
  <c r="AS43" i="92"/>
  <c r="AL43" i="92"/>
  <c r="AU43" i="92" s="1"/>
  <c r="AS54" i="92"/>
  <c r="AL54" i="92"/>
  <c r="AU54" i="92" s="1"/>
  <c r="AS23" i="80"/>
  <c r="AL23" i="80"/>
  <c r="AU23" i="80" s="1"/>
  <c r="AR70" i="38"/>
  <c r="AN73" i="30"/>
  <c r="AI73" i="30"/>
  <c r="Y71" i="89"/>
  <c r="Z71" i="89" s="1"/>
  <c r="X71" i="89"/>
  <c r="AN72" i="35"/>
  <c r="AX23" i="96" l="1"/>
  <c r="S23" i="96" s="1"/>
  <c r="AC23" i="96" s="1"/>
  <c r="AB24" i="96" s="1"/>
  <c r="AX47" i="96"/>
  <c r="S47" i="96" s="1"/>
  <c r="AC47" i="96" s="1"/>
  <c r="AB48" i="96" s="1"/>
  <c r="AX41" i="96"/>
  <c r="S41" i="96" s="1"/>
  <c r="AC41" i="96" s="1"/>
  <c r="AB42" i="96" s="1"/>
  <c r="AX35" i="96"/>
  <c r="S35" i="96" s="1"/>
  <c r="AC35" i="96" s="1"/>
  <c r="AB36" i="96" s="1"/>
  <c r="AX29" i="96"/>
  <c r="S29" i="96" s="1"/>
  <c r="AC29" i="96" s="1"/>
  <c r="AB30" i="96" s="1"/>
  <c r="AX19" i="96"/>
  <c r="S19" i="96" s="1"/>
  <c r="AC19" i="96" s="1"/>
  <c r="AB20" i="96" s="1"/>
  <c r="AJ20" i="96" s="1"/>
  <c r="AJ44" i="76"/>
  <c r="AX36" i="96"/>
  <c r="S36" i="96" s="1"/>
  <c r="AC36" i="96" s="1"/>
  <c r="AB37" i="96" s="1"/>
  <c r="AX64" i="96"/>
  <c r="S64" i="96" s="1"/>
  <c r="AC64" i="96" s="1"/>
  <c r="AB65" i="96" s="1"/>
  <c r="AX58" i="96"/>
  <c r="S58" i="96" s="1"/>
  <c r="AC58" i="96" s="1"/>
  <c r="AB59" i="96" s="1"/>
  <c r="AX52" i="96"/>
  <c r="S52" i="96" s="1"/>
  <c r="AC52" i="96" s="1"/>
  <c r="AB53" i="96" s="1"/>
  <c r="AX46" i="96"/>
  <c r="S46" i="96" s="1"/>
  <c r="AC46" i="96" s="1"/>
  <c r="AB47" i="96" s="1"/>
  <c r="AK47" i="96" s="1"/>
  <c r="AT47" i="96" s="1"/>
  <c r="AX40" i="96"/>
  <c r="S40" i="96" s="1"/>
  <c r="AC40" i="96" s="1"/>
  <c r="AB41" i="96" s="1"/>
  <c r="AX34" i="96"/>
  <c r="S34" i="96" s="1"/>
  <c r="AC34" i="96" s="1"/>
  <c r="AB35" i="96" s="1"/>
  <c r="AX28" i="96"/>
  <c r="S28" i="96" s="1"/>
  <c r="AC28" i="96" s="1"/>
  <c r="AB29" i="96" s="1"/>
  <c r="AX18" i="96"/>
  <c r="S18" i="96" s="1"/>
  <c r="AC18" i="96" s="1"/>
  <c r="AB19" i="96" s="1"/>
  <c r="AK22" i="76"/>
  <c r="AT22" i="76" s="1"/>
  <c r="AX30" i="96"/>
  <c r="S30" i="96" s="1"/>
  <c r="AC30" i="96" s="1"/>
  <c r="AB31" i="96" s="1"/>
  <c r="AK31" i="96" s="1"/>
  <c r="AT31" i="96" s="1"/>
  <c r="AX59" i="96"/>
  <c r="S59" i="96" s="1"/>
  <c r="AC59" i="96" s="1"/>
  <c r="AB60" i="96" s="1"/>
  <c r="AX63" i="96"/>
  <c r="S63" i="96" s="1"/>
  <c r="AC63" i="96" s="1"/>
  <c r="AB64" i="96" s="1"/>
  <c r="AX57" i="96"/>
  <c r="S57" i="96" s="1"/>
  <c r="AC57" i="96" s="1"/>
  <c r="AB58" i="96" s="1"/>
  <c r="AX51" i="96"/>
  <c r="S51" i="96" s="1"/>
  <c r="AC51" i="96" s="1"/>
  <c r="AB52" i="96" s="1"/>
  <c r="AX45" i="96"/>
  <c r="S45" i="96" s="1"/>
  <c r="AC45" i="96" s="1"/>
  <c r="AB46" i="96" s="1"/>
  <c r="AX39" i="96"/>
  <c r="S39" i="96" s="1"/>
  <c r="AC39" i="96" s="1"/>
  <c r="AB40" i="96" s="1"/>
  <c r="AJ40" i="96" s="1"/>
  <c r="AX33" i="96"/>
  <c r="S33" i="96" s="1"/>
  <c r="AC33" i="96" s="1"/>
  <c r="AB34" i="96" s="1"/>
  <c r="AX27" i="96"/>
  <c r="S27" i="96" s="1"/>
  <c r="AC27" i="96" s="1"/>
  <c r="AB28" i="96" s="1"/>
  <c r="AX17" i="96"/>
  <c r="S17" i="96" s="1"/>
  <c r="AC17" i="96" s="1"/>
  <c r="AB18" i="96" s="1"/>
  <c r="AJ55" i="76"/>
  <c r="AJ24" i="76"/>
  <c r="Z73" i="25"/>
  <c r="AX42" i="96"/>
  <c r="S42" i="96" s="1"/>
  <c r="AC42" i="96" s="1"/>
  <c r="AB43" i="96" s="1"/>
  <c r="AX53" i="96"/>
  <c r="S53" i="96" s="1"/>
  <c r="AC53" i="96" s="1"/>
  <c r="AB54" i="96" s="1"/>
  <c r="AI72" i="35"/>
  <c r="AX67" i="96"/>
  <c r="S67" i="96" s="1"/>
  <c r="AC67" i="96" s="1"/>
  <c r="AB68" i="96" s="1"/>
  <c r="AX62" i="96"/>
  <c r="S62" i="96" s="1"/>
  <c r="AC62" i="96" s="1"/>
  <c r="AB63" i="96" s="1"/>
  <c r="AX56" i="96"/>
  <c r="S56" i="96" s="1"/>
  <c r="AC56" i="96" s="1"/>
  <c r="AB57" i="96" s="1"/>
  <c r="AJ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13" i="96"/>
  <c r="S13" i="96" s="1"/>
  <c r="AC13" i="96" s="1"/>
  <c r="AB14" i="96" s="1"/>
  <c r="AJ14" i="96" s="1"/>
  <c r="AJ52" i="76"/>
  <c r="AK17" i="76"/>
  <c r="AT17" i="76" s="1"/>
  <c r="AK54" i="76"/>
  <c r="AT54" i="76" s="1"/>
  <c r="AJ8" i="76"/>
  <c r="AK56" i="76"/>
  <c r="AT56" i="76" s="1"/>
  <c r="AX65" i="96"/>
  <c r="S65" i="96" s="1"/>
  <c r="AC65" i="96" s="1"/>
  <c r="AB66" i="96" s="1"/>
  <c r="AJ66" i="96" s="1"/>
  <c r="Y72" i="33"/>
  <c r="AJ15" i="76"/>
  <c r="AJ21" i="76"/>
  <c r="AJ39" i="76"/>
  <c r="AX68" i="96"/>
  <c r="S68" i="96" s="1"/>
  <c r="AC68" i="96" s="1"/>
  <c r="AB69" i="96" s="1"/>
  <c r="AX61" i="96"/>
  <c r="S61" i="96" s="1"/>
  <c r="AC61" i="96" s="1"/>
  <c r="AB62" i="96" s="1"/>
  <c r="AJ62" i="96" s="1"/>
  <c r="AX55" i="96"/>
  <c r="S55" i="96" s="1"/>
  <c r="AC55" i="96" s="1"/>
  <c r="AB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J26" i="96" s="1"/>
  <c r="AX11" i="96"/>
  <c r="S11" i="96" s="1"/>
  <c r="AC11" i="96" s="1"/>
  <c r="AB12" i="96" s="1"/>
  <c r="AJ28" i="76"/>
  <c r="AJ37" i="76"/>
  <c r="AJ32" i="76"/>
  <c r="AK19" i="76"/>
  <c r="AT19" i="76" s="1"/>
  <c r="Z72" i="95"/>
  <c r="AF72" i="95" s="1"/>
  <c r="AO72" i="95" s="1"/>
  <c r="AG72" i="47"/>
  <c r="AP72" i="47" s="1"/>
  <c r="AJ18" i="76"/>
  <c r="AJ10" i="76"/>
  <c r="AK28" i="76"/>
  <c r="AT28" i="76" s="1"/>
  <c r="W73" i="47"/>
  <c r="AK48" i="76"/>
  <c r="AT48" i="76" s="1"/>
  <c r="Z69" i="73"/>
  <c r="AB4" i="76"/>
  <c r="AK31" i="76"/>
  <c r="AT31" i="76" s="1"/>
  <c r="AJ46" i="76"/>
  <c r="AK37" i="76"/>
  <c r="AT37" i="76" s="1"/>
  <c r="AE73" i="43"/>
  <c r="AN73" i="43" s="1"/>
  <c r="AK47" i="76"/>
  <c r="AT47" i="76" s="1"/>
  <c r="AK12" i="76"/>
  <c r="AT12" i="76" s="1"/>
  <c r="AF73" i="43"/>
  <c r="AO73" i="43" s="1"/>
  <c r="AJ36" i="76"/>
  <c r="AJ7" i="76"/>
  <c r="AJ20" i="76"/>
  <c r="AS20" i="76" s="1"/>
  <c r="AJ30" i="76"/>
  <c r="AK35" i="76"/>
  <c r="AT35" i="76" s="1"/>
  <c r="AK36" i="76"/>
  <c r="AT36" i="76" s="1"/>
  <c r="AX69" i="96"/>
  <c r="S69" i="96" s="1"/>
  <c r="AC69" i="96" s="1"/>
  <c r="Z71" i="34"/>
  <c r="AF71" i="34" s="1"/>
  <c r="AO71" i="34" s="1"/>
  <c r="AK20" i="76"/>
  <c r="AT20" i="76" s="1"/>
  <c r="AE69" i="96"/>
  <c r="AF69" i="96"/>
  <c r="AO69" i="96" s="1"/>
  <c r="AO71" i="96" s="1"/>
  <c r="AX24" i="96"/>
  <c r="S24" i="96" s="1"/>
  <c r="AC24" i="96" s="1"/>
  <c r="AB25" i="96" s="1"/>
  <c r="AX12" i="96"/>
  <c r="S12" i="96" s="1"/>
  <c r="AC12" i="96" s="1"/>
  <c r="AB13" i="96" s="1"/>
  <c r="AK13" i="96" s="1"/>
  <c r="AT13" i="96" s="1"/>
  <c r="Z73" i="35"/>
  <c r="Z73" i="90"/>
  <c r="AJ6" i="76"/>
  <c r="AX20" i="96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K9" i="96" s="1"/>
  <c r="AT9" i="96" s="1"/>
  <c r="AX7" i="96"/>
  <c r="S7" i="96" s="1"/>
  <c r="AC7" i="96" s="1"/>
  <c r="AB8" i="96" s="1"/>
  <c r="AX5" i="96"/>
  <c r="S5" i="96" s="1"/>
  <c r="AC5" i="96" s="1"/>
  <c r="AB6" i="96" s="1"/>
  <c r="Z74" i="39"/>
  <c r="AS71" i="80"/>
  <c r="AX22" i="96"/>
  <c r="S22" i="96" s="1"/>
  <c r="AC22" i="96" s="1"/>
  <c r="AB23" i="96" s="1"/>
  <c r="AX16" i="96"/>
  <c r="S16" i="96" s="1"/>
  <c r="AC16" i="96" s="1"/>
  <c r="AB17" i="96" s="1"/>
  <c r="AJ17" i="96" s="1"/>
  <c r="AX10" i="96"/>
  <c r="S10" i="96" s="1"/>
  <c r="AC10" i="96" s="1"/>
  <c r="AB11" i="96" s="1"/>
  <c r="AX4" i="96"/>
  <c r="S4" i="96" s="1"/>
  <c r="AC4" i="96" s="1"/>
  <c r="AB5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S3" i="96" s="1"/>
  <c r="AC3" i="96" s="1"/>
  <c r="AB4" i="96" s="1"/>
  <c r="AU71" i="80"/>
  <c r="C11" i="80" s="1"/>
  <c r="F33" i="97" s="1"/>
  <c r="AG73" i="35"/>
  <c r="AP73" i="35" s="1"/>
  <c r="AF73" i="35"/>
  <c r="AO73" i="35" s="1"/>
  <c r="W74" i="35"/>
  <c r="AE73" i="35"/>
  <c r="AF74" i="39"/>
  <c r="AO74" i="39" s="1"/>
  <c r="W75" i="39"/>
  <c r="AG74" i="39"/>
  <c r="AP74" i="39" s="1"/>
  <c r="AE74" i="39"/>
  <c r="AJ7" i="96"/>
  <c r="AK7" i="96"/>
  <c r="AT7" i="96" s="1"/>
  <c r="AE71" i="34"/>
  <c r="AH71" i="42"/>
  <c r="AQ71" i="42" s="1"/>
  <c r="AN71" i="46"/>
  <c r="AI71" i="46"/>
  <c r="AE74" i="83"/>
  <c r="AF74" i="83"/>
  <c r="AO74" i="83" s="1"/>
  <c r="AG74" i="83"/>
  <c r="AP74" i="83" s="1"/>
  <c r="W75" i="83"/>
  <c r="AK4" i="76"/>
  <c r="AT4" i="76" s="1"/>
  <c r="AJ4" i="76"/>
  <c r="AJ68" i="96"/>
  <c r="AK68" i="96"/>
  <c r="AT68" i="96" s="1"/>
  <c r="AJ63" i="96"/>
  <c r="AK63" i="96"/>
  <c r="AT63" i="96" s="1"/>
  <c r="AK57" i="96"/>
  <c r="AT57" i="96" s="1"/>
  <c r="AJ51" i="96"/>
  <c r="AK51" i="96"/>
  <c r="AT51" i="96" s="1"/>
  <c r="AJ45" i="96"/>
  <c r="AK45" i="96"/>
  <c r="AT45" i="96" s="1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H74" i="30"/>
  <c r="AQ74" i="30" s="1"/>
  <c r="AS16" i="76"/>
  <c r="AL16" i="76"/>
  <c r="AU16" i="76" s="1"/>
  <c r="AS34" i="76"/>
  <c r="AL34" i="76"/>
  <c r="AU34" i="76" s="1"/>
  <c r="AS52" i="76"/>
  <c r="AL52" i="76"/>
  <c r="AU52" i="76" s="1"/>
  <c r="X73" i="93"/>
  <c r="Y73" i="93"/>
  <c r="AS65" i="76"/>
  <c r="AL65" i="76"/>
  <c r="AU65" i="76" s="1"/>
  <c r="AH72" i="95"/>
  <c r="AQ72" i="95" s="1"/>
  <c r="X74" i="31"/>
  <c r="Y74" i="31"/>
  <c r="AS25" i="76"/>
  <c r="AL25" i="76"/>
  <c r="AU25" i="76" s="1"/>
  <c r="AR70" i="34"/>
  <c r="AS12" i="76"/>
  <c r="AL12" i="76"/>
  <c r="AU12" i="76" s="1"/>
  <c r="AS30" i="76"/>
  <c r="AL30" i="76"/>
  <c r="AU30" i="76" s="1"/>
  <c r="AS48" i="76"/>
  <c r="X73" i="82"/>
  <c r="Y73" i="82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I69" i="91"/>
  <c r="AN69" i="91"/>
  <c r="AS21" i="76"/>
  <c r="AL21" i="76"/>
  <c r="AU21" i="76" s="1"/>
  <c r="AS39" i="76"/>
  <c r="AL39" i="76"/>
  <c r="AU39" i="76" s="1"/>
  <c r="AS57" i="76"/>
  <c r="AL57" i="76"/>
  <c r="AU57" i="76" s="1"/>
  <c r="AK56" i="96"/>
  <c r="AT56" i="96" s="1"/>
  <c r="AJ38" i="96"/>
  <c r="AK38" i="96"/>
  <c r="AT38" i="96" s="1"/>
  <c r="AH73" i="74"/>
  <c r="AQ73" i="74" s="1"/>
  <c r="AS17" i="76"/>
  <c r="AL17" i="76"/>
  <c r="AU17" i="76" s="1"/>
  <c r="AS54" i="76"/>
  <c r="AL54" i="76"/>
  <c r="AU54" i="76" s="1"/>
  <c r="AN72" i="47"/>
  <c r="AI72" i="47"/>
  <c r="X74" i="85"/>
  <c r="Z74" i="85" s="1"/>
  <c r="Y74" i="85"/>
  <c r="X72" i="78"/>
  <c r="Y72" i="78"/>
  <c r="AH71" i="89"/>
  <c r="AQ71" i="89" s="1"/>
  <c r="AR73" i="30"/>
  <c r="AJ67" i="96"/>
  <c r="AK67" i="96"/>
  <c r="AT67" i="96" s="1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25" i="96"/>
  <c r="AT25" i="96" s="1"/>
  <c r="AK19" i="96"/>
  <c r="AT19" i="96" s="1"/>
  <c r="AJ13" i="96"/>
  <c r="AH73" i="35"/>
  <c r="AQ73" i="35" s="1"/>
  <c r="AS22" i="76"/>
  <c r="AL22" i="76"/>
  <c r="AU22" i="76" s="1"/>
  <c r="AS40" i="76"/>
  <c r="AL40" i="76"/>
  <c r="AU40" i="76" s="1"/>
  <c r="AS58" i="76"/>
  <c r="AL58" i="76"/>
  <c r="AU58" i="76" s="1"/>
  <c r="AS7" i="76"/>
  <c r="AL7" i="76"/>
  <c r="AU7" i="76" s="1"/>
  <c r="AS49" i="76"/>
  <c r="AL49" i="76"/>
  <c r="AU49" i="76" s="1"/>
  <c r="AN73" i="85"/>
  <c r="AI73" i="85"/>
  <c r="AF71" i="29"/>
  <c r="AO71" i="29" s="1"/>
  <c r="AE71" i="29"/>
  <c r="W72" i="29"/>
  <c r="AG71" i="29"/>
  <c r="AP71" i="29" s="1"/>
  <c r="AE73" i="77"/>
  <c r="AF73" i="77"/>
  <c r="AO73" i="77" s="1"/>
  <c r="W74" i="77"/>
  <c r="AG73" i="77"/>
  <c r="AP73" i="77" s="1"/>
  <c r="AS18" i="76"/>
  <c r="AL18" i="76"/>
  <c r="AU18" i="76" s="1"/>
  <c r="AS36" i="76"/>
  <c r="AL36" i="76"/>
  <c r="AU36" i="76" s="1"/>
  <c r="AS13" i="76"/>
  <c r="AL13" i="76"/>
  <c r="AU13" i="76" s="1"/>
  <c r="AH74" i="39"/>
  <c r="AQ74" i="39" s="1"/>
  <c r="Y70" i="86"/>
  <c r="X70" i="86"/>
  <c r="AS38" i="76"/>
  <c r="AL38" i="76"/>
  <c r="AU38" i="76" s="1"/>
  <c r="AS56" i="76"/>
  <c r="AL56" i="76"/>
  <c r="AU56" i="76" s="1"/>
  <c r="X74" i="43"/>
  <c r="Y74" i="43"/>
  <c r="Y70" i="91"/>
  <c r="X70" i="91"/>
  <c r="AH72" i="33"/>
  <c r="AQ72" i="33" s="1"/>
  <c r="Z72" i="33"/>
  <c r="AJ69" i="96"/>
  <c r="AS69" i="96" s="1"/>
  <c r="AK69" i="96"/>
  <c r="AT69" i="96" s="1"/>
  <c r="AJ50" i="96"/>
  <c r="AK50" i="96"/>
  <c r="AT50" i="96" s="1"/>
  <c r="AJ32" i="96"/>
  <c r="AK32" i="96"/>
  <c r="AT32" i="96" s="1"/>
  <c r="W75" i="30"/>
  <c r="AG74" i="30"/>
  <c r="AP74" i="30" s="1"/>
  <c r="AE74" i="30"/>
  <c r="AF74" i="30"/>
  <c r="AO74" i="30" s="1"/>
  <c r="AN71" i="79"/>
  <c r="AI71" i="79"/>
  <c r="AR70" i="89"/>
  <c r="AR71" i="33"/>
  <c r="AR71" i="95"/>
  <c r="Y72" i="46"/>
  <c r="X72" i="46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K30" i="96"/>
  <c r="AT30" i="96" s="1"/>
  <c r="AJ24" i="96"/>
  <c r="AK24" i="96"/>
  <c r="AT24" i="96" s="1"/>
  <c r="AJ18" i="96"/>
  <c r="AK18" i="96"/>
  <c r="AT18" i="96" s="1"/>
  <c r="AK12" i="96"/>
  <c r="AT12" i="96" s="1"/>
  <c r="AJ6" i="96"/>
  <c r="AK6" i="96"/>
  <c r="AT6" i="96" s="1"/>
  <c r="AS31" i="76"/>
  <c r="AL31" i="76"/>
  <c r="AU31" i="76" s="1"/>
  <c r="W74" i="94"/>
  <c r="AG73" i="94"/>
  <c r="AP73" i="94" s="1"/>
  <c r="AF73" i="94"/>
  <c r="AO73" i="94" s="1"/>
  <c r="AE73" i="94"/>
  <c r="AS10" i="76"/>
  <c r="AL10" i="76"/>
  <c r="AU10" i="76" s="1"/>
  <c r="AS60" i="76"/>
  <c r="AL60" i="76"/>
  <c r="AU60" i="76" s="1"/>
  <c r="Z73" i="74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31"/>
  <c r="AI73" i="31"/>
  <c r="AR72" i="74"/>
  <c r="AH69" i="73"/>
  <c r="AQ69" i="73" s="1"/>
  <c r="AS4" i="92"/>
  <c r="AL4" i="92"/>
  <c r="AU4" i="92" s="1"/>
  <c r="AU71" i="92" s="1"/>
  <c r="C11" i="92" s="1"/>
  <c r="F45" i="97" s="1"/>
  <c r="AN69" i="86"/>
  <c r="AI69" i="86"/>
  <c r="X70" i="87"/>
  <c r="Y70" i="87"/>
  <c r="AN72" i="82"/>
  <c r="AI72" i="82"/>
  <c r="AR68" i="73"/>
  <c r="X73" i="37"/>
  <c r="Y73" i="37"/>
  <c r="AR72" i="35"/>
  <c r="AH71" i="34"/>
  <c r="AQ71" i="34" s="1"/>
  <c r="AS3" i="76"/>
  <c r="AL3" i="76"/>
  <c r="AU3" i="76" s="1"/>
  <c r="AJ44" i="96"/>
  <c r="AK44" i="96"/>
  <c r="AT44" i="96" s="1"/>
  <c r="AK26" i="96"/>
  <c r="AT26" i="96" s="1"/>
  <c r="AK8" i="96"/>
  <c r="AT8" i="96" s="1"/>
  <c r="AS19" i="76"/>
  <c r="AL19" i="76"/>
  <c r="AU19" i="76" s="1"/>
  <c r="AN73" i="81"/>
  <c r="AI73" i="81"/>
  <c r="AS35" i="76"/>
  <c r="AL35" i="76"/>
  <c r="AU35" i="76" s="1"/>
  <c r="AS53" i="76"/>
  <c r="AL53" i="76"/>
  <c r="AU53" i="76" s="1"/>
  <c r="W72" i="89"/>
  <c r="AG71" i="89"/>
  <c r="AP71" i="89" s="1"/>
  <c r="AF71" i="89"/>
  <c r="AO71" i="89" s="1"/>
  <c r="AE71" i="89"/>
  <c r="W73" i="75"/>
  <c r="AG72" i="75"/>
  <c r="AP72" i="75" s="1"/>
  <c r="AF72" i="75"/>
  <c r="AO72" i="75" s="1"/>
  <c r="AE72" i="75"/>
  <c r="AS71" i="92"/>
  <c r="AJ65" i="96"/>
  <c r="AK65" i="96"/>
  <c r="AT65" i="96" s="1"/>
  <c r="AJ59" i="96"/>
  <c r="AK59" i="96"/>
  <c r="AT59" i="96" s="1"/>
  <c r="AJ53" i="96"/>
  <c r="AK53" i="96"/>
  <c r="AT53" i="96" s="1"/>
  <c r="AJ47" i="96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1" i="96"/>
  <c r="AK11" i="96"/>
  <c r="AT11" i="96" s="1"/>
  <c r="W73" i="26"/>
  <c r="AG72" i="26"/>
  <c r="AP72" i="26" s="1"/>
  <c r="AF72" i="26"/>
  <c r="AO72" i="26" s="1"/>
  <c r="AE72" i="26"/>
  <c r="AS28" i="76"/>
  <c r="AL28" i="76"/>
  <c r="AU28" i="76" s="1"/>
  <c r="AS46" i="76"/>
  <c r="AL46" i="76"/>
  <c r="AU46" i="76" s="1"/>
  <c r="AS64" i="76"/>
  <c r="AL64" i="76"/>
  <c r="AU64" i="76" s="1"/>
  <c r="Y72" i="79"/>
  <c r="X72" i="79"/>
  <c r="AN72" i="93"/>
  <c r="AI72" i="93"/>
  <c r="AS37" i="76"/>
  <c r="AL37" i="76"/>
  <c r="AU37" i="76" s="1"/>
  <c r="AL69" i="76"/>
  <c r="AU69" i="76" s="1"/>
  <c r="AR69" i="76"/>
  <c r="AR71" i="76" s="1"/>
  <c r="AR72" i="90"/>
  <c r="AH73" i="90"/>
  <c r="AQ73" i="90" s="1"/>
  <c r="Y73" i="47"/>
  <c r="X73" i="47"/>
  <c r="Z73" i="47" s="1"/>
  <c r="AS61" i="76"/>
  <c r="AL61" i="76"/>
  <c r="AU61" i="76" s="1"/>
  <c r="W73" i="27"/>
  <c r="AG72" i="27"/>
  <c r="AP72" i="27" s="1"/>
  <c r="AF72" i="27"/>
  <c r="AO72" i="27" s="1"/>
  <c r="AE72" i="27"/>
  <c r="AS6" i="76"/>
  <c r="AL6" i="76"/>
  <c r="AU6" i="76" s="1"/>
  <c r="AS24" i="76"/>
  <c r="AL24" i="76"/>
  <c r="AU24" i="76" s="1"/>
  <c r="AS42" i="76"/>
  <c r="AL42" i="76"/>
  <c r="AU42" i="76" s="1"/>
  <c r="AS43" i="76"/>
  <c r="AL43" i="76"/>
  <c r="AU43" i="76" s="1"/>
  <c r="AI69" i="87"/>
  <c r="AN69" i="87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N71" i="78"/>
  <c r="AI71" i="78"/>
  <c r="Z71" i="42"/>
  <c r="AR73" i="39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8" i="76"/>
  <c r="AL68" i="76"/>
  <c r="AU68" i="76" s="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34" i="96"/>
  <c r="AK34" i="96"/>
  <c r="AT34" i="96" s="1"/>
  <c r="AJ28" i="96"/>
  <c r="AK28" i="96"/>
  <c r="AT28" i="96" s="1"/>
  <c r="AJ22" i="96"/>
  <c r="AK22" i="96"/>
  <c r="AT22" i="96" s="1"/>
  <c r="AK16" i="96"/>
  <c r="AT16" i="96" s="1"/>
  <c r="AJ10" i="96"/>
  <c r="AK10" i="96"/>
  <c r="AT10" i="96" s="1"/>
  <c r="AJ5" i="96"/>
  <c r="AK5" i="96"/>
  <c r="AT5" i="96" s="1"/>
  <c r="AS55" i="76"/>
  <c r="AL55" i="76"/>
  <c r="AU55" i="76" s="1"/>
  <c r="W71" i="41"/>
  <c r="AG70" i="41"/>
  <c r="AP70" i="41" s="1"/>
  <c r="AF70" i="41"/>
  <c r="AO70" i="41" s="1"/>
  <c r="AE70" i="41"/>
  <c r="X74" i="81"/>
  <c r="Y74" i="81"/>
  <c r="Z74" i="81" s="1"/>
  <c r="AS11" i="76"/>
  <c r="AL11" i="76"/>
  <c r="AU11" i="76" s="1"/>
  <c r="AS29" i="76"/>
  <c r="AL29" i="76"/>
  <c r="AU29" i="76" s="1"/>
  <c r="AS47" i="76"/>
  <c r="AL47" i="76"/>
  <c r="AU47" i="76" s="1"/>
  <c r="AS66" i="76"/>
  <c r="AL66" i="76"/>
  <c r="AU66" i="76" s="1"/>
  <c r="W74" i="90"/>
  <c r="AG73" i="90"/>
  <c r="AP73" i="90" s="1"/>
  <c r="AE73" i="90"/>
  <c r="AF73" i="90"/>
  <c r="AO73" i="90" s="1"/>
  <c r="AR70" i="42"/>
  <c r="AF72" i="45"/>
  <c r="AO72" i="45" s="1"/>
  <c r="AE72" i="45"/>
  <c r="W73" i="45"/>
  <c r="AG72" i="45"/>
  <c r="AP72" i="45" s="1"/>
  <c r="W70" i="73"/>
  <c r="AG69" i="73"/>
  <c r="AP69" i="73" s="1"/>
  <c r="AF69" i="73"/>
  <c r="AO69" i="73" s="1"/>
  <c r="AE69" i="73"/>
  <c r="AN69" i="96"/>
  <c r="AN71" i="96" s="1"/>
  <c r="AI69" i="96"/>
  <c r="AI72" i="37"/>
  <c r="AN72" i="37"/>
  <c r="W74" i="25" l="1"/>
  <c r="AE73" i="25"/>
  <c r="AK17" i="96"/>
  <c r="AT17" i="96" s="1"/>
  <c r="AK14" i="96"/>
  <c r="AT14" i="96" s="1"/>
  <c r="AJ39" i="96"/>
  <c r="AT71" i="76"/>
  <c r="AE72" i="95"/>
  <c r="AJ19" i="96"/>
  <c r="AJ56" i="96"/>
  <c r="AJ3" i="96"/>
  <c r="AG73" i="25"/>
  <c r="AP73" i="25" s="1"/>
  <c r="AG72" i="95"/>
  <c r="AP72" i="95" s="1"/>
  <c r="AL20" i="76"/>
  <c r="AU20" i="76" s="1"/>
  <c r="AK20" i="96"/>
  <c r="AT20" i="96" s="1"/>
  <c r="AL48" i="76"/>
  <c r="AU48" i="76" s="1"/>
  <c r="W72" i="34"/>
  <c r="AF73" i="25"/>
  <c r="AO73" i="25" s="1"/>
  <c r="AI73" i="43"/>
  <c r="AR73" i="43" s="1"/>
  <c r="AK40" i="96"/>
  <c r="AT40" i="96" s="1"/>
  <c r="W73" i="95"/>
  <c r="AK62" i="96"/>
  <c r="AT62" i="96" s="1"/>
  <c r="AK66" i="96"/>
  <c r="AT66" i="96" s="1"/>
  <c r="AJ25" i="96"/>
  <c r="AJ61" i="96"/>
  <c r="AS61" i="96" s="1"/>
  <c r="AG71" i="34"/>
  <c r="AP71" i="34" s="1"/>
  <c r="AJ16" i="96"/>
  <c r="AJ8" i="96"/>
  <c r="AJ12" i="96"/>
  <c r="AJ30" i="96"/>
  <c r="Z72" i="46"/>
  <c r="AF72" i="46" s="1"/>
  <c r="AO72" i="46" s="1"/>
  <c r="Z73" i="37"/>
  <c r="AE73" i="37" s="1"/>
  <c r="AJ9" i="96"/>
  <c r="Z73" i="82"/>
  <c r="W74" i="82" s="1"/>
  <c r="Z70" i="91"/>
  <c r="Z70" i="86"/>
  <c r="AE70" i="86" s="1"/>
  <c r="W74" i="37"/>
  <c r="AG73" i="37"/>
  <c r="AP73" i="37" s="1"/>
  <c r="AF73" i="37"/>
  <c r="AO73" i="37" s="1"/>
  <c r="AG74" i="81"/>
  <c r="AP74" i="81" s="1"/>
  <c r="W75" i="81"/>
  <c r="AF74" i="81"/>
  <c r="AO74" i="81" s="1"/>
  <c r="AE74" i="81"/>
  <c r="AE73" i="47"/>
  <c r="W74" i="47"/>
  <c r="AG73" i="47"/>
  <c r="AP73" i="47" s="1"/>
  <c r="AF73" i="47"/>
  <c r="AO73" i="47" s="1"/>
  <c r="W71" i="91"/>
  <c r="AG70" i="91"/>
  <c r="AP70" i="91" s="1"/>
  <c r="AF70" i="91"/>
  <c r="AO70" i="91" s="1"/>
  <c r="AE70" i="91"/>
  <c r="AR72" i="37"/>
  <c r="Y71" i="41"/>
  <c r="X71" i="4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X73" i="75"/>
  <c r="Y73" i="75"/>
  <c r="X73" i="95"/>
  <c r="Y73" i="95"/>
  <c r="AS44" i="96"/>
  <c r="AL44" i="96"/>
  <c r="AU44" i="96" s="1"/>
  <c r="AS18" i="96"/>
  <c r="AL18" i="96"/>
  <c r="AU18" i="96" s="1"/>
  <c r="AS36" i="96"/>
  <c r="AL36" i="96"/>
  <c r="AU36" i="96" s="1"/>
  <c r="AS54" i="96"/>
  <c r="AL54" i="96"/>
  <c r="AU54" i="96" s="1"/>
  <c r="AE74" i="85"/>
  <c r="AG74" i="85"/>
  <c r="AP74" i="85" s="1"/>
  <c r="AF74" i="85"/>
  <c r="AO74" i="85" s="1"/>
  <c r="W75" i="85"/>
  <c r="AF73" i="82"/>
  <c r="AO73" i="82" s="1"/>
  <c r="AE73" i="82"/>
  <c r="AG73" i="82"/>
  <c r="AP73" i="82" s="1"/>
  <c r="AH74" i="31"/>
  <c r="AQ74" i="31" s="1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71" i="46"/>
  <c r="AI73" i="90"/>
  <c r="AN73" i="90"/>
  <c r="AL69" i="96"/>
  <c r="AU69" i="96" s="1"/>
  <c r="AR69" i="96"/>
  <c r="AR71" i="96" s="1"/>
  <c r="AI72" i="45"/>
  <c r="AN72" i="45"/>
  <c r="AH74" i="81"/>
  <c r="AQ74" i="81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R69" i="87"/>
  <c r="X73" i="27"/>
  <c r="Y73" i="27"/>
  <c r="AR72" i="93"/>
  <c r="AN72" i="26"/>
  <c r="AI72" i="26"/>
  <c r="AH73" i="37"/>
  <c r="AQ73" i="37" s="1"/>
  <c r="AE73" i="74"/>
  <c r="W74" i="74"/>
  <c r="AG73" i="74"/>
  <c r="AP73" i="74" s="1"/>
  <c r="AF73" i="74"/>
  <c r="AO73" i="74" s="1"/>
  <c r="AN73" i="94"/>
  <c r="AI73" i="94"/>
  <c r="AH72" i="46"/>
  <c r="AQ72" i="46" s="1"/>
  <c r="AS14" i="96"/>
  <c r="AL14" i="96"/>
  <c r="AU14" i="96" s="1"/>
  <c r="X72" i="29"/>
  <c r="Y72" i="29"/>
  <c r="AS19" i="96"/>
  <c r="AL19" i="96"/>
  <c r="AU19" i="96" s="1"/>
  <c r="AS37" i="96"/>
  <c r="AL37" i="96"/>
  <c r="AU37" i="96" s="1"/>
  <c r="AS55" i="96"/>
  <c r="AL55" i="96"/>
  <c r="AU55" i="96" s="1"/>
  <c r="AR72" i="47"/>
  <c r="AS20" i="96"/>
  <c r="AL20" i="96"/>
  <c r="AU20" i="96" s="1"/>
  <c r="AR69" i="91"/>
  <c r="Z74" i="31"/>
  <c r="X75" i="83"/>
  <c r="Y75" i="83"/>
  <c r="Y72" i="34"/>
  <c r="X72" i="34"/>
  <c r="Z72" i="34" s="1"/>
  <c r="AS7" i="96"/>
  <c r="AL7" i="96"/>
  <c r="AU7" i="96" s="1"/>
  <c r="AI73" i="35"/>
  <c r="AN73" i="35"/>
  <c r="X74" i="90"/>
  <c r="Y74" i="90"/>
  <c r="Z74" i="90" s="1"/>
  <c r="X72" i="38"/>
  <c r="Y72" i="38"/>
  <c r="AR71" i="78"/>
  <c r="AS17" i="96"/>
  <c r="AL17" i="96"/>
  <c r="AU17" i="96" s="1"/>
  <c r="AS35" i="96"/>
  <c r="AL35" i="96"/>
  <c r="AU35" i="96" s="1"/>
  <c r="AS53" i="96"/>
  <c r="AL53" i="96"/>
  <c r="AU53" i="96" s="1"/>
  <c r="AN72" i="75"/>
  <c r="AI72" i="75"/>
  <c r="AN71" i="89"/>
  <c r="AI71" i="89"/>
  <c r="AS8" i="96"/>
  <c r="AL8" i="96"/>
  <c r="AU8" i="96" s="1"/>
  <c r="AS62" i="96"/>
  <c r="AL62" i="96"/>
  <c r="AU62" i="96" s="1"/>
  <c r="AH70" i="87"/>
  <c r="AQ70" i="87" s="1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E72" i="33"/>
  <c r="AG72" i="33"/>
  <c r="AP72" i="33" s="1"/>
  <c r="AF72" i="33"/>
  <c r="AO72" i="33" s="1"/>
  <c r="W73" i="33"/>
  <c r="AH72" i="78"/>
  <c r="AQ72" i="7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Y74" i="35"/>
  <c r="X74" i="35"/>
  <c r="X70" i="73"/>
  <c r="Y70" i="73"/>
  <c r="Z70" i="73" s="1"/>
  <c r="AI70" i="41"/>
  <c r="AN70" i="41"/>
  <c r="AS16" i="96"/>
  <c r="AL16" i="96"/>
  <c r="AU16" i="96" s="1"/>
  <c r="AS34" i="96"/>
  <c r="AL34" i="96"/>
  <c r="AU34" i="96" s="1"/>
  <c r="AS52" i="96"/>
  <c r="AL52" i="96"/>
  <c r="AU52" i="96" s="1"/>
  <c r="AH72" i="79"/>
  <c r="AQ72" i="79" s="1"/>
  <c r="AR73" i="81"/>
  <c r="Z70" i="87"/>
  <c r="AR73" i="31"/>
  <c r="AI74" i="30"/>
  <c r="AN74" i="30"/>
  <c r="AS32" i="96"/>
  <c r="AL32" i="96"/>
  <c r="AU32" i="96" s="1"/>
  <c r="AH74" i="43"/>
  <c r="AQ74" i="43" s="1"/>
  <c r="Y74" i="77"/>
  <c r="X74" i="77"/>
  <c r="AI71" i="29"/>
  <c r="AN71" i="29"/>
  <c r="AS25" i="96"/>
  <c r="AL25" i="96"/>
  <c r="AU25" i="96" s="1"/>
  <c r="AS43" i="96"/>
  <c r="AL43" i="96"/>
  <c r="AU43" i="96" s="1"/>
  <c r="AL61" i="96"/>
  <c r="AU61" i="96" s="1"/>
  <c r="Z72" i="78"/>
  <c r="AS38" i="96"/>
  <c r="AL38" i="96"/>
  <c r="AU38" i="96" s="1"/>
  <c r="AN74" i="39"/>
  <c r="AI74" i="39"/>
  <c r="AI72" i="27"/>
  <c r="AN72" i="27"/>
  <c r="Y73" i="26"/>
  <c r="X73" i="26"/>
  <c r="AS23" i="96"/>
  <c r="AL23" i="96"/>
  <c r="AU23" i="96" s="1"/>
  <c r="AS41" i="96"/>
  <c r="AL41" i="96"/>
  <c r="AU41" i="96" s="1"/>
  <c r="AS59" i="96"/>
  <c r="AL59" i="96"/>
  <c r="AU59" i="96" s="1"/>
  <c r="AN72" i="95"/>
  <c r="AS26" i="96"/>
  <c r="AL26" i="96"/>
  <c r="AU26" i="96" s="1"/>
  <c r="AR69" i="86"/>
  <c r="X74" i="94"/>
  <c r="Y74" i="94"/>
  <c r="AS12" i="96"/>
  <c r="AL12" i="96"/>
  <c r="AU12" i="96" s="1"/>
  <c r="AS30" i="96"/>
  <c r="AL30" i="96"/>
  <c r="AU30" i="96" s="1"/>
  <c r="AS48" i="96"/>
  <c r="AL48" i="96"/>
  <c r="AU48" i="96" s="1"/>
  <c r="AS66" i="96"/>
  <c r="AL66" i="96"/>
  <c r="AU66" i="96" s="1"/>
  <c r="Z74" i="43"/>
  <c r="AH73" i="93"/>
  <c r="AQ73" i="93" s="1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N69" i="73"/>
  <c r="AI69" i="73"/>
  <c r="X73" i="45"/>
  <c r="Y73" i="45"/>
  <c r="AS5" i="96"/>
  <c r="AL5" i="96"/>
  <c r="AU5" i="96" s="1"/>
  <c r="AS22" i="96"/>
  <c r="AL22" i="96"/>
  <c r="AU22" i="96" s="1"/>
  <c r="AS40" i="96"/>
  <c r="AL40" i="96"/>
  <c r="AU40" i="96" s="1"/>
  <c r="AS58" i="96"/>
  <c r="AL58" i="96"/>
  <c r="AU58" i="96" s="1"/>
  <c r="AN71" i="38"/>
  <c r="AI71" i="38"/>
  <c r="AF71" i="42"/>
  <c r="AO71" i="42" s="1"/>
  <c r="AE71" i="42"/>
  <c r="W72" i="42"/>
  <c r="AG71" i="42"/>
  <c r="AP71" i="42" s="1"/>
  <c r="AH73" i="47"/>
  <c r="AQ73" i="47" s="1"/>
  <c r="Z72" i="79"/>
  <c r="X72" i="89"/>
  <c r="Y72" i="89"/>
  <c r="AR72" i="82"/>
  <c r="AR71" i="79"/>
  <c r="X75" i="30"/>
  <c r="Y75" i="30"/>
  <c r="AS50" i="96"/>
  <c r="AL50" i="96"/>
  <c r="AU50" i="96" s="1"/>
  <c r="AH70" i="91"/>
  <c r="AQ70" i="91" s="1"/>
  <c r="AH70" i="86"/>
  <c r="AQ70" i="86" s="1"/>
  <c r="AN73" i="77"/>
  <c r="AI73" i="77"/>
  <c r="AR73" i="85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AH74" i="85"/>
  <c r="AQ74" i="85" s="1"/>
  <c r="AS56" i="96"/>
  <c r="AL56" i="96"/>
  <c r="AU56" i="96" s="1"/>
  <c r="AH73" i="82"/>
  <c r="AQ73" i="82" s="1"/>
  <c r="Z73" i="93"/>
  <c r="AS3" i="96"/>
  <c r="AL3" i="96"/>
  <c r="AU3" i="96" s="1"/>
  <c r="AS4" i="76"/>
  <c r="AS71" i="76" s="1"/>
  <c r="AL4" i="76"/>
  <c r="AU4" i="76" s="1"/>
  <c r="AU71" i="76" s="1"/>
  <c r="C11" i="76" s="1"/>
  <c r="F29" i="97" s="1"/>
  <c r="AI74" i="83"/>
  <c r="AN74" i="83"/>
  <c r="AI71" i="34"/>
  <c r="AN71" i="34"/>
  <c r="X75" i="39"/>
  <c r="Y75" i="39"/>
  <c r="AG72" i="46" l="1"/>
  <c r="AP72" i="46" s="1"/>
  <c r="AI72" i="95"/>
  <c r="W73" i="46"/>
  <c r="AE72" i="46"/>
  <c r="Z72" i="29"/>
  <c r="AI73" i="25"/>
  <c r="AR73" i="25" s="1"/>
  <c r="AN73" i="25"/>
  <c r="Z75" i="39"/>
  <c r="Z75" i="30"/>
  <c r="X74" i="25"/>
  <c r="Y74" i="25"/>
  <c r="W71" i="86"/>
  <c r="Y71" i="86" s="1"/>
  <c r="Z73" i="95"/>
  <c r="AF70" i="86"/>
  <c r="AO70" i="86" s="1"/>
  <c r="AG70" i="86"/>
  <c r="AP70" i="86" s="1"/>
  <c r="Z72" i="38"/>
  <c r="Z74" i="35"/>
  <c r="AG74" i="35" s="1"/>
  <c r="AP74" i="35" s="1"/>
  <c r="Z74" i="94"/>
  <c r="AF74" i="94" s="1"/>
  <c r="AO74" i="94" s="1"/>
  <c r="Z74" i="77"/>
  <c r="AE74" i="77" s="1"/>
  <c r="Z73" i="27"/>
  <c r="W74" i="27" s="1"/>
  <c r="Z73" i="45"/>
  <c r="Z75" i="83"/>
  <c r="W76" i="83" s="1"/>
  <c r="Z73" i="26"/>
  <c r="AG73" i="26" s="1"/>
  <c r="AP73" i="26" s="1"/>
  <c r="Z73" i="75"/>
  <c r="AF73" i="75" s="1"/>
  <c r="AO73" i="75" s="1"/>
  <c r="AE73" i="27"/>
  <c r="AG74" i="77"/>
  <c r="AP74" i="77" s="1"/>
  <c r="W75" i="77"/>
  <c r="AF74" i="77"/>
  <c r="AO74" i="77" s="1"/>
  <c r="AE74" i="35"/>
  <c r="AF74" i="35"/>
  <c r="AO74" i="35" s="1"/>
  <c r="W75" i="90"/>
  <c r="AG74" i="90"/>
  <c r="AP74" i="90" s="1"/>
  <c r="AF74" i="90"/>
  <c r="AO74" i="90" s="1"/>
  <c r="AE74" i="90"/>
  <c r="AE75" i="39"/>
  <c r="AF75" i="39"/>
  <c r="AO75" i="39" s="1"/>
  <c r="W76" i="39"/>
  <c r="AG75" i="39"/>
  <c r="AP75" i="39" s="1"/>
  <c r="AF75" i="30"/>
  <c r="AO75" i="30" s="1"/>
  <c r="AG75" i="30"/>
  <c r="AP75" i="30" s="1"/>
  <c r="AE75" i="30"/>
  <c r="W76" i="30"/>
  <c r="AE73" i="26"/>
  <c r="AF73" i="26"/>
  <c r="AO73" i="26" s="1"/>
  <c r="X74" i="47"/>
  <c r="Y74" i="47"/>
  <c r="AF73" i="93"/>
  <c r="AO73" i="93" s="1"/>
  <c r="AE73" i="93"/>
  <c r="W74" i="93"/>
  <c r="AG73" i="93"/>
  <c r="AP73" i="93" s="1"/>
  <c r="X72" i="42"/>
  <c r="Y72" i="42"/>
  <c r="W71" i="87"/>
  <c r="AG70" i="87"/>
  <c r="AP70" i="87" s="1"/>
  <c r="AF70" i="87"/>
  <c r="AO70" i="87" s="1"/>
  <c r="AE70" i="87"/>
  <c r="AH70" i="73"/>
  <c r="AQ70" i="73" s="1"/>
  <c r="AH72" i="38"/>
  <c r="AQ72" i="38" s="1"/>
  <c r="AR73" i="35"/>
  <c r="W73" i="29"/>
  <c r="AG72" i="29"/>
  <c r="AP72" i="29" s="1"/>
  <c r="AE72" i="29"/>
  <c r="AF72" i="29"/>
  <c r="AO72" i="29" s="1"/>
  <c r="AI73" i="82"/>
  <c r="AN73" i="82"/>
  <c r="X75" i="81"/>
  <c r="Y75" i="81"/>
  <c r="AE72" i="38"/>
  <c r="AF72" i="38"/>
  <c r="AO72" i="38" s="1"/>
  <c r="AG72" i="38"/>
  <c r="AP72" i="38" s="1"/>
  <c r="W73" i="38"/>
  <c r="AH75" i="39"/>
  <c r="AQ75" i="39" s="1"/>
  <c r="AH75" i="30"/>
  <c r="AQ75" i="30" s="1"/>
  <c r="AI71" i="42"/>
  <c r="AN71" i="42"/>
  <c r="AE74" i="43"/>
  <c r="W75" i="43"/>
  <c r="AG74" i="43"/>
  <c r="AP74" i="43" s="1"/>
  <c r="AF74" i="43"/>
  <c r="AO74" i="43" s="1"/>
  <c r="AR72" i="27"/>
  <c r="AR73" i="94"/>
  <c r="AI73" i="74"/>
  <c r="AN73" i="74"/>
  <c r="AR72" i="26"/>
  <c r="Y75" i="85"/>
  <c r="X75" i="85"/>
  <c r="AR74" i="83"/>
  <c r="AH74" i="94"/>
  <c r="AQ74" i="94" s="1"/>
  <c r="AF70" i="73"/>
  <c r="AO70" i="73" s="1"/>
  <c r="AE70" i="73"/>
  <c r="W71" i="73"/>
  <c r="AG70" i="73"/>
  <c r="AP70" i="73" s="1"/>
  <c r="AR72" i="75"/>
  <c r="AH73" i="27"/>
  <c r="AQ73" i="27" s="1"/>
  <c r="AH71" i="41"/>
  <c r="AQ71" i="41" s="1"/>
  <c r="AI72" i="46"/>
  <c r="AN72" i="46"/>
  <c r="AH72" i="89"/>
  <c r="AQ72" i="89" s="1"/>
  <c r="AH73" i="45"/>
  <c r="AQ73" i="45" s="1"/>
  <c r="AR72" i="95"/>
  <c r="AR74" i="39"/>
  <c r="AR71" i="29"/>
  <c r="AR74" i="30"/>
  <c r="AH74" i="90"/>
  <c r="AQ74" i="90" s="1"/>
  <c r="AH72" i="34"/>
  <c r="AQ72" i="34" s="1"/>
  <c r="AE74" i="31"/>
  <c r="W75" i="31"/>
  <c r="AG74" i="31"/>
  <c r="AP74" i="31" s="1"/>
  <c r="AF74" i="31"/>
  <c r="AO74" i="31" s="1"/>
  <c r="AS4" i="96"/>
  <c r="AL4" i="96"/>
  <c r="AU4" i="96" s="1"/>
  <c r="AU71" i="96" s="1"/>
  <c r="C11" i="96" s="1"/>
  <c r="F49" i="97" s="1"/>
  <c r="Z71" i="41"/>
  <c r="AI73" i="47"/>
  <c r="AN73" i="47"/>
  <c r="AI73" i="37"/>
  <c r="AN73" i="37"/>
  <c r="AE72" i="78"/>
  <c r="W73" i="78"/>
  <c r="AG72" i="78"/>
  <c r="AP72" i="78" s="1"/>
  <c r="AF72" i="78"/>
  <c r="AO72" i="78" s="1"/>
  <c r="X73" i="33"/>
  <c r="Y73" i="33"/>
  <c r="AH75" i="83"/>
  <c r="AQ75" i="83" s="1"/>
  <c r="X74" i="74"/>
  <c r="Y74" i="74"/>
  <c r="AR72" i="45"/>
  <c r="AH73" i="75"/>
  <c r="AQ73" i="75" s="1"/>
  <c r="Z72" i="89"/>
  <c r="AR71" i="38"/>
  <c r="W74" i="45"/>
  <c r="AG73" i="45"/>
  <c r="AP73" i="45" s="1"/>
  <c r="AF73" i="45"/>
  <c r="AO73" i="45" s="1"/>
  <c r="AE73" i="45"/>
  <c r="AH73" i="26"/>
  <c r="AQ73" i="26" s="1"/>
  <c r="AH74" i="77"/>
  <c r="AQ74" i="77" s="1"/>
  <c r="AR70" i="41"/>
  <c r="AH74" i="35"/>
  <c r="AQ74" i="35" s="1"/>
  <c r="AI72" i="33"/>
  <c r="AN72" i="33"/>
  <c r="X74" i="82"/>
  <c r="Y74" i="82"/>
  <c r="AH73" i="95"/>
  <c r="AQ73" i="95" s="1"/>
  <c r="X71" i="91"/>
  <c r="Y71" i="91"/>
  <c r="AI74" i="81"/>
  <c r="AN74" i="81"/>
  <c r="AI70" i="86"/>
  <c r="AN70" i="86"/>
  <c r="AN70" i="91"/>
  <c r="AI70" i="91"/>
  <c r="AR71" i="34"/>
  <c r="AS71" i="96"/>
  <c r="AR73" i="77"/>
  <c r="AG72" i="79"/>
  <c r="AP72" i="79" s="1"/>
  <c r="AF72" i="79"/>
  <c r="AO72" i="79" s="1"/>
  <c r="W73" i="79"/>
  <c r="AE72" i="79"/>
  <c r="AR69" i="73"/>
  <c r="AR71" i="89"/>
  <c r="W73" i="34"/>
  <c r="AG72" i="34"/>
  <c r="AP72" i="34" s="1"/>
  <c r="AF72" i="34"/>
  <c r="AO72" i="34" s="1"/>
  <c r="AE72" i="34"/>
  <c r="AH72" i="29"/>
  <c r="AQ72" i="29" s="1"/>
  <c r="AR73" i="90"/>
  <c r="AI74" i="85"/>
  <c r="AN74" i="85"/>
  <c r="W74" i="95"/>
  <c r="AG73" i="95"/>
  <c r="AP73" i="95" s="1"/>
  <c r="AE73" i="95"/>
  <c r="AF73" i="95"/>
  <c r="AO73" i="95" s="1"/>
  <c r="Y73" i="46"/>
  <c r="X73" i="46"/>
  <c r="Y74" i="37"/>
  <c r="X74" i="37"/>
  <c r="AG73" i="75" l="1"/>
  <c r="AP73" i="75" s="1"/>
  <c r="X71" i="86"/>
  <c r="Z71" i="86" s="1"/>
  <c r="W74" i="75"/>
  <c r="AG74" i="94"/>
  <c r="AP74" i="94" s="1"/>
  <c r="AH74" i="25"/>
  <c r="AQ74" i="25" s="1"/>
  <c r="Z74" i="25"/>
  <c r="AE73" i="75"/>
  <c r="AE74" i="94"/>
  <c r="W75" i="35"/>
  <c r="W74" i="26"/>
  <c r="AE75" i="83"/>
  <c r="AI75" i="83" s="1"/>
  <c r="Z74" i="82"/>
  <c r="AF75" i="83"/>
  <c r="AO75" i="83" s="1"/>
  <c r="AG75" i="83"/>
  <c r="AP75" i="83" s="1"/>
  <c r="Z74" i="74"/>
  <c r="AF73" i="27"/>
  <c r="AO73" i="27" s="1"/>
  <c r="AG73" i="27"/>
  <c r="AP73" i="27" s="1"/>
  <c r="Z72" i="42"/>
  <c r="W75" i="94"/>
  <c r="Z74" i="37"/>
  <c r="W75" i="37" s="1"/>
  <c r="Z75" i="81"/>
  <c r="AF75" i="81" s="1"/>
  <c r="AO75" i="81" s="1"/>
  <c r="AG75" i="81"/>
  <c r="AP75" i="81" s="1"/>
  <c r="AH73" i="46"/>
  <c r="AQ73" i="46" s="1"/>
  <c r="W72" i="41"/>
  <c r="AG71" i="41"/>
  <c r="AP71" i="41" s="1"/>
  <c r="AF71" i="41"/>
  <c r="AO71" i="41" s="1"/>
  <c r="AE71" i="41"/>
  <c r="AN74" i="90"/>
  <c r="AI74" i="90"/>
  <c r="AN73" i="95"/>
  <c r="AI73" i="95"/>
  <c r="AI72" i="34"/>
  <c r="AN72" i="34"/>
  <c r="AR74" i="81"/>
  <c r="AH74" i="74"/>
  <c r="AQ74" i="74" s="1"/>
  <c r="X73" i="78"/>
  <c r="Y73" i="78"/>
  <c r="AR73" i="47"/>
  <c r="Y75" i="31"/>
  <c r="X75" i="31"/>
  <c r="AH71" i="86"/>
  <c r="AQ71" i="86" s="1"/>
  <c r="AR73" i="82"/>
  <c r="AN70" i="87"/>
  <c r="AI70" i="87"/>
  <c r="AH72" i="42"/>
  <c r="AQ72" i="42" s="1"/>
  <c r="X74" i="75"/>
  <c r="Y74" i="75"/>
  <c r="Y75" i="77"/>
  <c r="X75" i="77"/>
  <c r="Y74" i="27"/>
  <c r="X74" i="27"/>
  <c r="AR72" i="33"/>
  <c r="AI72" i="38"/>
  <c r="AN72" i="38"/>
  <c r="W73" i="42"/>
  <c r="AG72" i="42"/>
  <c r="AP72" i="42" s="1"/>
  <c r="AE72" i="42"/>
  <c r="AF72" i="42"/>
  <c r="AO72" i="42" s="1"/>
  <c r="AN73" i="75"/>
  <c r="AI73" i="75"/>
  <c r="AI73" i="26"/>
  <c r="AN73" i="26"/>
  <c r="AI74" i="94"/>
  <c r="AN74" i="94"/>
  <c r="X74" i="95"/>
  <c r="Y74" i="95"/>
  <c r="AH71" i="91"/>
  <c r="AQ71" i="91" s="1"/>
  <c r="AE72" i="89"/>
  <c r="AF72" i="89"/>
  <c r="AO72" i="89" s="1"/>
  <c r="AG72" i="89"/>
  <c r="AP72" i="89" s="1"/>
  <c r="W73" i="89"/>
  <c r="AH73" i="33"/>
  <c r="AQ73" i="33" s="1"/>
  <c r="AI72" i="78"/>
  <c r="AN72" i="78"/>
  <c r="AI74" i="31"/>
  <c r="AN74" i="31"/>
  <c r="AH75" i="85"/>
  <c r="AQ75" i="85" s="1"/>
  <c r="AR73" i="74"/>
  <c r="AI72" i="29"/>
  <c r="AN72" i="29"/>
  <c r="AH74" i="47"/>
  <c r="AQ74" i="47" s="1"/>
  <c r="X76" i="30"/>
  <c r="Y76" i="30"/>
  <c r="AR70" i="91"/>
  <c r="AF74" i="74"/>
  <c r="AO74" i="74" s="1"/>
  <c r="AE74" i="74"/>
  <c r="W75" i="74"/>
  <c r="AG74" i="74"/>
  <c r="AP74" i="74" s="1"/>
  <c r="AR71" i="42"/>
  <c r="AN75" i="83"/>
  <c r="Z73" i="46"/>
  <c r="Y73" i="34"/>
  <c r="X73" i="34"/>
  <c r="AI72" i="79"/>
  <c r="AN72" i="79"/>
  <c r="Z71" i="91"/>
  <c r="Z73" i="33"/>
  <c r="Y75" i="43"/>
  <c r="X75" i="43"/>
  <c r="Y73" i="38"/>
  <c r="X73" i="38"/>
  <c r="AH75" i="81"/>
  <c r="AQ75" i="81" s="1"/>
  <c r="X74" i="93"/>
  <c r="Y74" i="93"/>
  <c r="Z74" i="47"/>
  <c r="AN75" i="30"/>
  <c r="AI75" i="30"/>
  <c r="X76" i="39"/>
  <c r="Y76" i="39"/>
  <c r="Y75" i="35"/>
  <c r="X75" i="35"/>
  <c r="AN73" i="27"/>
  <c r="AI73" i="45"/>
  <c r="AN73" i="45"/>
  <c r="AR72" i="46"/>
  <c r="AH74" i="37"/>
  <c r="AQ74" i="37" s="1"/>
  <c r="AR74" i="85"/>
  <c r="Y73" i="79"/>
  <c r="X73" i="79"/>
  <c r="Z73" i="79" s="1"/>
  <c r="AR70" i="86"/>
  <c r="AH74" i="82"/>
  <c r="AQ74" i="82" s="1"/>
  <c r="X74" i="45"/>
  <c r="Y74" i="45"/>
  <c r="AR73" i="37"/>
  <c r="Y71" i="73"/>
  <c r="X71" i="73"/>
  <c r="Z75" i="85"/>
  <c r="X73" i="29"/>
  <c r="Y73" i="29"/>
  <c r="X71" i="87"/>
  <c r="Y71" i="87"/>
  <c r="Y74" i="26"/>
  <c r="X74" i="26"/>
  <c r="X75" i="90"/>
  <c r="Y75" i="90"/>
  <c r="AI74" i="77"/>
  <c r="AN74" i="77"/>
  <c r="X75" i="94"/>
  <c r="Y75" i="94"/>
  <c r="Z75" i="94" s="1"/>
  <c r="X76" i="83"/>
  <c r="Y76" i="83"/>
  <c r="AN74" i="35"/>
  <c r="AI74" i="35"/>
  <c r="W75" i="82"/>
  <c r="AG74" i="82"/>
  <c r="AP74" i="82" s="1"/>
  <c r="AE74" i="82"/>
  <c r="AF74" i="82"/>
  <c r="AO74" i="82" s="1"/>
  <c r="AN70" i="73"/>
  <c r="AI70" i="73"/>
  <c r="AI74" i="43"/>
  <c r="AN74" i="43"/>
  <c r="AI73" i="93"/>
  <c r="AN73" i="93"/>
  <c r="AN75" i="39"/>
  <c r="AI75" i="39"/>
  <c r="AG71" i="86" l="1"/>
  <c r="AP71" i="86" s="1"/>
  <c r="AF71" i="86"/>
  <c r="AO71" i="86" s="1"/>
  <c r="AE71" i="86"/>
  <c r="W72" i="86"/>
  <c r="AI73" i="27"/>
  <c r="Z75" i="43"/>
  <c r="AF75" i="43" s="1"/>
  <c r="AO75" i="43" s="1"/>
  <c r="AF74" i="25"/>
  <c r="AO74" i="25" s="1"/>
  <c r="AG74" i="25"/>
  <c r="AP74" i="25" s="1"/>
  <c r="AE74" i="25"/>
  <c r="W75" i="25"/>
  <c r="Z71" i="87"/>
  <c r="Z74" i="93"/>
  <c r="AE74" i="93" s="1"/>
  <c r="Z73" i="34"/>
  <c r="W74" i="34" s="1"/>
  <c r="W76" i="81"/>
  <c r="AE74" i="37"/>
  <c r="AF74" i="37"/>
  <c r="AO74" i="37" s="1"/>
  <c r="Z74" i="26"/>
  <c r="Z75" i="77"/>
  <c r="W76" i="77" s="1"/>
  <c r="AE75" i="81"/>
  <c r="AG74" i="37"/>
  <c r="AP74" i="37" s="1"/>
  <c r="Z75" i="90"/>
  <c r="AG75" i="90" s="1"/>
  <c r="AP75" i="90" s="1"/>
  <c r="Z71" i="73"/>
  <c r="Z73" i="78"/>
  <c r="AF73" i="78" s="1"/>
  <c r="AO73" i="78" s="1"/>
  <c r="AE73" i="34"/>
  <c r="W74" i="78"/>
  <c r="AG73" i="78"/>
  <c r="AP73" i="78" s="1"/>
  <c r="W75" i="26"/>
  <c r="AG74" i="26"/>
  <c r="AP74" i="26" s="1"/>
  <c r="AF74" i="26"/>
  <c r="AO74" i="26" s="1"/>
  <c r="AE74" i="26"/>
  <c r="W76" i="94"/>
  <c r="AG75" i="94"/>
  <c r="AP75" i="94" s="1"/>
  <c r="AF75" i="94"/>
  <c r="AO75" i="94" s="1"/>
  <c r="AE75" i="94"/>
  <c r="W74" i="79"/>
  <c r="AG73" i="79"/>
  <c r="AP73" i="79" s="1"/>
  <c r="AF73" i="79"/>
  <c r="AO73" i="79" s="1"/>
  <c r="AE73" i="79"/>
  <c r="AR74" i="94"/>
  <c r="AR73" i="93"/>
  <c r="AR74" i="35"/>
  <c r="AH75" i="94"/>
  <c r="AQ75" i="94" s="1"/>
  <c r="AF75" i="90"/>
  <c r="AO75" i="90" s="1"/>
  <c r="AE75" i="90"/>
  <c r="W76" i="90"/>
  <c r="AF71" i="87"/>
  <c r="AO71" i="87" s="1"/>
  <c r="AE71" i="87"/>
  <c r="W72" i="87"/>
  <c r="AG71" i="87"/>
  <c r="AP71" i="87" s="1"/>
  <c r="AR73" i="45"/>
  <c r="AH73" i="34"/>
  <c r="AQ73" i="34" s="1"/>
  <c r="AR72" i="29"/>
  <c r="AR72" i="38"/>
  <c r="AH75" i="77"/>
  <c r="AQ75" i="77" s="1"/>
  <c r="AR72" i="34"/>
  <c r="AN71" i="41"/>
  <c r="AI71" i="41"/>
  <c r="X76" i="81"/>
  <c r="Y76" i="81"/>
  <c r="AF71" i="73"/>
  <c r="AO71" i="73" s="1"/>
  <c r="W72" i="73"/>
  <c r="AE71" i="73"/>
  <c r="AG71" i="73"/>
  <c r="AP71" i="73" s="1"/>
  <c r="AH76" i="39"/>
  <c r="AQ76" i="39" s="1"/>
  <c r="AN75" i="81"/>
  <c r="AI75" i="81"/>
  <c r="AN74" i="37"/>
  <c r="AI74" i="37"/>
  <c r="AE75" i="43"/>
  <c r="X72" i="86"/>
  <c r="Y72" i="86"/>
  <c r="AI74" i="82"/>
  <c r="AN74" i="82"/>
  <c r="AH73" i="29"/>
  <c r="AQ73" i="29" s="1"/>
  <c r="AH74" i="45"/>
  <c r="AQ74" i="45" s="1"/>
  <c r="AH73" i="38"/>
  <c r="AQ73" i="38" s="1"/>
  <c r="AR70" i="73"/>
  <c r="AR74" i="77"/>
  <c r="Z73" i="29"/>
  <c r="Z74" i="45"/>
  <c r="AH75" i="35"/>
  <c r="AQ75" i="35" s="1"/>
  <c r="AR75" i="30"/>
  <c r="AF71" i="91"/>
  <c r="AO71" i="91" s="1"/>
  <c r="AE71" i="91"/>
  <c r="W72" i="91"/>
  <c r="AG71" i="91"/>
  <c r="AP71" i="91" s="1"/>
  <c r="W74" i="46"/>
  <c r="AG73" i="46"/>
  <c r="AP73" i="46" s="1"/>
  <c r="AF73" i="46"/>
  <c r="AO73" i="46" s="1"/>
  <c r="AE73" i="46"/>
  <c r="Y75" i="74"/>
  <c r="X75" i="74"/>
  <c r="AR74" i="31"/>
  <c r="AI72" i="89"/>
  <c r="AN72" i="89"/>
  <c r="AR73" i="26"/>
  <c r="Y73" i="42"/>
  <c r="X73" i="42"/>
  <c r="AH74" i="27"/>
  <c r="AQ74" i="27" s="1"/>
  <c r="AR74" i="90"/>
  <c r="X72" i="41"/>
  <c r="Y72" i="41"/>
  <c r="AN71" i="86"/>
  <c r="AI71" i="86"/>
  <c r="AH74" i="26"/>
  <c r="AQ74" i="26" s="1"/>
  <c r="AR73" i="27"/>
  <c r="AI72" i="42"/>
  <c r="AN72" i="42"/>
  <c r="AH75" i="31"/>
  <c r="AQ75" i="31" s="1"/>
  <c r="AR75" i="39"/>
  <c r="AH76" i="83"/>
  <c r="AQ76" i="83" s="1"/>
  <c r="X75" i="82"/>
  <c r="Y75" i="82"/>
  <c r="Z76" i="83"/>
  <c r="W76" i="85"/>
  <c r="AG75" i="85"/>
  <c r="AP75" i="85" s="1"/>
  <c r="AF75" i="85"/>
  <c r="AO75" i="85" s="1"/>
  <c r="AE75" i="85"/>
  <c r="Z73" i="38"/>
  <c r="AI74" i="74"/>
  <c r="AN74" i="74"/>
  <c r="AH76" i="30"/>
  <c r="AQ76" i="30" s="1"/>
  <c r="AH74" i="95"/>
  <c r="AQ74" i="95" s="1"/>
  <c r="AR73" i="75"/>
  <c r="AH74" i="75"/>
  <c r="AQ74" i="75" s="1"/>
  <c r="Z75" i="31"/>
  <c r="AH74" i="93"/>
  <c r="AQ74" i="93" s="1"/>
  <c r="AR73" i="95"/>
  <c r="AR74" i="43"/>
  <c r="Z76" i="39"/>
  <c r="W74" i="33"/>
  <c r="AG73" i="33"/>
  <c r="AP73" i="33" s="1"/>
  <c r="AF73" i="33"/>
  <c r="AO73" i="33" s="1"/>
  <c r="AE73" i="33"/>
  <c r="AH73" i="78"/>
  <c r="AQ73" i="78" s="1"/>
  <c r="AH75" i="90"/>
  <c r="AQ75" i="90" s="1"/>
  <c r="AH71" i="87"/>
  <c r="AQ71" i="87" s="1"/>
  <c r="AH71" i="73"/>
  <c r="AQ71" i="73" s="1"/>
  <c r="AH73" i="79"/>
  <c r="AQ73" i="79" s="1"/>
  <c r="Z75" i="35"/>
  <c r="W75" i="47"/>
  <c r="AG74" i="47"/>
  <c r="AP74" i="47" s="1"/>
  <c r="AF74" i="47"/>
  <c r="AO74" i="47" s="1"/>
  <c r="AE74" i="47"/>
  <c r="AH75" i="43"/>
  <c r="AQ75" i="43" s="1"/>
  <c r="AR72" i="79"/>
  <c r="AR75" i="83"/>
  <c r="Z76" i="30"/>
  <c r="AR72" i="78"/>
  <c r="X73" i="89"/>
  <c r="Y73" i="89"/>
  <c r="Z74" i="95"/>
  <c r="Z74" i="27"/>
  <c r="Z74" i="75"/>
  <c r="AR70" i="87"/>
  <c r="Y75" i="37"/>
  <c r="X75" i="37"/>
  <c r="AG74" i="93" l="1"/>
  <c r="AP74" i="93" s="1"/>
  <c r="AG75" i="43"/>
  <c r="AP75" i="43" s="1"/>
  <c r="W75" i="93"/>
  <c r="W76" i="43"/>
  <c r="AE75" i="77"/>
  <c r="AF74" i="93"/>
  <c r="AO74" i="93" s="1"/>
  <c r="X75" i="25"/>
  <c r="Y75" i="25"/>
  <c r="AF75" i="77"/>
  <c r="AO75" i="77" s="1"/>
  <c r="AI74" i="25"/>
  <c r="AR74" i="25" s="1"/>
  <c r="AN74" i="25"/>
  <c r="AE73" i="78"/>
  <c r="AI73" i="78" s="1"/>
  <c r="AG75" i="77"/>
  <c r="AP75" i="77" s="1"/>
  <c r="Z75" i="74"/>
  <c r="AF73" i="34"/>
  <c r="AO73" i="34" s="1"/>
  <c r="Z73" i="89"/>
  <c r="AG73" i="34"/>
  <c r="AP73" i="34" s="1"/>
  <c r="Z76" i="81"/>
  <c r="AG76" i="81" s="1"/>
  <c r="AP76" i="81" s="1"/>
  <c r="Z72" i="41"/>
  <c r="AE72" i="41" s="1"/>
  <c r="W73" i="41"/>
  <c r="AG72" i="41"/>
  <c r="AP72" i="41" s="1"/>
  <c r="AH72" i="86"/>
  <c r="AQ72" i="86" s="1"/>
  <c r="AF74" i="75"/>
  <c r="AO74" i="75" s="1"/>
  <c r="AE74" i="75"/>
  <c r="AG74" i="75"/>
  <c r="AP74" i="75" s="1"/>
  <c r="W75" i="75"/>
  <c r="AG76" i="39"/>
  <c r="AP76" i="39" s="1"/>
  <c r="AF76" i="39"/>
  <c r="AO76" i="39" s="1"/>
  <c r="W77" i="39"/>
  <c r="AE76" i="39"/>
  <c r="AI73" i="46"/>
  <c r="AN73" i="46"/>
  <c r="AE76" i="30"/>
  <c r="W77" i="30"/>
  <c r="AF76" i="30"/>
  <c r="AO76" i="30" s="1"/>
  <c r="AG76" i="30"/>
  <c r="AP76" i="30" s="1"/>
  <c r="AH73" i="89"/>
  <c r="AQ73" i="89" s="1"/>
  <c r="AR74" i="74"/>
  <c r="X76" i="85"/>
  <c r="Z76" i="85" s="1"/>
  <c r="Y76" i="85"/>
  <c r="AR72" i="42"/>
  <c r="Y76" i="43"/>
  <c r="X76" i="43"/>
  <c r="Z76" i="43" s="1"/>
  <c r="AI71" i="73"/>
  <c r="AN71" i="73"/>
  <c r="AN71" i="87"/>
  <c r="AI71" i="87"/>
  <c r="X74" i="79"/>
  <c r="Y74" i="79"/>
  <c r="AI74" i="26"/>
  <c r="AN74" i="26"/>
  <c r="Y74" i="34"/>
  <c r="X74" i="34"/>
  <c r="Z74" i="34" s="1"/>
  <c r="X74" i="33"/>
  <c r="Y74" i="33"/>
  <c r="AI75" i="94"/>
  <c r="AN75" i="94"/>
  <c r="AN75" i="85"/>
  <c r="AI75" i="85"/>
  <c r="AR71" i="86"/>
  <c r="X72" i="91"/>
  <c r="Z72" i="91" s="1"/>
  <c r="Y72" i="91"/>
  <c r="W74" i="29"/>
  <c r="AG73" i="29"/>
  <c r="AP73" i="29" s="1"/>
  <c r="AF73" i="29"/>
  <c r="AO73" i="29" s="1"/>
  <c r="AE73" i="29"/>
  <c r="X74" i="78"/>
  <c r="Z74" i="78" s="1"/>
  <c r="Y74" i="78"/>
  <c r="X76" i="77"/>
  <c r="Y76" i="77"/>
  <c r="W74" i="89"/>
  <c r="AG73" i="89"/>
  <c r="AP73" i="89" s="1"/>
  <c r="AF73" i="89"/>
  <c r="AO73" i="89" s="1"/>
  <c r="AE73" i="89"/>
  <c r="W77" i="83"/>
  <c r="AG76" i="83"/>
  <c r="AP76" i="83" s="1"/>
  <c r="AF76" i="83"/>
  <c r="AO76" i="83" s="1"/>
  <c r="AE76" i="83"/>
  <c r="Y72" i="73"/>
  <c r="X72" i="73"/>
  <c r="AR71" i="41"/>
  <c r="AI74" i="47"/>
  <c r="AN74" i="47"/>
  <c r="AH73" i="42"/>
  <c r="AQ73" i="42" s="1"/>
  <c r="AH75" i="37"/>
  <c r="AQ75" i="37" s="1"/>
  <c r="AN73" i="33"/>
  <c r="AI73" i="33"/>
  <c r="AH75" i="82"/>
  <c r="AQ75" i="82" s="1"/>
  <c r="X76" i="90"/>
  <c r="Y76" i="90"/>
  <c r="AN73" i="79"/>
  <c r="AI73" i="79"/>
  <c r="Y75" i="26"/>
  <c r="X75" i="26"/>
  <c r="AN74" i="93"/>
  <c r="AN73" i="34"/>
  <c r="AR72" i="89"/>
  <c r="Z72" i="86"/>
  <c r="Z75" i="82"/>
  <c r="Z73" i="42"/>
  <c r="AI71" i="91"/>
  <c r="AN71" i="91"/>
  <c r="AI75" i="43"/>
  <c r="AN75" i="43"/>
  <c r="AR75" i="81"/>
  <c r="X76" i="94"/>
  <c r="Y76" i="94"/>
  <c r="AN75" i="77"/>
  <c r="AI75" i="77"/>
  <c r="AE75" i="35"/>
  <c r="W76" i="35"/>
  <c r="AG75" i="35"/>
  <c r="AP75" i="35" s="1"/>
  <c r="AF75" i="35"/>
  <c r="AO75" i="35" s="1"/>
  <c r="W74" i="38"/>
  <c r="AG73" i="38"/>
  <c r="AP73" i="38" s="1"/>
  <c r="AF73" i="38"/>
  <c r="AO73" i="38" s="1"/>
  <c r="AE73" i="38"/>
  <c r="W76" i="74"/>
  <c r="AG75" i="74"/>
  <c r="AP75" i="74" s="1"/>
  <c r="AF75" i="74"/>
  <c r="AO75" i="74" s="1"/>
  <c r="AE75" i="74"/>
  <c r="W75" i="45"/>
  <c r="AG74" i="45"/>
  <c r="AP74" i="45" s="1"/>
  <c r="AF74" i="45"/>
  <c r="AO74" i="45" s="1"/>
  <c r="AE74" i="45"/>
  <c r="AR74" i="37"/>
  <c r="AE74" i="27"/>
  <c r="AF74" i="27"/>
  <c r="AO74" i="27" s="1"/>
  <c r="W75" i="27"/>
  <c r="AG74" i="27"/>
  <c r="AP74" i="27" s="1"/>
  <c r="AE74" i="95"/>
  <c r="W75" i="95"/>
  <c r="AF74" i="95"/>
  <c r="AO74" i="95" s="1"/>
  <c r="AG74" i="95"/>
  <c r="AP74" i="95" s="1"/>
  <c r="Z75" i="37"/>
  <c r="X75" i="47"/>
  <c r="Y75" i="47"/>
  <c r="W76" i="31"/>
  <c r="AG75" i="31"/>
  <c r="AP75" i="31" s="1"/>
  <c r="AF75" i="31"/>
  <c r="AO75" i="31" s="1"/>
  <c r="AE75" i="31"/>
  <c r="AH72" i="41"/>
  <c r="AQ72" i="41" s="1"/>
  <c r="AH75" i="74"/>
  <c r="AQ75" i="74" s="1"/>
  <c r="X74" i="46"/>
  <c r="Y74" i="46"/>
  <c r="AR74" i="82"/>
  <c r="AH76" i="81"/>
  <c r="AQ76" i="81" s="1"/>
  <c r="X72" i="87"/>
  <c r="Y72" i="87"/>
  <c r="AI75" i="90"/>
  <c r="AN75" i="90"/>
  <c r="Y75" i="93"/>
  <c r="X75" i="93"/>
  <c r="AI73" i="34" l="1"/>
  <c r="AN73" i="78"/>
  <c r="AI74" i="93"/>
  <c r="Z75" i="93"/>
  <c r="AH75" i="25"/>
  <c r="AQ75" i="25" s="1"/>
  <c r="Z75" i="25"/>
  <c r="AE76" i="81"/>
  <c r="AF76" i="81"/>
  <c r="AO76" i="81" s="1"/>
  <c r="Z76" i="90"/>
  <c r="AF72" i="41"/>
  <c r="AO72" i="41" s="1"/>
  <c r="Z75" i="26"/>
  <c r="AG75" i="26" s="1"/>
  <c r="AP75" i="26" s="1"/>
  <c r="W77" i="81"/>
  <c r="X77" i="81" s="1"/>
  <c r="Z72" i="73"/>
  <c r="Z74" i="79"/>
  <c r="W75" i="79" s="1"/>
  <c r="Z74" i="46"/>
  <c r="W75" i="46" s="1"/>
  <c r="AG74" i="46"/>
  <c r="AP74" i="46" s="1"/>
  <c r="AF74" i="46"/>
  <c r="AO74" i="46" s="1"/>
  <c r="AE74" i="46"/>
  <c r="AF74" i="79"/>
  <c r="AO74" i="79" s="1"/>
  <c r="AF76" i="85"/>
  <c r="AO76" i="85" s="1"/>
  <c r="AE76" i="85"/>
  <c r="W77" i="85"/>
  <c r="AG76" i="85"/>
  <c r="AP76" i="85" s="1"/>
  <c r="AH72" i="87"/>
  <c r="AQ72" i="87" s="1"/>
  <c r="AR73" i="33"/>
  <c r="AE74" i="34"/>
  <c r="AF74" i="34"/>
  <c r="AO74" i="34" s="1"/>
  <c r="W75" i="34"/>
  <c r="AG74" i="34"/>
  <c r="AP74" i="34" s="1"/>
  <c r="Y75" i="27"/>
  <c r="X75" i="27"/>
  <c r="X76" i="35"/>
  <c r="Z76" i="35" s="1"/>
  <c r="Y76" i="35"/>
  <c r="AR73" i="34"/>
  <c r="AR74" i="47"/>
  <c r="AH75" i="47"/>
  <c r="AQ75" i="47" s="1"/>
  <c r="X75" i="95"/>
  <c r="Y75" i="95"/>
  <c r="Y76" i="74"/>
  <c r="X76" i="74"/>
  <c r="Z75" i="47"/>
  <c r="AI74" i="95"/>
  <c r="AN74" i="95"/>
  <c r="X75" i="45"/>
  <c r="Y75" i="45"/>
  <c r="AI73" i="38"/>
  <c r="AN73" i="38"/>
  <c r="AR75" i="43"/>
  <c r="AH75" i="26"/>
  <c r="AQ75" i="26" s="1"/>
  <c r="AH76" i="90"/>
  <c r="AQ76" i="90" s="1"/>
  <c r="Y77" i="83"/>
  <c r="X77" i="83"/>
  <c r="AH72" i="91"/>
  <c r="AQ72" i="91" s="1"/>
  <c r="AI76" i="30"/>
  <c r="AN76" i="30"/>
  <c r="X77" i="39"/>
  <c r="Y77" i="39"/>
  <c r="AI74" i="75"/>
  <c r="AN74" i="75"/>
  <c r="AI72" i="41"/>
  <c r="AN72" i="41"/>
  <c r="W76" i="93"/>
  <c r="AG75" i="93"/>
  <c r="AP75" i="93" s="1"/>
  <c r="AE75" i="93"/>
  <c r="AF75" i="93"/>
  <c r="AO75" i="93" s="1"/>
  <c r="AF75" i="37"/>
  <c r="AO75" i="37" s="1"/>
  <c r="AE75" i="37"/>
  <c r="W76" i="37"/>
  <c r="AG75" i="37"/>
  <c r="AP75" i="37" s="1"/>
  <c r="AH76" i="94"/>
  <c r="AQ76" i="94" s="1"/>
  <c r="W77" i="90"/>
  <c r="AG76" i="90"/>
  <c r="AP76" i="90" s="1"/>
  <c r="AE76" i="90"/>
  <c r="AF76" i="90"/>
  <c r="AO76" i="90" s="1"/>
  <c r="AH76" i="77"/>
  <c r="AQ76" i="77" s="1"/>
  <c r="AN73" i="29"/>
  <c r="AI73" i="29"/>
  <c r="AR71" i="87"/>
  <c r="Z72" i="87"/>
  <c r="Z76" i="94"/>
  <c r="Y77" i="81"/>
  <c r="AR73" i="78"/>
  <c r="AN74" i="45"/>
  <c r="AI74" i="45"/>
  <c r="X74" i="38"/>
  <c r="Y74" i="38"/>
  <c r="AI75" i="35"/>
  <c r="AN75" i="35"/>
  <c r="W74" i="42"/>
  <c r="AG73" i="42"/>
  <c r="AP73" i="42" s="1"/>
  <c r="AF73" i="42"/>
  <c r="AO73" i="42" s="1"/>
  <c r="AE73" i="42"/>
  <c r="AR73" i="79"/>
  <c r="AN76" i="83"/>
  <c r="AI76" i="83"/>
  <c r="AH74" i="33"/>
  <c r="AQ74" i="33" s="1"/>
  <c r="AR74" i="26"/>
  <c r="Y73" i="41"/>
  <c r="X73" i="41"/>
  <c r="Z73" i="41" s="1"/>
  <c r="AN75" i="74"/>
  <c r="AI75" i="74"/>
  <c r="AI73" i="89"/>
  <c r="AN73" i="89"/>
  <c r="W73" i="91"/>
  <c r="AG72" i="91"/>
  <c r="AP72" i="91" s="1"/>
  <c r="AE72" i="91"/>
  <c r="AF72" i="91"/>
  <c r="AO72" i="91" s="1"/>
  <c r="W77" i="43"/>
  <c r="AG76" i="43"/>
  <c r="AP76" i="43" s="1"/>
  <c r="AF76" i="43"/>
  <c r="AO76" i="43" s="1"/>
  <c r="AE76" i="43"/>
  <c r="Y76" i="31"/>
  <c r="X76" i="31"/>
  <c r="AR71" i="91"/>
  <c r="Z76" i="77"/>
  <c r="AR75" i="77"/>
  <c r="W76" i="82"/>
  <c r="AG75" i="82"/>
  <c r="AP75" i="82" s="1"/>
  <c r="AF75" i="82"/>
  <c r="AO75" i="82" s="1"/>
  <c r="AE75" i="82"/>
  <c r="X74" i="89"/>
  <c r="Y74" i="89"/>
  <c r="AH74" i="78"/>
  <c r="AQ74" i="78" s="1"/>
  <c r="X74" i="29"/>
  <c r="Y74" i="29"/>
  <c r="AR75" i="85"/>
  <c r="Z74" i="33"/>
  <c r="AR71" i="73"/>
  <c r="AR73" i="46"/>
  <c r="X75" i="75"/>
  <c r="Y75" i="75"/>
  <c r="AN76" i="81"/>
  <c r="AI76" i="81"/>
  <c r="W73" i="73"/>
  <c r="AG72" i="73"/>
  <c r="AP72" i="73" s="1"/>
  <c r="AE72" i="73"/>
  <c r="AF72" i="73"/>
  <c r="AO72" i="73" s="1"/>
  <c r="AR75" i="94"/>
  <c r="AH75" i="93"/>
  <c r="AQ75" i="93" s="1"/>
  <c r="AR75" i="90"/>
  <c r="AH74" i="46"/>
  <c r="AQ74" i="46" s="1"/>
  <c r="AI75" i="31"/>
  <c r="AN75" i="31"/>
  <c r="AI74" i="27"/>
  <c r="AN74" i="27"/>
  <c r="AF72" i="86"/>
  <c r="AO72" i="86" s="1"/>
  <c r="AE72" i="86"/>
  <c r="W73" i="86"/>
  <c r="AG72" i="86"/>
  <c r="AP72" i="86" s="1"/>
  <c r="AR74" i="93"/>
  <c r="AH72" i="73"/>
  <c r="AQ72" i="73" s="1"/>
  <c r="W75" i="78"/>
  <c r="AG74" i="78"/>
  <c r="AP74" i="78" s="1"/>
  <c r="AF74" i="78"/>
  <c r="AO74" i="78" s="1"/>
  <c r="AE74" i="78"/>
  <c r="AH74" i="34"/>
  <c r="AQ74" i="34" s="1"/>
  <c r="AH74" i="79"/>
  <c r="AQ74" i="79" s="1"/>
  <c r="AH76" i="43"/>
  <c r="AQ76" i="43" s="1"/>
  <c r="AH76" i="85"/>
  <c r="AQ76" i="85" s="1"/>
  <c r="Y77" i="30"/>
  <c r="X77" i="30"/>
  <c r="AI76" i="39"/>
  <c r="AN76" i="39"/>
  <c r="W76" i="25" l="1"/>
  <c r="AF75" i="25"/>
  <c r="AO75" i="25" s="1"/>
  <c r="AE75" i="25"/>
  <c r="AG75" i="25"/>
  <c r="AP75" i="25" s="1"/>
  <c r="Z75" i="75"/>
  <c r="AG75" i="75" s="1"/>
  <c r="AP75" i="75" s="1"/>
  <c r="AG74" i="79"/>
  <c r="AP74" i="79" s="1"/>
  <c r="AE75" i="26"/>
  <c r="Z74" i="38"/>
  <c r="Z77" i="39"/>
  <c r="W76" i="26"/>
  <c r="Z77" i="83"/>
  <c r="AE77" i="83" s="1"/>
  <c r="AE74" i="79"/>
  <c r="AI74" i="79" s="1"/>
  <c r="Z75" i="95"/>
  <c r="AF75" i="26"/>
  <c r="AO75" i="26" s="1"/>
  <c r="Z74" i="89"/>
  <c r="W75" i="89" s="1"/>
  <c r="Z76" i="31"/>
  <c r="AG76" i="31" s="1"/>
  <c r="AP76" i="31" s="1"/>
  <c r="Z75" i="45"/>
  <c r="AE75" i="45" s="1"/>
  <c r="W76" i="75"/>
  <c r="AE75" i="75"/>
  <c r="W75" i="38"/>
  <c r="AG74" i="38"/>
  <c r="AP74" i="38" s="1"/>
  <c r="AF74" i="38"/>
  <c r="AO74" i="38" s="1"/>
  <c r="AE74" i="38"/>
  <c r="AE74" i="89"/>
  <c r="AE76" i="31"/>
  <c r="AR73" i="38"/>
  <c r="AF76" i="35"/>
  <c r="AO76" i="35" s="1"/>
  <c r="AE76" i="35"/>
  <c r="AG76" i="35"/>
  <c r="AP76" i="35" s="1"/>
  <c r="W77" i="35"/>
  <c r="Y75" i="78"/>
  <c r="X75" i="78"/>
  <c r="AR76" i="81"/>
  <c r="AN75" i="82"/>
  <c r="AI75" i="82"/>
  <c r="W77" i="94"/>
  <c r="AG76" i="94"/>
  <c r="AP76" i="94" s="1"/>
  <c r="AF76" i="94"/>
  <c r="AO76" i="94" s="1"/>
  <c r="AE76" i="94"/>
  <c r="AI76" i="90"/>
  <c r="AN76" i="90"/>
  <c r="AI75" i="37"/>
  <c r="AN75" i="37"/>
  <c r="AH77" i="39"/>
  <c r="AQ77" i="39" s="1"/>
  <c r="AR74" i="95"/>
  <c r="AH75" i="95"/>
  <c r="AQ75" i="95" s="1"/>
  <c r="AH76" i="35"/>
  <c r="AQ76" i="35" s="1"/>
  <c r="Y77" i="85"/>
  <c r="X77" i="85"/>
  <c r="Z77" i="85" s="1"/>
  <c r="Y76" i="26"/>
  <c r="X76" i="26"/>
  <c r="AH74" i="29"/>
  <c r="AQ74" i="29" s="1"/>
  <c r="AE76" i="77"/>
  <c r="AG76" i="77"/>
  <c r="AP76" i="77" s="1"/>
  <c r="AF76" i="77"/>
  <c r="AO76" i="77" s="1"/>
  <c r="W77" i="77"/>
  <c r="X77" i="43"/>
  <c r="Y77" i="43"/>
  <c r="W74" i="41"/>
  <c r="AG73" i="41"/>
  <c r="AP73" i="41" s="1"/>
  <c r="AF73" i="41"/>
  <c r="AO73" i="41" s="1"/>
  <c r="AE73" i="41"/>
  <c r="AR75" i="35"/>
  <c r="AF75" i="95"/>
  <c r="AO75" i="95" s="1"/>
  <c r="AE75" i="95"/>
  <c r="W76" i="95"/>
  <c r="AG75" i="95"/>
  <c r="AP75" i="95" s="1"/>
  <c r="AN76" i="85"/>
  <c r="AI76" i="85"/>
  <c r="AR74" i="27"/>
  <c r="AR73" i="89"/>
  <c r="AN73" i="42"/>
  <c r="AI73" i="42"/>
  <c r="Y77" i="90"/>
  <c r="X77" i="90"/>
  <c r="AR72" i="41"/>
  <c r="AH76" i="74"/>
  <c r="AQ76" i="74" s="1"/>
  <c r="AH75" i="27"/>
  <c r="AQ75" i="27" s="1"/>
  <c r="AI74" i="34"/>
  <c r="AN74" i="34"/>
  <c r="AN74" i="46"/>
  <c r="AI74" i="46"/>
  <c r="AH77" i="30"/>
  <c r="AQ77" i="30" s="1"/>
  <c r="AN74" i="78"/>
  <c r="AI74" i="78"/>
  <c r="AH75" i="75"/>
  <c r="AQ75" i="75" s="1"/>
  <c r="AF74" i="33"/>
  <c r="AO74" i="33" s="1"/>
  <c r="AE74" i="33"/>
  <c r="W75" i="33"/>
  <c r="AG74" i="33"/>
  <c r="AP74" i="33" s="1"/>
  <c r="AH74" i="89"/>
  <c r="AQ74" i="89" s="1"/>
  <c r="Y76" i="82"/>
  <c r="X76" i="82"/>
  <c r="AI72" i="91"/>
  <c r="AN72" i="91"/>
  <c r="AR75" i="74"/>
  <c r="AR76" i="83"/>
  <c r="AH74" i="38"/>
  <c r="AQ74" i="38" s="1"/>
  <c r="AI75" i="93"/>
  <c r="AN75" i="93"/>
  <c r="AR76" i="30"/>
  <c r="AH77" i="83"/>
  <c r="AQ77" i="83" s="1"/>
  <c r="AH75" i="45"/>
  <c r="AQ75" i="45" s="1"/>
  <c r="AN75" i="26"/>
  <c r="AI75" i="26"/>
  <c r="AE72" i="87"/>
  <c r="W73" i="87"/>
  <c r="AG72" i="87"/>
  <c r="AP72" i="87" s="1"/>
  <c r="AF72" i="87"/>
  <c r="AO72" i="87" s="1"/>
  <c r="AF77" i="39"/>
  <c r="AO77" i="39" s="1"/>
  <c r="W78" i="39"/>
  <c r="AG77" i="39"/>
  <c r="AP77" i="39" s="1"/>
  <c r="AE77" i="39"/>
  <c r="W76" i="47"/>
  <c r="AG75" i="47"/>
  <c r="AP75" i="47" s="1"/>
  <c r="AF75" i="47"/>
  <c r="AO75" i="47" s="1"/>
  <c r="AE75" i="47"/>
  <c r="Z75" i="27"/>
  <c r="X75" i="79"/>
  <c r="Y75" i="79"/>
  <c r="AR76" i="39"/>
  <c r="AN72" i="73"/>
  <c r="AI72" i="73"/>
  <c r="Z74" i="29"/>
  <c r="X73" i="86"/>
  <c r="Y73" i="86"/>
  <c r="Z73" i="86" s="1"/>
  <c r="AR75" i="31"/>
  <c r="AH76" i="31"/>
  <c r="AQ76" i="31" s="1"/>
  <c r="AN76" i="43"/>
  <c r="AI76" i="43"/>
  <c r="AH77" i="81"/>
  <c r="AQ77" i="81" s="1"/>
  <c r="AR73" i="29"/>
  <c r="Y76" i="37"/>
  <c r="X76" i="37"/>
  <c r="AR74" i="75"/>
  <c r="Z76" i="74"/>
  <c r="Z77" i="30"/>
  <c r="AN72" i="86"/>
  <c r="AI72" i="86"/>
  <c r="Y73" i="73"/>
  <c r="X73" i="73"/>
  <c r="X73" i="91"/>
  <c r="Y73" i="91"/>
  <c r="AH73" i="41"/>
  <c r="AQ73" i="41" s="1"/>
  <c r="X74" i="42"/>
  <c r="Y74" i="42"/>
  <c r="AR74" i="45"/>
  <c r="Z77" i="81"/>
  <c r="Y76" i="93"/>
  <c r="X76" i="93"/>
  <c r="Y75" i="34"/>
  <c r="X75" i="34"/>
  <c r="Y75" i="46"/>
  <c r="X75" i="46"/>
  <c r="AN74" i="79" l="1"/>
  <c r="AN75" i="25"/>
  <c r="AI75" i="25"/>
  <c r="AR75" i="25" s="1"/>
  <c r="AG77" i="83"/>
  <c r="AP77" i="83" s="1"/>
  <c r="AF75" i="75"/>
  <c r="AO75" i="75" s="1"/>
  <c r="Z73" i="73"/>
  <c r="AF73" i="73" s="1"/>
  <c r="AO73" i="73" s="1"/>
  <c r="X76" i="25"/>
  <c r="AH76" i="25" s="1"/>
  <c r="AQ76" i="25" s="1"/>
  <c r="Y76" i="25"/>
  <c r="Z76" i="25"/>
  <c r="AG75" i="45"/>
  <c r="AP75" i="45" s="1"/>
  <c r="W78" i="83"/>
  <c r="AF75" i="45"/>
  <c r="AO75" i="45" s="1"/>
  <c r="AF77" i="83"/>
  <c r="AO77" i="83" s="1"/>
  <c r="W77" i="31"/>
  <c r="AF74" i="89"/>
  <c r="AO74" i="89" s="1"/>
  <c r="AG74" i="89"/>
  <c r="AP74" i="89" s="1"/>
  <c r="AF76" i="31"/>
  <c r="AO76" i="31" s="1"/>
  <c r="Z75" i="46"/>
  <c r="AF75" i="46" s="1"/>
  <c r="AO75" i="46" s="1"/>
  <c r="Z77" i="90"/>
  <c r="W78" i="90" s="1"/>
  <c r="Z76" i="26"/>
  <c r="AF76" i="26" s="1"/>
  <c r="AO76" i="26" s="1"/>
  <c r="Z76" i="93"/>
  <c r="W77" i="93" s="1"/>
  <c r="Z75" i="79"/>
  <c r="AE75" i="79" s="1"/>
  <c r="W76" i="45"/>
  <c r="AF76" i="93"/>
  <c r="AO76" i="93" s="1"/>
  <c r="AE73" i="86"/>
  <c r="W74" i="86"/>
  <c r="AF73" i="86"/>
  <c r="AO73" i="86" s="1"/>
  <c r="AG73" i="86"/>
  <c r="AP73" i="86" s="1"/>
  <c r="W76" i="79"/>
  <c r="AF75" i="79"/>
  <c r="AO75" i="79" s="1"/>
  <c r="AF77" i="90"/>
  <c r="AO77" i="90" s="1"/>
  <c r="AE77" i="90"/>
  <c r="W74" i="73"/>
  <c r="AR72" i="73"/>
  <c r="X76" i="47"/>
  <c r="Y76" i="47"/>
  <c r="X75" i="33"/>
  <c r="Y75" i="33"/>
  <c r="AR74" i="34"/>
  <c r="AE77" i="85"/>
  <c r="W78" i="85"/>
  <c r="AF77" i="85"/>
  <c r="AO77" i="85" s="1"/>
  <c r="AG77" i="85"/>
  <c r="AP77" i="85" s="1"/>
  <c r="AH75" i="78"/>
  <c r="AQ75" i="78" s="1"/>
  <c r="AN76" i="31"/>
  <c r="AI76" i="31"/>
  <c r="X75" i="38"/>
  <c r="Y75" i="38"/>
  <c r="AH74" i="42"/>
  <c r="AQ74" i="42" s="1"/>
  <c r="AH76" i="37"/>
  <c r="AQ76" i="37" s="1"/>
  <c r="W76" i="27"/>
  <c r="AG75" i="27"/>
  <c r="AP75" i="27" s="1"/>
  <c r="AF75" i="27"/>
  <c r="AO75" i="27" s="1"/>
  <c r="AE75" i="27"/>
  <c r="AN77" i="39"/>
  <c r="AI77" i="39"/>
  <c r="AH77" i="43"/>
  <c r="AQ77" i="43" s="1"/>
  <c r="Y76" i="45"/>
  <c r="X76" i="45"/>
  <c r="X73" i="87"/>
  <c r="Y73" i="87"/>
  <c r="AR75" i="93"/>
  <c r="AH76" i="82"/>
  <c r="AQ76" i="82" s="1"/>
  <c r="AR74" i="78"/>
  <c r="AI75" i="95"/>
  <c r="AN75" i="95"/>
  <c r="Z77" i="43"/>
  <c r="Y77" i="94"/>
  <c r="X77" i="94"/>
  <c r="AR75" i="82"/>
  <c r="Z75" i="78"/>
  <c r="X75" i="89"/>
  <c r="Y75" i="89"/>
  <c r="Z74" i="42"/>
  <c r="AR72" i="86"/>
  <c r="AN74" i="33"/>
  <c r="AI74" i="33"/>
  <c r="X76" i="95"/>
  <c r="Y76" i="95"/>
  <c r="AN76" i="77"/>
  <c r="AI76" i="77"/>
  <c r="AI76" i="35"/>
  <c r="AN76" i="35"/>
  <c r="AI77" i="83"/>
  <c r="AN77" i="83"/>
  <c r="AH75" i="34"/>
  <c r="AQ75" i="34" s="1"/>
  <c r="AH73" i="91"/>
  <c r="AQ73" i="91" s="1"/>
  <c r="Z73" i="91"/>
  <c r="AG77" i="30"/>
  <c r="AP77" i="30" s="1"/>
  <c r="AF77" i="30"/>
  <c r="AO77" i="30" s="1"/>
  <c r="AE77" i="30"/>
  <c r="W78" i="30"/>
  <c r="Z76" i="37"/>
  <c r="AH73" i="86"/>
  <c r="AQ73" i="86" s="1"/>
  <c r="AN75" i="47"/>
  <c r="AI75" i="47"/>
  <c r="AI72" i="87"/>
  <c r="AN72" i="87"/>
  <c r="AR74" i="46"/>
  <c r="AR76" i="90"/>
  <c r="AI75" i="45"/>
  <c r="AN75" i="45"/>
  <c r="X77" i="31"/>
  <c r="Y77" i="31"/>
  <c r="AN74" i="38"/>
  <c r="AI74" i="38"/>
  <c r="AR72" i="91"/>
  <c r="AH77" i="90"/>
  <c r="AQ77" i="90" s="1"/>
  <c r="AI73" i="41"/>
  <c r="AN73" i="41"/>
  <c r="AH76" i="26"/>
  <c r="AQ76" i="26" s="1"/>
  <c r="AR75" i="37"/>
  <c r="AN75" i="75"/>
  <c r="AI75" i="75"/>
  <c r="AG77" i="81"/>
  <c r="AP77" i="81" s="1"/>
  <c r="W78" i="81"/>
  <c r="AF77" i="81"/>
  <c r="AO77" i="81" s="1"/>
  <c r="AE77" i="81"/>
  <c r="Z75" i="34"/>
  <c r="AH73" i="73"/>
  <c r="AQ73" i="73" s="1"/>
  <c r="AE76" i="74"/>
  <c r="AG76" i="74"/>
  <c r="AP76" i="74" s="1"/>
  <c r="AF76" i="74"/>
  <c r="AO76" i="74" s="1"/>
  <c r="W77" i="74"/>
  <c r="Y78" i="39"/>
  <c r="X78" i="39"/>
  <c r="Z76" i="82"/>
  <c r="AR73" i="42"/>
  <c r="AR76" i="85"/>
  <c r="X74" i="41"/>
  <c r="Y74" i="41"/>
  <c r="X77" i="77"/>
  <c r="Y77" i="77"/>
  <c r="AH77" i="85"/>
  <c r="AQ77" i="85" s="1"/>
  <c r="AR74" i="79"/>
  <c r="X78" i="83"/>
  <c r="Y78" i="83"/>
  <c r="AH75" i="46"/>
  <c r="AQ75" i="46" s="1"/>
  <c r="AH76" i="93"/>
  <c r="AQ76" i="93" s="1"/>
  <c r="AR76" i="43"/>
  <c r="AF74" i="29"/>
  <c r="AO74" i="29" s="1"/>
  <c r="AE74" i="29"/>
  <c r="W75" i="29"/>
  <c r="AG74" i="29"/>
  <c r="AP74" i="29" s="1"/>
  <c r="AH75" i="79"/>
  <c r="AQ75" i="79" s="1"/>
  <c r="AR75" i="26"/>
  <c r="AN76" i="94"/>
  <c r="AI76" i="94"/>
  <c r="Y77" i="35"/>
  <c r="X77" i="35"/>
  <c r="AN74" i="89"/>
  <c r="AI74" i="89"/>
  <c r="X76" i="75"/>
  <c r="Y76" i="75"/>
  <c r="AG75" i="46" l="1"/>
  <c r="AP75" i="46" s="1"/>
  <c r="Z78" i="83"/>
  <c r="Z73" i="87"/>
  <c r="AE73" i="87" s="1"/>
  <c r="AG73" i="73"/>
  <c r="AP73" i="73" s="1"/>
  <c r="W76" i="46"/>
  <c r="AE73" i="73"/>
  <c r="AN73" i="73" s="1"/>
  <c r="AE75" i="46"/>
  <c r="AG76" i="25"/>
  <c r="AP76" i="25" s="1"/>
  <c r="W77" i="25"/>
  <c r="AE76" i="25"/>
  <c r="AF76" i="25"/>
  <c r="AO76" i="25" s="1"/>
  <c r="AG75" i="79"/>
  <c r="AP75" i="79" s="1"/>
  <c r="AE76" i="93"/>
  <c r="AG76" i="93"/>
  <c r="AP76" i="93" s="1"/>
  <c r="AG76" i="26"/>
  <c r="AP76" i="26" s="1"/>
  <c r="AE76" i="26"/>
  <c r="Z75" i="33"/>
  <c r="Z77" i="31"/>
  <c r="AE77" i="31" s="1"/>
  <c r="AG77" i="90"/>
  <c r="AP77" i="90" s="1"/>
  <c r="W77" i="26"/>
  <c r="X77" i="26" s="1"/>
  <c r="Z77" i="35"/>
  <c r="W78" i="35" s="1"/>
  <c r="Z74" i="41"/>
  <c r="AF74" i="41" s="1"/>
  <c r="AO74" i="41" s="1"/>
  <c r="Z76" i="75"/>
  <c r="W77" i="75" s="1"/>
  <c r="Z75" i="38"/>
  <c r="AG75" i="38" s="1"/>
  <c r="AP75" i="38" s="1"/>
  <c r="AG74" i="41"/>
  <c r="AP74" i="41" s="1"/>
  <c r="W74" i="87"/>
  <c r="AG73" i="87"/>
  <c r="AP73" i="87" s="1"/>
  <c r="AF73" i="87"/>
  <c r="AO73" i="87" s="1"/>
  <c r="Y77" i="26"/>
  <c r="AH77" i="35"/>
  <c r="AQ77" i="35" s="1"/>
  <c r="AH78" i="83"/>
  <c r="AQ78" i="83" s="1"/>
  <c r="Y78" i="81"/>
  <c r="X78" i="81"/>
  <c r="AH77" i="31"/>
  <c r="AQ77" i="31" s="1"/>
  <c r="AR72" i="87"/>
  <c r="AE75" i="78"/>
  <c r="W76" i="78"/>
  <c r="AG75" i="78"/>
  <c r="AP75" i="78" s="1"/>
  <c r="AF75" i="78"/>
  <c r="AO75" i="78" s="1"/>
  <c r="AE77" i="43"/>
  <c r="W78" i="43"/>
  <c r="AG77" i="43"/>
  <c r="AP77" i="43" s="1"/>
  <c r="AF77" i="43"/>
  <c r="AO77" i="43" s="1"/>
  <c r="X78" i="85"/>
  <c r="Y78" i="85"/>
  <c r="AH75" i="33"/>
  <c r="AQ75" i="33" s="1"/>
  <c r="AN77" i="90"/>
  <c r="AI77" i="90"/>
  <c r="Y76" i="46"/>
  <c r="X76" i="46"/>
  <c r="X76" i="79"/>
  <c r="Y76" i="79"/>
  <c r="W79" i="83"/>
  <c r="AG78" i="83"/>
  <c r="AP78" i="83" s="1"/>
  <c r="AF78" i="83"/>
  <c r="AO78" i="83" s="1"/>
  <c r="AE78" i="83"/>
  <c r="AF76" i="82"/>
  <c r="AO76" i="82" s="1"/>
  <c r="AE76" i="82"/>
  <c r="W77" i="82"/>
  <c r="AG76" i="82"/>
  <c r="AP76" i="82" s="1"/>
  <c r="AG77" i="31"/>
  <c r="AP77" i="31" s="1"/>
  <c r="AI75" i="27"/>
  <c r="AN75" i="27"/>
  <c r="AH78" i="39"/>
  <c r="AQ78" i="39" s="1"/>
  <c r="W77" i="37"/>
  <c r="AG76" i="37"/>
  <c r="AP76" i="37" s="1"/>
  <c r="AE76" i="37"/>
  <c r="AF76" i="37"/>
  <c r="AO76" i="37" s="1"/>
  <c r="W74" i="91"/>
  <c r="AG73" i="91"/>
  <c r="AP73" i="91" s="1"/>
  <c r="AF73" i="91"/>
  <c r="AO73" i="91" s="1"/>
  <c r="AE73" i="91"/>
  <c r="AR77" i="83"/>
  <c r="AH76" i="95"/>
  <c r="AQ76" i="95" s="1"/>
  <c r="AF74" i="42"/>
  <c r="AO74" i="42" s="1"/>
  <c r="AE74" i="42"/>
  <c r="W75" i="42"/>
  <c r="AG74" i="42"/>
  <c r="AP74" i="42" s="1"/>
  <c r="AR75" i="95"/>
  <c r="Y74" i="73"/>
  <c r="X74" i="73"/>
  <c r="AI75" i="46"/>
  <c r="AN75" i="46"/>
  <c r="AN76" i="93"/>
  <c r="AI76" i="93"/>
  <c r="AR75" i="47"/>
  <c r="AR76" i="31"/>
  <c r="AI77" i="85"/>
  <c r="AN77" i="85"/>
  <c r="AE75" i="33"/>
  <c r="W76" i="33"/>
  <c r="AF75" i="33"/>
  <c r="AO75" i="33" s="1"/>
  <c r="AG75" i="33"/>
  <c r="AP75" i="33" s="1"/>
  <c r="AR76" i="94"/>
  <c r="AI74" i="29"/>
  <c r="AN74" i="29"/>
  <c r="AN76" i="74"/>
  <c r="AI76" i="74"/>
  <c r="W76" i="34"/>
  <c r="AG75" i="34"/>
  <c r="AP75" i="34" s="1"/>
  <c r="AF75" i="34"/>
  <c r="AO75" i="34" s="1"/>
  <c r="AE75" i="34"/>
  <c r="AR75" i="75"/>
  <c r="AR74" i="38"/>
  <c r="AR75" i="45"/>
  <c r="Y78" i="30"/>
  <c r="X78" i="30"/>
  <c r="Z76" i="95"/>
  <c r="AH77" i="94"/>
  <c r="AQ77" i="94" s="1"/>
  <c r="AH76" i="45"/>
  <c r="AQ76" i="45" s="1"/>
  <c r="AH76" i="47"/>
  <c r="AQ76" i="47" s="1"/>
  <c r="X78" i="90"/>
  <c r="Y78" i="90"/>
  <c r="AH74" i="41"/>
  <c r="AQ74" i="41" s="1"/>
  <c r="AH77" i="77"/>
  <c r="AQ77" i="77" s="1"/>
  <c r="Z78" i="39"/>
  <c r="AI77" i="81"/>
  <c r="AN77" i="81"/>
  <c r="AI77" i="30"/>
  <c r="AN77" i="30"/>
  <c r="AR76" i="35"/>
  <c r="AR74" i="33"/>
  <c r="AH75" i="89"/>
  <c r="AQ75" i="89" s="1"/>
  <c r="Y76" i="27"/>
  <c r="X76" i="27"/>
  <c r="Z76" i="47"/>
  <c r="AI76" i="26"/>
  <c r="AN76" i="26"/>
  <c r="X74" i="86"/>
  <c r="Y74" i="86"/>
  <c r="Y75" i="29"/>
  <c r="X75" i="29"/>
  <c r="AR73" i="41"/>
  <c r="AH73" i="87"/>
  <c r="AQ73" i="87" s="1"/>
  <c r="AH76" i="75"/>
  <c r="AQ76" i="75" s="1"/>
  <c r="AR74" i="89"/>
  <c r="Z77" i="77"/>
  <c r="X77" i="74"/>
  <c r="Y77" i="74"/>
  <c r="AR76" i="77"/>
  <c r="Z75" i="89"/>
  <c r="Z77" i="94"/>
  <c r="Z76" i="45"/>
  <c r="AR77" i="39"/>
  <c r="AH75" i="38"/>
  <c r="AQ75" i="38" s="1"/>
  <c r="AN75" i="79"/>
  <c r="AI73" i="86"/>
  <c r="AN73" i="86"/>
  <c r="Y77" i="93"/>
  <c r="X77" i="93"/>
  <c r="AI75" i="79" l="1"/>
  <c r="W78" i="31"/>
  <c r="AF77" i="31"/>
  <c r="AO77" i="31" s="1"/>
  <c r="AI76" i="25"/>
  <c r="AR76" i="25" s="1"/>
  <c r="AN76" i="25"/>
  <c r="Z78" i="30"/>
  <c r="AF78" i="30" s="1"/>
  <c r="AO78" i="30" s="1"/>
  <c r="Y77" i="25"/>
  <c r="X77" i="25"/>
  <c r="AH77" i="25" s="1"/>
  <c r="AQ77" i="25" s="1"/>
  <c r="AI73" i="73"/>
  <c r="AF77" i="35"/>
  <c r="AO77" i="35" s="1"/>
  <c r="W75" i="41"/>
  <c r="Z78" i="81"/>
  <c r="W79" i="81" s="1"/>
  <c r="AF76" i="75"/>
  <c r="AO76" i="75" s="1"/>
  <c r="AE77" i="35"/>
  <c r="AF75" i="38"/>
  <c r="AO75" i="38" s="1"/>
  <c r="AE75" i="38"/>
  <c r="Z76" i="46"/>
  <c r="Z78" i="85"/>
  <c r="W79" i="85" s="1"/>
  <c r="AE76" i="75"/>
  <c r="Z76" i="79"/>
  <c r="AG77" i="35"/>
  <c r="AP77" i="35" s="1"/>
  <c r="AE74" i="41"/>
  <c r="Z74" i="73"/>
  <c r="AF74" i="73" s="1"/>
  <c r="AO74" i="73" s="1"/>
  <c r="W76" i="38"/>
  <c r="X76" i="38" s="1"/>
  <c r="AG76" i="75"/>
  <c r="AP76" i="75" s="1"/>
  <c r="Z77" i="74"/>
  <c r="W78" i="74" s="1"/>
  <c r="AG77" i="74"/>
  <c r="AP77" i="74" s="1"/>
  <c r="AE77" i="74"/>
  <c r="AH74" i="86"/>
  <c r="AQ74" i="86" s="1"/>
  <c r="AH77" i="93"/>
  <c r="AQ77" i="93" s="1"/>
  <c r="AR75" i="79"/>
  <c r="Z74" i="86"/>
  <c r="AH76" i="27"/>
  <c r="AQ76" i="27" s="1"/>
  <c r="AR76" i="93"/>
  <c r="AE74" i="73"/>
  <c r="AI74" i="42"/>
  <c r="AN74" i="42"/>
  <c r="AI77" i="31"/>
  <c r="AN77" i="31"/>
  <c r="AI78" i="83"/>
  <c r="AN78" i="83"/>
  <c r="AH76" i="79"/>
  <c r="AQ76" i="79" s="1"/>
  <c r="AI75" i="78"/>
  <c r="AN75" i="78"/>
  <c r="AN77" i="35"/>
  <c r="AI77" i="35"/>
  <c r="X75" i="41"/>
  <c r="Y75" i="41"/>
  <c r="AH75" i="29"/>
  <c r="AQ75" i="29" s="1"/>
  <c r="AR77" i="30"/>
  <c r="AG78" i="30"/>
  <c r="AP78" i="30" s="1"/>
  <c r="AR76" i="74"/>
  <c r="AR77" i="85"/>
  <c r="X74" i="91"/>
  <c r="Y74" i="91"/>
  <c r="AR75" i="27"/>
  <c r="Z77" i="93"/>
  <c r="W77" i="45"/>
  <c r="AG76" i="45"/>
  <c r="AP76" i="45" s="1"/>
  <c r="AF76" i="45"/>
  <c r="AO76" i="45" s="1"/>
  <c r="AE76" i="45"/>
  <c r="AH77" i="74"/>
  <c r="AQ77" i="74" s="1"/>
  <c r="AR76" i="26"/>
  <c r="Z76" i="27"/>
  <c r="AR77" i="81"/>
  <c r="AI75" i="34"/>
  <c r="AN75" i="34"/>
  <c r="X77" i="82"/>
  <c r="Y77" i="82"/>
  <c r="AH76" i="46"/>
  <c r="AQ76" i="46" s="1"/>
  <c r="AH77" i="26"/>
  <c r="AQ77" i="26" s="1"/>
  <c r="AI75" i="38"/>
  <c r="AN75" i="38"/>
  <c r="W77" i="79"/>
  <c r="AG76" i="79"/>
  <c r="AP76" i="79" s="1"/>
  <c r="AF76" i="79"/>
  <c r="AO76" i="79" s="1"/>
  <c r="AE76" i="79"/>
  <c r="AE77" i="94"/>
  <c r="AF77" i="94"/>
  <c r="AO77" i="94" s="1"/>
  <c r="W78" i="94"/>
  <c r="AG77" i="94"/>
  <c r="AP77" i="94" s="1"/>
  <c r="Z75" i="29"/>
  <c r="AR73" i="73"/>
  <c r="AE78" i="39"/>
  <c r="AG78" i="39"/>
  <c r="AP78" i="39" s="1"/>
  <c r="AF78" i="39"/>
  <c r="AO78" i="39" s="1"/>
  <c r="W79" i="39"/>
  <c r="AH78" i="90"/>
  <c r="AQ78" i="90" s="1"/>
  <c r="Y76" i="33"/>
  <c r="X76" i="33"/>
  <c r="AR75" i="46"/>
  <c r="AI76" i="37"/>
  <c r="AN76" i="37"/>
  <c r="X78" i="31"/>
  <c r="Z78" i="31" s="1"/>
  <c r="Y78" i="31"/>
  <c r="Y79" i="83"/>
  <c r="X79" i="83"/>
  <c r="X78" i="35"/>
  <c r="Y78" i="35"/>
  <c r="AN73" i="87"/>
  <c r="AI73" i="87"/>
  <c r="AN74" i="41"/>
  <c r="AI74" i="41"/>
  <c r="X77" i="75"/>
  <c r="Y77" i="75"/>
  <c r="AH78" i="85"/>
  <c r="AQ78" i="85" s="1"/>
  <c r="AI77" i="43"/>
  <c r="AN77" i="43"/>
  <c r="AH78" i="81"/>
  <c r="AQ78" i="81" s="1"/>
  <c r="X74" i="87"/>
  <c r="Z74" i="87" s="1"/>
  <c r="Y74" i="87"/>
  <c r="AR73" i="86"/>
  <c r="AE75" i="89"/>
  <c r="AF75" i="89"/>
  <c r="AO75" i="89" s="1"/>
  <c r="AG75" i="89"/>
  <c r="AP75" i="89" s="1"/>
  <c r="W76" i="89"/>
  <c r="AG77" i="77"/>
  <c r="AP77" i="77" s="1"/>
  <c r="AE77" i="77"/>
  <c r="AF77" i="77"/>
  <c r="AO77" i="77" s="1"/>
  <c r="W78" i="77"/>
  <c r="Z78" i="90"/>
  <c r="W77" i="95"/>
  <c r="AG76" i="95"/>
  <c r="AP76" i="95" s="1"/>
  <c r="AF76" i="95"/>
  <c r="AO76" i="95" s="1"/>
  <c r="AE76" i="95"/>
  <c r="AR74" i="29"/>
  <c r="AI75" i="33"/>
  <c r="AN75" i="33"/>
  <c r="AH74" i="73"/>
  <c r="AQ74" i="73" s="1"/>
  <c r="Y75" i="42"/>
  <c r="X75" i="42"/>
  <c r="AN73" i="91"/>
  <c r="AI73" i="91"/>
  <c r="AI76" i="82"/>
  <c r="AN76" i="82"/>
  <c r="W77" i="46"/>
  <c r="AG76" i="46"/>
  <c r="AP76" i="46" s="1"/>
  <c r="AF76" i="46"/>
  <c r="AO76" i="46" s="1"/>
  <c r="AE76" i="46"/>
  <c r="Y76" i="78"/>
  <c r="X76" i="78"/>
  <c r="Z77" i="26"/>
  <c r="Y76" i="38"/>
  <c r="AN76" i="75"/>
  <c r="AE76" i="47"/>
  <c r="W77" i="47"/>
  <c r="AG76" i="47"/>
  <c r="AP76" i="47" s="1"/>
  <c r="AF76" i="47"/>
  <c r="AO76" i="47" s="1"/>
  <c r="AH78" i="30"/>
  <c r="AQ78" i="30" s="1"/>
  <c r="Y76" i="34"/>
  <c r="X76" i="34"/>
  <c r="Y77" i="37"/>
  <c r="X77" i="37"/>
  <c r="AR77" i="90"/>
  <c r="Y78" i="43"/>
  <c r="X78" i="43"/>
  <c r="W79" i="30" l="1"/>
  <c r="AE78" i="30"/>
  <c r="AF78" i="81"/>
  <c r="AO78" i="81" s="1"/>
  <c r="AE78" i="85"/>
  <c r="AE78" i="81"/>
  <c r="AF78" i="85"/>
  <c r="AO78" i="85" s="1"/>
  <c r="Z76" i="38"/>
  <c r="Z76" i="78"/>
  <c r="AG78" i="81"/>
  <c r="AP78" i="81" s="1"/>
  <c r="AI76" i="75"/>
  <c r="Z77" i="25"/>
  <c r="AG78" i="85"/>
  <c r="AP78" i="85" s="1"/>
  <c r="W75" i="73"/>
  <c r="AF77" i="74"/>
  <c r="AO77" i="74" s="1"/>
  <c r="Z78" i="43"/>
  <c r="AF78" i="43" s="1"/>
  <c r="AO78" i="43" s="1"/>
  <c r="Z75" i="42"/>
  <c r="AG74" i="73"/>
  <c r="AP74" i="73" s="1"/>
  <c r="Z77" i="37"/>
  <c r="W78" i="37" s="1"/>
  <c r="Z78" i="35"/>
  <c r="AE78" i="35" s="1"/>
  <c r="Z76" i="33"/>
  <c r="AF76" i="33" s="1"/>
  <c r="AO76" i="33" s="1"/>
  <c r="W77" i="38"/>
  <c r="AG76" i="38"/>
  <c r="AP76" i="38" s="1"/>
  <c r="AF76" i="38"/>
  <c r="AO76" i="38" s="1"/>
  <c r="AE76" i="38"/>
  <c r="AF78" i="35"/>
  <c r="AO78" i="35" s="1"/>
  <c r="W79" i="35"/>
  <c r="AG76" i="33"/>
  <c r="AP76" i="33" s="1"/>
  <c r="AG78" i="43"/>
  <c r="AP78" i="43" s="1"/>
  <c r="AE78" i="43"/>
  <c r="W78" i="26"/>
  <c r="AG77" i="26"/>
  <c r="AP77" i="26" s="1"/>
  <c r="AF77" i="26"/>
  <c r="AO77" i="26" s="1"/>
  <c r="AE77" i="26"/>
  <c r="AI77" i="77"/>
  <c r="AN77" i="77"/>
  <c r="W79" i="31"/>
  <c r="AG78" i="31"/>
  <c r="AP78" i="31" s="1"/>
  <c r="AF78" i="31"/>
  <c r="AO78" i="31" s="1"/>
  <c r="AE78" i="31"/>
  <c r="AR75" i="33"/>
  <c r="AH74" i="87"/>
  <c r="AQ74" i="87" s="1"/>
  <c r="AH78" i="31"/>
  <c r="AQ78" i="31" s="1"/>
  <c r="AH76" i="33"/>
  <c r="AQ76" i="33" s="1"/>
  <c r="AN78" i="39"/>
  <c r="AI78" i="39"/>
  <c r="AR75" i="34"/>
  <c r="AI76" i="47"/>
  <c r="AN76" i="47"/>
  <c r="W77" i="78"/>
  <c r="AG76" i="78"/>
  <c r="AP76" i="78" s="1"/>
  <c r="AF76" i="78"/>
  <c r="AO76" i="78" s="1"/>
  <c r="AE76" i="78"/>
  <c r="AR76" i="82"/>
  <c r="AR77" i="43"/>
  <c r="AI77" i="94"/>
  <c r="AN77" i="94"/>
  <c r="Y77" i="45"/>
  <c r="X77" i="45"/>
  <c r="AH74" i="91"/>
  <c r="AQ74" i="91" s="1"/>
  <c r="AR75" i="78"/>
  <c r="Y75" i="73"/>
  <c r="X75" i="73"/>
  <c r="W75" i="86"/>
  <c r="AG74" i="86"/>
  <c r="AP74" i="86" s="1"/>
  <c r="AF74" i="86"/>
  <c r="AO74" i="86" s="1"/>
  <c r="AE74" i="86"/>
  <c r="AR74" i="42"/>
  <c r="AN78" i="85"/>
  <c r="AI75" i="89"/>
  <c r="AN75" i="89"/>
  <c r="Y77" i="95"/>
  <c r="X77" i="95"/>
  <c r="Z77" i="95" s="1"/>
  <c r="AH77" i="75"/>
  <c r="AQ77" i="75" s="1"/>
  <c r="AR76" i="37"/>
  <c r="X79" i="39"/>
  <c r="Y79" i="39"/>
  <c r="Z79" i="39" s="1"/>
  <c r="W76" i="29"/>
  <c r="AG75" i="29"/>
  <c r="AP75" i="29" s="1"/>
  <c r="AE75" i="29"/>
  <c r="AF75" i="29"/>
  <c r="AO75" i="29" s="1"/>
  <c r="AR75" i="38"/>
  <c r="AH77" i="82"/>
  <c r="AQ77" i="82" s="1"/>
  <c r="W77" i="27"/>
  <c r="AG76" i="27"/>
  <c r="AP76" i="27" s="1"/>
  <c r="AF76" i="27"/>
  <c r="AO76" i="27" s="1"/>
  <c r="AE76" i="27"/>
  <c r="Z74" i="91"/>
  <c r="AH75" i="41"/>
  <c r="AQ75" i="41" s="1"/>
  <c r="AR78" i="83"/>
  <c r="AN74" i="73"/>
  <c r="AI77" i="74"/>
  <c r="AN77" i="74"/>
  <c r="AH76" i="34"/>
  <c r="AQ76" i="34" s="1"/>
  <c r="W76" i="42"/>
  <c r="AG75" i="42"/>
  <c r="AP75" i="42" s="1"/>
  <c r="AE75" i="42"/>
  <c r="AF75" i="42"/>
  <c r="AO75" i="42" s="1"/>
  <c r="AF74" i="87"/>
  <c r="AO74" i="87" s="1"/>
  <c r="AE74" i="87"/>
  <c r="W75" i="87"/>
  <c r="AG74" i="87"/>
  <c r="AP74" i="87" s="1"/>
  <c r="AR73" i="87"/>
  <c r="X77" i="79"/>
  <c r="Z77" i="79" s="1"/>
  <c r="Y77" i="79"/>
  <c r="X79" i="81"/>
  <c r="Y79" i="81"/>
  <c r="AR76" i="75"/>
  <c r="AI76" i="46"/>
  <c r="AN76" i="46"/>
  <c r="AH79" i="83"/>
  <c r="AQ79" i="83" s="1"/>
  <c r="AQ81" i="83" s="1"/>
  <c r="AZ3" i="83"/>
  <c r="AX5" i="83" s="1"/>
  <c r="S5" i="83" s="1"/>
  <c r="AC5" i="83" s="1"/>
  <c r="AB6" i="83" s="1"/>
  <c r="AX27" i="83"/>
  <c r="S27" i="83" s="1"/>
  <c r="AC27" i="83" s="1"/>
  <c r="AB28" i="83" s="1"/>
  <c r="AX47" i="83"/>
  <c r="S47" i="83" s="1"/>
  <c r="AC47" i="83" s="1"/>
  <c r="AB48" i="83" s="1"/>
  <c r="AX48" i="83"/>
  <c r="S48" i="83" s="1"/>
  <c r="AC48" i="83" s="1"/>
  <c r="AB49" i="83" s="1"/>
  <c r="AX50" i="83"/>
  <c r="S50" i="83" s="1"/>
  <c r="AC50" i="83" s="1"/>
  <c r="AB51" i="83" s="1"/>
  <c r="AX53" i="83"/>
  <c r="S53" i="83" s="1"/>
  <c r="AC53" i="83" s="1"/>
  <c r="AB54" i="83" s="1"/>
  <c r="AX56" i="83"/>
  <c r="S56" i="83" s="1"/>
  <c r="AC56" i="83" s="1"/>
  <c r="AB57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7" i="83"/>
  <c r="S77" i="83" s="1"/>
  <c r="AC77" i="83" s="1"/>
  <c r="AB78" i="83" s="1"/>
  <c r="AX76" i="83"/>
  <c r="S76" i="83" s="1"/>
  <c r="AC76" i="83" s="1"/>
  <c r="AB77" i="83" s="1"/>
  <c r="AX78" i="83"/>
  <c r="S78" i="83" s="1"/>
  <c r="AC78" i="83" s="1"/>
  <c r="AB79" i="83" s="1"/>
  <c r="AX74" i="83"/>
  <c r="S74" i="83" s="1"/>
  <c r="AC74" i="83" s="1"/>
  <c r="AB75" i="83" s="1"/>
  <c r="AX75" i="83"/>
  <c r="S75" i="83" s="1"/>
  <c r="AC75" i="83" s="1"/>
  <c r="AB76" i="83" s="1"/>
  <c r="Z76" i="34"/>
  <c r="AR73" i="91"/>
  <c r="AH77" i="37"/>
  <c r="AQ77" i="37" s="1"/>
  <c r="AH76" i="38"/>
  <c r="AQ76" i="38" s="1"/>
  <c r="AF78" i="90"/>
  <c r="AO78" i="90" s="1"/>
  <c r="AE78" i="90"/>
  <c r="W79" i="90"/>
  <c r="AG78" i="90"/>
  <c r="AP78" i="90" s="1"/>
  <c r="X76" i="89"/>
  <c r="Y76" i="89"/>
  <c r="Z77" i="75"/>
  <c r="AH78" i="35"/>
  <c r="AQ78" i="35" s="1"/>
  <c r="Z79" i="83"/>
  <c r="AN76" i="79"/>
  <c r="AI76" i="79"/>
  <c r="Z77" i="82"/>
  <c r="AF77" i="93"/>
  <c r="AO77" i="93" s="1"/>
  <c r="AE77" i="93"/>
  <c r="W78" i="93"/>
  <c r="AG77" i="93"/>
  <c r="AP77" i="93" s="1"/>
  <c r="X79" i="30"/>
  <c r="Y79" i="30"/>
  <c r="Z75" i="41"/>
  <c r="AH78" i="43"/>
  <c r="AQ78" i="43" s="1"/>
  <c r="X77" i="47"/>
  <c r="Z77" i="47" s="1"/>
  <c r="Y77" i="47"/>
  <c r="AH76" i="78"/>
  <c r="AQ76" i="78" s="1"/>
  <c r="Y77" i="46"/>
  <c r="X77" i="46"/>
  <c r="AH75" i="42"/>
  <c r="AQ75" i="42" s="1"/>
  <c r="AN76" i="95"/>
  <c r="AI76" i="95"/>
  <c r="Y78" i="77"/>
  <c r="X78" i="77"/>
  <c r="Z78" i="77" s="1"/>
  <c r="AR74" i="41"/>
  <c r="X78" i="94"/>
  <c r="Y78" i="94"/>
  <c r="AI76" i="45"/>
  <c r="AN76" i="45"/>
  <c r="AN78" i="30"/>
  <c r="AI78" i="30"/>
  <c r="AR77" i="35"/>
  <c r="AR77" i="31"/>
  <c r="AN78" i="81"/>
  <c r="AI78" i="81"/>
  <c r="X78" i="74"/>
  <c r="Y78" i="74"/>
  <c r="X79" i="85"/>
  <c r="Y79" i="85"/>
  <c r="AG77" i="25" l="1"/>
  <c r="AP77" i="25" s="1"/>
  <c r="AF77" i="25"/>
  <c r="AO77" i="25" s="1"/>
  <c r="AE77" i="25"/>
  <c r="W78" i="25"/>
  <c r="AI78" i="85"/>
  <c r="AE77" i="37"/>
  <c r="AI77" i="37" s="1"/>
  <c r="AF77" i="37"/>
  <c r="AO77" i="37" s="1"/>
  <c r="AX55" i="83"/>
  <c r="S55" i="83" s="1"/>
  <c r="AC55" i="83" s="1"/>
  <c r="AB56" i="83" s="1"/>
  <c r="AX44" i="83"/>
  <c r="S44" i="83" s="1"/>
  <c r="AC44" i="83" s="1"/>
  <c r="AB45" i="83" s="1"/>
  <c r="W79" i="43"/>
  <c r="AG77" i="37"/>
  <c r="AP77" i="37" s="1"/>
  <c r="Z78" i="74"/>
  <c r="W79" i="74" s="1"/>
  <c r="AX54" i="83"/>
  <c r="S54" i="83" s="1"/>
  <c r="AC54" i="83" s="1"/>
  <c r="AB55" i="83" s="1"/>
  <c r="AX38" i="83"/>
  <c r="S38" i="83" s="1"/>
  <c r="AC38" i="83" s="1"/>
  <c r="AB39" i="83" s="1"/>
  <c r="AX49" i="83"/>
  <c r="S49" i="83" s="1"/>
  <c r="AC49" i="83" s="1"/>
  <c r="AB50" i="83" s="1"/>
  <c r="AX40" i="83"/>
  <c r="S40" i="83" s="1"/>
  <c r="AC40" i="83" s="1"/>
  <c r="AB41" i="83" s="1"/>
  <c r="AX26" i="83"/>
  <c r="S26" i="83" s="1"/>
  <c r="AC26" i="83" s="1"/>
  <c r="AB27" i="83" s="1"/>
  <c r="AI74" i="73"/>
  <c r="AR74" i="73" s="1"/>
  <c r="AX39" i="83"/>
  <c r="S39" i="83" s="1"/>
  <c r="AC39" i="83" s="1"/>
  <c r="AB40" i="83" s="1"/>
  <c r="AX16" i="83"/>
  <c r="S16" i="83" s="1"/>
  <c r="AC16" i="83" s="1"/>
  <c r="AB17" i="83" s="1"/>
  <c r="AK17" i="83" s="1"/>
  <c r="AT17" i="83" s="1"/>
  <c r="AX58" i="83"/>
  <c r="S58" i="83" s="1"/>
  <c r="AC58" i="83" s="1"/>
  <c r="AB59" i="83" s="1"/>
  <c r="AX52" i="83"/>
  <c r="S52" i="83" s="1"/>
  <c r="AC52" i="83" s="1"/>
  <c r="AB53" i="83" s="1"/>
  <c r="AX46" i="83"/>
  <c r="S46" i="83" s="1"/>
  <c r="AC46" i="83" s="1"/>
  <c r="AB47" i="83" s="1"/>
  <c r="AX32" i="83"/>
  <c r="S32" i="83" s="1"/>
  <c r="AC32" i="83" s="1"/>
  <c r="AB33" i="83" s="1"/>
  <c r="AK33" i="83" s="1"/>
  <c r="AT33" i="83" s="1"/>
  <c r="W77" i="33"/>
  <c r="AX57" i="83"/>
  <c r="S57" i="83" s="1"/>
  <c r="AC57" i="83" s="1"/>
  <c r="AB58" i="83" s="1"/>
  <c r="AJ58" i="83" s="1"/>
  <c r="AX51" i="83"/>
  <c r="S51" i="83" s="1"/>
  <c r="AC51" i="83" s="1"/>
  <c r="AB52" i="83" s="1"/>
  <c r="AX45" i="83"/>
  <c r="S45" i="83" s="1"/>
  <c r="AC45" i="83" s="1"/>
  <c r="AB46" i="83" s="1"/>
  <c r="AX28" i="83"/>
  <c r="S28" i="83" s="1"/>
  <c r="AC28" i="83" s="1"/>
  <c r="AB29" i="83" s="1"/>
  <c r="Z77" i="45"/>
  <c r="W78" i="45" s="1"/>
  <c r="Z79" i="85"/>
  <c r="Z78" i="94"/>
  <c r="W79" i="94" s="1"/>
  <c r="AX15" i="83"/>
  <c r="S15" i="83" s="1"/>
  <c r="AC15" i="83" s="1"/>
  <c r="AB16" i="83" s="1"/>
  <c r="Z79" i="30"/>
  <c r="Z76" i="89"/>
  <c r="AX9" i="83"/>
  <c r="S9" i="83" s="1"/>
  <c r="AC9" i="83" s="1"/>
  <c r="AB10" i="83" s="1"/>
  <c r="Z79" i="81"/>
  <c r="AX34" i="83"/>
  <c r="S34" i="83" s="1"/>
  <c r="AC34" i="83" s="1"/>
  <c r="AB35" i="83" s="1"/>
  <c r="AX21" i="83"/>
  <c r="S21" i="83" s="1"/>
  <c r="AC21" i="83" s="1"/>
  <c r="AB22" i="83" s="1"/>
  <c r="AE76" i="33"/>
  <c r="AG78" i="35"/>
  <c r="AP78" i="35" s="1"/>
  <c r="AX33" i="83"/>
  <c r="S33" i="83" s="1"/>
  <c r="AC33" i="83" s="1"/>
  <c r="AB34" i="83" s="1"/>
  <c r="AK34" i="83" s="1"/>
  <c r="AT34" i="83" s="1"/>
  <c r="AX20" i="83"/>
  <c r="S20" i="83" s="1"/>
  <c r="AC20" i="83" s="1"/>
  <c r="AB21" i="83" s="1"/>
  <c r="AX8" i="83"/>
  <c r="S8" i="83" s="1"/>
  <c r="AC8" i="83" s="1"/>
  <c r="AB9" i="83" s="1"/>
  <c r="AK9" i="83" s="1"/>
  <c r="AT9" i="83" s="1"/>
  <c r="AX4" i="83"/>
  <c r="S4" i="83" s="1"/>
  <c r="AC4" i="83" s="1"/>
  <c r="AB5" i="83" s="1"/>
  <c r="AX14" i="83"/>
  <c r="S14" i="83" s="1"/>
  <c r="AC14" i="83" s="1"/>
  <c r="AB15" i="83" s="1"/>
  <c r="AX3" i="83"/>
  <c r="S3" i="83" s="1"/>
  <c r="AC3" i="83" s="1"/>
  <c r="AX22" i="83"/>
  <c r="S22" i="83" s="1"/>
  <c r="AC22" i="83" s="1"/>
  <c r="AB23" i="83" s="1"/>
  <c r="AK23" i="83" s="1"/>
  <c r="AT23" i="83" s="1"/>
  <c r="AX10" i="83"/>
  <c r="S10" i="83" s="1"/>
  <c r="AC10" i="83" s="1"/>
  <c r="AB11" i="83" s="1"/>
  <c r="AE77" i="79"/>
  <c r="W78" i="79"/>
  <c r="AG77" i="79"/>
  <c r="AP77" i="79" s="1"/>
  <c r="AF77" i="79"/>
  <c r="AO77" i="79" s="1"/>
  <c r="AK6" i="83"/>
  <c r="AT6" i="83" s="1"/>
  <c r="AF79" i="81"/>
  <c r="AO79" i="81" s="1"/>
  <c r="AE79" i="81"/>
  <c r="AG79" i="81"/>
  <c r="AP79" i="81" s="1"/>
  <c r="W80" i="81"/>
  <c r="W77" i="89"/>
  <c r="AG76" i="89"/>
  <c r="AP76" i="89" s="1"/>
  <c r="AF76" i="89"/>
  <c r="AO76" i="89" s="1"/>
  <c r="AE76" i="89"/>
  <c r="AR78" i="81"/>
  <c r="AR76" i="95"/>
  <c r="AI77" i="93"/>
  <c r="AN77" i="93"/>
  <c r="AH79" i="85"/>
  <c r="AQ79" i="85" s="1"/>
  <c r="AH77" i="46"/>
  <c r="AQ77" i="46" s="1"/>
  <c r="AH79" i="30"/>
  <c r="AQ79" i="30" s="1"/>
  <c r="AH76" i="89"/>
  <c r="AQ76" i="89" s="1"/>
  <c r="AJ77" i="83"/>
  <c r="AK77" i="83"/>
  <c r="AT77" i="83" s="1"/>
  <c r="AJ70" i="83"/>
  <c r="AK70" i="83"/>
  <c r="AT70" i="83" s="1"/>
  <c r="AJ64" i="83"/>
  <c r="AK64" i="83"/>
  <c r="AT64" i="83" s="1"/>
  <c r="AJ52" i="83"/>
  <c r="AK52" i="83"/>
  <c r="AT52" i="83" s="1"/>
  <c r="AJ46" i="83"/>
  <c r="AK46" i="83"/>
  <c r="AT46" i="83" s="1"/>
  <c r="AJ40" i="83"/>
  <c r="AK40" i="83"/>
  <c r="AT40" i="83" s="1"/>
  <c r="AJ28" i="83"/>
  <c r="AK28" i="83"/>
  <c r="AT28" i="83" s="1"/>
  <c r="AK22" i="83"/>
  <c r="AT22" i="83" s="1"/>
  <c r="AK16" i="83"/>
  <c r="AT16" i="83" s="1"/>
  <c r="AN74" i="87"/>
  <c r="AI74" i="87"/>
  <c r="AH79" i="39"/>
  <c r="AQ79" i="39" s="1"/>
  <c r="AQ81" i="39" s="1"/>
  <c r="AZ3" i="39"/>
  <c r="AX5" i="39" s="1"/>
  <c r="S5" i="39" s="1"/>
  <c r="AC5" i="39" s="1"/>
  <c r="AB6" i="39" s="1"/>
  <c r="AX21" i="39"/>
  <c r="S21" i="39" s="1"/>
  <c r="AC21" i="39" s="1"/>
  <c r="AB22" i="39" s="1"/>
  <c r="AX43" i="39"/>
  <c r="S43" i="39" s="1"/>
  <c r="AC43" i="39" s="1"/>
  <c r="AB44" i="39" s="1"/>
  <c r="AX49" i="39"/>
  <c r="S49" i="39" s="1"/>
  <c r="AC49" i="39" s="1"/>
  <c r="AB50" i="39" s="1"/>
  <c r="AX52" i="39"/>
  <c r="S52" i="39" s="1"/>
  <c r="AC52" i="39" s="1"/>
  <c r="AB53" i="39" s="1"/>
  <c r="AX53" i="39"/>
  <c r="S53" i="39" s="1"/>
  <c r="AC53" i="39" s="1"/>
  <c r="AB54" i="39" s="1"/>
  <c r="AX58" i="39"/>
  <c r="S58" i="39" s="1"/>
  <c r="AC58" i="39" s="1"/>
  <c r="AB59" i="39" s="1"/>
  <c r="AX61" i="39"/>
  <c r="S61" i="39" s="1"/>
  <c r="AC61" i="39" s="1"/>
  <c r="AB62" i="39" s="1"/>
  <c r="AX63" i="39"/>
  <c r="S63" i="39" s="1"/>
  <c r="AC63" i="39" s="1"/>
  <c r="AB64" i="39" s="1"/>
  <c r="AX65" i="39"/>
  <c r="S65" i="39" s="1"/>
  <c r="AC65" i="39" s="1"/>
  <c r="AB66" i="39" s="1"/>
  <c r="AX67" i="39"/>
  <c r="S67" i="39" s="1"/>
  <c r="AC67" i="39" s="1"/>
  <c r="AB68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5" i="39"/>
  <c r="S75" i="39" s="1"/>
  <c r="AC75" i="39" s="1"/>
  <c r="AB76" i="39" s="1"/>
  <c r="AX78" i="39"/>
  <c r="S78" i="39" s="1"/>
  <c r="AC78" i="39" s="1"/>
  <c r="AB79" i="39" s="1"/>
  <c r="Y75" i="86"/>
  <c r="X75" i="86"/>
  <c r="AI77" i="26"/>
  <c r="AN77" i="26"/>
  <c r="AI78" i="43"/>
  <c r="AN78" i="43"/>
  <c r="X78" i="37"/>
  <c r="Y78" i="37"/>
  <c r="AJ78" i="83"/>
  <c r="AK78" i="83"/>
  <c r="AT78" i="83" s="1"/>
  <c r="AJ69" i="83"/>
  <c r="AK69" i="83"/>
  <c r="AT69" i="83" s="1"/>
  <c r="AJ51" i="83"/>
  <c r="AK51" i="83"/>
  <c r="AT51" i="83" s="1"/>
  <c r="AJ21" i="83"/>
  <c r="AK21" i="83"/>
  <c r="AT21" i="83" s="1"/>
  <c r="AB4" i="83"/>
  <c r="AJ3" i="83"/>
  <c r="AN76" i="27"/>
  <c r="AI76" i="27"/>
  <c r="AI75" i="29"/>
  <c r="AN75" i="29"/>
  <c r="AI76" i="38"/>
  <c r="AN76" i="38"/>
  <c r="AR76" i="45"/>
  <c r="AH78" i="77"/>
  <c r="AQ78" i="77" s="1"/>
  <c r="Z77" i="46"/>
  <c r="AR76" i="79"/>
  <c r="W77" i="34"/>
  <c r="AG76" i="34"/>
  <c r="AP76" i="34" s="1"/>
  <c r="AF76" i="34"/>
  <c r="AO76" i="34" s="1"/>
  <c r="AE76" i="34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H79" i="81"/>
  <c r="AQ79" i="81" s="1"/>
  <c r="AR78" i="85"/>
  <c r="AN74" i="86"/>
  <c r="AI74" i="86"/>
  <c r="Y79" i="31"/>
  <c r="X79" i="31"/>
  <c r="Y79" i="43"/>
  <c r="X79" i="43"/>
  <c r="X77" i="33"/>
  <c r="Y77" i="33"/>
  <c r="W78" i="82"/>
  <c r="AG77" i="82"/>
  <c r="AP77" i="82" s="1"/>
  <c r="AE77" i="82"/>
  <c r="AF77" i="82"/>
  <c r="AO77" i="82" s="1"/>
  <c r="AK57" i="83"/>
  <c r="AT57" i="83" s="1"/>
  <c r="AJ39" i="83"/>
  <c r="AK39" i="83"/>
  <c r="AT39" i="83" s="1"/>
  <c r="AJ27" i="83"/>
  <c r="AK27" i="83"/>
  <c r="AT27" i="83" s="1"/>
  <c r="AX79" i="39"/>
  <c r="S79" i="39" s="1"/>
  <c r="AC79" i="39" s="1"/>
  <c r="AG79" i="39"/>
  <c r="AP79" i="39" s="1"/>
  <c r="AP81" i="39" s="1"/>
  <c r="AE79" i="39"/>
  <c r="AF79" i="39"/>
  <c r="AO79" i="39" s="1"/>
  <c r="AO81" i="39" s="1"/>
  <c r="AR75" i="89"/>
  <c r="AH75" i="73"/>
  <c r="AQ75" i="73" s="1"/>
  <c r="AR76" i="47"/>
  <c r="AN78" i="35"/>
  <c r="AI78" i="35"/>
  <c r="AH78" i="74"/>
  <c r="AQ78" i="74" s="1"/>
  <c r="AH77" i="47"/>
  <c r="AQ77" i="47" s="1"/>
  <c r="Y78" i="93"/>
  <c r="X78" i="93"/>
  <c r="X79" i="90"/>
  <c r="Z79" i="90" s="1"/>
  <c r="Y79" i="90"/>
  <c r="AJ76" i="83"/>
  <c r="AK76" i="83"/>
  <c r="AT76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I75" i="42"/>
  <c r="AN75" i="42"/>
  <c r="Y76" i="29"/>
  <c r="X76" i="29"/>
  <c r="AH77" i="95"/>
  <c r="AQ77" i="95" s="1"/>
  <c r="Z75" i="73"/>
  <c r="AR77" i="94"/>
  <c r="Y78" i="26"/>
  <c r="X78" i="26"/>
  <c r="Y79" i="35"/>
  <c r="X79" i="35"/>
  <c r="AN77" i="37"/>
  <c r="AF79" i="85"/>
  <c r="AO79" i="85" s="1"/>
  <c r="AE79" i="85"/>
  <c r="W80" i="85"/>
  <c r="AG79" i="85"/>
  <c r="AP79" i="85" s="1"/>
  <c r="AJ63" i="83"/>
  <c r="AK63" i="83"/>
  <c r="AT63" i="83" s="1"/>
  <c r="AJ45" i="83"/>
  <c r="AK45" i="83"/>
  <c r="AT45" i="83" s="1"/>
  <c r="AJ15" i="83"/>
  <c r="AK15" i="83"/>
  <c r="AT15" i="83" s="1"/>
  <c r="AR77" i="74"/>
  <c r="AI76" i="78"/>
  <c r="AN76" i="78"/>
  <c r="AH78" i="94"/>
  <c r="AQ78" i="94" s="1"/>
  <c r="W79" i="77"/>
  <c r="AG78" i="77"/>
  <c r="AP78" i="77" s="1"/>
  <c r="AF78" i="77"/>
  <c r="AO78" i="77" s="1"/>
  <c r="AE78" i="77"/>
  <c r="W78" i="47"/>
  <c r="AG77" i="47"/>
  <c r="AP77" i="47" s="1"/>
  <c r="AF77" i="47"/>
  <c r="AO77" i="47" s="1"/>
  <c r="AE77" i="47"/>
  <c r="AE75" i="41"/>
  <c r="AF75" i="41"/>
  <c r="AO75" i="41" s="1"/>
  <c r="W76" i="41"/>
  <c r="AG75" i="41"/>
  <c r="AP75" i="41" s="1"/>
  <c r="AG79" i="83"/>
  <c r="AP79" i="83" s="1"/>
  <c r="AP81" i="83" s="1"/>
  <c r="AF79" i="83"/>
  <c r="AO79" i="83" s="1"/>
  <c r="AO81" i="83" s="1"/>
  <c r="AE79" i="83"/>
  <c r="AX79" i="83"/>
  <c r="S79" i="83" s="1"/>
  <c r="AC79" i="83" s="1"/>
  <c r="AJ79" i="83" s="1"/>
  <c r="AS79" i="83" s="1"/>
  <c r="AF77" i="75"/>
  <c r="AO77" i="75" s="1"/>
  <c r="AE77" i="75"/>
  <c r="AG77" i="75"/>
  <c r="AP77" i="75" s="1"/>
  <c r="W78" i="75"/>
  <c r="AJ75" i="83"/>
  <c r="AK75" i="83"/>
  <c r="AT75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R76" i="46"/>
  <c r="Y77" i="27"/>
  <c r="X77" i="27"/>
  <c r="Z77" i="27" s="1"/>
  <c r="X77" i="78"/>
  <c r="Y77" i="78"/>
  <c r="AR78" i="39"/>
  <c r="AN76" i="33"/>
  <c r="AI76" i="33"/>
  <c r="Y77" i="38"/>
  <c r="X77" i="38"/>
  <c r="AG79" i="30"/>
  <c r="AP79" i="30" s="1"/>
  <c r="W80" i="30"/>
  <c r="AF79" i="30"/>
  <c r="AO79" i="30" s="1"/>
  <c r="AE79" i="30"/>
  <c r="AR78" i="30"/>
  <c r="AI78" i="90"/>
  <c r="AN78" i="90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K41" i="83"/>
  <c r="AT41" i="83" s="1"/>
  <c r="AK35" i="83"/>
  <c r="AT35" i="83" s="1"/>
  <c r="AK29" i="83"/>
  <c r="AT29" i="83" s="1"/>
  <c r="AK11" i="83"/>
  <c r="AT11" i="83" s="1"/>
  <c r="AJ5" i="83"/>
  <c r="AK5" i="83"/>
  <c r="AT5" i="83" s="1"/>
  <c r="AH77" i="79"/>
  <c r="AQ77" i="79" s="1"/>
  <c r="X75" i="87"/>
  <c r="Y75" i="87"/>
  <c r="Y76" i="42"/>
  <c r="X76" i="42"/>
  <c r="Z76" i="42" s="1"/>
  <c r="AF74" i="91"/>
  <c r="AO74" i="91" s="1"/>
  <c r="AE74" i="91"/>
  <c r="W75" i="91"/>
  <c r="AG74" i="91"/>
  <c r="AP74" i="91" s="1"/>
  <c r="AE77" i="95"/>
  <c r="AG77" i="95"/>
  <c r="AP77" i="95" s="1"/>
  <c r="AF77" i="95"/>
  <c r="AO77" i="95" s="1"/>
  <c r="W78" i="95"/>
  <c r="AH77" i="45"/>
  <c r="AQ77" i="45" s="1"/>
  <c r="AI78" i="31"/>
  <c r="AN78" i="31"/>
  <c r="AR77" i="77"/>
  <c r="AE78" i="74" l="1"/>
  <c r="AE77" i="45"/>
  <c r="AX77" i="39"/>
  <c r="S77" i="39" s="1"/>
  <c r="AC77" i="39" s="1"/>
  <c r="AB78" i="39" s="1"/>
  <c r="AX70" i="39"/>
  <c r="S70" i="39" s="1"/>
  <c r="AC70" i="39" s="1"/>
  <c r="AB71" i="39" s="1"/>
  <c r="AX57" i="39"/>
  <c r="S57" i="39" s="1"/>
  <c r="AC57" i="39" s="1"/>
  <c r="AB58" i="39" s="1"/>
  <c r="AX41" i="39"/>
  <c r="S41" i="39" s="1"/>
  <c r="AC41" i="39" s="1"/>
  <c r="AB42" i="39" s="1"/>
  <c r="AJ42" i="39" s="1"/>
  <c r="AF78" i="74"/>
  <c r="AO78" i="74" s="1"/>
  <c r="AF77" i="45"/>
  <c r="AO77" i="45" s="1"/>
  <c r="AX28" i="39"/>
  <c r="S28" i="39" s="1"/>
  <c r="AC28" i="39" s="1"/>
  <c r="AB29" i="39" s="1"/>
  <c r="Y78" i="25"/>
  <c r="X78" i="25"/>
  <c r="AH78" i="25" s="1"/>
  <c r="AQ78" i="25" s="1"/>
  <c r="Z78" i="25"/>
  <c r="AG78" i="74"/>
  <c r="AP78" i="74" s="1"/>
  <c r="AG77" i="45"/>
  <c r="AP77" i="45" s="1"/>
  <c r="Z78" i="26"/>
  <c r="AN77" i="25"/>
  <c r="AI77" i="25"/>
  <c r="AR77" i="25" s="1"/>
  <c r="AX47" i="39"/>
  <c r="S47" i="39" s="1"/>
  <c r="AC47" i="39" s="1"/>
  <c r="AB48" i="39" s="1"/>
  <c r="AK48" i="39" s="1"/>
  <c r="AT48" i="39" s="1"/>
  <c r="AX3" i="39"/>
  <c r="S3" i="39" s="1"/>
  <c r="AC3" i="39" s="1"/>
  <c r="AX69" i="39"/>
  <c r="S69" i="39" s="1"/>
  <c r="AC69" i="39" s="1"/>
  <c r="AB70" i="39" s="1"/>
  <c r="AX59" i="39"/>
  <c r="S59" i="39" s="1"/>
  <c r="AC59" i="39" s="1"/>
  <c r="AB60" i="39" s="1"/>
  <c r="AX51" i="39"/>
  <c r="S51" i="39" s="1"/>
  <c r="AC51" i="39" s="1"/>
  <c r="AB52" i="39" s="1"/>
  <c r="AX34" i="39"/>
  <c r="S34" i="39" s="1"/>
  <c r="AC34" i="39" s="1"/>
  <c r="AB35" i="39" s="1"/>
  <c r="AE78" i="94"/>
  <c r="AN78" i="94" s="1"/>
  <c r="AJ57" i="83"/>
  <c r="AS57" i="83" s="1"/>
  <c r="AF78" i="94"/>
  <c r="AO78" i="94" s="1"/>
  <c r="AJ34" i="83"/>
  <c r="AJ10" i="83"/>
  <c r="AJ41" i="83"/>
  <c r="AG78" i="94"/>
  <c r="AP78" i="94" s="1"/>
  <c r="Z75" i="87"/>
  <c r="AG75" i="87" s="1"/>
  <c r="AP75" i="87" s="1"/>
  <c r="AJ23" i="83"/>
  <c r="Z79" i="35"/>
  <c r="AX64" i="39"/>
  <c r="S64" i="39" s="1"/>
  <c r="AC64" i="39" s="1"/>
  <c r="AB65" i="39" s="1"/>
  <c r="AX55" i="39"/>
  <c r="S55" i="39" s="1"/>
  <c r="AC55" i="39" s="1"/>
  <c r="AB56" i="39" s="1"/>
  <c r="AX46" i="39"/>
  <c r="S46" i="39" s="1"/>
  <c r="AC46" i="39" s="1"/>
  <c r="AB47" i="39" s="1"/>
  <c r="AJ47" i="39" s="1"/>
  <c r="AX15" i="39"/>
  <c r="S15" i="39" s="1"/>
  <c r="AC15" i="39" s="1"/>
  <c r="AB16" i="39" s="1"/>
  <c r="AK58" i="83"/>
  <c r="AT58" i="83" s="1"/>
  <c r="AJ16" i="83"/>
  <c r="Z77" i="33"/>
  <c r="AX40" i="39"/>
  <c r="S40" i="39" s="1"/>
  <c r="AC40" i="39" s="1"/>
  <c r="AB41" i="39" s="1"/>
  <c r="AX27" i="39"/>
  <c r="S27" i="39" s="1"/>
  <c r="AC27" i="39" s="1"/>
  <c r="AB28" i="39" s="1"/>
  <c r="AJ28" i="39" s="1"/>
  <c r="AX14" i="39"/>
  <c r="S14" i="39" s="1"/>
  <c r="AC14" i="39" s="1"/>
  <c r="AB15" i="39" s="1"/>
  <c r="AJ15" i="39" s="1"/>
  <c r="AX45" i="39"/>
  <c r="S45" i="39" s="1"/>
  <c r="AC45" i="39" s="1"/>
  <c r="AB46" i="39" s="1"/>
  <c r="AX39" i="39"/>
  <c r="S39" i="39" s="1"/>
  <c r="AC39" i="39" s="1"/>
  <c r="AB40" i="39" s="1"/>
  <c r="AX26" i="39"/>
  <c r="S26" i="39" s="1"/>
  <c r="AC26" i="39" s="1"/>
  <c r="AB27" i="39" s="1"/>
  <c r="AX10" i="39"/>
  <c r="S10" i="39" s="1"/>
  <c r="AC10" i="39" s="1"/>
  <c r="AB11" i="39" s="1"/>
  <c r="AJ11" i="83"/>
  <c r="AS11" i="83" s="1"/>
  <c r="AJ9" i="83"/>
  <c r="AS9" i="83" s="1"/>
  <c r="Z75" i="86"/>
  <c r="AX68" i="39"/>
  <c r="S68" i="39" s="1"/>
  <c r="AC68" i="39" s="1"/>
  <c r="AB69" i="39" s="1"/>
  <c r="AX62" i="39"/>
  <c r="S62" i="39" s="1"/>
  <c r="AC62" i="39" s="1"/>
  <c r="AB63" i="39" s="1"/>
  <c r="AX56" i="39"/>
  <c r="S56" i="39" s="1"/>
  <c r="AC56" i="39" s="1"/>
  <c r="AB57" i="39" s="1"/>
  <c r="AX50" i="39"/>
  <c r="S50" i="39" s="1"/>
  <c r="AC50" i="39" s="1"/>
  <c r="AB51" i="39" s="1"/>
  <c r="AJ51" i="39" s="1"/>
  <c r="AX44" i="39"/>
  <c r="S44" i="39" s="1"/>
  <c r="AC44" i="39" s="1"/>
  <c r="AB45" i="39" s="1"/>
  <c r="AK45" i="39" s="1"/>
  <c r="AT45" i="39" s="1"/>
  <c r="AX38" i="39"/>
  <c r="S38" i="39" s="1"/>
  <c r="AC38" i="39" s="1"/>
  <c r="AB39" i="39" s="1"/>
  <c r="AX22" i="39"/>
  <c r="S22" i="39" s="1"/>
  <c r="AC22" i="39" s="1"/>
  <c r="AB23" i="39" s="1"/>
  <c r="AX9" i="39"/>
  <c r="S9" i="39" s="1"/>
  <c r="AC9" i="39" s="1"/>
  <c r="AB10" i="39" s="1"/>
  <c r="AJ22" i="83"/>
  <c r="AK79" i="83"/>
  <c r="AT79" i="83" s="1"/>
  <c r="AK10" i="83"/>
  <c r="AT10" i="83" s="1"/>
  <c r="AJ17" i="83"/>
  <c r="AJ33" i="83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J55" i="39" s="1"/>
  <c r="AX48" i="39"/>
  <c r="S48" i="39" s="1"/>
  <c r="AC48" i="39" s="1"/>
  <c r="AB49" i="39" s="1"/>
  <c r="AK49" i="39" s="1"/>
  <c r="AT49" i="39" s="1"/>
  <c r="AX42" i="39"/>
  <c r="S42" i="39" s="1"/>
  <c r="AC42" i="39" s="1"/>
  <c r="AB43" i="39" s="1"/>
  <c r="AX33" i="39"/>
  <c r="S33" i="39" s="1"/>
  <c r="AC33" i="39" s="1"/>
  <c r="AB34" i="39" s="1"/>
  <c r="AX16" i="39"/>
  <c r="S16" i="39" s="1"/>
  <c r="AC16" i="39" s="1"/>
  <c r="AB17" i="39" s="1"/>
  <c r="AX4" i="39"/>
  <c r="S4" i="39" s="1"/>
  <c r="AC4" i="39" s="1"/>
  <c r="AB5" i="39" s="1"/>
  <c r="Z79" i="43"/>
  <c r="AX79" i="43" s="1"/>
  <c r="S79" i="43" s="1"/>
  <c r="AC79" i="43" s="1"/>
  <c r="Z78" i="37"/>
  <c r="AE78" i="37" s="1"/>
  <c r="Z77" i="78"/>
  <c r="W78" i="78" s="1"/>
  <c r="Z76" i="29"/>
  <c r="W77" i="29" s="1"/>
  <c r="AX32" i="39"/>
  <c r="S32" i="39" s="1"/>
  <c r="AC32" i="39" s="1"/>
  <c r="AB33" i="39" s="1"/>
  <c r="AX20" i="39"/>
  <c r="S20" i="39" s="1"/>
  <c r="AC20" i="39" s="1"/>
  <c r="AB21" i="39" s="1"/>
  <c r="AX8" i="39"/>
  <c r="S8" i="39" s="1"/>
  <c r="AC8" i="39" s="1"/>
  <c r="AB9" i="39" s="1"/>
  <c r="AK9" i="39" s="1"/>
  <c r="AT9" i="39" s="1"/>
  <c r="AX79" i="35"/>
  <c r="S79" i="35" s="1"/>
  <c r="AC79" i="35" s="1"/>
  <c r="AE79" i="35"/>
  <c r="AG79" i="35"/>
  <c r="AP79" i="35" s="1"/>
  <c r="AP81" i="35" s="1"/>
  <c r="AF79" i="35"/>
  <c r="AO79" i="35" s="1"/>
  <c r="AO81" i="35" s="1"/>
  <c r="W77" i="42"/>
  <c r="AG76" i="42"/>
  <c r="AP76" i="42" s="1"/>
  <c r="AF76" i="42"/>
  <c r="AO76" i="42" s="1"/>
  <c r="AE76" i="42"/>
  <c r="AF78" i="37"/>
  <c r="AO78" i="37" s="1"/>
  <c r="AF75" i="86"/>
  <c r="AO75" i="86" s="1"/>
  <c r="AE75" i="86"/>
  <c r="W76" i="86"/>
  <c r="AG75" i="86"/>
  <c r="AP75" i="86" s="1"/>
  <c r="AG77" i="78"/>
  <c r="AP77" i="78" s="1"/>
  <c r="AF77" i="78"/>
  <c r="AO77" i="78" s="1"/>
  <c r="AE77" i="78"/>
  <c r="AE76" i="29"/>
  <c r="AF77" i="33"/>
  <c r="AO77" i="33" s="1"/>
  <c r="AE77" i="33"/>
  <c r="W78" i="33"/>
  <c r="AG77" i="33"/>
  <c r="AP77" i="33" s="1"/>
  <c r="AK6" i="39"/>
  <c r="AT6" i="39" s="1"/>
  <c r="AS51" i="83"/>
  <c r="AL51" i="83"/>
  <c r="AU51" i="83" s="1"/>
  <c r="AI74" i="91"/>
  <c r="AN74" i="91"/>
  <c r="AH75" i="87"/>
  <c r="AQ75" i="87" s="1"/>
  <c r="AS17" i="83"/>
  <c r="AL17" i="83"/>
  <c r="AU17" i="83" s="1"/>
  <c r="AJ35" i="83"/>
  <c r="AS53" i="83"/>
  <c r="AL53" i="83"/>
  <c r="AU53" i="83" s="1"/>
  <c r="AS71" i="83"/>
  <c r="AL71" i="83"/>
  <c r="AU71" i="83" s="1"/>
  <c r="AH77" i="38"/>
  <c r="AQ77" i="38" s="1"/>
  <c r="AE77" i="27"/>
  <c r="AF77" i="27"/>
  <c r="AO77" i="27" s="1"/>
  <c r="W78" i="27"/>
  <c r="AG77" i="27"/>
  <c r="AP77" i="27" s="1"/>
  <c r="AJ30" i="83"/>
  <c r="AK30" i="83"/>
  <c r="AT30" i="83" s="1"/>
  <c r="AS54" i="83"/>
  <c r="AL54" i="83"/>
  <c r="AU54" i="83" s="1"/>
  <c r="AS72" i="83"/>
  <c r="AL72" i="83"/>
  <c r="AU72" i="83" s="1"/>
  <c r="X79" i="74"/>
  <c r="Y79" i="74"/>
  <c r="W79" i="26"/>
  <c r="AG78" i="26"/>
  <c r="AP78" i="26" s="1"/>
  <c r="AF78" i="26"/>
  <c r="AO78" i="26" s="1"/>
  <c r="AE78" i="26"/>
  <c r="AJ19" i="83"/>
  <c r="AK19" i="83"/>
  <c r="AT19" i="83" s="1"/>
  <c r="AS49" i="83"/>
  <c r="AL49" i="83"/>
  <c r="AU49" i="83" s="1"/>
  <c r="AS67" i="83"/>
  <c r="AL67" i="83"/>
  <c r="AU67" i="83" s="1"/>
  <c r="AH79" i="90"/>
  <c r="AQ79" i="90" s="1"/>
  <c r="AH79" i="31"/>
  <c r="AQ79" i="31" s="1"/>
  <c r="AQ81" i="31" s="1"/>
  <c r="AZ3" i="31"/>
  <c r="AX5" i="31" s="1"/>
  <c r="S5" i="31" s="1"/>
  <c r="AC5" i="31" s="1"/>
  <c r="AB6" i="31" s="1"/>
  <c r="AX29" i="31"/>
  <c r="S29" i="31" s="1"/>
  <c r="AC29" i="31" s="1"/>
  <c r="AB30" i="31" s="1"/>
  <c r="AX34" i="31"/>
  <c r="S34" i="31" s="1"/>
  <c r="AC34" i="31" s="1"/>
  <c r="AB35" i="31" s="1"/>
  <c r="AX35" i="31"/>
  <c r="S35" i="31" s="1"/>
  <c r="AC35" i="31" s="1"/>
  <c r="AB36" i="31" s="1"/>
  <c r="AX41" i="31"/>
  <c r="S41" i="31" s="1"/>
  <c r="AC41" i="31" s="1"/>
  <c r="AB42" i="31" s="1"/>
  <c r="AX42" i="31"/>
  <c r="S42" i="31" s="1"/>
  <c r="AC42" i="31" s="1"/>
  <c r="AB43" i="31" s="1"/>
  <c r="AX47" i="31"/>
  <c r="S47" i="31" s="1"/>
  <c r="AC47" i="31" s="1"/>
  <c r="AB48" i="31" s="1"/>
  <c r="AX50" i="31"/>
  <c r="S50" i="31" s="1"/>
  <c r="AC50" i="31" s="1"/>
  <c r="AB51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2" i="31"/>
  <c r="S62" i="31" s="1"/>
  <c r="AC62" i="31" s="1"/>
  <c r="AB63" i="31" s="1"/>
  <c r="AX63" i="31"/>
  <c r="S63" i="31" s="1"/>
  <c r="AC63" i="31" s="1"/>
  <c r="AB64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X76" i="31"/>
  <c r="S76" i="31" s="1"/>
  <c r="AC76" i="31" s="1"/>
  <c r="AB77" i="31" s="1"/>
  <c r="AX75" i="31"/>
  <c r="S75" i="31" s="1"/>
  <c r="AC75" i="31" s="1"/>
  <c r="AB76" i="31" s="1"/>
  <c r="AJ8" i="83"/>
  <c r="AK8" i="83"/>
  <c r="AT8" i="83" s="1"/>
  <c r="AJ44" i="83"/>
  <c r="AK44" i="83"/>
  <c r="AT44" i="83" s="1"/>
  <c r="AS62" i="83"/>
  <c r="AL62" i="83"/>
  <c r="AU62" i="83" s="1"/>
  <c r="AN76" i="34"/>
  <c r="AI76" i="34"/>
  <c r="W78" i="46"/>
  <c r="AG77" i="46"/>
  <c r="AP77" i="46" s="1"/>
  <c r="AF77" i="46"/>
  <c r="AO77" i="46" s="1"/>
  <c r="AE77" i="46"/>
  <c r="AR76" i="27"/>
  <c r="AR77" i="26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AI78" i="94"/>
  <c r="AJ6" i="83"/>
  <c r="AJ36" i="83"/>
  <c r="AK36" i="83"/>
  <c r="AT36" i="83" s="1"/>
  <c r="X76" i="41"/>
  <c r="Y76" i="41"/>
  <c r="AS33" i="83"/>
  <c r="AL33" i="83"/>
  <c r="AU33" i="83" s="1"/>
  <c r="AJ77" i="39"/>
  <c r="AK77" i="39"/>
  <c r="AT77" i="39" s="1"/>
  <c r="AJ52" i="39"/>
  <c r="AK52" i="39"/>
  <c r="AT52" i="39" s="1"/>
  <c r="AJ22" i="39"/>
  <c r="AK22" i="39"/>
  <c r="AT22" i="39" s="1"/>
  <c r="AS41" i="83"/>
  <c r="AL41" i="83"/>
  <c r="AU41" i="83" s="1"/>
  <c r="AN78" i="74"/>
  <c r="AI78" i="74"/>
  <c r="AJ31" i="83"/>
  <c r="AK31" i="83"/>
  <c r="AT31" i="83" s="1"/>
  <c r="AS55" i="83"/>
  <c r="AL55" i="83"/>
  <c r="AU55" i="83" s="1"/>
  <c r="AS73" i="83"/>
  <c r="AL73" i="83"/>
  <c r="AU73" i="83" s="1"/>
  <c r="AH78" i="93"/>
  <c r="AQ78" i="93" s="1"/>
  <c r="AI77" i="82"/>
  <c r="AN77" i="82"/>
  <c r="Z79" i="31"/>
  <c r="AJ20" i="83"/>
  <c r="AK20" i="83"/>
  <c r="AT20" i="83" s="1"/>
  <c r="AS50" i="83"/>
  <c r="AL50" i="83"/>
  <c r="AU50" i="83" s="1"/>
  <c r="AS68" i="83"/>
  <c r="AL68" i="83"/>
  <c r="AU68" i="83" s="1"/>
  <c r="AS3" i="83"/>
  <c r="AL3" i="83"/>
  <c r="AU3" i="83" s="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K51" i="39"/>
  <c r="AT51" i="39" s="1"/>
  <c r="AJ45" i="39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B4" i="39"/>
  <c r="AJ3" i="39"/>
  <c r="AJ25" i="83"/>
  <c r="AK25" i="83"/>
  <c r="AT25" i="83" s="1"/>
  <c r="W80" i="90"/>
  <c r="AG79" i="90"/>
  <c r="AP79" i="90" s="1"/>
  <c r="AE79" i="90"/>
  <c r="AF79" i="90"/>
  <c r="AO79" i="90" s="1"/>
  <c r="AJ14" i="83"/>
  <c r="AK14" i="83"/>
  <c r="AT14" i="83" s="1"/>
  <c r="AH78" i="37"/>
  <c r="AQ78" i="37" s="1"/>
  <c r="AJ70" i="39"/>
  <c r="AK70" i="39"/>
  <c r="AT70" i="39" s="1"/>
  <c r="AJ34" i="39"/>
  <c r="AK34" i="39"/>
  <c r="AT34" i="39" s="1"/>
  <c r="AJ5" i="39"/>
  <c r="AK5" i="39"/>
  <c r="AT5" i="39" s="1"/>
  <c r="AS46" i="83"/>
  <c r="AL46" i="83"/>
  <c r="AU46" i="83" s="1"/>
  <c r="X80" i="81"/>
  <c r="Y80" i="81"/>
  <c r="AS23" i="83"/>
  <c r="AL23" i="83"/>
  <c r="AU23" i="83" s="1"/>
  <c r="Z77" i="38"/>
  <c r="AS60" i="83"/>
  <c r="AL60" i="83"/>
  <c r="AU60" i="83" s="1"/>
  <c r="Y78" i="47"/>
  <c r="X78" i="47"/>
  <c r="AR76" i="78"/>
  <c r="Y80" i="85"/>
  <c r="X80" i="85"/>
  <c r="Y80" i="30"/>
  <c r="X80" i="30"/>
  <c r="AR76" i="33"/>
  <c r="AJ12" i="83"/>
  <c r="AK12" i="83"/>
  <c r="AT12" i="83" s="1"/>
  <c r="X78" i="75"/>
  <c r="Y78" i="75"/>
  <c r="AN79" i="83"/>
  <c r="AN81" i="83" s="1"/>
  <c r="AI79" i="83"/>
  <c r="AS45" i="83"/>
  <c r="AL45" i="83"/>
  <c r="AU45" i="83" s="1"/>
  <c r="AN79" i="85"/>
  <c r="AI79" i="85"/>
  <c r="W76" i="73"/>
  <c r="AG75" i="73"/>
  <c r="AP75" i="73" s="1"/>
  <c r="AF75" i="73"/>
  <c r="AO75" i="73" s="1"/>
  <c r="AE75" i="73"/>
  <c r="AH76" i="29"/>
  <c r="AQ76" i="29" s="1"/>
  <c r="AR75" i="42"/>
  <c r="AJ37" i="83"/>
  <c r="AK37" i="83"/>
  <c r="AT37" i="83" s="1"/>
  <c r="AR78" i="35"/>
  <c r="AI79" i="39"/>
  <c r="AN79" i="39"/>
  <c r="AN81" i="39" s="1"/>
  <c r="AS27" i="83"/>
  <c r="AL27" i="83"/>
  <c r="AU27" i="83" s="1"/>
  <c r="AH79" i="43"/>
  <c r="AQ79" i="43" s="1"/>
  <c r="AQ81" i="43" s="1"/>
  <c r="AZ3" i="43"/>
  <c r="AX4" i="43" s="1"/>
  <c r="S4" i="43" s="1"/>
  <c r="AC4" i="43" s="1"/>
  <c r="AB5" i="43" s="1"/>
  <c r="AR74" i="86"/>
  <c r="AJ26" i="83"/>
  <c r="AK26" i="83"/>
  <c r="AT26" i="83" s="1"/>
  <c r="X77" i="34"/>
  <c r="Y77" i="34"/>
  <c r="AR76" i="38"/>
  <c r="AJ4" i="83"/>
  <c r="AK4" i="83"/>
  <c r="AT4" i="83" s="1"/>
  <c r="AS69" i="83"/>
  <c r="AL69" i="83"/>
  <c r="AU69" i="83" s="1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K44" i="39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7" i="93"/>
  <c r="Y79" i="94"/>
  <c r="X79" i="94"/>
  <c r="AI79" i="81"/>
  <c r="AN79" i="81"/>
  <c r="W76" i="87"/>
  <c r="AI79" i="30"/>
  <c r="AN79" i="30"/>
  <c r="AH79" i="35"/>
  <c r="AQ79" i="35" s="1"/>
  <c r="AQ81" i="35" s="1"/>
  <c r="AZ3" i="35"/>
  <c r="AX4" i="35" s="1"/>
  <c r="S4" i="35" s="1"/>
  <c r="AC4" i="35" s="1"/>
  <c r="AB5" i="35" s="1"/>
  <c r="AX20" i="35"/>
  <c r="S20" i="35" s="1"/>
  <c r="AC20" i="35" s="1"/>
  <c r="AB21" i="35" s="1"/>
  <c r="AX22" i="35"/>
  <c r="S22" i="35" s="1"/>
  <c r="AC22" i="35" s="1"/>
  <c r="AB23" i="35" s="1"/>
  <c r="AX23" i="35"/>
  <c r="S23" i="35" s="1"/>
  <c r="AC23" i="35" s="1"/>
  <c r="AB24" i="35" s="1"/>
  <c r="AX28" i="35"/>
  <c r="S28" i="35" s="1"/>
  <c r="AC28" i="35" s="1"/>
  <c r="AB29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42" i="35"/>
  <c r="S42" i="35" s="1"/>
  <c r="AC42" i="35" s="1"/>
  <c r="AB43" i="35" s="1"/>
  <c r="AX49" i="35"/>
  <c r="S49" i="35" s="1"/>
  <c r="AC49" i="35" s="1"/>
  <c r="AB50" i="35" s="1"/>
  <c r="AX50" i="35"/>
  <c r="S50" i="35" s="1"/>
  <c r="AC50" i="35" s="1"/>
  <c r="AB51" i="35" s="1"/>
  <c r="AX52" i="35"/>
  <c r="S52" i="35" s="1"/>
  <c r="AC52" i="35" s="1"/>
  <c r="AB53" i="35" s="1"/>
  <c r="AX56" i="35"/>
  <c r="S56" i="35" s="1"/>
  <c r="AC56" i="35" s="1"/>
  <c r="AB57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8" i="35"/>
  <c r="S68" i="35" s="1"/>
  <c r="AC68" i="35" s="1"/>
  <c r="AB69" i="35" s="1"/>
  <c r="AX75" i="35"/>
  <c r="S75" i="35" s="1"/>
  <c r="AC75" i="35" s="1"/>
  <c r="AB76" i="35" s="1"/>
  <c r="AX76" i="35"/>
  <c r="S76" i="35" s="1"/>
  <c r="AC76" i="35" s="1"/>
  <c r="AB77" i="35" s="1"/>
  <c r="AX74" i="35"/>
  <c r="S74" i="35" s="1"/>
  <c r="AC74" i="35" s="1"/>
  <c r="AB75" i="35" s="1"/>
  <c r="AH77" i="33"/>
  <c r="AQ77" i="33" s="1"/>
  <c r="AH75" i="86"/>
  <c r="AQ75" i="86" s="1"/>
  <c r="AJ64" i="39"/>
  <c r="AK64" i="39"/>
  <c r="AT64" i="39" s="1"/>
  <c r="AK46" i="39"/>
  <c r="AT46" i="39" s="1"/>
  <c r="AS10" i="83"/>
  <c r="AL10" i="83"/>
  <c r="AU10" i="83" s="1"/>
  <c r="AS64" i="83"/>
  <c r="AL64" i="83"/>
  <c r="AU64" i="83" s="1"/>
  <c r="AN77" i="95"/>
  <c r="AI77" i="95"/>
  <c r="AJ42" i="83"/>
  <c r="AK42" i="83"/>
  <c r="AT42" i="83" s="1"/>
  <c r="AS75" i="83"/>
  <c r="AL75" i="83"/>
  <c r="AU75" i="83" s="1"/>
  <c r="Y79" i="77"/>
  <c r="X79" i="77"/>
  <c r="Z79" i="77" s="1"/>
  <c r="AR78" i="31"/>
  <c r="X78" i="95"/>
  <c r="Y78" i="95"/>
  <c r="X75" i="91"/>
  <c r="Y75" i="91"/>
  <c r="AJ29" i="83"/>
  <c r="AS47" i="83"/>
  <c r="AL47" i="83"/>
  <c r="AU47" i="83" s="1"/>
  <c r="AS65" i="83"/>
  <c r="AL65" i="83"/>
  <c r="AU65" i="83" s="1"/>
  <c r="AR78" i="90"/>
  <c r="AH77" i="27"/>
  <c r="AQ77" i="27" s="1"/>
  <c r="AJ18" i="83"/>
  <c r="AK18" i="83"/>
  <c r="AT18" i="83" s="1"/>
  <c r="AS48" i="83"/>
  <c r="AL48" i="83"/>
  <c r="AU48" i="83" s="1"/>
  <c r="AS66" i="83"/>
  <c r="AL66" i="83"/>
  <c r="AU66" i="83" s="1"/>
  <c r="AI75" i="41"/>
  <c r="AN75" i="41"/>
  <c r="AN78" i="77"/>
  <c r="AI78" i="77"/>
  <c r="AN77" i="45"/>
  <c r="AI77" i="45"/>
  <c r="AH78" i="26"/>
  <c r="AQ78" i="26" s="1"/>
  <c r="AJ7" i="83"/>
  <c r="AK7" i="83"/>
  <c r="AT7" i="83" s="1"/>
  <c r="AJ43" i="83"/>
  <c r="AK43" i="83"/>
  <c r="AT43" i="83" s="1"/>
  <c r="AS61" i="83"/>
  <c r="AL61" i="83"/>
  <c r="AU61" i="83" s="1"/>
  <c r="AS76" i="83"/>
  <c r="AL76" i="83"/>
  <c r="AU76" i="83" s="1"/>
  <c r="Z78" i="93"/>
  <c r="X78" i="82"/>
  <c r="Y78" i="82"/>
  <c r="AJ32" i="83"/>
  <c r="AK32" i="83"/>
  <c r="AT32" i="83" s="1"/>
  <c r="AS56" i="83"/>
  <c r="AL56" i="83"/>
  <c r="AU56" i="83" s="1"/>
  <c r="AS74" i="83"/>
  <c r="AL74" i="83"/>
  <c r="AU74" i="83" s="1"/>
  <c r="AR78" i="43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49" i="39"/>
  <c r="AJ43" i="39"/>
  <c r="AK43" i="39"/>
  <c r="AT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R74" i="87"/>
  <c r="Y77" i="89"/>
  <c r="X77" i="89"/>
  <c r="X78" i="79"/>
  <c r="Y78" i="79"/>
  <c r="X78" i="45"/>
  <c r="Y78" i="45"/>
  <c r="AL9" i="83"/>
  <c r="AU9" i="83" s="1"/>
  <c r="AJ58" i="39"/>
  <c r="AK58" i="39"/>
  <c r="AT58" i="39" s="1"/>
  <c r="AJ40" i="39"/>
  <c r="AK40" i="39"/>
  <c r="AT40" i="39" s="1"/>
  <c r="AJ10" i="39"/>
  <c r="AK10" i="39"/>
  <c r="AT10" i="39" s="1"/>
  <c r="AS28" i="83"/>
  <c r="AL28" i="83"/>
  <c r="AU28" i="83" s="1"/>
  <c r="AI76" i="89"/>
  <c r="AN76" i="89"/>
  <c r="AH76" i="42"/>
  <c r="AQ76" i="42" s="1"/>
  <c r="AS5" i="83"/>
  <c r="AL5" i="83"/>
  <c r="AU5" i="83" s="1"/>
  <c r="AS59" i="83"/>
  <c r="AL59" i="83"/>
  <c r="AU59" i="83" s="1"/>
  <c r="AH77" i="78"/>
  <c r="AQ77" i="78" s="1"/>
  <c r="AJ24" i="83"/>
  <c r="AK24" i="83"/>
  <c r="AT24" i="83" s="1"/>
  <c r="AI77" i="75"/>
  <c r="AN77" i="75"/>
  <c r="AI77" i="47"/>
  <c r="AN77" i="47"/>
  <c r="AS15" i="83"/>
  <c r="AL15" i="83"/>
  <c r="AU15" i="83" s="1"/>
  <c r="AS63" i="83"/>
  <c r="AL63" i="83"/>
  <c r="AU63" i="83" s="1"/>
  <c r="AR77" i="37"/>
  <c r="AJ13" i="83"/>
  <c r="AK13" i="83"/>
  <c r="AT13" i="83" s="1"/>
  <c r="AS39" i="83"/>
  <c r="AL39" i="83"/>
  <c r="AU39" i="83" s="1"/>
  <c r="AJ38" i="83"/>
  <c r="AK38" i="83"/>
  <c r="AT38" i="83" s="1"/>
  <c r="AR75" i="29"/>
  <c r="AS21" i="83"/>
  <c r="AL21" i="83"/>
  <c r="AU21" i="83" s="1"/>
  <c r="AS78" i="83"/>
  <c r="AL78" i="83"/>
  <c r="AU78" i="83" s="1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K54" i="39"/>
  <c r="AT54" i="39" s="1"/>
  <c r="AK42" i="39"/>
  <c r="AT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S22" i="83"/>
  <c r="AL22" i="83"/>
  <c r="AU22" i="83" s="1"/>
  <c r="AS40" i="83"/>
  <c r="AL40" i="83"/>
  <c r="AU40" i="83" s="1"/>
  <c r="AS58" i="83"/>
  <c r="AL58" i="83"/>
  <c r="AU58" i="83" s="1"/>
  <c r="AS77" i="83"/>
  <c r="AL77" i="83"/>
  <c r="AU77" i="83" s="1"/>
  <c r="AN77" i="79"/>
  <c r="AI77" i="79"/>
  <c r="AF78" i="25" l="1"/>
  <c r="AO78" i="25" s="1"/>
  <c r="AE78" i="25"/>
  <c r="AG78" i="25"/>
  <c r="AP78" i="25" s="1"/>
  <c r="W79" i="25"/>
  <c r="Z78" i="95"/>
  <c r="AX77" i="43"/>
  <c r="S77" i="43" s="1"/>
  <c r="AC77" i="43" s="1"/>
  <c r="AB78" i="43" s="1"/>
  <c r="AK78" i="43" s="1"/>
  <c r="AT78" i="43" s="1"/>
  <c r="AJ41" i="39"/>
  <c r="AK28" i="39"/>
  <c r="AT28" i="39" s="1"/>
  <c r="AF79" i="43"/>
  <c r="AO79" i="43" s="1"/>
  <c r="AO81" i="43" s="1"/>
  <c r="AE79" i="43"/>
  <c r="AK55" i="39"/>
  <c r="AT55" i="39" s="1"/>
  <c r="AL11" i="83"/>
  <c r="AU11" i="83" s="1"/>
  <c r="AX66" i="43"/>
  <c r="S66" i="43" s="1"/>
  <c r="AC66" i="43" s="1"/>
  <c r="AB67" i="43" s="1"/>
  <c r="AJ9" i="39"/>
  <c r="AJ54" i="39"/>
  <c r="AJ46" i="39"/>
  <c r="AX64" i="31"/>
  <c r="S64" i="31" s="1"/>
  <c r="AC64" i="31" s="1"/>
  <c r="AB65" i="31" s="1"/>
  <c r="AX57" i="31"/>
  <c r="S57" i="31" s="1"/>
  <c r="AC57" i="31" s="1"/>
  <c r="AB58" i="31" s="1"/>
  <c r="AJ58" i="31" s="1"/>
  <c r="AX46" i="31"/>
  <c r="S46" i="31" s="1"/>
  <c r="AC46" i="31" s="1"/>
  <c r="AB47" i="31" s="1"/>
  <c r="AX28" i="31"/>
  <c r="S28" i="31" s="1"/>
  <c r="AC28" i="31" s="1"/>
  <c r="AB29" i="31" s="1"/>
  <c r="AF76" i="29"/>
  <c r="AO76" i="29" s="1"/>
  <c r="AG76" i="29"/>
  <c r="AP76" i="29" s="1"/>
  <c r="AJ16" i="39"/>
  <c r="Z78" i="82"/>
  <c r="AF78" i="82" s="1"/>
  <c r="AO78" i="82" s="1"/>
  <c r="AX75" i="43"/>
  <c r="S75" i="43" s="1"/>
  <c r="AC75" i="43" s="1"/>
  <c r="AB76" i="43" s="1"/>
  <c r="AX62" i="43"/>
  <c r="S62" i="43" s="1"/>
  <c r="AC62" i="43" s="1"/>
  <c r="AB63" i="43" s="1"/>
  <c r="AX50" i="43"/>
  <c r="S50" i="43" s="1"/>
  <c r="AC50" i="43" s="1"/>
  <c r="AB51" i="43" s="1"/>
  <c r="AX37" i="43"/>
  <c r="S37" i="43" s="1"/>
  <c r="AC37" i="43" s="1"/>
  <c r="AB38" i="43" s="1"/>
  <c r="AX23" i="43"/>
  <c r="S23" i="43" s="1"/>
  <c r="AC23" i="43" s="1"/>
  <c r="AB24" i="43" s="1"/>
  <c r="AK24" i="43" s="1"/>
  <c r="AT24" i="43" s="1"/>
  <c r="AK15" i="39"/>
  <c r="AT15" i="39" s="1"/>
  <c r="AX54" i="43"/>
  <c r="S54" i="43" s="1"/>
  <c r="AC54" i="43" s="1"/>
  <c r="AB55" i="43" s="1"/>
  <c r="AX42" i="43"/>
  <c r="S42" i="43" s="1"/>
  <c r="AC42" i="43" s="1"/>
  <c r="AB43" i="43" s="1"/>
  <c r="AK16" i="39"/>
  <c r="AT16" i="39" s="1"/>
  <c r="AX73" i="43"/>
  <c r="S73" i="43" s="1"/>
  <c r="AC73" i="43" s="1"/>
  <c r="AB74" i="43" s="1"/>
  <c r="AX61" i="43"/>
  <c r="S61" i="43" s="1"/>
  <c r="AC61" i="43" s="1"/>
  <c r="AB62" i="43" s="1"/>
  <c r="AJ62" i="43" s="1"/>
  <c r="AX49" i="43"/>
  <c r="S49" i="43" s="1"/>
  <c r="AC49" i="43" s="1"/>
  <c r="AB50" i="43" s="1"/>
  <c r="AJ50" i="43" s="1"/>
  <c r="AX36" i="43"/>
  <c r="S36" i="43" s="1"/>
  <c r="AC36" i="43" s="1"/>
  <c r="AB37" i="43" s="1"/>
  <c r="AX22" i="43"/>
  <c r="S22" i="43" s="1"/>
  <c r="AC22" i="43" s="1"/>
  <c r="AB23" i="43" s="1"/>
  <c r="AG79" i="43"/>
  <c r="AP79" i="43" s="1"/>
  <c r="AP81" i="43" s="1"/>
  <c r="AX70" i="35"/>
  <c r="S70" i="35" s="1"/>
  <c r="AC70" i="35" s="1"/>
  <c r="AB71" i="35" s="1"/>
  <c r="AX58" i="35"/>
  <c r="S58" i="35" s="1"/>
  <c r="AC58" i="35" s="1"/>
  <c r="AB59" i="35" s="1"/>
  <c r="AX44" i="35"/>
  <c r="S44" i="35" s="1"/>
  <c r="AC44" i="35" s="1"/>
  <c r="AB45" i="35" s="1"/>
  <c r="AK45" i="35" s="1"/>
  <c r="AT45" i="35" s="1"/>
  <c r="AX30" i="35"/>
  <c r="S30" i="35" s="1"/>
  <c r="AC30" i="35" s="1"/>
  <c r="AB31" i="35" s="1"/>
  <c r="AX13" i="35"/>
  <c r="S13" i="35" s="1"/>
  <c r="AC13" i="35" s="1"/>
  <c r="AB14" i="35" s="1"/>
  <c r="AF75" i="87"/>
  <c r="AO75" i="87" s="1"/>
  <c r="AJ44" i="39"/>
  <c r="AX72" i="43"/>
  <c r="S72" i="43" s="1"/>
  <c r="AC72" i="43" s="1"/>
  <c r="AB73" i="43" s="1"/>
  <c r="AJ73" i="43" s="1"/>
  <c r="AX60" i="43"/>
  <c r="S60" i="43" s="1"/>
  <c r="AC60" i="43" s="1"/>
  <c r="AB61" i="43" s="1"/>
  <c r="AJ61" i="43" s="1"/>
  <c r="AX48" i="43"/>
  <c r="S48" i="43" s="1"/>
  <c r="AC48" i="43" s="1"/>
  <c r="AB49" i="43" s="1"/>
  <c r="AX35" i="43"/>
  <c r="S35" i="43" s="1"/>
  <c r="AC35" i="43" s="1"/>
  <c r="AB36" i="43" s="1"/>
  <c r="AX20" i="43"/>
  <c r="S20" i="43" s="1"/>
  <c r="AC20" i="43" s="1"/>
  <c r="AB21" i="43" s="1"/>
  <c r="AK47" i="39"/>
  <c r="AT47" i="39" s="1"/>
  <c r="AX56" i="31"/>
  <c r="S56" i="31" s="1"/>
  <c r="AC56" i="31" s="1"/>
  <c r="AB57" i="31" s="1"/>
  <c r="AX49" i="31"/>
  <c r="S49" i="31" s="1"/>
  <c r="AC49" i="31" s="1"/>
  <c r="AB50" i="31" s="1"/>
  <c r="AJ50" i="31" s="1"/>
  <c r="AX40" i="31"/>
  <c r="S40" i="31" s="1"/>
  <c r="AC40" i="31" s="1"/>
  <c r="AB41" i="31" s="1"/>
  <c r="AX27" i="31"/>
  <c r="S27" i="31" s="1"/>
  <c r="AC27" i="31" s="1"/>
  <c r="AB28" i="31" s="1"/>
  <c r="AG78" i="37"/>
  <c r="AP78" i="37" s="1"/>
  <c r="AL57" i="83"/>
  <c r="AU57" i="83" s="1"/>
  <c r="AX69" i="35"/>
  <c r="S69" i="35" s="1"/>
  <c r="AC69" i="35" s="1"/>
  <c r="AB70" i="35" s="1"/>
  <c r="AJ70" i="35" s="1"/>
  <c r="AX57" i="35"/>
  <c r="S57" i="35" s="1"/>
  <c r="AC57" i="35" s="1"/>
  <c r="AB58" i="35" s="1"/>
  <c r="AK58" i="35" s="1"/>
  <c r="AT58" i="35" s="1"/>
  <c r="AX43" i="35"/>
  <c r="S43" i="35" s="1"/>
  <c r="AC43" i="35" s="1"/>
  <c r="AB44" i="35" s="1"/>
  <c r="AX29" i="35"/>
  <c r="S29" i="35" s="1"/>
  <c r="AC29" i="35" s="1"/>
  <c r="AB30" i="35" s="1"/>
  <c r="AX12" i="35"/>
  <c r="S12" i="35" s="1"/>
  <c r="AC12" i="35" s="1"/>
  <c r="AB13" i="35" s="1"/>
  <c r="AE75" i="87"/>
  <c r="AX68" i="43"/>
  <c r="S68" i="43" s="1"/>
  <c r="AC68" i="43" s="1"/>
  <c r="AB69" i="43" s="1"/>
  <c r="AK69" i="43" s="1"/>
  <c r="AT69" i="43" s="1"/>
  <c r="AX56" i="43"/>
  <c r="S56" i="43" s="1"/>
  <c r="AC56" i="43" s="1"/>
  <c r="AB57" i="43" s="1"/>
  <c r="AJ57" i="43" s="1"/>
  <c r="AX44" i="43"/>
  <c r="S44" i="43" s="1"/>
  <c r="AC44" i="43" s="1"/>
  <c r="AB45" i="43" s="1"/>
  <c r="AX30" i="43"/>
  <c r="S30" i="43" s="1"/>
  <c r="AC30" i="43" s="1"/>
  <c r="AB31" i="43" s="1"/>
  <c r="AX14" i="43"/>
  <c r="S14" i="43" s="1"/>
  <c r="AC14" i="43" s="1"/>
  <c r="AB15" i="43" s="1"/>
  <c r="AX61" i="31"/>
  <c r="S61" i="31" s="1"/>
  <c r="AC61" i="31" s="1"/>
  <c r="AB62" i="31" s="1"/>
  <c r="AX55" i="31"/>
  <c r="S55" i="31" s="1"/>
  <c r="AC55" i="31" s="1"/>
  <c r="AB56" i="31" s="1"/>
  <c r="AJ56" i="31" s="1"/>
  <c r="AX48" i="31"/>
  <c r="S48" i="31" s="1"/>
  <c r="AC48" i="31" s="1"/>
  <c r="AB49" i="31" s="1"/>
  <c r="AJ49" i="31" s="1"/>
  <c r="AX36" i="31"/>
  <c r="S36" i="31" s="1"/>
  <c r="AC36" i="31" s="1"/>
  <c r="AB37" i="31" s="1"/>
  <c r="AX20" i="31"/>
  <c r="S20" i="31" s="1"/>
  <c r="AC20" i="31" s="1"/>
  <c r="AB21" i="31" s="1"/>
  <c r="W79" i="37"/>
  <c r="AX28" i="43"/>
  <c r="S28" i="43" s="1"/>
  <c r="AC28" i="43" s="1"/>
  <c r="AB29" i="43" s="1"/>
  <c r="AJ48" i="39"/>
  <c r="AS48" i="39" s="1"/>
  <c r="AX67" i="43"/>
  <c r="S67" i="43" s="1"/>
  <c r="AC67" i="43" s="1"/>
  <c r="AB68" i="43" s="1"/>
  <c r="AK68" i="43" s="1"/>
  <c r="AT68" i="43" s="1"/>
  <c r="AX55" i="43"/>
  <c r="S55" i="43" s="1"/>
  <c r="AC55" i="43" s="1"/>
  <c r="AB56" i="43" s="1"/>
  <c r="AX43" i="43"/>
  <c r="S43" i="43" s="1"/>
  <c r="AC43" i="43" s="1"/>
  <c r="AB44" i="43" s="1"/>
  <c r="AX29" i="43"/>
  <c r="S29" i="43" s="1"/>
  <c r="AC29" i="43" s="1"/>
  <c r="AB30" i="43" s="1"/>
  <c r="AX13" i="43"/>
  <c r="S13" i="43" s="1"/>
  <c r="AC13" i="43" s="1"/>
  <c r="AB14" i="43" s="1"/>
  <c r="AX73" i="35"/>
  <c r="S73" i="35" s="1"/>
  <c r="AC73" i="35" s="1"/>
  <c r="AB74" i="35" s="1"/>
  <c r="AK74" i="35" s="1"/>
  <c r="AT74" i="35" s="1"/>
  <c r="AX67" i="35"/>
  <c r="S67" i="35" s="1"/>
  <c r="AC67" i="35" s="1"/>
  <c r="AB68" i="35" s="1"/>
  <c r="AJ68" i="35" s="1"/>
  <c r="AX61" i="35"/>
  <c r="S61" i="35" s="1"/>
  <c r="AC61" i="35" s="1"/>
  <c r="AB62" i="35" s="1"/>
  <c r="AX55" i="35"/>
  <c r="S55" i="35" s="1"/>
  <c r="AC55" i="35" s="1"/>
  <c r="AB56" i="35" s="1"/>
  <c r="AX48" i="35"/>
  <c r="S48" i="35" s="1"/>
  <c r="AC48" i="35" s="1"/>
  <c r="AB49" i="35" s="1"/>
  <c r="AX41" i="35"/>
  <c r="S41" i="35" s="1"/>
  <c r="AC41" i="35" s="1"/>
  <c r="AB42" i="35" s="1"/>
  <c r="AX34" i="35"/>
  <c r="S34" i="35" s="1"/>
  <c r="AC34" i="35" s="1"/>
  <c r="AB35" i="35" s="1"/>
  <c r="AJ35" i="35" s="1"/>
  <c r="AX26" i="35"/>
  <c r="S26" i="35" s="1"/>
  <c r="AC26" i="35" s="1"/>
  <c r="AB27" i="35" s="1"/>
  <c r="AJ27" i="35" s="1"/>
  <c r="AX19" i="35"/>
  <c r="S19" i="35" s="1"/>
  <c r="AC19" i="35" s="1"/>
  <c r="AB20" i="35" s="1"/>
  <c r="AX11" i="35"/>
  <c r="S11" i="35" s="1"/>
  <c r="AC11" i="35" s="1"/>
  <c r="AB12" i="35" s="1"/>
  <c r="AX74" i="43"/>
  <c r="S74" i="43" s="1"/>
  <c r="AC74" i="43" s="1"/>
  <c r="AB75" i="43" s="1"/>
  <c r="AX71" i="43"/>
  <c r="S71" i="43" s="1"/>
  <c r="AC71" i="43" s="1"/>
  <c r="AB72" i="43" s="1"/>
  <c r="AX65" i="43"/>
  <c r="S65" i="43" s="1"/>
  <c r="AC65" i="43" s="1"/>
  <c r="AB66" i="43" s="1"/>
  <c r="AJ66" i="43" s="1"/>
  <c r="AX59" i="43"/>
  <c r="S59" i="43" s="1"/>
  <c r="AC59" i="43" s="1"/>
  <c r="AB60" i="43" s="1"/>
  <c r="AJ60" i="43" s="1"/>
  <c r="AX53" i="43"/>
  <c r="S53" i="43" s="1"/>
  <c r="AC53" i="43" s="1"/>
  <c r="AB54" i="43" s="1"/>
  <c r="AX47" i="43"/>
  <c r="S47" i="43" s="1"/>
  <c r="AC47" i="43" s="1"/>
  <c r="AB48" i="43" s="1"/>
  <c r="AX41" i="43"/>
  <c r="S41" i="43" s="1"/>
  <c r="AC41" i="43" s="1"/>
  <c r="AB42" i="43" s="1"/>
  <c r="AX34" i="43"/>
  <c r="S34" i="43" s="1"/>
  <c r="AC34" i="43" s="1"/>
  <c r="AB35" i="43" s="1"/>
  <c r="AX26" i="43"/>
  <c r="S26" i="43" s="1"/>
  <c r="AC26" i="43" s="1"/>
  <c r="AB27" i="43" s="1"/>
  <c r="AX19" i="43"/>
  <c r="S19" i="43" s="1"/>
  <c r="AC19" i="43" s="1"/>
  <c r="AB20" i="43" s="1"/>
  <c r="AJ20" i="43" s="1"/>
  <c r="AX12" i="43"/>
  <c r="S12" i="43" s="1"/>
  <c r="AC12" i="43" s="1"/>
  <c r="AB13" i="43" s="1"/>
  <c r="Z76" i="41"/>
  <c r="AX51" i="31"/>
  <c r="S51" i="31" s="1"/>
  <c r="AC51" i="31" s="1"/>
  <c r="AB52" i="31" s="1"/>
  <c r="AX45" i="31"/>
  <c r="S45" i="31" s="1"/>
  <c r="AC45" i="31" s="1"/>
  <c r="AB46" i="31" s="1"/>
  <c r="AX39" i="31"/>
  <c r="S39" i="31" s="1"/>
  <c r="AC39" i="31" s="1"/>
  <c r="AB40" i="31" s="1"/>
  <c r="AJ40" i="31" s="1"/>
  <c r="AX33" i="31"/>
  <c r="S33" i="31" s="1"/>
  <c r="AC33" i="31" s="1"/>
  <c r="AB34" i="31" s="1"/>
  <c r="AJ34" i="31" s="1"/>
  <c r="AX26" i="31"/>
  <c r="S26" i="31" s="1"/>
  <c r="AC26" i="31" s="1"/>
  <c r="AB27" i="31" s="1"/>
  <c r="AX19" i="31"/>
  <c r="S19" i="31" s="1"/>
  <c r="AC19" i="31" s="1"/>
  <c r="AB20" i="31" s="1"/>
  <c r="AX77" i="35"/>
  <c r="S77" i="35" s="1"/>
  <c r="AC77" i="35" s="1"/>
  <c r="AB78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J61" i="35" s="1"/>
  <c r="AX54" i="35"/>
  <c r="S54" i="35" s="1"/>
  <c r="AC54" i="35" s="1"/>
  <c r="AB55" i="35" s="1"/>
  <c r="AX47" i="35"/>
  <c r="S47" i="35" s="1"/>
  <c r="AC47" i="35" s="1"/>
  <c r="AB48" i="35" s="1"/>
  <c r="AX40" i="35"/>
  <c r="S40" i="35" s="1"/>
  <c r="AC40" i="35" s="1"/>
  <c r="AB41" i="35" s="1"/>
  <c r="AX32" i="35"/>
  <c r="S32" i="35" s="1"/>
  <c r="AC32" i="35" s="1"/>
  <c r="AB33" i="35" s="1"/>
  <c r="AX25" i="35"/>
  <c r="S25" i="35" s="1"/>
  <c r="AC25" i="35" s="1"/>
  <c r="AB26" i="35" s="1"/>
  <c r="AX18" i="35"/>
  <c r="S18" i="35" s="1"/>
  <c r="AC18" i="35" s="1"/>
  <c r="AB19" i="35" s="1"/>
  <c r="AK19" i="35" s="1"/>
  <c r="AT19" i="35" s="1"/>
  <c r="AX10" i="35"/>
  <c r="S10" i="35" s="1"/>
  <c r="AC10" i="35" s="1"/>
  <c r="AB11" i="35" s="1"/>
  <c r="AX76" i="43"/>
  <c r="S76" i="43" s="1"/>
  <c r="AC76" i="43" s="1"/>
  <c r="AB77" i="43" s="1"/>
  <c r="AX70" i="43"/>
  <c r="S70" i="43" s="1"/>
  <c r="AC70" i="43" s="1"/>
  <c r="AB71" i="43" s="1"/>
  <c r="AX64" i="43"/>
  <c r="S64" i="43" s="1"/>
  <c r="AC64" i="43" s="1"/>
  <c r="AB65" i="43" s="1"/>
  <c r="AX58" i="43"/>
  <c r="S58" i="43" s="1"/>
  <c r="AC58" i="43" s="1"/>
  <c r="AB59" i="43" s="1"/>
  <c r="AX52" i="43"/>
  <c r="S52" i="43" s="1"/>
  <c r="AC52" i="43" s="1"/>
  <c r="AB53" i="43" s="1"/>
  <c r="AJ53" i="43" s="1"/>
  <c r="AX46" i="43"/>
  <c r="S46" i="43" s="1"/>
  <c r="AC46" i="43" s="1"/>
  <c r="AB47" i="43" s="1"/>
  <c r="AX40" i="43"/>
  <c r="S40" i="43" s="1"/>
  <c r="AC40" i="43" s="1"/>
  <c r="AB41" i="43" s="1"/>
  <c r="AX32" i="43"/>
  <c r="S32" i="43" s="1"/>
  <c r="AC32" i="43" s="1"/>
  <c r="AB33" i="43" s="1"/>
  <c r="AX25" i="43"/>
  <c r="S25" i="43" s="1"/>
  <c r="AC25" i="43" s="1"/>
  <c r="AB26" i="43" s="1"/>
  <c r="AX18" i="43"/>
  <c r="S18" i="43" s="1"/>
  <c r="AC18" i="43" s="1"/>
  <c r="AB19" i="43" s="1"/>
  <c r="AX11" i="43"/>
  <c r="S11" i="43" s="1"/>
  <c r="AC11" i="43" s="1"/>
  <c r="AB12" i="43" s="1"/>
  <c r="AJ12" i="43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5" i="31"/>
  <c r="S25" i="31" s="1"/>
  <c r="AC25" i="31" s="1"/>
  <c r="AB26" i="31" s="1"/>
  <c r="AX16" i="31"/>
  <c r="S16" i="31" s="1"/>
  <c r="AC16" i="31" s="1"/>
  <c r="AB17" i="31" s="1"/>
  <c r="Z75" i="91"/>
  <c r="AG75" i="91" s="1"/>
  <c r="AP75" i="91" s="1"/>
  <c r="AX78" i="35"/>
  <c r="S78" i="35" s="1"/>
  <c r="AC78" i="35" s="1"/>
  <c r="AB79" i="35" s="1"/>
  <c r="AX71" i="35"/>
  <c r="S71" i="35" s="1"/>
  <c r="AC71" i="35" s="1"/>
  <c r="AB72" i="35" s="1"/>
  <c r="AX65" i="35"/>
  <c r="S65" i="35" s="1"/>
  <c r="AC65" i="35" s="1"/>
  <c r="AB66" i="35" s="1"/>
  <c r="AX59" i="35"/>
  <c r="S59" i="35" s="1"/>
  <c r="AC59" i="35" s="1"/>
  <c r="AB60" i="35" s="1"/>
  <c r="AX53" i="35"/>
  <c r="S53" i="35" s="1"/>
  <c r="AC53" i="35" s="1"/>
  <c r="AB54" i="35" s="1"/>
  <c r="AJ54" i="35" s="1"/>
  <c r="AX46" i="35"/>
  <c r="S46" i="35" s="1"/>
  <c r="AC46" i="35" s="1"/>
  <c r="AB47" i="35" s="1"/>
  <c r="AJ47" i="35" s="1"/>
  <c r="AX38" i="35"/>
  <c r="S38" i="35" s="1"/>
  <c r="AC38" i="35" s="1"/>
  <c r="AB39" i="35" s="1"/>
  <c r="AX31" i="35"/>
  <c r="S31" i="35" s="1"/>
  <c r="AC31" i="35" s="1"/>
  <c r="AB32" i="35" s="1"/>
  <c r="AX24" i="35"/>
  <c r="S24" i="35" s="1"/>
  <c r="AC24" i="35" s="1"/>
  <c r="AB25" i="35" s="1"/>
  <c r="AX17" i="35"/>
  <c r="S17" i="35" s="1"/>
  <c r="AC17" i="35" s="1"/>
  <c r="AB18" i="35" s="1"/>
  <c r="AX7" i="35"/>
  <c r="S7" i="35" s="1"/>
  <c r="AC7" i="35" s="1"/>
  <c r="AB8" i="35" s="1"/>
  <c r="Z79" i="94"/>
  <c r="W80" i="94" s="1"/>
  <c r="AX78" i="43"/>
  <c r="S78" i="43" s="1"/>
  <c r="AC78" i="43" s="1"/>
  <c r="AB79" i="43" s="1"/>
  <c r="AX69" i="43"/>
  <c r="S69" i="43" s="1"/>
  <c r="AC69" i="43" s="1"/>
  <c r="AB70" i="43" s="1"/>
  <c r="AX63" i="43"/>
  <c r="S63" i="43" s="1"/>
  <c r="AC63" i="43" s="1"/>
  <c r="AB64" i="43" s="1"/>
  <c r="AX57" i="43"/>
  <c r="S57" i="43" s="1"/>
  <c r="AC57" i="43" s="1"/>
  <c r="AB58" i="43" s="1"/>
  <c r="AX51" i="43"/>
  <c r="S51" i="43" s="1"/>
  <c r="AC51" i="43" s="1"/>
  <c r="AB52" i="43" s="1"/>
  <c r="AK52" i="43" s="1"/>
  <c r="AT52" i="43" s="1"/>
  <c r="AX45" i="43"/>
  <c r="S45" i="43" s="1"/>
  <c r="AC45" i="43" s="1"/>
  <c r="AB46" i="43" s="1"/>
  <c r="AK46" i="43" s="1"/>
  <c r="AT46" i="43" s="1"/>
  <c r="AX38" i="43"/>
  <c r="S38" i="43" s="1"/>
  <c r="AC38" i="43" s="1"/>
  <c r="AB39" i="43" s="1"/>
  <c r="AX31" i="43"/>
  <c r="S31" i="43" s="1"/>
  <c r="AC31" i="43" s="1"/>
  <c r="AB32" i="43" s="1"/>
  <c r="AX24" i="43"/>
  <c r="S24" i="43" s="1"/>
  <c r="AC24" i="43" s="1"/>
  <c r="AB25" i="43" s="1"/>
  <c r="AX17" i="43"/>
  <c r="S17" i="43" s="1"/>
  <c r="AC17" i="43" s="1"/>
  <c r="AB18" i="43" s="1"/>
  <c r="AX10" i="43"/>
  <c r="S10" i="43" s="1"/>
  <c r="AC10" i="43" s="1"/>
  <c r="AB11" i="43" s="1"/>
  <c r="AK11" i="43" s="1"/>
  <c r="AT11" i="43" s="1"/>
  <c r="Z78" i="75"/>
  <c r="W79" i="75" s="1"/>
  <c r="Z80" i="85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3" i="31"/>
  <c r="S23" i="31" s="1"/>
  <c r="AC23" i="31" s="1"/>
  <c r="AB24" i="31" s="1"/>
  <c r="AX15" i="31"/>
  <c r="S15" i="31" s="1"/>
  <c r="AC15" i="31" s="1"/>
  <c r="AB16" i="31" s="1"/>
  <c r="AJ16" i="31" s="1"/>
  <c r="AX16" i="35"/>
  <c r="S16" i="35" s="1"/>
  <c r="AC16" i="35" s="1"/>
  <c r="AB17" i="35" s="1"/>
  <c r="AX5" i="35"/>
  <c r="S5" i="35" s="1"/>
  <c r="AC5" i="35" s="1"/>
  <c r="AB6" i="35" s="1"/>
  <c r="AX16" i="43"/>
  <c r="S16" i="43" s="1"/>
  <c r="AC16" i="43" s="1"/>
  <c r="AB17" i="43" s="1"/>
  <c r="AX7" i="43"/>
  <c r="S7" i="43" s="1"/>
  <c r="AC7" i="43" s="1"/>
  <c r="AB8" i="43" s="1"/>
  <c r="AX22" i="31"/>
  <c r="S22" i="31" s="1"/>
  <c r="AC22" i="31" s="1"/>
  <c r="AB23" i="31" s="1"/>
  <c r="AK23" i="31" s="1"/>
  <c r="AT23" i="31" s="1"/>
  <c r="AX14" i="31"/>
  <c r="S14" i="31" s="1"/>
  <c r="AC14" i="31" s="1"/>
  <c r="AB15" i="31" s="1"/>
  <c r="AK15" i="31" s="1"/>
  <c r="AT15" i="31" s="1"/>
  <c r="AX21" i="31"/>
  <c r="S21" i="31" s="1"/>
  <c r="AC21" i="31" s="1"/>
  <c r="AB22" i="31" s="1"/>
  <c r="AX10" i="31"/>
  <c r="S10" i="31" s="1"/>
  <c r="AC10" i="31" s="1"/>
  <c r="AB11" i="31" s="1"/>
  <c r="AX6" i="35"/>
  <c r="S6" i="35" s="1"/>
  <c r="AC6" i="35" s="1"/>
  <c r="AB7" i="35" s="1"/>
  <c r="AX6" i="43"/>
  <c r="S6" i="43" s="1"/>
  <c r="AC6" i="43" s="1"/>
  <c r="AB7" i="43" s="1"/>
  <c r="Z80" i="30"/>
  <c r="AG80" i="30" s="1"/>
  <c r="AP80" i="30" s="1"/>
  <c r="AX9" i="31"/>
  <c r="S9" i="31" s="1"/>
  <c r="AC9" i="31" s="1"/>
  <c r="AB10" i="31" s="1"/>
  <c r="AJ10" i="31" s="1"/>
  <c r="AX3" i="31"/>
  <c r="S3" i="31" s="1"/>
  <c r="AC3" i="31" s="1"/>
  <c r="AX8" i="31"/>
  <c r="S8" i="31" s="1"/>
  <c r="AC8" i="31" s="1"/>
  <c r="AB9" i="31" s="1"/>
  <c r="AX4" i="31"/>
  <c r="S4" i="31" s="1"/>
  <c r="AC4" i="31" s="1"/>
  <c r="AB5" i="31" s="1"/>
  <c r="Z77" i="34"/>
  <c r="AE77" i="34" s="1"/>
  <c r="AX3" i="43"/>
  <c r="S3" i="43" s="1"/>
  <c r="AC3" i="43" s="1"/>
  <c r="AB4" i="43" s="1"/>
  <c r="AX13" i="31"/>
  <c r="S13" i="31" s="1"/>
  <c r="AC13" i="31" s="1"/>
  <c r="AB14" i="31" s="1"/>
  <c r="AJ14" i="31" s="1"/>
  <c r="AX7" i="31"/>
  <c r="S7" i="31" s="1"/>
  <c r="AC7" i="31" s="1"/>
  <c r="AB8" i="31" s="1"/>
  <c r="Z78" i="79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J40" i="35" s="1"/>
  <c r="AX33" i="35"/>
  <c r="S33" i="35" s="1"/>
  <c r="AC33" i="35" s="1"/>
  <c r="AB34" i="35" s="1"/>
  <c r="AK34" i="35" s="1"/>
  <c r="AT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X3" i="35"/>
  <c r="S3" i="35" s="1"/>
  <c r="AC3" i="35" s="1"/>
  <c r="AJ3" i="35" s="1"/>
  <c r="AX39" i="43"/>
  <c r="S39" i="43" s="1"/>
  <c r="AC39" i="43" s="1"/>
  <c r="AB40" i="43" s="1"/>
  <c r="AK40" i="43" s="1"/>
  <c r="AT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K10" i="43" s="1"/>
  <c r="AT10" i="43" s="1"/>
  <c r="AX30" i="31"/>
  <c r="S30" i="31" s="1"/>
  <c r="AC30" i="31" s="1"/>
  <c r="AB31" i="31" s="1"/>
  <c r="AJ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K7" i="31" s="1"/>
  <c r="AT7" i="31" s="1"/>
  <c r="AX14" i="35"/>
  <c r="S14" i="35" s="1"/>
  <c r="AC14" i="35" s="1"/>
  <c r="AB15" i="35" s="1"/>
  <c r="AJ15" i="35" s="1"/>
  <c r="AX8" i="35"/>
  <c r="S8" i="35" s="1"/>
  <c r="AC8" i="35" s="1"/>
  <c r="AB9" i="35" s="1"/>
  <c r="AK9" i="35" s="1"/>
  <c r="AT9" i="35" s="1"/>
  <c r="AX8" i="43"/>
  <c r="S8" i="43" s="1"/>
  <c r="AC8" i="43" s="1"/>
  <c r="AB9" i="43" s="1"/>
  <c r="AX17" i="31"/>
  <c r="S17" i="31" s="1"/>
  <c r="AC17" i="31" s="1"/>
  <c r="AB18" i="31" s="1"/>
  <c r="AX11" i="31"/>
  <c r="S11" i="31" s="1"/>
  <c r="AC11" i="31" s="1"/>
  <c r="AB12" i="31" s="1"/>
  <c r="Z79" i="74"/>
  <c r="AE79" i="74" s="1"/>
  <c r="W81" i="30"/>
  <c r="AK5" i="43"/>
  <c r="AT5" i="43" s="1"/>
  <c r="AE80" i="85"/>
  <c r="AG80" i="85"/>
  <c r="AP80" i="85" s="1"/>
  <c r="AF80" i="85"/>
  <c r="AO80" i="85" s="1"/>
  <c r="W81" i="85"/>
  <c r="AE79" i="77"/>
  <c r="AG79" i="77"/>
  <c r="AP79" i="77" s="1"/>
  <c r="AF79" i="77"/>
  <c r="AO79" i="77" s="1"/>
  <c r="W80" i="77"/>
  <c r="W78" i="34"/>
  <c r="AG77" i="34"/>
  <c r="AP77" i="34" s="1"/>
  <c r="AG78" i="82"/>
  <c r="AP78" i="82" s="1"/>
  <c r="AG78" i="79"/>
  <c r="AP78" i="79" s="1"/>
  <c r="AF78" i="79"/>
  <c r="AO78" i="79" s="1"/>
  <c r="W79" i="79"/>
  <c r="AE78" i="79"/>
  <c r="AH77" i="89"/>
  <c r="AQ77" i="89" s="1"/>
  <c r="AS61" i="39"/>
  <c r="AL61" i="39"/>
  <c r="AU61" i="39" s="1"/>
  <c r="AS43" i="83"/>
  <c r="AL43" i="83"/>
  <c r="AU43" i="83" s="1"/>
  <c r="W76" i="91"/>
  <c r="AS42" i="83"/>
  <c r="AL42" i="83"/>
  <c r="AU42" i="83" s="1"/>
  <c r="AS64" i="39"/>
  <c r="AL64" i="39"/>
  <c r="AU64" i="39" s="1"/>
  <c r="AK44" i="35"/>
  <c r="AT44" i="35" s="1"/>
  <c r="AS44" i="39"/>
  <c r="AL44" i="39"/>
  <c r="AU44" i="39" s="1"/>
  <c r="AJ25" i="43"/>
  <c r="AK25" i="43"/>
  <c r="AT25" i="43" s="1"/>
  <c r="AR77" i="79"/>
  <c r="AJ24" i="39"/>
  <c r="AK24" i="39"/>
  <c r="AT24" i="39" s="1"/>
  <c r="AS66" i="39"/>
  <c r="AL66" i="39"/>
  <c r="AU66" i="39" s="1"/>
  <c r="AS38" i="83"/>
  <c r="AL38" i="83"/>
  <c r="AU38" i="83" s="1"/>
  <c r="AR77" i="47"/>
  <c r="AS10" i="39"/>
  <c r="AL10" i="39"/>
  <c r="AU10" i="39" s="1"/>
  <c r="AJ7" i="39"/>
  <c r="AK7" i="39"/>
  <c r="AT7" i="39" s="1"/>
  <c r="AH75" i="91"/>
  <c r="AQ75" i="91" s="1"/>
  <c r="AJ76" i="35"/>
  <c r="AK76" i="35"/>
  <c r="AT76" i="35" s="1"/>
  <c r="AK69" i="35"/>
  <c r="AT69" i="35" s="1"/>
  <c r="AJ63" i="35"/>
  <c r="AK63" i="35"/>
  <c r="AT63" i="35" s="1"/>
  <c r="AK57" i="35"/>
  <c r="AT57" i="35" s="1"/>
  <c r="AJ51" i="35"/>
  <c r="AK51" i="35"/>
  <c r="AT51" i="35" s="1"/>
  <c r="AJ45" i="35"/>
  <c r="AK39" i="35"/>
  <c r="AT39" i="35" s="1"/>
  <c r="AK33" i="35"/>
  <c r="AT33" i="35" s="1"/>
  <c r="AK27" i="35"/>
  <c r="AT27" i="35" s="1"/>
  <c r="AK21" i="35"/>
  <c r="AT21" i="35" s="1"/>
  <c r="AJ5" i="35"/>
  <c r="AK5" i="35"/>
  <c r="AT5" i="35" s="1"/>
  <c r="AJ8" i="39"/>
  <c r="AK8" i="39"/>
  <c r="AT8" i="39" s="1"/>
  <c r="AJ74" i="43"/>
  <c r="AK74" i="43"/>
  <c r="AT74" i="43" s="1"/>
  <c r="AK56" i="43"/>
  <c r="AT56" i="43" s="1"/>
  <c r="AJ44" i="43"/>
  <c r="AK44" i="43"/>
  <c r="AT44" i="43" s="1"/>
  <c r="AJ38" i="43"/>
  <c r="AK38" i="43"/>
  <c r="AT38" i="43" s="1"/>
  <c r="AJ32" i="43"/>
  <c r="AK32" i="43"/>
  <c r="AT32" i="43" s="1"/>
  <c r="AK26" i="43"/>
  <c r="AT26" i="43" s="1"/>
  <c r="AJ14" i="43"/>
  <c r="AK14" i="43"/>
  <c r="AT14" i="43" s="1"/>
  <c r="AK8" i="43"/>
  <c r="AT8" i="43" s="1"/>
  <c r="AH78" i="47"/>
  <c r="AQ78" i="47" s="1"/>
  <c r="AS70" i="39"/>
  <c r="AL70" i="39"/>
  <c r="AU70" i="3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S20" i="83"/>
  <c r="AL20" i="83"/>
  <c r="AU20" i="83" s="1"/>
  <c r="AS52" i="39"/>
  <c r="AL52" i="39"/>
  <c r="AU52" i="39" s="1"/>
  <c r="AH76" i="41"/>
  <c r="AQ76" i="41" s="1"/>
  <c r="AR78" i="94"/>
  <c r="AJ23" i="39"/>
  <c r="AS41" i="39"/>
  <c r="AL41" i="39"/>
  <c r="AU41" i="39" s="1"/>
  <c r="AS59" i="39"/>
  <c r="AL59" i="39"/>
  <c r="AU59" i="39" s="1"/>
  <c r="AS78" i="39"/>
  <c r="AL78" i="39"/>
  <c r="AU78" i="39" s="1"/>
  <c r="AN77" i="46"/>
  <c r="AI77" i="46"/>
  <c r="AJ76" i="31"/>
  <c r="AK76" i="31"/>
  <c r="AT76" i="31" s="1"/>
  <c r="AJ73" i="31"/>
  <c r="AK73" i="31"/>
  <c r="AT73" i="31" s="1"/>
  <c r="AJ67" i="31"/>
  <c r="AK67" i="31"/>
  <c r="AT67" i="31" s="1"/>
  <c r="AJ61" i="31"/>
  <c r="AK61" i="31"/>
  <c r="AT61" i="31" s="1"/>
  <c r="AK55" i="31"/>
  <c r="AT55" i="31" s="1"/>
  <c r="AJ43" i="31"/>
  <c r="AK43" i="31"/>
  <c r="AT43" i="31" s="1"/>
  <c r="AJ37" i="31"/>
  <c r="AK37" i="31"/>
  <c r="AT37" i="31" s="1"/>
  <c r="AJ25" i="31"/>
  <c r="AK25" i="31"/>
  <c r="AT25" i="31" s="1"/>
  <c r="AJ19" i="31"/>
  <c r="AK19" i="31"/>
  <c r="AT19" i="31" s="1"/>
  <c r="AK13" i="31"/>
  <c r="AT13" i="31" s="1"/>
  <c r="AJ7" i="31"/>
  <c r="X79" i="26"/>
  <c r="Y79" i="26"/>
  <c r="AS35" i="83"/>
  <c r="AL35" i="83"/>
  <c r="AU35" i="83" s="1"/>
  <c r="X78" i="33"/>
  <c r="Y78" i="33"/>
  <c r="X78" i="78"/>
  <c r="Y78" i="78"/>
  <c r="AN76" i="42"/>
  <c r="AI76" i="42"/>
  <c r="AJ38" i="35"/>
  <c r="AK38" i="35"/>
  <c r="AT38" i="35" s="1"/>
  <c r="AJ14" i="35"/>
  <c r="AK14" i="35"/>
  <c r="AT14" i="35" s="1"/>
  <c r="X76" i="87"/>
  <c r="Y76" i="87"/>
  <c r="AJ55" i="43"/>
  <c r="AK55" i="43"/>
  <c r="AT55" i="43" s="1"/>
  <c r="AJ37" i="43"/>
  <c r="AK37" i="43"/>
  <c r="AT37" i="43" s="1"/>
  <c r="AJ13" i="43"/>
  <c r="AK13" i="43"/>
  <c r="AT13" i="43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AJ66" i="31"/>
  <c r="AK66" i="31"/>
  <c r="AT66" i="31" s="1"/>
  <c r="AJ42" i="31"/>
  <c r="AK42" i="31"/>
  <c r="AT42" i="31" s="1"/>
  <c r="AJ18" i="31"/>
  <c r="AK18" i="31"/>
  <c r="AT18" i="31" s="1"/>
  <c r="AJ36" i="39"/>
  <c r="AK36" i="39"/>
  <c r="AT36" i="39" s="1"/>
  <c r="AS54" i="39"/>
  <c r="AL54" i="39"/>
  <c r="AU54" i="39" s="1"/>
  <c r="AS72" i="39"/>
  <c r="AL72" i="39"/>
  <c r="AU72" i="39" s="1"/>
  <c r="AR77" i="75"/>
  <c r="AR76" i="89"/>
  <c r="AS40" i="39"/>
  <c r="AL40" i="39"/>
  <c r="AU40" i="39" s="1"/>
  <c r="AH78" i="45"/>
  <c r="AQ78" i="45" s="1"/>
  <c r="AJ19" i="39"/>
  <c r="AK19" i="39"/>
  <c r="AT19" i="39" s="1"/>
  <c r="AR75" i="41"/>
  <c r="AS18" i="83"/>
  <c r="AL18" i="83"/>
  <c r="AU18" i="83" s="1"/>
  <c r="AS29" i="83"/>
  <c r="AL29" i="83"/>
  <c r="AU29" i="83" s="1"/>
  <c r="AR77" i="95"/>
  <c r="AJ78" i="35"/>
  <c r="AK78" i="35"/>
  <c r="AT78" i="35" s="1"/>
  <c r="AK73" i="35"/>
  <c r="AT73" i="35" s="1"/>
  <c r="AK67" i="35"/>
  <c r="AT67" i="35" s="1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K25" i="35"/>
  <c r="AT25" i="35" s="1"/>
  <c r="AJ19" i="35"/>
  <c r="AJ13" i="35"/>
  <c r="AK13" i="35"/>
  <c r="AT13" i="35" s="1"/>
  <c r="AK7" i="35"/>
  <c r="AT7" i="35" s="1"/>
  <c r="AJ20" i="39"/>
  <c r="AK20" i="39"/>
  <c r="AT20" i="39" s="1"/>
  <c r="AT81" i="83"/>
  <c r="AJ75" i="43"/>
  <c r="AK75" i="43"/>
  <c r="AT75" i="43" s="1"/>
  <c r="AK72" i="43"/>
  <c r="AT72" i="43" s="1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18" i="43"/>
  <c r="AT18" i="43" s="1"/>
  <c r="AX5" i="43"/>
  <c r="S5" i="43" s="1"/>
  <c r="AC5" i="43" s="1"/>
  <c r="AB6" i="43" s="1"/>
  <c r="AS37" i="83"/>
  <c r="AL37" i="83"/>
  <c r="AU37" i="83" s="1"/>
  <c r="Y76" i="73"/>
  <c r="X76" i="73"/>
  <c r="Z78" i="47"/>
  <c r="AS5" i="39"/>
  <c r="AL5" i="39"/>
  <c r="AU5" i="39" s="1"/>
  <c r="AS25" i="83"/>
  <c r="AL25" i="83"/>
  <c r="AU25" i="83" s="1"/>
  <c r="AS15" i="39"/>
  <c r="AS33" i="39"/>
  <c r="AL33" i="39"/>
  <c r="AU33" i="39" s="1"/>
  <c r="AS51" i="39"/>
  <c r="AL51" i="39"/>
  <c r="AU51" i="39" s="1"/>
  <c r="AS69" i="39"/>
  <c r="AL69" i="39"/>
  <c r="AU69" i="39" s="1"/>
  <c r="AS77" i="39"/>
  <c r="AL77" i="39"/>
  <c r="AU77" i="39" s="1"/>
  <c r="AJ11" i="39"/>
  <c r="AJ29" i="39"/>
  <c r="AS47" i="39"/>
  <c r="AL47" i="39"/>
  <c r="AU47" i="39" s="1"/>
  <c r="AS65" i="39"/>
  <c r="AL65" i="39"/>
  <c r="AU65" i="39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J11" i="31"/>
  <c r="AK11" i="31"/>
  <c r="AT11" i="31" s="1"/>
  <c r="AH79" i="74"/>
  <c r="AQ79" i="74" s="1"/>
  <c r="AI77" i="27"/>
  <c r="AN77" i="27"/>
  <c r="AJ13" i="39"/>
  <c r="AK13" i="39"/>
  <c r="AT13" i="39" s="1"/>
  <c r="AJ74" i="35"/>
  <c r="AJ56" i="35"/>
  <c r="AK56" i="35"/>
  <c r="AT56" i="35" s="1"/>
  <c r="AS62" i="39"/>
  <c r="AL62" i="39"/>
  <c r="AU62" i="39" s="1"/>
  <c r="AH77" i="34"/>
  <c r="AQ77" i="34" s="1"/>
  <c r="AJ67" i="43"/>
  <c r="AK67" i="43"/>
  <c r="AT67" i="43" s="1"/>
  <c r="AK49" i="43"/>
  <c r="AT49" i="43" s="1"/>
  <c r="AS12" i="83"/>
  <c r="AL12" i="83"/>
  <c r="AU12" i="83" s="1"/>
  <c r="AJ72" i="31"/>
  <c r="AK72" i="31"/>
  <c r="AT72" i="31" s="1"/>
  <c r="AJ54" i="31"/>
  <c r="AK54" i="31"/>
  <c r="AT54" i="31" s="1"/>
  <c r="AJ36" i="31"/>
  <c r="AK36" i="31"/>
  <c r="AT36" i="31" s="1"/>
  <c r="AJ12" i="31"/>
  <c r="AK12" i="31"/>
  <c r="AT12" i="31" s="1"/>
  <c r="AN77" i="33"/>
  <c r="AI77" i="33"/>
  <c r="X77" i="29"/>
  <c r="Y77" i="29"/>
  <c r="Z78" i="45"/>
  <c r="Z77" i="89"/>
  <c r="AJ25" i="39"/>
  <c r="AK25" i="39"/>
  <c r="AT25" i="39" s="1"/>
  <c r="AS49" i="39"/>
  <c r="AL49" i="39"/>
  <c r="AU49" i="39" s="1"/>
  <c r="AS67" i="39"/>
  <c r="AL67" i="39"/>
  <c r="AU67" i="39" s="1"/>
  <c r="AS32" i="83"/>
  <c r="AL32" i="83"/>
  <c r="AU32" i="83" s="1"/>
  <c r="AS7" i="83"/>
  <c r="AL7" i="83"/>
  <c r="AU7" i="83" s="1"/>
  <c r="AR77" i="45"/>
  <c r="AH78" i="95"/>
  <c r="AQ78" i="95" s="1"/>
  <c r="AS16" i="39"/>
  <c r="AL16" i="39"/>
  <c r="AU16" i="39" s="1"/>
  <c r="AJ79" i="35"/>
  <c r="AS79" i="35" s="1"/>
  <c r="AK79" i="35"/>
  <c r="AT79" i="35" s="1"/>
  <c r="AJ72" i="35"/>
  <c r="AK72" i="35"/>
  <c r="AT72" i="35" s="1"/>
  <c r="AK66" i="35"/>
  <c r="AT66" i="35" s="1"/>
  <c r="AK60" i="35"/>
  <c r="AT60" i="35" s="1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K18" i="35"/>
  <c r="AT18" i="35" s="1"/>
  <c r="AJ12" i="35"/>
  <c r="AK12" i="35"/>
  <c r="AT12" i="35" s="1"/>
  <c r="AJ6" i="35"/>
  <c r="AK6" i="35"/>
  <c r="AT6" i="35" s="1"/>
  <c r="AR79" i="30"/>
  <c r="AJ26" i="39"/>
  <c r="AK26" i="39"/>
  <c r="AT26" i="39" s="1"/>
  <c r="AS50" i="39"/>
  <c r="AL50" i="39"/>
  <c r="AU50" i="39" s="1"/>
  <c r="AS68" i="39"/>
  <c r="AL68" i="39"/>
  <c r="AU68" i="39" s="1"/>
  <c r="AS4" i="83"/>
  <c r="AL4" i="83"/>
  <c r="AU4" i="83" s="1"/>
  <c r="AK77" i="43"/>
  <c r="AT77" i="43" s="1"/>
  <c r="AJ71" i="43"/>
  <c r="AK71" i="43"/>
  <c r="AT71" i="43" s="1"/>
  <c r="AJ65" i="43"/>
  <c r="AK65" i="43"/>
  <c r="AT65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K23" i="43"/>
  <c r="AT23" i="43" s="1"/>
  <c r="AJ17" i="43"/>
  <c r="AK17" i="43"/>
  <c r="AT17" i="43" s="1"/>
  <c r="AR79" i="85"/>
  <c r="AH80" i="81"/>
  <c r="AQ80" i="81" s="1"/>
  <c r="AI79" i="90"/>
  <c r="AN79" i="90"/>
  <c r="AS3" i="39"/>
  <c r="AL3" i="39"/>
  <c r="AU3" i="39" s="1"/>
  <c r="AR77" i="82"/>
  <c r="AS36" i="83"/>
  <c r="AL36" i="83"/>
  <c r="AU36" i="83" s="1"/>
  <c r="Y78" i="46"/>
  <c r="Z78" i="46" s="1"/>
  <c r="X78" i="46"/>
  <c r="AS44" i="83"/>
  <c r="AL44" i="83"/>
  <c r="AU44" i="83" s="1"/>
  <c r="AJ78" i="31"/>
  <c r="AK78" i="31"/>
  <c r="AT78" i="31" s="1"/>
  <c r="AJ70" i="31"/>
  <c r="AK70" i="31"/>
  <c r="AT70" i="31" s="1"/>
  <c r="AJ64" i="31"/>
  <c r="AK64" i="31"/>
  <c r="AT64" i="31" s="1"/>
  <c r="AJ52" i="31"/>
  <c r="AK52" i="31"/>
  <c r="AT52" i="31" s="1"/>
  <c r="AJ46" i="31"/>
  <c r="AK46" i="31"/>
  <c r="AT46" i="31" s="1"/>
  <c r="AJ28" i="31"/>
  <c r="AK28" i="31"/>
  <c r="AT28" i="31" s="1"/>
  <c r="AK22" i="31"/>
  <c r="AT22" i="31" s="1"/>
  <c r="AK10" i="31"/>
  <c r="AT10" i="31" s="1"/>
  <c r="AJ3" i="31"/>
  <c r="AB4" i="31"/>
  <c r="AN78" i="26"/>
  <c r="AI78" i="26"/>
  <c r="AS30" i="83"/>
  <c r="AL30" i="83"/>
  <c r="AU30" i="83" s="1"/>
  <c r="AR74" i="91"/>
  <c r="AJ6" i="39"/>
  <c r="AN77" i="78"/>
  <c r="AI77" i="78"/>
  <c r="X76" i="86"/>
  <c r="Y76" i="86"/>
  <c r="AI78" i="37"/>
  <c r="AN78" i="37"/>
  <c r="X77" i="42"/>
  <c r="Y77" i="42"/>
  <c r="AJ50" i="35"/>
  <c r="AK50" i="35"/>
  <c r="AT50" i="35" s="1"/>
  <c r="AJ20" i="35"/>
  <c r="AK20" i="35"/>
  <c r="AT20" i="35" s="1"/>
  <c r="AE79" i="94"/>
  <c r="AJ43" i="43"/>
  <c r="AK43" i="43"/>
  <c r="AT43" i="43" s="1"/>
  <c r="AJ7" i="43"/>
  <c r="AK7" i="43"/>
  <c r="AT7" i="43" s="1"/>
  <c r="AL79" i="83"/>
  <c r="AU79" i="83" s="1"/>
  <c r="AR79" i="83"/>
  <c r="AR81" i="83" s="1"/>
  <c r="AH80" i="85"/>
  <c r="AQ80" i="85" s="1"/>
  <c r="AS14" i="83"/>
  <c r="AL14" i="83"/>
  <c r="AU14" i="83" s="1"/>
  <c r="W77" i="41"/>
  <c r="AG76" i="41"/>
  <c r="AP76" i="41" s="1"/>
  <c r="AF76" i="41"/>
  <c r="AO76" i="41" s="1"/>
  <c r="AE76" i="41"/>
  <c r="AJ77" i="31"/>
  <c r="AK77" i="31"/>
  <c r="AT77" i="31" s="1"/>
  <c r="AJ60" i="31"/>
  <c r="AK60" i="31"/>
  <c r="AT60" i="31" s="1"/>
  <c r="AK48" i="31"/>
  <c r="AT48" i="31" s="1"/>
  <c r="AK30" i="31"/>
  <c r="AT30" i="31" s="1"/>
  <c r="AJ6" i="31"/>
  <c r="AK6" i="31"/>
  <c r="AT6" i="31" s="1"/>
  <c r="AS19" i="83"/>
  <c r="AL19" i="83"/>
  <c r="AU19" i="83" s="1"/>
  <c r="Y79" i="37"/>
  <c r="X79" i="37"/>
  <c r="AJ12" i="39"/>
  <c r="AK12" i="39"/>
  <c r="AT12" i="39" s="1"/>
  <c r="AS42" i="39"/>
  <c r="AL42" i="39"/>
  <c r="AU42" i="39" s="1"/>
  <c r="AS60" i="39"/>
  <c r="AL60" i="39"/>
  <c r="AU60" i="39" s="1"/>
  <c r="AS76" i="39"/>
  <c r="AL76" i="39"/>
  <c r="AU76" i="39" s="1"/>
  <c r="AS13" i="83"/>
  <c r="AL13" i="83"/>
  <c r="AU13" i="83" s="1"/>
  <c r="AS24" i="83"/>
  <c r="AL24" i="83"/>
  <c r="AU24" i="83" s="1"/>
  <c r="AS58" i="39"/>
  <c r="AL58" i="39"/>
  <c r="AU58" i="39" s="1"/>
  <c r="AJ31" i="39"/>
  <c r="AK31" i="39"/>
  <c r="AT31" i="39" s="1"/>
  <c r="W79" i="95"/>
  <c r="AG78" i="95"/>
  <c r="AP78" i="95" s="1"/>
  <c r="AF78" i="95"/>
  <c r="AO78" i="95" s="1"/>
  <c r="AE78" i="95"/>
  <c r="AJ75" i="35"/>
  <c r="AK75" i="35"/>
  <c r="AT75" i="35" s="1"/>
  <c r="AJ71" i="35"/>
  <c r="AK71" i="35"/>
  <c r="AT71" i="35" s="1"/>
  <c r="AJ65" i="35"/>
  <c r="AK65" i="35"/>
  <c r="AT65" i="35" s="1"/>
  <c r="AK53" i="35"/>
  <c r="AT53" i="35" s="1"/>
  <c r="AJ41" i="35"/>
  <c r="AK41" i="35"/>
  <c r="AT41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R79" i="81"/>
  <c r="AJ32" i="39"/>
  <c r="AK32" i="39"/>
  <c r="AT32" i="39" s="1"/>
  <c r="AS26" i="83"/>
  <c r="AL26" i="83"/>
  <c r="AU26" i="83" s="1"/>
  <c r="AJ79" i="43"/>
  <c r="AS79" i="43" s="1"/>
  <c r="AK79" i="43"/>
  <c r="AT79" i="43" s="1"/>
  <c r="AJ70" i="43"/>
  <c r="AK70" i="43"/>
  <c r="AT70" i="43" s="1"/>
  <c r="AJ64" i="43"/>
  <c r="AK64" i="43"/>
  <c r="AT64" i="43" s="1"/>
  <c r="AJ58" i="43"/>
  <c r="AK58" i="43"/>
  <c r="AT58" i="43" s="1"/>
  <c r="AJ40" i="43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L79" i="39"/>
  <c r="AU79" i="39" s="1"/>
  <c r="AR79" i="39"/>
  <c r="AR81" i="39" s="1"/>
  <c r="AN75" i="73"/>
  <c r="AI75" i="73"/>
  <c r="AH78" i="75"/>
  <c r="AQ78" i="75" s="1"/>
  <c r="AH80" i="30"/>
  <c r="AQ80" i="30" s="1"/>
  <c r="Z80" i="81"/>
  <c r="AS34" i="39"/>
  <c r="AL34" i="39"/>
  <c r="AU34" i="39" s="1"/>
  <c r="AJ4" i="39"/>
  <c r="AK4" i="39"/>
  <c r="AT4" i="39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S31" i="83"/>
  <c r="AL31" i="83"/>
  <c r="AU31" i="83" s="1"/>
  <c r="AS22" i="39"/>
  <c r="AL22" i="39"/>
  <c r="AU22" i="39" s="1"/>
  <c r="AS6" i="83"/>
  <c r="AL6" i="83"/>
  <c r="AU6" i="83" s="1"/>
  <c r="AJ17" i="39"/>
  <c r="AJ35" i="39"/>
  <c r="AS53" i="39"/>
  <c r="AL53" i="39"/>
  <c r="AU53" i="39" s="1"/>
  <c r="AS71" i="39"/>
  <c r="AL71" i="39"/>
  <c r="AU71" i="39" s="1"/>
  <c r="AR76" i="34"/>
  <c r="AJ75" i="31"/>
  <c r="AK75" i="31"/>
  <c r="AT75" i="31" s="1"/>
  <c r="AJ69" i="31"/>
  <c r="AK69" i="31"/>
  <c r="AT69" i="31" s="1"/>
  <c r="AJ63" i="31"/>
  <c r="AK63" i="31"/>
  <c r="AT63" i="31" s="1"/>
  <c r="AJ51" i="31"/>
  <c r="AK51" i="31"/>
  <c r="AT51" i="31" s="1"/>
  <c r="AJ45" i="31"/>
  <c r="AK45" i="31"/>
  <c r="AT45" i="31" s="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9" i="31"/>
  <c r="AT9" i="31" s="1"/>
  <c r="AJ5" i="31"/>
  <c r="AK5" i="31"/>
  <c r="AT5" i="31" s="1"/>
  <c r="AN76" i="29"/>
  <c r="AI76" i="29"/>
  <c r="AN75" i="86"/>
  <c r="AI75" i="86"/>
  <c r="AI79" i="35"/>
  <c r="AN79" i="35"/>
  <c r="AN81" i="35" s="1"/>
  <c r="AJ30" i="39"/>
  <c r="AK30" i="39"/>
  <c r="AT30" i="39" s="1"/>
  <c r="AS43" i="39"/>
  <c r="AL43" i="39"/>
  <c r="AU43" i="39" s="1"/>
  <c r="W79" i="93"/>
  <c r="AG78" i="93"/>
  <c r="AP78" i="93" s="1"/>
  <c r="AE78" i="93"/>
  <c r="AF78" i="93"/>
  <c r="AO78" i="93" s="1"/>
  <c r="AH79" i="77"/>
  <c r="AQ79" i="77" s="1"/>
  <c r="AJ62" i="35"/>
  <c r="AK62" i="35"/>
  <c r="AT62" i="35" s="1"/>
  <c r="AJ32" i="35"/>
  <c r="AK32" i="35"/>
  <c r="AT32" i="35" s="1"/>
  <c r="AJ14" i="39"/>
  <c r="AK14" i="39"/>
  <c r="AT14" i="39" s="1"/>
  <c r="AJ31" i="43"/>
  <c r="AK31" i="43"/>
  <c r="AT31" i="43" s="1"/>
  <c r="AJ18" i="39"/>
  <c r="AK18" i="39"/>
  <c r="AT18" i="39" s="1"/>
  <c r="AH78" i="79"/>
  <c r="AQ78" i="79" s="1"/>
  <c r="AJ37" i="39"/>
  <c r="AK37" i="39"/>
  <c r="AT37" i="39" s="1"/>
  <c r="AS55" i="39"/>
  <c r="AL55" i="39"/>
  <c r="AU55" i="39" s="1"/>
  <c r="AS73" i="39"/>
  <c r="AL73" i="39"/>
  <c r="AU73" i="39" s="1"/>
  <c r="AH78" i="82"/>
  <c r="AQ78" i="82" s="1"/>
  <c r="AR78" i="77"/>
  <c r="AS46" i="39"/>
  <c r="AL46" i="39"/>
  <c r="AU46" i="39" s="1"/>
  <c r="AJ77" i="35"/>
  <c r="AK77" i="35"/>
  <c r="AT77" i="35" s="1"/>
  <c r="AJ64" i="35"/>
  <c r="AK64" i="35"/>
  <c r="AT64" i="35" s="1"/>
  <c r="AJ52" i="35"/>
  <c r="AK52" i="35"/>
  <c r="AT52" i="35" s="1"/>
  <c r="AK46" i="35"/>
  <c r="AT46" i="35" s="1"/>
  <c r="AK40" i="35"/>
  <c r="AT40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B4" i="35"/>
  <c r="AI75" i="87"/>
  <c r="AN75" i="87"/>
  <c r="AH79" i="94"/>
  <c r="AQ79" i="94" s="1"/>
  <c r="AJ38" i="39"/>
  <c r="AK38" i="39"/>
  <c r="AT38" i="39" s="1"/>
  <c r="AS56" i="39"/>
  <c r="AL56" i="39"/>
  <c r="AU56" i="39" s="1"/>
  <c r="AS74" i="39"/>
  <c r="AL74" i="39"/>
  <c r="AU74" i="39" s="1"/>
  <c r="AJ76" i="43"/>
  <c r="AK76" i="43"/>
  <c r="AT76" i="43" s="1"/>
  <c r="AJ69" i="43"/>
  <c r="AJ63" i="43"/>
  <c r="AK63" i="43"/>
  <c r="AT63" i="43" s="1"/>
  <c r="AJ51" i="43"/>
  <c r="AK51" i="43"/>
  <c r="AT51" i="43" s="1"/>
  <c r="AK45" i="43"/>
  <c r="AT45" i="43" s="1"/>
  <c r="AK39" i="43"/>
  <c r="AT39" i="43" s="1"/>
  <c r="AJ33" i="43"/>
  <c r="AK33" i="43"/>
  <c r="AT33" i="43" s="1"/>
  <c r="AJ21" i="43"/>
  <c r="AK21" i="43"/>
  <c r="AT21" i="43" s="1"/>
  <c r="AJ15" i="43"/>
  <c r="AK15" i="43"/>
  <c r="AT15" i="43" s="1"/>
  <c r="AK9" i="43"/>
  <c r="AT9" i="43" s="1"/>
  <c r="W78" i="38"/>
  <c r="AG77" i="38"/>
  <c r="AP77" i="38" s="1"/>
  <c r="AF77" i="38"/>
  <c r="AO77" i="38" s="1"/>
  <c r="AE77" i="38"/>
  <c r="X80" i="90"/>
  <c r="Y80" i="90"/>
  <c r="AR78" i="74"/>
  <c r="AS8" i="83"/>
  <c r="AL8" i="83"/>
  <c r="AU8" i="83" s="1"/>
  <c r="AJ74" i="31"/>
  <c r="AK74" i="31"/>
  <c r="AT74" i="31" s="1"/>
  <c r="AJ68" i="31"/>
  <c r="AK68" i="31"/>
  <c r="AT68" i="31" s="1"/>
  <c r="AJ62" i="31"/>
  <c r="AK62" i="31"/>
  <c r="AT62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8" i="31"/>
  <c r="AK8" i="31"/>
  <c r="AT8" i="31" s="1"/>
  <c r="X78" i="27"/>
  <c r="Y78" i="27"/>
  <c r="AS28" i="39"/>
  <c r="AL28" i="39"/>
  <c r="AU28" i="39" s="1"/>
  <c r="AN79" i="43"/>
  <c r="AN81" i="43" s="1"/>
  <c r="AI79" i="43"/>
  <c r="AF79" i="94" l="1"/>
  <c r="AO79" i="94" s="1"/>
  <c r="AK34" i="31"/>
  <c r="AT34" i="31" s="1"/>
  <c r="AK58" i="31"/>
  <c r="AT58" i="31" s="1"/>
  <c r="AK68" i="35"/>
  <c r="AT68" i="35" s="1"/>
  <c r="AK20" i="43"/>
  <c r="AT20" i="43" s="1"/>
  <c r="AJ56" i="43"/>
  <c r="AL56" i="43" s="1"/>
  <c r="AU56" i="43" s="1"/>
  <c r="W79" i="82"/>
  <c r="AJ24" i="31"/>
  <c r="AJ8" i="35"/>
  <c r="AJ17" i="31"/>
  <c r="AJ19" i="43"/>
  <c r="AJ59" i="43"/>
  <c r="AS59" i="43" s="1"/>
  <c r="AJ26" i="35"/>
  <c r="AJ67" i="35"/>
  <c r="AJ27" i="43"/>
  <c r="AJ57" i="31"/>
  <c r="AJ59" i="35"/>
  <c r="AK57" i="43"/>
  <c r="AT57" i="43" s="1"/>
  <c r="AE78" i="75"/>
  <c r="AJ39" i="43"/>
  <c r="AJ46" i="43"/>
  <c r="AK47" i="35"/>
  <c r="AT47" i="35" s="1"/>
  <c r="AJ30" i="31"/>
  <c r="AG79" i="94"/>
  <c r="AP79" i="94" s="1"/>
  <c r="AK16" i="31"/>
  <c r="AT16" i="31" s="1"/>
  <c r="AJ18" i="35"/>
  <c r="Y79" i="25"/>
  <c r="X79" i="25"/>
  <c r="AK14" i="31"/>
  <c r="AT14" i="31" s="1"/>
  <c r="AK50" i="31"/>
  <c r="AT50" i="31" s="1"/>
  <c r="AF78" i="75"/>
  <c r="AO78" i="75" s="1"/>
  <c r="AJ60" i="35"/>
  <c r="AK31" i="31"/>
  <c r="AT31" i="31" s="1"/>
  <c r="AK49" i="31"/>
  <c r="AT49" i="31" s="1"/>
  <c r="AJ9" i="35"/>
  <c r="AJ33" i="35"/>
  <c r="AS33" i="35" s="1"/>
  <c r="AF75" i="91"/>
  <c r="AO75" i="91" s="1"/>
  <c r="AG78" i="75"/>
  <c r="AP78" i="75" s="1"/>
  <c r="AJ45" i="43"/>
  <c r="AJ9" i="31"/>
  <c r="AJ48" i="31"/>
  <c r="AK61" i="43"/>
  <c r="AT61" i="43" s="1"/>
  <c r="AJ11" i="43"/>
  <c r="AK53" i="43"/>
  <c r="AT53" i="43" s="1"/>
  <c r="AJ49" i="43"/>
  <c r="AL15" i="39"/>
  <c r="AU15" i="39" s="1"/>
  <c r="AK12" i="43"/>
  <c r="AT12" i="43" s="1"/>
  <c r="AJ13" i="31"/>
  <c r="AS13" i="31" s="1"/>
  <c r="AK50" i="43"/>
  <c r="AT50" i="43" s="1"/>
  <c r="AJ57" i="35"/>
  <c r="AJ44" i="35"/>
  <c r="AE75" i="91"/>
  <c r="AE78" i="82"/>
  <c r="AN78" i="25"/>
  <c r="AI78" i="25"/>
  <c r="AR78" i="25" s="1"/>
  <c r="AJ78" i="43"/>
  <c r="AJ46" i="35"/>
  <c r="AJ77" i="43"/>
  <c r="Z79" i="26"/>
  <c r="AK73" i="43"/>
  <c r="AT73" i="43" s="1"/>
  <c r="AK40" i="31"/>
  <c r="AT40" i="31" s="1"/>
  <c r="AK26" i="35"/>
  <c r="AT26" i="35" s="1"/>
  <c r="AK66" i="43"/>
  <c r="AT66" i="43" s="1"/>
  <c r="AK8" i="35"/>
  <c r="AT8" i="35" s="1"/>
  <c r="AJ10" i="43"/>
  <c r="AS10" i="43" s="1"/>
  <c r="AK35" i="35"/>
  <c r="AT35" i="35" s="1"/>
  <c r="AJ22" i="31"/>
  <c r="AK62" i="43"/>
  <c r="AT62" i="43" s="1"/>
  <c r="AK15" i="35"/>
  <c r="AT15" i="35" s="1"/>
  <c r="AJ39" i="31"/>
  <c r="AK59" i="43"/>
  <c r="AT59" i="43" s="1"/>
  <c r="AK17" i="31"/>
  <c r="AT17" i="31" s="1"/>
  <c r="AJ73" i="35"/>
  <c r="AK24" i="31"/>
  <c r="AT24" i="31" s="1"/>
  <c r="AJ26" i="43"/>
  <c r="AJ69" i="35"/>
  <c r="AF80" i="30"/>
  <c r="AO80" i="30" s="1"/>
  <c r="AJ58" i="35"/>
  <c r="AS58" i="35" s="1"/>
  <c r="AK27" i="43"/>
  <c r="AT27" i="43" s="1"/>
  <c r="AK56" i="31"/>
  <c r="AT56" i="31" s="1"/>
  <c r="AJ9" i="43"/>
  <c r="AK70" i="35"/>
  <c r="AT70" i="35" s="1"/>
  <c r="AJ52" i="43"/>
  <c r="AL52" i="43" s="1"/>
  <c r="AU52" i="43" s="1"/>
  <c r="AK59" i="35"/>
  <c r="AT59" i="35" s="1"/>
  <c r="Z76" i="86"/>
  <c r="AJ23" i="43"/>
  <c r="AK19" i="43"/>
  <c r="AT19" i="43" s="1"/>
  <c r="AJ18" i="43"/>
  <c r="AJ72" i="43"/>
  <c r="AS72" i="43" s="1"/>
  <c r="AJ55" i="31"/>
  <c r="AS55" i="31" s="1"/>
  <c r="AL48" i="39"/>
  <c r="AU48" i="39" s="1"/>
  <c r="AF77" i="34"/>
  <c r="AO77" i="34" s="1"/>
  <c r="AE80" i="30"/>
  <c r="AJ3" i="43"/>
  <c r="AK57" i="31"/>
  <c r="AT57" i="31" s="1"/>
  <c r="AJ53" i="35"/>
  <c r="AS53" i="35" s="1"/>
  <c r="AJ34" i="35"/>
  <c r="AJ66" i="35"/>
  <c r="AJ7" i="35"/>
  <c r="AJ25" i="35"/>
  <c r="AJ68" i="43"/>
  <c r="AS68" i="43" s="1"/>
  <c r="AJ21" i="35"/>
  <c r="AS21" i="35" s="1"/>
  <c r="AJ39" i="35"/>
  <c r="Z77" i="29"/>
  <c r="W78" i="29" s="1"/>
  <c r="Z76" i="73"/>
  <c r="AG79" i="74"/>
  <c r="AP79" i="74" s="1"/>
  <c r="AF79" i="74"/>
  <c r="AO79" i="74" s="1"/>
  <c r="Z80" i="90"/>
  <c r="W81" i="90" s="1"/>
  <c r="Z78" i="27"/>
  <c r="AG78" i="27" s="1"/>
  <c r="AP78" i="27" s="1"/>
  <c r="AK79" i="31"/>
  <c r="AT79" i="31" s="1"/>
  <c r="Z78" i="33"/>
  <c r="AJ8" i="43"/>
  <c r="W80" i="74"/>
  <c r="Y80" i="74" s="1"/>
  <c r="AJ5" i="43"/>
  <c r="AS5" i="43" s="1"/>
  <c r="AU81" i="83"/>
  <c r="C11" i="83" s="1"/>
  <c r="F36" i="97" s="1"/>
  <c r="AS81" i="83"/>
  <c r="AE77" i="29"/>
  <c r="X78" i="38"/>
  <c r="Y78" i="38"/>
  <c r="AS46" i="35"/>
  <c r="AL46" i="35"/>
  <c r="AU46" i="35" s="1"/>
  <c r="AH77" i="42"/>
  <c r="AQ77" i="42" s="1"/>
  <c r="AL79" i="43"/>
  <c r="AU79" i="43" s="1"/>
  <c r="AR79" i="43"/>
  <c r="AR81" i="43" s="1"/>
  <c r="W79" i="27"/>
  <c r="AE78" i="2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X79" i="75"/>
  <c r="Y79" i="75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I78" i="93"/>
  <c r="AN78" i="93"/>
  <c r="AR76" i="29"/>
  <c r="AS28" i="43"/>
  <c r="AL28" i="43"/>
  <c r="AU28" i="43" s="1"/>
  <c r="AS46" i="43"/>
  <c r="AL46" i="43"/>
  <c r="AU46" i="43" s="1"/>
  <c r="AS64" i="43"/>
  <c r="AL64" i="43"/>
  <c r="AU64" i="43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48" i="31"/>
  <c r="AL48" i="31"/>
  <c r="AU48" i="31" s="1"/>
  <c r="AS61" i="43"/>
  <c r="AH76" i="86"/>
  <c r="AQ76" i="86" s="1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8" i="31"/>
  <c r="AL78" i="31"/>
  <c r="AU78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S12" i="31"/>
  <c r="AL12" i="31"/>
  <c r="AU12" i="31" s="1"/>
  <c r="AS72" i="31"/>
  <c r="AL72" i="31"/>
  <c r="AU72" i="31" s="1"/>
  <c r="AS49" i="43"/>
  <c r="AL49" i="43"/>
  <c r="AU49" i="43" s="1"/>
  <c r="AS29" i="39"/>
  <c r="AL29" i="39"/>
  <c r="AU29" i="39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36" i="39"/>
  <c r="AL36" i="39"/>
  <c r="AU36" i="39" s="1"/>
  <c r="AS42" i="31"/>
  <c r="AL42" i="31"/>
  <c r="AU42" i="31" s="1"/>
  <c r="AS55" i="43"/>
  <c r="AL55" i="43"/>
  <c r="AU55" i="43" s="1"/>
  <c r="AR76" i="42"/>
  <c r="AH78" i="33"/>
  <c r="AQ78" i="33" s="1"/>
  <c r="AE79" i="26"/>
  <c r="AF79" i="26"/>
  <c r="AO79" i="26" s="1"/>
  <c r="W80" i="26"/>
  <c r="AG79" i="26"/>
  <c r="AP79" i="26" s="1"/>
  <c r="AS9" i="35"/>
  <c r="AL9" i="35"/>
  <c r="AU9" i="35" s="1"/>
  <c r="AS7" i="39"/>
  <c r="AL7" i="39"/>
  <c r="AU7" i="39" s="1"/>
  <c r="AS24" i="39"/>
  <c r="AL24" i="39"/>
  <c r="AU24" i="39" s="1"/>
  <c r="Y76" i="91"/>
  <c r="X76" i="91"/>
  <c r="X79" i="79"/>
  <c r="Y79" i="79"/>
  <c r="AI79" i="77"/>
  <c r="AN79" i="77"/>
  <c r="X81" i="30"/>
  <c r="Y81" i="30"/>
  <c r="AS64" i="35"/>
  <c r="AL64" i="35"/>
  <c r="AU64" i="35" s="1"/>
  <c r="AS14" i="39"/>
  <c r="AL14" i="39"/>
  <c r="AU14" i="39" s="1"/>
  <c r="AS51" i="31"/>
  <c r="AL51" i="31"/>
  <c r="AU51" i="31" s="1"/>
  <c r="X80" i="94"/>
  <c r="Y80" i="94"/>
  <c r="AS56" i="35"/>
  <c r="AL56" i="35"/>
  <c r="AU56" i="35" s="1"/>
  <c r="AS23" i="31"/>
  <c r="AL23" i="31"/>
  <c r="AU23" i="31" s="1"/>
  <c r="AS59" i="31"/>
  <c r="AL59" i="31"/>
  <c r="AU59" i="31" s="1"/>
  <c r="AS37" i="35"/>
  <c r="AL37" i="35"/>
  <c r="AU37" i="35" s="1"/>
  <c r="AS19" i="39"/>
  <c r="AL19" i="39"/>
  <c r="AU19" i="39" s="1"/>
  <c r="AS25" i="31"/>
  <c r="AL25" i="31"/>
  <c r="AU25" i="31" s="1"/>
  <c r="AS61" i="31"/>
  <c r="AL61" i="31"/>
  <c r="AU61" i="31" s="1"/>
  <c r="AS56" i="43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N78" i="75"/>
  <c r="AI78" i="75"/>
  <c r="AJ4" i="43"/>
  <c r="AK4" i="43"/>
  <c r="AT4" i="43" s="1"/>
  <c r="AS21" i="43"/>
  <c r="AL21" i="43"/>
  <c r="AU21" i="43" s="1"/>
  <c r="AS39" i="43"/>
  <c r="AL39" i="43"/>
  <c r="AU39" i="43" s="1"/>
  <c r="AS57" i="43"/>
  <c r="AS76" i="43"/>
  <c r="AL76" i="43"/>
  <c r="AU76" i="43" s="1"/>
  <c r="AS38" i="39"/>
  <c r="AL38" i="39"/>
  <c r="AU38" i="39" s="1"/>
  <c r="AS37" i="39"/>
  <c r="AL37" i="39"/>
  <c r="AU37" i="39" s="1"/>
  <c r="Y79" i="93"/>
  <c r="X79" i="93"/>
  <c r="AE80" i="81"/>
  <c r="AG80" i="81"/>
  <c r="AP80" i="81" s="1"/>
  <c r="W81" i="81"/>
  <c r="AF80" i="81"/>
  <c r="AO80" i="81" s="1"/>
  <c r="AS16" i="43"/>
  <c r="AL16" i="43"/>
  <c r="AU16" i="43" s="1"/>
  <c r="AS34" i="43"/>
  <c r="AL34" i="43"/>
  <c r="AU34" i="43" s="1"/>
  <c r="AS70" i="43"/>
  <c r="AL70" i="43"/>
  <c r="AU70" i="43" s="1"/>
  <c r="AS32" i="39"/>
  <c r="AL32" i="39"/>
  <c r="AU32" i="39" s="1"/>
  <c r="AS17" i="35"/>
  <c r="AL17" i="35"/>
  <c r="AU17" i="35" s="1"/>
  <c r="AS35" i="35"/>
  <c r="AS71" i="35"/>
  <c r="AL71" i="35"/>
  <c r="AU71" i="35" s="1"/>
  <c r="X79" i="95"/>
  <c r="Y79" i="95"/>
  <c r="AH79" i="37"/>
  <c r="AQ79" i="37" s="1"/>
  <c r="AS6" i="31"/>
  <c r="AL6" i="31"/>
  <c r="AU6" i="31" s="1"/>
  <c r="AS60" i="31"/>
  <c r="AL60" i="31"/>
  <c r="AU60" i="31" s="1"/>
  <c r="X77" i="41"/>
  <c r="Y77" i="41"/>
  <c r="AS7" i="43"/>
  <c r="AL7" i="43"/>
  <c r="AU7" i="43" s="1"/>
  <c r="AS73" i="43"/>
  <c r="AL73" i="43"/>
  <c r="AU73" i="43" s="1"/>
  <c r="Z77" i="42"/>
  <c r="AR77" i="7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23" i="43"/>
  <c r="AL23" i="43"/>
  <c r="AU23" i="43" s="1"/>
  <c r="AS41" i="43"/>
  <c r="AL41" i="43"/>
  <c r="AU41" i="43" s="1"/>
  <c r="AS77" i="43"/>
  <c r="AL77" i="43"/>
  <c r="AU77" i="43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36" i="31"/>
  <c r="AL36" i="31"/>
  <c r="AU36" i="31" s="1"/>
  <c r="AS67" i="43"/>
  <c r="AL67" i="43"/>
  <c r="AU67" i="43" s="1"/>
  <c r="AS18" i="43"/>
  <c r="AL18" i="43"/>
  <c r="AU18" i="43" s="1"/>
  <c r="AS36" i="43"/>
  <c r="AL36" i="43"/>
  <c r="AU36" i="43" s="1"/>
  <c r="AS54" i="43"/>
  <c r="AL54" i="43"/>
  <c r="AU54" i="43" s="1"/>
  <c r="AS18" i="31"/>
  <c r="AL18" i="31"/>
  <c r="AU18" i="31" s="1"/>
  <c r="AS66" i="31"/>
  <c r="AL66" i="31"/>
  <c r="AU66" i="31" s="1"/>
  <c r="AS13" i="43"/>
  <c r="AL13" i="43"/>
  <c r="AU13" i="43" s="1"/>
  <c r="AS78" i="43"/>
  <c r="AL78" i="43"/>
  <c r="AU78" i="43" s="1"/>
  <c r="AR77" i="46"/>
  <c r="AS8" i="35"/>
  <c r="AL8" i="35"/>
  <c r="AU8" i="35" s="1"/>
  <c r="X79" i="82"/>
  <c r="Y79" i="82"/>
  <c r="Y80" i="77"/>
  <c r="X80" i="77"/>
  <c r="AH80" i="90"/>
  <c r="AQ80" i="90" s="1"/>
  <c r="AS10" i="35"/>
  <c r="AL10" i="35"/>
  <c r="AU10" i="35" s="1"/>
  <c r="AE76" i="86"/>
  <c r="W77" i="86"/>
  <c r="AG76" i="86"/>
  <c r="AP76" i="86" s="1"/>
  <c r="AF76" i="86"/>
  <c r="AO76" i="86" s="1"/>
  <c r="AF76" i="73"/>
  <c r="AO76" i="73" s="1"/>
  <c r="AE76" i="73"/>
  <c r="W77" i="73"/>
  <c r="AG76" i="73"/>
  <c r="AP76" i="73" s="1"/>
  <c r="AS19" i="35"/>
  <c r="AL19" i="35"/>
  <c r="AU19" i="35" s="1"/>
  <c r="AS55" i="35"/>
  <c r="AL55" i="35"/>
  <c r="AU55" i="35" s="1"/>
  <c r="AS14" i="35"/>
  <c r="AL14" i="35"/>
  <c r="AU14" i="35" s="1"/>
  <c r="AE78" i="33"/>
  <c r="AG78" i="33"/>
  <c r="AP78" i="33" s="1"/>
  <c r="AF78" i="33"/>
  <c r="AO78" i="33" s="1"/>
  <c r="W79" i="33"/>
  <c r="AS7" i="31"/>
  <c r="AL7" i="31"/>
  <c r="AU7" i="31" s="1"/>
  <c r="AS43" i="31"/>
  <c r="AL43" i="31"/>
  <c r="AU43" i="31" s="1"/>
  <c r="AS76" i="31"/>
  <c r="AL76" i="31"/>
  <c r="AU76" i="31" s="1"/>
  <c r="AS38" i="43"/>
  <c r="AL38" i="43"/>
  <c r="AU38" i="43" s="1"/>
  <c r="AS74" i="43"/>
  <c r="AL74" i="43"/>
  <c r="AU74" i="43" s="1"/>
  <c r="AS27" i="35"/>
  <c r="AL27" i="35"/>
  <c r="AU27" i="35" s="1"/>
  <c r="AS63" i="35"/>
  <c r="AL63" i="35"/>
  <c r="AU63" i="35" s="1"/>
  <c r="AI77" i="34"/>
  <c r="AN77" i="34"/>
  <c r="Y81" i="85"/>
  <c r="X81" i="85"/>
  <c r="Z81" i="85" s="1"/>
  <c r="AR75" i="87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8" i="39"/>
  <c r="AL18" i="39"/>
  <c r="AU18" i="39" s="1"/>
  <c r="AS32" i="35"/>
  <c r="AL32" i="35"/>
  <c r="AU32" i="35" s="1"/>
  <c r="AR79" i="35"/>
  <c r="AR81" i="35" s="1"/>
  <c r="AL79" i="35"/>
  <c r="AU79" i="35" s="1"/>
  <c r="AS5" i="31"/>
  <c r="AL5" i="31"/>
  <c r="AU5" i="31" s="1"/>
  <c r="AS21" i="31"/>
  <c r="AL21" i="31"/>
  <c r="AU21" i="31" s="1"/>
  <c r="AS39" i="31"/>
  <c r="AL39" i="31"/>
  <c r="AU39" i="31" s="1"/>
  <c r="AS57" i="31"/>
  <c r="AS75" i="31"/>
  <c r="AL75" i="31"/>
  <c r="AU75" i="31" s="1"/>
  <c r="AS20" i="35"/>
  <c r="AL20" i="35"/>
  <c r="AU20" i="35" s="1"/>
  <c r="AR78" i="26"/>
  <c r="AH78" i="46"/>
  <c r="AQ78" i="46" s="1"/>
  <c r="AS25" i="39"/>
  <c r="AL25" i="39"/>
  <c r="AU25" i="39" s="1"/>
  <c r="AR77" i="33"/>
  <c r="AS74" i="35"/>
  <c r="AL74" i="35"/>
  <c r="AU74" i="35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8" i="35"/>
  <c r="AL78" i="35"/>
  <c r="AU78" i="35" s="1"/>
  <c r="AS38" i="35"/>
  <c r="AL38" i="35"/>
  <c r="AU38" i="35" s="1"/>
  <c r="AH78" i="78"/>
  <c r="AQ78" i="78" s="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" i="39"/>
  <c r="AL8" i="39"/>
  <c r="AU8" i="39" s="1"/>
  <c r="AS15" i="35"/>
  <c r="AL15" i="35"/>
  <c r="AU15" i="35" s="1"/>
  <c r="AS51" i="35"/>
  <c r="AL51" i="35"/>
  <c r="AU51" i="35" s="1"/>
  <c r="AS69" i="35"/>
  <c r="AL69" i="35"/>
  <c r="AU69" i="35" s="1"/>
  <c r="AN80" i="30"/>
  <c r="AS28" i="35"/>
  <c r="AL28" i="35"/>
  <c r="AU28" i="35" s="1"/>
  <c r="AS33" i="31"/>
  <c r="AL33" i="31"/>
  <c r="AU33" i="31" s="1"/>
  <c r="AH77" i="29"/>
  <c r="AQ77" i="29" s="1"/>
  <c r="AR77" i="27"/>
  <c r="AS41" i="31"/>
  <c r="AL41" i="31"/>
  <c r="AU41" i="31" s="1"/>
  <c r="AS11" i="39"/>
  <c r="AL11" i="39"/>
  <c r="AU11" i="39" s="1"/>
  <c r="AS20" i="39"/>
  <c r="AL20" i="39"/>
  <c r="AU20" i="39" s="1"/>
  <c r="AS73" i="35"/>
  <c r="AL73" i="35"/>
  <c r="AU73" i="35" s="1"/>
  <c r="AS20" i="43"/>
  <c r="AL20" i="43"/>
  <c r="AU20" i="43" s="1"/>
  <c r="AS45" i="35"/>
  <c r="AL45" i="35"/>
  <c r="AU45" i="35" s="1"/>
  <c r="AS14" i="31"/>
  <c r="AL14" i="31"/>
  <c r="AU14" i="31" s="1"/>
  <c r="AS32" i="31"/>
  <c r="AL32" i="31"/>
  <c r="AU32" i="31" s="1"/>
  <c r="AS50" i="31"/>
  <c r="AS68" i="31"/>
  <c r="AL68" i="31"/>
  <c r="AU68" i="31" s="1"/>
  <c r="AN77" i="38"/>
  <c r="AI77" i="38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J4" i="35"/>
  <c r="AK4" i="35"/>
  <c r="AT4" i="35" s="1"/>
  <c r="AR75" i="86"/>
  <c r="AS35" i="39"/>
  <c r="AL35" i="39"/>
  <c r="AU35" i="39" s="1"/>
  <c r="AT81" i="39"/>
  <c r="AS22" i="43"/>
  <c r="AL22" i="43"/>
  <c r="AU22" i="43" s="1"/>
  <c r="AS40" i="43"/>
  <c r="AL40" i="43"/>
  <c r="AU40" i="43" s="1"/>
  <c r="AS58" i="43"/>
  <c r="AL58" i="43"/>
  <c r="AU58" i="43" s="1"/>
  <c r="AS23" i="35"/>
  <c r="AL23" i="35"/>
  <c r="AU23" i="35" s="1"/>
  <c r="AS41" i="35"/>
  <c r="AL41" i="35"/>
  <c r="AU41" i="35" s="1"/>
  <c r="AS59" i="35"/>
  <c r="AS75" i="35"/>
  <c r="AL75" i="35"/>
  <c r="AU75" i="35" s="1"/>
  <c r="Z79" i="37"/>
  <c r="AS30" i="31"/>
  <c r="AL30" i="31"/>
  <c r="AU30" i="31" s="1"/>
  <c r="AS77" i="31"/>
  <c r="AL77" i="31"/>
  <c r="AU77" i="31" s="1"/>
  <c r="AS43" i="43"/>
  <c r="AL43" i="43"/>
  <c r="AU43" i="43" s="1"/>
  <c r="AN79" i="94"/>
  <c r="AR78" i="37"/>
  <c r="AS6" i="39"/>
  <c r="AL6" i="39"/>
  <c r="AU6" i="3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26" i="39"/>
  <c r="AL26" i="39"/>
  <c r="AU26" i="39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W78" i="89"/>
  <c r="AG77" i="89"/>
  <c r="AP77" i="89" s="1"/>
  <c r="AF77" i="89"/>
  <c r="AO77" i="89" s="1"/>
  <c r="AE77" i="89"/>
  <c r="AS54" i="31"/>
  <c r="AL54" i="31"/>
  <c r="AU54" i="31" s="1"/>
  <c r="AS19" i="43"/>
  <c r="AL19" i="43"/>
  <c r="AU19" i="43" s="1"/>
  <c r="W79" i="47"/>
  <c r="AG78" i="47"/>
  <c r="AP78" i="47" s="1"/>
  <c r="AF78" i="47"/>
  <c r="AO78" i="47" s="1"/>
  <c r="AE78" i="47"/>
  <c r="AJ6" i="43"/>
  <c r="AK6" i="43"/>
  <c r="AT6" i="43" s="1"/>
  <c r="AS24" i="43"/>
  <c r="AL24" i="43"/>
  <c r="AU24" i="43" s="1"/>
  <c r="AS42" i="43"/>
  <c r="AL42" i="43"/>
  <c r="AU42" i="43" s="1"/>
  <c r="AS60" i="43"/>
  <c r="AL60" i="43"/>
  <c r="AU60" i="43" s="1"/>
  <c r="AS75" i="43"/>
  <c r="AL75" i="43"/>
  <c r="AU75" i="43" s="1"/>
  <c r="AS24" i="31"/>
  <c r="AL24" i="31"/>
  <c r="AU24" i="31" s="1"/>
  <c r="AN79" i="31"/>
  <c r="AN81" i="31" s="1"/>
  <c r="AI79" i="31"/>
  <c r="AS37" i="43"/>
  <c r="AL37" i="43"/>
  <c r="AU37" i="43" s="1"/>
  <c r="AH76" i="87"/>
  <c r="AQ76" i="87" s="1"/>
  <c r="Z78" i="78"/>
  <c r="AS23" i="39"/>
  <c r="AL23" i="39"/>
  <c r="AU23" i="39" s="1"/>
  <c r="AS25" i="43"/>
  <c r="AL25" i="43"/>
  <c r="AU25" i="43" s="1"/>
  <c r="AS44" i="35"/>
  <c r="AL44" i="35"/>
  <c r="AU44" i="35" s="1"/>
  <c r="AI75" i="91"/>
  <c r="AN75" i="91"/>
  <c r="Y78" i="34"/>
  <c r="X78" i="34"/>
  <c r="AI80" i="85"/>
  <c r="AN80" i="85"/>
  <c r="AS3" i="43"/>
  <c r="AL3" i="43"/>
  <c r="AU3" i="43" s="1"/>
  <c r="AS30" i="39"/>
  <c r="AL30" i="39"/>
  <c r="AU30" i="39" s="1"/>
  <c r="AS15" i="31"/>
  <c r="AL15" i="31"/>
  <c r="AU15" i="31" s="1"/>
  <c r="AS69" i="31"/>
  <c r="AL69" i="31"/>
  <c r="AU69" i="31" s="1"/>
  <c r="AR75" i="73"/>
  <c r="AS12" i="39"/>
  <c r="AL12" i="39"/>
  <c r="AU12" i="39" s="1"/>
  <c r="AR79" i="90"/>
  <c r="AH78" i="27"/>
  <c r="AQ78" i="27" s="1"/>
  <c r="AS3" i="35"/>
  <c r="AL3" i="35"/>
  <c r="AU3" i="35" s="1"/>
  <c r="AS22" i="35"/>
  <c r="AL22" i="35"/>
  <c r="AU22" i="35" s="1"/>
  <c r="AS40" i="35"/>
  <c r="AL40" i="35"/>
  <c r="AU40" i="35" s="1"/>
  <c r="AS77" i="35"/>
  <c r="AL77" i="35"/>
  <c r="AU77" i="35" s="1"/>
  <c r="AS31" i="43"/>
  <c r="AL31" i="43"/>
  <c r="AU31" i="43" s="1"/>
  <c r="AS62" i="35"/>
  <c r="AL62" i="35"/>
  <c r="AU62" i="35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S17" i="39"/>
  <c r="AL17" i="39"/>
  <c r="AU17" i="39" s="1"/>
  <c r="AS4" i="39"/>
  <c r="AL4" i="39"/>
  <c r="AU4" i="39" s="1"/>
  <c r="AI78" i="95"/>
  <c r="AN78" i="95"/>
  <c r="AS31" i="39"/>
  <c r="AL31" i="39"/>
  <c r="AU31" i="39" s="1"/>
  <c r="AI76" i="41"/>
  <c r="AN76" i="41"/>
  <c r="AS50" i="35"/>
  <c r="AL50" i="35"/>
  <c r="AU50" i="35" s="1"/>
  <c r="AJ4" i="31"/>
  <c r="AK4" i="31"/>
  <c r="AT4" i="31" s="1"/>
  <c r="AE78" i="46"/>
  <c r="W79" i="46"/>
  <c r="AG78" i="46"/>
  <c r="AP78" i="46" s="1"/>
  <c r="AF78" i="46"/>
  <c r="AO78" i="46" s="1"/>
  <c r="AF78" i="45"/>
  <c r="AO78" i="45" s="1"/>
  <c r="AE78" i="45"/>
  <c r="W79" i="45"/>
  <c r="AG78" i="45"/>
  <c r="AP78" i="45" s="1"/>
  <c r="AS26" i="35"/>
  <c r="AL26" i="35"/>
  <c r="AU26" i="35" s="1"/>
  <c r="AS13" i="39"/>
  <c r="AL13" i="39"/>
  <c r="AU13" i="39" s="1"/>
  <c r="AS17" i="31"/>
  <c r="AS35" i="31"/>
  <c r="AL35" i="31"/>
  <c r="AU35" i="31" s="1"/>
  <c r="AS53" i="31"/>
  <c r="AL53" i="31"/>
  <c r="AU53" i="31" s="1"/>
  <c r="AS71" i="31"/>
  <c r="AL71" i="31"/>
  <c r="AU71" i="31" s="1"/>
  <c r="AH76" i="73"/>
  <c r="AQ76" i="7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Z76" i="87"/>
  <c r="AS68" i="35"/>
  <c r="AL68" i="35"/>
  <c r="AU68" i="35" s="1"/>
  <c r="AH79" i="26"/>
  <c r="AQ79" i="26" s="1"/>
  <c r="AS19" i="31"/>
  <c r="AL19" i="31"/>
  <c r="AU19" i="31" s="1"/>
  <c r="AS37" i="31"/>
  <c r="AL37" i="31"/>
  <c r="AU37" i="31" s="1"/>
  <c r="AS73" i="31"/>
  <c r="AL73" i="31"/>
  <c r="AU73" i="31" s="1"/>
  <c r="AS14" i="43"/>
  <c r="AL14" i="43"/>
  <c r="AU14" i="43" s="1"/>
  <c r="AS32" i="43"/>
  <c r="AL32" i="43"/>
  <c r="AU32" i="43" s="1"/>
  <c r="AS50" i="43"/>
  <c r="AL50" i="43"/>
  <c r="AU50" i="43" s="1"/>
  <c r="AS5" i="35"/>
  <c r="AL5" i="35"/>
  <c r="AU5" i="35" s="1"/>
  <c r="AS39" i="35"/>
  <c r="AL39" i="35"/>
  <c r="AU39" i="35" s="1"/>
  <c r="AS57" i="35"/>
  <c r="AL57" i="35"/>
  <c r="AU57" i="35" s="1"/>
  <c r="AS76" i="35"/>
  <c r="AL76" i="35"/>
  <c r="AU76" i="35" s="1"/>
  <c r="AI78" i="79"/>
  <c r="AN78" i="79"/>
  <c r="AN78" i="82"/>
  <c r="AI78" i="82"/>
  <c r="AN79" i="74"/>
  <c r="AL21" i="35" l="1"/>
  <c r="AU21" i="35" s="1"/>
  <c r="AL55" i="31"/>
  <c r="AU55" i="31" s="1"/>
  <c r="AT81" i="35"/>
  <c r="Z78" i="38"/>
  <c r="AL59" i="43"/>
  <c r="AU59" i="43" s="1"/>
  <c r="AL61" i="43"/>
  <c r="AU61" i="43" s="1"/>
  <c r="Z79" i="25"/>
  <c r="AH79" i="25"/>
  <c r="AQ79" i="25" s="1"/>
  <c r="AL5" i="43"/>
  <c r="AU5" i="43" s="1"/>
  <c r="AL53" i="35"/>
  <c r="AU53" i="35" s="1"/>
  <c r="AE80" i="90"/>
  <c r="AL58" i="35"/>
  <c r="AU58" i="35" s="1"/>
  <c r="AL59" i="35"/>
  <c r="AU59" i="35" s="1"/>
  <c r="AL50" i="31"/>
  <c r="AU50" i="31" s="1"/>
  <c r="AI79" i="94"/>
  <c r="AR79" i="94" s="1"/>
  <c r="AL33" i="35"/>
  <c r="AU33" i="35" s="1"/>
  <c r="AL17" i="31"/>
  <c r="AU17" i="31" s="1"/>
  <c r="AL35" i="35"/>
  <c r="AU35" i="35" s="1"/>
  <c r="AL57" i="43"/>
  <c r="AU57" i="43" s="1"/>
  <c r="AL68" i="43"/>
  <c r="AU68" i="43" s="1"/>
  <c r="AF77" i="29"/>
  <c r="AO77" i="29" s="1"/>
  <c r="AT81" i="31"/>
  <c r="AL72" i="43"/>
  <c r="AU72" i="43" s="1"/>
  <c r="AL10" i="43"/>
  <c r="AU10" i="43" s="1"/>
  <c r="AS52" i="43"/>
  <c r="AI79" i="74"/>
  <c r="X80" i="74"/>
  <c r="AS81" i="39"/>
  <c r="Z79" i="95"/>
  <c r="AF79" i="95" s="1"/>
  <c r="AO79" i="95" s="1"/>
  <c r="AO81" i="95" s="1"/>
  <c r="Z79" i="75"/>
  <c r="AE79" i="75" s="1"/>
  <c r="AG77" i="29"/>
  <c r="AP77" i="29" s="1"/>
  <c r="AI80" i="30"/>
  <c r="AL57" i="31"/>
  <c r="AU57" i="31" s="1"/>
  <c r="Z80" i="77"/>
  <c r="Z81" i="30"/>
  <c r="W82" i="30" s="1"/>
  <c r="AF80" i="90"/>
  <c r="AO80" i="90" s="1"/>
  <c r="AG80" i="90"/>
  <c r="AP80" i="90" s="1"/>
  <c r="Z77" i="41"/>
  <c r="W78" i="41" s="1"/>
  <c r="AF78" i="27"/>
  <c r="AO78" i="27" s="1"/>
  <c r="Z80" i="74"/>
  <c r="AG80" i="74" s="1"/>
  <c r="AP80" i="74" s="1"/>
  <c r="AU81" i="39"/>
  <c r="C11" i="39" s="1"/>
  <c r="AH78" i="34"/>
  <c r="AQ78" i="34" s="1"/>
  <c r="Y79" i="33"/>
  <c r="X79" i="33"/>
  <c r="AI76" i="86"/>
  <c r="AN76" i="86"/>
  <c r="AG77" i="41"/>
  <c r="AP77" i="41" s="1"/>
  <c r="AF77" i="41"/>
  <c r="AO77" i="41" s="1"/>
  <c r="AE77" i="41"/>
  <c r="AG79" i="95"/>
  <c r="AP79" i="95" s="1"/>
  <c r="AP81" i="95" s="1"/>
  <c r="AX79" i="95"/>
  <c r="S79" i="95" s="1"/>
  <c r="AC79" i="95" s="1"/>
  <c r="AH79" i="93"/>
  <c r="AQ79" i="93" s="1"/>
  <c r="AE81" i="30"/>
  <c r="AG81" i="30"/>
  <c r="AP81" i="30" s="1"/>
  <c r="AH76" i="91"/>
  <c r="AQ76" i="91" s="1"/>
  <c r="X79" i="27"/>
  <c r="Y79" i="27"/>
  <c r="AH78" i="38"/>
  <c r="AQ78" i="38" s="1"/>
  <c r="AL79" i="31"/>
  <c r="AU79" i="31" s="1"/>
  <c r="AR79" i="31"/>
  <c r="AR81" i="31" s="1"/>
  <c r="X79" i="47"/>
  <c r="Y79" i="47"/>
  <c r="AN77" i="89"/>
  <c r="AI77" i="89"/>
  <c r="AR80" i="30"/>
  <c r="W82" i="85"/>
  <c r="AG81" i="85"/>
  <c r="AP81" i="85" s="1"/>
  <c r="AF81" i="85"/>
  <c r="AO81" i="85" s="1"/>
  <c r="AE81" i="85"/>
  <c r="Y77" i="73"/>
  <c r="X77" i="73"/>
  <c r="AH79" i="82"/>
  <c r="AQ79" i="82" s="1"/>
  <c r="AI79" i="26"/>
  <c r="AN79" i="26"/>
  <c r="AR78" i="93"/>
  <c r="W79" i="38"/>
  <c r="AE78" i="38"/>
  <c r="AF78" i="38"/>
  <c r="AO78" i="38" s="1"/>
  <c r="AG78" i="38"/>
  <c r="AP78" i="38" s="1"/>
  <c r="AR78" i="79"/>
  <c r="X79" i="45"/>
  <c r="Y79" i="45"/>
  <c r="AH80" i="74"/>
  <c r="AQ80" i="74" s="1"/>
  <c r="Z78" i="34"/>
  <c r="AS6" i="43"/>
  <c r="AL6" i="43"/>
  <c r="AU6" i="43" s="1"/>
  <c r="AU81" i="43" s="1"/>
  <c r="C11" i="43" s="1"/>
  <c r="W80" i="37"/>
  <c r="AG79" i="37"/>
  <c r="AP79" i="37" s="1"/>
  <c r="AE79" i="37"/>
  <c r="AF79" i="37"/>
  <c r="AO79" i="37" s="1"/>
  <c r="AR77" i="38"/>
  <c r="AN76" i="73"/>
  <c r="AI76" i="73"/>
  <c r="Z79" i="82"/>
  <c r="Y81" i="81"/>
  <c r="X81" i="81"/>
  <c r="Z79" i="93"/>
  <c r="AH80" i="94"/>
  <c r="AQ80" i="94" s="1"/>
  <c r="AR79" i="77"/>
  <c r="Z76" i="91"/>
  <c r="AN80" i="90"/>
  <c r="AS4" i="31"/>
  <c r="AS81" i="31" s="1"/>
  <c r="AL4" i="31"/>
  <c r="AU4" i="31" s="1"/>
  <c r="AU81" i="31" s="1"/>
  <c r="C11" i="31" s="1"/>
  <c r="AR79" i="74"/>
  <c r="Y79" i="46"/>
  <c r="X79" i="46"/>
  <c r="AR78" i="95"/>
  <c r="AR77" i="34"/>
  <c r="AI78" i="33"/>
  <c r="AN78" i="33"/>
  <c r="AH80" i="77"/>
  <c r="AQ80" i="77" s="1"/>
  <c r="AT81" i="43"/>
  <c r="Z80" i="94"/>
  <c r="AI78" i="27"/>
  <c r="AN78" i="27"/>
  <c r="X78" i="29"/>
  <c r="Y78" i="29"/>
  <c r="AR78" i="82"/>
  <c r="AI78" i="45"/>
  <c r="AN78" i="45"/>
  <c r="AR75" i="91"/>
  <c r="AN78" i="47"/>
  <c r="AI78" i="47"/>
  <c r="X78" i="89"/>
  <c r="Y78" i="89"/>
  <c r="AI80" i="81"/>
  <c r="AN80" i="81"/>
  <c r="AS4" i="43"/>
  <c r="AL4" i="43"/>
  <c r="AU4" i="43" s="1"/>
  <c r="AH79" i="79"/>
  <c r="AQ79" i="79" s="1"/>
  <c r="AQ81" i="79" s="1"/>
  <c r="AZ3" i="79"/>
  <c r="AX3" i="79" s="1"/>
  <c r="S3" i="79" s="1"/>
  <c r="AC3" i="79" s="1"/>
  <c r="AX14" i="79"/>
  <c r="S14" i="79" s="1"/>
  <c r="AC14" i="79" s="1"/>
  <c r="AB15" i="79" s="1"/>
  <c r="AX16" i="79"/>
  <c r="S16" i="79" s="1"/>
  <c r="AC16" i="79" s="1"/>
  <c r="AB17" i="79" s="1"/>
  <c r="AX17" i="79"/>
  <c r="S17" i="79" s="1"/>
  <c r="AC17" i="79" s="1"/>
  <c r="AB18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X76" i="79"/>
  <c r="S76" i="79" s="1"/>
  <c r="AC76" i="79" s="1"/>
  <c r="AB77" i="79" s="1"/>
  <c r="AX74" i="79"/>
  <c r="S74" i="79" s="1"/>
  <c r="AC74" i="79" s="1"/>
  <c r="AB75" i="79" s="1"/>
  <c r="Y80" i="26"/>
  <c r="X80" i="26"/>
  <c r="W77" i="87"/>
  <c r="AG76" i="87"/>
  <c r="AP76" i="87" s="1"/>
  <c r="AE76" i="87"/>
  <c r="AF76" i="87"/>
  <c r="AO76" i="87" s="1"/>
  <c r="AI78" i="46"/>
  <c r="AN78" i="46"/>
  <c r="AR76" i="41"/>
  <c r="AR80" i="85"/>
  <c r="AE78" i="78"/>
  <c r="W79" i="78"/>
  <c r="AG78" i="78"/>
  <c r="AP78" i="78" s="1"/>
  <c r="AF78" i="78"/>
  <c r="AO78" i="78" s="1"/>
  <c r="AS4" i="35"/>
  <c r="AS81" i="35" s="1"/>
  <c r="AL4" i="35"/>
  <c r="AU4" i="35" s="1"/>
  <c r="AU81" i="35" s="1"/>
  <c r="C11" i="35" s="1"/>
  <c r="AH81" i="85"/>
  <c r="AQ81" i="85" s="1"/>
  <c r="Y77" i="86"/>
  <c r="X77" i="86"/>
  <c r="W81" i="77"/>
  <c r="AF80" i="77"/>
  <c r="AO80" i="77" s="1"/>
  <c r="AE80" i="77"/>
  <c r="AG80" i="77"/>
  <c r="AP80" i="77" s="1"/>
  <c r="AF77" i="42"/>
  <c r="AO77" i="42" s="1"/>
  <c r="AE77" i="42"/>
  <c r="W78" i="42"/>
  <c r="AG77" i="42"/>
  <c r="AP77" i="42" s="1"/>
  <c r="AH77" i="41"/>
  <c r="AQ77" i="41" s="1"/>
  <c r="AH79" i="95"/>
  <c r="AQ79" i="95" s="1"/>
  <c r="AQ81" i="95" s="1"/>
  <c r="AZ3" i="95"/>
  <c r="AX3" i="95" s="1"/>
  <c r="S3" i="95" s="1"/>
  <c r="AC3" i="95" s="1"/>
  <c r="AX30" i="95"/>
  <c r="S30" i="95" s="1"/>
  <c r="AC30" i="95" s="1"/>
  <c r="AB31" i="95" s="1"/>
  <c r="AX36" i="95"/>
  <c r="S36" i="95" s="1"/>
  <c r="AC36" i="95" s="1"/>
  <c r="AB37" i="95" s="1"/>
  <c r="AX38" i="95"/>
  <c r="S38" i="95" s="1"/>
  <c r="AC38" i="95" s="1"/>
  <c r="AB39" i="95" s="1"/>
  <c r="AX42" i="95"/>
  <c r="S42" i="95" s="1"/>
  <c r="AC42" i="95" s="1"/>
  <c r="AB43" i="95" s="1"/>
  <c r="AX43" i="95"/>
  <c r="S43" i="95" s="1"/>
  <c r="AC43" i="95" s="1"/>
  <c r="AB44" i="95" s="1"/>
  <c r="AX45" i="95"/>
  <c r="S45" i="95" s="1"/>
  <c r="AC45" i="95" s="1"/>
  <c r="AB46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6" i="95"/>
  <c r="S76" i="95" s="1"/>
  <c r="AC76" i="95" s="1"/>
  <c r="AB77" i="95" s="1"/>
  <c r="AX75" i="95"/>
  <c r="S75" i="95" s="1"/>
  <c r="AC75" i="95" s="1"/>
  <c r="AB76" i="95" s="1"/>
  <c r="AX78" i="95"/>
  <c r="S78" i="95" s="1"/>
  <c r="AC78" i="95" s="1"/>
  <c r="AB79" i="95" s="1"/>
  <c r="AX74" i="95"/>
  <c r="S74" i="95" s="1"/>
  <c r="AC74" i="95" s="1"/>
  <c r="AB75" i="95" s="1"/>
  <c r="AX77" i="95"/>
  <c r="S77" i="95" s="1"/>
  <c r="AC77" i="95" s="1"/>
  <c r="AB78" i="95" s="1"/>
  <c r="AR78" i="75"/>
  <c r="AH81" i="30"/>
  <c r="AQ81" i="30" s="1"/>
  <c r="Z79" i="79"/>
  <c r="AH79" i="75"/>
  <c r="AQ79" i="75" s="1"/>
  <c r="AQ81" i="75" s="1"/>
  <c r="AZ3" i="75"/>
  <c r="AX5" i="75" s="1"/>
  <c r="S5" i="75" s="1"/>
  <c r="AC5" i="75" s="1"/>
  <c r="AB6" i="75" s="1"/>
  <c r="AX9" i="75"/>
  <c r="S9" i="75" s="1"/>
  <c r="AC9" i="75" s="1"/>
  <c r="AB10" i="75" s="1"/>
  <c r="AX21" i="75"/>
  <c r="S21" i="75" s="1"/>
  <c r="AC21" i="75" s="1"/>
  <c r="AB22" i="75" s="1"/>
  <c r="AX75" i="75"/>
  <c r="S75" i="75" s="1"/>
  <c r="AC75" i="75" s="1"/>
  <c r="AB76" i="75" s="1"/>
  <c r="AN77" i="29"/>
  <c r="X81" i="90"/>
  <c r="Y81" i="90"/>
  <c r="AF79" i="75" l="1"/>
  <c r="AO79" i="75" s="1"/>
  <c r="AO81" i="75" s="1"/>
  <c r="Z79" i="47"/>
  <c r="AX79" i="75"/>
  <c r="S79" i="75" s="1"/>
  <c r="AC79" i="75" s="1"/>
  <c r="Z77" i="86"/>
  <c r="AX31" i="79"/>
  <c r="S31" i="79" s="1"/>
  <c r="AC31" i="79" s="1"/>
  <c r="AB32" i="79" s="1"/>
  <c r="AX25" i="79"/>
  <c r="S25" i="79" s="1"/>
  <c r="AC25" i="79" s="1"/>
  <c r="AB26" i="79" s="1"/>
  <c r="AJ26" i="79" s="1"/>
  <c r="AX19" i="79"/>
  <c r="S19" i="79" s="1"/>
  <c r="AC19" i="79" s="1"/>
  <c r="AB20" i="79" s="1"/>
  <c r="AG79" i="75"/>
  <c r="AP79" i="75" s="1"/>
  <c r="AP81" i="75" s="1"/>
  <c r="AF81" i="30"/>
  <c r="AO81" i="30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J19" i="79" s="1"/>
  <c r="W80" i="25"/>
  <c r="AG79" i="25"/>
  <c r="AP79" i="25" s="1"/>
  <c r="AE79" i="25"/>
  <c r="AF79" i="25"/>
  <c r="AO79" i="25" s="1"/>
  <c r="AX15" i="75"/>
  <c r="S15" i="75" s="1"/>
  <c r="AC15" i="75" s="1"/>
  <c r="AB16" i="75" s="1"/>
  <c r="Z79" i="46"/>
  <c r="AE79" i="46" s="1"/>
  <c r="W81" i="74"/>
  <c r="AS81" i="43"/>
  <c r="AX63" i="75"/>
  <c r="S63" i="75" s="1"/>
  <c r="AC63" i="75" s="1"/>
  <c r="AB64" i="75" s="1"/>
  <c r="AX51" i="75"/>
  <c r="S51" i="75" s="1"/>
  <c r="AC51" i="75" s="1"/>
  <c r="AB52" i="75" s="1"/>
  <c r="AX45" i="75"/>
  <c r="S45" i="75" s="1"/>
  <c r="AC45" i="75" s="1"/>
  <c r="AB46" i="75" s="1"/>
  <c r="AX44" i="95"/>
  <c r="S44" i="95" s="1"/>
  <c r="AC44" i="95" s="1"/>
  <c r="AB45" i="95" s="1"/>
  <c r="AJ45" i="95" s="1"/>
  <c r="AX24" i="95"/>
  <c r="S24" i="95" s="1"/>
  <c r="AC24" i="95" s="1"/>
  <c r="AB25" i="95" s="1"/>
  <c r="AX12" i="79"/>
  <c r="S12" i="79" s="1"/>
  <c r="AC12" i="79" s="1"/>
  <c r="AB13" i="79" s="1"/>
  <c r="AE79" i="95"/>
  <c r="AX57" i="75"/>
  <c r="S57" i="75" s="1"/>
  <c r="AC57" i="75" s="1"/>
  <c r="AB58" i="75" s="1"/>
  <c r="AI77" i="29"/>
  <c r="AX39" i="75"/>
  <c r="S39" i="75" s="1"/>
  <c r="AC39" i="75" s="1"/>
  <c r="AB40" i="75" s="1"/>
  <c r="AK40" i="75" s="1"/>
  <c r="AT40" i="75" s="1"/>
  <c r="AI80" i="90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J36" i="95" s="1"/>
  <c r="AX29" i="95"/>
  <c r="S29" i="95" s="1"/>
  <c r="AC29" i="95" s="1"/>
  <c r="AB30" i="95" s="1"/>
  <c r="AX22" i="95"/>
  <c r="S22" i="95" s="1"/>
  <c r="AC22" i="95" s="1"/>
  <c r="AB23" i="95" s="1"/>
  <c r="AJ23" i="95" s="1"/>
  <c r="AX11" i="79"/>
  <c r="S11" i="79" s="1"/>
  <c r="AC11" i="79" s="1"/>
  <c r="AB12" i="79" s="1"/>
  <c r="Z79" i="45"/>
  <c r="Z77" i="73"/>
  <c r="AX69" i="75"/>
  <c r="S69" i="75" s="1"/>
  <c r="AC69" i="75" s="1"/>
  <c r="AB70" i="75" s="1"/>
  <c r="AK70" i="75" s="1"/>
  <c r="AT70" i="75" s="1"/>
  <c r="AX33" i="75"/>
  <c r="S33" i="75" s="1"/>
  <c r="AC33" i="75" s="1"/>
  <c r="AB34" i="75" s="1"/>
  <c r="AX46" i="95"/>
  <c r="S46" i="95" s="1"/>
  <c r="AC46" i="95" s="1"/>
  <c r="AB47" i="95" s="1"/>
  <c r="AJ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X10" i="79"/>
  <c r="S10" i="79" s="1"/>
  <c r="AC10" i="79" s="1"/>
  <c r="AB11" i="79" s="1"/>
  <c r="AE80" i="74"/>
  <c r="Z81" i="90"/>
  <c r="AX27" i="75"/>
  <c r="S27" i="75" s="1"/>
  <c r="AC27" i="75" s="1"/>
  <c r="AB28" i="75" s="1"/>
  <c r="AX39" i="95"/>
  <c r="S39" i="95" s="1"/>
  <c r="AC39" i="95" s="1"/>
  <c r="AB40" i="95" s="1"/>
  <c r="AJ40" i="95" s="1"/>
  <c r="AX33" i="95"/>
  <c r="S33" i="95" s="1"/>
  <c r="AC33" i="95" s="1"/>
  <c r="AB34" i="95" s="1"/>
  <c r="AX27" i="95"/>
  <c r="S27" i="95" s="1"/>
  <c r="AC27" i="95" s="1"/>
  <c r="AB28" i="95" s="1"/>
  <c r="AK28" i="95" s="1"/>
  <c r="AT28" i="95" s="1"/>
  <c r="AX16" i="95"/>
  <c r="S16" i="95" s="1"/>
  <c r="AC16" i="95" s="1"/>
  <c r="AB17" i="95" s="1"/>
  <c r="AX8" i="79"/>
  <c r="S8" i="79" s="1"/>
  <c r="AC8" i="79" s="1"/>
  <c r="AB9" i="79" s="1"/>
  <c r="AF80" i="74"/>
  <c r="AO80" i="74" s="1"/>
  <c r="AX32" i="95"/>
  <c r="S32" i="95" s="1"/>
  <c r="AC32" i="95" s="1"/>
  <c r="AB33" i="95" s="1"/>
  <c r="AK33" i="95" s="1"/>
  <c r="AT33" i="95" s="1"/>
  <c r="AX26" i="95"/>
  <c r="S26" i="95" s="1"/>
  <c r="AC26" i="95" s="1"/>
  <c r="AB27" i="95" s="1"/>
  <c r="AX12" i="95"/>
  <c r="S12" i="95" s="1"/>
  <c r="AC12" i="95" s="1"/>
  <c r="AB13" i="95" s="1"/>
  <c r="AJ13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0" i="95"/>
  <c r="S10" i="95" s="1"/>
  <c r="AC10" i="95" s="1"/>
  <c r="AB11" i="95" s="1"/>
  <c r="AX13" i="79"/>
  <c r="S13" i="79" s="1"/>
  <c r="AC13" i="79" s="1"/>
  <c r="AB14" i="79" s="1"/>
  <c r="AX21" i="95"/>
  <c r="S21" i="95" s="1"/>
  <c r="AC21" i="95" s="1"/>
  <c r="AB22" i="95" s="1"/>
  <c r="AJ22" i="95" s="1"/>
  <c r="AX15" i="95"/>
  <c r="S15" i="95" s="1"/>
  <c r="AC15" i="95" s="1"/>
  <c r="AB16" i="95" s="1"/>
  <c r="AX9" i="95"/>
  <c r="S9" i="95" s="1"/>
  <c r="AC9" i="95" s="1"/>
  <c r="AB10" i="95" s="1"/>
  <c r="AX7" i="79"/>
  <c r="S7" i="79" s="1"/>
  <c r="AC7" i="79" s="1"/>
  <c r="AB8" i="79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J9" i="95" s="1"/>
  <c r="AX6" i="79"/>
  <c r="S6" i="79" s="1"/>
  <c r="AC6" i="79" s="1"/>
  <c r="AB7" i="79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X5" i="79"/>
  <c r="S5" i="79" s="1"/>
  <c r="AC5" i="79" s="1"/>
  <c r="AB6" i="79" s="1"/>
  <c r="AX6" i="95"/>
  <c r="S6" i="95" s="1"/>
  <c r="AC6" i="95" s="1"/>
  <c r="AB7" i="95" s="1"/>
  <c r="AX4" i="79"/>
  <c r="S4" i="79" s="1"/>
  <c r="AC4" i="79" s="1"/>
  <c r="AB5" i="79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X15" i="79"/>
  <c r="S15" i="79" s="1"/>
  <c r="AC15" i="79" s="1"/>
  <c r="AB16" i="79" s="1"/>
  <c r="AJ16" i="79" s="1"/>
  <c r="AX9" i="79"/>
  <c r="S9" i="79" s="1"/>
  <c r="AC9" i="79" s="1"/>
  <c r="AB10" i="79" s="1"/>
  <c r="AB4" i="95"/>
  <c r="AJ3" i="95"/>
  <c r="AF79" i="46"/>
  <c r="AO79" i="46" s="1"/>
  <c r="AK6" i="75"/>
  <c r="AT6" i="75" s="1"/>
  <c r="W80" i="45"/>
  <c r="AG79" i="45"/>
  <c r="AP79" i="45" s="1"/>
  <c r="AF79" i="45"/>
  <c r="AO79" i="45" s="1"/>
  <c r="AE79" i="45"/>
  <c r="AK22" i="75"/>
  <c r="AT22" i="75" s="1"/>
  <c r="AJ54" i="95"/>
  <c r="AK54" i="95"/>
  <c r="AT54" i="95" s="1"/>
  <c r="AH80" i="26"/>
  <c r="AQ80" i="26" s="1"/>
  <c r="AH81" i="90"/>
  <c r="AQ81" i="90" s="1"/>
  <c r="AX74" i="75"/>
  <c r="S74" i="75" s="1"/>
  <c r="AC74" i="75" s="1"/>
  <c r="AB75" i="75" s="1"/>
  <c r="AX70" i="75"/>
  <c r="S70" i="75" s="1"/>
  <c r="AC70" i="75" s="1"/>
  <c r="AB71" i="75" s="1"/>
  <c r="AX64" i="75"/>
  <c r="S64" i="75" s="1"/>
  <c r="AC64" i="75" s="1"/>
  <c r="AB65" i="75" s="1"/>
  <c r="AX58" i="75"/>
  <c r="S58" i="75" s="1"/>
  <c r="AC58" i="75" s="1"/>
  <c r="AB59" i="75" s="1"/>
  <c r="AX52" i="75"/>
  <c r="S52" i="75" s="1"/>
  <c r="AC52" i="75" s="1"/>
  <c r="AB53" i="75" s="1"/>
  <c r="AX46" i="75"/>
  <c r="S46" i="75" s="1"/>
  <c r="AC46" i="75" s="1"/>
  <c r="AB47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X3" i="75"/>
  <c r="S3" i="75" s="1"/>
  <c r="AC3" i="75" s="1"/>
  <c r="AJ78" i="95"/>
  <c r="AK78" i="95"/>
  <c r="AT78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K7" i="95"/>
  <c r="AT7" i="95" s="1"/>
  <c r="X78" i="42"/>
  <c r="Y78" i="42"/>
  <c r="X77" i="87"/>
  <c r="Y77" i="87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8" i="27"/>
  <c r="W77" i="91"/>
  <c r="AG76" i="91"/>
  <c r="AP76" i="91" s="1"/>
  <c r="AF76" i="91"/>
  <c r="AO76" i="91" s="1"/>
  <c r="AE76" i="91"/>
  <c r="AF79" i="82"/>
  <c r="AO79" i="82" s="1"/>
  <c r="AE79" i="82"/>
  <c r="W80" i="82"/>
  <c r="AG79" i="82"/>
  <c r="AP79" i="82" s="1"/>
  <c r="AI79" i="37"/>
  <c r="AN79" i="37"/>
  <c r="W79" i="34"/>
  <c r="AG78" i="34"/>
  <c r="AP78" i="34" s="1"/>
  <c r="AE78" i="34"/>
  <c r="AF78" i="34"/>
  <c r="AO78" i="34" s="1"/>
  <c r="AF77" i="73"/>
  <c r="AO77" i="73" s="1"/>
  <c r="W78" i="73"/>
  <c r="AE77" i="73"/>
  <c r="AG77" i="73"/>
  <c r="AP77" i="73" s="1"/>
  <c r="AE79" i="47"/>
  <c r="AX79" i="47"/>
  <c r="S79" i="47" s="1"/>
  <c r="AC79" i="47" s="1"/>
  <c r="AG79" i="47"/>
  <c r="AP79" i="47" s="1"/>
  <c r="AP81" i="47" s="1"/>
  <c r="AF79" i="47"/>
  <c r="AO79" i="47" s="1"/>
  <c r="AO81" i="47" s="1"/>
  <c r="AN79" i="95"/>
  <c r="AN81" i="95" s="1"/>
  <c r="AI79" i="95"/>
  <c r="AJ16" i="75"/>
  <c r="AK16" i="75"/>
  <c r="AT16" i="75" s="1"/>
  <c r="AJ66" i="95"/>
  <c r="AK66" i="95"/>
  <c r="AT66" i="95" s="1"/>
  <c r="AK6" i="95"/>
  <c r="AT6" i="95" s="1"/>
  <c r="AJ70" i="79"/>
  <c r="AK70" i="79"/>
  <c r="AT70" i="79" s="1"/>
  <c r="AJ46" i="79"/>
  <c r="AK46" i="79"/>
  <c r="AT46" i="79" s="1"/>
  <c r="AJ22" i="79"/>
  <c r="AK22" i="79"/>
  <c r="AT22" i="79" s="1"/>
  <c r="AB4" i="79"/>
  <c r="AJ3" i="79"/>
  <c r="AE80" i="94"/>
  <c r="AF80" i="94"/>
  <c r="AO80" i="94" s="1"/>
  <c r="W81" i="94"/>
  <c r="AG80" i="94"/>
  <c r="AP80" i="94" s="1"/>
  <c r="AR76" i="73"/>
  <c r="AI78" i="38"/>
  <c r="AN78" i="38"/>
  <c r="Y81" i="74"/>
  <c r="X81" i="74"/>
  <c r="AX76" i="75"/>
  <c r="S76" i="75" s="1"/>
  <c r="AC76" i="75" s="1"/>
  <c r="AB77" i="75" s="1"/>
  <c r="AX68" i="75"/>
  <c r="S68" i="75" s="1"/>
  <c r="AC68" i="75" s="1"/>
  <c r="AB69" i="75" s="1"/>
  <c r="AX62" i="75"/>
  <c r="S62" i="75" s="1"/>
  <c r="AC62" i="75" s="1"/>
  <c r="AB63" i="75" s="1"/>
  <c r="AX56" i="75"/>
  <c r="S56" i="75" s="1"/>
  <c r="AC56" i="75" s="1"/>
  <c r="AB57" i="75" s="1"/>
  <c r="AX50" i="75"/>
  <c r="S50" i="75" s="1"/>
  <c r="AC50" i="75" s="1"/>
  <c r="AB51" i="75" s="1"/>
  <c r="AX44" i="75"/>
  <c r="S44" i="75" s="1"/>
  <c r="AC44" i="75" s="1"/>
  <c r="AB45" i="75" s="1"/>
  <c r="AX38" i="75"/>
  <c r="S38" i="75" s="1"/>
  <c r="AC38" i="75" s="1"/>
  <c r="AB39" i="75" s="1"/>
  <c r="AX32" i="75"/>
  <c r="S32" i="75" s="1"/>
  <c r="AC32" i="75" s="1"/>
  <c r="AB33" i="75" s="1"/>
  <c r="AX26" i="75"/>
  <c r="S26" i="75" s="1"/>
  <c r="AC26" i="75" s="1"/>
  <c r="AB27" i="75" s="1"/>
  <c r="AX20" i="75"/>
  <c r="S20" i="75" s="1"/>
  <c r="AC20" i="75" s="1"/>
  <c r="AB21" i="75" s="1"/>
  <c r="AX14" i="75"/>
  <c r="S14" i="75" s="1"/>
  <c r="AC14" i="75" s="1"/>
  <c r="AB15" i="75" s="1"/>
  <c r="AX8" i="75"/>
  <c r="S8" i="75" s="1"/>
  <c r="AC8" i="75" s="1"/>
  <c r="AB9" i="75" s="1"/>
  <c r="AX4" i="75"/>
  <c r="S4" i="75" s="1"/>
  <c r="AC4" i="75" s="1"/>
  <c r="AB5" i="75" s="1"/>
  <c r="AJ79" i="95"/>
  <c r="AS79" i="95" s="1"/>
  <c r="AK79" i="95"/>
  <c r="AT79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1" i="95"/>
  <c r="AK41" i="95"/>
  <c r="AT41" i="95" s="1"/>
  <c r="AK35" i="95"/>
  <c r="AT35" i="95" s="1"/>
  <c r="AJ29" i="95"/>
  <c r="AK29" i="95"/>
  <c r="AT29" i="95" s="1"/>
  <c r="AK23" i="95"/>
  <c r="AT23" i="95" s="1"/>
  <c r="AJ17" i="95"/>
  <c r="AK17" i="95"/>
  <c r="AT17" i="95" s="1"/>
  <c r="AI77" i="42"/>
  <c r="AN77" i="42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K15" i="79"/>
  <c r="AT15" i="79" s="1"/>
  <c r="AJ9" i="79"/>
  <c r="AK9" i="79"/>
  <c r="AT9" i="79" s="1"/>
  <c r="AH79" i="46"/>
  <c r="AQ79" i="46" s="1"/>
  <c r="W80" i="93"/>
  <c r="AG79" i="93"/>
  <c r="AP79" i="93" s="1"/>
  <c r="AF79" i="93"/>
  <c r="AO79" i="93" s="1"/>
  <c r="AE79" i="93"/>
  <c r="Y80" i="37"/>
  <c r="X80" i="37"/>
  <c r="X79" i="38"/>
  <c r="Y79" i="38"/>
  <c r="AR79" i="26"/>
  <c r="AR77" i="89"/>
  <c r="X78" i="41"/>
  <c r="Y78" i="41"/>
  <c r="AH79" i="33"/>
  <c r="AQ79" i="33" s="1"/>
  <c r="AI80" i="74"/>
  <c r="AN80" i="74"/>
  <c r="AF81" i="90"/>
  <c r="AO81" i="90" s="1"/>
  <c r="AE81" i="90"/>
  <c r="W82" i="90"/>
  <c r="AG81" i="90"/>
  <c r="AP81" i="90" s="1"/>
  <c r="AK58" i="75"/>
  <c r="AT58" i="75" s="1"/>
  <c r="AK10" i="75"/>
  <c r="AT10" i="75" s="1"/>
  <c r="AJ75" i="95"/>
  <c r="AK75" i="95"/>
  <c r="AT75" i="95" s="1"/>
  <c r="AJ48" i="95"/>
  <c r="AK48" i="95"/>
  <c r="AT48" i="95" s="1"/>
  <c r="AK18" i="95"/>
  <c r="AT18" i="95" s="1"/>
  <c r="AR78" i="46"/>
  <c r="AJ64" i="79"/>
  <c r="AK64" i="79"/>
  <c r="AT64" i="79" s="1"/>
  <c r="AJ40" i="79"/>
  <c r="AK40" i="79"/>
  <c r="AT40" i="79" s="1"/>
  <c r="AJ28" i="79"/>
  <c r="AK28" i="79"/>
  <c r="AT28" i="79" s="1"/>
  <c r="AJ10" i="79"/>
  <c r="AK10" i="79"/>
  <c r="AT10" i="79" s="1"/>
  <c r="AN79" i="75"/>
  <c r="AN81" i="75" s="1"/>
  <c r="AI79" i="75"/>
  <c r="AR77" i="29"/>
  <c r="AX73" i="75"/>
  <c r="S73" i="75" s="1"/>
  <c r="AC73" i="75" s="1"/>
  <c r="AB74" i="75" s="1"/>
  <c r="AX67" i="75"/>
  <c r="S67" i="75" s="1"/>
  <c r="AC67" i="75" s="1"/>
  <c r="AB68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5" i="75"/>
  <c r="S25" i="75" s="1"/>
  <c r="AC25" i="75" s="1"/>
  <c r="AB26" i="75" s="1"/>
  <c r="AX19" i="75"/>
  <c r="S19" i="75" s="1"/>
  <c r="AC19" i="75" s="1"/>
  <c r="AB20" i="75" s="1"/>
  <c r="AX13" i="75"/>
  <c r="S13" i="75" s="1"/>
  <c r="AC13" i="75" s="1"/>
  <c r="AB14" i="75" s="1"/>
  <c r="AX7" i="75"/>
  <c r="S7" i="75" s="1"/>
  <c r="AC7" i="75" s="1"/>
  <c r="AB8" i="75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K46" i="95"/>
  <c r="AT46" i="95" s="1"/>
  <c r="AJ34" i="95"/>
  <c r="AK34" i="95"/>
  <c r="AT34" i="95" s="1"/>
  <c r="AJ28" i="95"/>
  <c r="AJ16" i="95"/>
  <c r="AK16" i="95"/>
  <c r="AT16" i="95" s="1"/>
  <c r="AK10" i="95"/>
  <c r="AT10" i="95" s="1"/>
  <c r="AX4" i="95"/>
  <c r="S4" i="95" s="1"/>
  <c r="AC4" i="95" s="1"/>
  <c r="AB5" i="95" s="1"/>
  <c r="AH77" i="86"/>
  <c r="AQ77" i="86" s="1"/>
  <c r="X79" i="78"/>
  <c r="Y79" i="78"/>
  <c r="Z80" i="26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0" i="79"/>
  <c r="AK20" i="79"/>
  <c r="AT20" i="79" s="1"/>
  <c r="AJ14" i="79"/>
  <c r="AK14" i="79"/>
  <c r="AT14" i="79" s="1"/>
  <c r="AJ8" i="79"/>
  <c r="AK8" i="79"/>
  <c r="AT8" i="79" s="1"/>
  <c r="AH78" i="89"/>
  <c r="AQ78" i="89" s="1"/>
  <c r="AH78" i="29"/>
  <c r="AQ78" i="29" s="1"/>
  <c r="AR78" i="33"/>
  <c r="AR80" i="90"/>
  <c r="AH81" i="81"/>
  <c r="AQ81" i="81" s="1"/>
  <c r="AH79" i="27"/>
  <c r="AQ79" i="27" s="1"/>
  <c r="AQ81" i="27" s="1"/>
  <c r="AZ3" i="27"/>
  <c r="AX7" i="27" s="1"/>
  <c r="S7" i="27" s="1"/>
  <c r="AC7" i="27" s="1"/>
  <c r="AB8" i="27" s="1"/>
  <c r="AX28" i="27"/>
  <c r="S28" i="27" s="1"/>
  <c r="AC28" i="27" s="1"/>
  <c r="AB29" i="27" s="1"/>
  <c r="AX36" i="27"/>
  <c r="S36" i="27" s="1"/>
  <c r="AC36" i="27" s="1"/>
  <c r="AB37" i="27" s="1"/>
  <c r="AX44" i="27"/>
  <c r="S44" i="27" s="1"/>
  <c r="AC44" i="27" s="1"/>
  <c r="AB45" i="27" s="1"/>
  <c r="AX51" i="27"/>
  <c r="S51" i="27" s="1"/>
  <c r="AC51" i="27" s="1"/>
  <c r="AB52" i="27" s="1"/>
  <c r="AX58" i="27"/>
  <c r="S58" i="27" s="1"/>
  <c r="AC58" i="27" s="1"/>
  <c r="AB59" i="27" s="1"/>
  <c r="AX65" i="27"/>
  <c r="S65" i="27" s="1"/>
  <c r="AC65" i="27" s="1"/>
  <c r="AB66" i="27" s="1"/>
  <c r="AX71" i="27"/>
  <c r="S71" i="27" s="1"/>
  <c r="AC71" i="27" s="1"/>
  <c r="AB72" i="27" s="1"/>
  <c r="AX76" i="27"/>
  <c r="S76" i="27" s="1"/>
  <c r="AC76" i="27" s="1"/>
  <c r="AB77" i="27" s="1"/>
  <c r="X82" i="30"/>
  <c r="Y82" i="30"/>
  <c r="AK76" i="75"/>
  <c r="AT76" i="75" s="1"/>
  <c r="AK46" i="75"/>
  <c r="AT46" i="75" s="1"/>
  <c r="AK28" i="75"/>
  <c r="AT28" i="75" s="1"/>
  <c r="AJ28" i="75"/>
  <c r="AJ72" i="95"/>
  <c r="AK72" i="95"/>
  <c r="AT72" i="95" s="1"/>
  <c r="AJ42" i="95"/>
  <c r="AK42" i="95"/>
  <c r="AT42" i="95" s="1"/>
  <c r="AJ24" i="95"/>
  <c r="AK24" i="95"/>
  <c r="AT24" i="95" s="1"/>
  <c r="Y81" i="77"/>
  <c r="X81" i="77"/>
  <c r="AJ58" i="79"/>
  <c r="AK58" i="79"/>
  <c r="AT58" i="79" s="1"/>
  <c r="AJ52" i="79"/>
  <c r="AK52" i="79"/>
  <c r="AT52" i="79" s="1"/>
  <c r="AJ34" i="79"/>
  <c r="AK34" i="79"/>
  <c r="AT34" i="79" s="1"/>
  <c r="AR80" i="81"/>
  <c r="AH79" i="45"/>
  <c r="AQ79" i="45" s="1"/>
  <c r="AN81" i="85"/>
  <c r="AI81" i="85"/>
  <c r="AX77" i="75"/>
  <c r="S77" i="75" s="1"/>
  <c r="AC77" i="75" s="1"/>
  <c r="AB78" i="75" s="1"/>
  <c r="AX72" i="75"/>
  <c r="S72" i="75" s="1"/>
  <c r="AC72" i="75" s="1"/>
  <c r="AB73" i="75" s="1"/>
  <c r="AX66" i="75"/>
  <c r="S66" i="75" s="1"/>
  <c r="AC66" i="75" s="1"/>
  <c r="AB67" i="75" s="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X6" i="75"/>
  <c r="S6" i="75" s="1"/>
  <c r="AC6" i="75" s="1"/>
  <c r="AB7" i="75" s="1"/>
  <c r="AG79" i="79"/>
  <c r="AP79" i="79" s="1"/>
  <c r="AP81" i="79" s="1"/>
  <c r="AF79" i="79"/>
  <c r="AO79" i="79" s="1"/>
  <c r="AO81" i="79" s="1"/>
  <c r="AX79" i="79"/>
  <c r="S79" i="79" s="1"/>
  <c r="AC79" i="79" s="1"/>
  <c r="AJ79" i="79" s="1"/>
  <c r="AS79" i="79" s="1"/>
  <c r="AE79" i="79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K45" i="95"/>
  <c r="AT45" i="95" s="1"/>
  <c r="AK39" i="95"/>
  <c r="AT39" i="95" s="1"/>
  <c r="AJ33" i="95"/>
  <c r="AK27" i="95"/>
  <c r="AT27" i="95" s="1"/>
  <c r="AJ15" i="95"/>
  <c r="AK15" i="95"/>
  <c r="AT15" i="95" s="1"/>
  <c r="AN76" i="87"/>
  <c r="AI76" i="87"/>
  <c r="AJ75" i="79"/>
  <c r="AK75" i="79"/>
  <c r="AT75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K25" i="79"/>
  <c r="AT25" i="79" s="1"/>
  <c r="AJ13" i="79"/>
  <c r="AK13" i="79"/>
  <c r="AT13" i="79" s="1"/>
  <c r="AJ7" i="79"/>
  <c r="AK7" i="79"/>
  <c r="AT7" i="79" s="1"/>
  <c r="Z78" i="89"/>
  <c r="Z78" i="29"/>
  <c r="AH77" i="73"/>
  <c r="AQ77" i="73" s="1"/>
  <c r="Z79" i="27"/>
  <c r="AR76" i="86"/>
  <c r="Z79" i="33"/>
  <c r="AJ64" i="75"/>
  <c r="AK64" i="75"/>
  <c r="AT64" i="75" s="1"/>
  <c r="AJ34" i="75"/>
  <c r="AK34" i="75"/>
  <c r="AT34" i="75" s="1"/>
  <c r="AJ60" i="95"/>
  <c r="AK60" i="95"/>
  <c r="AT60" i="95" s="1"/>
  <c r="AJ30" i="95"/>
  <c r="AK30" i="95"/>
  <c r="AT30" i="95" s="1"/>
  <c r="AJ78" i="79"/>
  <c r="AK78" i="79"/>
  <c r="AT78" i="79" s="1"/>
  <c r="AX78" i="75"/>
  <c r="S78" i="75" s="1"/>
  <c r="AC78" i="75" s="1"/>
  <c r="AB79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1" i="75"/>
  <c r="S11" i="75" s="1"/>
  <c r="AC11" i="75" s="1"/>
  <c r="AB12" i="75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K44" i="95"/>
  <c r="AT44" i="95" s="1"/>
  <c r="AJ38" i="95"/>
  <c r="AK38" i="95"/>
  <c r="AT38" i="95" s="1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I80" i="77"/>
  <c r="AN80" i="77"/>
  <c r="W78" i="86"/>
  <c r="AG77" i="86"/>
  <c r="AP77" i="86" s="1"/>
  <c r="AF77" i="86"/>
  <c r="AO77" i="86" s="1"/>
  <c r="AE77" i="86"/>
  <c r="AI78" i="78"/>
  <c r="AN78" i="78"/>
  <c r="AJ77" i="79"/>
  <c r="AK77" i="79"/>
  <c r="AT77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R78" i="47"/>
  <c r="AR78" i="45"/>
  <c r="Z81" i="81"/>
  <c r="X82" i="85"/>
  <c r="Y82" i="85"/>
  <c r="AH79" i="47"/>
  <c r="AQ79" i="47" s="1"/>
  <c r="AQ81" i="47" s="1"/>
  <c r="AZ3" i="47"/>
  <c r="AX5" i="47" s="1"/>
  <c r="S5" i="47" s="1"/>
  <c r="AC5" i="47" s="1"/>
  <c r="AB6" i="47" s="1"/>
  <c r="AN81" i="30"/>
  <c r="AI81" i="30"/>
  <c r="AN77" i="41"/>
  <c r="AI77" i="41"/>
  <c r="AX41" i="47" l="1"/>
  <c r="S41" i="47" s="1"/>
  <c r="AC41" i="47" s="1"/>
  <c r="AB42" i="47" s="1"/>
  <c r="AX24" i="47"/>
  <c r="S24" i="47" s="1"/>
  <c r="AC24" i="47" s="1"/>
  <c r="AB25" i="47" s="1"/>
  <c r="AJ25" i="79"/>
  <c r="AK16" i="79"/>
  <c r="AT16" i="79" s="1"/>
  <c r="AX75" i="27"/>
  <c r="S75" i="27" s="1"/>
  <c r="AC75" i="27" s="1"/>
  <c r="AB76" i="27" s="1"/>
  <c r="AX70" i="27"/>
  <c r="S70" i="27" s="1"/>
  <c r="AC70" i="27" s="1"/>
  <c r="AB71" i="27" s="1"/>
  <c r="AX64" i="27"/>
  <c r="S64" i="27" s="1"/>
  <c r="AC64" i="27" s="1"/>
  <c r="AB65" i="27" s="1"/>
  <c r="AX57" i="27"/>
  <c r="S57" i="27" s="1"/>
  <c r="AC57" i="27" s="1"/>
  <c r="AB58" i="27" s="1"/>
  <c r="AX50" i="27"/>
  <c r="S50" i="27" s="1"/>
  <c r="AC50" i="27" s="1"/>
  <c r="AB51" i="27" s="1"/>
  <c r="AX42" i="27"/>
  <c r="S42" i="27" s="1"/>
  <c r="AC42" i="27" s="1"/>
  <c r="AB43" i="27" s="1"/>
  <c r="AX35" i="27"/>
  <c r="S35" i="27" s="1"/>
  <c r="AC35" i="27" s="1"/>
  <c r="AB36" i="27" s="1"/>
  <c r="AX26" i="27"/>
  <c r="S26" i="27" s="1"/>
  <c r="AC26" i="27" s="1"/>
  <c r="AB27" i="27" s="1"/>
  <c r="AX16" i="27"/>
  <c r="S16" i="27" s="1"/>
  <c r="AC16" i="27" s="1"/>
  <c r="AB17" i="27" s="1"/>
  <c r="AK26" i="79"/>
  <c r="AT26" i="79" s="1"/>
  <c r="AK47" i="95"/>
  <c r="AT47" i="95" s="1"/>
  <c r="AK13" i="95"/>
  <c r="AT13" i="95" s="1"/>
  <c r="AG79" i="46"/>
  <c r="AP79" i="46" s="1"/>
  <c r="AX65" i="47"/>
  <c r="S65" i="47" s="1"/>
  <c r="AC65" i="47" s="1"/>
  <c r="AB66" i="47" s="1"/>
  <c r="AX39" i="47"/>
  <c r="S39" i="47" s="1"/>
  <c r="AC39" i="47" s="1"/>
  <c r="AB40" i="47" s="1"/>
  <c r="AX73" i="47"/>
  <c r="S73" i="47" s="1"/>
  <c r="AC73" i="47" s="1"/>
  <c r="AB74" i="47" s="1"/>
  <c r="AX37" i="47"/>
  <c r="S37" i="47" s="1"/>
  <c r="AC37" i="47" s="1"/>
  <c r="AB38" i="47" s="1"/>
  <c r="AX18" i="47"/>
  <c r="S18" i="47" s="1"/>
  <c r="AC18" i="47" s="1"/>
  <c r="AB19" i="47" s="1"/>
  <c r="AX74" i="27"/>
  <c r="S74" i="27" s="1"/>
  <c r="AC74" i="27" s="1"/>
  <c r="AB75" i="27" s="1"/>
  <c r="AX69" i="27"/>
  <c r="S69" i="27" s="1"/>
  <c r="AC69" i="27" s="1"/>
  <c r="AB70" i="27" s="1"/>
  <c r="AX63" i="27"/>
  <c r="S63" i="27" s="1"/>
  <c r="AC63" i="27" s="1"/>
  <c r="AB64" i="27" s="1"/>
  <c r="AX56" i="27"/>
  <c r="S56" i="27" s="1"/>
  <c r="AC56" i="27" s="1"/>
  <c r="AB57" i="27" s="1"/>
  <c r="AX48" i="27"/>
  <c r="S48" i="27" s="1"/>
  <c r="AC48" i="27" s="1"/>
  <c r="AB49" i="27" s="1"/>
  <c r="AX41" i="27"/>
  <c r="S41" i="27" s="1"/>
  <c r="AC41" i="27" s="1"/>
  <c r="AB42" i="27" s="1"/>
  <c r="AX34" i="27"/>
  <c r="S34" i="27" s="1"/>
  <c r="AC34" i="27" s="1"/>
  <c r="AB35" i="27" s="1"/>
  <c r="AX24" i="27"/>
  <c r="S24" i="27" s="1"/>
  <c r="AC24" i="27" s="1"/>
  <c r="AB25" i="27" s="1"/>
  <c r="AX14" i="27"/>
  <c r="S14" i="27" s="1"/>
  <c r="AC14" i="27" s="1"/>
  <c r="AB15" i="27" s="1"/>
  <c r="AJ6" i="95"/>
  <c r="W80" i="46"/>
  <c r="AJ12" i="95"/>
  <c r="AJ8" i="95"/>
  <c r="AJ21" i="95"/>
  <c r="AJ11" i="95"/>
  <c r="AJ19" i="95"/>
  <c r="AJ58" i="75"/>
  <c r="AJ52" i="75"/>
  <c r="AX18" i="27"/>
  <c r="S18" i="27" s="1"/>
  <c r="AC18" i="27" s="1"/>
  <c r="AB19" i="27" s="1"/>
  <c r="AX63" i="47"/>
  <c r="S63" i="47" s="1"/>
  <c r="AC63" i="47" s="1"/>
  <c r="AB64" i="47" s="1"/>
  <c r="AX71" i="47"/>
  <c r="S71" i="47" s="1"/>
  <c r="AC71" i="47" s="1"/>
  <c r="AB72" i="47" s="1"/>
  <c r="AX35" i="47"/>
  <c r="S35" i="47" s="1"/>
  <c r="AC35" i="47" s="1"/>
  <c r="AB36" i="47" s="1"/>
  <c r="AX14" i="47"/>
  <c r="S14" i="47" s="1"/>
  <c r="AC14" i="47" s="1"/>
  <c r="AB15" i="47" s="1"/>
  <c r="AJ44" i="95"/>
  <c r="AJ27" i="95"/>
  <c r="AX77" i="27"/>
  <c r="S77" i="27" s="1"/>
  <c r="AC77" i="27" s="1"/>
  <c r="AB78" i="27" s="1"/>
  <c r="AX68" i="27"/>
  <c r="S68" i="27" s="1"/>
  <c r="AC68" i="27" s="1"/>
  <c r="AB69" i="27" s="1"/>
  <c r="AX62" i="27"/>
  <c r="S62" i="27" s="1"/>
  <c r="AC62" i="27" s="1"/>
  <c r="AB63" i="27" s="1"/>
  <c r="AX54" i="27"/>
  <c r="S54" i="27" s="1"/>
  <c r="AC54" i="27" s="1"/>
  <c r="AB55" i="27" s="1"/>
  <c r="AX47" i="27"/>
  <c r="S47" i="27" s="1"/>
  <c r="AC47" i="27" s="1"/>
  <c r="AB48" i="27" s="1"/>
  <c r="AX40" i="27"/>
  <c r="S40" i="27" s="1"/>
  <c r="AC40" i="27" s="1"/>
  <c r="AB41" i="27" s="1"/>
  <c r="AX32" i="27"/>
  <c r="S32" i="27" s="1"/>
  <c r="AC32" i="27" s="1"/>
  <c r="AB33" i="27" s="1"/>
  <c r="AX23" i="27"/>
  <c r="S23" i="27" s="1"/>
  <c r="AC23" i="27" s="1"/>
  <c r="AB24" i="27" s="1"/>
  <c r="AX12" i="27"/>
  <c r="S12" i="27" s="1"/>
  <c r="AC12" i="27" s="1"/>
  <c r="AB13" i="27" s="1"/>
  <c r="AK22" i="95"/>
  <c r="AT22" i="95" s="1"/>
  <c r="AJ10" i="75"/>
  <c r="AN79" i="25"/>
  <c r="AI79" i="25"/>
  <c r="AR79" i="25" s="1"/>
  <c r="AX76" i="47"/>
  <c r="S76" i="47" s="1"/>
  <c r="AC76" i="47" s="1"/>
  <c r="AB77" i="47" s="1"/>
  <c r="AX53" i="47"/>
  <c r="S53" i="47" s="1"/>
  <c r="AC53" i="47" s="1"/>
  <c r="AB54" i="47" s="1"/>
  <c r="AX51" i="47"/>
  <c r="S51" i="47" s="1"/>
  <c r="AC51" i="47" s="1"/>
  <c r="AB52" i="47" s="1"/>
  <c r="AX61" i="47"/>
  <c r="S61" i="47" s="1"/>
  <c r="AC61" i="47" s="1"/>
  <c r="AB62" i="47" s="1"/>
  <c r="AX47" i="47"/>
  <c r="S47" i="47" s="1"/>
  <c r="AC47" i="47" s="1"/>
  <c r="AB48" i="47" s="1"/>
  <c r="AX69" i="47"/>
  <c r="S69" i="47" s="1"/>
  <c r="AC69" i="47" s="1"/>
  <c r="AB70" i="47" s="1"/>
  <c r="AX57" i="47"/>
  <c r="S57" i="47" s="1"/>
  <c r="AC57" i="47" s="1"/>
  <c r="AB58" i="47" s="1"/>
  <c r="AX45" i="47"/>
  <c r="S45" i="47" s="1"/>
  <c r="AC45" i="47" s="1"/>
  <c r="AB46" i="47" s="1"/>
  <c r="AX32" i="47"/>
  <c r="S32" i="47" s="1"/>
  <c r="AC32" i="47" s="1"/>
  <c r="AB33" i="47" s="1"/>
  <c r="AX8" i="47"/>
  <c r="S8" i="47" s="1"/>
  <c r="AC8" i="47" s="1"/>
  <c r="AB9" i="47" s="1"/>
  <c r="AK19" i="79"/>
  <c r="AT19" i="79" s="1"/>
  <c r="AK9" i="95"/>
  <c r="AT9" i="95" s="1"/>
  <c r="AX73" i="27"/>
  <c r="S73" i="27" s="1"/>
  <c r="AC73" i="27" s="1"/>
  <c r="AB74" i="27" s="1"/>
  <c r="AX67" i="27"/>
  <c r="S67" i="27" s="1"/>
  <c r="AC67" i="27" s="1"/>
  <c r="AB68" i="27" s="1"/>
  <c r="AX60" i="27"/>
  <c r="S60" i="27" s="1"/>
  <c r="AC60" i="27" s="1"/>
  <c r="AB61" i="27" s="1"/>
  <c r="AX53" i="27"/>
  <c r="S53" i="27" s="1"/>
  <c r="AC53" i="27" s="1"/>
  <c r="AB54" i="27" s="1"/>
  <c r="AX46" i="27"/>
  <c r="S46" i="27" s="1"/>
  <c r="AC46" i="27" s="1"/>
  <c r="AB47" i="27" s="1"/>
  <c r="AX39" i="27"/>
  <c r="S39" i="27" s="1"/>
  <c r="AC39" i="27" s="1"/>
  <c r="AB40" i="27" s="1"/>
  <c r="AX30" i="27"/>
  <c r="S30" i="27" s="1"/>
  <c r="AC30" i="27" s="1"/>
  <c r="AB31" i="27" s="1"/>
  <c r="AX22" i="27"/>
  <c r="S22" i="27" s="1"/>
  <c r="AC22" i="27" s="1"/>
  <c r="AB23" i="27" s="1"/>
  <c r="AX11" i="27"/>
  <c r="S11" i="27" s="1"/>
  <c r="AC11" i="27" s="1"/>
  <c r="AB12" i="27" s="1"/>
  <c r="AJ46" i="95"/>
  <c r="AX26" i="47"/>
  <c r="S26" i="47" s="1"/>
  <c r="AC26" i="47" s="1"/>
  <c r="AB27" i="47" s="1"/>
  <c r="AX75" i="47"/>
  <c r="S75" i="47" s="1"/>
  <c r="AC75" i="47" s="1"/>
  <c r="AB76" i="47" s="1"/>
  <c r="AX49" i="47"/>
  <c r="S49" i="47" s="1"/>
  <c r="AC49" i="47" s="1"/>
  <c r="AB50" i="47" s="1"/>
  <c r="AX59" i="47"/>
  <c r="S59" i="47" s="1"/>
  <c r="AC59" i="47" s="1"/>
  <c r="AB60" i="47" s="1"/>
  <c r="AX67" i="47"/>
  <c r="S67" i="47" s="1"/>
  <c r="AC67" i="47" s="1"/>
  <c r="AB68" i="47" s="1"/>
  <c r="AX55" i="47"/>
  <c r="S55" i="47" s="1"/>
  <c r="AC55" i="47" s="1"/>
  <c r="AB56" i="47" s="1"/>
  <c r="AX43" i="47"/>
  <c r="S43" i="47" s="1"/>
  <c r="AC43" i="47" s="1"/>
  <c r="AB44" i="47" s="1"/>
  <c r="AX30" i="47"/>
  <c r="S30" i="47" s="1"/>
  <c r="AC30" i="47" s="1"/>
  <c r="AB31" i="47" s="1"/>
  <c r="AX6" i="47"/>
  <c r="S6" i="47" s="1"/>
  <c r="AC6" i="47" s="1"/>
  <c r="AB7" i="47" s="1"/>
  <c r="AX78" i="27"/>
  <c r="S78" i="27" s="1"/>
  <c r="AC78" i="27" s="1"/>
  <c r="AB79" i="27" s="1"/>
  <c r="AX72" i="27"/>
  <c r="S72" i="27" s="1"/>
  <c r="AC72" i="27" s="1"/>
  <c r="AB73" i="27" s="1"/>
  <c r="AX66" i="27"/>
  <c r="S66" i="27" s="1"/>
  <c r="AC66" i="27" s="1"/>
  <c r="AB67" i="27" s="1"/>
  <c r="AX59" i="27"/>
  <c r="S59" i="27" s="1"/>
  <c r="AC59" i="27" s="1"/>
  <c r="AB60" i="27" s="1"/>
  <c r="AX52" i="27"/>
  <c r="S52" i="27" s="1"/>
  <c r="AC52" i="27" s="1"/>
  <c r="AB53" i="27" s="1"/>
  <c r="AX45" i="27"/>
  <c r="S45" i="27" s="1"/>
  <c r="AC45" i="27" s="1"/>
  <c r="AB46" i="27" s="1"/>
  <c r="AX38" i="27"/>
  <c r="S38" i="27" s="1"/>
  <c r="AC38" i="27" s="1"/>
  <c r="AB39" i="27" s="1"/>
  <c r="AX29" i="27"/>
  <c r="S29" i="27" s="1"/>
  <c r="AC29" i="27" s="1"/>
  <c r="AB30" i="27" s="1"/>
  <c r="AX20" i="27"/>
  <c r="S20" i="27" s="1"/>
  <c r="AC20" i="27" s="1"/>
  <c r="AB21" i="27" s="1"/>
  <c r="AX6" i="27"/>
  <c r="S6" i="27" s="1"/>
  <c r="AC6" i="27" s="1"/>
  <c r="AB7" i="27" s="1"/>
  <c r="AJ15" i="79"/>
  <c r="Y80" i="25"/>
  <c r="X80" i="25"/>
  <c r="AK8" i="95"/>
  <c r="AT8" i="95" s="1"/>
  <c r="AK21" i="95"/>
  <c r="AT21" i="95" s="1"/>
  <c r="AK11" i="95"/>
  <c r="AT11" i="95" s="1"/>
  <c r="AJ39" i="95"/>
  <c r="AK40" i="95"/>
  <c r="AT40" i="95" s="1"/>
  <c r="AK19" i="95"/>
  <c r="AT19" i="95" s="1"/>
  <c r="AX4" i="27"/>
  <c r="S4" i="27" s="1"/>
  <c r="AC4" i="27" s="1"/>
  <c r="AB5" i="27" s="1"/>
  <c r="AK36" i="95"/>
  <c r="AT36" i="95" s="1"/>
  <c r="AK52" i="75"/>
  <c r="AT52" i="75" s="1"/>
  <c r="AK12" i="95"/>
  <c r="AT12" i="95" s="1"/>
  <c r="AJ32" i="95"/>
  <c r="AJ35" i="95"/>
  <c r="AL35" i="95" s="1"/>
  <c r="AU35" i="95" s="1"/>
  <c r="AJ10" i="95"/>
  <c r="AJ18" i="95"/>
  <c r="AJ7" i="95"/>
  <c r="AJ76" i="75"/>
  <c r="AX77" i="47"/>
  <c r="S77" i="47" s="1"/>
  <c r="AC77" i="47" s="1"/>
  <c r="AB78" i="47" s="1"/>
  <c r="AX68" i="47"/>
  <c r="S68" i="47" s="1"/>
  <c r="AC68" i="47" s="1"/>
  <c r="AB69" i="47" s="1"/>
  <c r="AK69" i="47" s="1"/>
  <c r="AT69" i="47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X38" i="47"/>
  <c r="S38" i="47" s="1"/>
  <c r="AC38" i="47" s="1"/>
  <c r="AB39" i="47" s="1"/>
  <c r="AX31" i="47"/>
  <c r="S31" i="47" s="1"/>
  <c r="AC31" i="47" s="1"/>
  <c r="AB32" i="47" s="1"/>
  <c r="AJ32" i="47" s="1"/>
  <c r="AX21" i="47"/>
  <c r="S21" i="47" s="1"/>
  <c r="AC21" i="47" s="1"/>
  <c r="AB22" i="47" s="1"/>
  <c r="AX13" i="47"/>
  <c r="S13" i="47" s="1"/>
  <c r="AC13" i="47" s="1"/>
  <c r="AB14" i="47" s="1"/>
  <c r="AX3" i="47"/>
  <c r="S3" i="47" s="1"/>
  <c r="AC3" i="47" s="1"/>
  <c r="Z81" i="77"/>
  <c r="AX20" i="47"/>
  <c r="S20" i="47" s="1"/>
  <c r="AC20" i="47" s="1"/>
  <c r="AB21" i="47" s="1"/>
  <c r="AX12" i="47"/>
  <c r="S12" i="47" s="1"/>
  <c r="AC12" i="47" s="1"/>
  <c r="AB13" i="47" s="1"/>
  <c r="AK13" i="47" s="1"/>
  <c r="AT13" i="47" s="1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X36" i="47"/>
  <c r="S36" i="47" s="1"/>
  <c r="AC36" i="47" s="1"/>
  <c r="AB37" i="47" s="1"/>
  <c r="AX27" i="47"/>
  <c r="S27" i="47" s="1"/>
  <c r="AC27" i="47" s="1"/>
  <c r="AB28" i="47" s="1"/>
  <c r="AX19" i="47"/>
  <c r="S19" i="47" s="1"/>
  <c r="AC19" i="47" s="1"/>
  <c r="AB20" i="47" s="1"/>
  <c r="AX9" i="47"/>
  <c r="S9" i="47" s="1"/>
  <c r="AC9" i="47" s="1"/>
  <c r="AB10" i="47" s="1"/>
  <c r="Z77" i="87"/>
  <c r="AG77" i="87" s="1"/>
  <c r="AP77" i="87" s="1"/>
  <c r="AX74" i="47"/>
  <c r="S74" i="47" s="1"/>
  <c r="AC74" i="47" s="1"/>
  <c r="AB75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J47" i="47" s="1"/>
  <c r="AX40" i="47"/>
  <c r="S40" i="47" s="1"/>
  <c r="AC40" i="47" s="1"/>
  <c r="AB41" i="47" s="1"/>
  <c r="AX33" i="47"/>
  <c r="S33" i="47" s="1"/>
  <c r="AC33" i="47" s="1"/>
  <c r="AB34" i="47" s="1"/>
  <c r="AX25" i="47"/>
  <c r="S25" i="47" s="1"/>
  <c r="AC25" i="47" s="1"/>
  <c r="AB26" i="47" s="1"/>
  <c r="AJ26" i="47" s="1"/>
  <c r="AX15" i="47"/>
  <c r="S15" i="47" s="1"/>
  <c r="AC15" i="47" s="1"/>
  <c r="AB16" i="47" s="1"/>
  <c r="AX7" i="47"/>
  <c r="S7" i="47" s="1"/>
  <c r="AC7" i="47" s="1"/>
  <c r="AB8" i="47" s="1"/>
  <c r="AX17" i="27"/>
  <c r="S17" i="27" s="1"/>
  <c r="AC17" i="27" s="1"/>
  <c r="AB18" i="27" s="1"/>
  <c r="AJ18" i="27" s="1"/>
  <c r="AX5" i="27"/>
  <c r="S5" i="27" s="1"/>
  <c r="AC5" i="27" s="1"/>
  <c r="AB6" i="2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J11" i="47" s="1"/>
  <c r="AX4" i="47"/>
  <c r="S4" i="47" s="1"/>
  <c r="AC4" i="47" s="1"/>
  <c r="AB5" i="47" s="1"/>
  <c r="AX8" i="27"/>
  <c r="S8" i="27" s="1"/>
  <c r="AC8" i="27" s="1"/>
  <c r="AB9" i="27" s="1"/>
  <c r="Z79" i="78"/>
  <c r="AF79" i="78" s="1"/>
  <c r="AO79" i="78" s="1"/>
  <c r="Z79" i="38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7" i="47"/>
  <c r="S17" i="47" s="1"/>
  <c r="AC17" i="47" s="1"/>
  <c r="AB18" i="47" s="1"/>
  <c r="AX11" i="47"/>
  <c r="S11" i="47" s="1"/>
  <c r="AC11" i="47" s="1"/>
  <c r="AB12" i="47" s="1"/>
  <c r="Z82" i="85"/>
  <c r="AF82" i="85" s="1"/>
  <c r="AO82" i="85" s="1"/>
  <c r="AX10" i="27"/>
  <c r="S10" i="27" s="1"/>
  <c r="AC10" i="27" s="1"/>
  <c r="AB11" i="27" s="1"/>
  <c r="Z80" i="37"/>
  <c r="AF80" i="37" s="1"/>
  <c r="AO80" i="37" s="1"/>
  <c r="AJ8" i="27"/>
  <c r="AK8" i="27"/>
  <c r="AT8" i="27" s="1"/>
  <c r="AG79" i="78"/>
  <c r="AP79" i="78" s="1"/>
  <c r="W81" i="37"/>
  <c r="AG80" i="37"/>
  <c r="AP80" i="37" s="1"/>
  <c r="W80" i="38"/>
  <c r="AG79" i="38"/>
  <c r="AP79" i="38" s="1"/>
  <c r="AF79" i="38"/>
  <c r="AO79" i="38" s="1"/>
  <c r="AE79" i="38"/>
  <c r="AJ77" i="47"/>
  <c r="AK77" i="47"/>
  <c r="AT77" i="47" s="1"/>
  <c r="AK48" i="47"/>
  <c r="AT48" i="47" s="1"/>
  <c r="AS49" i="79"/>
  <c r="AL49" i="79"/>
  <c r="AU49" i="79" s="1"/>
  <c r="AJ76" i="27"/>
  <c r="AK76" i="27"/>
  <c r="AT76" i="27" s="1"/>
  <c r="AJ68" i="47"/>
  <c r="AK68" i="47"/>
  <c r="AT68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R78" i="78"/>
  <c r="AJ36" i="75"/>
  <c r="AK36" i="75"/>
  <c r="AT36" i="75" s="1"/>
  <c r="AJ72" i="75"/>
  <c r="AK72" i="75"/>
  <c r="AT72" i="75" s="1"/>
  <c r="W80" i="33"/>
  <c r="AG79" i="33"/>
  <c r="AP79" i="33" s="1"/>
  <c r="AF79" i="33"/>
  <c r="AO79" i="33" s="1"/>
  <c r="AE79" i="33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75" i="79"/>
  <c r="AL75" i="79"/>
  <c r="AU75" i="79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J37" i="75"/>
  <c r="AK37" i="75"/>
  <c r="AT37" i="75" s="1"/>
  <c r="AJ73" i="75"/>
  <c r="AK73" i="75"/>
  <c r="AT73" i="75" s="1"/>
  <c r="AH81" i="77"/>
  <c r="AQ81" i="77" s="1"/>
  <c r="AS42" i="95"/>
  <c r="AL42" i="95"/>
  <c r="AU42" i="95" s="1"/>
  <c r="AJ46" i="75"/>
  <c r="AJ73" i="27"/>
  <c r="AK73" i="27"/>
  <c r="AT73" i="27" s="1"/>
  <c r="AJ67" i="27"/>
  <c r="AK67" i="27"/>
  <c r="AT67" i="27" s="1"/>
  <c r="AK61" i="27"/>
  <c r="AT61" i="27" s="1"/>
  <c r="AK55" i="27"/>
  <c r="AT55" i="27" s="1"/>
  <c r="AK49" i="27"/>
  <c r="AT49" i="27" s="1"/>
  <c r="AK43" i="27"/>
  <c r="AT43" i="27" s="1"/>
  <c r="AK37" i="27"/>
  <c r="AT37" i="27" s="1"/>
  <c r="AK31" i="27"/>
  <c r="AT31" i="27" s="1"/>
  <c r="AK25" i="27"/>
  <c r="AT25" i="27" s="1"/>
  <c r="AK19" i="27"/>
  <c r="AT19" i="27" s="1"/>
  <c r="AK13" i="27"/>
  <c r="AT13" i="27" s="1"/>
  <c r="AJ7" i="27"/>
  <c r="AK7" i="27"/>
  <c r="AT7" i="2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14" i="75"/>
  <c r="AK14" i="75"/>
  <c r="AT14" i="75" s="1"/>
  <c r="AJ50" i="75"/>
  <c r="AK50" i="75"/>
  <c r="AT50" i="75" s="1"/>
  <c r="AS28" i="79"/>
  <c r="AL28" i="79"/>
  <c r="AU28" i="79" s="1"/>
  <c r="AS75" i="95"/>
  <c r="AL75" i="95"/>
  <c r="AU75" i="95" s="1"/>
  <c r="X82" i="90"/>
  <c r="Y82" i="90"/>
  <c r="AH78" i="41"/>
  <c r="AQ78" i="41" s="1"/>
  <c r="X80" i="93"/>
  <c r="Y80" i="93"/>
  <c r="AJ27" i="75"/>
  <c r="AK27" i="75"/>
  <c r="AT27" i="75" s="1"/>
  <c r="AJ63" i="75"/>
  <c r="AK63" i="75"/>
  <c r="AT63" i="75" s="1"/>
  <c r="AS22" i="79"/>
  <c r="AL22" i="79"/>
  <c r="AU22" i="79" s="1"/>
  <c r="AS6" i="95"/>
  <c r="AL6" i="95"/>
  <c r="AU6" i="95" s="1"/>
  <c r="AS16" i="75"/>
  <c r="AL16" i="75"/>
  <c r="AU16" i="75" s="1"/>
  <c r="AI79" i="82"/>
  <c r="AN79" i="82"/>
  <c r="X77" i="91"/>
  <c r="Y77" i="9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H77" i="87"/>
  <c r="AQ77" i="8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8" i="95"/>
  <c r="AL78" i="95"/>
  <c r="AU78" i="95" s="1"/>
  <c r="AJ35" i="75"/>
  <c r="AK35" i="75"/>
  <c r="AT35" i="75" s="1"/>
  <c r="AJ71" i="75"/>
  <c r="AK71" i="75"/>
  <c r="AT71" i="75" s="1"/>
  <c r="AJ60" i="47"/>
  <c r="AK60" i="47"/>
  <c r="AT60" i="47" s="1"/>
  <c r="AJ30" i="47"/>
  <c r="AK30" i="47"/>
  <c r="AT30" i="47" s="1"/>
  <c r="AJ12" i="75"/>
  <c r="AK12" i="75"/>
  <c r="AT12" i="75" s="1"/>
  <c r="AS39" i="95"/>
  <c r="AL39" i="95"/>
  <c r="AU39" i="95" s="1"/>
  <c r="AJ59" i="27"/>
  <c r="AK59" i="27"/>
  <c r="AT59" i="27" s="1"/>
  <c r="AJ74" i="47"/>
  <c r="AK74" i="47"/>
  <c r="AT74" i="47" s="1"/>
  <c r="AJ62" i="47"/>
  <c r="AK62" i="47"/>
  <c r="AT62" i="47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J7" i="47"/>
  <c r="AK7" i="47"/>
  <c r="AT7" i="47" s="1"/>
  <c r="AN77" i="86"/>
  <c r="AI77" i="86"/>
  <c r="AR80" i="77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J42" i="75"/>
  <c r="AK42" i="75"/>
  <c r="AT42" i="75" s="1"/>
  <c r="AJ79" i="75"/>
  <c r="AS79" i="75" s="1"/>
  <c r="AK79" i="75"/>
  <c r="AT79" i="75" s="1"/>
  <c r="AS60" i="95"/>
  <c r="AL60" i="95"/>
  <c r="AU60" i="95" s="1"/>
  <c r="AR76" i="87"/>
  <c r="AJ7" i="75"/>
  <c r="AK7" i="75"/>
  <c r="AT7" i="75" s="1"/>
  <c r="AJ43" i="75"/>
  <c r="AK43" i="75"/>
  <c r="AT43" i="75" s="1"/>
  <c r="AJ78" i="75"/>
  <c r="AK78" i="75"/>
  <c r="AT78" i="75" s="1"/>
  <c r="AR81" i="85"/>
  <c r="AS34" i="79"/>
  <c r="AL34" i="79"/>
  <c r="AU34" i="79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2" i="27"/>
  <c r="AK12" i="27"/>
  <c r="AT12" i="27" s="1"/>
  <c r="AJ6" i="27"/>
  <c r="AK6" i="27"/>
  <c r="AT6" i="27" s="1"/>
  <c r="W81" i="26"/>
  <c r="AG80" i="26"/>
  <c r="AP80" i="26" s="1"/>
  <c r="AF80" i="26"/>
  <c r="AO80" i="26" s="1"/>
  <c r="AE80" i="26"/>
  <c r="AJ20" i="75"/>
  <c r="AK20" i="75"/>
  <c r="AT20" i="75" s="1"/>
  <c r="AJ56" i="75"/>
  <c r="AK56" i="75"/>
  <c r="AT56" i="75" s="1"/>
  <c r="AR79" i="75"/>
  <c r="AR81" i="75" s="1"/>
  <c r="Z78" i="4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R77" i="42"/>
  <c r="AS23" i="95"/>
  <c r="AL23" i="95"/>
  <c r="AU23" i="95" s="1"/>
  <c r="AS41" i="95"/>
  <c r="AL41" i="95"/>
  <c r="AU41" i="95" s="1"/>
  <c r="AS59" i="95"/>
  <c r="AL59" i="95"/>
  <c r="AU59" i="95" s="1"/>
  <c r="AJ33" i="75"/>
  <c r="AK33" i="75"/>
  <c r="AT33" i="75" s="1"/>
  <c r="AJ69" i="75"/>
  <c r="AK69" i="75"/>
  <c r="AT69" i="75" s="1"/>
  <c r="AR78" i="38"/>
  <c r="W78" i="87"/>
  <c r="AJ3" i="75"/>
  <c r="AB4" i="75"/>
  <c r="AJ41" i="75"/>
  <c r="AK41" i="75"/>
  <c r="AT41" i="75" s="1"/>
  <c r="AJ75" i="75"/>
  <c r="AK75" i="75"/>
  <c r="AT75" i="75" s="1"/>
  <c r="AS12" i="95"/>
  <c r="AL12" i="95"/>
  <c r="AU12" i="95" s="1"/>
  <c r="AJ40" i="75"/>
  <c r="X80" i="45"/>
  <c r="Y80" i="45"/>
  <c r="AJ66" i="47"/>
  <c r="AK66" i="47"/>
  <c r="AT66" i="47" s="1"/>
  <c r="AJ42" i="47"/>
  <c r="AK42" i="47"/>
  <c r="AT42" i="47" s="1"/>
  <c r="AJ6" i="47"/>
  <c r="AK6" i="47"/>
  <c r="AT6" i="47" s="1"/>
  <c r="AS72" i="79"/>
  <c r="AL72" i="79"/>
  <c r="AU72" i="79" s="1"/>
  <c r="AJ13" i="75"/>
  <c r="AK13" i="75"/>
  <c r="AT13" i="75" s="1"/>
  <c r="AS72" i="95"/>
  <c r="AL72" i="95"/>
  <c r="AU72" i="95" s="1"/>
  <c r="AJ65" i="27"/>
  <c r="AK65" i="27"/>
  <c r="AT65" i="27" s="1"/>
  <c r="AJ41" i="27"/>
  <c r="AK41" i="27"/>
  <c r="AT41" i="27" s="1"/>
  <c r="AJ23" i="27"/>
  <c r="AK23" i="27"/>
  <c r="AT23" i="27" s="1"/>
  <c r="AJ11" i="27"/>
  <c r="AK11" i="27"/>
  <c r="AT11" i="27" s="1"/>
  <c r="AS26" i="79"/>
  <c r="AL26" i="79"/>
  <c r="AU26" i="79" s="1"/>
  <c r="AS44" i="79"/>
  <c r="AL44" i="79"/>
  <c r="AU44" i="79" s="1"/>
  <c r="AS62" i="79"/>
  <c r="AL62" i="79"/>
  <c r="AU62" i="79" s="1"/>
  <c r="AS34" i="95"/>
  <c r="AL34" i="95"/>
  <c r="AU34" i="95" s="1"/>
  <c r="AJ5" i="75"/>
  <c r="AK5" i="75"/>
  <c r="AT5" i="75" s="1"/>
  <c r="AJ77" i="75"/>
  <c r="AK77" i="75"/>
  <c r="AT77" i="75" s="1"/>
  <c r="AI80" i="94"/>
  <c r="AN80" i="94"/>
  <c r="AS46" i="79"/>
  <c r="AL46" i="79"/>
  <c r="AU46" i="79" s="1"/>
  <c r="AS36" i="95"/>
  <c r="AL36" i="95"/>
  <c r="AU36" i="95" s="1"/>
  <c r="AS52" i="75"/>
  <c r="AL52" i="75"/>
  <c r="AU52" i="75" s="1"/>
  <c r="AI79" i="47"/>
  <c r="AN79" i="47"/>
  <c r="AN81" i="47" s="1"/>
  <c r="AR79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3" i="95"/>
  <c r="AL13" i="95"/>
  <c r="AU13" i="95" s="1"/>
  <c r="AS31" i="95"/>
  <c r="AL31" i="95"/>
  <c r="AU31" i="95" s="1"/>
  <c r="AS49" i="95"/>
  <c r="AL49" i="95"/>
  <c r="AU49" i="95" s="1"/>
  <c r="AJ11" i="75"/>
  <c r="AK11" i="75"/>
  <c r="AT11" i="75" s="1"/>
  <c r="X80" i="46"/>
  <c r="Y80" i="46"/>
  <c r="AR77" i="41"/>
  <c r="AJ75" i="47"/>
  <c r="AK75" i="47"/>
  <c r="AT75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1" i="47"/>
  <c r="AK41" i="47"/>
  <c r="AT41" i="47" s="1"/>
  <c r="AJ35" i="47"/>
  <c r="AK35" i="47"/>
  <c r="AT35" i="47" s="1"/>
  <c r="AJ29" i="47"/>
  <c r="AK29" i="47"/>
  <c r="AT29" i="47" s="1"/>
  <c r="AK23" i="47"/>
  <c r="AT23" i="47" s="1"/>
  <c r="AJ17" i="47"/>
  <c r="AK17" i="47"/>
  <c r="AT17" i="47" s="1"/>
  <c r="AJ5" i="47"/>
  <c r="AK5" i="47"/>
  <c r="AT5" i="47" s="1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J18" i="75"/>
  <c r="AK18" i="75"/>
  <c r="AT18" i="75" s="1"/>
  <c r="AJ54" i="75"/>
  <c r="AK54" i="75"/>
  <c r="AT54" i="75" s="1"/>
  <c r="AS78" i="79"/>
  <c r="AL78" i="79"/>
  <c r="AU78" i="79" s="1"/>
  <c r="AS34" i="75"/>
  <c r="AL34" i="75"/>
  <c r="AU34" i="75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W79" i="29"/>
  <c r="AG78" i="29"/>
  <c r="AP78" i="29" s="1"/>
  <c r="AE78" i="29"/>
  <c r="AF78" i="29"/>
  <c r="AO78" i="29" s="1"/>
  <c r="AN79" i="79"/>
  <c r="AN81" i="79" s="1"/>
  <c r="AI79" i="79"/>
  <c r="AJ19" i="75"/>
  <c r="AK19" i="75"/>
  <c r="AT19" i="75" s="1"/>
  <c r="AJ55" i="75"/>
  <c r="AK55" i="75"/>
  <c r="AT55" i="75" s="1"/>
  <c r="AS52" i="79"/>
  <c r="AL52" i="79"/>
  <c r="AU52" i="79" s="1"/>
  <c r="AS28" i="75"/>
  <c r="AL28" i="75"/>
  <c r="AU28" i="75" s="1"/>
  <c r="AJ75" i="27"/>
  <c r="AK75" i="27"/>
  <c r="AT75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3" i="27"/>
  <c r="S3" i="27" s="1"/>
  <c r="AC3" i="27" s="1"/>
  <c r="AH79" i="78"/>
  <c r="AQ79" i="78" s="1"/>
  <c r="AJ32" i="75"/>
  <c r="AK32" i="75"/>
  <c r="AT32" i="75" s="1"/>
  <c r="AJ68" i="75"/>
  <c r="AK68" i="75"/>
  <c r="AT68" i="75" s="1"/>
  <c r="AH79" i="38"/>
  <c r="AQ79" i="38" s="1"/>
  <c r="AN79" i="93"/>
  <c r="AI79" i="93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J9" i="75"/>
  <c r="AK9" i="75"/>
  <c r="AT9" i="75" s="1"/>
  <c r="AJ45" i="75"/>
  <c r="AK45" i="75"/>
  <c r="AT45" i="75" s="1"/>
  <c r="AH81" i="74"/>
  <c r="AQ81" i="74" s="1"/>
  <c r="AS3" i="79"/>
  <c r="AL3" i="79"/>
  <c r="AU3" i="79" s="1"/>
  <c r="AR79" i="95"/>
  <c r="AR81" i="95" s="1"/>
  <c r="AL79" i="95"/>
  <c r="AU79" i="95" s="1"/>
  <c r="AI78" i="34"/>
  <c r="AN78" i="34"/>
  <c r="AN76" i="91"/>
  <c r="AI76" i="91"/>
  <c r="AK79" i="79"/>
  <c r="AT79" i="79" s="1"/>
  <c r="AH78" i="42"/>
  <c r="AQ78" i="42" s="1"/>
  <c r="AJ17" i="75"/>
  <c r="AK17" i="75"/>
  <c r="AT17" i="75" s="1"/>
  <c r="AJ53" i="75"/>
  <c r="AK53" i="75"/>
  <c r="AT53" i="75" s="1"/>
  <c r="AS54" i="95"/>
  <c r="AL54" i="95"/>
  <c r="AU54" i="95" s="1"/>
  <c r="AJ70" i="75"/>
  <c r="AJ54" i="47"/>
  <c r="AK54" i="47"/>
  <c r="AT54" i="47" s="1"/>
  <c r="AK12" i="47"/>
  <c r="AT12" i="47" s="1"/>
  <c r="AS36" i="79"/>
  <c r="AL36" i="79"/>
  <c r="AU36" i="79" s="1"/>
  <c r="AJ48" i="75"/>
  <c r="AK48" i="75"/>
  <c r="AT48" i="75" s="1"/>
  <c r="AS13" i="79"/>
  <c r="AL13" i="79"/>
  <c r="AU13" i="79" s="1"/>
  <c r="AS67" i="79"/>
  <c r="AL67" i="79"/>
  <c r="AU67" i="79" s="1"/>
  <c r="AS21" i="95"/>
  <c r="AL21" i="95"/>
  <c r="AU21" i="95" s="1"/>
  <c r="AS57" i="95"/>
  <c r="AL57" i="95"/>
  <c r="AU57" i="95" s="1"/>
  <c r="AS77" i="95"/>
  <c r="AL77" i="95"/>
  <c r="AU77" i="95" s="1"/>
  <c r="W82" i="77"/>
  <c r="AG81" i="77"/>
  <c r="AP81" i="77" s="1"/>
  <c r="AF81" i="77"/>
  <c r="AO81" i="77" s="1"/>
  <c r="AE81" i="77"/>
  <c r="AS76" i="75"/>
  <c r="AL76" i="75"/>
  <c r="AU76" i="75" s="1"/>
  <c r="AJ53" i="27"/>
  <c r="AK53" i="27"/>
  <c r="AT53" i="27" s="1"/>
  <c r="AJ35" i="27"/>
  <c r="AK35" i="27"/>
  <c r="AT35" i="27" s="1"/>
  <c r="AJ5" i="27"/>
  <c r="AK5" i="27"/>
  <c r="AT5" i="27" s="1"/>
  <c r="AJ26" i="75"/>
  <c r="AK26" i="75"/>
  <c r="AT26" i="75" s="1"/>
  <c r="AS67" i="95"/>
  <c r="AL67" i="95"/>
  <c r="AU67" i="95" s="1"/>
  <c r="AJ76" i="47"/>
  <c r="AK76" i="47"/>
  <c r="AT76" i="47" s="1"/>
  <c r="AJ64" i="47"/>
  <c r="AK64" i="47"/>
  <c r="AT64" i="47" s="1"/>
  <c r="AK46" i="47"/>
  <c r="AT46" i="47" s="1"/>
  <c r="AJ34" i="47"/>
  <c r="AK34" i="47"/>
  <c r="AT34" i="47" s="1"/>
  <c r="AJ22" i="47"/>
  <c r="AK22" i="47"/>
  <c r="AT22" i="47" s="1"/>
  <c r="AJ3" i="47"/>
  <c r="AB4" i="47"/>
  <c r="W82" i="81"/>
  <c r="AG81" i="81"/>
  <c r="AP81" i="81" s="1"/>
  <c r="AF81" i="81"/>
  <c r="AO81" i="81" s="1"/>
  <c r="AE81" i="8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7" i="79"/>
  <c r="AL77" i="79"/>
  <c r="AU77" i="79" s="1"/>
  <c r="AJ24" i="75"/>
  <c r="AK24" i="75"/>
  <c r="AT24" i="75" s="1"/>
  <c r="AJ60" i="75"/>
  <c r="AK60" i="75"/>
  <c r="AT60" i="75" s="1"/>
  <c r="AE78" i="89"/>
  <c r="AF78" i="89"/>
  <c r="AO78" i="89" s="1"/>
  <c r="AG78" i="89"/>
  <c r="AP78" i="89" s="1"/>
  <c r="W79" i="89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J25" i="75"/>
  <c r="AK25" i="75"/>
  <c r="AT25" i="75" s="1"/>
  <c r="AJ61" i="75"/>
  <c r="AK61" i="75"/>
  <c r="AT61" i="75" s="1"/>
  <c r="AS24" i="95"/>
  <c r="AL24" i="95"/>
  <c r="AU24" i="95" s="1"/>
  <c r="AH82" i="30"/>
  <c r="AQ82" i="30" s="1"/>
  <c r="AJ78" i="27"/>
  <c r="AK78" i="27"/>
  <c r="AT78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K27" i="27"/>
  <c r="AT27" i="27" s="1"/>
  <c r="AJ21" i="27"/>
  <c r="AK21" i="27"/>
  <c r="AT21" i="27" s="1"/>
  <c r="AK15" i="27"/>
  <c r="AT15" i="27" s="1"/>
  <c r="AJ9" i="27"/>
  <c r="AK9" i="27"/>
  <c r="AT9" i="27" s="1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J5" i="95"/>
  <c r="AK5" i="95"/>
  <c r="AT5" i="95" s="1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J38" i="75"/>
  <c r="AK38" i="75"/>
  <c r="AT38" i="75" s="1"/>
  <c r="AJ74" i="75"/>
  <c r="AK74" i="75"/>
  <c r="AT74" i="75" s="1"/>
  <c r="AS10" i="79"/>
  <c r="AL10" i="79"/>
  <c r="AU10" i="79" s="1"/>
  <c r="AS64" i="79"/>
  <c r="AL64" i="79"/>
  <c r="AU64" i="79" s="1"/>
  <c r="AS48" i="95"/>
  <c r="AL48" i="95"/>
  <c r="AU48" i="95" s="1"/>
  <c r="AS58" i="75"/>
  <c r="AL58" i="75"/>
  <c r="AU58" i="75" s="1"/>
  <c r="AJ15" i="75"/>
  <c r="AK15" i="75"/>
  <c r="AT15" i="75" s="1"/>
  <c r="AJ51" i="75"/>
  <c r="AK51" i="75"/>
  <c r="AT51" i="75" s="1"/>
  <c r="AJ4" i="79"/>
  <c r="AK4" i="79"/>
  <c r="AT4" i="79" s="1"/>
  <c r="AS70" i="79"/>
  <c r="AL70" i="79"/>
  <c r="AU70" i="79" s="1"/>
  <c r="AS66" i="95"/>
  <c r="AL66" i="95"/>
  <c r="AU66" i="95" s="1"/>
  <c r="AI77" i="73"/>
  <c r="AN77" i="73"/>
  <c r="Y80" i="82"/>
  <c r="X80" i="82"/>
  <c r="AS5" i="79"/>
  <c r="AL5" i="79"/>
  <c r="AU5" i="79" s="1"/>
  <c r="AS23" i="79"/>
  <c r="AL23" i="79"/>
  <c r="AU23" i="79" s="1"/>
  <c r="AS41" i="79"/>
  <c r="AL41" i="79"/>
  <c r="AU41" i="79" s="1"/>
  <c r="AS59" i="79"/>
  <c r="AL59" i="79"/>
  <c r="AU59" i="79" s="1"/>
  <c r="Z78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J23" i="75"/>
  <c r="AK23" i="75"/>
  <c r="AT23" i="75" s="1"/>
  <c r="AJ59" i="75"/>
  <c r="AK59" i="75"/>
  <c r="AT59" i="75" s="1"/>
  <c r="AI79" i="45"/>
  <c r="AN79" i="45"/>
  <c r="AJ6" i="75"/>
  <c r="AS3" i="95"/>
  <c r="AL3" i="95"/>
  <c r="AU3" i="95" s="1"/>
  <c r="AJ72" i="47"/>
  <c r="AK72" i="47"/>
  <c r="AT72" i="47" s="1"/>
  <c r="AJ36" i="47"/>
  <c r="AK36" i="47"/>
  <c r="AT36" i="47" s="1"/>
  <c r="AJ18" i="47"/>
  <c r="AK18" i="47"/>
  <c r="AT18" i="47" s="1"/>
  <c r="AH82" i="85"/>
  <c r="AQ82" i="85" s="1"/>
  <c r="AS18" i="79"/>
  <c r="AL18" i="79"/>
  <c r="AU18" i="79" s="1"/>
  <c r="AS54" i="79"/>
  <c r="AL54" i="79"/>
  <c r="AU54" i="79" s="1"/>
  <c r="AS31" i="79"/>
  <c r="AL31" i="79"/>
  <c r="AU31" i="79" s="1"/>
  <c r="AJ49" i="75"/>
  <c r="AK49" i="75"/>
  <c r="AT49" i="75" s="1"/>
  <c r="AJ71" i="27"/>
  <c r="AK71" i="27"/>
  <c r="AT71" i="27" s="1"/>
  <c r="AJ47" i="27"/>
  <c r="AK47" i="27"/>
  <c r="AT47" i="27" s="1"/>
  <c r="AJ29" i="27"/>
  <c r="AK29" i="27"/>
  <c r="AT29" i="27" s="1"/>
  <c r="AK17" i="27"/>
  <c r="AT17" i="27" s="1"/>
  <c r="AS8" i="79"/>
  <c r="AL8" i="79"/>
  <c r="AU8" i="79" s="1"/>
  <c r="AS16" i="95"/>
  <c r="AL16" i="95"/>
  <c r="AU16" i="95" s="1"/>
  <c r="AS52" i="95"/>
  <c r="AL52" i="95"/>
  <c r="AU52" i="95" s="1"/>
  <c r="AS70" i="95"/>
  <c r="AL70" i="95"/>
  <c r="AU70" i="95" s="1"/>
  <c r="AJ62" i="75"/>
  <c r="AK62" i="75"/>
  <c r="AT62" i="75" s="1"/>
  <c r="AS40" i="79"/>
  <c r="AL40" i="79"/>
  <c r="AU40" i="79" s="1"/>
  <c r="AS18" i="95"/>
  <c r="AL18" i="95"/>
  <c r="AU18" i="95" s="1"/>
  <c r="AS10" i="75"/>
  <c r="AL10" i="75"/>
  <c r="AU10" i="75" s="1"/>
  <c r="AI81" i="90"/>
  <c r="AN81" i="90"/>
  <c r="AJ39" i="75"/>
  <c r="AK39" i="75"/>
  <c r="AT39" i="75" s="1"/>
  <c r="AJ47" i="75"/>
  <c r="AK47" i="75"/>
  <c r="AT47" i="75" s="1"/>
  <c r="AJ70" i="47"/>
  <c r="AK70" i="47"/>
  <c r="AT70" i="47" s="1"/>
  <c r="AJ58" i="47"/>
  <c r="AK58" i="47"/>
  <c r="AT58" i="47" s="1"/>
  <c r="AJ52" i="47"/>
  <c r="AK52" i="47"/>
  <c r="AT52" i="47" s="1"/>
  <c r="AJ40" i="47"/>
  <c r="AK40" i="47"/>
  <c r="AT40" i="47" s="1"/>
  <c r="AJ28" i="47"/>
  <c r="AK28" i="47"/>
  <c r="AT28" i="47" s="1"/>
  <c r="AJ16" i="47"/>
  <c r="AK16" i="47"/>
  <c r="AT16" i="47" s="1"/>
  <c r="AK10" i="47"/>
  <c r="AT10" i="47" s="1"/>
  <c r="AR81" i="30"/>
  <c r="AJ78" i="47"/>
  <c r="AK78" i="47"/>
  <c r="AT78" i="47" s="1"/>
  <c r="AJ69" i="47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X78" i="86"/>
  <c r="Y78" i="86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J30" i="75"/>
  <c r="AK30" i="75"/>
  <c r="AT30" i="75" s="1"/>
  <c r="AJ66" i="75"/>
  <c r="AK66" i="75"/>
  <c r="AT66" i="75" s="1"/>
  <c r="AS30" i="95"/>
  <c r="AL30" i="95"/>
  <c r="AU30" i="95" s="1"/>
  <c r="AS64" i="75"/>
  <c r="AL64" i="75"/>
  <c r="AU64" i="75" s="1"/>
  <c r="AJ31" i="75"/>
  <c r="AK31" i="75"/>
  <c r="AT31" i="75" s="1"/>
  <c r="AJ67" i="75"/>
  <c r="AK67" i="75"/>
  <c r="AT67" i="75" s="1"/>
  <c r="AS16" i="79"/>
  <c r="AL16" i="79"/>
  <c r="AU16" i="79" s="1"/>
  <c r="AS58" i="79"/>
  <c r="AL58" i="79"/>
  <c r="AU58" i="79" s="1"/>
  <c r="Z82" i="30"/>
  <c r="AJ74" i="27"/>
  <c r="AK74" i="27"/>
  <c r="AT74" i="27" s="1"/>
  <c r="AJ68" i="27"/>
  <c r="AK68" i="27"/>
  <c r="AT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J8" i="75"/>
  <c r="AK8" i="75"/>
  <c r="AT8" i="75" s="1"/>
  <c r="AJ44" i="75"/>
  <c r="AK44" i="75"/>
  <c r="AT44" i="75" s="1"/>
  <c r="AR80" i="74"/>
  <c r="AH80" i="37"/>
  <c r="AQ80" i="37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S17" i="95"/>
  <c r="AL17" i="95"/>
  <c r="AU17" i="95" s="1"/>
  <c r="AS35" i="95"/>
  <c r="AS53" i="95"/>
  <c r="AL53" i="95"/>
  <c r="AU53" i="95" s="1"/>
  <c r="AS71" i="95"/>
  <c r="AL71" i="95"/>
  <c r="AU71" i="95" s="1"/>
  <c r="AJ21" i="75"/>
  <c r="AK21" i="75"/>
  <c r="AT21" i="75" s="1"/>
  <c r="AJ57" i="75"/>
  <c r="AK57" i="75"/>
  <c r="AT57" i="75" s="1"/>
  <c r="Z81" i="74"/>
  <c r="Y81" i="94"/>
  <c r="X81" i="94"/>
  <c r="Y78" i="73"/>
  <c r="X78" i="73"/>
  <c r="Y79" i="34"/>
  <c r="X79" i="34"/>
  <c r="AJ29" i="75"/>
  <c r="AK29" i="75"/>
  <c r="AT29" i="75" s="1"/>
  <c r="AJ65" i="75"/>
  <c r="AK65" i="75"/>
  <c r="AT65" i="75" s="1"/>
  <c r="AJ22" i="75"/>
  <c r="AI79" i="46"/>
  <c r="AN79" i="46"/>
  <c r="AJ4" i="95"/>
  <c r="AK4" i="95"/>
  <c r="AT4" i="95" s="1"/>
  <c r="AE79" i="78" l="1"/>
  <c r="AG82" i="85"/>
  <c r="AP82" i="85" s="1"/>
  <c r="W80" i="78"/>
  <c r="W83" i="85"/>
  <c r="AE82" i="85"/>
  <c r="Z80" i="25"/>
  <c r="AH80" i="25"/>
  <c r="AQ80" i="25" s="1"/>
  <c r="AJ23" i="47"/>
  <c r="Z80" i="45"/>
  <c r="AE77" i="87"/>
  <c r="AL79" i="75"/>
  <c r="AU79" i="75" s="1"/>
  <c r="AK32" i="47"/>
  <c r="AT32" i="47" s="1"/>
  <c r="AJ48" i="47"/>
  <c r="AS48" i="47" s="1"/>
  <c r="AK11" i="47"/>
  <c r="AT11" i="47" s="1"/>
  <c r="AK47" i="47"/>
  <c r="AT47" i="47" s="1"/>
  <c r="AF77" i="87"/>
  <c r="AO77" i="87" s="1"/>
  <c r="AK18" i="27"/>
  <c r="AT18" i="27" s="1"/>
  <c r="AJ46" i="47"/>
  <c r="AS46" i="47" s="1"/>
  <c r="AJ12" i="47"/>
  <c r="AL12" i="47" s="1"/>
  <c r="AU12" i="47" s="1"/>
  <c r="AJ10" i="47"/>
  <c r="AJ17" i="27"/>
  <c r="AJ24" i="47"/>
  <c r="Z80" i="93"/>
  <c r="AG80" i="93" s="1"/>
  <c r="AP80" i="93" s="1"/>
  <c r="Z78" i="73"/>
  <c r="AG78" i="73" s="1"/>
  <c r="AP78" i="73" s="1"/>
  <c r="AJ31" i="27"/>
  <c r="AS31" i="27" s="1"/>
  <c r="AJ15" i="27"/>
  <c r="AE80" i="37"/>
  <c r="Z80" i="82"/>
  <c r="AE80" i="82" s="1"/>
  <c r="AF80" i="93"/>
  <c r="AO80" i="93" s="1"/>
  <c r="AE80" i="93"/>
  <c r="AS4" i="95"/>
  <c r="AL4" i="95"/>
  <c r="AU4" i="95" s="1"/>
  <c r="AS8" i="75"/>
  <c r="AL8" i="75"/>
  <c r="AU8" i="75" s="1"/>
  <c r="AJ44" i="27"/>
  <c r="AK44" i="27"/>
  <c r="AT44" i="27" s="1"/>
  <c r="AS30" i="75"/>
  <c r="AL30" i="75"/>
  <c r="AU30" i="75" s="1"/>
  <c r="AS18" i="47"/>
  <c r="AL18" i="47"/>
  <c r="AU18" i="47" s="1"/>
  <c r="AS61" i="75"/>
  <c r="AL61" i="75"/>
  <c r="AU61" i="75" s="1"/>
  <c r="X82" i="81"/>
  <c r="Y82" i="81"/>
  <c r="AS34" i="47"/>
  <c r="AL34" i="47"/>
  <c r="AU34" i="47" s="1"/>
  <c r="AS76" i="47"/>
  <c r="AL76" i="47"/>
  <c r="AU76" i="47" s="1"/>
  <c r="AS5" i="27"/>
  <c r="AL5" i="27"/>
  <c r="AU5" i="27" s="1"/>
  <c r="AS70" i="75"/>
  <c r="AL70" i="75"/>
  <c r="AU70" i="75" s="1"/>
  <c r="AS17" i="75"/>
  <c r="AL17" i="75"/>
  <c r="AU17" i="75" s="1"/>
  <c r="AS68" i="75"/>
  <c r="AL68" i="75"/>
  <c r="AU68" i="75" s="1"/>
  <c r="AJ28" i="27"/>
  <c r="AK28" i="27"/>
  <c r="AT28" i="27" s="1"/>
  <c r="AS54" i="75"/>
  <c r="AL54" i="75"/>
  <c r="AU54" i="75" s="1"/>
  <c r="AS5" i="47"/>
  <c r="AL5" i="47"/>
  <c r="AU5" i="47" s="1"/>
  <c r="AS23" i="47"/>
  <c r="AL23" i="47"/>
  <c r="AU23" i="47" s="1"/>
  <c r="AS41" i="47"/>
  <c r="AL41" i="47"/>
  <c r="AU41" i="47" s="1"/>
  <c r="AS59" i="47"/>
  <c r="AL59" i="47"/>
  <c r="AU59" i="47" s="1"/>
  <c r="AS75" i="47"/>
  <c r="AL75" i="47"/>
  <c r="AU75" i="47" s="1"/>
  <c r="AS13" i="75"/>
  <c r="AL13" i="75"/>
  <c r="AU13" i="75" s="1"/>
  <c r="AS42" i="47"/>
  <c r="AL42" i="47"/>
  <c r="AU42" i="47" s="1"/>
  <c r="AS40" i="75"/>
  <c r="AL40" i="75"/>
  <c r="AU40" i="75" s="1"/>
  <c r="AS41" i="75"/>
  <c r="AL41" i="75"/>
  <c r="AU41" i="75" s="1"/>
  <c r="AI77" i="87"/>
  <c r="AN77" i="87"/>
  <c r="AE78" i="41"/>
  <c r="AF78" i="41"/>
  <c r="AO78" i="41" s="1"/>
  <c r="W79" i="41"/>
  <c r="AG78" i="41"/>
  <c r="AP78" i="41" s="1"/>
  <c r="AS20" i="75"/>
  <c r="AL20" i="75"/>
  <c r="AU20" i="75" s="1"/>
  <c r="AR77" i="86"/>
  <c r="AS14" i="75"/>
  <c r="AL14" i="75"/>
  <c r="AU14" i="75" s="1"/>
  <c r="AS7" i="27"/>
  <c r="AL7" i="27"/>
  <c r="AU7" i="27" s="1"/>
  <c r="AJ25" i="27"/>
  <c r="AJ43" i="27"/>
  <c r="AJ61" i="27"/>
  <c r="AS37" i="75"/>
  <c r="AL37" i="75"/>
  <c r="AU37" i="75" s="1"/>
  <c r="AS29" i="75"/>
  <c r="AL29" i="75"/>
  <c r="AU29" i="75" s="1"/>
  <c r="AJ50" i="27"/>
  <c r="AK50" i="27"/>
  <c r="AT50" i="27" s="1"/>
  <c r="AS9" i="47"/>
  <c r="AL9" i="47"/>
  <c r="AU9" i="47" s="1"/>
  <c r="AS45" i="47"/>
  <c r="AL45" i="47"/>
  <c r="AU45" i="47" s="1"/>
  <c r="AS28" i="47"/>
  <c r="AL28" i="47"/>
  <c r="AU28" i="47" s="1"/>
  <c r="AS39" i="75"/>
  <c r="AL39" i="75"/>
  <c r="AU39" i="75" s="1"/>
  <c r="AS51" i="75"/>
  <c r="AL51" i="75"/>
  <c r="AU51" i="75" s="1"/>
  <c r="AJ4" i="47"/>
  <c r="AK4" i="47"/>
  <c r="AT4" i="47" s="1"/>
  <c r="AR76" i="91"/>
  <c r="AS52" i="27"/>
  <c r="AL52" i="27"/>
  <c r="AU52" i="27" s="1"/>
  <c r="AS19" i="75"/>
  <c r="AL19" i="75"/>
  <c r="AU19" i="75" s="1"/>
  <c r="AS5" i="75"/>
  <c r="AL5" i="75"/>
  <c r="AU5" i="75" s="1"/>
  <c r="AS24" i="27"/>
  <c r="AL24" i="27"/>
  <c r="AU24" i="27" s="1"/>
  <c r="AS77" i="27"/>
  <c r="AL77" i="27"/>
  <c r="AU77" i="27" s="1"/>
  <c r="AS55" i="47"/>
  <c r="AL55" i="47"/>
  <c r="AU55" i="47" s="1"/>
  <c r="AS12" i="75"/>
  <c r="AL12" i="75"/>
  <c r="AU12" i="75" s="1"/>
  <c r="AR79" i="82"/>
  <c r="AS38" i="47"/>
  <c r="AL38" i="47"/>
  <c r="AU38" i="47" s="1"/>
  <c r="AH81" i="94"/>
  <c r="AQ81" i="94" s="1"/>
  <c r="AJ56" i="27"/>
  <c r="AK56" i="27"/>
  <c r="AT56" i="27" s="1"/>
  <c r="AS36" i="47"/>
  <c r="AL36" i="47"/>
  <c r="AU36" i="47" s="1"/>
  <c r="AS25" i="75"/>
  <c r="AL25" i="75"/>
  <c r="AU25" i="75" s="1"/>
  <c r="AL79" i="79"/>
  <c r="AU79" i="79" s="1"/>
  <c r="AR79" i="79"/>
  <c r="AR81" i="79" s="1"/>
  <c r="AS18" i="75"/>
  <c r="AL18" i="75"/>
  <c r="AU18" i="75" s="1"/>
  <c r="AS29" i="47"/>
  <c r="AL29" i="47"/>
  <c r="AU29" i="47" s="1"/>
  <c r="AS66" i="47"/>
  <c r="AL66" i="47"/>
  <c r="AU66" i="47" s="1"/>
  <c r="AJ49" i="27"/>
  <c r="X80" i="78"/>
  <c r="Y80" i="78"/>
  <c r="AS22" i="75"/>
  <c r="AL22" i="75"/>
  <c r="AU22" i="75" s="1"/>
  <c r="AS21" i="75"/>
  <c r="AL21" i="75"/>
  <c r="AU21" i="75" s="1"/>
  <c r="AJ26" i="27"/>
  <c r="AK26" i="27"/>
  <c r="AT26" i="27" s="1"/>
  <c r="AJ62" i="27"/>
  <c r="AK62" i="27"/>
  <c r="AT62" i="27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10" i="47"/>
  <c r="AL10" i="47"/>
  <c r="AU10" i="47" s="1"/>
  <c r="AS40" i="47"/>
  <c r="AL40" i="47"/>
  <c r="AU40" i="47" s="1"/>
  <c r="AS70" i="47"/>
  <c r="AL70" i="47"/>
  <c r="AU70" i="47" s="1"/>
  <c r="AR81" i="90"/>
  <c r="AS17" i="27"/>
  <c r="AL17" i="27"/>
  <c r="AU17" i="27" s="1"/>
  <c r="AS71" i="27"/>
  <c r="AL71" i="27"/>
  <c r="AU71" i="27" s="1"/>
  <c r="AR79" i="45"/>
  <c r="AS15" i="75"/>
  <c r="AL15" i="75"/>
  <c r="AU15" i="75" s="1"/>
  <c r="AS38" i="75"/>
  <c r="AL38" i="75"/>
  <c r="AU38" i="75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AS24" i="75"/>
  <c r="AL24" i="75"/>
  <c r="AU24" i="75" s="1"/>
  <c r="AN81" i="81"/>
  <c r="AI81" i="81"/>
  <c r="AS12" i="47"/>
  <c r="AS45" i="75"/>
  <c r="AL45" i="75"/>
  <c r="AU45" i="75" s="1"/>
  <c r="AJ10" i="27"/>
  <c r="AK10" i="27"/>
  <c r="AT10" i="27" s="1"/>
  <c r="AS40" i="27"/>
  <c r="AL40" i="27"/>
  <c r="AU40" i="27" s="1"/>
  <c r="AS58" i="27"/>
  <c r="AL58" i="27"/>
  <c r="AU58" i="27" s="1"/>
  <c r="AS75" i="27"/>
  <c r="AL75" i="27"/>
  <c r="AU75" i="27" s="1"/>
  <c r="AR80" i="94"/>
  <c r="AS41" i="27"/>
  <c r="AL41" i="27"/>
  <c r="AU41" i="27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43" i="75"/>
  <c r="AL43" i="75"/>
  <c r="AU43" i="75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AS59" i="27"/>
  <c r="AL59" i="27"/>
  <c r="AU59" i="27" s="1"/>
  <c r="AS30" i="47"/>
  <c r="AL30" i="47"/>
  <c r="AU30" i="47" s="1"/>
  <c r="AS35" i="75"/>
  <c r="AL35" i="75"/>
  <c r="AU35" i="75" s="1"/>
  <c r="AS63" i="75"/>
  <c r="AL63" i="75"/>
  <c r="AU63" i="75" s="1"/>
  <c r="AH82" i="90"/>
  <c r="AQ82" i="90" s="1"/>
  <c r="AS36" i="75"/>
  <c r="AL36" i="75"/>
  <c r="AU36" i="75" s="1"/>
  <c r="AS8" i="47"/>
  <c r="AL8" i="47"/>
  <c r="AU8" i="47" s="1"/>
  <c r="AS26" i="47"/>
  <c r="AL26" i="47"/>
  <c r="AU26" i="47" s="1"/>
  <c r="AS44" i="47"/>
  <c r="AL44" i="47"/>
  <c r="AU44" i="47" s="1"/>
  <c r="AS68" i="47"/>
  <c r="AL68" i="47"/>
  <c r="AU68" i="47" s="1"/>
  <c r="AS24" i="47"/>
  <c r="AL24" i="47"/>
  <c r="AU24" i="47" s="1"/>
  <c r="AJ14" i="27"/>
  <c r="AK14" i="27"/>
  <c r="AT14" i="27" s="1"/>
  <c r="AS74" i="27"/>
  <c r="AL74" i="27"/>
  <c r="AU74" i="27" s="1"/>
  <c r="AS27" i="47"/>
  <c r="AL27" i="47"/>
  <c r="AU27" i="47" s="1"/>
  <c r="AS58" i="47"/>
  <c r="AL58" i="47"/>
  <c r="AU58" i="47" s="1"/>
  <c r="AS47" i="27"/>
  <c r="AL47" i="27"/>
  <c r="AU47" i="27" s="1"/>
  <c r="AS6" i="75"/>
  <c r="AL6" i="75"/>
  <c r="AU6" i="75" s="1"/>
  <c r="AS74" i="75"/>
  <c r="AL74" i="75"/>
  <c r="AU74" i="75" s="1"/>
  <c r="AS33" i="27"/>
  <c r="AL33" i="27"/>
  <c r="AU33" i="27" s="1"/>
  <c r="AS69" i="27"/>
  <c r="AL69" i="27"/>
  <c r="AU69" i="27" s="1"/>
  <c r="AS60" i="75"/>
  <c r="AL60" i="75"/>
  <c r="AU60" i="75" s="1"/>
  <c r="AS70" i="27"/>
  <c r="AL70" i="27"/>
  <c r="AU70" i="27" s="1"/>
  <c r="X79" i="29"/>
  <c r="Y79" i="29"/>
  <c r="AS11" i="75"/>
  <c r="AL11" i="75"/>
  <c r="AU11" i="75" s="1"/>
  <c r="AR79" i="47"/>
  <c r="AR81" i="47" s="1"/>
  <c r="AL79" i="47"/>
  <c r="AU79" i="47" s="1"/>
  <c r="AS6" i="27"/>
  <c r="AL6" i="27"/>
  <c r="AU6" i="27" s="1"/>
  <c r="AS60" i="27"/>
  <c r="AL60" i="27"/>
  <c r="AU60" i="27" s="1"/>
  <c r="AS42" i="75"/>
  <c r="AL42" i="75"/>
  <c r="AU42" i="75" s="1"/>
  <c r="AS19" i="47"/>
  <c r="AL19" i="47"/>
  <c r="AU19" i="47" s="1"/>
  <c r="AS73" i="47"/>
  <c r="AL73" i="47"/>
  <c r="AU73" i="47" s="1"/>
  <c r="AS71" i="75"/>
  <c r="AL71" i="75"/>
  <c r="AU71" i="75" s="1"/>
  <c r="AS46" i="75"/>
  <c r="AL46" i="75"/>
  <c r="AU46" i="75" s="1"/>
  <c r="AN79" i="33"/>
  <c r="AI79" i="33"/>
  <c r="AS56" i="47"/>
  <c r="AL56" i="47"/>
  <c r="AU56" i="47" s="1"/>
  <c r="AS77" i="47"/>
  <c r="AL77" i="47"/>
  <c r="AU77" i="47" s="1"/>
  <c r="AN79" i="38"/>
  <c r="AI79" i="38"/>
  <c r="AH79" i="34"/>
  <c r="AQ79" i="34" s="1"/>
  <c r="AJ20" i="27"/>
  <c r="AK20" i="27"/>
  <c r="AT20" i="27" s="1"/>
  <c r="AS67" i="75"/>
  <c r="AL67" i="75"/>
  <c r="AU67" i="75" s="1"/>
  <c r="AS3" i="47"/>
  <c r="AL3" i="47"/>
  <c r="AU3" i="47" s="1"/>
  <c r="AS35" i="27"/>
  <c r="AL35" i="27"/>
  <c r="AU35" i="27" s="1"/>
  <c r="AB4" i="27"/>
  <c r="AJ3" i="27"/>
  <c r="AS11" i="47"/>
  <c r="AL11" i="47"/>
  <c r="AU11" i="47" s="1"/>
  <c r="AS65" i="47"/>
  <c r="AL65" i="47"/>
  <c r="AU65" i="47" s="1"/>
  <c r="AS3" i="75"/>
  <c r="AL3" i="75"/>
  <c r="AU3" i="75" s="1"/>
  <c r="AS67" i="27"/>
  <c r="AL67" i="27"/>
  <c r="AU67" i="27" s="1"/>
  <c r="Z79" i="34"/>
  <c r="Z81" i="94"/>
  <c r="AS44" i="75"/>
  <c r="AL44" i="75"/>
  <c r="AU44" i="75" s="1"/>
  <c r="AJ32" i="27"/>
  <c r="AK32" i="27"/>
  <c r="AT32" i="27" s="1"/>
  <c r="AS31" i="75"/>
  <c r="AL31" i="75"/>
  <c r="AU31" i="75" s="1"/>
  <c r="AS66" i="75"/>
  <c r="AL66" i="75"/>
  <c r="AU66" i="75" s="1"/>
  <c r="AH78" i="86"/>
  <c r="AQ78" i="86" s="1"/>
  <c r="AS72" i="47"/>
  <c r="AL72" i="47"/>
  <c r="AU72" i="47" s="1"/>
  <c r="W79" i="42"/>
  <c r="AG78" i="42"/>
  <c r="AP78" i="42" s="1"/>
  <c r="AE78" i="42"/>
  <c r="AF78" i="42"/>
  <c r="AO78" i="42" s="1"/>
  <c r="AT81" i="79"/>
  <c r="AS22" i="47"/>
  <c r="AL22" i="47"/>
  <c r="AU22" i="47" s="1"/>
  <c r="AS64" i="47"/>
  <c r="AL64" i="47"/>
  <c r="AU64" i="47" s="1"/>
  <c r="AS26" i="75"/>
  <c r="AL26" i="75"/>
  <c r="AU26" i="75" s="1"/>
  <c r="AS53" i="27"/>
  <c r="AL53" i="27"/>
  <c r="AU53" i="27" s="1"/>
  <c r="AS53" i="75"/>
  <c r="AL53" i="75"/>
  <c r="AU53" i="75" s="1"/>
  <c r="AR78" i="34"/>
  <c r="AR79" i="93"/>
  <c r="AJ16" i="27"/>
  <c r="AK16" i="27"/>
  <c r="AT16" i="27" s="1"/>
  <c r="AN79" i="27"/>
  <c r="AN81" i="27" s="1"/>
  <c r="AI79" i="2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H80" i="46"/>
  <c r="AQ80" i="46" s="1"/>
  <c r="AS6" i="47"/>
  <c r="AL6" i="47"/>
  <c r="AU6" i="47" s="1"/>
  <c r="AH80" i="45"/>
  <c r="AQ80" i="45" s="1"/>
  <c r="AS75" i="75"/>
  <c r="AL75" i="75"/>
  <c r="AU75" i="75" s="1"/>
  <c r="X78" i="87"/>
  <c r="Y78" i="87"/>
  <c r="AS56" i="75"/>
  <c r="AL56" i="75"/>
  <c r="AU56" i="75" s="1"/>
  <c r="X81" i="26"/>
  <c r="Y81" i="26"/>
  <c r="AH77" i="91"/>
  <c r="AQ77" i="91" s="1"/>
  <c r="Z82" i="90"/>
  <c r="AS50" i="75"/>
  <c r="AL50" i="75"/>
  <c r="AU50" i="75" s="1"/>
  <c r="AJ19" i="27"/>
  <c r="AJ37" i="27"/>
  <c r="AJ55" i="27"/>
  <c r="AS73" i="27"/>
  <c r="AL73" i="27"/>
  <c r="AU73" i="27" s="1"/>
  <c r="AS73" i="75"/>
  <c r="AL73" i="75"/>
  <c r="AU73" i="75" s="1"/>
  <c r="Y83" i="85"/>
  <c r="X83" i="85"/>
  <c r="Z83" i="85" s="1"/>
  <c r="X81" i="37"/>
  <c r="Y81" i="37"/>
  <c r="W79" i="73"/>
  <c r="AS57" i="75"/>
  <c r="AL57" i="75"/>
  <c r="AU57" i="75" s="1"/>
  <c r="AS63" i="47"/>
  <c r="AL63" i="47"/>
  <c r="AU63" i="47" s="1"/>
  <c r="AS23" i="75"/>
  <c r="AL23" i="75"/>
  <c r="AU23" i="75" s="1"/>
  <c r="AH80" i="82"/>
  <c r="AQ80" i="82" s="1"/>
  <c r="AS5" i="95"/>
  <c r="AL5" i="95"/>
  <c r="AU5" i="95" s="1"/>
  <c r="AS15" i="27"/>
  <c r="AL15" i="27"/>
  <c r="AU15" i="27" s="1"/>
  <c r="AS51" i="27"/>
  <c r="AL51" i="27"/>
  <c r="AU51" i="27" s="1"/>
  <c r="Y79" i="89"/>
  <c r="X79" i="89"/>
  <c r="AJ34" i="27"/>
  <c r="AK34" i="27"/>
  <c r="AT34" i="27" s="1"/>
  <c r="AS23" i="27"/>
  <c r="AL23" i="27"/>
  <c r="AU23" i="27" s="1"/>
  <c r="AJ4" i="75"/>
  <c r="AK4" i="75"/>
  <c r="AT4" i="75" s="1"/>
  <c r="AT81" i="75" s="1"/>
  <c r="AS33" i="75"/>
  <c r="AL33" i="75"/>
  <c r="AU33" i="75" s="1"/>
  <c r="AI80" i="26"/>
  <c r="AN80" i="26"/>
  <c r="AS42" i="27"/>
  <c r="AL42" i="27"/>
  <c r="AU42" i="27" s="1"/>
  <c r="AS78" i="75"/>
  <c r="AL78" i="75"/>
  <c r="AU78" i="75" s="1"/>
  <c r="AS37" i="47"/>
  <c r="AL37" i="47"/>
  <c r="AU37" i="47" s="1"/>
  <c r="AS74" i="47"/>
  <c r="AL74" i="47"/>
  <c r="AU74" i="47" s="1"/>
  <c r="AH80" i="93"/>
  <c r="AQ80" i="93" s="1"/>
  <c r="AS72" i="75"/>
  <c r="AL72" i="75"/>
  <c r="AU72" i="75" s="1"/>
  <c r="AS20" i="47"/>
  <c r="AL20" i="47"/>
  <c r="AU20" i="47" s="1"/>
  <c r="AN80" i="37"/>
  <c r="AI80" i="37"/>
  <c r="AR79" i="46"/>
  <c r="AG82" i="30"/>
  <c r="AP82" i="30" s="1"/>
  <c r="W83" i="30"/>
  <c r="AE82" i="30"/>
  <c r="AF82" i="30"/>
  <c r="AO82" i="30" s="1"/>
  <c r="AN81" i="77"/>
  <c r="AI81" i="77"/>
  <c r="AS32" i="75"/>
  <c r="AL32" i="75"/>
  <c r="AU32" i="75" s="1"/>
  <c r="AS47" i="47"/>
  <c r="AL47" i="47"/>
  <c r="AU47" i="47" s="1"/>
  <c r="AJ13" i="27"/>
  <c r="AT81" i="95"/>
  <c r="AS65" i="75"/>
  <c r="AL65" i="75"/>
  <c r="AU65" i="75" s="1"/>
  <c r="AH78" i="73"/>
  <c r="AQ78" i="73" s="1"/>
  <c r="W82" i="74"/>
  <c r="AG81" i="74"/>
  <c r="AP81" i="74" s="1"/>
  <c r="AE81" i="74"/>
  <c r="AF81" i="74"/>
  <c r="AO81" i="74" s="1"/>
  <c r="AJ38" i="27"/>
  <c r="AK38" i="27"/>
  <c r="AT38" i="27" s="1"/>
  <c r="AS68" i="27"/>
  <c r="AL68" i="27"/>
  <c r="AU68" i="27" s="1"/>
  <c r="Z78" i="86"/>
  <c r="AS21" i="47"/>
  <c r="AL21" i="47"/>
  <c r="AU21" i="47" s="1"/>
  <c r="AS39" i="47"/>
  <c r="AL39" i="47"/>
  <c r="AU39" i="47" s="1"/>
  <c r="AS57" i="47"/>
  <c r="AL57" i="47"/>
  <c r="AU57" i="47" s="1"/>
  <c r="AS78" i="47"/>
  <c r="AL78" i="47"/>
  <c r="AU78" i="47" s="1"/>
  <c r="AS16" i="47"/>
  <c r="AL16" i="47"/>
  <c r="AU16" i="47" s="1"/>
  <c r="AS52" i="47"/>
  <c r="AL52" i="47"/>
  <c r="AU52" i="47" s="1"/>
  <c r="AS47" i="75"/>
  <c r="AL47" i="75"/>
  <c r="AU47" i="75" s="1"/>
  <c r="AS62" i="75"/>
  <c r="AL62" i="75"/>
  <c r="AU62" i="75" s="1"/>
  <c r="AS29" i="27"/>
  <c r="AL29" i="27"/>
  <c r="AU29" i="27" s="1"/>
  <c r="AS49" i="75"/>
  <c r="AL49" i="75"/>
  <c r="AU49" i="75" s="1"/>
  <c r="AS59" i="75"/>
  <c r="AL59" i="75"/>
  <c r="AU59" i="75" s="1"/>
  <c r="AR77" i="73"/>
  <c r="AS4" i="79"/>
  <c r="AS81" i="79" s="1"/>
  <c r="AL4" i="79"/>
  <c r="AU4" i="79" s="1"/>
  <c r="AU81" i="79" s="1"/>
  <c r="C11" i="79" s="1"/>
  <c r="F32" i="97" s="1"/>
  <c r="AS9" i="27"/>
  <c r="AL9" i="27"/>
  <c r="AU9" i="27" s="1"/>
  <c r="AJ27" i="27"/>
  <c r="AS45" i="27"/>
  <c r="AL45" i="27"/>
  <c r="AU45" i="27" s="1"/>
  <c r="AS63" i="27"/>
  <c r="AL63" i="27"/>
  <c r="AU63" i="27" s="1"/>
  <c r="AI78" i="89"/>
  <c r="AN78" i="89"/>
  <c r="X82" i="77"/>
  <c r="Y82" i="77"/>
  <c r="AS48" i="75"/>
  <c r="AL48" i="75"/>
  <c r="AU48" i="75" s="1"/>
  <c r="AS54" i="47"/>
  <c r="AL54" i="47"/>
  <c r="AU54" i="47" s="1"/>
  <c r="AS9" i="75"/>
  <c r="AL9" i="75"/>
  <c r="AU9" i="75" s="1"/>
  <c r="AJ22" i="27"/>
  <c r="AK22" i="27"/>
  <c r="AT22" i="27" s="1"/>
  <c r="AS46" i="27"/>
  <c r="AL46" i="27"/>
  <c r="AU46" i="27" s="1"/>
  <c r="AS64" i="27"/>
  <c r="AL64" i="27"/>
  <c r="AU64" i="27" s="1"/>
  <c r="AS55" i="75"/>
  <c r="AL55" i="75"/>
  <c r="AU55" i="75" s="1"/>
  <c r="AI78" i="29"/>
  <c r="AN78" i="29"/>
  <c r="Z80" i="46"/>
  <c r="AS77" i="75"/>
  <c r="AL77" i="75"/>
  <c r="AU77" i="75" s="1"/>
  <c r="AS11" i="27"/>
  <c r="AL11" i="27"/>
  <c r="AU11" i="27" s="1"/>
  <c r="AS65" i="27"/>
  <c r="AL65" i="27"/>
  <c r="AU65" i="27" s="1"/>
  <c r="W81" i="45"/>
  <c r="AG80" i="45"/>
  <c r="AP80" i="45" s="1"/>
  <c r="AF80" i="45"/>
  <c r="AO80" i="45" s="1"/>
  <c r="AE80" i="45"/>
  <c r="AS69" i="75"/>
  <c r="AL69" i="75"/>
  <c r="AU69" i="75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7" i="75"/>
  <c r="AL7" i="75"/>
  <c r="AU7" i="75" s="1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62" i="47"/>
  <c r="AL62" i="47"/>
  <c r="AU62" i="47" s="1"/>
  <c r="AS60" i="47"/>
  <c r="AL60" i="47"/>
  <c r="AU60" i="47" s="1"/>
  <c r="Z77" i="91"/>
  <c r="AS27" i="75"/>
  <c r="AL27" i="75"/>
  <c r="AU27" i="75" s="1"/>
  <c r="AK79" i="27"/>
  <c r="AT79" i="27" s="1"/>
  <c r="X80" i="33"/>
  <c r="Y80" i="33"/>
  <c r="AS14" i="47"/>
  <c r="AL14" i="47"/>
  <c r="AU14" i="47" s="1"/>
  <c r="AS32" i="47"/>
  <c r="AL32" i="47"/>
  <c r="AU32" i="47" s="1"/>
  <c r="AS50" i="47"/>
  <c r="AL50" i="47"/>
  <c r="AU50" i="47" s="1"/>
  <c r="AS76" i="27"/>
  <c r="AL76" i="27"/>
  <c r="AU76" i="27" s="1"/>
  <c r="AN82" i="85"/>
  <c r="AI82" i="85"/>
  <c r="X80" i="38"/>
  <c r="Y80" i="38"/>
  <c r="AI79" i="78"/>
  <c r="AN79" i="78"/>
  <c r="AS8" i="27"/>
  <c r="AL8" i="27"/>
  <c r="AU8" i="27" s="1"/>
  <c r="Z81" i="37" l="1"/>
  <c r="AF78" i="73"/>
  <c r="AO78" i="73" s="1"/>
  <c r="AT81" i="47"/>
  <c r="W81" i="25"/>
  <c r="AG80" i="25"/>
  <c r="AP80" i="25" s="1"/>
  <c r="AF80" i="25"/>
  <c r="AO80" i="25" s="1"/>
  <c r="AE80" i="25"/>
  <c r="AL46" i="47"/>
  <c r="AU46" i="47" s="1"/>
  <c r="AE78" i="73"/>
  <c r="W81" i="93"/>
  <c r="Z79" i="29"/>
  <c r="AL48" i="47"/>
  <c r="AU48" i="47" s="1"/>
  <c r="AL31" i="27"/>
  <c r="AU31" i="27" s="1"/>
  <c r="Z79" i="89"/>
  <c r="Z80" i="78"/>
  <c r="Z82" i="77"/>
  <c r="AE82" i="77" s="1"/>
  <c r="Z82" i="81"/>
  <c r="AG80" i="82"/>
  <c r="AP80" i="82" s="1"/>
  <c r="AS81" i="95"/>
  <c r="W81" i="82"/>
  <c r="Z78" i="87"/>
  <c r="AF78" i="87" s="1"/>
  <c r="AO78" i="87" s="1"/>
  <c r="AF80" i="82"/>
  <c r="AO80" i="82" s="1"/>
  <c r="AU81" i="95"/>
  <c r="C11" i="95" s="1"/>
  <c r="F48" i="97" s="1"/>
  <c r="AE83" i="85"/>
  <c r="AG83" i="85"/>
  <c r="AP83" i="85" s="1"/>
  <c r="AF83" i="85"/>
  <c r="AO83" i="85" s="1"/>
  <c r="W84" i="85"/>
  <c r="AR82" i="85"/>
  <c r="AF77" i="91"/>
  <c r="AO77" i="91" s="1"/>
  <c r="AE77" i="91"/>
  <c r="W78" i="91"/>
  <c r="AG77" i="91"/>
  <c r="AP77" i="91" s="1"/>
  <c r="W81" i="46"/>
  <c r="AG80" i="46"/>
  <c r="AP80" i="46" s="1"/>
  <c r="AF80" i="46"/>
  <c r="AO80" i="46" s="1"/>
  <c r="AE80" i="46"/>
  <c r="AH82" i="77"/>
  <c r="AQ82" i="77" s="1"/>
  <c r="AS38" i="27"/>
  <c r="AL38" i="27"/>
  <c r="AU38" i="27" s="1"/>
  <c r="AR81" i="77"/>
  <c r="Y83" i="30"/>
  <c r="X83" i="30"/>
  <c r="W80" i="89"/>
  <c r="AG79" i="89"/>
  <c r="AP79" i="89" s="1"/>
  <c r="AF79" i="89"/>
  <c r="AO79" i="89" s="1"/>
  <c r="AE79" i="89"/>
  <c r="AH81" i="37"/>
  <c r="AQ81" i="37" s="1"/>
  <c r="Y79" i="42"/>
  <c r="X79" i="42"/>
  <c r="W80" i="34"/>
  <c r="AG79" i="34"/>
  <c r="AP79" i="34" s="1"/>
  <c r="AF79" i="34"/>
  <c r="AO79" i="34" s="1"/>
  <c r="AE79" i="34"/>
  <c r="AJ4" i="27"/>
  <c r="AK4" i="27"/>
  <c r="AT4" i="27" s="1"/>
  <c r="AT81" i="27" s="1"/>
  <c r="W80" i="29"/>
  <c r="AG79" i="29"/>
  <c r="AP79" i="29" s="1"/>
  <c r="AF79" i="29"/>
  <c r="AO79" i="29" s="1"/>
  <c r="AE79" i="29"/>
  <c r="AS26" i="27"/>
  <c r="AL26" i="27"/>
  <c r="AU26" i="27" s="1"/>
  <c r="AH80" i="78"/>
  <c r="AQ80" i="78" s="1"/>
  <c r="AR77" i="87"/>
  <c r="AH82" i="81"/>
  <c r="AQ82" i="81" s="1"/>
  <c r="AR78" i="89"/>
  <c r="AN81" i="74"/>
  <c r="AI81" i="74"/>
  <c r="AS34" i="27"/>
  <c r="AL34" i="27"/>
  <c r="AU34" i="27" s="1"/>
  <c r="AS55" i="27"/>
  <c r="AL55" i="27"/>
  <c r="AU55" i="27" s="1"/>
  <c r="AH81" i="26"/>
  <c r="AQ81" i="26" s="1"/>
  <c r="AS25" i="27"/>
  <c r="AL25" i="27"/>
  <c r="AU25" i="27" s="1"/>
  <c r="X81" i="93"/>
  <c r="Y81" i="93"/>
  <c r="AR80" i="26"/>
  <c r="AN78" i="73"/>
  <c r="AI78" i="73"/>
  <c r="W81" i="78"/>
  <c r="AG80" i="78"/>
  <c r="AP80" i="78" s="1"/>
  <c r="AF80" i="78"/>
  <c r="AO80" i="78" s="1"/>
  <c r="AE80" i="78"/>
  <c r="Y79" i="41"/>
  <c r="X79" i="41"/>
  <c r="AR79" i="78"/>
  <c r="AF78" i="86"/>
  <c r="AO78" i="86" s="1"/>
  <c r="AE78" i="86"/>
  <c r="W79" i="86"/>
  <c r="AG78" i="86"/>
  <c r="AP78" i="86" s="1"/>
  <c r="AS13" i="27"/>
  <c r="AL13" i="27"/>
  <c r="AU13" i="27" s="1"/>
  <c r="W83" i="90"/>
  <c r="AG82" i="90"/>
  <c r="AP82" i="90" s="1"/>
  <c r="AE82" i="90"/>
  <c r="AF82" i="90"/>
  <c r="AO82" i="90" s="1"/>
  <c r="AH78" i="87"/>
  <c r="AQ78" i="87" s="1"/>
  <c r="AS32" i="27"/>
  <c r="AL32" i="27"/>
  <c r="AU32" i="27" s="1"/>
  <c r="AR79" i="38"/>
  <c r="AS4" i="47"/>
  <c r="AS81" i="47" s="1"/>
  <c r="AL4" i="47"/>
  <c r="AU4" i="47" s="1"/>
  <c r="AS50" i="27"/>
  <c r="AL50" i="27"/>
  <c r="AU50" i="27" s="1"/>
  <c r="AN80" i="82"/>
  <c r="AH80" i="38"/>
  <c r="AQ80" i="38" s="1"/>
  <c r="AS22" i="27"/>
  <c r="AL22" i="27"/>
  <c r="AU22" i="27" s="1"/>
  <c r="AH79" i="89"/>
  <c r="AQ79" i="89" s="1"/>
  <c r="Y79" i="73"/>
  <c r="X79" i="73"/>
  <c r="AS37" i="27"/>
  <c r="AL37" i="27"/>
  <c r="AU37" i="27" s="1"/>
  <c r="Z81" i="26"/>
  <c r="AI78" i="42"/>
  <c r="AN78" i="42"/>
  <c r="AS62" i="27"/>
  <c r="AL62" i="27"/>
  <c r="AU62" i="27" s="1"/>
  <c r="AI78" i="41"/>
  <c r="AN78" i="41"/>
  <c r="AS28" i="27"/>
  <c r="AL28" i="27"/>
  <c r="AU28" i="27" s="1"/>
  <c r="AS44" i="27"/>
  <c r="AL44" i="27"/>
  <c r="AU44" i="27" s="1"/>
  <c r="X81" i="82"/>
  <c r="Z81" i="82" s="1"/>
  <c r="Y81" i="82"/>
  <c r="AH80" i="33"/>
  <c r="AQ80" i="33" s="1"/>
  <c r="AF81" i="37"/>
  <c r="AO81" i="37" s="1"/>
  <c r="AE81" i="37"/>
  <c r="W82" i="37"/>
  <c r="AG81" i="37"/>
  <c r="AP81" i="37" s="1"/>
  <c r="AR81" i="81"/>
  <c r="AS61" i="27"/>
  <c r="AL61" i="27"/>
  <c r="AU61" i="27" s="1"/>
  <c r="AF82" i="81"/>
  <c r="AO82" i="81" s="1"/>
  <c r="AE82" i="81"/>
  <c r="AG82" i="81"/>
  <c r="AP82" i="81" s="1"/>
  <c r="W83" i="81"/>
  <c r="Z80" i="33"/>
  <c r="AN80" i="45"/>
  <c r="AI80" i="45"/>
  <c r="AR78" i="29"/>
  <c r="AS27" i="27"/>
  <c r="AL27" i="27"/>
  <c r="AU27" i="27" s="1"/>
  <c r="AH83" i="85"/>
  <c r="AQ83" i="85" s="1"/>
  <c r="AL79" i="27"/>
  <c r="AU79" i="27" s="1"/>
  <c r="AR79" i="27"/>
  <c r="AR81" i="27" s="1"/>
  <c r="AS20" i="27"/>
  <c r="AL20" i="27"/>
  <c r="AU20" i="27" s="1"/>
  <c r="AR79" i="33"/>
  <c r="AS10" i="27"/>
  <c r="AL10" i="27"/>
  <c r="AU10" i="27" s="1"/>
  <c r="AS49" i="27"/>
  <c r="AL49" i="27"/>
  <c r="AU49" i="27" s="1"/>
  <c r="AS43" i="27"/>
  <c r="AL43" i="27"/>
  <c r="AU43" i="27" s="1"/>
  <c r="Z80" i="38"/>
  <c r="Y81" i="45"/>
  <c r="X81" i="45"/>
  <c r="X82" i="74"/>
  <c r="Y82" i="74"/>
  <c r="AI82" i="30"/>
  <c r="AN82" i="30"/>
  <c r="AR80" i="37"/>
  <c r="AS4" i="75"/>
  <c r="AS81" i="75" s="1"/>
  <c r="AL4" i="75"/>
  <c r="AU4" i="75" s="1"/>
  <c r="AU81" i="75" s="1"/>
  <c r="C11" i="75" s="1"/>
  <c r="F28" i="97" s="1"/>
  <c r="AS19" i="27"/>
  <c r="AL19" i="27"/>
  <c r="AU19" i="27" s="1"/>
  <c r="AS16" i="27"/>
  <c r="AL16" i="27"/>
  <c r="AU16" i="27" s="1"/>
  <c r="W82" i="94"/>
  <c r="AG81" i="94"/>
  <c r="AP81" i="94" s="1"/>
  <c r="AF81" i="94"/>
  <c r="AO81" i="94" s="1"/>
  <c r="AE81" i="94"/>
  <c r="AS3" i="27"/>
  <c r="AL3" i="27"/>
  <c r="AU3" i="27" s="1"/>
  <c r="AH79" i="29"/>
  <c r="AQ79" i="29" s="1"/>
  <c r="AS14" i="27"/>
  <c r="AL14" i="27"/>
  <c r="AU14" i="27" s="1"/>
  <c r="AS56" i="27"/>
  <c r="AL56" i="27"/>
  <c r="AU56" i="27" s="1"/>
  <c r="AI80" i="93"/>
  <c r="AN80" i="93"/>
  <c r="Z79" i="73" l="1"/>
  <c r="Y81" i="25"/>
  <c r="X81" i="25"/>
  <c r="AU81" i="47"/>
  <c r="C11" i="47" s="1"/>
  <c r="AI80" i="25"/>
  <c r="AR80" i="25" s="1"/>
  <c r="AN80" i="25"/>
  <c r="AF82" i="77"/>
  <c r="AO82" i="77" s="1"/>
  <c r="W83" i="77"/>
  <c r="Z81" i="45"/>
  <c r="AG82" i="77"/>
  <c r="AP82" i="77" s="1"/>
  <c r="AI80" i="82"/>
  <c r="AE78" i="87"/>
  <c r="AG78" i="87"/>
  <c r="AP78" i="87" s="1"/>
  <c r="Z79" i="42"/>
  <c r="AG79" i="42" s="1"/>
  <c r="AP79" i="42" s="1"/>
  <c r="W79" i="87"/>
  <c r="W82" i="82"/>
  <c r="AG81" i="82"/>
  <c r="AP81" i="82" s="1"/>
  <c r="AF81" i="82"/>
  <c r="AO81" i="82" s="1"/>
  <c r="AE81" i="82"/>
  <c r="AE80" i="38"/>
  <c r="W81" i="38"/>
  <c r="AG80" i="38"/>
  <c r="AP80" i="38" s="1"/>
  <c r="AF80" i="38"/>
  <c r="AO80" i="38" s="1"/>
  <c r="AH81" i="93"/>
  <c r="AQ81" i="93" s="1"/>
  <c r="AR80" i="45"/>
  <c r="X83" i="81"/>
  <c r="Y83" i="81"/>
  <c r="AI81" i="37"/>
  <c r="AN81" i="37"/>
  <c r="AN82" i="77"/>
  <c r="AR81" i="74"/>
  <c r="AS4" i="27"/>
  <c r="AL4" i="27"/>
  <c r="AU4" i="27" s="1"/>
  <c r="AU81" i="27" s="1"/>
  <c r="C11" i="27" s="1"/>
  <c r="Y80" i="34"/>
  <c r="X80" i="34"/>
  <c r="X80" i="89"/>
  <c r="Y80" i="89"/>
  <c r="Y81" i="46"/>
  <c r="X81" i="46"/>
  <c r="AR78" i="42"/>
  <c r="AN82" i="90"/>
  <c r="AI82" i="90"/>
  <c r="X84" i="85"/>
  <c r="Y84" i="85"/>
  <c r="AF81" i="45"/>
  <c r="AO81" i="45" s="1"/>
  <c r="AE81" i="45"/>
  <c r="W82" i="45"/>
  <c r="AG81" i="45"/>
  <c r="AP81" i="45" s="1"/>
  <c r="W82" i="26"/>
  <c r="AG81" i="26"/>
  <c r="AP81" i="26" s="1"/>
  <c r="AF81" i="26"/>
  <c r="AO81" i="26" s="1"/>
  <c r="AE81" i="26"/>
  <c r="X79" i="86"/>
  <c r="Y79" i="86"/>
  <c r="Y81" i="78"/>
  <c r="X81" i="78"/>
  <c r="AH83" i="30"/>
  <c r="AQ83" i="30" s="1"/>
  <c r="X78" i="91"/>
  <c r="Y78" i="91"/>
  <c r="AR82" i="30"/>
  <c r="AH79" i="41"/>
  <c r="AQ79" i="41" s="1"/>
  <c r="AS81" i="27"/>
  <c r="AH82" i="74"/>
  <c r="AQ82" i="74" s="1"/>
  <c r="AI82" i="81"/>
  <c r="AN82" i="81"/>
  <c r="AR80" i="82"/>
  <c r="X83" i="90"/>
  <c r="Y83" i="90"/>
  <c r="AN78" i="86"/>
  <c r="AI78" i="86"/>
  <c r="Z79" i="41"/>
  <c r="AR78" i="73"/>
  <c r="Z81" i="93"/>
  <c r="AN79" i="34"/>
  <c r="AI79" i="34"/>
  <c r="AI79" i="89"/>
  <c r="AN79" i="89"/>
  <c r="AN80" i="46"/>
  <c r="AI80" i="46"/>
  <c r="AI78" i="87"/>
  <c r="AN78" i="87"/>
  <c r="AF79" i="73"/>
  <c r="AO79" i="73" s="1"/>
  <c r="AE79" i="73"/>
  <c r="AG79" i="73"/>
  <c r="AP79" i="73" s="1"/>
  <c r="W80" i="73"/>
  <c r="AN79" i="29"/>
  <c r="AI79" i="29"/>
  <c r="AH79" i="42"/>
  <c r="AQ79" i="42" s="1"/>
  <c r="AF80" i="33"/>
  <c r="AO80" i="33" s="1"/>
  <c r="AE80" i="33"/>
  <c r="W81" i="33"/>
  <c r="AG80" i="33"/>
  <c r="AP80" i="33" s="1"/>
  <c r="AR78" i="41"/>
  <c r="AR80" i="93"/>
  <c r="Z82" i="74"/>
  <c r="Y82" i="37"/>
  <c r="X82" i="37"/>
  <c r="Y83" i="77"/>
  <c r="X83" i="77"/>
  <c r="X80" i="29"/>
  <c r="Y80" i="29"/>
  <c r="Z83" i="30"/>
  <c r="AI77" i="91"/>
  <c r="AN77" i="91"/>
  <c r="AI83" i="85"/>
  <c r="AN83" i="85"/>
  <c r="AH81" i="82"/>
  <c r="AQ81" i="82" s="1"/>
  <c r="X82" i="94"/>
  <c r="Y82" i="94"/>
  <c r="AI81" i="94"/>
  <c r="AN81" i="94"/>
  <c r="AH81" i="45"/>
  <c r="AQ81" i="45" s="1"/>
  <c r="AH79" i="73"/>
  <c r="AQ79" i="73" s="1"/>
  <c r="AN80" i="78"/>
  <c r="AI80" i="78"/>
  <c r="X79" i="87"/>
  <c r="Y79" i="87"/>
  <c r="Z81" i="25" l="1"/>
  <c r="AH81" i="25"/>
  <c r="AQ81" i="25" s="1"/>
  <c r="W80" i="42"/>
  <c r="AI82" i="77"/>
  <c r="Z79" i="87"/>
  <c r="AE79" i="42"/>
  <c r="AN79" i="42" s="1"/>
  <c r="Z80" i="29"/>
  <c r="AF79" i="42"/>
  <c r="AO79" i="42" s="1"/>
  <c r="Z79" i="86"/>
  <c r="AH79" i="87"/>
  <c r="AQ79" i="87" s="1"/>
  <c r="AQ81" i="87" s="1"/>
  <c r="AZ3" i="87"/>
  <c r="AX3" i="87" s="1"/>
  <c r="S3" i="87" s="1"/>
  <c r="AC3" i="87" s="1"/>
  <c r="AX10" i="87"/>
  <c r="S10" i="87" s="1"/>
  <c r="AC10" i="87" s="1"/>
  <c r="AB11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X75" i="87"/>
  <c r="S75" i="87" s="1"/>
  <c r="AC75" i="87" s="1"/>
  <c r="AB76" i="87" s="1"/>
  <c r="AR83" i="85"/>
  <c r="AF80" i="29"/>
  <c r="AO80" i="29" s="1"/>
  <c r="AE80" i="29"/>
  <c r="W81" i="29"/>
  <c r="AG80" i="29"/>
  <c r="AP80" i="29" s="1"/>
  <c r="AH82" i="37"/>
  <c r="AQ82" i="37" s="1"/>
  <c r="AR79" i="29"/>
  <c r="AR79" i="89"/>
  <c r="W80" i="41"/>
  <c r="AG79" i="41"/>
  <c r="AP79" i="41" s="1"/>
  <c r="AF79" i="41"/>
  <c r="AO79" i="41" s="1"/>
  <c r="AE79" i="41"/>
  <c r="AH78" i="91"/>
  <c r="AQ78" i="91" s="1"/>
  <c r="AE79" i="86"/>
  <c r="AG79" i="86"/>
  <c r="AP79" i="86" s="1"/>
  <c r="AF79" i="86"/>
  <c r="AO79" i="86" s="1"/>
  <c r="W80" i="86"/>
  <c r="AH84" i="85"/>
  <c r="AQ84" i="85" s="1"/>
  <c r="AH81" i="46"/>
  <c r="AQ81" i="46" s="1"/>
  <c r="AH80" i="34"/>
  <c r="AQ80" i="34" s="1"/>
  <c r="AH83" i="81"/>
  <c r="AQ83" i="81" s="1"/>
  <c r="X81" i="38"/>
  <c r="Y81" i="38"/>
  <c r="Y82" i="82"/>
  <c r="X82" i="82"/>
  <c r="AR79" i="34"/>
  <c r="AR78" i="86"/>
  <c r="Z78" i="91"/>
  <c r="AH81" i="78"/>
  <c r="AQ81" i="78" s="1"/>
  <c r="Y82" i="45"/>
  <c r="X82" i="45"/>
  <c r="Z84" i="85"/>
  <c r="Z83" i="81"/>
  <c r="AI80" i="38"/>
  <c r="AN80" i="38"/>
  <c r="AG79" i="87"/>
  <c r="AP79" i="87" s="1"/>
  <c r="AP81" i="87" s="1"/>
  <c r="AF79" i="87"/>
  <c r="AO79" i="87" s="1"/>
  <c r="AO81" i="87" s="1"/>
  <c r="AE79" i="87"/>
  <c r="AX79" i="87"/>
  <c r="S79" i="87" s="1"/>
  <c r="AC79" i="87" s="1"/>
  <c r="AR80" i="78"/>
  <c r="AR81" i="94"/>
  <c r="AR77" i="91"/>
  <c r="Z82" i="37"/>
  <c r="AR78" i="87"/>
  <c r="AN81" i="26"/>
  <c r="AI81" i="26"/>
  <c r="AR82" i="90"/>
  <c r="Z81" i="46"/>
  <c r="Z80" i="34"/>
  <c r="AR82" i="77"/>
  <c r="W84" i="30"/>
  <c r="AG83" i="30"/>
  <c r="AP83" i="30" s="1"/>
  <c r="AF83" i="30"/>
  <c r="AO83" i="30" s="1"/>
  <c r="AE83" i="30"/>
  <c r="AH83" i="77"/>
  <c r="AQ83" i="77" s="1"/>
  <c r="AE82" i="74"/>
  <c r="W83" i="74"/>
  <c r="AG82" i="74"/>
  <c r="AP82" i="74" s="1"/>
  <c r="AF82" i="74"/>
  <c r="AO82" i="74" s="1"/>
  <c r="Y80" i="73"/>
  <c r="X80" i="73"/>
  <c r="Z80" i="73" s="1"/>
  <c r="AR80" i="46"/>
  <c r="W82" i="93"/>
  <c r="AG81" i="93"/>
  <c r="AP81" i="93" s="1"/>
  <c r="AE81" i="93"/>
  <c r="AF81" i="93"/>
  <c r="AO81" i="93" s="1"/>
  <c r="AR82" i="81"/>
  <c r="Z81" i="78"/>
  <c r="AI81" i="45"/>
  <c r="AN81" i="45"/>
  <c r="AN81" i="82"/>
  <c r="AI81" i="82"/>
  <c r="AH82" i="94"/>
  <c r="AQ82" i="94" s="1"/>
  <c r="X81" i="33"/>
  <c r="Y81" i="33"/>
  <c r="AH83" i="90"/>
  <c r="AQ83" i="90" s="1"/>
  <c r="AH80" i="89"/>
  <c r="AQ80" i="89" s="1"/>
  <c r="AR81" i="37"/>
  <c r="Z82" i="94"/>
  <c r="AH80" i="29"/>
  <c r="AQ80" i="29" s="1"/>
  <c r="Z83" i="77"/>
  <c r="AN80" i="33"/>
  <c r="AI80" i="33"/>
  <c r="AN79" i="73"/>
  <c r="AI79" i="73"/>
  <c r="Z83" i="90"/>
  <c r="AH79" i="86"/>
  <c r="AQ79" i="86" s="1"/>
  <c r="Y82" i="26"/>
  <c r="X82" i="26"/>
  <c r="Z80" i="89"/>
  <c r="X80" i="42"/>
  <c r="Y80" i="42"/>
  <c r="Z82" i="82" l="1"/>
  <c r="W82" i="25"/>
  <c r="AG81" i="25"/>
  <c r="AP81" i="25" s="1"/>
  <c r="AF81" i="25"/>
  <c r="AO81" i="25" s="1"/>
  <c r="AE81" i="25"/>
  <c r="AI79" i="42"/>
  <c r="Z81" i="38"/>
  <c r="AX12" i="87"/>
  <c r="S12" i="87" s="1"/>
  <c r="AC12" i="87" s="1"/>
  <c r="AB13" i="87" s="1"/>
  <c r="AX11" i="87"/>
  <c r="S11" i="87" s="1"/>
  <c r="AC11" i="87" s="1"/>
  <c r="AB12" i="87" s="1"/>
  <c r="AJ12" i="87" s="1"/>
  <c r="AX9" i="87"/>
  <c r="S9" i="87" s="1"/>
  <c r="AC9" i="87" s="1"/>
  <c r="AB10" i="87" s="1"/>
  <c r="AJ10" i="87" s="1"/>
  <c r="Z80" i="42"/>
  <c r="AG80" i="42" s="1"/>
  <c r="AP80" i="42" s="1"/>
  <c r="AX8" i="87"/>
  <c r="S8" i="87" s="1"/>
  <c r="AC8" i="87" s="1"/>
  <c r="AB9" i="87" s="1"/>
  <c r="AX7" i="87"/>
  <c r="S7" i="87" s="1"/>
  <c r="AC7" i="87" s="1"/>
  <c r="AB8" i="87" s="1"/>
  <c r="AX6" i="87"/>
  <c r="S6" i="87" s="1"/>
  <c r="AC6" i="87" s="1"/>
  <c r="AB7" i="87" s="1"/>
  <c r="AJ7" i="87" s="1"/>
  <c r="AX5" i="87"/>
  <c r="S5" i="87" s="1"/>
  <c r="AC5" i="87" s="1"/>
  <c r="AB6" i="87" s="1"/>
  <c r="AJ6" i="87" s="1"/>
  <c r="Z81" i="33"/>
  <c r="AE81" i="33" s="1"/>
  <c r="AJ3" i="87"/>
  <c r="AB4" i="87"/>
  <c r="AG81" i="38"/>
  <c r="AP81" i="38" s="1"/>
  <c r="AF81" i="38"/>
  <c r="AO81" i="38" s="1"/>
  <c r="AE81" i="38"/>
  <c r="W82" i="38"/>
  <c r="AF82" i="82"/>
  <c r="AO82" i="82" s="1"/>
  <c r="AE82" i="82"/>
  <c r="W83" i="82"/>
  <c r="AG82" i="82"/>
  <c r="AP82" i="82" s="1"/>
  <c r="AE83" i="77"/>
  <c r="AG83" i="77"/>
  <c r="AP83" i="77" s="1"/>
  <c r="W84" i="77"/>
  <c r="AF83" i="77"/>
  <c r="AO83" i="77" s="1"/>
  <c r="AI79" i="41"/>
  <c r="AN79" i="41"/>
  <c r="AJ24" i="87"/>
  <c r="AK24" i="87"/>
  <c r="AT24" i="87" s="1"/>
  <c r="AH82" i="26"/>
  <c r="AQ82" i="26" s="1"/>
  <c r="AH82" i="45"/>
  <c r="AQ82" i="45" s="1"/>
  <c r="AI79" i="86"/>
  <c r="AN79" i="86"/>
  <c r="AI80" i="29"/>
  <c r="AN80" i="29"/>
  <c r="AJ76" i="87"/>
  <c r="AK76" i="87"/>
  <c r="AT76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K7" i="87"/>
  <c r="AT7" i="87" s="1"/>
  <c r="AR81" i="82"/>
  <c r="AJ72" i="87"/>
  <c r="AK72" i="87"/>
  <c r="AT72" i="87" s="1"/>
  <c r="AJ66" i="87"/>
  <c r="AK66" i="87"/>
  <c r="AT66" i="87" s="1"/>
  <c r="AJ48" i="87"/>
  <c r="AK48" i="87"/>
  <c r="AT48" i="87" s="1"/>
  <c r="AK6" i="87"/>
  <c r="AT6" i="87" s="1"/>
  <c r="Z82" i="26"/>
  <c r="AE83" i="90"/>
  <c r="AG83" i="90"/>
  <c r="AP83" i="90" s="1"/>
  <c r="W84" i="90"/>
  <c r="AF83" i="90"/>
  <c r="AO83" i="90" s="1"/>
  <c r="Y84" i="30"/>
  <c r="X84" i="30"/>
  <c r="AE81" i="46"/>
  <c r="W82" i="46"/>
  <c r="AG81" i="46"/>
  <c r="AP81" i="46" s="1"/>
  <c r="AF81" i="46"/>
  <c r="AO81" i="46" s="1"/>
  <c r="Z82" i="45"/>
  <c r="W79" i="91"/>
  <c r="AG78" i="91"/>
  <c r="AP78" i="91" s="1"/>
  <c r="AE78" i="91"/>
  <c r="AF78" i="91"/>
  <c r="AO78" i="91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X4" i="87"/>
  <c r="S4" i="87" s="1"/>
  <c r="AC4" i="87" s="1"/>
  <c r="AB5" i="87" s="1"/>
  <c r="W83" i="94"/>
  <c r="AG82" i="94"/>
  <c r="AP82" i="94" s="1"/>
  <c r="AF82" i="94"/>
  <c r="AO82" i="94" s="1"/>
  <c r="AE82" i="94"/>
  <c r="AE80" i="34"/>
  <c r="AG80" i="34"/>
  <c r="AP80" i="34" s="1"/>
  <c r="AF80" i="34"/>
  <c r="AO80" i="34" s="1"/>
  <c r="W81" i="34"/>
  <c r="AJ79" i="87"/>
  <c r="AS79" i="87" s="1"/>
  <c r="AK79" i="87"/>
  <c r="AT79" i="87" s="1"/>
  <c r="AJ60" i="87"/>
  <c r="AK60" i="87"/>
  <c r="AT60" i="87" s="1"/>
  <c r="AJ42" i="87"/>
  <c r="AK42" i="87"/>
  <c r="AT42" i="87" s="1"/>
  <c r="AH80" i="42"/>
  <c r="AQ80" i="42" s="1"/>
  <c r="AR79" i="73"/>
  <c r="AH81" i="33"/>
  <c r="AQ81" i="33" s="1"/>
  <c r="AI81" i="93"/>
  <c r="AN81" i="93"/>
  <c r="AH80" i="73"/>
  <c r="AQ80" i="73" s="1"/>
  <c r="Y83" i="74"/>
  <c r="X83" i="74"/>
  <c r="AR79" i="42"/>
  <c r="W83" i="37"/>
  <c r="AG82" i="37"/>
  <c r="AP82" i="37" s="1"/>
  <c r="AE82" i="37"/>
  <c r="AF82" i="37"/>
  <c r="AO82" i="37" s="1"/>
  <c r="AR80" i="38"/>
  <c r="X80" i="86"/>
  <c r="Y80" i="86"/>
  <c r="AJ77" i="87"/>
  <c r="AK77" i="87"/>
  <c r="AT77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K10" i="87"/>
  <c r="AT10" i="87" s="1"/>
  <c r="AJ54" i="87"/>
  <c r="AK54" i="87"/>
  <c r="AT54" i="87" s="1"/>
  <c r="AJ36" i="87"/>
  <c r="AK36" i="87"/>
  <c r="AT36" i="87" s="1"/>
  <c r="AJ18" i="87"/>
  <c r="AK18" i="87"/>
  <c r="AT18" i="87" s="1"/>
  <c r="W81" i="42"/>
  <c r="AR81" i="45"/>
  <c r="AI82" i="74"/>
  <c r="AN82" i="74"/>
  <c r="W84" i="81"/>
  <c r="AF83" i="81"/>
  <c r="AO83" i="81" s="1"/>
  <c r="AE83" i="81"/>
  <c r="AG83" i="81"/>
  <c r="AP83" i="81" s="1"/>
  <c r="X80" i="41"/>
  <c r="Y80" i="41"/>
  <c r="Y81" i="29"/>
  <c r="X81" i="29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K9" i="87"/>
  <c r="AT9" i="87" s="1"/>
  <c r="AH82" i="82"/>
  <c r="AQ82" i="82" s="1"/>
  <c r="AJ30" i="87"/>
  <c r="AK30" i="87"/>
  <c r="AT30" i="87" s="1"/>
  <c r="AG80" i="89"/>
  <c r="AP80" i="89" s="1"/>
  <c r="AF80" i="89"/>
  <c r="AO80" i="89" s="1"/>
  <c r="AE80" i="89"/>
  <c r="W81" i="89"/>
  <c r="AR80" i="33"/>
  <c r="AE81" i="78"/>
  <c r="W82" i="78"/>
  <c r="AG81" i="78"/>
  <c r="AP81" i="78" s="1"/>
  <c r="AF81" i="78"/>
  <c r="AO81" i="78" s="1"/>
  <c r="X82" i="93"/>
  <c r="Y82" i="93"/>
  <c r="AF80" i="73"/>
  <c r="AO80" i="73" s="1"/>
  <c r="AG80" i="73"/>
  <c r="AP80" i="73" s="1"/>
  <c r="AE80" i="73"/>
  <c r="W81" i="73"/>
  <c r="AN83" i="30"/>
  <c r="AI83" i="30"/>
  <c r="AR81" i="26"/>
  <c r="AN79" i="87"/>
  <c r="AN81" i="87" s="1"/>
  <c r="AI79" i="87"/>
  <c r="W85" i="85"/>
  <c r="AG84" i="85"/>
  <c r="AP84" i="85" s="1"/>
  <c r="AF84" i="85"/>
  <c r="AO84" i="85" s="1"/>
  <c r="AE84" i="85"/>
  <c r="AH81" i="38"/>
  <c r="AQ81" i="38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AE80" i="42" l="1"/>
  <c r="AN81" i="25"/>
  <c r="AI81" i="25"/>
  <c r="AR81" i="25" s="1"/>
  <c r="AF80" i="42"/>
  <c r="AO80" i="42" s="1"/>
  <c r="Z82" i="93"/>
  <c r="AG82" i="93" s="1"/>
  <c r="AP82" i="93" s="1"/>
  <c r="Y82" i="25"/>
  <c r="Z82" i="25" s="1"/>
  <c r="X82" i="25"/>
  <c r="AH82" i="25" s="1"/>
  <c r="AQ82" i="25" s="1"/>
  <c r="AJ9" i="87"/>
  <c r="AK12" i="87"/>
  <c r="AT12" i="87" s="1"/>
  <c r="AJ11" i="87"/>
  <c r="W82" i="33"/>
  <c r="Y82" i="33" s="1"/>
  <c r="AF81" i="33"/>
  <c r="AO81" i="33" s="1"/>
  <c r="Z80" i="41"/>
  <c r="W81" i="41" s="1"/>
  <c r="AG81" i="33"/>
  <c r="AP81" i="33" s="1"/>
  <c r="Z81" i="29"/>
  <c r="AF81" i="29" s="1"/>
  <c r="AO81" i="29" s="1"/>
  <c r="Z84" i="30"/>
  <c r="AG84" i="30" s="1"/>
  <c r="AP84" i="30" s="1"/>
  <c r="W83" i="93"/>
  <c r="AE82" i="93"/>
  <c r="W82" i="29"/>
  <c r="AG81" i="29"/>
  <c r="AP81" i="29" s="1"/>
  <c r="AE81" i="29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AI80" i="42"/>
  <c r="AN80" i="42"/>
  <c r="AN80" i="34"/>
  <c r="AI80" i="34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W83" i="45"/>
  <c r="AG82" i="45"/>
  <c r="AP82" i="45" s="1"/>
  <c r="AF82" i="45"/>
  <c r="AO82" i="45" s="1"/>
  <c r="AE82" i="45"/>
  <c r="AH84" i="30"/>
  <c r="AQ84" i="30" s="1"/>
  <c r="AS48" i="87"/>
  <c r="AL48" i="87"/>
  <c r="AU48" i="87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R79" i="86"/>
  <c r="Y82" i="38"/>
  <c r="X82" i="38"/>
  <c r="AS3" i="87"/>
  <c r="AL3" i="87"/>
  <c r="AU3" i="87" s="1"/>
  <c r="AS14" i="87"/>
  <c r="AL14" i="87"/>
  <c r="AU14" i="87" s="1"/>
  <c r="AS50" i="87"/>
  <c r="AL50" i="87"/>
  <c r="AU50" i="87" s="1"/>
  <c r="AS68" i="87"/>
  <c r="AL68" i="87"/>
  <c r="AU68" i="87" s="1"/>
  <c r="AS22" i="87"/>
  <c r="AL22" i="87"/>
  <c r="AU22" i="87" s="1"/>
  <c r="AS58" i="87"/>
  <c r="AL58" i="87"/>
  <c r="AU58" i="87" s="1"/>
  <c r="AS77" i="87"/>
  <c r="AL77" i="87"/>
  <c r="AU77" i="87" s="1"/>
  <c r="AR83" i="30"/>
  <c r="Y82" i="78"/>
  <c r="X82" i="78"/>
  <c r="AI80" i="89"/>
  <c r="AN80" i="89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I83" i="81"/>
  <c r="AN83" i="81"/>
  <c r="AI82" i="37"/>
  <c r="AN82" i="37"/>
  <c r="AH83" i="74"/>
  <c r="AQ83" i="74" s="1"/>
  <c r="Y81" i="34"/>
  <c r="X81" i="34"/>
  <c r="Z81" i="34" s="1"/>
  <c r="AN82" i="94"/>
  <c r="AI82" i="94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I78" i="91"/>
  <c r="AN78" i="91"/>
  <c r="AE82" i="26"/>
  <c r="AF82" i="26"/>
  <c r="AO82" i="26" s="1"/>
  <c r="W83" i="26"/>
  <c r="AG82" i="26"/>
  <c r="AP82" i="26" s="1"/>
  <c r="AS66" i="87"/>
  <c r="AL66" i="87"/>
  <c r="AU66" i="87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X83" i="82"/>
  <c r="Y83" i="82"/>
  <c r="Z83" i="82" s="1"/>
  <c r="AS30" i="87"/>
  <c r="AL30" i="87"/>
  <c r="AU30" i="87" s="1"/>
  <c r="AR79" i="41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X85" i="85"/>
  <c r="Y85" i="85"/>
  <c r="AS18" i="87"/>
  <c r="AL18" i="87"/>
  <c r="AU18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H80" i="86"/>
  <c r="AQ80" i="86" s="1"/>
  <c r="AS42" i="87"/>
  <c r="AL42" i="87"/>
  <c r="AU42" i="87" s="1"/>
  <c r="Y82" i="46"/>
  <c r="X82" i="46"/>
  <c r="Y84" i="77"/>
  <c r="X84" i="77"/>
  <c r="AS32" i="87"/>
  <c r="AL32" i="87"/>
  <c r="AU32" i="87" s="1"/>
  <c r="AS40" i="87"/>
  <c r="AL40" i="87"/>
  <c r="AU40" i="87" s="1"/>
  <c r="AS12" i="87"/>
  <c r="AL12" i="87"/>
  <c r="AU12" i="87" s="1"/>
  <c r="AL79" i="87"/>
  <c r="AU79" i="87" s="1"/>
  <c r="AR79" i="87"/>
  <c r="AR81" i="87" s="1"/>
  <c r="Y81" i="73"/>
  <c r="X81" i="73"/>
  <c r="AH82" i="93"/>
  <c r="AQ82" i="93" s="1"/>
  <c r="AI81" i="78"/>
  <c r="AN81" i="78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X84" i="81"/>
  <c r="Y84" i="81"/>
  <c r="X81" i="42"/>
  <c r="Z81" i="42" s="1"/>
  <c r="Y81" i="42"/>
  <c r="Z80" i="86"/>
  <c r="Y83" i="37"/>
  <c r="X83" i="37"/>
  <c r="Z83" i="7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X79" i="91"/>
  <c r="Y79" i="91"/>
  <c r="AS6" i="87"/>
  <c r="AL6" i="87"/>
  <c r="AU6" i="87" s="1"/>
  <c r="AS72" i="87"/>
  <c r="AL72" i="87"/>
  <c r="AU72" i="87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R80" i="29"/>
  <c r="AI82" i="82"/>
  <c r="AN82" i="82"/>
  <c r="AI81" i="33"/>
  <c r="AN81" i="33"/>
  <c r="X81" i="89"/>
  <c r="Y81" i="89"/>
  <c r="AH81" i="29"/>
  <c r="AQ81" i="29" s="1"/>
  <c r="AR82" i="74"/>
  <c r="AS54" i="87"/>
  <c r="AL54" i="87"/>
  <c r="AU54" i="87" s="1"/>
  <c r="AN83" i="90"/>
  <c r="AI83" i="90"/>
  <c r="AI81" i="38"/>
  <c r="AN81" i="38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N84" i="85"/>
  <c r="AI84" i="85"/>
  <c r="AI80" i="73"/>
  <c r="AN80" i="73"/>
  <c r="AH80" i="41"/>
  <c r="AQ80" i="41" s="1"/>
  <c r="AS36" i="87"/>
  <c r="AL36" i="87"/>
  <c r="AU36" i="87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R81" i="93"/>
  <c r="AS60" i="87"/>
  <c r="AL60" i="87"/>
  <c r="AU60" i="87" s="1"/>
  <c r="Y83" i="94"/>
  <c r="X83" i="94"/>
  <c r="AI81" i="46"/>
  <c r="AN81" i="46"/>
  <c r="X84" i="90"/>
  <c r="Y84" i="90"/>
  <c r="AS24" i="87"/>
  <c r="AL24" i="87"/>
  <c r="AU24" i="87" s="1"/>
  <c r="AI83" i="77"/>
  <c r="AN83" i="77"/>
  <c r="AJ4" i="87"/>
  <c r="AK4" i="87"/>
  <c r="AT4" i="87" s="1"/>
  <c r="W83" i="25" l="1"/>
  <c r="AE82" i="25"/>
  <c r="AF82" i="25"/>
  <c r="AO82" i="25" s="1"/>
  <c r="AG82" i="25"/>
  <c r="AP82" i="25" s="1"/>
  <c r="X82" i="33"/>
  <c r="W85" i="30"/>
  <c r="X85" i="30" s="1"/>
  <c r="AF82" i="93"/>
  <c r="AO82" i="93" s="1"/>
  <c r="AE80" i="41"/>
  <c r="AF80" i="41"/>
  <c r="AO80" i="41" s="1"/>
  <c r="AG80" i="41"/>
  <c r="AP80" i="41" s="1"/>
  <c r="Z85" i="85"/>
  <c r="Z82" i="33"/>
  <c r="W83" i="33" s="1"/>
  <c r="AE84" i="30"/>
  <c r="Z84" i="90"/>
  <c r="Z83" i="94"/>
  <c r="AE83" i="94" s="1"/>
  <c r="AF84" i="30"/>
  <c r="AO84" i="30" s="1"/>
  <c r="Z83" i="37"/>
  <c r="W84" i="37" s="1"/>
  <c r="Z81" i="73"/>
  <c r="W82" i="73" s="1"/>
  <c r="Z79" i="91"/>
  <c r="AX79" i="91" s="1"/>
  <c r="S79" i="91" s="1"/>
  <c r="AC79" i="91" s="1"/>
  <c r="W84" i="82"/>
  <c r="AG83" i="82"/>
  <c r="AP83" i="82" s="1"/>
  <c r="AE83" i="82"/>
  <c r="AF83" i="82"/>
  <c r="AO83" i="82" s="1"/>
  <c r="AR81" i="78"/>
  <c r="AS4" i="87"/>
  <c r="AL4" i="87"/>
  <c r="AU4" i="87" s="1"/>
  <c r="AH84" i="90"/>
  <c r="AQ84" i="90" s="1"/>
  <c r="W84" i="94"/>
  <c r="AG83" i="94"/>
  <c r="AP83" i="94" s="1"/>
  <c r="AH83" i="37"/>
  <c r="AQ83" i="37" s="1"/>
  <c r="W82" i="42"/>
  <c r="AG81" i="42"/>
  <c r="AP81" i="42" s="1"/>
  <c r="AE81" i="42"/>
  <c r="AF81" i="42"/>
  <c r="AO81" i="42" s="1"/>
  <c r="AH82" i="33"/>
  <c r="AQ82" i="33" s="1"/>
  <c r="AH85" i="85"/>
  <c r="AQ85" i="85" s="1"/>
  <c r="Y83" i="26"/>
  <c r="X83" i="26"/>
  <c r="W82" i="34"/>
  <c r="AE81" i="34"/>
  <c r="AG81" i="34"/>
  <c r="AP81" i="34" s="1"/>
  <c r="AF81" i="34"/>
  <c r="AO81" i="34" s="1"/>
  <c r="Y81" i="41"/>
  <c r="X81" i="41"/>
  <c r="AG84" i="90"/>
  <c r="AP84" i="90" s="1"/>
  <c r="AF84" i="90"/>
  <c r="AO84" i="90" s="1"/>
  <c r="W85" i="90"/>
  <c r="AE84" i="90"/>
  <c r="AF85" i="85"/>
  <c r="AO85" i="85" s="1"/>
  <c r="AE85" i="85"/>
  <c r="W86" i="85"/>
  <c r="AG85" i="85"/>
  <c r="AP85" i="85" s="1"/>
  <c r="AR82" i="37"/>
  <c r="AR80" i="42"/>
  <c r="AH84" i="81"/>
  <c r="AQ84" i="81" s="1"/>
  <c r="AR82" i="94"/>
  <c r="AH82" i="78"/>
  <c r="AQ82" i="78" s="1"/>
  <c r="AN82" i="93"/>
  <c r="AI82" i="93"/>
  <c r="AH79" i="91"/>
  <c r="AQ79" i="91" s="1"/>
  <c r="AQ81" i="91" s="1"/>
  <c r="AZ3" i="91"/>
  <c r="AX3" i="91" s="1"/>
  <c r="S3" i="91" s="1"/>
  <c r="AC3" i="91" s="1"/>
  <c r="AX12" i="91"/>
  <c r="S12" i="91" s="1"/>
  <c r="AC12" i="91" s="1"/>
  <c r="AB13" i="91" s="1"/>
  <c r="AX21" i="91"/>
  <c r="S21" i="91" s="1"/>
  <c r="AC21" i="91" s="1"/>
  <c r="AB22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R80" i="89"/>
  <c r="AR81" i="46"/>
  <c r="AR80" i="73"/>
  <c r="AR81" i="38"/>
  <c r="AR82" i="82"/>
  <c r="W81" i="86"/>
  <c r="AG80" i="86"/>
  <c r="AP80" i="86" s="1"/>
  <c r="AF80" i="86"/>
  <c r="AO80" i="86" s="1"/>
  <c r="AE80" i="86"/>
  <c r="Z84" i="81"/>
  <c r="AH84" i="77"/>
  <c r="AQ84" i="77" s="1"/>
  <c r="AH82" i="46"/>
  <c r="AQ82" i="46" s="1"/>
  <c r="AH83" i="82"/>
  <c r="AQ83" i="82" s="1"/>
  <c r="AI82" i="26"/>
  <c r="AN82" i="26"/>
  <c r="AR83" i="81"/>
  <c r="AH82" i="38"/>
  <c r="AQ82" i="38" s="1"/>
  <c r="AS5" i="87"/>
  <c r="AL5" i="87"/>
  <c r="AU5" i="87" s="1"/>
  <c r="AU81" i="87" s="1"/>
  <c r="C11" i="87" s="1"/>
  <c r="F40" i="97" s="1"/>
  <c r="AN80" i="41"/>
  <c r="AI80" i="41"/>
  <c r="AI81" i="29"/>
  <c r="AN81" i="29"/>
  <c r="AH81" i="73"/>
  <c r="AQ81" i="73" s="1"/>
  <c r="AH83" i="94"/>
  <c r="AQ83" i="94" s="1"/>
  <c r="AR84" i="85"/>
  <c r="AR83" i="90"/>
  <c r="AH81" i="89"/>
  <c r="AQ81" i="89" s="1"/>
  <c r="AH81" i="34"/>
  <c r="AQ81" i="34" s="1"/>
  <c r="Z82" i="78"/>
  <c r="Y83" i="45"/>
  <c r="X83" i="45"/>
  <c r="AR80" i="34"/>
  <c r="Y85" i="30"/>
  <c r="AR81" i="33"/>
  <c r="AI82" i="45"/>
  <c r="AN82" i="45"/>
  <c r="AR83" i="77"/>
  <c r="AT81" i="87"/>
  <c r="Z81" i="89"/>
  <c r="AF83" i="74"/>
  <c r="AO83" i="74" s="1"/>
  <c r="AE83" i="74"/>
  <c r="W84" i="74"/>
  <c r="AG83" i="74"/>
  <c r="AP83" i="74" s="1"/>
  <c r="AH81" i="42"/>
  <c r="AQ81" i="42" s="1"/>
  <c r="Z84" i="77"/>
  <c r="Z82" i="46"/>
  <c r="AR78" i="91"/>
  <c r="Z82" i="38"/>
  <c r="Y82" i="29"/>
  <c r="X82" i="29"/>
  <c r="X83" i="93"/>
  <c r="Z83" i="93" s="1"/>
  <c r="Y83" i="93"/>
  <c r="Z82" i="29" l="1"/>
  <c r="AX20" i="91"/>
  <c r="S20" i="91" s="1"/>
  <c r="AC20" i="91" s="1"/>
  <c r="AB21" i="91" s="1"/>
  <c r="AE82" i="33"/>
  <c r="AE81" i="73"/>
  <c r="AF82" i="33"/>
  <c r="AO82" i="33" s="1"/>
  <c r="AF81" i="73"/>
  <c r="AO81" i="73" s="1"/>
  <c r="AX31" i="91"/>
  <c r="S31" i="91" s="1"/>
  <c r="AC31" i="91" s="1"/>
  <c r="AB32" i="91" s="1"/>
  <c r="AX23" i="91"/>
  <c r="S23" i="91" s="1"/>
  <c r="AC23" i="91" s="1"/>
  <c r="AB24" i="91" s="1"/>
  <c r="AG81" i="73"/>
  <c r="AP81" i="73" s="1"/>
  <c r="AI82" i="25"/>
  <c r="AR82" i="25" s="1"/>
  <c r="AN82" i="25"/>
  <c r="AX30" i="91"/>
  <c r="S30" i="91" s="1"/>
  <c r="AC30" i="91" s="1"/>
  <c r="AB31" i="91" s="1"/>
  <c r="AJ31" i="91" s="1"/>
  <c r="AX22" i="91"/>
  <c r="S22" i="91" s="1"/>
  <c r="AC22" i="91" s="1"/>
  <c r="AB23" i="91" s="1"/>
  <c r="AI84" i="30"/>
  <c r="X83" i="25"/>
  <c r="AH83" i="25" s="1"/>
  <c r="AQ83" i="25" s="1"/>
  <c r="Y83" i="25"/>
  <c r="Z83" i="25" s="1"/>
  <c r="AN84" i="30"/>
  <c r="Z85" i="30"/>
  <c r="AX25" i="91"/>
  <c r="S25" i="91" s="1"/>
  <c r="AC25" i="91" s="1"/>
  <c r="AB26" i="91" s="1"/>
  <c r="AX19" i="91"/>
  <c r="S19" i="91" s="1"/>
  <c r="AC19" i="91" s="1"/>
  <c r="AB20" i="91" s="1"/>
  <c r="AG82" i="33"/>
  <c r="AP82" i="33" s="1"/>
  <c r="AE79" i="91"/>
  <c r="AE83" i="37"/>
  <c r="AN83" i="37" s="1"/>
  <c r="AS81" i="87"/>
  <c r="AX24" i="91"/>
  <c r="S24" i="91" s="1"/>
  <c r="AC24" i="91" s="1"/>
  <c r="AB25" i="91" s="1"/>
  <c r="AX18" i="91"/>
  <c r="S18" i="91" s="1"/>
  <c r="AC18" i="91" s="1"/>
  <c r="AB19" i="91" s="1"/>
  <c r="AG79" i="91"/>
  <c r="AP79" i="91" s="1"/>
  <c r="AP81" i="91" s="1"/>
  <c r="AF83" i="37"/>
  <c r="AO83" i="37" s="1"/>
  <c r="AX15" i="91"/>
  <c r="S15" i="91" s="1"/>
  <c r="AC15" i="91" s="1"/>
  <c r="AB16" i="91" s="1"/>
  <c r="AJ16" i="91" s="1"/>
  <c r="AX5" i="91"/>
  <c r="S5" i="91" s="1"/>
  <c r="AC5" i="91" s="1"/>
  <c r="AB6" i="91" s="1"/>
  <c r="Z83" i="45"/>
  <c r="W84" i="45" s="1"/>
  <c r="AX11" i="91"/>
  <c r="S11" i="91" s="1"/>
  <c r="AC11" i="91" s="1"/>
  <c r="AB12" i="91" s="1"/>
  <c r="AG83" i="37"/>
  <c r="AP83" i="37" s="1"/>
  <c r="AX10" i="91"/>
  <c r="S10" i="91" s="1"/>
  <c r="AC10" i="91" s="1"/>
  <c r="AB11" i="91" s="1"/>
  <c r="AX17" i="91"/>
  <c r="S17" i="91" s="1"/>
  <c r="AC17" i="91" s="1"/>
  <c r="AB18" i="91" s="1"/>
  <c r="AK18" i="91" s="1"/>
  <c r="AT18" i="91" s="1"/>
  <c r="AX9" i="91"/>
  <c r="S9" i="91" s="1"/>
  <c r="AC9" i="91" s="1"/>
  <c r="AB10" i="91" s="1"/>
  <c r="AF83" i="94"/>
  <c r="AO83" i="94" s="1"/>
  <c r="AX16" i="91"/>
  <c r="S16" i="91" s="1"/>
  <c r="AC16" i="91" s="1"/>
  <c r="AB17" i="91" s="1"/>
  <c r="AX6" i="91"/>
  <c r="S6" i="91" s="1"/>
  <c r="AC6" i="91" s="1"/>
  <c r="AB7" i="91" s="1"/>
  <c r="Z81" i="41"/>
  <c r="AE81" i="41" s="1"/>
  <c r="Z83" i="26"/>
  <c r="W84" i="26" s="1"/>
  <c r="AX14" i="91"/>
  <c r="S14" i="91" s="1"/>
  <c r="AC14" i="91" s="1"/>
  <c r="AB15" i="91" s="1"/>
  <c r="AX8" i="91"/>
  <c r="S8" i="91" s="1"/>
  <c r="AC8" i="91" s="1"/>
  <c r="AB9" i="91" s="1"/>
  <c r="AF79" i="91"/>
  <c r="AO79" i="91" s="1"/>
  <c r="AO81" i="91" s="1"/>
  <c r="AX13" i="91"/>
  <c r="S13" i="91" s="1"/>
  <c r="AC13" i="91" s="1"/>
  <c r="AB14" i="91" s="1"/>
  <c r="AX7" i="91"/>
  <c r="S7" i="91" s="1"/>
  <c r="AC7" i="91" s="1"/>
  <c r="AB8" i="91" s="1"/>
  <c r="AG83" i="45"/>
  <c r="AP83" i="45" s="1"/>
  <c r="AF83" i="45"/>
  <c r="AO83" i="45" s="1"/>
  <c r="AE83" i="45"/>
  <c r="AB4" i="91"/>
  <c r="AJ3" i="91"/>
  <c r="AJ60" i="91"/>
  <c r="AK60" i="91"/>
  <c r="AT60" i="91" s="1"/>
  <c r="AK30" i="91"/>
  <c r="AT30" i="91" s="1"/>
  <c r="AH83" i="93"/>
  <c r="AQ83" i="93" s="1"/>
  <c r="AH85" i="30"/>
  <c r="AQ85" i="30" s="1"/>
  <c r="AJ79" i="91"/>
  <c r="AS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R82" i="93"/>
  <c r="X86" i="85"/>
  <c r="Y86" i="85"/>
  <c r="AN82" i="33"/>
  <c r="AI82" i="33"/>
  <c r="AI83" i="82"/>
  <c r="AN83" i="82"/>
  <c r="Y82" i="73"/>
  <c r="X82" i="73"/>
  <c r="W83" i="78"/>
  <c r="AG82" i="78"/>
  <c r="AP82" i="78" s="1"/>
  <c r="AF82" i="78"/>
  <c r="AO82" i="78" s="1"/>
  <c r="AE82" i="78"/>
  <c r="AJ72" i="91"/>
  <c r="AK72" i="91"/>
  <c r="AT72" i="91" s="1"/>
  <c r="AJ42" i="91"/>
  <c r="AK42" i="91"/>
  <c r="AT42" i="91" s="1"/>
  <c r="AJ24" i="91"/>
  <c r="AK24" i="91"/>
  <c r="AT24" i="91" s="1"/>
  <c r="AH82" i="29"/>
  <c r="AQ82" i="29" s="1"/>
  <c r="W83" i="46"/>
  <c r="AG82" i="46"/>
  <c r="AP82" i="46" s="1"/>
  <c r="AF82" i="46"/>
  <c r="AO82" i="46" s="1"/>
  <c r="AE82" i="46"/>
  <c r="W82" i="89"/>
  <c r="AG81" i="89"/>
  <c r="AP81" i="89" s="1"/>
  <c r="AE81" i="89"/>
  <c r="AF81" i="89"/>
  <c r="AO81" i="89" s="1"/>
  <c r="W85" i="81"/>
  <c r="AG84" i="81"/>
  <c r="AP84" i="81" s="1"/>
  <c r="AF84" i="81"/>
  <c r="AO84" i="81" s="1"/>
  <c r="AE84" i="8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K17" i="91"/>
  <c r="AT17" i="91" s="1"/>
  <c r="AX4" i="91"/>
  <c r="S4" i="91" s="1"/>
  <c r="AC4" i="91" s="1"/>
  <c r="AB5" i="91" s="1"/>
  <c r="AI84" i="90"/>
  <c r="AN84" i="90"/>
  <c r="AR84" i="30"/>
  <c r="AI81" i="34"/>
  <c r="AN81" i="34"/>
  <c r="AI83" i="94"/>
  <c r="AN83" i="94"/>
  <c r="X84" i="82"/>
  <c r="Y84" i="82"/>
  <c r="AN81" i="73"/>
  <c r="AF83" i="93"/>
  <c r="AO83" i="93" s="1"/>
  <c r="AE83" i="93"/>
  <c r="W84" i="93"/>
  <c r="AG83" i="93"/>
  <c r="AP83" i="93" s="1"/>
  <c r="AF85" i="30"/>
  <c r="AO85" i="30" s="1"/>
  <c r="W86" i="30"/>
  <c r="AE85" i="30"/>
  <c r="AG85" i="30"/>
  <c r="AP85" i="30" s="1"/>
  <c r="AJ66" i="91"/>
  <c r="AK66" i="91"/>
  <c r="AT66" i="91" s="1"/>
  <c r="AJ36" i="91"/>
  <c r="AK36" i="91"/>
  <c r="AT36" i="91" s="1"/>
  <c r="AJ18" i="91"/>
  <c r="AN85" i="85"/>
  <c r="AI85" i="85"/>
  <c r="AI81" i="42"/>
  <c r="AN81" i="42"/>
  <c r="W85" i="77"/>
  <c r="AG84" i="77"/>
  <c r="AP84" i="77" s="1"/>
  <c r="AF84" i="77"/>
  <c r="AO84" i="77" s="1"/>
  <c r="AE84" i="77"/>
  <c r="AR81" i="29"/>
  <c r="AN80" i="86"/>
  <c r="AI80" i="86"/>
  <c r="AJ77" i="91"/>
  <c r="AK77" i="91"/>
  <c r="AT77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0" i="91"/>
  <c r="AK10" i="91"/>
  <c r="AT10" i="91" s="1"/>
  <c r="X85" i="90"/>
  <c r="Y85" i="90"/>
  <c r="AH81" i="41"/>
  <c r="AQ81" i="41" s="1"/>
  <c r="X82" i="34"/>
  <c r="Y82" i="34"/>
  <c r="Y82" i="42"/>
  <c r="X82" i="42"/>
  <c r="AR82" i="45"/>
  <c r="AJ78" i="91"/>
  <c r="AK78" i="91"/>
  <c r="AT78" i="91" s="1"/>
  <c r="AJ48" i="91"/>
  <c r="AK48" i="91"/>
  <c r="AT48" i="91" s="1"/>
  <c r="AJ12" i="91"/>
  <c r="AK12" i="91"/>
  <c r="AT12" i="91" s="1"/>
  <c r="AE83" i="26"/>
  <c r="W83" i="29"/>
  <c r="AG82" i="29"/>
  <c r="AP82" i="29" s="1"/>
  <c r="AF82" i="29"/>
  <c r="AO82" i="29" s="1"/>
  <c r="AE82" i="29"/>
  <c r="X84" i="74"/>
  <c r="Y84" i="74"/>
  <c r="AH83" i="45"/>
  <c r="AQ83" i="45" s="1"/>
  <c r="AR80" i="41"/>
  <c r="AR82" i="26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Y83" i="33"/>
  <c r="X83" i="33"/>
  <c r="Z83" i="33" s="1"/>
  <c r="AI79" i="91"/>
  <c r="Y81" i="86"/>
  <c r="X81" i="86"/>
  <c r="AJ54" i="91"/>
  <c r="AK54" i="91"/>
  <c r="AT54" i="91" s="1"/>
  <c r="AJ6" i="91"/>
  <c r="AK6" i="91"/>
  <c r="AT6" i="91" s="1"/>
  <c r="W83" i="38"/>
  <c r="AG82" i="38"/>
  <c r="AP82" i="38" s="1"/>
  <c r="AE82" i="38"/>
  <c r="AF82" i="38"/>
  <c r="AO82" i="38" s="1"/>
  <c r="AI83" i="74"/>
  <c r="AN83" i="74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K8" i="91"/>
  <c r="AT8" i="91" s="1"/>
  <c r="AH83" i="26"/>
  <c r="AQ83" i="26" s="1"/>
  <c r="X84" i="94"/>
  <c r="Y84" i="94"/>
  <c r="Y84" i="37"/>
  <c r="X84" i="37"/>
  <c r="W84" i="25" l="1"/>
  <c r="AG83" i="25"/>
  <c r="AP83" i="25" s="1"/>
  <c r="AF83" i="25"/>
  <c r="AO83" i="25" s="1"/>
  <c r="AE83" i="25"/>
  <c r="Z84" i="94"/>
  <c r="Z84" i="74"/>
  <c r="W85" i="74" s="1"/>
  <c r="AF83" i="26"/>
  <c r="AO83" i="26" s="1"/>
  <c r="AI83" i="37"/>
  <c r="AJ8" i="91"/>
  <c r="AJ11" i="91"/>
  <c r="AK79" i="91"/>
  <c r="AT79" i="91" s="1"/>
  <c r="AG83" i="26"/>
  <c r="AP83" i="26" s="1"/>
  <c r="AK16" i="91"/>
  <c r="AT16" i="91" s="1"/>
  <c r="AI81" i="73"/>
  <c r="AK31" i="91"/>
  <c r="AT31" i="91" s="1"/>
  <c r="AJ17" i="91"/>
  <c r="AJ30" i="91"/>
  <c r="AN79" i="91"/>
  <c r="AN81" i="91" s="1"/>
  <c r="Z82" i="34"/>
  <c r="AK11" i="91"/>
  <c r="AT11" i="91" s="1"/>
  <c r="AG81" i="41"/>
  <c r="AP81" i="41" s="1"/>
  <c r="W82" i="41"/>
  <c r="AF81" i="41"/>
  <c r="AO81" i="41" s="1"/>
  <c r="AJ7" i="91"/>
  <c r="AS7" i="91" s="1"/>
  <c r="Z84" i="37"/>
  <c r="Z84" i="82"/>
  <c r="W85" i="82" s="1"/>
  <c r="Z82" i="42"/>
  <c r="AG82" i="42" s="1"/>
  <c r="AP82" i="42" s="1"/>
  <c r="W83" i="34"/>
  <c r="AG82" i="34"/>
  <c r="AP82" i="34" s="1"/>
  <c r="AF82" i="34"/>
  <c r="AO82" i="34" s="1"/>
  <c r="AE82" i="34"/>
  <c r="W85" i="94"/>
  <c r="AG84" i="94"/>
  <c r="AP84" i="94" s="1"/>
  <c r="AF84" i="94"/>
  <c r="AO84" i="94" s="1"/>
  <c r="AE84" i="94"/>
  <c r="AF84" i="82"/>
  <c r="AO84" i="82" s="1"/>
  <c r="AE84" i="82"/>
  <c r="AF84" i="37"/>
  <c r="AO84" i="37" s="1"/>
  <c r="AE84" i="37"/>
  <c r="W85" i="37"/>
  <c r="AG84" i="37"/>
  <c r="AP84" i="37" s="1"/>
  <c r="AN81" i="4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H81" i="86"/>
  <c r="AQ81" i="86" s="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I83" i="26"/>
  <c r="AN83" i="26"/>
  <c r="AS12" i="91"/>
  <c r="AL12" i="91"/>
  <c r="AU12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X86" i="30"/>
  <c r="Y86" i="30"/>
  <c r="AI83" i="93"/>
  <c r="AN83" i="93"/>
  <c r="AR81" i="34"/>
  <c r="AR82" i="33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J4" i="91"/>
  <c r="AK4" i="91"/>
  <c r="AT4" i="91" s="1"/>
  <c r="AF83" i="33"/>
  <c r="AO83" i="33" s="1"/>
  <c r="AE83" i="33"/>
  <c r="W84" i="33"/>
  <c r="AG83" i="33"/>
  <c r="AP83" i="33" s="1"/>
  <c r="AH85" i="90"/>
  <c r="AQ85" i="90" s="1"/>
  <c r="AS47" i="91"/>
  <c r="AL47" i="91"/>
  <c r="AU47" i="91" s="1"/>
  <c r="AN81" i="89"/>
  <c r="AI81" i="89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R83" i="74"/>
  <c r="Z81" i="86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N82" i="29"/>
  <c r="AI82" i="29"/>
  <c r="AS48" i="91"/>
  <c r="AL48" i="91"/>
  <c r="AU48" i="91" s="1"/>
  <c r="Z85" i="90"/>
  <c r="AS22" i="91"/>
  <c r="AL22" i="91"/>
  <c r="AU22" i="91" s="1"/>
  <c r="AS40" i="91"/>
  <c r="AL40" i="91"/>
  <c r="AU40" i="91" s="1"/>
  <c r="AS58" i="91"/>
  <c r="AL58" i="91"/>
  <c r="AU58" i="91" s="1"/>
  <c r="AS77" i="91"/>
  <c r="AL77" i="91"/>
  <c r="AU77" i="91" s="1"/>
  <c r="AN84" i="77"/>
  <c r="AI84" i="77"/>
  <c r="AR85" i="85"/>
  <c r="AR83" i="37"/>
  <c r="AI82" i="78"/>
  <c r="AN82" i="78"/>
  <c r="AS25" i="91"/>
  <c r="AL25" i="91"/>
  <c r="AU25" i="91" s="1"/>
  <c r="AS43" i="91"/>
  <c r="AL43" i="91"/>
  <c r="AU43" i="91" s="1"/>
  <c r="AS61" i="91"/>
  <c r="AL61" i="91"/>
  <c r="AU61" i="91" s="1"/>
  <c r="AS30" i="91"/>
  <c r="AL30" i="91"/>
  <c r="AU30" i="91" s="1"/>
  <c r="AN83" i="45"/>
  <c r="AI83" i="45"/>
  <c r="Y83" i="38"/>
  <c r="X83" i="38"/>
  <c r="AR81" i="42"/>
  <c r="AS11" i="91"/>
  <c r="AL11" i="91"/>
  <c r="AU11" i="91" s="1"/>
  <c r="AS65" i="91"/>
  <c r="AL65" i="91"/>
  <c r="AU65" i="91" s="1"/>
  <c r="AH82" i="73"/>
  <c r="AQ82" i="73" s="1"/>
  <c r="AH84" i="37"/>
  <c r="AQ84" i="37" s="1"/>
  <c r="X82" i="41"/>
  <c r="Y82" i="41"/>
  <c r="AS6" i="91"/>
  <c r="AL6" i="91"/>
  <c r="AU6" i="91" s="1"/>
  <c r="AL79" i="91"/>
  <c r="AU79" i="91" s="1"/>
  <c r="AR79" i="91"/>
  <c r="AR81" i="91" s="1"/>
  <c r="Y84" i="26"/>
  <c r="X84" i="26"/>
  <c r="AR80" i="86"/>
  <c r="AS66" i="91"/>
  <c r="AL66" i="91"/>
  <c r="AU66" i="91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X82" i="89"/>
  <c r="Y82" i="89"/>
  <c r="Z82" i="89" s="1"/>
  <c r="AS24" i="91"/>
  <c r="AL24" i="91"/>
  <c r="AU24" i="91" s="1"/>
  <c r="Z82" i="73"/>
  <c r="AH86" i="85"/>
  <c r="AQ86" i="85" s="1"/>
  <c r="AH84" i="94"/>
  <c r="AQ84" i="94" s="1"/>
  <c r="AH82" i="42"/>
  <c r="AQ82" i="42" s="1"/>
  <c r="AS36" i="91"/>
  <c r="AL36" i="91"/>
  <c r="AU36" i="91" s="1"/>
  <c r="AH84" i="82"/>
  <c r="AQ84" i="82" s="1"/>
  <c r="AS29" i="91"/>
  <c r="AL29" i="91"/>
  <c r="AU29" i="91" s="1"/>
  <c r="AN84" i="81"/>
  <c r="AI84" i="81"/>
  <c r="Y83" i="46"/>
  <c r="X83" i="46"/>
  <c r="AS72" i="91"/>
  <c r="AL72" i="91"/>
  <c r="AU72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78" i="91"/>
  <c r="AL78" i="91"/>
  <c r="AU78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Y84" i="93"/>
  <c r="X84" i="93"/>
  <c r="AR81" i="73"/>
  <c r="AR83" i="94"/>
  <c r="AR84" i="90"/>
  <c r="X85" i="81"/>
  <c r="Y85" i="81"/>
  <c r="AI82" i="46"/>
  <c r="AN82" i="46"/>
  <c r="Z86" i="85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60" i="91"/>
  <c r="AL60" i="91"/>
  <c r="AU60" i="91" s="1"/>
  <c r="AN82" i="38"/>
  <c r="AI82" i="38"/>
  <c r="AS54" i="91"/>
  <c r="AL54" i="91"/>
  <c r="AU54" i="91" s="1"/>
  <c r="AH83" i="33"/>
  <c r="AQ83" i="33" s="1"/>
  <c r="AH84" i="74"/>
  <c r="AQ84" i="74" s="1"/>
  <c r="Y83" i="29"/>
  <c r="X83" i="29"/>
  <c r="AH82" i="34"/>
  <c r="AQ82" i="34" s="1"/>
  <c r="Y85" i="77"/>
  <c r="X85" i="77"/>
  <c r="AS18" i="91"/>
  <c r="AL18" i="91"/>
  <c r="AU18" i="91" s="1"/>
  <c r="AI85" i="30"/>
  <c r="AN85" i="30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S42" i="91"/>
  <c r="AL42" i="91"/>
  <c r="AU42" i="91" s="1"/>
  <c r="X83" i="78"/>
  <c r="Y83" i="78"/>
  <c r="AR83" i="82"/>
  <c r="AS3" i="91"/>
  <c r="AL3" i="91"/>
  <c r="AU3" i="91" s="1"/>
  <c r="X84" i="45"/>
  <c r="Y84" i="45"/>
  <c r="AL7" i="91" l="1"/>
  <c r="AU7" i="91" s="1"/>
  <c r="AE84" i="74"/>
  <c r="AF84" i="74"/>
  <c r="AO84" i="74" s="1"/>
  <c r="AN83" i="25"/>
  <c r="AI83" i="25"/>
  <c r="AR83" i="25" s="1"/>
  <c r="AG84" i="74"/>
  <c r="AP84" i="74" s="1"/>
  <c r="Y84" i="25"/>
  <c r="X84" i="25"/>
  <c r="AH84" i="25" s="1"/>
  <c r="AQ84" i="25" s="1"/>
  <c r="Z84" i="25"/>
  <c r="Z85" i="77"/>
  <c r="AI81" i="41"/>
  <c r="AG84" i="82"/>
  <c r="AP84" i="82" s="1"/>
  <c r="AE82" i="42"/>
  <c r="W83" i="42"/>
  <c r="Z82" i="41"/>
  <c r="AF82" i="41" s="1"/>
  <c r="AO82" i="41" s="1"/>
  <c r="AF82" i="42"/>
  <c r="AO82" i="42" s="1"/>
  <c r="Z84" i="45"/>
  <c r="AG84" i="45" s="1"/>
  <c r="AP84" i="45" s="1"/>
  <c r="Z83" i="46"/>
  <c r="W84" i="46" s="1"/>
  <c r="Z83" i="29"/>
  <c r="W84" i="29" s="1"/>
  <c r="Z83" i="38"/>
  <c r="AE83" i="38" s="1"/>
  <c r="AF83" i="29"/>
  <c r="AO83" i="29" s="1"/>
  <c r="AF84" i="45"/>
  <c r="AO84" i="45" s="1"/>
  <c r="AE84" i="45"/>
  <c r="W85" i="45"/>
  <c r="AR85" i="30"/>
  <c r="AH85" i="81"/>
  <c r="AQ85" i="81" s="1"/>
  <c r="AR84" i="81"/>
  <c r="AH82" i="89"/>
  <c r="AQ82" i="89" s="1"/>
  <c r="X84" i="33"/>
  <c r="Y84" i="33"/>
  <c r="AR83" i="93"/>
  <c r="AN84" i="82"/>
  <c r="AI84" i="82"/>
  <c r="X85" i="74"/>
  <c r="Y85" i="74"/>
  <c r="AN82" i="34"/>
  <c r="AI82" i="34"/>
  <c r="AH84" i="45"/>
  <c r="AQ84" i="45" s="1"/>
  <c r="AR82" i="38"/>
  <c r="AE86" i="85"/>
  <c r="W87" i="85"/>
  <c r="AF86" i="85"/>
  <c r="AO86" i="85" s="1"/>
  <c r="AG86" i="85"/>
  <c r="AP86" i="85" s="1"/>
  <c r="AH84" i="93"/>
  <c r="AQ84" i="93" s="1"/>
  <c r="AF82" i="73"/>
  <c r="AO82" i="73" s="1"/>
  <c r="AE82" i="73"/>
  <c r="W83" i="73"/>
  <c r="AG82" i="73"/>
  <c r="AP82" i="73" s="1"/>
  <c r="AH84" i="26"/>
  <c r="AQ84" i="26" s="1"/>
  <c r="AR82" i="78"/>
  <c r="AR82" i="29"/>
  <c r="AF81" i="86"/>
  <c r="AO81" i="86" s="1"/>
  <c r="AE81" i="86"/>
  <c r="W82" i="86"/>
  <c r="AG81" i="86"/>
  <c r="AP81" i="86" s="1"/>
  <c r="AH86" i="30"/>
  <c r="AQ86" i="30" s="1"/>
  <c r="AN84" i="74"/>
  <c r="AR83" i="45"/>
  <c r="AR84" i="77"/>
  <c r="AN83" i="33"/>
  <c r="AI83" i="33"/>
  <c r="X85" i="37"/>
  <c r="Y85" i="37"/>
  <c r="X83" i="42"/>
  <c r="Y83" i="42"/>
  <c r="AH83" i="78"/>
  <c r="AQ83" i="78" s="1"/>
  <c r="AH85" i="77"/>
  <c r="AQ85" i="77" s="1"/>
  <c r="AH83" i="46"/>
  <c r="AQ83" i="46" s="1"/>
  <c r="AT81" i="91"/>
  <c r="Z86" i="30"/>
  <c r="AR83" i="26"/>
  <c r="AI84" i="37"/>
  <c r="AN84" i="37"/>
  <c r="Y85" i="82"/>
  <c r="X85" i="82"/>
  <c r="Z85" i="81"/>
  <c r="AR81" i="89"/>
  <c r="X85" i="94"/>
  <c r="Y85" i="94"/>
  <c r="Z83" i="78"/>
  <c r="AS5" i="91"/>
  <c r="AL5" i="91"/>
  <c r="AU5" i="91" s="1"/>
  <c r="AR82" i="46"/>
  <c r="Z84" i="93"/>
  <c r="Z84" i="26"/>
  <c r="AH82" i="41"/>
  <c r="AQ82" i="41" s="1"/>
  <c r="AH83" i="38"/>
  <c r="AQ83" i="38" s="1"/>
  <c r="AS4" i="91"/>
  <c r="AS81" i="91" s="1"/>
  <c r="AL4" i="91"/>
  <c r="AU4" i="91" s="1"/>
  <c r="AI84" i="94"/>
  <c r="AN84" i="94"/>
  <c r="AN82" i="42"/>
  <c r="AI82" i="42"/>
  <c r="AE82" i="89"/>
  <c r="AG82" i="89"/>
  <c r="AP82" i="89" s="1"/>
  <c r="AF82" i="89"/>
  <c r="AO82" i="89" s="1"/>
  <c r="W83" i="89"/>
  <c r="AE85" i="77"/>
  <c r="AF85" i="77"/>
  <c r="AO85" i="77" s="1"/>
  <c r="W86" i="77"/>
  <c r="AG85" i="77"/>
  <c r="AP85" i="77" s="1"/>
  <c r="AH83" i="29"/>
  <c r="AQ83" i="29" s="1"/>
  <c r="AE83" i="46"/>
  <c r="AG82" i="41"/>
  <c r="AP82" i="41" s="1"/>
  <c r="W86" i="90"/>
  <c r="AG85" i="90"/>
  <c r="AP85" i="90" s="1"/>
  <c r="AF85" i="90"/>
  <c r="AO85" i="90" s="1"/>
  <c r="AE85" i="90"/>
  <c r="AR81" i="41"/>
  <c r="Y83" i="34"/>
  <c r="X83" i="34"/>
  <c r="AF83" i="46" l="1"/>
  <c r="AO83" i="46" s="1"/>
  <c r="AI84" i="74"/>
  <c r="AE84" i="25"/>
  <c r="AF84" i="25"/>
  <c r="AO84" i="25" s="1"/>
  <c r="W85" i="25"/>
  <c r="AG84" i="25"/>
  <c r="AP84" i="25" s="1"/>
  <c r="AG83" i="46"/>
  <c r="AP83" i="46" s="1"/>
  <c r="W83" i="41"/>
  <c r="AE82" i="41"/>
  <c r="Z85" i="82"/>
  <c r="AF85" i="82" s="1"/>
  <c r="AO85" i="82" s="1"/>
  <c r="Z85" i="37"/>
  <c r="AE83" i="29"/>
  <c r="AN83" i="29" s="1"/>
  <c r="W84" i="38"/>
  <c r="X84" i="38" s="1"/>
  <c r="AF83" i="38"/>
  <c r="AO83" i="38" s="1"/>
  <c r="AG83" i="29"/>
  <c r="AP83" i="29" s="1"/>
  <c r="AG83" i="38"/>
  <c r="AP83" i="38" s="1"/>
  <c r="Z83" i="34"/>
  <c r="AE83" i="34" s="1"/>
  <c r="Z85" i="94"/>
  <c r="AE85" i="94" s="1"/>
  <c r="AU81" i="91"/>
  <c r="C11" i="91" s="1"/>
  <c r="F44" i="97" s="1"/>
  <c r="W86" i="82"/>
  <c r="AG85" i="82"/>
  <c r="AP85" i="82" s="1"/>
  <c r="AH83" i="34"/>
  <c r="AQ83" i="34" s="1"/>
  <c r="AN85" i="90"/>
  <c r="AI85" i="90"/>
  <c r="AR82" i="42"/>
  <c r="AH85" i="82"/>
  <c r="AQ85" i="82" s="1"/>
  <c r="AR83" i="33"/>
  <c r="AR84" i="74"/>
  <c r="AN82" i="73"/>
  <c r="AI82" i="73"/>
  <c r="AI84" i="45"/>
  <c r="AN84" i="45"/>
  <c r="X83" i="41"/>
  <c r="Y83" i="41"/>
  <c r="Y84" i="46"/>
  <c r="X84" i="46"/>
  <c r="AH83" i="42"/>
  <c r="AQ83" i="42" s="1"/>
  <c r="Z83" i="42"/>
  <c r="AH85" i="94"/>
  <c r="AQ85" i="94" s="1"/>
  <c r="AR82" i="34"/>
  <c r="Y84" i="38"/>
  <c r="X86" i="90"/>
  <c r="Y86" i="90"/>
  <c r="X86" i="77"/>
  <c r="Z86" i="77" s="1"/>
  <c r="Y86" i="77"/>
  <c r="AR84" i="94"/>
  <c r="X82" i="86"/>
  <c r="Y82" i="86"/>
  <c r="Y87" i="85"/>
  <c r="X87" i="85"/>
  <c r="AH85" i="74"/>
  <c r="AQ85" i="74" s="1"/>
  <c r="AH84" i="33"/>
  <c r="AQ84" i="33" s="1"/>
  <c r="X84" i="29"/>
  <c r="Y84" i="29"/>
  <c r="W87" i="30"/>
  <c r="AG86" i="30"/>
  <c r="AP86" i="30" s="1"/>
  <c r="AF86" i="30"/>
  <c r="AO86" i="30" s="1"/>
  <c r="AE86" i="30"/>
  <c r="AI82" i="41"/>
  <c r="AN82" i="41"/>
  <c r="AN83" i="46"/>
  <c r="AI83" i="46"/>
  <c r="W85" i="26"/>
  <c r="AG84" i="26"/>
  <c r="AP84" i="26" s="1"/>
  <c r="AF84" i="26"/>
  <c r="AO84" i="26" s="1"/>
  <c r="AE84" i="26"/>
  <c r="W84" i="78"/>
  <c r="AG83" i="78"/>
  <c r="AP83" i="78" s="1"/>
  <c r="AF83" i="78"/>
  <c r="AO83" i="78" s="1"/>
  <c r="AE83" i="78"/>
  <c r="AR84" i="37"/>
  <c r="AH85" i="37"/>
  <c r="AQ85" i="37" s="1"/>
  <c r="AN81" i="86"/>
  <c r="AI81" i="86"/>
  <c r="AI86" i="85"/>
  <c r="AN86" i="85"/>
  <c r="Z85" i="74"/>
  <c r="Z84" i="33"/>
  <c r="X85" i="45"/>
  <c r="Y85" i="45"/>
  <c r="X83" i="89"/>
  <c r="Y83" i="89"/>
  <c r="AI85" i="77"/>
  <c r="AN85" i="77"/>
  <c r="AN82" i="89"/>
  <c r="AI82" i="89"/>
  <c r="W85" i="93"/>
  <c r="AG84" i="93"/>
  <c r="AP84" i="93" s="1"/>
  <c r="AE84" i="93"/>
  <c r="AF84" i="93"/>
  <c r="AO84" i="93" s="1"/>
  <c r="AF85" i="81"/>
  <c r="AO85" i="81" s="1"/>
  <c r="AE85" i="81"/>
  <c r="W86" i="81"/>
  <c r="AG85" i="81"/>
  <c r="AP85" i="81" s="1"/>
  <c r="W86" i="37"/>
  <c r="AG85" i="37"/>
  <c r="AP85" i="37" s="1"/>
  <c r="AE85" i="37"/>
  <c r="AF85" i="37"/>
  <c r="AO85" i="37" s="1"/>
  <c r="Y83" i="73"/>
  <c r="X83" i="73"/>
  <c r="AR84" i="82"/>
  <c r="AI83" i="29"/>
  <c r="AN83" i="38"/>
  <c r="AI83" i="38"/>
  <c r="AG85" i="94" l="1"/>
  <c r="AP85" i="94" s="1"/>
  <c r="Y85" i="25"/>
  <c r="X85" i="25"/>
  <c r="AN84" i="25"/>
  <c r="AI84" i="25"/>
  <c r="AR84" i="25" s="1"/>
  <c r="AE85" i="82"/>
  <c r="AN85" i="82" s="1"/>
  <c r="AF85" i="94"/>
  <c r="AO85" i="94" s="1"/>
  <c r="AG83" i="34"/>
  <c r="AP83" i="34" s="1"/>
  <c r="Z84" i="38"/>
  <c r="W86" i="94"/>
  <c r="AF83" i="34"/>
  <c r="AO83" i="34" s="1"/>
  <c r="W84" i="34"/>
  <c r="Y84" i="34" s="1"/>
  <c r="Z83" i="73"/>
  <c r="AF83" i="73" s="1"/>
  <c r="AO83" i="73" s="1"/>
  <c r="Z83" i="89"/>
  <c r="AE83" i="89" s="1"/>
  <c r="Z82" i="86"/>
  <c r="AE82" i="86" s="1"/>
  <c r="AG83" i="89"/>
  <c r="AP83" i="89" s="1"/>
  <c r="W83" i="86"/>
  <c r="AH86" i="77"/>
  <c r="AQ86" i="77" s="1"/>
  <c r="AH84" i="38"/>
  <c r="AQ84" i="38" s="1"/>
  <c r="AE83" i="73"/>
  <c r="AG83" i="73"/>
  <c r="AP83" i="73" s="1"/>
  <c r="AI84" i="93"/>
  <c r="AN84" i="93"/>
  <c r="Y87" i="30"/>
  <c r="X87" i="30"/>
  <c r="Z87" i="30" s="1"/>
  <c r="W87" i="77"/>
  <c r="AF86" i="77"/>
  <c r="AO86" i="77" s="1"/>
  <c r="AE86" i="77"/>
  <c r="AG86" i="77"/>
  <c r="AP86" i="77" s="1"/>
  <c r="AN83" i="78"/>
  <c r="AI83" i="78"/>
  <c r="AI85" i="37"/>
  <c r="AN85" i="37"/>
  <c r="X86" i="81"/>
  <c r="Y86" i="81"/>
  <c r="X85" i="93"/>
  <c r="Y85" i="93"/>
  <c r="AE84" i="33"/>
  <c r="W85" i="33"/>
  <c r="AF84" i="33"/>
  <c r="AO84" i="33" s="1"/>
  <c r="AG84" i="33"/>
  <c r="AP84" i="33" s="1"/>
  <c r="AR86" i="85"/>
  <c r="AH84" i="29"/>
  <c r="AQ84" i="29" s="1"/>
  <c r="AH87" i="85"/>
  <c r="AQ87" i="85" s="1"/>
  <c r="AH86" i="90"/>
  <c r="AQ86" i="90" s="1"/>
  <c r="AF83" i="42"/>
  <c r="AO83" i="42" s="1"/>
  <c r="AE83" i="42"/>
  <c r="W84" i="42"/>
  <c r="AG83" i="42"/>
  <c r="AP83" i="42" s="1"/>
  <c r="AH84" i="46"/>
  <c r="AQ84" i="46" s="1"/>
  <c r="X86" i="82"/>
  <c r="Y86" i="82"/>
  <c r="AH85" i="45"/>
  <c r="AQ85" i="45" s="1"/>
  <c r="AN84" i="26"/>
  <c r="AI84" i="26"/>
  <c r="AH82" i="86"/>
  <c r="AQ82" i="86" s="1"/>
  <c r="AE84" i="38"/>
  <c r="W85" i="38"/>
  <c r="AF84" i="38"/>
  <c r="AO84" i="38" s="1"/>
  <c r="AG84" i="38"/>
  <c r="AP84" i="38" s="1"/>
  <c r="AH83" i="41"/>
  <c r="AQ83" i="41" s="1"/>
  <c r="AR82" i="73"/>
  <c r="Y86" i="94"/>
  <c r="X86" i="94"/>
  <c r="AR83" i="29"/>
  <c r="AR85" i="77"/>
  <c r="Z85" i="45"/>
  <c r="Z83" i="41"/>
  <c r="AR85" i="90"/>
  <c r="AN85" i="81"/>
  <c r="AI85" i="81"/>
  <c r="AH83" i="89"/>
  <c r="AQ83" i="89" s="1"/>
  <c r="AE85" i="74"/>
  <c r="AG85" i="74"/>
  <c r="AP85" i="74" s="1"/>
  <c r="AF85" i="74"/>
  <c r="AO85" i="74" s="1"/>
  <c r="W86" i="74"/>
  <c r="AR81" i="86"/>
  <c r="Y85" i="26"/>
  <c r="X85" i="26"/>
  <c r="Z85" i="26" s="1"/>
  <c r="AN86" i="30"/>
  <c r="AI86" i="30"/>
  <c r="Z84" i="29"/>
  <c r="Z86" i="90"/>
  <c r="AR84" i="45"/>
  <c r="AN85" i="94"/>
  <c r="AI85" i="94"/>
  <c r="AR82" i="41"/>
  <c r="AR83" i="38"/>
  <c r="AH83" i="73"/>
  <c r="AQ83" i="73" s="1"/>
  <c r="Y86" i="37"/>
  <c r="X86" i="37"/>
  <c r="AR82" i="89"/>
  <c r="X84" i="78"/>
  <c r="Y84" i="78"/>
  <c r="AR83" i="46"/>
  <c r="Z87" i="85"/>
  <c r="Z84" i="46"/>
  <c r="AN83" i="34"/>
  <c r="Z85" i="25" l="1"/>
  <c r="AH85" i="25"/>
  <c r="AQ85" i="25" s="1"/>
  <c r="AI85" i="82"/>
  <c r="X84" i="34"/>
  <c r="Z84" i="34" s="1"/>
  <c r="Z86" i="94"/>
  <c r="Z86" i="81"/>
  <c r="AG86" i="81" s="1"/>
  <c r="AP86" i="81" s="1"/>
  <c r="AG82" i="86"/>
  <c r="AP82" i="86" s="1"/>
  <c r="AF82" i="86"/>
  <c r="AO82" i="86" s="1"/>
  <c r="Z85" i="93"/>
  <c r="W86" i="93" s="1"/>
  <c r="AF83" i="89"/>
  <c r="AO83" i="89" s="1"/>
  <c r="W84" i="89"/>
  <c r="W84" i="73"/>
  <c r="Y84" i="73" s="1"/>
  <c r="AI83" i="34"/>
  <c r="AR83" i="34" s="1"/>
  <c r="Z86" i="37"/>
  <c r="W87" i="37" s="1"/>
  <c r="Z86" i="82"/>
  <c r="AE86" i="82" s="1"/>
  <c r="Z84" i="78"/>
  <c r="AE84" i="78" s="1"/>
  <c r="AE85" i="93"/>
  <c r="W87" i="82"/>
  <c r="AG86" i="82"/>
  <c r="AP86" i="82" s="1"/>
  <c r="AF86" i="82"/>
  <c r="AO86" i="82" s="1"/>
  <c r="AR84" i="26"/>
  <c r="AI83" i="42"/>
  <c r="AN83" i="42"/>
  <c r="AR85" i="94"/>
  <c r="AR86" i="30"/>
  <c r="W88" i="85"/>
  <c r="AG87" i="85"/>
  <c r="AP87" i="85" s="1"/>
  <c r="AF87" i="85"/>
  <c r="AO87" i="85" s="1"/>
  <c r="AE87" i="85"/>
  <c r="AH85" i="26"/>
  <c r="AQ85" i="26" s="1"/>
  <c r="X85" i="33"/>
  <c r="Y85" i="33"/>
  <c r="AH87" i="30"/>
  <c r="AQ87" i="30" s="1"/>
  <c r="X84" i="73"/>
  <c r="AN85" i="74"/>
  <c r="AI85" i="74"/>
  <c r="AR84" i="93"/>
  <c r="AH86" i="37"/>
  <c r="AQ86" i="37" s="1"/>
  <c r="AH84" i="34"/>
  <c r="AQ84" i="34" s="1"/>
  <c r="W84" i="41"/>
  <c r="AG83" i="41"/>
  <c r="AP83" i="41" s="1"/>
  <c r="AF83" i="41"/>
  <c r="AO83" i="41" s="1"/>
  <c r="AE83" i="41"/>
  <c r="AH86" i="94"/>
  <c r="AQ86" i="94" s="1"/>
  <c r="Y85" i="38"/>
  <c r="X85" i="38"/>
  <c r="X84" i="42"/>
  <c r="Y84" i="42"/>
  <c r="AI84" i="33"/>
  <c r="AN84" i="33"/>
  <c r="AH86" i="81"/>
  <c r="AQ86" i="81" s="1"/>
  <c r="AE86" i="37"/>
  <c r="W85" i="29"/>
  <c r="AG84" i="29"/>
  <c r="AP84" i="29" s="1"/>
  <c r="AE84" i="29"/>
  <c r="AF84" i="29"/>
  <c r="AO84" i="29" s="1"/>
  <c r="AR85" i="81"/>
  <c r="AE86" i="94"/>
  <c r="AF86" i="94"/>
  <c r="AO86" i="94" s="1"/>
  <c r="W87" i="94"/>
  <c r="AG86" i="94"/>
  <c r="AP86" i="94" s="1"/>
  <c r="AE84" i="46"/>
  <c r="W85" i="46"/>
  <c r="AG84" i="46"/>
  <c r="AP84" i="46" s="1"/>
  <c r="AF84" i="46"/>
  <c r="AO84" i="46" s="1"/>
  <c r="X86" i="74"/>
  <c r="Y86" i="74"/>
  <c r="AH86" i="82"/>
  <c r="AQ86" i="82" s="1"/>
  <c r="AR83" i="78"/>
  <c r="AI83" i="73"/>
  <c r="AN83" i="73"/>
  <c r="AR85" i="82"/>
  <c r="AE86" i="90"/>
  <c r="AG86" i="90"/>
  <c r="AP86" i="90" s="1"/>
  <c r="AF86" i="90"/>
  <c r="AO86" i="90" s="1"/>
  <c r="W87" i="90"/>
  <c r="AE85" i="26"/>
  <c r="AF85" i="26"/>
  <c r="AO85" i="26" s="1"/>
  <c r="W86" i="26"/>
  <c r="AG85" i="26"/>
  <c r="AP85" i="26" s="1"/>
  <c r="W86" i="45"/>
  <c r="AG85" i="45"/>
  <c r="AP85" i="45" s="1"/>
  <c r="AF85" i="45"/>
  <c r="AO85" i="45" s="1"/>
  <c r="AE85" i="45"/>
  <c r="AI84" i="38"/>
  <c r="AN84" i="38"/>
  <c r="AI86" i="77"/>
  <c r="AN86" i="77"/>
  <c r="AF87" i="30"/>
  <c r="AO87" i="30" s="1"/>
  <c r="AE87" i="30"/>
  <c r="W88" i="30"/>
  <c r="AG87" i="30"/>
  <c r="AP87" i="30" s="1"/>
  <c r="X84" i="89"/>
  <c r="Y84" i="89"/>
  <c r="Y83" i="86"/>
  <c r="X83" i="86"/>
  <c r="Z83" i="86" s="1"/>
  <c r="AI83" i="89"/>
  <c r="AN83" i="89"/>
  <c r="AH84" i="78"/>
  <c r="AQ84" i="78" s="1"/>
  <c r="AH85" i="93"/>
  <c r="AQ85" i="93" s="1"/>
  <c r="AR85" i="37"/>
  <c r="Y87" i="77"/>
  <c r="X87" i="77"/>
  <c r="AI82" i="86"/>
  <c r="AN82" i="86"/>
  <c r="W85" i="34" l="1"/>
  <c r="AF84" i="34"/>
  <c r="AO84" i="34" s="1"/>
  <c r="AE84" i="34"/>
  <c r="AE86" i="81"/>
  <c r="W87" i="81"/>
  <c r="Y87" i="81" s="1"/>
  <c r="AG84" i="78"/>
  <c r="AP84" i="78" s="1"/>
  <c r="AF86" i="81"/>
  <c r="AO86" i="81" s="1"/>
  <c r="W85" i="78"/>
  <c r="AG85" i="25"/>
  <c r="AP85" i="25" s="1"/>
  <c r="AF85" i="25"/>
  <c r="AO85" i="25" s="1"/>
  <c r="AE85" i="25"/>
  <c r="W86" i="25"/>
  <c r="AF86" i="37"/>
  <c r="AO86" i="37" s="1"/>
  <c r="AF85" i="93"/>
  <c r="AO85" i="93" s="1"/>
  <c r="AG86" i="37"/>
  <c r="AP86" i="37" s="1"/>
  <c r="Z84" i="42"/>
  <c r="W85" i="42" s="1"/>
  <c r="AG85" i="93"/>
  <c r="AP85" i="93" s="1"/>
  <c r="AG84" i="34"/>
  <c r="AP84" i="34" s="1"/>
  <c r="Z84" i="73"/>
  <c r="AF84" i="78"/>
  <c r="AO84" i="78" s="1"/>
  <c r="Z87" i="77"/>
  <c r="W88" i="77" s="1"/>
  <c r="Z85" i="33"/>
  <c r="W86" i="33" s="1"/>
  <c r="AF87" i="77"/>
  <c r="AO87" i="77" s="1"/>
  <c r="X88" i="30"/>
  <c r="Y88" i="30"/>
  <c r="AR83" i="73"/>
  <c r="AR83" i="42"/>
  <c r="AN87" i="30"/>
  <c r="AI87" i="30"/>
  <c r="Y85" i="46"/>
  <c r="X85" i="46"/>
  <c r="Z85" i="46" s="1"/>
  <c r="AH85" i="38"/>
  <c r="AQ85" i="38" s="1"/>
  <c r="X84" i="41"/>
  <c r="Y84" i="41"/>
  <c r="AG84" i="42"/>
  <c r="AP84" i="42" s="1"/>
  <c r="AE84" i="42"/>
  <c r="AF84" i="42"/>
  <c r="AO84" i="42" s="1"/>
  <c r="AH84" i="89"/>
  <c r="AQ84" i="89" s="1"/>
  <c r="AI86" i="90"/>
  <c r="AN86" i="90"/>
  <c r="AI86" i="94"/>
  <c r="AN86" i="94"/>
  <c r="Y85" i="29"/>
  <c r="Z85" i="29" s="1"/>
  <c r="X85" i="29"/>
  <c r="X87" i="37"/>
  <c r="Y87" i="37"/>
  <c r="AR85" i="74"/>
  <c r="X88" i="85"/>
  <c r="Y88" i="85"/>
  <c r="AN85" i="93"/>
  <c r="AI85" i="93"/>
  <c r="W84" i="86"/>
  <c r="AG83" i="86"/>
  <c r="AP83" i="86" s="1"/>
  <c r="AF83" i="86"/>
  <c r="AO83" i="86" s="1"/>
  <c r="AE83" i="86"/>
  <c r="Y86" i="26"/>
  <c r="X86" i="26"/>
  <c r="Z86" i="26" s="1"/>
  <c r="AI84" i="29"/>
  <c r="AN84" i="29"/>
  <c r="Y87" i="82"/>
  <c r="X87" i="82"/>
  <c r="AR83" i="89"/>
  <c r="Z84" i="89"/>
  <c r="X86" i="45"/>
  <c r="Y86" i="45"/>
  <c r="AI85" i="26"/>
  <c r="AN85" i="26"/>
  <c r="AH86" i="74"/>
  <c r="AQ86" i="74" s="1"/>
  <c r="AI84" i="46"/>
  <c r="AN84" i="46"/>
  <c r="AR84" i="33"/>
  <c r="Z85" i="38"/>
  <c r="AH84" i="73"/>
  <c r="AQ84" i="73" s="1"/>
  <c r="AH85" i="33"/>
  <c r="AQ85" i="33" s="1"/>
  <c r="AI85" i="45"/>
  <c r="AN85" i="45"/>
  <c r="AN84" i="78"/>
  <c r="AR82" i="86"/>
  <c r="AH83" i="86"/>
  <c r="AQ83" i="86" s="1"/>
  <c r="AR86" i="77"/>
  <c r="Z86" i="74"/>
  <c r="AN83" i="41"/>
  <c r="AI83" i="41"/>
  <c r="AN84" i="34"/>
  <c r="AN87" i="85"/>
  <c r="AI87" i="85"/>
  <c r="AI86" i="82"/>
  <c r="AN86" i="82"/>
  <c r="Y85" i="78"/>
  <c r="X85" i="78"/>
  <c r="AH87" i="77"/>
  <c r="AQ87" i="77" s="1"/>
  <c r="AI86" i="81"/>
  <c r="AN86" i="81"/>
  <c r="AR84" i="38"/>
  <c r="Y87" i="90"/>
  <c r="X87" i="90"/>
  <c r="Z87" i="90" s="1"/>
  <c r="X87" i="94"/>
  <c r="Y87" i="94"/>
  <c r="AN86" i="37"/>
  <c r="AI86" i="37"/>
  <c r="AH84" i="42"/>
  <c r="AQ84" i="42" s="1"/>
  <c r="Y85" i="34"/>
  <c r="X85" i="34"/>
  <c r="W85" i="73"/>
  <c r="AG84" i="73"/>
  <c r="AP84" i="73" s="1"/>
  <c r="AE84" i="73"/>
  <c r="AF84" i="73"/>
  <c r="AO84" i="73" s="1"/>
  <c r="X86" i="93"/>
  <c r="Y86" i="93"/>
  <c r="AI84" i="78" l="1"/>
  <c r="AG87" i="77"/>
  <c r="AP87" i="77" s="1"/>
  <c r="AN85" i="25"/>
  <c r="AI85" i="25"/>
  <c r="AR85" i="25" s="1"/>
  <c r="Y86" i="25"/>
  <c r="X86" i="25"/>
  <c r="AH86" i="25" s="1"/>
  <c r="AQ86" i="25" s="1"/>
  <c r="X87" i="81"/>
  <c r="Z86" i="45"/>
  <c r="AI84" i="34"/>
  <c r="Z88" i="30"/>
  <c r="AE87" i="77"/>
  <c r="AN87" i="77" s="1"/>
  <c r="Z87" i="82"/>
  <c r="AF85" i="33"/>
  <c r="AO85" i="33" s="1"/>
  <c r="AG85" i="33"/>
  <c r="AP85" i="33" s="1"/>
  <c r="Z85" i="78"/>
  <c r="W86" i="78" s="1"/>
  <c r="AE85" i="33"/>
  <c r="W86" i="29"/>
  <c r="AG85" i="29"/>
  <c r="AP85" i="29" s="1"/>
  <c r="AF85" i="29"/>
  <c r="AO85" i="29" s="1"/>
  <c r="AE85" i="29"/>
  <c r="W88" i="90"/>
  <c r="AE87" i="90"/>
  <c r="AF87" i="90"/>
  <c r="AO87" i="90" s="1"/>
  <c r="AG87" i="90"/>
  <c r="AP87" i="90" s="1"/>
  <c r="AF85" i="78"/>
  <c r="AO85" i="78" s="1"/>
  <c r="AE85" i="78"/>
  <c r="AR85" i="45"/>
  <c r="AH86" i="45"/>
  <c r="AQ86" i="45" s="1"/>
  <c r="W87" i="26"/>
  <c r="AG86" i="26"/>
  <c r="AP86" i="26" s="1"/>
  <c r="AF86" i="26"/>
  <c r="AO86" i="26" s="1"/>
  <c r="AE86" i="26"/>
  <c r="AR85" i="93"/>
  <c r="AH88" i="30"/>
  <c r="AQ88" i="30" s="1"/>
  <c r="X88" i="77"/>
  <c r="Y88" i="77"/>
  <c r="Y85" i="42"/>
  <c r="X85" i="42"/>
  <c r="W86" i="46"/>
  <c r="AG85" i="46"/>
  <c r="AP85" i="46" s="1"/>
  <c r="AF85" i="46"/>
  <c r="AO85" i="46" s="1"/>
  <c r="AE85" i="46"/>
  <c r="AH86" i="93"/>
  <c r="AQ86" i="93" s="1"/>
  <c r="AH87" i="94"/>
  <c r="AQ87" i="94" s="1"/>
  <c r="AG84" i="89"/>
  <c r="AP84" i="89" s="1"/>
  <c r="AF84" i="89"/>
  <c r="AO84" i="89" s="1"/>
  <c r="AE84" i="89"/>
  <c r="W85" i="89"/>
  <c r="AH87" i="81"/>
  <c r="AQ87" i="81" s="1"/>
  <c r="W87" i="45"/>
  <c r="AG86" i="45"/>
  <c r="AP86" i="45" s="1"/>
  <c r="AF86" i="45"/>
  <c r="AO86" i="45" s="1"/>
  <c r="AE86" i="45"/>
  <c r="AG88" i="30"/>
  <c r="AP88" i="30" s="1"/>
  <c r="AF88" i="30"/>
  <c r="AO88" i="30" s="1"/>
  <c r="W89" i="30"/>
  <c r="AE88" i="30"/>
  <c r="AR86" i="82"/>
  <c r="AR83" i="41"/>
  <c r="AR84" i="46"/>
  <c r="AR84" i="29"/>
  <c r="AH88" i="85"/>
  <c r="AQ88" i="85" s="1"/>
  <c r="AH87" i="37"/>
  <c r="AQ87" i="37" s="1"/>
  <c r="AR86" i="94"/>
  <c r="AN83" i="86"/>
  <c r="AI83" i="86"/>
  <c r="AR84" i="34"/>
  <c r="AH85" i="78"/>
  <c r="AQ85" i="78" s="1"/>
  <c r="AR84" i="78"/>
  <c r="AR85" i="26"/>
  <c r="AH86" i="26"/>
  <c r="AQ86" i="26" s="1"/>
  <c r="Z88" i="85"/>
  <c r="Z87" i="37"/>
  <c r="AH84" i="41"/>
  <c r="AQ84" i="41" s="1"/>
  <c r="Z87" i="81"/>
  <c r="W88" i="82"/>
  <c r="AG87" i="82"/>
  <c r="AP87" i="82" s="1"/>
  <c r="AF87" i="82"/>
  <c r="AO87" i="82" s="1"/>
  <c r="AE87" i="82"/>
  <c r="AN85" i="33"/>
  <c r="Y85" i="73"/>
  <c r="X85" i="73"/>
  <c r="Z86" i="93"/>
  <c r="AH85" i="34"/>
  <c r="AQ85" i="34" s="1"/>
  <c r="Z87" i="94"/>
  <c r="AH87" i="90"/>
  <c r="AQ87" i="90" s="1"/>
  <c r="AR86" i="81"/>
  <c r="AN84" i="73"/>
  <c r="AI84" i="73"/>
  <c r="Z85" i="34"/>
  <c r="AR86" i="37"/>
  <c r="AR87" i="85"/>
  <c r="W87" i="74"/>
  <c r="AG86" i="74"/>
  <c r="AP86" i="74" s="1"/>
  <c r="AE86" i="74"/>
  <c r="AF86" i="74"/>
  <c r="AO86" i="74" s="1"/>
  <c r="W86" i="38"/>
  <c r="AG85" i="38"/>
  <c r="AP85" i="38" s="1"/>
  <c r="AF85" i="38"/>
  <c r="AO85" i="38" s="1"/>
  <c r="AE85" i="38"/>
  <c r="AH87" i="82"/>
  <c r="AQ87" i="82" s="1"/>
  <c r="X84" i="86"/>
  <c r="Y84" i="86"/>
  <c r="AH85" i="29"/>
  <c r="AQ85" i="29" s="1"/>
  <c r="AR86" i="90"/>
  <c r="AI84" i="42"/>
  <c r="AN84" i="42"/>
  <c r="Z84" i="41"/>
  <c r="AH85" i="46"/>
  <c r="AQ85" i="46" s="1"/>
  <c r="AR87" i="30"/>
  <c r="X86" i="33"/>
  <c r="Y86" i="33"/>
  <c r="AI87" i="77" l="1"/>
  <c r="AG85" i="78"/>
  <c r="AP85" i="78" s="1"/>
  <c r="Z86" i="25"/>
  <c r="AI85" i="33"/>
  <c r="Z85" i="73"/>
  <c r="AE85" i="73" s="1"/>
  <c r="Z88" i="77"/>
  <c r="AE88" i="77" s="1"/>
  <c r="Z86" i="33"/>
  <c r="W87" i="33" s="1"/>
  <c r="Z85" i="42"/>
  <c r="W86" i="42" s="1"/>
  <c r="AF86" i="33"/>
  <c r="AO86" i="33" s="1"/>
  <c r="AE85" i="42"/>
  <c r="AR84" i="42"/>
  <c r="AF85" i="73"/>
  <c r="AO85" i="73" s="1"/>
  <c r="X87" i="74"/>
  <c r="Y87" i="74"/>
  <c r="W86" i="34"/>
  <c r="AG85" i="34"/>
  <c r="AP85" i="34" s="1"/>
  <c r="AE85" i="34"/>
  <c r="AF85" i="34"/>
  <c r="AO85" i="34" s="1"/>
  <c r="Y87" i="45"/>
  <c r="X87" i="45"/>
  <c r="Y85" i="89"/>
  <c r="X85" i="89"/>
  <c r="Y86" i="46"/>
  <c r="X86" i="46"/>
  <c r="AH88" i="77"/>
  <c r="AQ88" i="77" s="1"/>
  <c r="Y87" i="26"/>
  <c r="X87" i="26"/>
  <c r="X86" i="78"/>
  <c r="Y86" i="78"/>
  <c r="AR84" i="73"/>
  <c r="X88" i="82"/>
  <c r="Y88" i="82"/>
  <c r="AH84" i="86"/>
  <c r="AQ84" i="86" s="1"/>
  <c r="W88" i="81"/>
  <c r="AG87" i="81"/>
  <c r="AP87" i="81" s="1"/>
  <c r="AF87" i="81"/>
  <c r="AO87" i="81" s="1"/>
  <c r="AE87" i="81"/>
  <c r="AF87" i="37"/>
  <c r="AO87" i="37" s="1"/>
  <c r="AE87" i="37"/>
  <c r="W88" i="37"/>
  <c r="AG87" i="37"/>
  <c r="AP87" i="37" s="1"/>
  <c r="AR83" i="86"/>
  <c r="AI88" i="30"/>
  <c r="AN88" i="30"/>
  <c r="AN86" i="45"/>
  <c r="AI86" i="45"/>
  <c r="AI85" i="46"/>
  <c r="AN85" i="46"/>
  <c r="AI86" i="26"/>
  <c r="AN86" i="26"/>
  <c r="AI85" i="78"/>
  <c r="AN85" i="78"/>
  <c r="AR85" i="33"/>
  <c r="Z84" i="86"/>
  <c r="AN85" i="38"/>
  <c r="AI85" i="38"/>
  <c r="AI86" i="74"/>
  <c r="AN86" i="74"/>
  <c r="W88" i="94"/>
  <c r="AG87" i="94"/>
  <c r="AP87" i="94" s="1"/>
  <c r="AF87" i="94"/>
  <c r="AO87" i="94" s="1"/>
  <c r="AE87" i="94"/>
  <c r="AF86" i="93"/>
  <c r="AO86" i="93" s="1"/>
  <c r="AE86" i="93"/>
  <c r="W87" i="93"/>
  <c r="AG86" i="93"/>
  <c r="AP86" i="93" s="1"/>
  <c r="AF88" i="85"/>
  <c r="AO88" i="85" s="1"/>
  <c r="AE88" i="85"/>
  <c r="W89" i="85"/>
  <c r="AG88" i="85"/>
  <c r="AP88" i="85" s="1"/>
  <c r="Y89" i="30"/>
  <c r="X89" i="30"/>
  <c r="AI87" i="90"/>
  <c r="AN87" i="90"/>
  <c r="AN84" i="89"/>
  <c r="AI84" i="89"/>
  <c r="AH86" i="33"/>
  <c r="AQ86" i="33" s="1"/>
  <c r="X86" i="38"/>
  <c r="Y86" i="38"/>
  <c r="AH85" i="42"/>
  <c r="AQ85" i="42" s="1"/>
  <c r="AN85" i="29"/>
  <c r="AI85" i="29"/>
  <c r="AE84" i="41"/>
  <c r="AF84" i="41"/>
  <c r="AO84" i="41" s="1"/>
  <c r="W85" i="41"/>
  <c r="AG84" i="41"/>
  <c r="AP84" i="41" s="1"/>
  <c r="AH85" i="73"/>
  <c r="AQ85" i="73" s="1"/>
  <c r="AN87" i="82"/>
  <c r="AI87" i="82"/>
  <c r="AR87" i="77"/>
  <c r="X88" i="90"/>
  <c r="Y88" i="90"/>
  <c r="X86" i="29"/>
  <c r="Y86" i="29"/>
  <c r="AF88" i="77" l="1"/>
  <c r="AO88" i="77" s="1"/>
  <c r="AG88" i="77"/>
  <c r="AP88" i="77" s="1"/>
  <c r="W89" i="77"/>
  <c r="W87" i="25"/>
  <c r="AF86" i="25"/>
  <c r="AO86" i="25" s="1"/>
  <c r="AG86" i="25"/>
  <c r="AP86" i="25" s="1"/>
  <c r="AE86" i="25"/>
  <c r="Z88" i="82"/>
  <c r="AG85" i="73"/>
  <c r="AP85" i="73" s="1"/>
  <c r="Z87" i="74"/>
  <c r="AG87" i="74" s="1"/>
  <c r="AP87" i="74" s="1"/>
  <c r="AF85" i="42"/>
  <c r="AO85" i="42" s="1"/>
  <c r="Z86" i="29"/>
  <c r="AE86" i="29" s="1"/>
  <c r="W86" i="73"/>
  <c r="AE86" i="33"/>
  <c r="Z87" i="45"/>
  <c r="AF87" i="45" s="1"/>
  <c r="AO87" i="45" s="1"/>
  <c r="AG85" i="42"/>
  <c r="AP85" i="42" s="1"/>
  <c r="Z89" i="30"/>
  <c r="Z85" i="89"/>
  <c r="AG85" i="89" s="1"/>
  <c r="AP85" i="89" s="1"/>
  <c r="AG86" i="33"/>
  <c r="AP86" i="33" s="1"/>
  <c r="Z86" i="46"/>
  <c r="W87" i="46" s="1"/>
  <c r="Z87" i="26"/>
  <c r="W88" i="26" s="1"/>
  <c r="AE86" i="46"/>
  <c r="AG87" i="26"/>
  <c r="AP87" i="26" s="1"/>
  <c r="AH86" i="29"/>
  <c r="AQ86" i="29" s="1"/>
  <c r="AI84" i="41"/>
  <c r="AN84" i="41"/>
  <c r="AI87" i="94"/>
  <c r="AN87" i="94"/>
  <c r="AR86" i="74"/>
  <c r="AR85" i="78"/>
  <c r="Y88" i="37"/>
  <c r="X88" i="37"/>
  <c r="AF88" i="82"/>
  <c r="AO88" i="82" s="1"/>
  <c r="AE88" i="82"/>
  <c r="W89" i="82"/>
  <c r="AG88" i="82"/>
  <c r="AP88" i="82" s="1"/>
  <c r="AH87" i="26"/>
  <c r="AQ87" i="26" s="1"/>
  <c r="W88" i="74"/>
  <c r="AF87" i="74"/>
  <c r="AO87" i="74" s="1"/>
  <c r="AE87" i="74"/>
  <c r="X86" i="42"/>
  <c r="Y86" i="42"/>
  <c r="AR85" i="38"/>
  <c r="AR88" i="30"/>
  <c r="X88" i="81"/>
  <c r="Y88" i="81"/>
  <c r="Y86" i="73"/>
  <c r="X86" i="73"/>
  <c r="Z86" i="73" s="1"/>
  <c r="AH88" i="90"/>
  <c r="AQ88" i="90" s="1"/>
  <c r="X85" i="41"/>
  <c r="Y85" i="41"/>
  <c r="AH86" i="38"/>
  <c r="AQ86" i="38" s="1"/>
  <c r="Y88" i="94"/>
  <c r="X88" i="94"/>
  <c r="AF84" i="86"/>
  <c r="AO84" i="86" s="1"/>
  <c r="AE84" i="86"/>
  <c r="W85" i="86"/>
  <c r="AG84" i="86"/>
  <c r="AP84" i="86" s="1"/>
  <c r="X89" i="77"/>
  <c r="Y89" i="77"/>
  <c r="Y86" i="34"/>
  <c r="X86" i="34"/>
  <c r="AN85" i="42"/>
  <c r="AI85" i="42"/>
  <c r="X87" i="33"/>
  <c r="Y87" i="33"/>
  <c r="AR85" i="29"/>
  <c r="W86" i="89"/>
  <c r="Y87" i="93"/>
  <c r="X87" i="93"/>
  <c r="AR86" i="26"/>
  <c r="Z88" i="90"/>
  <c r="Z86" i="38"/>
  <c r="AR84" i="89"/>
  <c r="AR87" i="90"/>
  <c r="Y89" i="85"/>
  <c r="X89" i="85"/>
  <c r="AI86" i="93"/>
  <c r="AN86" i="93"/>
  <c r="AN88" i="77"/>
  <c r="AI88" i="77"/>
  <c r="AR85" i="46"/>
  <c r="AH86" i="78"/>
  <c r="AQ86" i="78" s="1"/>
  <c r="AN85" i="73"/>
  <c r="AI85" i="73"/>
  <c r="AN86" i="33"/>
  <c r="AI86" i="33"/>
  <c r="AR87" i="82"/>
  <c r="AG89" i="30"/>
  <c r="AP89" i="30" s="1"/>
  <c r="AP91" i="30" s="1"/>
  <c r="AX89" i="30"/>
  <c r="S89" i="30" s="1"/>
  <c r="AC89" i="30" s="1"/>
  <c r="AE89" i="30"/>
  <c r="AF89" i="30"/>
  <c r="AO89" i="30" s="1"/>
  <c r="AO91" i="30" s="1"/>
  <c r="AN85" i="34"/>
  <c r="AI85" i="34"/>
  <c r="AI87" i="37"/>
  <c r="AN87" i="37"/>
  <c r="AH86" i="46"/>
  <c r="AQ86" i="46" s="1"/>
  <c r="AH87" i="45"/>
  <c r="AQ87" i="45" s="1"/>
  <c r="AH89" i="30"/>
  <c r="AQ89" i="30" s="1"/>
  <c r="AQ91" i="30" s="1"/>
  <c r="AZ3" i="30"/>
  <c r="AX5" i="30" s="1"/>
  <c r="S5" i="30" s="1"/>
  <c r="AC5" i="30" s="1"/>
  <c r="AB6" i="30" s="1"/>
  <c r="AX10" i="30"/>
  <c r="S10" i="30" s="1"/>
  <c r="AC10" i="30" s="1"/>
  <c r="AB11" i="30" s="1"/>
  <c r="AX22" i="30"/>
  <c r="S22" i="30" s="1"/>
  <c r="AC22" i="30" s="1"/>
  <c r="AB23" i="30" s="1"/>
  <c r="AX23" i="30"/>
  <c r="S23" i="30" s="1"/>
  <c r="AC23" i="30" s="1"/>
  <c r="AB24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6" i="30"/>
  <c r="S86" i="30" s="1"/>
  <c r="AC86" i="30" s="1"/>
  <c r="AB87" i="30" s="1"/>
  <c r="AX85" i="30"/>
  <c r="S85" i="30" s="1"/>
  <c r="AC85" i="30" s="1"/>
  <c r="AB86" i="30" s="1"/>
  <c r="AX88" i="30"/>
  <c r="S88" i="30" s="1"/>
  <c r="AC88" i="30" s="1"/>
  <c r="AB89" i="30" s="1"/>
  <c r="AX84" i="30"/>
  <c r="S84" i="30" s="1"/>
  <c r="AC84" i="30" s="1"/>
  <c r="AB85" i="30" s="1"/>
  <c r="AN88" i="85"/>
  <c r="AI88" i="85"/>
  <c r="AR86" i="45"/>
  <c r="AN87" i="81"/>
  <c r="AI87" i="81"/>
  <c r="AH88" i="82"/>
  <c r="AQ88" i="82" s="1"/>
  <c r="Z86" i="78"/>
  <c r="AH85" i="89"/>
  <c r="AQ85" i="89" s="1"/>
  <c r="AH87" i="74"/>
  <c r="AQ87" i="74" s="1"/>
  <c r="AF85" i="89" l="1"/>
  <c r="AO85" i="89" s="1"/>
  <c r="Y87" i="25"/>
  <c r="X87" i="25"/>
  <c r="AH87" i="25" s="1"/>
  <c r="AQ87" i="25" s="1"/>
  <c r="Z87" i="25"/>
  <c r="AF86" i="29"/>
  <c r="AO86" i="29" s="1"/>
  <c r="AG86" i="29"/>
  <c r="AP86" i="29" s="1"/>
  <c r="AX20" i="30"/>
  <c r="S20" i="30" s="1"/>
  <c r="AC20" i="30" s="1"/>
  <c r="AB21" i="30" s="1"/>
  <c r="AE85" i="89"/>
  <c r="W87" i="29"/>
  <c r="AE87" i="26"/>
  <c r="AX19" i="30"/>
  <c r="S19" i="30" s="1"/>
  <c r="AC19" i="30" s="1"/>
  <c r="AB20" i="30" s="1"/>
  <c r="AF87" i="26"/>
  <c r="AO87" i="26" s="1"/>
  <c r="AI86" i="25"/>
  <c r="AR86" i="25" s="1"/>
  <c r="AN86" i="25"/>
  <c r="Z89" i="85"/>
  <c r="AG87" i="45"/>
  <c r="AP87" i="45" s="1"/>
  <c r="W88" i="45"/>
  <c r="AX25" i="30"/>
  <c r="S25" i="30" s="1"/>
  <c r="AC25" i="30" s="1"/>
  <c r="AB26" i="30" s="1"/>
  <c r="AJ26" i="30" s="1"/>
  <c r="AX16" i="30"/>
  <c r="S16" i="30" s="1"/>
  <c r="AC16" i="30" s="1"/>
  <c r="AB17" i="30" s="1"/>
  <c r="AE87" i="45"/>
  <c r="AF86" i="46"/>
  <c r="AO86" i="46" s="1"/>
  <c r="AX24" i="30"/>
  <c r="S24" i="30" s="1"/>
  <c r="AC24" i="30" s="1"/>
  <c r="AB25" i="30" s="1"/>
  <c r="AX15" i="30"/>
  <c r="S15" i="30" s="1"/>
  <c r="AC15" i="30" s="1"/>
  <c r="AB16" i="30" s="1"/>
  <c r="AJ16" i="30" s="1"/>
  <c r="AX8" i="30"/>
  <c r="S8" i="30" s="1"/>
  <c r="AC8" i="30" s="1"/>
  <c r="AB9" i="30" s="1"/>
  <c r="Z89" i="77"/>
  <c r="AX7" i="30"/>
  <c r="S7" i="30" s="1"/>
  <c r="AC7" i="30" s="1"/>
  <c r="AB8" i="30" s="1"/>
  <c r="AG86" i="46"/>
  <c r="AP86" i="46" s="1"/>
  <c r="AX14" i="30"/>
  <c r="S14" i="30" s="1"/>
  <c r="AC14" i="30" s="1"/>
  <c r="AB15" i="30" s="1"/>
  <c r="AX21" i="30"/>
  <c r="S21" i="30" s="1"/>
  <c r="AC21" i="30" s="1"/>
  <c r="AB22" i="30" s="1"/>
  <c r="AJ22" i="30" s="1"/>
  <c r="AX13" i="30"/>
  <c r="S13" i="30" s="1"/>
  <c r="AC13" i="30" s="1"/>
  <c r="AB14" i="30" s="1"/>
  <c r="Z87" i="93"/>
  <c r="AX3" i="30"/>
  <c r="S3" i="30" s="1"/>
  <c r="AC3" i="30" s="1"/>
  <c r="AX4" i="30"/>
  <c r="S4" i="30" s="1"/>
  <c r="AC4" i="30" s="1"/>
  <c r="AB5" i="30" s="1"/>
  <c r="AK5" i="30" s="1"/>
  <c r="AT5" i="30" s="1"/>
  <c r="Z88" i="94"/>
  <c r="AG88" i="94" s="1"/>
  <c r="AP88" i="94" s="1"/>
  <c r="AX9" i="30"/>
  <c r="S9" i="30" s="1"/>
  <c r="AC9" i="30" s="1"/>
  <c r="AB10" i="30" s="1"/>
  <c r="AK10" i="30" s="1"/>
  <c r="AT10" i="30" s="1"/>
  <c r="W89" i="94"/>
  <c r="AK6" i="30"/>
  <c r="AT6" i="30" s="1"/>
  <c r="AJ76" i="30"/>
  <c r="AK76" i="30"/>
  <c r="AT76" i="30" s="1"/>
  <c r="AJ34" i="30"/>
  <c r="AK34" i="30"/>
  <c r="AT34" i="30" s="1"/>
  <c r="AJ81" i="30"/>
  <c r="AK81" i="30"/>
  <c r="AT81" i="30" s="1"/>
  <c r="W87" i="78"/>
  <c r="AG86" i="78"/>
  <c r="AP86" i="78" s="1"/>
  <c r="AF86" i="78"/>
  <c r="AO86" i="78" s="1"/>
  <c r="AE86" i="78"/>
  <c r="AR87" i="81"/>
  <c r="AJ85" i="30"/>
  <c r="AK85" i="30"/>
  <c r="AT85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K11" i="30"/>
  <c r="AT11" i="30" s="1"/>
  <c r="AR85" i="34"/>
  <c r="AE86" i="38"/>
  <c r="AF86" i="38"/>
  <c r="AO86" i="38" s="1"/>
  <c r="W87" i="38"/>
  <c r="AG86" i="38"/>
  <c r="AP86" i="38" s="1"/>
  <c r="W88" i="93"/>
  <c r="AG87" i="93"/>
  <c r="AP87" i="93" s="1"/>
  <c r="AE87" i="93"/>
  <c r="AF87" i="93"/>
  <c r="AO87" i="93" s="1"/>
  <c r="AG89" i="77"/>
  <c r="AP89" i="77" s="1"/>
  <c r="W90" i="77"/>
  <c r="AF89" i="77"/>
  <c r="AO89" i="77" s="1"/>
  <c r="AE89" i="77"/>
  <c r="AH88" i="94"/>
  <c r="AQ88" i="94" s="1"/>
  <c r="AF86" i="73"/>
  <c r="AO86" i="73" s="1"/>
  <c r="AG86" i="73"/>
  <c r="AP86" i="73" s="1"/>
  <c r="AE86" i="73"/>
  <c r="W87" i="73"/>
  <c r="AI87" i="45"/>
  <c r="AN87" i="45"/>
  <c r="X88" i="26"/>
  <c r="Y88" i="26"/>
  <c r="AJ58" i="30"/>
  <c r="AK58" i="30"/>
  <c r="AT58" i="30" s="1"/>
  <c r="AJ46" i="30"/>
  <c r="AK46" i="30"/>
  <c r="AT46" i="30" s="1"/>
  <c r="AB4" i="30"/>
  <c r="AJ3" i="30"/>
  <c r="AR88" i="77"/>
  <c r="AE89" i="85"/>
  <c r="AG89" i="85"/>
  <c r="AP89" i="85" s="1"/>
  <c r="AF89" i="85"/>
  <c r="AO89" i="85" s="1"/>
  <c r="W90" i="85"/>
  <c r="W89" i="90"/>
  <c r="AG88" i="90"/>
  <c r="AP88" i="90" s="1"/>
  <c r="AF88" i="90"/>
  <c r="AO88" i="90" s="1"/>
  <c r="AE88" i="90"/>
  <c r="AH86" i="34"/>
  <c r="AQ86" i="34" s="1"/>
  <c r="AH88" i="37"/>
  <c r="AQ88" i="37" s="1"/>
  <c r="AJ82" i="30"/>
  <c r="AK82" i="30"/>
  <c r="AT82" i="30" s="1"/>
  <c r="AJ52" i="30"/>
  <c r="AK52" i="30"/>
  <c r="AT52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K21" i="30"/>
  <c r="AT21" i="30" s="1"/>
  <c r="AK15" i="30"/>
  <c r="AT15" i="30" s="1"/>
  <c r="AK9" i="30"/>
  <c r="AT9" i="30" s="1"/>
  <c r="AJ5" i="30"/>
  <c r="AR86" i="33"/>
  <c r="AI85" i="89"/>
  <c r="AN85" i="89"/>
  <c r="AH88" i="81"/>
  <c r="AQ88" i="81" s="1"/>
  <c r="AH86" i="42"/>
  <c r="AQ86" i="42" s="1"/>
  <c r="X88" i="74"/>
  <c r="Y88" i="74"/>
  <c r="AN86" i="46"/>
  <c r="AJ89" i="30"/>
  <c r="AS89" i="30" s="1"/>
  <c r="AK89" i="30"/>
  <c r="AT89" i="30" s="1"/>
  <c r="AJ64" i="30"/>
  <c r="AK64" i="30"/>
  <c r="AT64" i="30" s="1"/>
  <c r="AJ28" i="30"/>
  <c r="AK28" i="30"/>
  <c r="AT28" i="30" s="1"/>
  <c r="AJ87" i="30"/>
  <c r="AK87" i="30"/>
  <c r="AT87" i="30" s="1"/>
  <c r="AJ74" i="30"/>
  <c r="AK74" i="30"/>
  <c r="AT74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0" i="30"/>
  <c r="AK20" i="30"/>
  <c r="AT20" i="30" s="1"/>
  <c r="AJ14" i="30"/>
  <c r="AK14" i="30"/>
  <c r="AT14" i="30" s="1"/>
  <c r="AJ8" i="30"/>
  <c r="AK8" i="30"/>
  <c r="AT8" i="30" s="1"/>
  <c r="AN89" i="30"/>
  <c r="AN91" i="30" s="1"/>
  <c r="AI89" i="30"/>
  <c r="AH87" i="33"/>
  <c r="AQ87" i="33" s="1"/>
  <c r="Z86" i="34"/>
  <c r="X85" i="86"/>
  <c r="Y85" i="86"/>
  <c r="AH85" i="41"/>
  <c r="AQ85" i="41" s="1"/>
  <c r="Z88" i="81"/>
  <c r="X87" i="29"/>
  <c r="Y87" i="29"/>
  <c r="Z86" i="42"/>
  <c r="Y89" i="82"/>
  <c r="X89" i="82"/>
  <c r="Z88" i="37"/>
  <c r="AR87" i="94"/>
  <c r="AN87" i="26"/>
  <c r="AJ70" i="30"/>
  <c r="AK70" i="30"/>
  <c r="AT70" i="30" s="1"/>
  <c r="AJ40" i="30"/>
  <c r="AK40" i="30"/>
  <c r="AT40" i="30" s="1"/>
  <c r="AJ86" i="30"/>
  <c r="AK86" i="30"/>
  <c r="AT86" i="30" s="1"/>
  <c r="AJ80" i="30"/>
  <c r="AK80" i="30"/>
  <c r="AT80" i="30" s="1"/>
  <c r="AJ68" i="30"/>
  <c r="AK68" i="30"/>
  <c r="AT68" i="30" s="1"/>
  <c r="AR88" i="85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R85" i="73"/>
  <c r="AR86" i="93"/>
  <c r="AH87" i="93"/>
  <c r="AQ87" i="93" s="1"/>
  <c r="X86" i="89"/>
  <c r="Y86" i="89"/>
  <c r="Z87" i="33"/>
  <c r="AN84" i="86"/>
  <c r="AI84" i="86"/>
  <c r="Z85" i="41"/>
  <c r="AH86" i="73"/>
  <c r="AQ86" i="73" s="1"/>
  <c r="AN87" i="74"/>
  <c r="AI87" i="74"/>
  <c r="AR84" i="41"/>
  <c r="X88" i="45"/>
  <c r="Z88" i="45" s="1"/>
  <c r="Y88" i="4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R87" i="37"/>
  <c r="AH89" i="85"/>
  <c r="AQ89" i="85" s="1"/>
  <c r="AR85" i="42"/>
  <c r="AH89" i="77"/>
  <c r="AQ89" i="77" s="1"/>
  <c r="AN86" i="29"/>
  <c r="AI88" i="82"/>
  <c r="AN88" i="82"/>
  <c r="Y87" i="46"/>
  <c r="X87" i="46"/>
  <c r="AI86" i="46" l="1"/>
  <c r="AG87" i="25"/>
  <c r="AP87" i="25" s="1"/>
  <c r="AF87" i="25"/>
  <c r="AO87" i="25" s="1"/>
  <c r="AE87" i="25"/>
  <c r="W88" i="25"/>
  <c r="AI86" i="29"/>
  <c r="AR86" i="29" s="1"/>
  <c r="AI87" i="26"/>
  <c r="Z89" i="82"/>
  <c r="AK26" i="30"/>
  <c r="AT26" i="30" s="1"/>
  <c r="AJ9" i="30"/>
  <c r="AJ10" i="30"/>
  <c r="AK16" i="30"/>
  <c r="AT16" i="30" s="1"/>
  <c r="AJ15" i="30"/>
  <c r="AL15" i="30" s="1"/>
  <c r="AU15" i="30" s="1"/>
  <c r="Z88" i="74"/>
  <c r="AK22" i="30"/>
  <c r="AT22" i="30" s="1"/>
  <c r="AF88" i="94"/>
  <c r="AO88" i="94" s="1"/>
  <c r="AJ21" i="30"/>
  <c r="Z88" i="26"/>
  <c r="AE88" i="26" s="1"/>
  <c r="AE88" i="94"/>
  <c r="AN88" i="94" s="1"/>
  <c r="Z85" i="86"/>
  <c r="Z87" i="46"/>
  <c r="AG87" i="46" s="1"/>
  <c r="AP87" i="46" s="1"/>
  <c r="AJ11" i="30"/>
  <c r="AX89" i="82"/>
  <c r="S89" i="82" s="1"/>
  <c r="AC89" i="82" s="1"/>
  <c r="AG89" i="82"/>
  <c r="AP89" i="82" s="1"/>
  <c r="AP91" i="82" s="1"/>
  <c r="AE89" i="82"/>
  <c r="AF89" i="82"/>
  <c r="AO89" i="82" s="1"/>
  <c r="AO91" i="82" s="1"/>
  <c r="AE87" i="46"/>
  <c r="W88" i="46"/>
  <c r="AF87" i="46"/>
  <c r="AO87" i="46" s="1"/>
  <c r="AJ18" i="30"/>
  <c r="AK18" i="30"/>
  <c r="AT18" i="30" s="1"/>
  <c r="AS36" i="30"/>
  <c r="AL36" i="30"/>
  <c r="AU36" i="30" s="1"/>
  <c r="AS54" i="30"/>
  <c r="AL54" i="30"/>
  <c r="AU54" i="30" s="1"/>
  <c r="AS72" i="30"/>
  <c r="AL72" i="30"/>
  <c r="AU72" i="30" s="1"/>
  <c r="AH88" i="45"/>
  <c r="AQ88" i="45" s="1"/>
  <c r="AR84" i="86"/>
  <c r="AF86" i="42"/>
  <c r="AO86" i="42" s="1"/>
  <c r="AE86" i="42"/>
  <c r="W87" i="42"/>
  <c r="AG86" i="42"/>
  <c r="AP86" i="42" s="1"/>
  <c r="AE85" i="86"/>
  <c r="W86" i="86"/>
  <c r="AG85" i="86"/>
  <c r="AP85" i="86" s="1"/>
  <c r="AF85" i="86"/>
  <c r="AO85" i="86" s="1"/>
  <c r="AS14" i="30"/>
  <c r="AL14" i="30"/>
  <c r="AU14" i="30" s="1"/>
  <c r="AS32" i="30"/>
  <c r="AL32" i="30"/>
  <c r="AU32" i="30" s="1"/>
  <c r="AS50" i="30"/>
  <c r="AL50" i="30"/>
  <c r="AU50" i="30" s="1"/>
  <c r="AS74" i="30"/>
  <c r="AL74" i="30"/>
  <c r="AU74" i="30" s="1"/>
  <c r="AS64" i="30"/>
  <c r="AL64" i="30"/>
  <c r="AU64" i="30" s="1"/>
  <c r="AH88" i="74"/>
  <c r="AQ88" i="74" s="1"/>
  <c r="AI89" i="85"/>
  <c r="AN89" i="85"/>
  <c r="AS81" i="30"/>
  <c r="AL81" i="30"/>
  <c r="AU81" i="30" s="1"/>
  <c r="AJ6" i="30"/>
  <c r="AS25" i="30"/>
  <c r="AL25" i="30"/>
  <c r="AU25" i="30" s="1"/>
  <c r="AS40" i="30"/>
  <c r="AL40" i="30"/>
  <c r="AU40" i="30" s="1"/>
  <c r="AS27" i="30"/>
  <c r="AL27" i="30"/>
  <c r="AU27" i="30" s="1"/>
  <c r="AS83" i="30"/>
  <c r="AL83" i="30"/>
  <c r="AU83" i="30" s="1"/>
  <c r="AS78" i="30"/>
  <c r="AL78" i="30"/>
  <c r="AU78" i="30" s="1"/>
  <c r="AH87" i="29"/>
  <c r="AQ87" i="29" s="1"/>
  <c r="AS20" i="30"/>
  <c r="AL20" i="30"/>
  <c r="AU20" i="30" s="1"/>
  <c r="AS38" i="30"/>
  <c r="AL38" i="30"/>
  <c r="AU38" i="30" s="1"/>
  <c r="AS56" i="30"/>
  <c r="AL56" i="30"/>
  <c r="AU56" i="30" s="1"/>
  <c r="AS87" i="30"/>
  <c r="AL87" i="30"/>
  <c r="AU87" i="30" s="1"/>
  <c r="X89" i="90"/>
  <c r="Y89" i="90"/>
  <c r="AR87" i="45"/>
  <c r="AS34" i="30"/>
  <c r="AL34" i="30"/>
  <c r="AU34" i="30" s="1"/>
  <c r="AR88" i="82"/>
  <c r="AS61" i="30"/>
  <c r="AL61" i="30"/>
  <c r="AU61" i="30" s="1"/>
  <c r="AS68" i="30"/>
  <c r="AL68" i="30"/>
  <c r="AU68" i="30" s="1"/>
  <c r="AE86" i="34"/>
  <c r="W87" i="34"/>
  <c r="AG86" i="34"/>
  <c r="AP86" i="34" s="1"/>
  <c r="AF86" i="34"/>
  <c r="AO86" i="34" s="1"/>
  <c r="AS9" i="30"/>
  <c r="AL9" i="30"/>
  <c r="AU9" i="30" s="1"/>
  <c r="AS63" i="30"/>
  <c r="AL63" i="30"/>
  <c r="AU63" i="30" s="1"/>
  <c r="AS10" i="30"/>
  <c r="AL10" i="30"/>
  <c r="AU10" i="30" s="1"/>
  <c r="X87" i="38"/>
  <c r="Y87" i="38"/>
  <c r="AS29" i="30"/>
  <c r="AL29" i="30"/>
  <c r="AU29" i="30" s="1"/>
  <c r="AS42" i="30"/>
  <c r="AL42" i="30"/>
  <c r="AU42" i="30" s="1"/>
  <c r="W89" i="37"/>
  <c r="AG88" i="37"/>
  <c r="AP88" i="37" s="1"/>
  <c r="AE88" i="37"/>
  <c r="AF88" i="37"/>
  <c r="AO88" i="37" s="1"/>
  <c r="AJ7" i="30"/>
  <c r="AK7" i="30"/>
  <c r="AT7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AS80" i="30"/>
  <c r="AL80" i="30"/>
  <c r="AU80" i="30" s="1"/>
  <c r="AS70" i="30"/>
  <c r="AL70" i="30"/>
  <c r="AU70" i="30" s="1"/>
  <c r="AH89" i="82"/>
  <c r="AQ89" i="82" s="1"/>
  <c r="AQ91" i="82" s="1"/>
  <c r="AZ3" i="82"/>
  <c r="AX6" i="82" s="1"/>
  <c r="S6" i="82" s="1"/>
  <c r="AC6" i="82" s="1"/>
  <c r="AB7" i="82" s="1"/>
  <c r="AX22" i="82"/>
  <c r="S22" i="82" s="1"/>
  <c r="AC22" i="82" s="1"/>
  <c r="AB23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8" i="82"/>
  <c r="S88" i="82" s="1"/>
  <c r="AC88" i="82" s="1"/>
  <c r="AB89" i="82" s="1"/>
  <c r="AX86" i="82"/>
  <c r="S86" i="82" s="1"/>
  <c r="AC86" i="82" s="1"/>
  <c r="AB87" i="82" s="1"/>
  <c r="AX87" i="82"/>
  <c r="S87" i="82" s="1"/>
  <c r="AC87" i="82" s="1"/>
  <c r="AB88" i="82" s="1"/>
  <c r="AX85" i="82"/>
  <c r="S85" i="82" s="1"/>
  <c r="AC85" i="82" s="1"/>
  <c r="AB86" i="82" s="1"/>
  <c r="AX84" i="82"/>
  <c r="S84" i="82" s="1"/>
  <c r="AC84" i="82" s="1"/>
  <c r="AB85" i="82" s="1"/>
  <c r="Z87" i="29"/>
  <c r="AR86" i="46"/>
  <c r="AS15" i="30"/>
  <c r="AS33" i="30"/>
  <c r="AL33" i="30"/>
  <c r="AU33" i="30" s="1"/>
  <c r="AS51" i="30"/>
  <c r="AL51" i="30"/>
  <c r="AU51" i="30" s="1"/>
  <c r="AS69" i="30"/>
  <c r="AL69" i="30"/>
  <c r="AU69" i="30" s="1"/>
  <c r="AS82" i="30"/>
  <c r="AL82" i="30"/>
  <c r="AU82" i="30" s="1"/>
  <c r="X90" i="85"/>
  <c r="Y90" i="85"/>
  <c r="AS16" i="30"/>
  <c r="AS58" i="30"/>
  <c r="AL58" i="30"/>
  <c r="AU58" i="30" s="1"/>
  <c r="Y87" i="73"/>
  <c r="X87" i="73"/>
  <c r="Z87" i="73" s="1"/>
  <c r="Y90" i="77"/>
  <c r="X90" i="77"/>
  <c r="X88" i="93"/>
  <c r="Y88" i="93"/>
  <c r="AN86" i="38"/>
  <c r="AI86" i="38"/>
  <c r="AJ17" i="30"/>
  <c r="AS35" i="30"/>
  <c r="AL35" i="30"/>
  <c r="AU35" i="30" s="1"/>
  <c r="AS53" i="30"/>
  <c r="AL53" i="30"/>
  <c r="AU53" i="30" s="1"/>
  <c r="AS71" i="30"/>
  <c r="AL71" i="30"/>
  <c r="AU71" i="30" s="1"/>
  <c r="AS85" i="30"/>
  <c r="AL85" i="30"/>
  <c r="AU85" i="30" s="1"/>
  <c r="W89" i="45"/>
  <c r="AG88" i="45"/>
  <c r="AP88" i="45" s="1"/>
  <c r="AF88" i="45"/>
  <c r="AO88" i="45" s="1"/>
  <c r="AE88" i="45"/>
  <c r="AE88" i="74"/>
  <c r="W89" i="74"/>
  <c r="AF88" i="74"/>
  <c r="AO88" i="74" s="1"/>
  <c r="AG88" i="74"/>
  <c r="AP88" i="74" s="1"/>
  <c r="AR85" i="89"/>
  <c r="AS45" i="30"/>
  <c r="AL45" i="30"/>
  <c r="AU45" i="30" s="1"/>
  <c r="AS52" i="30"/>
  <c r="AL52" i="30"/>
  <c r="AU52" i="30" s="1"/>
  <c r="AI89" i="77"/>
  <c r="AN89" i="77"/>
  <c r="AS11" i="30"/>
  <c r="AL11" i="30"/>
  <c r="AU11" i="30" s="1"/>
  <c r="AS47" i="30"/>
  <c r="AL47" i="30"/>
  <c r="AU47" i="30" s="1"/>
  <c r="AS65" i="30"/>
  <c r="AL65" i="30"/>
  <c r="AU65" i="30" s="1"/>
  <c r="AN86" i="78"/>
  <c r="AI86" i="78"/>
  <c r="AS24" i="30"/>
  <c r="AL24" i="30"/>
  <c r="AU24" i="30" s="1"/>
  <c r="AS60" i="30"/>
  <c r="AL60" i="30"/>
  <c r="AU60" i="30" s="1"/>
  <c r="AE87" i="33"/>
  <c r="AG87" i="33"/>
  <c r="AP87" i="33" s="1"/>
  <c r="AF87" i="33"/>
  <c r="AO87" i="33" s="1"/>
  <c r="W88" i="33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R87" i="74"/>
  <c r="AH86" i="89"/>
  <c r="AQ86" i="89" s="1"/>
  <c r="AJ13" i="30"/>
  <c r="AK13" i="30"/>
  <c r="AT13" i="30" s="1"/>
  <c r="AR87" i="26"/>
  <c r="AF88" i="81"/>
  <c r="AO88" i="81" s="1"/>
  <c r="AE88" i="81"/>
  <c r="W89" i="81"/>
  <c r="AG88" i="81"/>
  <c r="AP88" i="81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28" i="30"/>
  <c r="AL28" i="30"/>
  <c r="AU28" i="30" s="1"/>
  <c r="AS3" i="30"/>
  <c r="AL3" i="30"/>
  <c r="AU3" i="30" s="1"/>
  <c r="AI86" i="73"/>
  <c r="AN86" i="73"/>
  <c r="Y87" i="78"/>
  <c r="X87" i="78"/>
  <c r="AS76" i="30"/>
  <c r="AL76" i="30"/>
  <c r="AU76" i="30" s="1"/>
  <c r="AS43" i="30"/>
  <c r="AL43" i="30"/>
  <c r="AU43" i="30" s="1"/>
  <c r="AS79" i="30"/>
  <c r="AL79" i="30"/>
  <c r="AU79" i="30" s="1"/>
  <c r="AL89" i="30"/>
  <c r="AU89" i="30" s="1"/>
  <c r="AR89" i="30"/>
  <c r="AR91" i="30" s="1"/>
  <c r="AS46" i="30"/>
  <c r="AL46" i="30"/>
  <c r="AU46" i="30" s="1"/>
  <c r="AI87" i="93"/>
  <c r="AN87" i="93"/>
  <c r="AH87" i="46"/>
  <c r="AQ87" i="46" s="1"/>
  <c r="AJ12" i="30"/>
  <c r="AK12" i="30"/>
  <c r="AT12" i="30" s="1"/>
  <c r="W86" i="41"/>
  <c r="AG85" i="41"/>
  <c r="AP85" i="41" s="1"/>
  <c r="AF85" i="41"/>
  <c r="AO85" i="41" s="1"/>
  <c r="AE85" i="41"/>
  <c r="Z86" i="89"/>
  <c r="AJ19" i="30"/>
  <c r="AK19" i="30"/>
  <c r="AT19" i="30" s="1"/>
  <c r="AS37" i="30"/>
  <c r="AL37" i="30"/>
  <c r="AU37" i="30" s="1"/>
  <c r="AS55" i="30"/>
  <c r="AL55" i="30"/>
  <c r="AU55" i="30" s="1"/>
  <c r="AS73" i="30"/>
  <c r="AL73" i="30"/>
  <c r="AU73" i="30" s="1"/>
  <c r="AS86" i="30"/>
  <c r="AL86" i="30"/>
  <c r="AU86" i="30" s="1"/>
  <c r="AH85" i="86"/>
  <c r="AQ85" i="86" s="1"/>
  <c r="AS5" i="30"/>
  <c r="AL5" i="30"/>
  <c r="AU5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N88" i="90"/>
  <c r="AI88" i="90"/>
  <c r="AJ4" i="30"/>
  <c r="AK4" i="30"/>
  <c r="AT4" i="30" s="1"/>
  <c r="AS22" i="30"/>
  <c r="AL22" i="30"/>
  <c r="AU22" i="30" s="1"/>
  <c r="AH88" i="26"/>
  <c r="AQ88" i="26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89" i="94"/>
  <c r="X89" i="94"/>
  <c r="AX21" i="82" l="1"/>
  <c r="S21" i="82" s="1"/>
  <c r="AC21" i="82" s="1"/>
  <c r="AB22" i="82" s="1"/>
  <c r="AG88" i="26"/>
  <c r="AP88" i="26" s="1"/>
  <c r="X88" i="25"/>
  <c r="AH88" i="25" s="1"/>
  <c r="AQ88" i="25" s="1"/>
  <c r="Y88" i="25"/>
  <c r="Z88" i="25"/>
  <c r="AX20" i="82"/>
  <c r="S20" i="82" s="1"/>
  <c r="AC20" i="82" s="1"/>
  <c r="AB21" i="82" s="1"/>
  <c r="AJ21" i="82" s="1"/>
  <c r="W89" i="26"/>
  <c r="AN87" i="25"/>
  <c r="AI87" i="25"/>
  <c r="AR87" i="25" s="1"/>
  <c r="AX18" i="82"/>
  <c r="S18" i="82" s="1"/>
  <c r="AC18" i="82" s="1"/>
  <c r="AB19" i="82" s="1"/>
  <c r="AF88" i="26"/>
  <c r="AO88" i="26" s="1"/>
  <c r="AL16" i="30"/>
  <c r="AU16" i="30" s="1"/>
  <c r="AX24" i="82"/>
  <c r="S24" i="82" s="1"/>
  <c r="AC24" i="82" s="1"/>
  <c r="AB25" i="82" s="1"/>
  <c r="AX15" i="82"/>
  <c r="S15" i="82" s="1"/>
  <c r="AC15" i="82" s="1"/>
  <c r="AB16" i="82" s="1"/>
  <c r="AX14" i="82"/>
  <c r="S14" i="82" s="1"/>
  <c r="AC14" i="82" s="1"/>
  <c r="AB15" i="82" s="1"/>
  <c r="Z88" i="93"/>
  <c r="AI88" i="94"/>
  <c r="AX19" i="82"/>
  <c r="S19" i="82" s="1"/>
  <c r="AC19" i="82" s="1"/>
  <c r="AB20" i="82" s="1"/>
  <c r="AJ20" i="82" s="1"/>
  <c r="Z90" i="77"/>
  <c r="AG90" i="77" s="1"/>
  <c r="AP90" i="77" s="1"/>
  <c r="AX5" i="82"/>
  <c r="S5" i="82" s="1"/>
  <c r="AC5" i="82" s="1"/>
  <c r="AB6" i="82" s="1"/>
  <c r="Z89" i="90"/>
  <c r="AX11" i="82"/>
  <c r="S11" i="82" s="1"/>
  <c r="AC11" i="82" s="1"/>
  <c r="AB12" i="82" s="1"/>
  <c r="AX10" i="82"/>
  <c r="S10" i="82" s="1"/>
  <c r="AC10" i="82" s="1"/>
  <c r="AB11" i="82" s="1"/>
  <c r="Z90" i="85"/>
  <c r="AG90" i="85" s="1"/>
  <c r="AP90" i="85" s="1"/>
  <c r="AX23" i="82"/>
  <c r="S23" i="82" s="1"/>
  <c r="AC23" i="82" s="1"/>
  <c r="AB24" i="82" s="1"/>
  <c r="AJ24" i="82" s="1"/>
  <c r="AX17" i="82"/>
  <c r="S17" i="82" s="1"/>
  <c r="AC17" i="82" s="1"/>
  <c r="AB18" i="82" s="1"/>
  <c r="AX9" i="82"/>
  <c r="S9" i="82" s="1"/>
  <c r="AC9" i="82" s="1"/>
  <c r="AB10" i="82" s="1"/>
  <c r="AX16" i="82"/>
  <c r="S16" i="82" s="1"/>
  <c r="AC16" i="82" s="1"/>
  <c r="AB17" i="82" s="1"/>
  <c r="AX8" i="82"/>
  <c r="S8" i="82" s="1"/>
  <c r="AC8" i="82" s="1"/>
  <c r="AB9" i="82" s="1"/>
  <c r="AX4" i="82"/>
  <c r="S4" i="82" s="1"/>
  <c r="AC4" i="82" s="1"/>
  <c r="AB5" i="82" s="1"/>
  <c r="AJ5" i="82" s="1"/>
  <c r="AX3" i="82"/>
  <c r="S3" i="82" s="1"/>
  <c r="AC3" i="82" s="1"/>
  <c r="AJ3" i="82" s="1"/>
  <c r="AT91" i="30"/>
  <c r="AX13" i="82"/>
  <c r="S13" i="82" s="1"/>
  <c r="AC13" i="82" s="1"/>
  <c r="AB14" i="82" s="1"/>
  <c r="AX7" i="82"/>
  <c r="S7" i="82" s="1"/>
  <c r="AC7" i="82" s="1"/>
  <c r="AB8" i="82" s="1"/>
  <c r="AX12" i="82"/>
  <c r="S12" i="82" s="1"/>
  <c r="AC12" i="82" s="1"/>
  <c r="AB13" i="82" s="1"/>
  <c r="AH89" i="94"/>
  <c r="AQ89" i="94" s="1"/>
  <c r="AQ91" i="94" s="1"/>
  <c r="AZ3" i="94"/>
  <c r="AX4" i="94" s="1"/>
  <c r="S4" i="94" s="1"/>
  <c r="AC4" i="94" s="1"/>
  <c r="AB5" i="94" s="1"/>
  <c r="AX20" i="94"/>
  <c r="S20" i="94" s="1"/>
  <c r="AC20" i="94" s="1"/>
  <c r="AB21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2" i="94"/>
  <c r="S32" i="94" s="1"/>
  <c r="AC32" i="94" s="1"/>
  <c r="AB33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6" i="94"/>
  <c r="S86" i="94" s="1"/>
  <c r="AC86" i="94" s="1"/>
  <c r="AB87" i="94" s="1"/>
  <c r="AX88" i="94"/>
  <c r="S88" i="94" s="1"/>
  <c r="AC88" i="94" s="1"/>
  <c r="AB89" i="94" s="1"/>
  <c r="AX85" i="94"/>
  <c r="S85" i="94" s="1"/>
  <c r="AC85" i="94" s="1"/>
  <c r="AB86" i="94" s="1"/>
  <c r="AX84" i="94"/>
  <c r="S84" i="94" s="1"/>
  <c r="AC84" i="94" s="1"/>
  <c r="AB85" i="94" s="1"/>
  <c r="AX87" i="94"/>
  <c r="S87" i="94" s="1"/>
  <c r="AC87" i="94" s="1"/>
  <c r="AB88" i="94" s="1"/>
  <c r="AI85" i="41"/>
  <c r="AN85" i="41"/>
  <c r="AS12" i="30"/>
  <c r="AL12" i="30"/>
  <c r="AU12" i="30" s="1"/>
  <c r="AH87" i="78"/>
  <c r="AQ87" i="78" s="1"/>
  <c r="AI88" i="74"/>
  <c r="AN88" i="74"/>
  <c r="AH88" i="93"/>
  <c r="AQ88" i="93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15" i="82"/>
  <c r="AK15" i="82"/>
  <c r="AT15" i="82" s="1"/>
  <c r="AJ9" i="82"/>
  <c r="AK9" i="82"/>
  <c r="AT9" i="82" s="1"/>
  <c r="AH89" i="90"/>
  <c r="AQ89" i="90" s="1"/>
  <c r="AQ91" i="90" s="1"/>
  <c r="AZ3" i="90"/>
  <c r="AX5" i="90" s="1"/>
  <c r="S5" i="90" s="1"/>
  <c r="AC5" i="90" s="1"/>
  <c r="AB6" i="90" s="1"/>
  <c r="AJ87" i="82"/>
  <c r="AK87" i="82"/>
  <c r="AT87" i="82" s="1"/>
  <c r="AJ62" i="82"/>
  <c r="AK62" i="82"/>
  <c r="AT62" i="82" s="1"/>
  <c r="AJ44" i="82"/>
  <c r="AK44" i="82"/>
  <c r="AT44" i="82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AI87" i="46"/>
  <c r="AN87" i="46"/>
  <c r="Z89" i="94"/>
  <c r="AR88" i="90"/>
  <c r="Z87" i="78"/>
  <c r="Y88" i="33"/>
  <c r="X88" i="33"/>
  <c r="AS17" i="30"/>
  <c r="AL17" i="30"/>
  <c r="AU17" i="30" s="1"/>
  <c r="AH90" i="77"/>
  <c r="AQ90" i="77" s="1"/>
  <c r="AJ89" i="82"/>
  <c r="AS89" i="82" s="1"/>
  <c r="AK89" i="82"/>
  <c r="AT89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K19" i="82"/>
  <c r="AT19" i="82" s="1"/>
  <c r="AJ13" i="82"/>
  <c r="AK13" i="82"/>
  <c r="AT13" i="82" s="1"/>
  <c r="AJ7" i="82"/>
  <c r="AK7" i="82"/>
  <c r="AT7" i="82" s="1"/>
  <c r="AI88" i="26"/>
  <c r="AN88" i="26"/>
  <c r="Y87" i="42"/>
  <c r="X87" i="42"/>
  <c r="AS18" i="30"/>
  <c r="AL18" i="30"/>
  <c r="AU18" i="30" s="1"/>
  <c r="AR87" i="93"/>
  <c r="AR89" i="77"/>
  <c r="AH90" i="85"/>
  <c r="AQ90" i="85" s="1"/>
  <c r="AJ68" i="82"/>
  <c r="AK68" i="82"/>
  <c r="AT68" i="82" s="1"/>
  <c r="AJ56" i="82"/>
  <c r="AK56" i="82"/>
  <c r="AT56" i="82" s="1"/>
  <c r="AJ38" i="82"/>
  <c r="AK38" i="82"/>
  <c r="AT38" i="82" s="1"/>
  <c r="AJ8" i="82"/>
  <c r="AK8" i="82"/>
  <c r="AT8" i="82" s="1"/>
  <c r="Y89" i="37"/>
  <c r="X89" i="37"/>
  <c r="X86" i="41"/>
  <c r="Y86" i="41"/>
  <c r="X89" i="81"/>
  <c r="Y89" i="81"/>
  <c r="AS13" i="30"/>
  <c r="AL13" i="30"/>
  <c r="AU13" i="30" s="1"/>
  <c r="AR86" i="38"/>
  <c r="W88" i="29"/>
  <c r="AG87" i="29"/>
  <c r="AP87" i="29" s="1"/>
  <c r="AE87" i="29"/>
  <c r="AF87" i="29"/>
  <c r="AO87" i="29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18" i="82"/>
  <c r="AK18" i="82"/>
  <c r="AT18" i="82" s="1"/>
  <c r="AJ12" i="82"/>
  <c r="AK12" i="82"/>
  <c r="AT12" i="82" s="1"/>
  <c r="AJ6" i="82"/>
  <c r="AK6" i="82"/>
  <c r="AT6" i="82" s="1"/>
  <c r="AS7" i="30"/>
  <c r="AL7" i="30"/>
  <c r="AU7" i="30" s="1"/>
  <c r="Y87" i="34"/>
  <c r="X87" i="34"/>
  <c r="AI89" i="82"/>
  <c r="AN89" i="82"/>
  <c r="AN91" i="82" s="1"/>
  <c r="AS4" i="30"/>
  <c r="AL4" i="30"/>
  <c r="AU4" i="30" s="1"/>
  <c r="AI88" i="45"/>
  <c r="AN88" i="45"/>
  <c r="W88" i="73"/>
  <c r="AG87" i="73"/>
  <c r="AP87" i="73" s="1"/>
  <c r="AF87" i="73"/>
  <c r="AO87" i="73" s="1"/>
  <c r="AE87" i="73"/>
  <c r="AJ74" i="82"/>
  <c r="AK74" i="82"/>
  <c r="AT74" i="82" s="1"/>
  <c r="AJ50" i="82"/>
  <c r="AK50" i="82"/>
  <c r="AT50" i="82" s="1"/>
  <c r="AJ32" i="82"/>
  <c r="AK32" i="82"/>
  <c r="AT32" i="82" s="1"/>
  <c r="AJ14" i="82"/>
  <c r="AK14" i="82"/>
  <c r="AT14" i="82" s="1"/>
  <c r="AS6" i="30"/>
  <c r="AL6" i="30"/>
  <c r="AU6" i="30" s="1"/>
  <c r="AS19" i="30"/>
  <c r="AL19" i="30"/>
  <c r="AU19" i="30" s="1"/>
  <c r="AR86" i="73"/>
  <c r="AN88" i="81"/>
  <c r="AI88" i="81"/>
  <c r="AR86" i="78"/>
  <c r="X89" i="45"/>
  <c r="Y89" i="45"/>
  <c r="W91" i="77"/>
  <c r="AJ85" i="82"/>
  <c r="AK85" i="82"/>
  <c r="AT85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K23" i="82"/>
  <c r="AT23" i="82" s="1"/>
  <c r="AJ17" i="82"/>
  <c r="AK17" i="82"/>
  <c r="AT17" i="82" s="1"/>
  <c r="AJ11" i="82"/>
  <c r="AK11" i="82"/>
  <c r="AT11" i="82" s="1"/>
  <c r="AK5" i="82"/>
  <c r="AT5" i="82" s="1"/>
  <c r="AH87" i="38"/>
  <c r="AQ87" i="38" s="1"/>
  <c r="AI86" i="34"/>
  <c r="AN86" i="34"/>
  <c r="AR89" i="85"/>
  <c r="Y86" i="86"/>
  <c r="X86" i="86"/>
  <c r="AI86" i="42"/>
  <c r="AN86" i="42"/>
  <c r="W89" i="93"/>
  <c r="AG88" i="93"/>
  <c r="AP88" i="93" s="1"/>
  <c r="AF88" i="93"/>
  <c r="AO88" i="93" s="1"/>
  <c r="AE88" i="93"/>
  <c r="AJ80" i="82"/>
  <c r="AK80" i="82"/>
  <c r="AT80" i="82" s="1"/>
  <c r="AJ26" i="82"/>
  <c r="AK26" i="82"/>
  <c r="AT26" i="82" s="1"/>
  <c r="AF86" i="89"/>
  <c r="AO86" i="89" s="1"/>
  <c r="W87" i="89"/>
  <c r="AG86" i="89"/>
  <c r="AP86" i="89" s="1"/>
  <c r="AE86" i="89"/>
  <c r="AI87" i="33"/>
  <c r="AN87" i="33"/>
  <c r="X89" i="74"/>
  <c r="Y89" i="74"/>
  <c r="AH87" i="73"/>
  <c r="AQ87" i="73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8" i="37"/>
  <c r="AN88" i="37"/>
  <c r="Z87" i="38"/>
  <c r="AR88" i="94"/>
  <c r="Y89" i="26"/>
  <c r="X89" i="26"/>
  <c r="AI85" i="86"/>
  <c r="AN85" i="86"/>
  <c r="Y88" i="46"/>
  <c r="X88" i="46"/>
  <c r="W89" i="25" l="1"/>
  <c r="AF88" i="25"/>
  <c r="AO88" i="25" s="1"/>
  <c r="AG88" i="25"/>
  <c r="AP88" i="25" s="1"/>
  <c r="AE88" i="25"/>
  <c r="AJ19" i="82"/>
  <c r="AE90" i="85"/>
  <c r="AN90" i="85" s="1"/>
  <c r="AK20" i="82"/>
  <c r="AT20" i="82" s="1"/>
  <c r="AK21" i="82"/>
  <c r="AT21" i="82" s="1"/>
  <c r="AX26" i="94"/>
  <c r="S26" i="94" s="1"/>
  <c r="AC26" i="94" s="1"/>
  <c r="AB27" i="94" s="1"/>
  <c r="AF90" i="85"/>
  <c r="AO90" i="85" s="1"/>
  <c r="W91" i="85"/>
  <c r="Z89" i="81"/>
  <c r="AG89" i="81" s="1"/>
  <c r="AP89" i="81" s="1"/>
  <c r="AX24" i="94"/>
  <c r="S24" i="94" s="1"/>
  <c r="AC24" i="94" s="1"/>
  <c r="AB25" i="94" s="1"/>
  <c r="AX65" i="90"/>
  <c r="S65" i="90" s="1"/>
  <c r="AC65" i="90" s="1"/>
  <c r="AB66" i="90" s="1"/>
  <c r="Z88" i="46"/>
  <c r="AU91" i="30"/>
  <c r="C11" i="30" s="1"/>
  <c r="AX88" i="90"/>
  <c r="S88" i="90" s="1"/>
  <c r="AC88" i="90" s="1"/>
  <c r="AB89" i="90" s="1"/>
  <c r="AX82" i="90"/>
  <c r="S82" i="90" s="1"/>
  <c r="AC82" i="90" s="1"/>
  <c r="AB83" i="90" s="1"/>
  <c r="AJ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4" i="90"/>
  <c r="S54" i="90" s="1"/>
  <c r="AC54" i="90" s="1"/>
  <c r="AB55" i="90" s="1"/>
  <c r="AX37" i="94"/>
  <c r="S37" i="94" s="1"/>
  <c r="AC37" i="94" s="1"/>
  <c r="AB38" i="94" s="1"/>
  <c r="AX31" i="94"/>
  <c r="S31" i="94" s="1"/>
  <c r="AC31" i="94" s="1"/>
  <c r="AB32" i="94" s="1"/>
  <c r="AJ32" i="94" s="1"/>
  <c r="AX25" i="94"/>
  <c r="S25" i="94" s="1"/>
  <c r="AC25" i="94" s="1"/>
  <c r="AB26" i="94" s="1"/>
  <c r="AJ26" i="94" s="1"/>
  <c r="AX15" i="94"/>
  <c r="S15" i="94" s="1"/>
  <c r="AC15" i="94" s="1"/>
  <c r="AB16" i="94" s="1"/>
  <c r="AX87" i="90"/>
  <c r="S87" i="90" s="1"/>
  <c r="AC87" i="90" s="1"/>
  <c r="AB88" i="90" s="1"/>
  <c r="AX81" i="90"/>
  <c r="S81" i="90" s="1"/>
  <c r="AC81" i="90" s="1"/>
  <c r="AB82" i="90" s="1"/>
  <c r="AX75" i="90"/>
  <c r="S75" i="90" s="1"/>
  <c r="AC75" i="90" s="1"/>
  <c r="AB76" i="90" s="1"/>
  <c r="AX69" i="90"/>
  <c r="S69" i="90" s="1"/>
  <c r="AC69" i="90" s="1"/>
  <c r="AB70" i="90" s="1"/>
  <c r="AJ70" i="90" s="1"/>
  <c r="AX61" i="90"/>
  <c r="S61" i="90" s="1"/>
  <c r="AC61" i="90" s="1"/>
  <c r="AB62" i="90" s="1"/>
  <c r="AX53" i="90"/>
  <c r="S53" i="90" s="1"/>
  <c r="AC53" i="90" s="1"/>
  <c r="AB54" i="90" s="1"/>
  <c r="AB4" i="82"/>
  <c r="AX55" i="90"/>
  <c r="S55" i="90" s="1"/>
  <c r="AC55" i="90" s="1"/>
  <c r="AB56" i="90" s="1"/>
  <c r="AE90" i="77"/>
  <c r="AK24" i="82"/>
  <c r="AT24" i="82" s="1"/>
  <c r="AX84" i="90"/>
  <c r="S84" i="90" s="1"/>
  <c r="AC84" i="90" s="1"/>
  <c r="AB85" i="90" s="1"/>
  <c r="AX80" i="90"/>
  <c r="S80" i="90" s="1"/>
  <c r="AC80" i="90" s="1"/>
  <c r="AB81" i="90" s="1"/>
  <c r="AX74" i="90"/>
  <c r="S74" i="90" s="1"/>
  <c r="AC74" i="90" s="1"/>
  <c r="AB75" i="90" s="1"/>
  <c r="AX68" i="90"/>
  <c r="S68" i="90" s="1"/>
  <c r="AC68" i="90" s="1"/>
  <c r="AB69" i="90" s="1"/>
  <c r="AX60" i="90"/>
  <c r="S60" i="90" s="1"/>
  <c r="AC60" i="90" s="1"/>
  <c r="AB61" i="90" s="1"/>
  <c r="AX48" i="90"/>
  <c r="S48" i="90" s="1"/>
  <c r="AC48" i="90" s="1"/>
  <c r="AB49" i="90" s="1"/>
  <c r="AJ49" i="90" s="1"/>
  <c r="AX23" i="94"/>
  <c r="S23" i="94" s="1"/>
  <c r="AC23" i="94" s="1"/>
  <c r="AB24" i="94" s="1"/>
  <c r="AJ24" i="94" s="1"/>
  <c r="AX77" i="90"/>
  <c r="S77" i="90" s="1"/>
  <c r="AC77" i="90" s="1"/>
  <c r="AB78" i="90" s="1"/>
  <c r="AJ23" i="82"/>
  <c r="AX86" i="90"/>
  <c r="S86" i="90" s="1"/>
  <c r="AC86" i="90" s="1"/>
  <c r="AB87" i="90" s="1"/>
  <c r="AX79" i="90"/>
  <c r="S79" i="90" s="1"/>
  <c r="AC79" i="90" s="1"/>
  <c r="AB80" i="90" s="1"/>
  <c r="AX73" i="90"/>
  <c r="S73" i="90" s="1"/>
  <c r="AC73" i="90" s="1"/>
  <c r="AB74" i="90" s="1"/>
  <c r="AJ74" i="90" s="1"/>
  <c r="AX67" i="90"/>
  <c r="S67" i="90" s="1"/>
  <c r="AC67" i="90" s="1"/>
  <c r="AB68" i="90" s="1"/>
  <c r="AJ68" i="90" s="1"/>
  <c r="AX59" i="90"/>
  <c r="S59" i="90" s="1"/>
  <c r="AC59" i="90" s="1"/>
  <c r="AB60" i="90" s="1"/>
  <c r="AX47" i="90"/>
  <c r="S47" i="90" s="1"/>
  <c r="AC47" i="90" s="1"/>
  <c r="AB48" i="90" s="1"/>
  <c r="AX22" i="94"/>
  <c r="S22" i="94" s="1"/>
  <c r="AC22" i="94" s="1"/>
  <c r="AB23" i="94" s="1"/>
  <c r="AX83" i="90"/>
  <c r="S83" i="90" s="1"/>
  <c r="AC83" i="90" s="1"/>
  <c r="AB84" i="90" s="1"/>
  <c r="AX71" i="90"/>
  <c r="S71" i="90" s="1"/>
  <c r="AC71" i="90" s="1"/>
  <c r="AB72" i="90" s="1"/>
  <c r="AK72" i="90" s="1"/>
  <c r="AT72" i="90" s="1"/>
  <c r="AF90" i="77"/>
  <c r="AO90" i="77" s="1"/>
  <c r="Z86" i="41"/>
  <c r="AX85" i="90"/>
  <c r="S85" i="90" s="1"/>
  <c r="AC85" i="90" s="1"/>
  <c r="AB86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K67" i="90" s="1"/>
  <c r="AT67" i="90" s="1"/>
  <c r="AX58" i="90"/>
  <c r="S58" i="90" s="1"/>
  <c r="AC58" i="90" s="1"/>
  <c r="AB59" i="90" s="1"/>
  <c r="AJ59" i="90" s="1"/>
  <c r="AX34" i="90"/>
  <c r="S34" i="90" s="1"/>
  <c r="AC34" i="90" s="1"/>
  <c r="AB35" i="90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49" i="90"/>
  <c r="S49" i="90" s="1"/>
  <c r="AC49" i="90" s="1"/>
  <c r="AB50" i="90" s="1"/>
  <c r="AJ50" i="90" s="1"/>
  <c r="AX40" i="90"/>
  <c r="S40" i="90" s="1"/>
  <c r="AC40" i="90" s="1"/>
  <c r="AB41" i="90" s="1"/>
  <c r="AK41" i="90" s="1"/>
  <c r="AT41" i="90" s="1"/>
  <c r="AX22" i="90"/>
  <c r="S22" i="90" s="1"/>
  <c r="AC22" i="90" s="1"/>
  <c r="AB23" i="90" s="1"/>
  <c r="AX16" i="94"/>
  <c r="S16" i="94" s="1"/>
  <c r="AC16" i="94" s="1"/>
  <c r="AB17" i="94" s="1"/>
  <c r="AX10" i="94"/>
  <c r="S10" i="94" s="1"/>
  <c r="AC10" i="94" s="1"/>
  <c r="AB11" i="94" s="1"/>
  <c r="AX39" i="90"/>
  <c r="S39" i="90" s="1"/>
  <c r="AC39" i="90" s="1"/>
  <c r="AB40" i="90" s="1"/>
  <c r="AX14" i="90"/>
  <c r="S14" i="90" s="1"/>
  <c r="AC14" i="90" s="1"/>
  <c r="AB15" i="90" s="1"/>
  <c r="AK15" i="90" s="1"/>
  <c r="AT15" i="90" s="1"/>
  <c r="AX14" i="94"/>
  <c r="S14" i="94" s="1"/>
  <c r="AC14" i="94" s="1"/>
  <c r="AB15" i="94" s="1"/>
  <c r="AJ15" i="94" s="1"/>
  <c r="AX52" i="90"/>
  <c r="S52" i="90" s="1"/>
  <c r="AC52" i="90" s="1"/>
  <c r="AB53" i="90" s="1"/>
  <c r="AX46" i="90"/>
  <c r="S46" i="90" s="1"/>
  <c r="AC46" i="90" s="1"/>
  <c r="AB47" i="90" s="1"/>
  <c r="AX33" i="90"/>
  <c r="S33" i="90" s="1"/>
  <c r="AC33" i="90" s="1"/>
  <c r="AB34" i="90" s="1"/>
  <c r="AX19" i="94"/>
  <c r="S19" i="94" s="1"/>
  <c r="AC19" i="94" s="1"/>
  <c r="AB20" i="94" s="1"/>
  <c r="AX13" i="94"/>
  <c r="S13" i="94" s="1"/>
  <c r="AC13" i="94" s="1"/>
  <c r="AB14" i="94" s="1"/>
  <c r="AK14" i="94" s="1"/>
  <c r="AT14" i="94" s="1"/>
  <c r="AX63" i="90"/>
  <c r="S63" i="90" s="1"/>
  <c r="AC63" i="90" s="1"/>
  <c r="AB64" i="90" s="1"/>
  <c r="AJ64" i="90" s="1"/>
  <c r="AX57" i="90"/>
  <c r="S57" i="90" s="1"/>
  <c r="AC57" i="90" s="1"/>
  <c r="AB58" i="90" s="1"/>
  <c r="AX51" i="90"/>
  <c r="S51" i="90" s="1"/>
  <c r="AC51" i="90" s="1"/>
  <c r="AB52" i="90" s="1"/>
  <c r="AX44" i="90"/>
  <c r="S44" i="90" s="1"/>
  <c r="AC44" i="90" s="1"/>
  <c r="AB45" i="90" s="1"/>
  <c r="AX32" i="90"/>
  <c r="S32" i="90" s="1"/>
  <c r="AC32" i="90" s="1"/>
  <c r="AB33" i="90" s="1"/>
  <c r="AX18" i="94"/>
  <c r="S18" i="94" s="1"/>
  <c r="AC18" i="94" s="1"/>
  <c r="AB19" i="94" s="1"/>
  <c r="AJ19" i="94" s="1"/>
  <c r="AX12" i="94"/>
  <c r="S12" i="94" s="1"/>
  <c r="AC12" i="94" s="1"/>
  <c r="AB13" i="94" s="1"/>
  <c r="AK13" i="94" s="1"/>
  <c r="AT13" i="94" s="1"/>
  <c r="AX62" i="90"/>
  <c r="S62" i="90" s="1"/>
  <c r="AC62" i="90" s="1"/>
  <c r="AB63" i="90" s="1"/>
  <c r="AX56" i="90"/>
  <c r="S56" i="90" s="1"/>
  <c r="AC56" i="90" s="1"/>
  <c r="AB57" i="90" s="1"/>
  <c r="AX50" i="90"/>
  <c r="S50" i="90" s="1"/>
  <c r="AC50" i="90" s="1"/>
  <c r="AB51" i="90" s="1"/>
  <c r="AX42" i="90"/>
  <c r="S42" i="90" s="1"/>
  <c r="AC42" i="90" s="1"/>
  <c r="AB43" i="90" s="1"/>
  <c r="AX30" i="90"/>
  <c r="S30" i="90" s="1"/>
  <c r="AC30" i="90" s="1"/>
  <c r="AB31" i="90" s="1"/>
  <c r="AJ31" i="90" s="1"/>
  <c r="AX17" i="94"/>
  <c r="S17" i="94" s="1"/>
  <c r="AC17" i="94" s="1"/>
  <c r="AB18" i="94" s="1"/>
  <c r="AX11" i="94"/>
  <c r="S11" i="94" s="1"/>
  <c r="AC11" i="94" s="1"/>
  <c r="AB12" i="94" s="1"/>
  <c r="AX21" i="90"/>
  <c r="S21" i="90" s="1"/>
  <c r="AC21" i="90" s="1"/>
  <c r="AB22" i="90" s="1"/>
  <c r="AX12" i="90"/>
  <c r="S12" i="90" s="1"/>
  <c r="AC12" i="90" s="1"/>
  <c r="AB13" i="90" s="1"/>
  <c r="AX4" i="90"/>
  <c r="S4" i="90" s="1"/>
  <c r="AC4" i="90" s="1"/>
  <c r="AB5" i="90" s="1"/>
  <c r="AX9" i="94"/>
  <c r="S9" i="94" s="1"/>
  <c r="AC9" i="94" s="1"/>
  <c r="AB10" i="94" s="1"/>
  <c r="AJ10" i="94" s="1"/>
  <c r="Z89" i="45"/>
  <c r="AG89" i="45" s="1"/>
  <c r="AP89" i="45" s="1"/>
  <c r="AS91" i="30"/>
  <c r="AX38" i="90"/>
  <c r="S38" i="90" s="1"/>
  <c r="AC38" i="90" s="1"/>
  <c r="AB39" i="90" s="1"/>
  <c r="AX28" i="90"/>
  <c r="S28" i="90" s="1"/>
  <c r="AC28" i="90" s="1"/>
  <c r="AB29" i="90" s="1"/>
  <c r="AX20" i="90"/>
  <c r="S20" i="90" s="1"/>
  <c r="AC20" i="90" s="1"/>
  <c r="AB21" i="90" s="1"/>
  <c r="AX10" i="90"/>
  <c r="S10" i="90" s="1"/>
  <c r="AC10" i="90" s="1"/>
  <c r="AB11" i="90" s="1"/>
  <c r="AX3" i="90"/>
  <c r="S3" i="90" s="1"/>
  <c r="AC3" i="90" s="1"/>
  <c r="AB4" i="90" s="1"/>
  <c r="AX8" i="94"/>
  <c r="S8" i="94" s="1"/>
  <c r="AC8" i="94" s="1"/>
  <c r="AB9" i="94" s="1"/>
  <c r="Z89" i="26"/>
  <c r="Z88" i="33"/>
  <c r="W89" i="33" s="1"/>
  <c r="AX45" i="90"/>
  <c r="S45" i="90" s="1"/>
  <c r="AC45" i="90" s="1"/>
  <c r="AB46" i="90" s="1"/>
  <c r="AX36" i="90"/>
  <c r="S36" i="90" s="1"/>
  <c r="AC36" i="90" s="1"/>
  <c r="AB37" i="90" s="1"/>
  <c r="AJ37" i="90" s="1"/>
  <c r="AX27" i="90"/>
  <c r="S27" i="90" s="1"/>
  <c r="AC27" i="90" s="1"/>
  <c r="AB28" i="90" s="1"/>
  <c r="AJ28" i="90" s="1"/>
  <c r="AX18" i="90"/>
  <c r="S18" i="90" s="1"/>
  <c r="AC18" i="90" s="1"/>
  <c r="AB19" i="90" s="1"/>
  <c r="AX9" i="90"/>
  <c r="S9" i="90" s="1"/>
  <c r="AC9" i="90" s="1"/>
  <c r="AB10" i="90" s="1"/>
  <c r="AX7" i="94"/>
  <c r="S7" i="94" s="1"/>
  <c r="AC7" i="94" s="1"/>
  <c r="AB8" i="94" s="1"/>
  <c r="AX26" i="90"/>
  <c r="S26" i="90" s="1"/>
  <c r="AC26" i="90" s="1"/>
  <c r="AB27" i="90" s="1"/>
  <c r="AX16" i="90"/>
  <c r="S16" i="90" s="1"/>
  <c r="AC16" i="90" s="1"/>
  <c r="AB17" i="90" s="1"/>
  <c r="AK17" i="90" s="1"/>
  <c r="AT17" i="90" s="1"/>
  <c r="AX8" i="90"/>
  <c r="S8" i="90" s="1"/>
  <c r="AC8" i="90" s="1"/>
  <c r="AB9" i="90" s="1"/>
  <c r="AJ9" i="90" s="1"/>
  <c r="AX6" i="94"/>
  <c r="S6" i="94" s="1"/>
  <c r="AC6" i="94" s="1"/>
  <c r="AB7" i="94" s="1"/>
  <c r="Z87" i="34"/>
  <c r="Z87" i="42"/>
  <c r="AG87" i="42" s="1"/>
  <c r="AP87" i="42" s="1"/>
  <c r="AX24" i="90"/>
  <c r="S24" i="90" s="1"/>
  <c r="AC24" i="90" s="1"/>
  <c r="AB25" i="90" s="1"/>
  <c r="AX15" i="90"/>
  <c r="S15" i="90" s="1"/>
  <c r="AC15" i="90" s="1"/>
  <c r="AB16" i="90" s="1"/>
  <c r="AJ16" i="90" s="1"/>
  <c r="AX6" i="90"/>
  <c r="S6" i="90" s="1"/>
  <c r="AC6" i="90" s="1"/>
  <c r="AB7" i="90" s="1"/>
  <c r="AX5" i="94"/>
  <c r="S5" i="94" s="1"/>
  <c r="AC5" i="94" s="1"/>
  <c r="AB6" i="94" s="1"/>
  <c r="AK6" i="90"/>
  <c r="AT6" i="90" s="1"/>
  <c r="AK5" i="94"/>
  <c r="AT5" i="94" s="1"/>
  <c r="AX89" i="26"/>
  <c r="S89" i="26" s="1"/>
  <c r="AC89" i="26" s="1"/>
  <c r="AG89" i="26"/>
  <c r="AP89" i="26" s="1"/>
  <c r="AP91" i="26" s="1"/>
  <c r="AF89" i="26"/>
  <c r="AO89" i="26" s="1"/>
  <c r="AO91" i="26" s="1"/>
  <c r="AE89" i="26"/>
  <c r="AG88" i="33"/>
  <c r="AP88" i="33" s="1"/>
  <c r="AF88" i="33"/>
  <c r="AO88" i="33" s="1"/>
  <c r="AE88" i="33"/>
  <c r="W90" i="45"/>
  <c r="AF87" i="34"/>
  <c r="AO87" i="34" s="1"/>
  <c r="AE87" i="34"/>
  <c r="AG87" i="34"/>
  <c r="AP87" i="34" s="1"/>
  <c r="W88" i="34"/>
  <c r="AF87" i="42"/>
  <c r="AO87" i="42" s="1"/>
  <c r="W89" i="46"/>
  <c r="AG88" i="46"/>
  <c r="AP88" i="46" s="1"/>
  <c r="AF88" i="46"/>
  <c r="AO88" i="46" s="1"/>
  <c r="AE88" i="46"/>
  <c r="AS64" i="82"/>
  <c r="AL64" i="82"/>
  <c r="AU64" i="82" s="1"/>
  <c r="AH86" i="86"/>
  <c r="AQ86" i="86" s="1"/>
  <c r="AR89" i="82"/>
  <c r="AR91" i="82" s="1"/>
  <c r="AL89" i="82"/>
  <c r="AU89" i="82" s="1"/>
  <c r="AK82" i="90"/>
  <c r="AT82" i="90" s="1"/>
  <c r="AK58" i="90"/>
  <c r="AT58" i="90" s="1"/>
  <c r="AK10" i="90"/>
  <c r="AT10" i="90" s="1"/>
  <c r="AJ87" i="94"/>
  <c r="AK87" i="94"/>
  <c r="AT87" i="94" s="1"/>
  <c r="AJ55" i="94"/>
  <c r="AK55" i="94"/>
  <c r="AT55" i="94" s="1"/>
  <c r="AK19" i="94"/>
  <c r="AT19" i="94" s="1"/>
  <c r="AS41" i="82"/>
  <c r="AL41" i="82"/>
  <c r="AU41" i="82" s="1"/>
  <c r="AS42" i="82"/>
  <c r="AL42" i="82"/>
  <c r="AU42" i="82" s="1"/>
  <c r="AS31" i="82"/>
  <c r="AL31" i="82"/>
  <c r="AU31" i="82" s="1"/>
  <c r="AK63" i="90"/>
  <c r="AT63" i="90" s="1"/>
  <c r="AJ39" i="90"/>
  <c r="AK39" i="90"/>
  <c r="AT39" i="90" s="1"/>
  <c r="X87" i="89"/>
  <c r="Y87" i="89"/>
  <c r="AR86" i="42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5" i="82"/>
  <c r="AL85" i="82"/>
  <c r="AU85" i="82" s="1"/>
  <c r="AS50" i="82"/>
  <c r="AL50" i="82"/>
  <c r="AU50" i="82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I87" i="29"/>
  <c r="AN87" i="29"/>
  <c r="AH86" i="41"/>
  <c r="AQ86" i="41" s="1"/>
  <c r="AS8" i="82"/>
  <c r="AL8" i="82"/>
  <c r="AU8" i="82" s="1"/>
  <c r="AS68" i="82"/>
  <c r="AL68" i="82"/>
  <c r="AU68" i="82" s="1"/>
  <c r="AH87" i="42"/>
  <c r="AQ87" i="42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R87" i="46"/>
  <c r="AS20" i="82"/>
  <c r="AL20" i="82"/>
  <c r="AU20" i="82" s="1"/>
  <c r="AS87" i="82"/>
  <c r="AL87" i="82"/>
  <c r="AU87" i="82" s="1"/>
  <c r="AJ89" i="90"/>
  <c r="AS89" i="90" s="1"/>
  <c r="AK89" i="90"/>
  <c r="AT89" i="90" s="1"/>
  <c r="AJ71" i="90"/>
  <c r="AK71" i="90"/>
  <c r="AT71" i="90" s="1"/>
  <c r="AJ65" i="90"/>
  <c r="AK65" i="90"/>
  <c r="AT65" i="90" s="1"/>
  <c r="AJ53" i="90"/>
  <c r="AK53" i="90"/>
  <c r="AT53" i="90" s="1"/>
  <c r="AJ47" i="90"/>
  <c r="AK47" i="90"/>
  <c r="AT47" i="90" s="1"/>
  <c r="AK35" i="90"/>
  <c r="AT35" i="90" s="1"/>
  <c r="AK29" i="90"/>
  <c r="AT29" i="90" s="1"/>
  <c r="AK23" i="90"/>
  <c r="AT23" i="90" s="1"/>
  <c r="AK11" i="90"/>
  <c r="AT11" i="90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K32" i="94"/>
  <c r="AT32" i="94" s="1"/>
  <c r="AJ20" i="94"/>
  <c r="AK20" i="94"/>
  <c r="AT20" i="94" s="1"/>
  <c r="AJ8" i="94"/>
  <c r="AK8" i="94"/>
  <c r="AT8" i="94" s="1"/>
  <c r="AS10" i="82"/>
  <c r="AL10" i="82"/>
  <c r="AU10" i="82" s="1"/>
  <c r="AR87" i="33"/>
  <c r="AH89" i="45"/>
  <c r="AQ89" i="45" s="1"/>
  <c r="AK40" i="90"/>
  <c r="AT40" i="90" s="1"/>
  <c r="AJ22" i="90"/>
  <c r="AK22" i="90"/>
  <c r="AT22" i="90" s="1"/>
  <c r="AS9" i="82"/>
  <c r="AL9" i="82"/>
  <c r="AU9" i="82" s="1"/>
  <c r="AS45" i="82"/>
  <c r="AL45" i="82"/>
  <c r="AU45" i="82" s="1"/>
  <c r="AS81" i="82"/>
  <c r="AL81" i="82"/>
  <c r="AU81" i="82" s="1"/>
  <c r="AJ73" i="94"/>
  <c r="AK73" i="94"/>
  <c r="AT73" i="94" s="1"/>
  <c r="AJ43" i="94"/>
  <c r="AK43" i="94"/>
  <c r="AT43" i="94" s="1"/>
  <c r="AK25" i="94"/>
  <c r="AT25" i="94" s="1"/>
  <c r="AS5" i="82"/>
  <c r="AL5" i="82"/>
  <c r="AU5" i="82" s="1"/>
  <c r="AS24" i="82"/>
  <c r="AJ81" i="90"/>
  <c r="AK81" i="90"/>
  <c r="AT81" i="90" s="1"/>
  <c r="AJ51" i="90"/>
  <c r="AK51" i="90"/>
  <c r="AT51" i="90" s="1"/>
  <c r="AJ33" i="90"/>
  <c r="AK33" i="90"/>
  <c r="AT33" i="90" s="1"/>
  <c r="AK9" i="90"/>
  <c r="AT9" i="90" s="1"/>
  <c r="AJ84" i="94"/>
  <c r="AK84" i="94"/>
  <c r="AT84" i="94" s="1"/>
  <c r="AJ72" i="94"/>
  <c r="AK72" i="94"/>
  <c r="AT72" i="94" s="1"/>
  <c r="AJ60" i="94"/>
  <c r="AK60" i="94"/>
  <c r="AT60" i="94" s="1"/>
  <c r="AJ48" i="94"/>
  <c r="AK48" i="94"/>
  <c r="AT48" i="94" s="1"/>
  <c r="AJ36" i="94"/>
  <c r="AK36" i="94"/>
  <c r="AT36" i="94" s="1"/>
  <c r="AK24" i="94"/>
  <c r="AT24" i="94" s="1"/>
  <c r="AK12" i="94"/>
  <c r="AT12" i="94" s="1"/>
  <c r="AJ6" i="94"/>
  <c r="AK6" i="94"/>
  <c r="AT6" i="94" s="1"/>
  <c r="AN90" i="77"/>
  <c r="AI90" i="77"/>
  <c r="Y88" i="73"/>
  <c r="X88" i="73"/>
  <c r="AK76" i="90"/>
  <c r="AT76" i="90" s="1"/>
  <c r="AJ46" i="90"/>
  <c r="AK46" i="90"/>
  <c r="AT46" i="90" s="1"/>
  <c r="AJ67" i="94"/>
  <c r="AK67" i="94"/>
  <c r="AT67" i="94" s="1"/>
  <c r="AJ37" i="94"/>
  <c r="AK37" i="94"/>
  <c r="AT37" i="94" s="1"/>
  <c r="AJ7" i="94"/>
  <c r="AK7" i="94"/>
  <c r="AT7" i="94" s="1"/>
  <c r="AS74" i="82"/>
  <c r="AL74" i="82"/>
  <c r="AU74" i="82" s="1"/>
  <c r="AS6" i="82"/>
  <c r="AL6" i="82"/>
  <c r="AU6" i="82" s="1"/>
  <c r="AS78" i="82"/>
  <c r="AL78" i="82"/>
  <c r="AU78" i="82" s="1"/>
  <c r="AH89" i="37"/>
  <c r="AQ89" i="37" s="1"/>
  <c r="AS49" i="82"/>
  <c r="AL49" i="82"/>
  <c r="AU49" i="82" s="1"/>
  <c r="AS44" i="82"/>
  <c r="AL44" i="82"/>
  <c r="AU44" i="82" s="1"/>
  <c r="AK69" i="90"/>
  <c r="AT69" i="90" s="1"/>
  <c r="AJ45" i="90"/>
  <c r="AK45" i="90"/>
  <c r="AT45" i="90" s="1"/>
  <c r="AJ27" i="90"/>
  <c r="AK27" i="90"/>
  <c r="AT27" i="90" s="1"/>
  <c r="AR85" i="41"/>
  <c r="AJ78" i="94"/>
  <c r="AK78" i="94"/>
  <c r="AT78" i="94" s="1"/>
  <c r="AJ66" i="94"/>
  <c r="AK66" i="94"/>
  <c r="AT66" i="94" s="1"/>
  <c r="AJ54" i="94"/>
  <c r="AK54" i="94"/>
  <c r="AT54" i="94" s="1"/>
  <c r="AJ42" i="94"/>
  <c r="AK42" i="94"/>
  <c r="AT42" i="94" s="1"/>
  <c r="AJ30" i="94"/>
  <c r="AK30" i="94"/>
  <c r="AT30" i="94" s="1"/>
  <c r="AR85" i="86"/>
  <c r="W88" i="38"/>
  <c r="AG87" i="38"/>
  <c r="AP87" i="38" s="1"/>
  <c r="AF87" i="38"/>
  <c r="AO87" i="38" s="1"/>
  <c r="AE87" i="38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AS26" i="82"/>
  <c r="AL26" i="82"/>
  <c r="AU26" i="82" s="1"/>
  <c r="Z86" i="86"/>
  <c r="AN87" i="73"/>
  <c r="AI87" i="73"/>
  <c r="AR88" i="45"/>
  <c r="AH89" i="81"/>
  <c r="AQ89" i="81" s="1"/>
  <c r="AJ87" i="90"/>
  <c r="AK87" i="90"/>
  <c r="AT87" i="90" s="1"/>
  <c r="AJ80" i="90"/>
  <c r="AK80" i="90"/>
  <c r="AT80" i="90" s="1"/>
  <c r="AK68" i="90"/>
  <c r="AT68" i="90" s="1"/>
  <c r="AJ56" i="90"/>
  <c r="AK56" i="90"/>
  <c r="AT56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J88" i="94"/>
  <c r="AK88" i="94"/>
  <c r="AT88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K23" i="94"/>
  <c r="AT23" i="94" s="1"/>
  <c r="AJ17" i="94"/>
  <c r="AK17" i="94"/>
  <c r="AT17" i="94" s="1"/>
  <c r="AJ11" i="94"/>
  <c r="AK11" i="94"/>
  <c r="AT11" i="94" s="1"/>
  <c r="AS46" i="82"/>
  <c r="AL46" i="82"/>
  <c r="AU46" i="82" s="1"/>
  <c r="AN88" i="93"/>
  <c r="AI88" i="93"/>
  <c r="W87" i="41"/>
  <c r="AG86" i="41"/>
  <c r="AP86" i="41" s="1"/>
  <c r="AF86" i="41"/>
  <c r="AO86" i="41" s="1"/>
  <c r="AE86" i="41"/>
  <c r="AE87" i="78"/>
  <c r="W88" i="78"/>
  <c r="AG87" i="78"/>
  <c r="AP87" i="78" s="1"/>
  <c r="AF87" i="78"/>
  <c r="AO87" i="78" s="1"/>
  <c r="AJ88" i="90"/>
  <c r="AK88" i="90"/>
  <c r="AT88" i="90" s="1"/>
  <c r="AJ52" i="90"/>
  <c r="AK52" i="90"/>
  <c r="AT52" i="90" s="1"/>
  <c r="AK16" i="90"/>
  <c r="AT16" i="90" s="1"/>
  <c r="AJ61" i="94"/>
  <c r="AK61" i="94"/>
  <c r="AT61" i="94" s="1"/>
  <c r="AJ75" i="90"/>
  <c r="AK75" i="90"/>
  <c r="AT75" i="90" s="1"/>
  <c r="AJ57" i="90"/>
  <c r="AK57" i="90"/>
  <c r="AT57" i="90" s="1"/>
  <c r="AJ21" i="90"/>
  <c r="AK21" i="90"/>
  <c r="AT21" i="90" s="1"/>
  <c r="AH89" i="26"/>
  <c r="AQ89" i="26" s="1"/>
  <c r="AQ91" i="26" s="1"/>
  <c r="AZ3" i="26"/>
  <c r="AX4" i="26" s="1"/>
  <c r="S4" i="26" s="1"/>
  <c r="AC4" i="26" s="1"/>
  <c r="AB5" i="26" s="1"/>
  <c r="AX9" i="26"/>
  <c r="S9" i="26" s="1"/>
  <c r="AC9" i="26" s="1"/>
  <c r="AB10" i="26" s="1"/>
  <c r="AX20" i="26"/>
  <c r="S20" i="26" s="1"/>
  <c r="AC20" i="26" s="1"/>
  <c r="AB21" i="26" s="1"/>
  <c r="AX30" i="26"/>
  <c r="S30" i="26" s="1"/>
  <c r="AC30" i="26" s="1"/>
  <c r="AB31" i="26" s="1"/>
  <c r="AX31" i="26"/>
  <c r="S31" i="26" s="1"/>
  <c r="AC31" i="26" s="1"/>
  <c r="AB32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44" i="26"/>
  <c r="S44" i="26" s="1"/>
  <c r="AC44" i="26" s="1"/>
  <c r="AB45" i="26" s="1"/>
  <c r="AX45" i="26"/>
  <c r="S45" i="26" s="1"/>
  <c r="AC45" i="26" s="1"/>
  <c r="AB46" i="26" s="1"/>
  <c r="AX48" i="26"/>
  <c r="S48" i="26" s="1"/>
  <c r="AC48" i="26" s="1"/>
  <c r="AB49" i="26" s="1"/>
  <c r="AX49" i="26"/>
  <c r="S49" i="26" s="1"/>
  <c r="AC49" i="26" s="1"/>
  <c r="AB50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62" i="26"/>
  <c r="S62" i="26" s="1"/>
  <c r="AC62" i="26" s="1"/>
  <c r="AB63" i="26" s="1"/>
  <c r="AX63" i="26"/>
  <c r="S63" i="26" s="1"/>
  <c r="AC63" i="26" s="1"/>
  <c r="AB64" i="26" s="1"/>
  <c r="AX66" i="26"/>
  <c r="S66" i="26" s="1"/>
  <c r="AC66" i="26" s="1"/>
  <c r="AB67" i="26" s="1"/>
  <c r="AX67" i="26"/>
  <c r="S67" i="26" s="1"/>
  <c r="AC67" i="26" s="1"/>
  <c r="AB68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5" i="26"/>
  <c r="S85" i="26" s="1"/>
  <c r="AC85" i="26" s="1"/>
  <c r="AB86" i="26" s="1"/>
  <c r="AX86" i="26"/>
  <c r="S86" i="26" s="1"/>
  <c r="AC86" i="26" s="1"/>
  <c r="AB87" i="26" s="1"/>
  <c r="AX84" i="26"/>
  <c r="S84" i="26" s="1"/>
  <c r="AC84" i="26" s="1"/>
  <c r="AB85" i="26" s="1"/>
  <c r="AX88" i="26"/>
  <c r="S88" i="26" s="1"/>
  <c r="AC88" i="26" s="1"/>
  <c r="AB89" i="26" s="1"/>
  <c r="AH89" i="74"/>
  <c r="AQ89" i="74" s="1"/>
  <c r="AQ91" i="74" s="1"/>
  <c r="AZ3" i="74"/>
  <c r="AX5" i="74" s="1"/>
  <c r="S5" i="74" s="1"/>
  <c r="AC5" i="74" s="1"/>
  <c r="AB6" i="74" s="1"/>
  <c r="AX21" i="74"/>
  <c r="S21" i="74" s="1"/>
  <c r="AC21" i="74" s="1"/>
  <c r="AB22" i="74" s="1"/>
  <c r="AN86" i="89"/>
  <c r="AI86" i="89"/>
  <c r="X89" i="93"/>
  <c r="Y89" i="93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32" i="82"/>
  <c r="AL32" i="82"/>
  <c r="AU32" i="82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Z89" i="37"/>
  <c r="AS56" i="82"/>
  <c r="AL56" i="82"/>
  <c r="AU56" i="82" s="1"/>
  <c r="AR88" i="26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88" i="33"/>
  <c r="AQ88" i="33" s="1"/>
  <c r="AE89" i="94"/>
  <c r="AK89" i="94" s="1"/>
  <c r="AT89" i="94" s="1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N89" i="90"/>
  <c r="AN91" i="90" s="1"/>
  <c r="AI89" i="90"/>
  <c r="AS62" i="82"/>
  <c r="AL62" i="82"/>
  <c r="AU62" i="82" s="1"/>
  <c r="AJ86" i="90"/>
  <c r="AK86" i="90"/>
  <c r="AT86" i="90" s="1"/>
  <c r="AJ79" i="90"/>
  <c r="AK79" i="90"/>
  <c r="AT79" i="90" s="1"/>
  <c r="AK73" i="90"/>
  <c r="AT73" i="90" s="1"/>
  <c r="AJ61" i="90"/>
  <c r="AK61" i="90"/>
  <c r="AT61" i="90" s="1"/>
  <c r="AJ55" i="90"/>
  <c r="AK55" i="90"/>
  <c r="AT55" i="90" s="1"/>
  <c r="AJ43" i="90"/>
  <c r="AK43" i="90"/>
  <c r="AT43" i="90" s="1"/>
  <c r="AK25" i="90"/>
  <c r="AT25" i="90" s="1"/>
  <c r="AJ19" i="90"/>
  <c r="AK19" i="90"/>
  <c r="AT19" i="90" s="1"/>
  <c r="AK13" i="90"/>
  <c r="AT13" i="90" s="1"/>
  <c r="AK7" i="90"/>
  <c r="AT7" i="90" s="1"/>
  <c r="AJ4" i="82"/>
  <c r="AK4" i="82"/>
  <c r="AT4" i="82" s="1"/>
  <c r="AR88" i="74"/>
  <c r="AJ85" i="94"/>
  <c r="AK85" i="94"/>
  <c r="AT85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X3" i="94"/>
  <c r="S3" i="94" s="1"/>
  <c r="AC3" i="94" s="1"/>
  <c r="AS28" i="82"/>
  <c r="AL28" i="82"/>
  <c r="AU28" i="82" s="1"/>
  <c r="AS82" i="82"/>
  <c r="AL82" i="82"/>
  <c r="AU82" i="82" s="1"/>
  <c r="AR86" i="34"/>
  <c r="AK70" i="90"/>
  <c r="AT70" i="90" s="1"/>
  <c r="AJ34" i="90"/>
  <c r="AK34" i="90"/>
  <c r="AT34" i="90" s="1"/>
  <c r="AJ5" i="90"/>
  <c r="AK5" i="90"/>
  <c r="AT5" i="90" s="1"/>
  <c r="AS27" i="82"/>
  <c r="AL27" i="82"/>
  <c r="AU27" i="82" s="1"/>
  <c r="AS63" i="82"/>
  <c r="AL63" i="82"/>
  <c r="AU63" i="82" s="1"/>
  <c r="AJ79" i="94"/>
  <c r="AK79" i="94"/>
  <c r="AT79" i="94" s="1"/>
  <c r="AJ49" i="94"/>
  <c r="AK49" i="94"/>
  <c r="AT49" i="94" s="1"/>
  <c r="AK31" i="94"/>
  <c r="AT31" i="94" s="1"/>
  <c r="AS23" i="82"/>
  <c r="AL23" i="82"/>
  <c r="AU23" i="82" s="1"/>
  <c r="AS59" i="82"/>
  <c r="AL59" i="82"/>
  <c r="AU59" i="82" s="1"/>
  <c r="AS77" i="82"/>
  <c r="AL77" i="82"/>
  <c r="AU77" i="82" s="1"/>
  <c r="AS14" i="82"/>
  <c r="AL14" i="82"/>
  <c r="AU14" i="82" s="1"/>
  <c r="AH87" i="34"/>
  <c r="AQ87" i="34" s="1"/>
  <c r="AS60" i="82"/>
  <c r="AL60" i="82"/>
  <c r="AU60" i="82" s="1"/>
  <c r="X88" i="29"/>
  <c r="Y88" i="29"/>
  <c r="Z88" i="29" s="1"/>
  <c r="AS38" i="82"/>
  <c r="AL38" i="82"/>
  <c r="AU38" i="82" s="1"/>
  <c r="AS13" i="82"/>
  <c r="AL13" i="82"/>
  <c r="AU13" i="82" s="1"/>
  <c r="AS67" i="82"/>
  <c r="AL67" i="82"/>
  <c r="AU67" i="82" s="1"/>
  <c r="AJ15" i="90"/>
  <c r="AH88" i="46"/>
  <c r="AQ88" i="46" s="1"/>
  <c r="AR88" i="37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Z89" i="74"/>
  <c r="AS80" i="82"/>
  <c r="AL80" i="82"/>
  <c r="AU80" i="82" s="1"/>
  <c r="X91" i="77"/>
  <c r="Y91" i="77"/>
  <c r="AR88" i="81"/>
  <c r="AK84" i="90"/>
  <c r="AT84" i="90" s="1"/>
  <c r="AJ78" i="90"/>
  <c r="AK78" i="90"/>
  <c r="AT78" i="90" s="1"/>
  <c r="AK66" i="90"/>
  <c r="AT66" i="90" s="1"/>
  <c r="AJ60" i="90"/>
  <c r="AK60" i="90"/>
  <c r="AT60" i="90" s="1"/>
  <c r="AJ54" i="90"/>
  <c r="AK54" i="90"/>
  <c r="AT54" i="90" s="1"/>
  <c r="AK48" i="90"/>
  <c r="AT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K15" i="94"/>
  <c r="AT15" i="94" s="1"/>
  <c r="AJ9" i="94"/>
  <c r="AK9" i="94"/>
  <c r="AT9" i="94" s="1"/>
  <c r="X91" i="85"/>
  <c r="Y91" i="85"/>
  <c r="AT91" i="82" l="1"/>
  <c r="AK74" i="90"/>
  <c r="AT74" i="90" s="1"/>
  <c r="AK83" i="90"/>
  <c r="AT83" i="90" s="1"/>
  <c r="AJ10" i="90"/>
  <c r="AJ48" i="90"/>
  <c r="AK31" i="90"/>
  <c r="AT31" i="90" s="1"/>
  <c r="AK50" i="90"/>
  <c r="AT50" i="90" s="1"/>
  <c r="AE89" i="81"/>
  <c r="AN88" i="25"/>
  <c r="AI88" i="25"/>
  <c r="AR88" i="25" s="1"/>
  <c r="AI90" i="85"/>
  <c r="AK10" i="94"/>
  <c r="AT10" i="94" s="1"/>
  <c r="AK49" i="90"/>
  <c r="AT49" i="90" s="1"/>
  <c r="AJ72" i="90"/>
  <c r="AX39" i="26"/>
  <c r="S39" i="26" s="1"/>
  <c r="AC39" i="26" s="1"/>
  <c r="AB40" i="26" s="1"/>
  <c r="AX27" i="26"/>
  <c r="S27" i="26" s="1"/>
  <c r="AC27" i="26" s="1"/>
  <c r="AB28" i="26" s="1"/>
  <c r="AJ13" i="94"/>
  <c r="AL24" i="82"/>
  <c r="AU24" i="82" s="1"/>
  <c r="W88" i="42"/>
  <c r="AF89" i="81"/>
  <c r="AO89" i="81" s="1"/>
  <c r="AJ66" i="90"/>
  <c r="AK37" i="90"/>
  <c r="AT37" i="90" s="1"/>
  <c r="AJ73" i="90"/>
  <c r="AX63" i="74"/>
  <c r="S63" i="74" s="1"/>
  <c r="AC63" i="74" s="1"/>
  <c r="AB64" i="74" s="1"/>
  <c r="AJ64" i="74" s="1"/>
  <c r="AX26" i="26"/>
  <c r="S26" i="26" s="1"/>
  <c r="AC26" i="26" s="1"/>
  <c r="AB27" i="26" s="1"/>
  <c r="AJ82" i="90"/>
  <c r="W90" i="81"/>
  <c r="AJ31" i="94"/>
  <c r="AX45" i="74"/>
  <c r="S45" i="74" s="1"/>
  <c r="AC45" i="74" s="1"/>
  <c r="AB46" i="74" s="1"/>
  <c r="AJ69" i="90"/>
  <c r="AS69" i="90" s="1"/>
  <c r="AJ7" i="90"/>
  <c r="AJ18" i="94"/>
  <c r="AJ85" i="90"/>
  <c r="AJ62" i="90"/>
  <c r="AJ77" i="90"/>
  <c r="Y89" i="25"/>
  <c r="X89" i="25"/>
  <c r="AH89" i="25" s="1"/>
  <c r="AQ89" i="25" s="1"/>
  <c r="AJ84" i="90"/>
  <c r="AX62" i="74"/>
  <c r="S62" i="74" s="1"/>
  <c r="AC62" i="74" s="1"/>
  <c r="AB63" i="74" s="1"/>
  <c r="AX20" i="74"/>
  <c r="S20" i="74" s="1"/>
  <c r="AC20" i="74" s="1"/>
  <c r="AB21" i="74" s="1"/>
  <c r="AX15" i="26"/>
  <c r="S15" i="26" s="1"/>
  <c r="AC15" i="26" s="1"/>
  <c r="AB16" i="26" s="1"/>
  <c r="AJ16" i="26" s="1"/>
  <c r="AJ25" i="94"/>
  <c r="AJ14" i="94"/>
  <c r="AL14" i="94" s="1"/>
  <c r="AU14" i="94" s="1"/>
  <c r="AX9" i="74"/>
  <c r="S9" i="74" s="1"/>
  <c r="AC9" i="74" s="1"/>
  <c r="AB10" i="74" s="1"/>
  <c r="AJ23" i="94"/>
  <c r="AK18" i="94"/>
  <c r="AT18" i="94" s="1"/>
  <c r="AK85" i="90"/>
  <c r="AT85" i="90" s="1"/>
  <c r="AX44" i="74"/>
  <c r="S44" i="74" s="1"/>
  <c r="AC44" i="74" s="1"/>
  <c r="AB45" i="74" s="1"/>
  <c r="AJ3" i="90"/>
  <c r="AS3" i="90" s="1"/>
  <c r="AJ76" i="90"/>
  <c r="AJ40" i="90"/>
  <c r="AJ58" i="90"/>
  <c r="AE89" i="45"/>
  <c r="AN89" i="45" s="1"/>
  <c r="AJ13" i="90"/>
  <c r="AX75" i="74"/>
  <c r="S75" i="74" s="1"/>
  <c r="AC75" i="74" s="1"/>
  <c r="AB76" i="74" s="1"/>
  <c r="AX39" i="74"/>
  <c r="S39" i="74" s="1"/>
  <c r="AC39" i="74" s="1"/>
  <c r="AB40" i="74" s="1"/>
  <c r="AX83" i="26"/>
  <c r="S83" i="26" s="1"/>
  <c r="AC83" i="26" s="1"/>
  <c r="AB84" i="26" s="1"/>
  <c r="AX77" i="26"/>
  <c r="S77" i="26" s="1"/>
  <c r="AC77" i="26" s="1"/>
  <c r="AB78" i="26" s="1"/>
  <c r="AX69" i="26"/>
  <c r="S69" i="26" s="1"/>
  <c r="AC69" i="26" s="1"/>
  <c r="AB70" i="26" s="1"/>
  <c r="AJ70" i="26" s="1"/>
  <c r="AX61" i="26"/>
  <c r="S61" i="26" s="1"/>
  <c r="AC61" i="26" s="1"/>
  <c r="AB62" i="26" s="1"/>
  <c r="AX51" i="26"/>
  <c r="S51" i="26" s="1"/>
  <c r="AC51" i="26" s="1"/>
  <c r="AB52" i="26" s="1"/>
  <c r="AK52" i="26" s="1"/>
  <c r="AT52" i="26" s="1"/>
  <c r="AX43" i="26"/>
  <c r="S43" i="26" s="1"/>
  <c r="AC43" i="26" s="1"/>
  <c r="AB44" i="26" s="1"/>
  <c r="AX33" i="26"/>
  <c r="S33" i="26" s="1"/>
  <c r="AC33" i="26" s="1"/>
  <c r="AB34" i="26" s="1"/>
  <c r="AX25" i="26"/>
  <c r="S25" i="26" s="1"/>
  <c r="AC25" i="26" s="1"/>
  <c r="AB26" i="26" s="1"/>
  <c r="AK62" i="90"/>
  <c r="AT62" i="90" s="1"/>
  <c r="AK28" i="90"/>
  <c r="AT28" i="90" s="1"/>
  <c r="AK64" i="90"/>
  <c r="AT64" i="90" s="1"/>
  <c r="AK26" i="94"/>
  <c r="AT26" i="94" s="1"/>
  <c r="AK59" i="90"/>
  <c r="AT59" i="90" s="1"/>
  <c r="AK77" i="90"/>
  <c r="AT77" i="90" s="1"/>
  <c r="AE87" i="42"/>
  <c r="AI87" i="42" s="1"/>
  <c r="AF89" i="45"/>
  <c r="AO89" i="45" s="1"/>
  <c r="AJ67" i="90"/>
  <c r="AS67" i="90" s="1"/>
  <c r="AX74" i="74"/>
  <c r="S74" i="74" s="1"/>
  <c r="AC74" i="74" s="1"/>
  <c r="AB75" i="74" s="1"/>
  <c r="AX38" i="74"/>
  <c r="S38" i="74" s="1"/>
  <c r="AC38" i="74" s="1"/>
  <c r="AB39" i="74" s="1"/>
  <c r="AX87" i="26"/>
  <c r="S87" i="26" s="1"/>
  <c r="AC87" i="26" s="1"/>
  <c r="AB88" i="26" s="1"/>
  <c r="AX82" i="26"/>
  <c r="S82" i="26" s="1"/>
  <c r="AC82" i="26" s="1"/>
  <c r="AB83" i="26" s="1"/>
  <c r="AK83" i="26" s="1"/>
  <c r="AT83" i="26" s="1"/>
  <c r="AX76" i="26"/>
  <c r="S76" i="26" s="1"/>
  <c r="AC76" i="26" s="1"/>
  <c r="AB77" i="26" s="1"/>
  <c r="AX68" i="26"/>
  <c r="S68" i="26" s="1"/>
  <c r="AC68" i="26" s="1"/>
  <c r="AB69" i="26" s="1"/>
  <c r="AX60" i="26"/>
  <c r="S60" i="26" s="1"/>
  <c r="AC60" i="26" s="1"/>
  <c r="AB61" i="26" s="1"/>
  <c r="AX50" i="26"/>
  <c r="S50" i="26" s="1"/>
  <c r="AC50" i="26" s="1"/>
  <c r="AB51" i="26" s="1"/>
  <c r="AX42" i="26"/>
  <c r="S42" i="26" s="1"/>
  <c r="AC42" i="26" s="1"/>
  <c r="AB43" i="26" s="1"/>
  <c r="AX32" i="26"/>
  <c r="S32" i="26" s="1"/>
  <c r="AC32" i="26" s="1"/>
  <c r="AB33" i="26" s="1"/>
  <c r="AJ33" i="26" s="1"/>
  <c r="AX21" i="26"/>
  <c r="S21" i="26" s="1"/>
  <c r="AC21" i="26" s="1"/>
  <c r="AB22" i="26" s="1"/>
  <c r="AJ12" i="94"/>
  <c r="AS12" i="94" s="1"/>
  <c r="AJ63" i="90"/>
  <c r="AX81" i="74"/>
  <c r="S81" i="74" s="1"/>
  <c r="AC81" i="74" s="1"/>
  <c r="AB82" i="74" s="1"/>
  <c r="AX57" i="74"/>
  <c r="S57" i="74" s="1"/>
  <c r="AC57" i="74" s="1"/>
  <c r="AB58" i="74" s="1"/>
  <c r="AX27" i="74"/>
  <c r="S27" i="74" s="1"/>
  <c r="AC27" i="74" s="1"/>
  <c r="AB28" i="74" s="1"/>
  <c r="AJ28" i="74" s="1"/>
  <c r="AX80" i="74"/>
  <c r="S80" i="74" s="1"/>
  <c r="AC80" i="74" s="1"/>
  <c r="AB81" i="74" s="1"/>
  <c r="AX56" i="74"/>
  <c r="S56" i="74" s="1"/>
  <c r="AC56" i="74" s="1"/>
  <c r="AB57" i="74" s="1"/>
  <c r="AX26" i="74"/>
  <c r="S26" i="74" s="1"/>
  <c r="AC26" i="74" s="1"/>
  <c r="AB27" i="74" s="1"/>
  <c r="AX24" i="26"/>
  <c r="S24" i="26" s="1"/>
  <c r="AC24" i="26" s="1"/>
  <c r="AB25" i="26" s="1"/>
  <c r="Z88" i="73"/>
  <c r="Z89" i="93"/>
  <c r="AE89" i="93" s="1"/>
  <c r="AX8" i="74"/>
  <c r="S8" i="74" s="1"/>
  <c r="AC8" i="74" s="1"/>
  <c r="AB9" i="74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X4" i="74"/>
  <c r="S4" i="74" s="1"/>
  <c r="AC4" i="74" s="1"/>
  <c r="AB5" i="74" s="1"/>
  <c r="AX19" i="26"/>
  <c r="S19" i="26" s="1"/>
  <c r="AC19" i="26" s="1"/>
  <c r="AB20" i="26" s="1"/>
  <c r="AJ20" i="26" s="1"/>
  <c r="AX13" i="26"/>
  <c r="S13" i="26" s="1"/>
  <c r="AC13" i="26" s="1"/>
  <c r="AB14" i="26" s="1"/>
  <c r="AX7" i="26"/>
  <c r="S7" i="26" s="1"/>
  <c r="AC7" i="26" s="1"/>
  <c r="AB8" i="26" s="1"/>
  <c r="AX18" i="26"/>
  <c r="S18" i="26" s="1"/>
  <c r="AC18" i="26" s="1"/>
  <c r="AB19" i="26" s="1"/>
  <c r="AX12" i="26"/>
  <c r="S12" i="26" s="1"/>
  <c r="AC12" i="26" s="1"/>
  <c r="AB13" i="26" s="1"/>
  <c r="AX6" i="26"/>
  <c r="S6" i="26" s="1"/>
  <c r="AC6" i="26" s="1"/>
  <c r="AB7" i="26" s="1"/>
  <c r="AJ5" i="94"/>
  <c r="AS5" i="94" s="1"/>
  <c r="AX84" i="74"/>
  <c r="S84" i="74" s="1"/>
  <c r="AC84" i="74" s="1"/>
  <c r="AB85" i="74" s="1"/>
  <c r="AX69" i="74"/>
  <c r="S69" i="74" s="1"/>
  <c r="AC69" i="74" s="1"/>
  <c r="AB70" i="74" s="1"/>
  <c r="AK70" i="74" s="1"/>
  <c r="AT70" i="74" s="1"/>
  <c r="AX51" i="74"/>
  <c r="S51" i="74" s="1"/>
  <c r="AC51" i="74" s="1"/>
  <c r="AB52" i="74" s="1"/>
  <c r="AX33" i="74"/>
  <c r="S33" i="74" s="1"/>
  <c r="AC33" i="74" s="1"/>
  <c r="AB34" i="74" s="1"/>
  <c r="AX15" i="74"/>
  <c r="S15" i="74" s="1"/>
  <c r="AC15" i="74" s="1"/>
  <c r="AB16" i="74" s="1"/>
  <c r="AX71" i="26"/>
  <c r="S71" i="26" s="1"/>
  <c r="AC71" i="26" s="1"/>
  <c r="AB72" i="26" s="1"/>
  <c r="AJ72" i="26" s="1"/>
  <c r="AX65" i="26"/>
  <c r="S65" i="26" s="1"/>
  <c r="AC65" i="26" s="1"/>
  <c r="AB66" i="26" s="1"/>
  <c r="AX59" i="26"/>
  <c r="S59" i="26" s="1"/>
  <c r="AC59" i="26" s="1"/>
  <c r="AB60" i="26" s="1"/>
  <c r="AJ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J36" i="26" s="1"/>
  <c r="AX29" i="26"/>
  <c r="S29" i="26" s="1"/>
  <c r="AC29" i="26" s="1"/>
  <c r="AB30" i="26" s="1"/>
  <c r="AX23" i="26"/>
  <c r="S23" i="26" s="1"/>
  <c r="AC23" i="26" s="1"/>
  <c r="AB24" i="26" s="1"/>
  <c r="AJ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J41" i="90"/>
  <c r="AL41" i="90" s="1"/>
  <c r="AU41" i="90" s="1"/>
  <c r="AX85" i="74"/>
  <c r="S85" i="74" s="1"/>
  <c r="AC85" i="74" s="1"/>
  <c r="AB86" i="74" s="1"/>
  <c r="AX68" i="74"/>
  <c r="S68" i="74" s="1"/>
  <c r="AC68" i="74" s="1"/>
  <c r="AB69" i="74" s="1"/>
  <c r="AJ69" i="74" s="1"/>
  <c r="AX50" i="74"/>
  <c r="S50" i="74" s="1"/>
  <c r="AC50" i="74" s="1"/>
  <c r="AB51" i="74" s="1"/>
  <c r="AX32" i="74"/>
  <c r="S32" i="74" s="1"/>
  <c r="AC32" i="74" s="1"/>
  <c r="AB33" i="74" s="1"/>
  <c r="AK33" i="74" s="1"/>
  <c r="AT33" i="74" s="1"/>
  <c r="AX14" i="74"/>
  <c r="S14" i="74" s="1"/>
  <c r="AC14" i="74" s="1"/>
  <c r="AB15" i="74" s="1"/>
  <c r="AX70" i="26"/>
  <c r="S70" i="26" s="1"/>
  <c r="AC70" i="26" s="1"/>
  <c r="AB71" i="26" s="1"/>
  <c r="AJ71" i="26" s="1"/>
  <c r="AX64" i="26"/>
  <c r="S64" i="26" s="1"/>
  <c r="AC64" i="26" s="1"/>
  <c r="AB65" i="26" s="1"/>
  <c r="AX58" i="26"/>
  <c r="S58" i="26" s="1"/>
  <c r="AC58" i="26" s="1"/>
  <c r="AB59" i="26" s="1"/>
  <c r="AJ59" i="26" s="1"/>
  <c r="AX52" i="26"/>
  <c r="S52" i="26" s="1"/>
  <c r="AC52" i="26" s="1"/>
  <c r="AB53" i="26" s="1"/>
  <c r="AX46" i="26"/>
  <c r="S46" i="26" s="1"/>
  <c r="AC46" i="26" s="1"/>
  <c r="AB47" i="26" s="1"/>
  <c r="AX40" i="26"/>
  <c r="S40" i="26" s="1"/>
  <c r="AC40" i="26" s="1"/>
  <c r="AB41" i="26" s="1"/>
  <c r="AX34" i="26"/>
  <c r="S34" i="26" s="1"/>
  <c r="AC34" i="26" s="1"/>
  <c r="AB35" i="26" s="1"/>
  <c r="AK35" i="26" s="1"/>
  <c r="AT35" i="26" s="1"/>
  <c r="AX28" i="26"/>
  <c r="S28" i="26" s="1"/>
  <c r="AC28" i="26" s="1"/>
  <c r="AB29" i="26" s="1"/>
  <c r="AX22" i="26"/>
  <c r="S22" i="26" s="1"/>
  <c r="AC22" i="26" s="1"/>
  <c r="AB23" i="26" s="1"/>
  <c r="AJ23" i="26" s="1"/>
  <c r="AX16" i="26"/>
  <c r="S16" i="26" s="1"/>
  <c r="AC16" i="26" s="1"/>
  <c r="AB17" i="26" s="1"/>
  <c r="AX10" i="26"/>
  <c r="S10" i="26" s="1"/>
  <c r="AC10" i="26" s="1"/>
  <c r="AB11" i="26" s="1"/>
  <c r="AJ6" i="90"/>
  <c r="AF89" i="93"/>
  <c r="AO89" i="93" s="1"/>
  <c r="AF88" i="73"/>
  <c r="AO88" i="73" s="1"/>
  <c r="AE88" i="73"/>
  <c r="W89" i="73"/>
  <c r="AG88" i="73"/>
  <c r="AP88" i="73" s="1"/>
  <c r="AK6" i="74"/>
  <c r="AT6" i="74" s="1"/>
  <c r="W89" i="29"/>
  <c r="AG88" i="29"/>
  <c r="AP88" i="29" s="1"/>
  <c r="AF88" i="29"/>
  <c r="AO88" i="29" s="1"/>
  <c r="AE88" i="29"/>
  <c r="AH91" i="85"/>
  <c r="AQ91" i="85" s="1"/>
  <c r="AS15" i="90"/>
  <c r="AL15" i="90"/>
  <c r="AU15" i="90" s="1"/>
  <c r="AJ85" i="74"/>
  <c r="AK85" i="74"/>
  <c r="AT85" i="74" s="1"/>
  <c r="AK52" i="74"/>
  <c r="AT52" i="74" s="1"/>
  <c r="AK34" i="74"/>
  <c r="AT34" i="74" s="1"/>
  <c r="AJ5" i="74"/>
  <c r="AK5" i="74"/>
  <c r="AT5" i="74" s="1"/>
  <c r="AJ38" i="26"/>
  <c r="AK38" i="26"/>
  <c r="AT38" i="26" s="1"/>
  <c r="Z91" i="85"/>
  <c r="AS39" i="94"/>
  <c r="AL39" i="94"/>
  <c r="AU39" i="94" s="1"/>
  <c r="AS75" i="94"/>
  <c r="AL75" i="94"/>
  <c r="AU75" i="94" s="1"/>
  <c r="AS72" i="90"/>
  <c r="AL72" i="90"/>
  <c r="AU72" i="90" s="1"/>
  <c r="AS34" i="94"/>
  <c r="AL34" i="94"/>
  <c r="AU34" i="94" s="1"/>
  <c r="AS52" i="94"/>
  <c r="AL52" i="94"/>
  <c r="AU52" i="94" s="1"/>
  <c r="AS7" i="90"/>
  <c r="AL7" i="90"/>
  <c r="AU7" i="90" s="1"/>
  <c r="AJ25" i="90"/>
  <c r="AS79" i="90"/>
  <c r="AL79" i="90"/>
  <c r="AU79" i="90" s="1"/>
  <c r="AK75" i="74"/>
  <c r="AT75" i="74" s="1"/>
  <c r="AK57" i="74"/>
  <c r="AT57" i="74" s="1"/>
  <c r="AJ33" i="74"/>
  <c r="AJ61" i="26"/>
  <c r="AK61" i="26"/>
  <c r="AT61" i="26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78" i="90"/>
  <c r="AL78" i="90"/>
  <c r="AU78" i="90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6" i="94"/>
  <c r="AL86" i="94"/>
  <c r="AU86" i="94" s="1"/>
  <c r="AJ18" i="90"/>
  <c r="AK18" i="90"/>
  <c r="AT18" i="90" s="1"/>
  <c r="AS48" i="90"/>
  <c r="AL48" i="90"/>
  <c r="AU48" i="90" s="1"/>
  <c r="AS66" i="90"/>
  <c r="AL66" i="90"/>
  <c r="AU66" i="90" s="1"/>
  <c r="AS84" i="90"/>
  <c r="AL84" i="90"/>
  <c r="AU84" i="90" s="1"/>
  <c r="AS10" i="94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S4" i="82"/>
  <c r="AS91" i="82" s="1"/>
  <c r="AL4" i="82"/>
  <c r="AU4" i="82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X86" i="74"/>
  <c r="S86" i="74" s="1"/>
  <c r="AC86" i="74" s="1"/>
  <c r="AB87" i="74" s="1"/>
  <c r="AX82" i="74"/>
  <c r="S82" i="74" s="1"/>
  <c r="AC82" i="74" s="1"/>
  <c r="AB83" i="74" s="1"/>
  <c r="AX76" i="74"/>
  <c r="S76" i="74" s="1"/>
  <c r="AC76" i="74" s="1"/>
  <c r="AB77" i="74" s="1"/>
  <c r="AX70" i="74"/>
  <c r="S70" i="74" s="1"/>
  <c r="AC70" i="74" s="1"/>
  <c r="AB71" i="74" s="1"/>
  <c r="AX64" i="74"/>
  <c r="S64" i="74" s="1"/>
  <c r="AC64" i="74" s="1"/>
  <c r="AB65" i="74" s="1"/>
  <c r="AX58" i="74"/>
  <c r="S58" i="74" s="1"/>
  <c r="AC58" i="74" s="1"/>
  <c r="AB59" i="74" s="1"/>
  <c r="AX52" i="74"/>
  <c r="S52" i="74" s="1"/>
  <c r="AC52" i="74" s="1"/>
  <c r="AB53" i="74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AX3" i="74"/>
  <c r="S3" i="74" s="1"/>
  <c r="AC3" i="74" s="1"/>
  <c r="AJ85" i="26"/>
  <c r="AK85" i="26"/>
  <c r="AT85" i="26" s="1"/>
  <c r="AJ81" i="26"/>
  <c r="AK81" i="26"/>
  <c r="AT81" i="26" s="1"/>
  <c r="AJ75" i="26"/>
  <c r="AK75" i="26"/>
  <c r="AT75" i="26" s="1"/>
  <c r="AJ63" i="26"/>
  <c r="AK63" i="26"/>
  <c r="AT63" i="26" s="1"/>
  <c r="AJ57" i="26"/>
  <c r="AK57" i="26"/>
  <c r="AT57" i="26" s="1"/>
  <c r="AK51" i="26"/>
  <c r="AT51" i="26" s="1"/>
  <c r="AJ45" i="26"/>
  <c r="AK45" i="26"/>
  <c r="AT45" i="26" s="1"/>
  <c r="AJ39" i="26"/>
  <c r="AK39" i="26"/>
  <c r="AT39" i="26" s="1"/>
  <c r="AK33" i="26"/>
  <c r="AT33" i="26" s="1"/>
  <c r="AJ27" i="26"/>
  <c r="AK27" i="26"/>
  <c r="AT27" i="26" s="1"/>
  <c r="AJ21" i="26"/>
  <c r="AK21" i="26"/>
  <c r="AT21" i="26" s="1"/>
  <c r="AJ9" i="26"/>
  <c r="AK9" i="26"/>
  <c r="AT9" i="26" s="1"/>
  <c r="AJ3" i="26"/>
  <c r="AB4" i="26"/>
  <c r="AN86" i="41"/>
  <c r="AI86" i="41"/>
  <c r="AJ20" i="90"/>
  <c r="AK20" i="90"/>
  <c r="AT20" i="90" s="1"/>
  <c r="AS50" i="90"/>
  <c r="AL50" i="90"/>
  <c r="AU50" i="90" s="1"/>
  <c r="AS68" i="90"/>
  <c r="AL68" i="90"/>
  <c r="AU68" i="90" s="1"/>
  <c r="AS87" i="90"/>
  <c r="AL87" i="90"/>
  <c r="AU87" i="90" s="1"/>
  <c r="AS30" i="94"/>
  <c r="AL30" i="94"/>
  <c r="AU30" i="94" s="1"/>
  <c r="AS66" i="94"/>
  <c r="AL66" i="94"/>
  <c r="AU66" i="94" s="1"/>
  <c r="AJ4" i="90"/>
  <c r="AK4" i="90"/>
  <c r="AT4" i="90" s="1"/>
  <c r="AS48" i="94"/>
  <c r="AL48" i="94"/>
  <c r="AU48" i="94" s="1"/>
  <c r="AS84" i="94"/>
  <c r="AL84" i="94"/>
  <c r="AU84" i="94" s="1"/>
  <c r="AS51" i="90"/>
  <c r="AL51" i="90"/>
  <c r="AU51" i="90" s="1"/>
  <c r="AS73" i="94"/>
  <c r="AL73" i="94"/>
  <c r="AU73" i="94" s="1"/>
  <c r="AS64" i="90"/>
  <c r="AS63" i="90"/>
  <c r="AL63" i="90"/>
  <c r="AU63" i="90" s="1"/>
  <c r="AS87" i="94"/>
  <c r="AL87" i="94"/>
  <c r="AU87" i="94" s="1"/>
  <c r="AS82" i="90"/>
  <c r="AL82" i="90"/>
  <c r="AU82" i="90" s="1"/>
  <c r="Y88" i="42"/>
  <c r="X88" i="42"/>
  <c r="AJ24" i="90"/>
  <c r="AK24" i="90"/>
  <c r="AT24" i="90" s="1"/>
  <c r="AK82" i="74"/>
  <c r="AT82" i="74" s="1"/>
  <c r="AJ58" i="74"/>
  <c r="AK58" i="74"/>
  <c r="AT58" i="74" s="1"/>
  <c r="AK40" i="74"/>
  <c r="AT40" i="74" s="1"/>
  <c r="AK22" i="74"/>
  <c r="AT22" i="74" s="1"/>
  <c r="AK16" i="74"/>
  <c r="AT16" i="74" s="1"/>
  <c r="AJ80" i="26"/>
  <c r="AK80" i="26"/>
  <c r="AT80" i="26" s="1"/>
  <c r="AJ62" i="26"/>
  <c r="AK62" i="26"/>
  <c r="AT62" i="26" s="1"/>
  <c r="AJ44" i="26"/>
  <c r="AK44" i="26"/>
  <c r="AT44" i="26" s="1"/>
  <c r="AK20" i="26"/>
  <c r="AT20" i="26" s="1"/>
  <c r="AS16" i="90"/>
  <c r="AL16" i="90"/>
  <c r="AU16" i="90" s="1"/>
  <c r="AS23" i="94"/>
  <c r="AL23" i="94"/>
  <c r="AU23" i="94" s="1"/>
  <c r="AS59" i="94"/>
  <c r="AL59" i="94"/>
  <c r="AU59" i="94" s="1"/>
  <c r="W87" i="86"/>
  <c r="AG86" i="86"/>
  <c r="AP86" i="86" s="1"/>
  <c r="AF86" i="86"/>
  <c r="AO86" i="86" s="1"/>
  <c r="AE86" i="86"/>
  <c r="AR90" i="77"/>
  <c r="AS32" i="94"/>
  <c r="AL32" i="94"/>
  <c r="AU32" i="94" s="1"/>
  <c r="AS59" i="90"/>
  <c r="AL59" i="90"/>
  <c r="AU59" i="90" s="1"/>
  <c r="AH87" i="89"/>
  <c r="AQ87" i="89" s="1"/>
  <c r="AJ30" i="90"/>
  <c r="AK30" i="90"/>
  <c r="AT30" i="90" s="1"/>
  <c r="AS70" i="94"/>
  <c r="AL70" i="94"/>
  <c r="AU70" i="94" s="1"/>
  <c r="AS43" i="90"/>
  <c r="AL43" i="90"/>
  <c r="AU43" i="90" s="1"/>
  <c r="AI89" i="94"/>
  <c r="AN89" i="94"/>
  <c r="AN91" i="94" s="1"/>
  <c r="AK86" i="74"/>
  <c r="AT86" i="74" s="1"/>
  <c r="AK69" i="74"/>
  <c r="AT69" i="74" s="1"/>
  <c r="AJ51" i="74"/>
  <c r="AK51" i="74"/>
  <c r="AT51" i="74" s="1"/>
  <c r="AJ39" i="74"/>
  <c r="AK39" i="74"/>
  <c r="AT39" i="74" s="1"/>
  <c r="AJ21" i="74"/>
  <c r="AK21" i="74"/>
  <c r="AT21" i="74" s="1"/>
  <c r="AJ9" i="74"/>
  <c r="AK9" i="74"/>
  <c r="AT9" i="74" s="1"/>
  <c r="AJ86" i="26"/>
  <c r="AK86" i="26"/>
  <c r="AT86" i="26" s="1"/>
  <c r="AJ79" i="26"/>
  <c r="AK79" i="26"/>
  <c r="AT79" i="26" s="1"/>
  <c r="AJ73" i="26"/>
  <c r="AK73" i="26"/>
  <c r="AT73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K19" i="26"/>
  <c r="AT19" i="26" s="1"/>
  <c r="AJ13" i="26"/>
  <c r="AK13" i="26"/>
  <c r="AT13" i="26" s="1"/>
  <c r="AK7" i="26"/>
  <c r="AT7" i="26" s="1"/>
  <c r="Y88" i="78"/>
  <c r="X88" i="78"/>
  <c r="AJ32" i="90"/>
  <c r="AK32" i="90"/>
  <c r="AT32" i="90" s="1"/>
  <c r="AS56" i="90"/>
  <c r="AL56" i="90"/>
  <c r="AU56" i="90" s="1"/>
  <c r="AS74" i="90"/>
  <c r="AL74" i="90"/>
  <c r="AU74" i="90" s="1"/>
  <c r="AI87" i="38"/>
  <c r="AN87" i="38"/>
  <c r="AS42" i="94"/>
  <c r="AL42" i="94"/>
  <c r="AU42" i="94" s="1"/>
  <c r="AS78" i="94"/>
  <c r="AL78" i="94"/>
  <c r="AU78" i="94" s="1"/>
  <c r="AS27" i="90"/>
  <c r="AL27" i="90"/>
  <c r="AU27" i="90" s="1"/>
  <c r="AS24" i="94"/>
  <c r="AL24" i="94"/>
  <c r="AU24" i="94" s="1"/>
  <c r="AS60" i="94"/>
  <c r="AL60" i="94"/>
  <c r="AU60" i="94" s="1"/>
  <c r="AS9" i="90"/>
  <c r="AL9" i="90"/>
  <c r="AU9" i="90" s="1"/>
  <c r="AS81" i="90"/>
  <c r="AL81" i="90"/>
  <c r="AU81" i="90" s="1"/>
  <c r="AS25" i="94"/>
  <c r="AL25" i="94"/>
  <c r="AU25" i="94" s="1"/>
  <c r="AS22" i="90"/>
  <c r="AL22" i="90"/>
  <c r="AU22" i="90" s="1"/>
  <c r="Z87" i="89"/>
  <c r="AS19" i="94"/>
  <c r="AL19" i="94"/>
  <c r="AU19" i="94" s="1"/>
  <c r="AS10" i="90"/>
  <c r="AL10" i="90"/>
  <c r="AU10" i="90" s="1"/>
  <c r="Y88" i="34"/>
  <c r="X88" i="34"/>
  <c r="AJ36" i="90"/>
  <c r="AK36" i="90"/>
  <c r="AT36" i="90" s="1"/>
  <c r="AS85" i="90"/>
  <c r="AS49" i="94"/>
  <c r="AL49" i="94"/>
  <c r="AU49" i="94" s="1"/>
  <c r="AS70" i="90"/>
  <c r="AL70" i="90"/>
  <c r="AU70" i="90" s="1"/>
  <c r="AR89" i="90"/>
  <c r="AR91" i="90" s="1"/>
  <c r="AL89" i="90"/>
  <c r="AU89" i="90" s="1"/>
  <c r="AX88" i="74"/>
  <c r="S88" i="74" s="1"/>
  <c r="AC88" i="74" s="1"/>
  <c r="AB89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J84" i="26"/>
  <c r="AK84" i="26"/>
  <c r="AT84" i="26" s="1"/>
  <c r="AJ78" i="26"/>
  <c r="AK78" i="26"/>
  <c r="AT78" i="26" s="1"/>
  <c r="AJ66" i="26"/>
  <c r="AK66" i="26"/>
  <c r="AT66" i="26" s="1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0" i="26"/>
  <c r="AK30" i="26"/>
  <c r="AT30" i="26" s="1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21" i="90"/>
  <c r="AL21" i="90"/>
  <c r="AU21" i="90" s="1"/>
  <c r="AS13" i="94"/>
  <c r="AL13" i="94"/>
  <c r="AU13" i="94" s="1"/>
  <c r="AS52" i="90"/>
  <c r="AL52" i="90"/>
  <c r="AU52" i="90" s="1"/>
  <c r="X87" i="41"/>
  <c r="Y87" i="4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J38" i="90"/>
  <c r="AK38" i="90"/>
  <c r="AT38" i="90" s="1"/>
  <c r="AS67" i="94"/>
  <c r="AL67" i="94"/>
  <c r="AU67" i="94" s="1"/>
  <c r="AS76" i="90"/>
  <c r="AL76" i="90"/>
  <c r="AU76" i="90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J11" i="90"/>
  <c r="AJ29" i="90"/>
  <c r="AS47" i="90"/>
  <c r="AL47" i="90"/>
  <c r="AU47" i="90" s="1"/>
  <c r="AS65" i="90"/>
  <c r="AL65" i="90"/>
  <c r="AU65" i="90" s="1"/>
  <c r="AS83" i="90"/>
  <c r="AL83" i="90"/>
  <c r="AU83" i="90" s="1"/>
  <c r="X90" i="81"/>
  <c r="Y90" i="81"/>
  <c r="Y89" i="33"/>
  <c r="X89" i="33"/>
  <c r="AJ87" i="26"/>
  <c r="AK87" i="26"/>
  <c r="AT87" i="26" s="1"/>
  <c r="AK68" i="26"/>
  <c r="AT68" i="26" s="1"/>
  <c r="AJ50" i="26"/>
  <c r="AK50" i="26"/>
  <c r="AT50" i="26" s="1"/>
  <c r="AJ26" i="26"/>
  <c r="AK26" i="26"/>
  <c r="AT26" i="26" s="1"/>
  <c r="AS75" i="90"/>
  <c r="AL75" i="90"/>
  <c r="AU75" i="90" s="1"/>
  <c r="AS41" i="94"/>
  <c r="AL41" i="94"/>
  <c r="AU41" i="94" s="1"/>
  <c r="AS77" i="94"/>
  <c r="AL77" i="94"/>
  <c r="AU77" i="94" s="1"/>
  <c r="AS46" i="90"/>
  <c r="AL46" i="90"/>
  <c r="AU46" i="90" s="1"/>
  <c r="AS14" i="94"/>
  <c r="AS68" i="94"/>
  <c r="AL68" i="94"/>
  <c r="AU68" i="94" s="1"/>
  <c r="AJ23" i="90"/>
  <c r="AS77" i="90"/>
  <c r="AL77" i="90"/>
  <c r="AU77" i="90" s="1"/>
  <c r="AR87" i="29"/>
  <c r="AI89" i="81"/>
  <c r="AN89" i="81"/>
  <c r="AX87" i="74"/>
  <c r="S87" i="74" s="1"/>
  <c r="AC87" i="74" s="1"/>
  <c r="AB88" i="74" s="1"/>
  <c r="AX66" i="74"/>
  <c r="S66" i="74" s="1"/>
  <c r="AC66" i="74" s="1"/>
  <c r="AB67" i="74" s="1"/>
  <c r="AX60" i="74"/>
  <c r="S60" i="74" s="1"/>
  <c r="AC60" i="74" s="1"/>
  <c r="AB61" i="74" s="1"/>
  <c r="AX48" i="74"/>
  <c r="S48" i="74" s="1"/>
  <c r="AC48" i="74" s="1"/>
  <c r="AB49" i="74" s="1"/>
  <c r="AX36" i="74"/>
  <c r="S36" i="74" s="1"/>
  <c r="AC36" i="74" s="1"/>
  <c r="AB37" i="74" s="1"/>
  <c r="AX18" i="74"/>
  <c r="S18" i="74" s="1"/>
  <c r="AC18" i="74" s="1"/>
  <c r="AB19" i="74" s="1"/>
  <c r="AX6" i="74"/>
  <c r="S6" i="74" s="1"/>
  <c r="AC6" i="74" s="1"/>
  <c r="AB7" i="74" s="1"/>
  <c r="AJ83" i="26"/>
  <c r="AJ47" i="26"/>
  <c r="AK47" i="26"/>
  <c r="AT47" i="26" s="1"/>
  <c r="AJ35" i="26"/>
  <c r="AJ5" i="26"/>
  <c r="AK5" i="26"/>
  <c r="AT5" i="26" s="1"/>
  <c r="AI87" i="78"/>
  <c r="AN87" i="78"/>
  <c r="AR88" i="93"/>
  <c r="AJ44" i="90"/>
  <c r="AK44" i="90"/>
  <c r="AT44" i="90" s="1"/>
  <c r="AS62" i="90"/>
  <c r="AS80" i="90"/>
  <c r="AL80" i="90"/>
  <c r="AU80" i="90" s="1"/>
  <c r="AS18" i="94"/>
  <c r="AL18" i="94"/>
  <c r="AU18" i="94" s="1"/>
  <c r="AS54" i="94"/>
  <c r="AL54" i="94"/>
  <c r="AU54" i="94" s="1"/>
  <c r="AS45" i="90"/>
  <c r="AL45" i="90"/>
  <c r="AU45" i="90" s="1"/>
  <c r="AH88" i="73"/>
  <c r="AQ88" i="73" s="1"/>
  <c r="AS6" i="94"/>
  <c r="AL6" i="94"/>
  <c r="AU6" i="94" s="1"/>
  <c r="AS36" i="94"/>
  <c r="AL36" i="94"/>
  <c r="AU36" i="94" s="1"/>
  <c r="AS72" i="94"/>
  <c r="AL72" i="94"/>
  <c r="AU72" i="94" s="1"/>
  <c r="AS33" i="90"/>
  <c r="AL33" i="90"/>
  <c r="AU33" i="90" s="1"/>
  <c r="AS43" i="94"/>
  <c r="AL43" i="94"/>
  <c r="AU43" i="94" s="1"/>
  <c r="AS40" i="90"/>
  <c r="AL40" i="90"/>
  <c r="AU40" i="90" s="1"/>
  <c r="AS39" i="90"/>
  <c r="AL39" i="90"/>
  <c r="AU39" i="90" s="1"/>
  <c r="AS55" i="94"/>
  <c r="AL55" i="94"/>
  <c r="AU55" i="94" s="1"/>
  <c r="AS58" i="90"/>
  <c r="AL58" i="90"/>
  <c r="AU58" i="90" s="1"/>
  <c r="AI88" i="46"/>
  <c r="AN88" i="46"/>
  <c r="AI87" i="34"/>
  <c r="AN87" i="34"/>
  <c r="X90" i="45"/>
  <c r="Y90" i="45"/>
  <c r="AI89" i="26"/>
  <c r="AN89" i="26"/>
  <c r="AN91" i="26" s="1"/>
  <c r="AS31" i="94"/>
  <c r="AL31" i="94"/>
  <c r="AU31" i="94" s="1"/>
  <c r="AS34" i="90"/>
  <c r="AL34" i="90"/>
  <c r="AU34" i="90" s="1"/>
  <c r="AK46" i="74"/>
  <c r="AT46" i="74" s="1"/>
  <c r="AK10" i="74"/>
  <c r="AT10" i="74" s="1"/>
  <c r="AJ74" i="26"/>
  <c r="AK74" i="26"/>
  <c r="AT74" i="26" s="1"/>
  <c r="AJ56" i="26"/>
  <c r="AK56" i="26"/>
  <c r="AT56" i="26" s="1"/>
  <c r="AK32" i="26"/>
  <c r="AT32" i="26" s="1"/>
  <c r="AK14" i="26"/>
  <c r="AT14" i="26" s="1"/>
  <c r="AJ26" i="90"/>
  <c r="AK26" i="90"/>
  <c r="AT26" i="90" s="1"/>
  <c r="AS37" i="94"/>
  <c r="AL37" i="94"/>
  <c r="AU37" i="94" s="1"/>
  <c r="AS50" i="94"/>
  <c r="AL50" i="94"/>
  <c r="AU50" i="94" s="1"/>
  <c r="AS41" i="90"/>
  <c r="Y89" i="46"/>
  <c r="X89" i="46"/>
  <c r="AS21" i="94"/>
  <c r="AL21" i="94"/>
  <c r="AU21" i="94" s="1"/>
  <c r="AS57" i="94"/>
  <c r="AL57" i="94"/>
  <c r="AU57" i="94" s="1"/>
  <c r="AS54" i="90"/>
  <c r="AL54" i="90"/>
  <c r="AU54" i="90" s="1"/>
  <c r="AX89" i="74"/>
  <c r="S89" i="74" s="1"/>
  <c r="AC89" i="74" s="1"/>
  <c r="AG89" i="74"/>
  <c r="AP89" i="74" s="1"/>
  <c r="AP91" i="74" s="1"/>
  <c r="AF89" i="74"/>
  <c r="AO89" i="74" s="1"/>
  <c r="AO91" i="74" s="1"/>
  <c r="AE89" i="74"/>
  <c r="AS16" i="94"/>
  <c r="AL16" i="94"/>
  <c r="AU16" i="94" s="1"/>
  <c r="AS85" i="94"/>
  <c r="AL85" i="94"/>
  <c r="AU85" i="94" s="1"/>
  <c r="AS61" i="90"/>
  <c r="AL61" i="90"/>
  <c r="AU61" i="90" s="1"/>
  <c r="W90" i="37"/>
  <c r="AG89" i="37"/>
  <c r="AP89" i="37" s="1"/>
  <c r="AF89" i="37"/>
  <c r="AO89" i="37" s="1"/>
  <c r="AE89" i="37"/>
  <c r="AH89" i="93"/>
  <c r="AQ89" i="93" s="1"/>
  <c r="AJ81" i="74"/>
  <c r="AK81" i="74"/>
  <c r="AT81" i="74" s="1"/>
  <c r="AK63" i="74"/>
  <c r="AT63" i="74" s="1"/>
  <c r="AJ45" i="74"/>
  <c r="AK45" i="74"/>
  <c r="AT45" i="74" s="1"/>
  <c r="AK27" i="74"/>
  <c r="AT27" i="74" s="1"/>
  <c r="AJ15" i="74"/>
  <c r="AK15" i="74"/>
  <c r="AT15" i="74" s="1"/>
  <c r="AJ67" i="26"/>
  <c r="AK67" i="26"/>
  <c r="AT67" i="26" s="1"/>
  <c r="AS9" i="94"/>
  <c r="AL9" i="94"/>
  <c r="AU9" i="94" s="1"/>
  <c r="AJ42" i="90"/>
  <c r="AK42" i="90"/>
  <c r="AT42" i="90" s="1"/>
  <c r="AS60" i="90"/>
  <c r="AL60" i="90"/>
  <c r="AU60" i="90" s="1"/>
  <c r="AH91" i="77"/>
  <c r="AQ91" i="77" s="1"/>
  <c r="AR90" i="85"/>
  <c r="AB4" i="94"/>
  <c r="AJ3" i="94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3" i="90"/>
  <c r="AL13" i="90"/>
  <c r="AU13" i="90" s="1"/>
  <c r="AS31" i="90"/>
  <c r="AL31" i="90"/>
  <c r="AU31" i="90" s="1"/>
  <c r="AS49" i="90"/>
  <c r="AL49" i="90"/>
  <c r="AU49" i="90" s="1"/>
  <c r="AS86" i="90"/>
  <c r="AL86" i="90"/>
  <c r="AU86" i="90" s="1"/>
  <c r="AR86" i="89"/>
  <c r="AX78" i="74"/>
  <c r="S78" i="74" s="1"/>
  <c r="AC78" i="74" s="1"/>
  <c r="AB79" i="74" s="1"/>
  <c r="AX72" i="74"/>
  <c r="S72" i="74" s="1"/>
  <c r="AC72" i="74" s="1"/>
  <c r="AB73" i="74" s="1"/>
  <c r="AX54" i="74"/>
  <c r="S54" i="74" s="1"/>
  <c r="AC54" i="74" s="1"/>
  <c r="AB55" i="74" s="1"/>
  <c r="AX42" i="74"/>
  <c r="S42" i="74" s="1"/>
  <c r="AC42" i="74" s="1"/>
  <c r="AB43" i="74" s="1"/>
  <c r="AX30" i="74"/>
  <c r="S30" i="74" s="1"/>
  <c r="AC30" i="74" s="1"/>
  <c r="AB31" i="74" s="1"/>
  <c r="AX24" i="74"/>
  <c r="S24" i="74" s="1"/>
  <c r="AC24" i="74" s="1"/>
  <c r="AB25" i="74" s="1"/>
  <c r="AX12" i="74"/>
  <c r="S12" i="74" s="1"/>
  <c r="AC12" i="74" s="1"/>
  <c r="AB13" i="74" s="1"/>
  <c r="AJ88" i="26"/>
  <c r="AK88" i="26"/>
  <c r="AT88" i="26" s="1"/>
  <c r="AJ77" i="26"/>
  <c r="AK77" i="26"/>
  <c r="AT77" i="26" s="1"/>
  <c r="AJ65" i="26"/>
  <c r="AK65" i="26"/>
  <c r="AT65" i="26" s="1"/>
  <c r="AJ53" i="26"/>
  <c r="AK53" i="26"/>
  <c r="AT53" i="26" s="1"/>
  <c r="AJ41" i="26"/>
  <c r="AK41" i="26"/>
  <c r="AT41" i="26" s="1"/>
  <c r="AJ29" i="26"/>
  <c r="AK29" i="26"/>
  <c r="AT29" i="26" s="1"/>
  <c r="AJ17" i="26"/>
  <c r="AK17" i="26"/>
  <c r="AT17" i="26" s="1"/>
  <c r="AJ11" i="26"/>
  <c r="AK11" i="26"/>
  <c r="AT11" i="26" s="1"/>
  <c r="AJ8" i="90"/>
  <c r="AK8" i="90"/>
  <c r="AT8" i="90" s="1"/>
  <c r="AJ12" i="90"/>
  <c r="AK12" i="90"/>
  <c r="AT12" i="90" s="1"/>
  <c r="Z91" i="77"/>
  <c r="AH88" i="29"/>
  <c r="AQ88" i="29" s="1"/>
  <c r="AS79" i="94"/>
  <c r="AL79" i="94"/>
  <c r="AU79" i="94" s="1"/>
  <c r="AS5" i="90"/>
  <c r="AL5" i="90"/>
  <c r="AU5" i="90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J89" i="26"/>
  <c r="AS89" i="26" s="1"/>
  <c r="AK89" i="26"/>
  <c r="AT89" i="26" s="1"/>
  <c r="AJ82" i="26"/>
  <c r="AK82" i="26"/>
  <c r="AT82" i="26" s="1"/>
  <c r="AJ76" i="26"/>
  <c r="AK76" i="26"/>
  <c r="AT76" i="26" s="1"/>
  <c r="AJ64" i="26"/>
  <c r="AK64" i="26"/>
  <c r="AT64" i="26" s="1"/>
  <c r="AK58" i="26"/>
  <c r="AT58" i="26" s="1"/>
  <c r="AJ52" i="26"/>
  <c r="AJ46" i="26"/>
  <c r="AK46" i="26"/>
  <c r="AT46" i="26" s="1"/>
  <c r="AJ40" i="26"/>
  <c r="AK40" i="26"/>
  <c r="AT40" i="26" s="1"/>
  <c r="AK34" i="26"/>
  <c r="AT34" i="26" s="1"/>
  <c r="AJ28" i="26"/>
  <c r="AK28" i="26"/>
  <c r="AT28" i="26" s="1"/>
  <c r="AK22" i="26"/>
  <c r="AT22" i="26" s="1"/>
  <c r="AJ10" i="26"/>
  <c r="AK10" i="26"/>
  <c r="AT10" i="26" s="1"/>
  <c r="AS57" i="90"/>
  <c r="AL57" i="90"/>
  <c r="AU57" i="90" s="1"/>
  <c r="AS61" i="94"/>
  <c r="AL61" i="94"/>
  <c r="AU61" i="94" s="1"/>
  <c r="AS88" i="90"/>
  <c r="AL88" i="90"/>
  <c r="AU88" i="90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8" i="94"/>
  <c r="AL88" i="94"/>
  <c r="AU88" i="94" s="1"/>
  <c r="AJ14" i="90"/>
  <c r="AK14" i="90"/>
  <c r="AT14" i="90" s="1"/>
  <c r="AR87" i="73"/>
  <c r="X88" i="38"/>
  <c r="Y88" i="38"/>
  <c r="AS7" i="94"/>
  <c r="AL7" i="94"/>
  <c r="AU7" i="94" s="1"/>
  <c r="AS28" i="90"/>
  <c r="AL28" i="90"/>
  <c r="AU28" i="90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J17" i="90"/>
  <c r="AJ35" i="90"/>
  <c r="AS53" i="90"/>
  <c r="AL53" i="90"/>
  <c r="AU53" i="90" s="1"/>
  <c r="AS71" i="90"/>
  <c r="AL71" i="90"/>
  <c r="AU71" i="90" s="1"/>
  <c r="AN88" i="33"/>
  <c r="AI88" i="33"/>
  <c r="AS6" i="90"/>
  <c r="AL6" i="90"/>
  <c r="AU6" i="90" s="1"/>
  <c r="AK70" i="26" l="1"/>
  <c r="AT70" i="26" s="1"/>
  <c r="AJ63" i="74"/>
  <c r="AI89" i="45"/>
  <c r="AK64" i="74"/>
  <c r="AT64" i="74" s="1"/>
  <c r="AN87" i="42"/>
  <c r="Z90" i="81"/>
  <c r="W91" i="81" s="1"/>
  <c r="AJ19" i="26"/>
  <c r="AL62" i="90"/>
  <c r="AU62" i="90" s="1"/>
  <c r="AL5" i="94"/>
  <c r="AU5" i="94" s="1"/>
  <c r="AJ10" i="74"/>
  <c r="AK71" i="26"/>
  <c r="AT71" i="26" s="1"/>
  <c r="AK72" i="26"/>
  <c r="AT72" i="26" s="1"/>
  <c r="AL10" i="94"/>
  <c r="AU10" i="94" s="1"/>
  <c r="AG89" i="93"/>
  <c r="AP89" i="93" s="1"/>
  <c r="AK16" i="26"/>
  <c r="AT16" i="26" s="1"/>
  <c r="AJ34" i="26"/>
  <c r="AK28" i="74"/>
  <c r="AT28" i="74" s="1"/>
  <c r="AK36" i="26"/>
  <c r="AT36" i="26" s="1"/>
  <c r="AJ22" i="74"/>
  <c r="AL69" i="90"/>
  <c r="AU69" i="90" s="1"/>
  <c r="W90" i="93"/>
  <c r="AJ8" i="26"/>
  <c r="AJ15" i="26"/>
  <c r="AJ57" i="74"/>
  <c r="AS57" i="74" s="1"/>
  <c r="AJ69" i="26"/>
  <c r="AJ76" i="74"/>
  <c r="Z89" i="25"/>
  <c r="AJ27" i="74"/>
  <c r="AJ32" i="26"/>
  <c r="AL85" i="90"/>
  <c r="AU85" i="90" s="1"/>
  <c r="AU91" i="82"/>
  <c r="C11" i="82" s="1"/>
  <c r="F35" i="97" s="1"/>
  <c r="Z90" i="45"/>
  <c r="AJ22" i="26"/>
  <c r="AJ58" i="26"/>
  <c r="AL67" i="90"/>
  <c r="AU67" i="90" s="1"/>
  <c r="AJ14" i="26"/>
  <c r="AS14" i="26" s="1"/>
  <c r="AK23" i="26"/>
  <c r="AT23" i="26" s="1"/>
  <c r="AK59" i="26"/>
  <c r="AT59" i="26" s="1"/>
  <c r="AL12" i="94"/>
  <c r="AU12" i="94" s="1"/>
  <c r="AK15" i="26"/>
  <c r="AT15" i="26" s="1"/>
  <c r="AK69" i="26"/>
  <c r="AT69" i="26" s="1"/>
  <c r="Z89" i="46"/>
  <c r="AG89" i="46" s="1"/>
  <c r="AP89" i="46" s="1"/>
  <c r="AP91" i="46" s="1"/>
  <c r="AK8" i="26"/>
  <c r="AT8" i="26" s="1"/>
  <c r="AJ51" i="26"/>
  <c r="AJ75" i="74"/>
  <c r="AK76" i="74"/>
  <c r="AT76" i="74" s="1"/>
  <c r="AJ68" i="26"/>
  <c r="AL64" i="90"/>
  <c r="AU64" i="90" s="1"/>
  <c r="AL3" i="90"/>
  <c r="AU3" i="90" s="1"/>
  <c r="Z87" i="41"/>
  <c r="AJ7" i="26"/>
  <c r="Z88" i="78"/>
  <c r="W89" i="78" s="1"/>
  <c r="AJ40" i="74"/>
  <c r="AJ52" i="74"/>
  <c r="AS52" i="74" s="1"/>
  <c r="AJ12" i="74"/>
  <c r="AK12" i="74"/>
  <c r="AT12" i="74" s="1"/>
  <c r="AJ48" i="74"/>
  <c r="AK48" i="74"/>
  <c r="AT48" i="74" s="1"/>
  <c r="AJ84" i="74"/>
  <c r="AK84" i="74"/>
  <c r="AT84" i="74" s="1"/>
  <c r="AS12" i="90"/>
  <c r="AL12" i="90"/>
  <c r="AU12" i="90" s="1"/>
  <c r="AS17" i="26"/>
  <c r="AL17" i="26"/>
  <c r="AU17" i="26" s="1"/>
  <c r="AS53" i="26"/>
  <c r="AL53" i="26"/>
  <c r="AU53" i="26" s="1"/>
  <c r="AS88" i="26"/>
  <c r="AL88" i="26"/>
  <c r="AU88" i="26" s="1"/>
  <c r="AJ73" i="74"/>
  <c r="AK73" i="74"/>
  <c r="AT73" i="74" s="1"/>
  <c r="AS27" i="74"/>
  <c r="AL27" i="74"/>
  <c r="AU27" i="74" s="1"/>
  <c r="AS81" i="74"/>
  <c r="AL81" i="74"/>
  <c r="AU81" i="74" s="1"/>
  <c r="AF90" i="45"/>
  <c r="AO90" i="45" s="1"/>
  <c r="AE90" i="45"/>
  <c r="W91" i="45"/>
  <c r="AG90" i="45"/>
  <c r="AP90" i="45" s="1"/>
  <c r="AR88" i="46"/>
  <c r="AJ7" i="74"/>
  <c r="AK7" i="74"/>
  <c r="AT7" i="74" s="1"/>
  <c r="AJ88" i="74"/>
  <c r="AK88" i="74"/>
  <c r="AT88" i="74" s="1"/>
  <c r="AH90" i="81"/>
  <c r="AQ90" i="81" s="1"/>
  <c r="AS38" i="90"/>
  <c r="AL38" i="90"/>
  <c r="AU38" i="90" s="1"/>
  <c r="AH87" i="41"/>
  <c r="AQ87" i="41" s="1"/>
  <c r="AJ8" i="74"/>
  <c r="AK8" i="74"/>
  <c r="AT8" i="74" s="1"/>
  <c r="AJ44" i="74"/>
  <c r="AK44" i="74"/>
  <c r="AT44" i="74" s="1"/>
  <c r="AJ80" i="74"/>
  <c r="AK80" i="74"/>
  <c r="AT80" i="74" s="1"/>
  <c r="AS19" i="26"/>
  <c r="AL19" i="26"/>
  <c r="AU19" i="26" s="1"/>
  <c r="AS37" i="26"/>
  <c r="AL37" i="26"/>
  <c r="AU37" i="26" s="1"/>
  <c r="AS55" i="26"/>
  <c r="AL55" i="26"/>
  <c r="AU55" i="26" s="1"/>
  <c r="AS86" i="26"/>
  <c r="AL86" i="26"/>
  <c r="AU86" i="26" s="1"/>
  <c r="AS39" i="74"/>
  <c r="AL39" i="74"/>
  <c r="AU39" i="74" s="1"/>
  <c r="AJ86" i="74"/>
  <c r="Y87" i="86"/>
  <c r="X87" i="86"/>
  <c r="AS62" i="26"/>
  <c r="AL62" i="26"/>
  <c r="AU62" i="26" s="1"/>
  <c r="AS22" i="74"/>
  <c r="AL22" i="74"/>
  <c r="AU22" i="74" s="1"/>
  <c r="AJ82" i="74"/>
  <c r="AJ4" i="26"/>
  <c r="AK4" i="26"/>
  <c r="AT4" i="26" s="1"/>
  <c r="AJ3" i="74"/>
  <c r="AB4" i="74"/>
  <c r="AJ41" i="74"/>
  <c r="AK41" i="74"/>
  <c r="AT41" i="74" s="1"/>
  <c r="AJ77" i="74"/>
  <c r="AK77" i="74"/>
  <c r="AT77" i="74" s="1"/>
  <c r="AS22" i="26"/>
  <c r="AL22" i="26"/>
  <c r="AU22" i="26" s="1"/>
  <c r="AS58" i="26"/>
  <c r="AL58" i="26"/>
  <c r="AU58" i="26" s="1"/>
  <c r="AJ18" i="74"/>
  <c r="AK18" i="74"/>
  <c r="AT18" i="74" s="1"/>
  <c r="AJ13" i="74"/>
  <c r="AK13" i="74"/>
  <c r="AT13" i="74" s="1"/>
  <c r="AJ79" i="74"/>
  <c r="AK79" i="74"/>
  <c r="AT79" i="74" s="1"/>
  <c r="AN89" i="37"/>
  <c r="AI89" i="37"/>
  <c r="AS32" i="26"/>
  <c r="AL32" i="26"/>
  <c r="AU32" i="26" s="1"/>
  <c r="AS10" i="74"/>
  <c r="AL10" i="74"/>
  <c r="AU10" i="74" s="1"/>
  <c r="AS64" i="74"/>
  <c r="AL64" i="74"/>
  <c r="AU64" i="74" s="1"/>
  <c r="AS23" i="26"/>
  <c r="AS59" i="26"/>
  <c r="AL59" i="26"/>
  <c r="AU59" i="26" s="1"/>
  <c r="AJ19" i="74"/>
  <c r="AK19" i="74"/>
  <c r="AT19" i="74" s="1"/>
  <c r="AS23" i="90"/>
  <c r="AL23" i="90"/>
  <c r="AU23" i="90" s="1"/>
  <c r="AS50" i="26"/>
  <c r="AL50" i="26"/>
  <c r="AU50" i="26" s="1"/>
  <c r="AE87" i="41"/>
  <c r="AF87" i="41"/>
  <c r="AO87" i="41" s="1"/>
  <c r="W88" i="41"/>
  <c r="AG87" i="41"/>
  <c r="AP87" i="41" s="1"/>
  <c r="AS18" i="26"/>
  <c r="AL18" i="26"/>
  <c r="AU18" i="26" s="1"/>
  <c r="AS36" i="26"/>
  <c r="AS54" i="26"/>
  <c r="AL54" i="26"/>
  <c r="AU54" i="26" s="1"/>
  <c r="AS72" i="26"/>
  <c r="AJ14" i="74"/>
  <c r="AK14" i="74"/>
  <c r="AT14" i="74" s="1"/>
  <c r="AJ50" i="74"/>
  <c r="AK50" i="74"/>
  <c r="AT50" i="74" s="1"/>
  <c r="AJ89" i="74"/>
  <c r="AS89" i="74" s="1"/>
  <c r="AK89" i="74"/>
  <c r="AT89" i="74" s="1"/>
  <c r="AH88" i="34"/>
  <c r="AQ88" i="34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J11" i="74"/>
  <c r="AK11" i="74"/>
  <c r="AT11" i="74" s="1"/>
  <c r="AJ47" i="74"/>
  <c r="AK47" i="74"/>
  <c r="AT47" i="74" s="1"/>
  <c r="AJ83" i="74"/>
  <c r="AK83" i="74"/>
  <c r="AT83" i="74" s="1"/>
  <c r="AS61" i="26"/>
  <c r="AL61" i="26"/>
  <c r="AU61" i="26" s="1"/>
  <c r="AS75" i="74"/>
  <c r="AL75" i="74"/>
  <c r="AU75" i="74" s="1"/>
  <c r="AS38" i="26"/>
  <c r="AL38" i="26"/>
  <c r="AU38" i="26" s="1"/>
  <c r="AL52" i="74"/>
  <c r="AU52" i="74" s="1"/>
  <c r="AJ6" i="74"/>
  <c r="AJ54" i="74"/>
  <c r="AK54" i="74"/>
  <c r="AT54" i="74" s="1"/>
  <c r="AJ24" i="74"/>
  <c r="AK24" i="74"/>
  <c r="AT24" i="74" s="1"/>
  <c r="AJ60" i="74"/>
  <c r="AK60" i="74"/>
  <c r="AT60" i="74" s="1"/>
  <c r="AS8" i="90"/>
  <c r="AL8" i="90"/>
  <c r="AU8" i="90" s="1"/>
  <c r="AS29" i="26"/>
  <c r="AL29" i="26"/>
  <c r="AU29" i="26" s="1"/>
  <c r="AS65" i="26"/>
  <c r="AL65" i="26"/>
  <c r="AU65" i="26" s="1"/>
  <c r="AJ25" i="74"/>
  <c r="AK25" i="74"/>
  <c r="AT25" i="74" s="1"/>
  <c r="AS67" i="26"/>
  <c r="AL67" i="26"/>
  <c r="AU67" i="26" s="1"/>
  <c r="AS45" i="74"/>
  <c r="AL45" i="74"/>
  <c r="AU45" i="74" s="1"/>
  <c r="AR87" i="34"/>
  <c r="AJ37" i="74"/>
  <c r="AK37" i="74"/>
  <c r="AT37" i="74" s="1"/>
  <c r="AR89" i="81"/>
  <c r="AH89" i="33"/>
  <c r="AQ89" i="33" s="1"/>
  <c r="AS29" i="90"/>
  <c r="AL29" i="90"/>
  <c r="AU29" i="90" s="1"/>
  <c r="AJ20" i="74"/>
  <c r="AK20" i="74"/>
  <c r="AT20" i="74" s="1"/>
  <c r="AJ56" i="74"/>
  <c r="AK56" i="74"/>
  <c r="AT56" i="74" s="1"/>
  <c r="W88" i="89"/>
  <c r="AG87" i="89"/>
  <c r="AP87" i="89" s="1"/>
  <c r="AF87" i="89"/>
  <c r="AO87" i="89" s="1"/>
  <c r="AE87" i="89"/>
  <c r="AS7" i="26"/>
  <c r="AL7" i="26"/>
  <c r="AU7" i="26" s="1"/>
  <c r="AS25" i="26"/>
  <c r="AL25" i="26"/>
  <c r="AU25" i="26" s="1"/>
  <c r="AS43" i="26"/>
  <c r="AL43" i="26"/>
  <c r="AU43" i="26" s="1"/>
  <c r="AS73" i="26"/>
  <c r="AL73" i="26"/>
  <c r="AU73" i="26" s="1"/>
  <c r="AS9" i="74"/>
  <c r="AL9" i="74"/>
  <c r="AU9" i="74" s="1"/>
  <c r="AS51" i="74"/>
  <c r="AL51" i="74"/>
  <c r="AU51" i="74" s="1"/>
  <c r="AR89" i="94"/>
  <c r="AR91" i="94" s="1"/>
  <c r="AL89" i="94"/>
  <c r="AU89" i="94" s="1"/>
  <c r="AS30" i="90"/>
  <c r="AL30" i="90"/>
  <c r="AU30" i="90" s="1"/>
  <c r="AN86" i="86"/>
  <c r="AI86" i="86"/>
  <c r="AS20" i="26"/>
  <c r="AL20" i="26"/>
  <c r="AU20" i="26" s="1"/>
  <c r="AS80" i="26"/>
  <c r="AL80" i="26"/>
  <c r="AU80" i="26" s="1"/>
  <c r="AS40" i="74"/>
  <c r="AL40" i="74"/>
  <c r="AU40" i="74" s="1"/>
  <c r="AS24" i="90"/>
  <c r="AL24" i="90"/>
  <c r="AU24" i="90" s="1"/>
  <c r="AT91" i="90"/>
  <c r="AJ17" i="74"/>
  <c r="AK17" i="74"/>
  <c r="AT17" i="74" s="1"/>
  <c r="AJ53" i="74"/>
  <c r="AK53" i="74"/>
  <c r="AT53" i="74" s="1"/>
  <c r="AJ87" i="74"/>
  <c r="AK87" i="74"/>
  <c r="AT87" i="74" s="1"/>
  <c r="AS18" i="90"/>
  <c r="AL18" i="90"/>
  <c r="AU18" i="90" s="1"/>
  <c r="AN88" i="29"/>
  <c r="AI88" i="29"/>
  <c r="Y90" i="93"/>
  <c r="X90" i="93"/>
  <c r="AS40" i="26"/>
  <c r="AL40" i="26"/>
  <c r="AU40" i="26" s="1"/>
  <c r="AS76" i="26"/>
  <c r="AL76" i="26"/>
  <c r="AU76" i="26" s="1"/>
  <c r="AR88" i="33"/>
  <c r="AS35" i="90"/>
  <c r="AL35" i="90"/>
  <c r="AU35" i="90" s="1"/>
  <c r="AS14" i="90"/>
  <c r="AL14" i="90"/>
  <c r="AU14" i="90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J30" i="74"/>
  <c r="AK30" i="74"/>
  <c r="AT30" i="74" s="1"/>
  <c r="AJ66" i="74"/>
  <c r="AK66" i="74"/>
  <c r="AT66" i="74" s="1"/>
  <c r="AJ31" i="74"/>
  <c r="AK31" i="74"/>
  <c r="AT31" i="74" s="1"/>
  <c r="AR89" i="45"/>
  <c r="AS26" i="90"/>
  <c r="AL26" i="90"/>
  <c r="AU26" i="90" s="1"/>
  <c r="AS56" i="26"/>
  <c r="AL56" i="26"/>
  <c r="AU56" i="26" s="1"/>
  <c r="AS28" i="74"/>
  <c r="AL28" i="74"/>
  <c r="AU28" i="74" s="1"/>
  <c r="AS76" i="74"/>
  <c r="AL76" i="74"/>
  <c r="AU76" i="74" s="1"/>
  <c r="AL89" i="26"/>
  <c r="AU89" i="26" s="1"/>
  <c r="AR89" i="26"/>
  <c r="AR91" i="26" s="1"/>
  <c r="AR87" i="78"/>
  <c r="AS35" i="26"/>
  <c r="AL35" i="26"/>
  <c r="AU35" i="26" s="1"/>
  <c r="AS71" i="26"/>
  <c r="AL71" i="26"/>
  <c r="AU71" i="26" s="1"/>
  <c r="AJ49" i="74"/>
  <c r="AK49" i="74"/>
  <c r="AT49" i="74" s="1"/>
  <c r="AS8" i="26"/>
  <c r="AS68" i="26"/>
  <c r="AL68" i="26"/>
  <c r="AU68" i="26" s="1"/>
  <c r="AS11" i="90"/>
  <c r="AL11" i="90"/>
  <c r="AU11" i="9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J26" i="74"/>
  <c r="AK26" i="74"/>
  <c r="AT26" i="74" s="1"/>
  <c r="AJ62" i="74"/>
  <c r="AK62" i="74"/>
  <c r="AT62" i="74" s="1"/>
  <c r="Z88" i="34"/>
  <c r="AS32" i="90"/>
  <c r="AL32" i="90"/>
  <c r="AU32" i="90" s="1"/>
  <c r="AH88" i="42"/>
  <c r="AQ88" i="42" s="1"/>
  <c r="AS4" i="90"/>
  <c r="AL4" i="90"/>
  <c r="AU4" i="90" s="1"/>
  <c r="AS20" i="90"/>
  <c r="AL20" i="90"/>
  <c r="AU20" i="90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J23" i="74"/>
  <c r="AK23" i="74"/>
  <c r="AT23" i="74" s="1"/>
  <c r="AJ59" i="74"/>
  <c r="AK59" i="74"/>
  <c r="AT59" i="74" s="1"/>
  <c r="AS33" i="74"/>
  <c r="AL33" i="74"/>
  <c r="AU33" i="74" s="1"/>
  <c r="AS5" i="74"/>
  <c r="AL5" i="74"/>
  <c r="AU5" i="74" s="1"/>
  <c r="AJ70" i="74"/>
  <c r="AS17" i="90"/>
  <c r="AL17" i="90"/>
  <c r="AU17" i="90" s="1"/>
  <c r="AH88" i="38"/>
  <c r="AQ88" i="38" s="1"/>
  <c r="AJ36" i="74"/>
  <c r="AK36" i="74"/>
  <c r="AT36" i="74" s="1"/>
  <c r="AJ72" i="74"/>
  <c r="AK72" i="74"/>
  <c r="AT72" i="74" s="1"/>
  <c r="AE91" i="77"/>
  <c r="AF91" i="77"/>
  <c r="AO91" i="77" s="1"/>
  <c r="W92" i="77"/>
  <c r="AG91" i="77"/>
  <c r="AP91" i="77" s="1"/>
  <c r="AS11" i="26"/>
  <c r="AL11" i="26"/>
  <c r="AU11" i="26" s="1"/>
  <c r="AS41" i="26"/>
  <c r="AL41" i="26"/>
  <c r="AU41" i="26" s="1"/>
  <c r="AS77" i="26"/>
  <c r="AL77" i="26"/>
  <c r="AU77" i="26" s="1"/>
  <c r="AJ43" i="74"/>
  <c r="AK43" i="74"/>
  <c r="AT43" i="74" s="1"/>
  <c r="AS3" i="94"/>
  <c r="AL3" i="94"/>
  <c r="AU3" i="94" s="1"/>
  <c r="AS42" i="90"/>
  <c r="AL42" i="90"/>
  <c r="AU42" i="90" s="1"/>
  <c r="AS15" i="74"/>
  <c r="AL15" i="74"/>
  <c r="AU15" i="74" s="1"/>
  <c r="AS63" i="74"/>
  <c r="AL63" i="74"/>
  <c r="AU63" i="74" s="1"/>
  <c r="X90" i="37"/>
  <c r="Y90" i="37"/>
  <c r="AR87" i="42"/>
  <c r="AJ61" i="74"/>
  <c r="AK61" i="74"/>
  <c r="AT61" i="74" s="1"/>
  <c r="Z89" i="33"/>
  <c r="AJ32" i="74"/>
  <c r="AK32" i="74"/>
  <c r="AT32" i="74" s="1"/>
  <c r="AJ68" i="74"/>
  <c r="AK68" i="74"/>
  <c r="AT68" i="74" s="1"/>
  <c r="AR87" i="38"/>
  <c r="AH88" i="78"/>
  <c r="AQ88" i="78" s="1"/>
  <c r="AS13" i="26"/>
  <c r="AL13" i="26"/>
  <c r="AU13" i="26" s="1"/>
  <c r="AS31" i="26"/>
  <c r="AL31" i="26"/>
  <c r="AU31" i="26" s="1"/>
  <c r="AS49" i="26"/>
  <c r="AL49" i="26"/>
  <c r="AU49" i="26" s="1"/>
  <c r="AS79" i="26"/>
  <c r="AL79" i="26"/>
  <c r="AU79" i="26" s="1"/>
  <c r="AS21" i="74"/>
  <c r="AL21" i="74"/>
  <c r="AU21" i="74" s="1"/>
  <c r="AS69" i="74"/>
  <c r="AL69" i="74"/>
  <c r="AU69" i="74" s="1"/>
  <c r="AS44" i="26"/>
  <c r="AL44" i="26"/>
  <c r="AU44" i="26" s="1"/>
  <c r="AJ16" i="74"/>
  <c r="AS58" i="74"/>
  <c r="AL58" i="74"/>
  <c r="AU58" i="74" s="1"/>
  <c r="AR86" i="41"/>
  <c r="AJ29" i="74"/>
  <c r="AK29" i="74"/>
  <c r="AT29" i="74" s="1"/>
  <c r="AJ65" i="74"/>
  <c r="AK65" i="74"/>
  <c r="AT65" i="74" s="1"/>
  <c r="AS25" i="90"/>
  <c r="AL25" i="90"/>
  <c r="AU25" i="90" s="1"/>
  <c r="Y89" i="73"/>
  <c r="X89" i="73"/>
  <c r="AI89" i="93"/>
  <c r="AN89" i="93"/>
  <c r="Z88" i="38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42" i="74"/>
  <c r="AK42" i="74"/>
  <c r="AT42" i="74" s="1"/>
  <c r="AJ78" i="74"/>
  <c r="AK78" i="74"/>
  <c r="AT78" i="74" s="1"/>
  <c r="AJ55" i="74"/>
  <c r="AK55" i="74"/>
  <c r="AT55" i="74" s="1"/>
  <c r="AJ4" i="94"/>
  <c r="AK4" i="94"/>
  <c r="AT4" i="94" s="1"/>
  <c r="AT91" i="94" s="1"/>
  <c r="AI89" i="74"/>
  <c r="AN89" i="74"/>
  <c r="AN91" i="74" s="1"/>
  <c r="AH89" i="46"/>
  <c r="AQ89" i="46" s="1"/>
  <c r="AQ91" i="46" s="1"/>
  <c r="AZ3" i="46"/>
  <c r="AX3" i="46" s="1"/>
  <c r="S3" i="46" s="1"/>
  <c r="AC3" i="46" s="1"/>
  <c r="AX5" i="46"/>
  <c r="S5" i="46" s="1"/>
  <c r="AC5" i="46" s="1"/>
  <c r="AB6" i="46" s="1"/>
  <c r="AX15" i="46"/>
  <c r="S15" i="46" s="1"/>
  <c r="AC15" i="46" s="1"/>
  <c r="AB16" i="46" s="1"/>
  <c r="AX16" i="46"/>
  <c r="S16" i="46" s="1"/>
  <c r="AC16" i="46" s="1"/>
  <c r="AB17" i="46" s="1"/>
  <c r="AX21" i="46"/>
  <c r="S21" i="46" s="1"/>
  <c r="AC21" i="46" s="1"/>
  <c r="AB22" i="46" s="1"/>
  <c r="AX22" i="46"/>
  <c r="S22" i="46" s="1"/>
  <c r="AC22" i="46" s="1"/>
  <c r="AB23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S74" i="26"/>
  <c r="AL74" i="26"/>
  <c r="AU74" i="26" s="1"/>
  <c r="AJ46" i="74"/>
  <c r="AH90" i="45"/>
  <c r="AQ90" i="45" s="1"/>
  <c r="AS44" i="90"/>
  <c r="AL44" i="90"/>
  <c r="AU44" i="90" s="1"/>
  <c r="AS5" i="26"/>
  <c r="AL5" i="26"/>
  <c r="AU5" i="26" s="1"/>
  <c r="AS47" i="26"/>
  <c r="AL47" i="26"/>
  <c r="AU47" i="26" s="1"/>
  <c r="AS83" i="26"/>
  <c r="AL83" i="26"/>
  <c r="AU83" i="26" s="1"/>
  <c r="AJ67" i="74"/>
  <c r="AK67" i="74"/>
  <c r="AT67" i="74" s="1"/>
  <c r="AS26" i="26"/>
  <c r="AL26" i="26"/>
  <c r="AU26" i="26" s="1"/>
  <c r="AS87" i="26"/>
  <c r="AL87" i="26"/>
  <c r="AU8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J38" i="74"/>
  <c r="AK38" i="74"/>
  <c r="AT38" i="74" s="1"/>
  <c r="AJ74" i="74"/>
  <c r="AK74" i="74"/>
  <c r="AT74" i="74" s="1"/>
  <c r="AS36" i="90"/>
  <c r="AL36" i="90"/>
  <c r="AU36" i="90" s="1"/>
  <c r="Z88" i="42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5" i="26"/>
  <c r="AL85" i="26"/>
  <c r="AU85" i="26" s="1"/>
  <c r="AJ35" i="74"/>
  <c r="AK35" i="74"/>
  <c r="AT35" i="74" s="1"/>
  <c r="AJ71" i="74"/>
  <c r="AK71" i="74"/>
  <c r="AT71" i="74" s="1"/>
  <c r="AF91" i="85"/>
  <c r="AO91" i="85" s="1"/>
  <c r="AE91" i="85"/>
  <c r="W92" i="85"/>
  <c r="AG91" i="85"/>
  <c r="AP91" i="85" s="1"/>
  <c r="AJ34" i="74"/>
  <c r="AS85" i="74"/>
  <c r="AL85" i="74"/>
  <c r="AU85" i="74" s="1"/>
  <c r="X89" i="29"/>
  <c r="Y89" i="29"/>
  <c r="AN88" i="73"/>
  <c r="AI88" i="73"/>
  <c r="AL14" i="26" l="1"/>
  <c r="AU14" i="26" s="1"/>
  <c r="AL72" i="26"/>
  <c r="AU72" i="26" s="1"/>
  <c r="AE90" i="81"/>
  <c r="AF90" i="81"/>
  <c r="AO90" i="81" s="1"/>
  <c r="AX89" i="46"/>
  <c r="S89" i="46" s="1"/>
  <c r="AC89" i="46" s="1"/>
  <c r="AG90" i="81"/>
  <c r="AP90" i="81" s="1"/>
  <c r="AE89" i="46"/>
  <c r="AE89" i="25"/>
  <c r="W90" i="25"/>
  <c r="AG89" i="25"/>
  <c r="AP89" i="25" s="1"/>
  <c r="AF89" i="25"/>
  <c r="AO89" i="25" s="1"/>
  <c r="AF89" i="46"/>
  <c r="AO89" i="46" s="1"/>
  <c r="AO91" i="46" s="1"/>
  <c r="AL57" i="74"/>
  <c r="AU57" i="74" s="1"/>
  <c r="AL36" i="26"/>
  <c r="AU36" i="26" s="1"/>
  <c r="AG88" i="78"/>
  <c r="AP88" i="78" s="1"/>
  <c r="AL8" i="26"/>
  <c r="AU8" i="26" s="1"/>
  <c r="AX24" i="46"/>
  <c r="S24" i="46" s="1"/>
  <c r="AC24" i="46" s="1"/>
  <c r="AB25" i="46" s="1"/>
  <c r="AX12" i="46"/>
  <c r="S12" i="46" s="1"/>
  <c r="AC12" i="46" s="1"/>
  <c r="AB13" i="46" s="1"/>
  <c r="AJ13" i="46" s="1"/>
  <c r="AE88" i="78"/>
  <c r="AX23" i="46"/>
  <c r="S23" i="46" s="1"/>
  <c r="AC23" i="46" s="1"/>
  <c r="AB24" i="46" s="1"/>
  <c r="AX11" i="46"/>
  <c r="S11" i="46" s="1"/>
  <c r="AC11" i="46" s="1"/>
  <c r="AB12" i="46" s="1"/>
  <c r="AL23" i="26"/>
  <c r="AU23" i="26" s="1"/>
  <c r="AT91" i="26"/>
  <c r="AF88" i="78"/>
  <c r="AO88" i="78" s="1"/>
  <c r="AX4" i="46"/>
  <c r="S4" i="46" s="1"/>
  <c r="AC4" i="46" s="1"/>
  <c r="AB5" i="46" s="1"/>
  <c r="AX40" i="46"/>
  <c r="S40" i="46" s="1"/>
  <c r="AC40" i="46" s="1"/>
  <c r="AB41" i="46" s="1"/>
  <c r="AX34" i="46"/>
  <c r="S34" i="46" s="1"/>
  <c r="AC34" i="46" s="1"/>
  <c r="AB35" i="46" s="1"/>
  <c r="AK35" i="46" s="1"/>
  <c r="AT35" i="46" s="1"/>
  <c r="AX28" i="46"/>
  <c r="S28" i="46" s="1"/>
  <c r="AC28" i="46" s="1"/>
  <c r="AB29" i="46" s="1"/>
  <c r="AX18" i="46"/>
  <c r="S18" i="46" s="1"/>
  <c r="AC18" i="46" s="1"/>
  <c r="AB19" i="46" s="1"/>
  <c r="AX10" i="46"/>
  <c r="S10" i="46" s="1"/>
  <c r="AC10" i="46" s="1"/>
  <c r="AB11" i="46" s="1"/>
  <c r="AK11" i="46" s="1"/>
  <c r="AT11" i="46" s="1"/>
  <c r="Z89" i="29"/>
  <c r="AX39" i="46"/>
  <c r="S39" i="46" s="1"/>
  <c r="AC39" i="46" s="1"/>
  <c r="AB40" i="46" s="1"/>
  <c r="AX33" i="46"/>
  <c r="S33" i="46" s="1"/>
  <c r="AC33" i="46" s="1"/>
  <c r="AB34" i="46" s="1"/>
  <c r="AJ34" i="46" s="1"/>
  <c r="AX27" i="46"/>
  <c r="S27" i="46" s="1"/>
  <c r="AC27" i="46" s="1"/>
  <c r="AB28" i="46" s="1"/>
  <c r="AX17" i="46"/>
  <c r="S17" i="46" s="1"/>
  <c r="AC17" i="46" s="1"/>
  <c r="AB18" i="46" s="1"/>
  <c r="AX9" i="46"/>
  <c r="S9" i="46" s="1"/>
  <c r="AC9" i="46" s="1"/>
  <c r="AB10" i="46" s="1"/>
  <c r="AJ10" i="46" s="1"/>
  <c r="AX6" i="46"/>
  <c r="S6" i="46" s="1"/>
  <c r="AC6" i="46" s="1"/>
  <c r="AB7" i="46" s="1"/>
  <c r="Z90" i="37"/>
  <c r="AF90" i="37" s="1"/>
  <c r="AO90" i="37" s="1"/>
  <c r="Z87" i="86"/>
  <c r="AE87" i="86" s="1"/>
  <c r="Z89" i="73"/>
  <c r="AS91" i="90"/>
  <c r="AX26" i="46"/>
  <c r="S26" i="46" s="1"/>
  <c r="AC26" i="46" s="1"/>
  <c r="AB27" i="46" s="1"/>
  <c r="AJ27" i="46" s="1"/>
  <c r="AX20" i="46"/>
  <c r="S20" i="46" s="1"/>
  <c r="AC20" i="46" s="1"/>
  <c r="AB21" i="46" s="1"/>
  <c r="AX14" i="46"/>
  <c r="S14" i="46" s="1"/>
  <c r="AC14" i="46" s="1"/>
  <c r="AB15" i="46" s="1"/>
  <c r="AJ15" i="46" s="1"/>
  <c r="AX8" i="46"/>
  <c r="S8" i="46" s="1"/>
  <c r="AC8" i="46" s="1"/>
  <c r="AB9" i="46" s="1"/>
  <c r="AK9" i="46" s="1"/>
  <c r="AT9" i="46" s="1"/>
  <c r="AX25" i="46"/>
  <c r="S25" i="46" s="1"/>
  <c r="AC25" i="46" s="1"/>
  <c r="AB26" i="46" s="1"/>
  <c r="AX19" i="46"/>
  <c r="S19" i="46" s="1"/>
  <c r="AC19" i="46" s="1"/>
  <c r="AB20" i="46" s="1"/>
  <c r="AX13" i="46"/>
  <c r="S13" i="46" s="1"/>
  <c r="AC13" i="46" s="1"/>
  <c r="AB14" i="46" s="1"/>
  <c r="AJ14" i="46" s="1"/>
  <c r="AX7" i="46"/>
  <c r="S7" i="46" s="1"/>
  <c r="AC7" i="46" s="1"/>
  <c r="AB8" i="46" s="1"/>
  <c r="Z90" i="93"/>
  <c r="AG90" i="93" s="1"/>
  <c r="AP90" i="93" s="1"/>
  <c r="AU91" i="90"/>
  <c r="C11" i="90" s="1"/>
  <c r="F43" i="97" s="1"/>
  <c r="W91" i="93"/>
  <c r="AF87" i="86"/>
  <c r="AO87" i="86" s="1"/>
  <c r="AB4" i="46"/>
  <c r="AJ3" i="46"/>
  <c r="AF89" i="73"/>
  <c r="AO89" i="73" s="1"/>
  <c r="W90" i="73"/>
  <c r="AE89" i="73"/>
  <c r="AG89" i="73"/>
  <c r="AP89" i="73" s="1"/>
  <c r="AJ77" i="46"/>
  <c r="AK77" i="46"/>
  <c r="AT77" i="46" s="1"/>
  <c r="AJ87" i="46"/>
  <c r="AK87" i="46"/>
  <c r="AT87" i="46" s="1"/>
  <c r="AJ74" i="46"/>
  <c r="AK74" i="46"/>
  <c r="AT74" i="46" s="1"/>
  <c r="AJ62" i="46"/>
  <c r="AK62" i="46"/>
  <c r="AT62" i="46" s="1"/>
  <c r="AJ44" i="46"/>
  <c r="AK44" i="46"/>
  <c r="AT44" i="46" s="1"/>
  <c r="AK26" i="46"/>
  <c r="AT26" i="46" s="1"/>
  <c r="AK8" i="46"/>
  <c r="AT8" i="46" s="1"/>
  <c r="AS55" i="74"/>
  <c r="AL55" i="74"/>
  <c r="AU55" i="74" s="1"/>
  <c r="AS16" i="74"/>
  <c r="AL16" i="74"/>
  <c r="AU16" i="74" s="1"/>
  <c r="AH89" i="29"/>
  <c r="AQ89" i="29" s="1"/>
  <c r="AS74" i="74"/>
  <c r="AL74" i="74"/>
  <c r="AU74" i="74" s="1"/>
  <c r="AS67" i="74"/>
  <c r="AL67" i="74"/>
  <c r="AU67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K24" i="46"/>
  <c r="AT24" i="46" s="1"/>
  <c r="AJ18" i="46"/>
  <c r="AK18" i="46"/>
  <c r="AT18" i="46" s="1"/>
  <c r="AJ6" i="46"/>
  <c r="AK6" i="46"/>
  <c r="AT6" i="46" s="1"/>
  <c r="AL89" i="74"/>
  <c r="AU89" i="74" s="1"/>
  <c r="AR89" i="74"/>
  <c r="AR91" i="74" s="1"/>
  <c r="AS78" i="74"/>
  <c r="AL78" i="74"/>
  <c r="AU78" i="74" s="1"/>
  <c r="AS87" i="74"/>
  <c r="AL87" i="74"/>
  <c r="AU87" i="74" s="1"/>
  <c r="Y88" i="89"/>
  <c r="X88" i="89"/>
  <c r="AS54" i="74"/>
  <c r="AL54" i="74"/>
  <c r="AU54" i="74" s="1"/>
  <c r="AS14" i="74"/>
  <c r="AL14" i="74"/>
  <c r="AU14" i="74" s="1"/>
  <c r="X91" i="81"/>
  <c r="Y91" i="81"/>
  <c r="AS19" i="74"/>
  <c r="AL19" i="74"/>
  <c r="AU19" i="74" s="1"/>
  <c r="AN89" i="46"/>
  <c r="AN91" i="46" s="1"/>
  <c r="AI89" i="46"/>
  <c r="AS79" i="74"/>
  <c r="AL79" i="74"/>
  <c r="AU79" i="74" s="1"/>
  <c r="AS41" i="74"/>
  <c r="AL41" i="74"/>
  <c r="AU41" i="74" s="1"/>
  <c r="AS12" i="74"/>
  <c r="AL12" i="74"/>
  <c r="AU12" i="74" s="1"/>
  <c r="AS71" i="74"/>
  <c r="AL71" i="74"/>
  <c r="AU71" i="74" s="1"/>
  <c r="AJ86" i="46"/>
  <c r="AK86" i="46"/>
  <c r="AT86" i="46" s="1"/>
  <c r="AJ71" i="46"/>
  <c r="AK71" i="46"/>
  <c r="AT71" i="46" s="1"/>
  <c r="AJ59" i="46"/>
  <c r="AK59" i="46"/>
  <c r="AT59" i="46" s="1"/>
  <c r="AJ47" i="46"/>
  <c r="AK47" i="46"/>
  <c r="AT47" i="46" s="1"/>
  <c r="AJ35" i="46"/>
  <c r="AK23" i="46"/>
  <c r="AT23" i="46" s="1"/>
  <c r="AS61" i="74"/>
  <c r="AL61" i="74"/>
  <c r="AU61" i="74" s="1"/>
  <c r="AS26" i="74"/>
  <c r="AL26" i="74"/>
  <c r="AU26" i="74" s="1"/>
  <c r="AR88" i="29"/>
  <c r="AS60" i="74"/>
  <c r="AL60" i="74"/>
  <c r="AU60" i="74" s="1"/>
  <c r="AS88" i="74"/>
  <c r="AL88" i="74"/>
  <c r="AU88" i="74" s="1"/>
  <c r="AN91" i="85"/>
  <c r="AI91" i="85"/>
  <c r="W89" i="42"/>
  <c r="AG88" i="42"/>
  <c r="AP88" i="42" s="1"/>
  <c r="AF88" i="42"/>
  <c r="AO88" i="42" s="1"/>
  <c r="AE88" i="42"/>
  <c r="AS38" i="74"/>
  <c r="AL38" i="74"/>
  <c r="AU38" i="74" s="1"/>
  <c r="AS46" i="74"/>
  <c r="AL46" i="74"/>
  <c r="AU46" i="74" s="1"/>
  <c r="AJ85" i="46"/>
  <c r="AK85" i="46"/>
  <c r="AT85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28" i="46"/>
  <c r="AK28" i="46"/>
  <c r="AT28" i="46" s="1"/>
  <c r="AJ22" i="46"/>
  <c r="AK22" i="46"/>
  <c r="AT22" i="46" s="1"/>
  <c r="AJ16" i="46"/>
  <c r="AK16" i="46"/>
  <c r="AT16" i="46" s="1"/>
  <c r="AS4" i="94"/>
  <c r="AS91" i="94" s="1"/>
  <c r="AL4" i="94"/>
  <c r="AU4" i="94" s="1"/>
  <c r="AU91" i="94" s="1"/>
  <c r="C11" i="94" s="1"/>
  <c r="F47" i="97" s="1"/>
  <c r="AS42" i="74"/>
  <c r="AL42" i="74"/>
  <c r="AU42" i="74" s="1"/>
  <c r="AR89" i="93"/>
  <c r="AS53" i="74"/>
  <c r="AL53" i="74"/>
  <c r="AU53" i="74" s="1"/>
  <c r="AR86" i="86"/>
  <c r="AI87" i="89"/>
  <c r="AN87" i="89"/>
  <c r="AS56" i="74"/>
  <c r="AL56" i="74"/>
  <c r="AU56" i="74" s="1"/>
  <c r="AN90" i="81"/>
  <c r="AI90" i="81"/>
  <c r="AS13" i="74"/>
  <c r="AL13" i="74"/>
  <c r="AU13" i="74" s="1"/>
  <c r="AS3" i="74"/>
  <c r="AL3" i="74"/>
  <c r="AU3" i="74" s="1"/>
  <c r="AS84" i="74"/>
  <c r="AL84" i="74"/>
  <c r="AU84" i="74" s="1"/>
  <c r="Y92" i="85"/>
  <c r="X92" i="85"/>
  <c r="AJ65" i="46"/>
  <c r="AK65" i="46"/>
  <c r="AT65" i="46" s="1"/>
  <c r="AJ53" i="46"/>
  <c r="AK53" i="46"/>
  <c r="AT53" i="46" s="1"/>
  <c r="AJ41" i="46"/>
  <c r="AK41" i="46"/>
  <c r="AT41" i="46" s="1"/>
  <c r="AJ29" i="46"/>
  <c r="AK29" i="46"/>
  <c r="AT29" i="46" s="1"/>
  <c r="AJ17" i="46"/>
  <c r="AK17" i="46"/>
  <c r="AT17" i="46" s="1"/>
  <c r="AJ5" i="46"/>
  <c r="AK5" i="46"/>
  <c r="AT5" i="46" s="1"/>
  <c r="Y92" i="77"/>
  <c r="X92" i="77"/>
  <c r="AS36" i="74"/>
  <c r="AL36" i="74"/>
  <c r="AU36" i="74" s="1"/>
  <c r="AS49" i="74"/>
  <c r="AL49" i="74"/>
  <c r="AU49" i="74" s="1"/>
  <c r="AS30" i="74"/>
  <c r="AL30" i="74"/>
  <c r="AU30" i="74" s="1"/>
  <c r="AS6" i="74"/>
  <c r="AL6" i="74"/>
  <c r="AU6" i="74" s="1"/>
  <c r="AS47" i="74"/>
  <c r="AL47" i="74"/>
  <c r="AU47" i="74" s="1"/>
  <c r="AI87" i="41"/>
  <c r="AN87" i="41"/>
  <c r="AJ4" i="74"/>
  <c r="AK4" i="74"/>
  <c r="AT4" i="74" s="1"/>
  <c r="AT91" i="74" s="1"/>
  <c r="AS86" i="74"/>
  <c r="AL86" i="74"/>
  <c r="AU86" i="74" s="1"/>
  <c r="AS80" i="74"/>
  <c r="AL80" i="74"/>
  <c r="AU80" i="74" s="1"/>
  <c r="X91" i="45"/>
  <c r="Z91" i="45" s="1"/>
  <c r="Y91" i="45"/>
  <c r="AN88" i="78"/>
  <c r="AR88" i="73"/>
  <c r="AS35" i="74"/>
  <c r="AL35" i="74"/>
  <c r="AU35" i="74" s="1"/>
  <c r="AJ89" i="46"/>
  <c r="AS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K33" i="46"/>
  <c r="AT33" i="46" s="1"/>
  <c r="AJ21" i="46"/>
  <c r="AK21" i="46"/>
  <c r="AT21" i="46" s="1"/>
  <c r="AK15" i="46"/>
  <c r="AT15" i="46" s="1"/>
  <c r="AH89" i="73"/>
  <c r="AQ89" i="73" s="1"/>
  <c r="AS65" i="74"/>
  <c r="AL65" i="74"/>
  <c r="AU65" i="74" s="1"/>
  <c r="AS68" i="74"/>
  <c r="AL68" i="74"/>
  <c r="AU68" i="74" s="1"/>
  <c r="AN91" i="77"/>
  <c r="AI91" i="77"/>
  <c r="AS70" i="74"/>
  <c r="AL70" i="74"/>
  <c r="AU70" i="74" s="1"/>
  <c r="AS59" i="74"/>
  <c r="AL59" i="74"/>
  <c r="AU59" i="74" s="1"/>
  <c r="W89" i="34"/>
  <c r="AG88" i="34"/>
  <c r="AP88" i="34" s="1"/>
  <c r="AE88" i="34"/>
  <c r="AF88" i="34"/>
  <c r="AO88" i="34" s="1"/>
  <c r="AS31" i="74"/>
  <c r="AL31" i="74"/>
  <c r="AU31" i="74" s="1"/>
  <c r="AS37" i="74"/>
  <c r="AL37" i="74"/>
  <c r="AU37" i="74" s="1"/>
  <c r="AS24" i="74"/>
  <c r="AL24" i="74"/>
  <c r="AU24" i="74" s="1"/>
  <c r="AS11" i="74"/>
  <c r="AL11" i="74"/>
  <c r="AU11" i="74" s="1"/>
  <c r="AR89" i="37"/>
  <c r="AS44" i="74"/>
  <c r="AL44" i="74"/>
  <c r="AU44" i="74" s="1"/>
  <c r="AS7" i="74"/>
  <c r="AL7" i="74"/>
  <c r="AU7" i="74" s="1"/>
  <c r="AI90" i="45"/>
  <c r="AN90" i="45"/>
  <c r="AS34" i="74"/>
  <c r="AL34" i="74"/>
  <c r="AU34" i="74" s="1"/>
  <c r="AJ80" i="46"/>
  <c r="AK80" i="46"/>
  <c r="AT80" i="46" s="1"/>
  <c r="AJ56" i="46"/>
  <c r="AK56" i="46"/>
  <c r="AT56" i="46" s="1"/>
  <c r="AJ32" i="46"/>
  <c r="AK32" i="46"/>
  <c r="AT32" i="46" s="1"/>
  <c r="AS43" i="74"/>
  <c r="AL43" i="74"/>
  <c r="AU43" i="74" s="1"/>
  <c r="AH90" i="93"/>
  <c r="AQ90" i="93" s="1"/>
  <c r="AS17" i="74"/>
  <c r="AL17" i="74"/>
  <c r="AU17" i="74" s="1"/>
  <c r="AS20" i="74"/>
  <c r="AL20" i="74"/>
  <c r="AU20" i="74" s="1"/>
  <c r="AS50" i="74"/>
  <c r="AL50" i="74"/>
  <c r="AU50" i="74" s="1"/>
  <c r="X88" i="41"/>
  <c r="Y88" i="41"/>
  <c r="AS18" i="74"/>
  <c r="AL18" i="74"/>
  <c r="AU18" i="74" s="1"/>
  <c r="AS77" i="74"/>
  <c r="AL77" i="74"/>
  <c r="AU77" i="74" s="1"/>
  <c r="AS4" i="26"/>
  <c r="AS91" i="26" s="1"/>
  <c r="AL4" i="26"/>
  <c r="AU4" i="26" s="1"/>
  <c r="AU91" i="26" s="1"/>
  <c r="C11" i="26" s="1"/>
  <c r="AH87" i="86"/>
  <c r="AQ87" i="86" s="1"/>
  <c r="AS73" i="74"/>
  <c r="AL73" i="74"/>
  <c r="AU73" i="74" s="1"/>
  <c r="AS48" i="74"/>
  <c r="AL48" i="74"/>
  <c r="AU48" i="74" s="1"/>
  <c r="X89" i="78"/>
  <c r="Y89" i="78"/>
  <c r="AF89" i="29"/>
  <c r="AO89" i="29" s="1"/>
  <c r="AE89" i="29"/>
  <c r="W90" i="29"/>
  <c r="AG89" i="29"/>
  <c r="AP89" i="29" s="1"/>
  <c r="AJ83" i="46"/>
  <c r="AK83" i="46"/>
  <c r="AT83" i="46" s="1"/>
  <c r="AJ68" i="46"/>
  <c r="AK68" i="46"/>
  <c r="AT68" i="46" s="1"/>
  <c r="AJ50" i="46"/>
  <c r="AK50" i="46"/>
  <c r="AT50" i="46" s="1"/>
  <c r="AJ38" i="46"/>
  <c r="AK38" i="46"/>
  <c r="AT38" i="46" s="1"/>
  <c r="AJ20" i="46"/>
  <c r="AK20" i="46"/>
  <c r="AT20" i="46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7" i="46"/>
  <c r="AK7" i="46"/>
  <c r="AT7" i="46" s="1"/>
  <c r="W89" i="38"/>
  <c r="AG88" i="38"/>
  <c r="AP88" i="38" s="1"/>
  <c r="AF88" i="38"/>
  <c r="AO88" i="38" s="1"/>
  <c r="AE88" i="38"/>
  <c r="AS29" i="74"/>
  <c r="AL29" i="74"/>
  <c r="AU29" i="74" s="1"/>
  <c r="AS32" i="74"/>
  <c r="AL32" i="74"/>
  <c r="AU32" i="74" s="1"/>
  <c r="AF89" i="33"/>
  <c r="AO89" i="33" s="1"/>
  <c r="AE89" i="33"/>
  <c r="W90" i="33"/>
  <c r="AG89" i="33"/>
  <c r="AP89" i="33" s="1"/>
  <c r="AH90" i="37"/>
  <c r="AQ90" i="37" s="1"/>
  <c r="AS72" i="74"/>
  <c r="AL72" i="74"/>
  <c r="AU72" i="74" s="1"/>
  <c r="AS23" i="74"/>
  <c r="AL23" i="74"/>
  <c r="AU23" i="74" s="1"/>
  <c r="AS62" i="74"/>
  <c r="AL62" i="74"/>
  <c r="AU62" i="74" s="1"/>
  <c r="AS66" i="74"/>
  <c r="AL66" i="74"/>
  <c r="AU66" i="74" s="1"/>
  <c r="AS25" i="74"/>
  <c r="AL25" i="74"/>
  <c r="AU25" i="74" s="1"/>
  <c r="AS83" i="74"/>
  <c r="AL83" i="74"/>
  <c r="AU83" i="74" s="1"/>
  <c r="AS82" i="74"/>
  <c r="AL82" i="74"/>
  <c r="AU82" i="74" s="1"/>
  <c r="AS8" i="74"/>
  <c r="AL8" i="74"/>
  <c r="AU8" i="74" s="1"/>
  <c r="AK14" i="46" l="1"/>
  <c r="AT14" i="46" s="1"/>
  <c r="AK10" i="46"/>
  <c r="AT10" i="46" s="1"/>
  <c r="AJ26" i="46"/>
  <c r="AK27" i="46"/>
  <c r="AT27" i="46" s="1"/>
  <c r="AJ12" i="46"/>
  <c r="X90" i="25"/>
  <c r="AH90" i="25" s="1"/>
  <c r="AQ90" i="25" s="1"/>
  <c r="Y90" i="25"/>
  <c r="AK13" i="46"/>
  <c r="AT13" i="46" s="1"/>
  <c r="AK89" i="46"/>
  <c r="AT89" i="46" s="1"/>
  <c r="AI88" i="78"/>
  <c r="AJ24" i="46"/>
  <c r="AS24" i="46" s="1"/>
  <c r="AI89" i="25"/>
  <c r="AR89" i="25" s="1"/>
  <c r="AN89" i="25"/>
  <c r="AJ9" i="46"/>
  <c r="AJ11" i="46"/>
  <c r="AG90" i="37"/>
  <c r="AP90" i="37" s="1"/>
  <c r="AJ8" i="46"/>
  <c r="AK12" i="46"/>
  <c r="AT12" i="46" s="1"/>
  <c r="AG87" i="86"/>
  <c r="AP87" i="86" s="1"/>
  <c r="W91" i="37"/>
  <c r="AJ33" i="46"/>
  <c r="AK34" i="46"/>
  <c r="AT34" i="46" s="1"/>
  <c r="AJ23" i="46"/>
  <c r="W88" i="86"/>
  <c r="X88" i="86" s="1"/>
  <c r="AE90" i="37"/>
  <c r="Z91" i="81"/>
  <c r="AE91" i="81" s="1"/>
  <c r="AF90" i="93"/>
  <c r="AO90" i="93" s="1"/>
  <c r="Z92" i="85"/>
  <c r="AE92" i="85" s="1"/>
  <c r="AE90" i="93"/>
  <c r="AG91" i="81"/>
  <c r="AP91" i="81" s="1"/>
  <c r="W92" i="81"/>
  <c r="AS7" i="46"/>
  <c r="AL7" i="46"/>
  <c r="AU7" i="46" s="1"/>
  <c r="Y89" i="38"/>
  <c r="X89" i="38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20" i="46"/>
  <c r="AL20" i="46"/>
  <c r="AU20" i="46" s="1"/>
  <c r="AS68" i="46"/>
  <c r="AL68" i="46"/>
  <c r="AU68" i="46" s="1"/>
  <c r="AI89" i="29"/>
  <c r="AN89" i="29"/>
  <c r="AS32" i="46"/>
  <c r="AL32" i="46"/>
  <c r="AU32" i="46" s="1"/>
  <c r="AN88" i="34"/>
  <c r="AI88" i="34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H91" i="45"/>
  <c r="AQ91" i="45" s="1"/>
  <c r="AH92" i="85"/>
  <c r="AQ92" i="85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N87" i="86"/>
  <c r="AI87" i="86"/>
  <c r="AS8" i="46"/>
  <c r="AL8" i="46"/>
  <c r="AU8" i="46" s="1"/>
  <c r="AS41" i="46"/>
  <c r="AL41" i="46"/>
  <c r="AU41" i="46" s="1"/>
  <c r="AS22" i="46"/>
  <c r="AL22" i="46"/>
  <c r="AU22" i="46" s="1"/>
  <c r="AS43" i="46"/>
  <c r="AL43" i="46"/>
  <c r="AU43" i="46" s="1"/>
  <c r="AR87" i="89"/>
  <c r="X89" i="42"/>
  <c r="Y89" i="42"/>
  <c r="Z89" i="42" s="1"/>
  <c r="AL89" i="46"/>
  <c r="AU89" i="46" s="1"/>
  <c r="AR89" i="46"/>
  <c r="AR91" i="46" s="1"/>
  <c r="AH88" i="89"/>
  <c r="AQ88" i="89" s="1"/>
  <c r="AS6" i="46"/>
  <c r="AL6" i="46"/>
  <c r="AU6" i="46" s="1"/>
  <c r="AS42" i="46"/>
  <c r="AL42" i="46"/>
  <c r="AU42" i="46" s="1"/>
  <c r="AS60" i="46"/>
  <c r="AL60" i="46"/>
  <c r="AU60" i="46" s="1"/>
  <c r="AS78" i="46"/>
  <c r="AL78" i="46"/>
  <c r="AU78" i="46" s="1"/>
  <c r="AJ4" i="46"/>
  <c r="AK4" i="46"/>
  <c r="AT4" i="46" s="1"/>
  <c r="Y91" i="37"/>
  <c r="X91" i="37"/>
  <c r="W92" i="45"/>
  <c r="AG91" i="45"/>
  <c r="AP91" i="45" s="1"/>
  <c r="AF91" i="45"/>
  <c r="AO91" i="45" s="1"/>
  <c r="AE91" i="45"/>
  <c r="AS40" i="46"/>
  <c r="AL40" i="46"/>
  <c r="AU40" i="46" s="1"/>
  <c r="AS23" i="46"/>
  <c r="AL23" i="46"/>
  <c r="AU23" i="46" s="1"/>
  <c r="AH91" i="81"/>
  <c r="AQ91" i="81" s="1"/>
  <c r="AS3" i="46"/>
  <c r="AL3" i="46"/>
  <c r="AU3" i="46" s="1"/>
  <c r="AN89" i="33"/>
  <c r="AI89" i="33"/>
  <c r="AS25" i="46"/>
  <c r="AL25" i="46"/>
  <c r="AU25" i="46" s="1"/>
  <c r="AS79" i="46"/>
  <c r="AL79" i="46"/>
  <c r="AU79" i="46" s="1"/>
  <c r="AS83" i="46"/>
  <c r="AL83" i="46"/>
  <c r="AU83" i="46" s="1"/>
  <c r="AS56" i="46"/>
  <c r="AL56" i="46"/>
  <c r="AU56" i="46" s="1"/>
  <c r="AR91" i="77"/>
  <c r="AS27" i="46"/>
  <c r="AL27" i="46"/>
  <c r="AU27" i="46" s="1"/>
  <c r="AS63" i="46"/>
  <c r="AL63" i="46"/>
  <c r="AU63" i="46" s="1"/>
  <c r="AH92" i="77"/>
  <c r="AQ92" i="77" s="1"/>
  <c r="AH89" i="78"/>
  <c r="AQ89" i="78" s="1"/>
  <c r="AQ91" i="78" s="1"/>
  <c r="AZ3" i="78"/>
  <c r="AX3" i="78" s="1"/>
  <c r="S3" i="78" s="1"/>
  <c r="AC3" i="78" s="1"/>
  <c r="AH88" i="41"/>
  <c r="AQ88" i="41" s="1"/>
  <c r="X89" i="34"/>
  <c r="Y89" i="34"/>
  <c r="AR87" i="41"/>
  <c r="AS17" i="46"/>
  <c r="AL17" i="46"/>
  <c r="AU17" i="46" s="1"/>
  <c r="AS53" i="46"/>
  <c r="AL53" i="46"/>
  <c r="AU53" i="46" s="1"/>
  <c r="AR90" i="8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R91" i="85"/>
  <c r="AS35" i="46"/>
  <c r="AL35" i="46"/>
  <c r="AU35" i="46" s="1"/>
  <c r="AS71" i="46"/>
  <c r="AL71" i="46"/>
  <c r="AU71" i="46" s="1"/>
  <c r="AS26" i="46"/>
  <c r="AL26" i="46"/>
  <c r="AU26" i="46" s="1"/>
  <c r="AS74" i="46"/>
  <c r="AL74" i="46"/>
  <c r="AU74" i="46" s="1"/>
  <c r="AI89" i="73"/>
  <c r="AN89" i="73"/>
  <c r="AI90" i="93"/>
  <c r="AN90" i="93"/>
  <c r="AS4" i="74"/>
  <c r="AS91" i="74" s="1"/>
  <c r="AL4" i="74"/>
  <c r="AU4" i="74" s="1"/>
  <c r="AU91" i="74" s="1"/>
  <c r="C11" i="74" s="1"/>
  <c r="F27" i="97" s="1"/>
  <c r="AS5" i="46"/>
  <c r="AL5" i="46"/>
  <c r="AU5" i="46" s="1"/>
  <c r="AS58" i="46"/>
  <c r="AL58" i="46"/>
  <c r="AU58" i="46" s="1"/>
  <c r="AS76" i="46"/>
  <c r="AL76" i="46"/>
  <c r="AU76" i="46" s="1"/>
  <c r="AS59" i="46"/>
  <c r="AL59" i="46"/>
  <c r="AU59" i="46" s="1"/>
  <c r="AS62" i="46"/>
  <c r="AL62" i="46"/>
  <c r="AU62" i="46" s="1"/>
  <c r="AN88" i="38"/>
  <c r="AI88" i="38"/>
  <c r="AS61" i="46"/>
  <c r="AL61" i="46"/>
  <c r="AU61" i="46" s="1"/>
  <c r="AS38" i="46"/>
  <c r="AL38" i="46"/>
  <c r="AU38" i="46" s="1"/>
  <c r="AR90" i="45"/>
  <c r="AS9" i="46"/>
  <c r="AL9" i="46"/>
  <c r="AU9" i="46" s="1"/>
  <c r="AS45" i="46"/>
  <c r="AL45" i="46"/>
  <c r="AU45" i="46" s="1"/>
  <c r="AS81" i="46"/>
  <c r="AL81" i="46"/>
  <c r="AU81" i="46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8" i="46"/>
  <c r="AL88" i="46"/>
  <c r="AU88" i="46" s="1"/>
  <c r="AS50" i="46"/>
  <c r="AL50" i="46"/>
  <c r="AU50" i="46" s="1"/>
  <c r="X90" i="29"/>
  <c r="Y90" i="29"/>
  <c r="Z89" i="78"/>
  <c r="Z88" i="41"/>
  <c r="AS14" i="46"/>
  <c r="AL14" i="46"/>
  <c r="AU14" i="46" s="1"/>
  <c r="AS80" i="46"/>
  <c r="AL80" i="46"/>
  <c r="AU80" i="4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R88" i="78"/>
  <c r="Z92" i="77"/>
  <c r="Z88" i="89"/>
  <c r="AS12" i="46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Y90" i="73"/>
  <c r="X90" i="73"/>
  <c r="AN90" i="37"/>
  <c r="X90" i="33"/>
  <c r="Z90" i="33" s="1"/>
  <c r="Y90" i="33"/>
  <c r="AS77" i="46"/>
  <c r="AL77" i="46"/>
  <c r="AU77" i="46" s="1"/>
  <c r="AS29" i="46"/>
  <c r="AL29" i="46"/>
  <c r="AU29" i="46" s="1"/>
  <c r="AS65" i="46"/>
  <c r="AL65" i="46"/>
  <c r="AU65" i="46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5" i="46"/>
  <c r="AL85" i="46"/>
  <c r="AU85" i="46" s="1"/>
  <c r="AN88" i="42"/>
  <c r="AI88" i="42"/>
  <c r="AS11" i="46"/>
  <c r="AL11" i="46"/>
  <c r="AU11" i="46" s="1"/>
  <c r="AS47" i="46"/>
  <c r="AL47" i="46"/>
  <c r="AU47" i="46" s="1"/>
  <c r="AS86" i="46"/>
  <c r="AL86" i="46"/>
  <c r="AU86" i="46" s="1"/>
  <c r="AS44" i="46"/>
  <c r="AL44" i="46"/>
  <c r="AU44" i="46" s="1"/>
  <c r="AS87" i="46"/>
  <c r="AL87" i="46"/>
  <c r="AU87" i="46" s="1"/>
  <c r="Y88" i="86"/>
  <c r="X91" i="93"/>
  <c r="Y91" i="93"/>
  <c r="AI90" i="37" l="1"/>
  <c r="Z90" i="29"/>
  <c r="AT91" i="46"/>
  <c r="AL24" i="46"/>
  <c r="AU24" i="46" s="1"/>
  <c r="AF91" i="81"/>
  <c r="AO91" i="81" s="1"/>
  <c r="Z88" i="86"/>
  <c r="AF88" i="86" s="1"/>
  <c r="AO88" i="86" s="1"/>
  <c r="Z90" i="25"/>
  <c r="AL12" i="46"/>
  <c r="AU12" i="46" s="1"/>
  <c r="AX86" i="78"/>
  <c r="S86" i="78" s="1"/>
  <c r="AC86" i="78" s="1"/>
  <c r="AB87" i="78" s="1"/>
  <c r="AX75" i="78"/>
  <c r="S75" i="78" s="1"/>
  <c r="AC75" i="78" s="1"/>
  <c r="AB76" i="78" s="1"/>
  <c r="AX39" i="78"/>
  <c r="S39" i="78" s="1"/>
  <c r="AC39" i="78" s="1"/>
  <c r="AB40" i="78" s="1"/>
  <c r="W93" i="85"/>
  <c r="X93" i="85" s="1"/>
  <c r="AF92" i="85"/>
  <c r="AO92" i="85" s="1"/>
  <c r="Z91" i="93"/>
  <c r="Z89" i="38"/>
  <c r="AX81" i="78"/>
  <c r="S81" i="78" s="1"/>
  <c r="AC81" i="78" s="1"/>
  <c r="AB82" i="78" s="1"/>
  <c r="AX15" i="78"/>
  <c r="S15" i="78" s="1"/>
  <c r="AC15" i="78" s="1"/>
  <c r="AB16" i="78" s="1"/>
  <c r="AX69" i="78"/>
  <c r="S69" i="78" s="1"/>
  <c r="AC69" i="78" s="1"/>
  <c r="AB70" i="78" s="1"/>
  <c r="Z89" i="34"/>
  <c r="AG89" i="34" s="1"/>
  <c r="AP89" i="34" s="1"/>
  <c r="AP91" i="34" s="1"/>
  <c r="AX51" i="78"/>
  <c r="S51" i="78" s="1"/>
  <c r="AC51" i="78" s="1"/>
  <c r="AB52" i="78" s="1"/>
  <c r="AG92" i="85"/>
  <c r="AP92" i="85" s="1"/>
  <c r="AX45" i="78"/>
  <c r="S45" i="78" s="1"/>
  <c r="AC45" i="78" s="1"/>
  <c r="AB46" i="78" s="1"/>
  <c r="AX9" i="78"/>
  <c r="S9" i="78" s="1"/>
  <c r="AC9" i="78" s="1"/>
  <c r="AB10" i="78" s="1"/>
  <c r="AX33" i="78"/>
  <c r="S33" i="78" s="1"/>
  <c r="AC33" i="78" s="1"/>
  <c r="AB34" i="78" s="1"/>
  <c r="AK34" i="78" s="1"/>
  <c r="AT34" i="78" s="1"/>
  <c r="AX63" i="78"/>
  <c r="S63" i="78" s="1"/>
  <c r="AC63" i="78" s="1"/>
  <c r="AB64" i="78" s="1"/>
  <c r="AX27" i="78"/>
  <c r="S27" i="78" s="1"/>
  <c r="AC27" i="78" s="1"/>
  <c r="AB28" i="78" s="1"/>
  <c r="AX57" i="78"/>
  <c r="S57" i="78" s="1"/>
  <c r="AC57" i="78" s="1"/>
  <c r="AB58" i="78" s="1"/>
  <c r="AX21" i="78"/>
  <c r="S21" i="78" s="1"/>
  <c r="AC21" i="78" s="1"/>
  <c r="AB22" i="78" s="1"/>
  <c r="AG88" i="86"/>
  <c r="AP88" i="86" s="1"/>
  <c r="AJ3" i="78"/>
  <c r="AB4" i="78"/>
  <c r="AR88" i="38"/>
  <c r="AX87" i="78"/>
  <c r="S87" i="78" s="1"/>
  <c r="AC87" i="78" s="1"/>
  <c r="AB88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7" i="78"/>
  <c r="S7" i="78" s="1"/>
  <c r="AC7" i="78" s="1"/>
  <c r="AB8" i="78" s="1"/>
  <c r="AH89" i="42"/>
  <c r="AQ89" i="42" s="1"/>
  <c r="AQ91" i="42" s="1"/>
  <c r="AZ3" i="42"/>
  <c r="AX3" i="42" s="1"/>
  <c r="S3" i="42" s="1"/>
  <c r="AC3" i="42" s="1"/>
  <c r="AX24" i="42"/>
  <c r="S24" i="42" s="1"/>
  <c r="AC24" i="42" s="1"/>
  <c r="AB25" i="42" s="1"/>
  <c r="AX32" i="42"/>
  <c r="S32" i="42" s="1"/>
  <c r="AC32" i="42" s="1"/>
  <c r="AB33" i="42" s="1"/>
  <c r="AX34" i="42"/>
  <c r="S34" i="42" s="1"/>
  <c r="AC34" i="42" s="1"/>
  <c r="AB35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8" i="42"/>
  <c r="S88" i="42" s="1"/>
  <c r="AC88" i="42" s="1"/>
  <c r="AB89" i="42" s="1"/>
  <c r="AR87" i="86"/>
  <c r="AE89" i="38"/>
  <c r="AX89" i="38"/>
  <c r="S89" i="38" s="1"/>
  <c r="AC89" i="38" s="1"/>
  <c r="AG89" i="38"/>
  <c r="AP89" i="38" s="1"/>
  <c r="AP91" i="38" s="1"/>
  <c r="AF89" i="38"/>
  <c r="AO89" i="38" s="1"/>
  <c r="AO91" i="38" s="1"/>
  <c r="AI92" i="85"/>
  <c r="AN92" i="85"/>
  <c r="W92" i="93"/>
  <c r="AG91" i="93"/>
  <c r="AP91" i="93" s="1"/>
  <c r="AF91" i="93"/>
  <c r="AO91" i="93" s="1"/>
  <c r="AE91" i="93"/>
  <c r="AK70" i="78"/>
  <c r="AT70" i="78" s="1"/>
  <c r="AJ46" i="78"/>
  <c r="AK46" i="78"/>
  <c r="AT46" i="78" s="1"/>
  <c r="AJ28" i="78"/>
  <c r="AK28" i="78"/>
  <c r="AT28" i="78" s="1"/>
  <c r="AH91" i="37"/>
  <c r="AQ91" i="37" s="1"/>
  <c r="AR88" i="42"/>
  <c r="AH90" i="73"/>
  <c r="AQ90" i="73" s="1"/>
  <c r="AG89" i="78"/>
  <c r="AP89" i="78" s="1"/>
  <c r="AP91" i="78" s="1"/>
  <c r="AF89" i="78"/>
  <c r="AO89" i="78" s="1"/>
  <c r="AO91" i="78" s="1"/>
  <c r="AE89" i="78"/>
  <c r="AX89" i="78"/>
  <c r="S89" i="78" s="1"/>
  <c r="AC89" i="78" s="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5" i="78"/>
  <c r="S5" i="78" s="1"/>
  <c r="AC5" i="78" s="1"/>
  <c r="AB6" i="78" s="1"/>
  <c r="AI91" i="45"/>
  <c r="AN91" i="45"/>
  <c r="X92" i="81"/>
  <c r="Y92" i="81"/>
  <c r="AJ82" i="78"/>
  <c r="AK82" i="78"/>
  <c r="AT82" i="78" s="1"/>
  <c r="AK40" i="78"/>
  <c r="AT40" i="78" s="1"/>
  <c r="AK16" i="78"/>
  <c r="AT16" i="78" s="1"/>
  <c r="AF88" i="89"/>
  <c r="AO88" i="89" s="1"/>
  <c r="AG88" i="89"/>
  <c r="AP88" i="89" s="1"/>
  <c r="W89" i="89"/>
  <c r="AE88" i="89"/>
  <c r="AR90" i="93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6" i="78"/>
  <c r="S6" i="78" s="1"/>
  <c r="AC6" i="78" s="1"/>
  <c r="AB7" i="78" s="1"/>
  <c r="Z91" i="37"/>
  <c r="AR89" i="29"/>
  <c r="AH88" i="86"/>
  <c r="AQ88" i="86" s="1"/>
  <c r="AK76" i="78"/>
  <c r="AT76" i="78" s="1"/>
  <c r="AK52" i="78"/>
  <c r="AT52" i="78" s="1"/>
  <c r="AJ10" i="78"/>
  <c r="AK10" i="78"/>
  <c r="AT10" i="78" s="1"/>
  <c r="AF89" i="42"/>
  <c r="AO89" i="42" s="1"/>
  <c r="AO91" i="42" s="1"/>
  <c r="AE89" i="42"/>
  <c r="AX89" i="42"/>
  <c r="S89" i="42" s="1"/>
  <c r="AC89" i="42" s="1"/>
  <c r="AG89" i="42"/>
  <c r="AP89" i="42" s="1"/>
  <c r="AP91" i="42" s="1"/>
  <c r="AH90" i="33"/>
  <c r="AQ90" i="33" s="1"/>
  <c r="Z90" i="73"/>
  <c r="AG92" i="77"/>
  <c r="AP92" i="77" s="1"/>
  <c r="W93" i="77"/>
  <c r="AF92" i="77"/>
  <c r="AO92" i="77" s="1"/>
  <c r="AE92" i="77"/>
  <c r="AH90" i="29"/>
  <c r="AQ90" i="29" s="1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4" i="78"/>
  <c r="S4" i="78" s="1"/>
  <c r="AC4" i="78" s="1"/>
  <c r="AB5" i="78" s="1"/>
  <c r="AH89" i="38"/>
  <c r="AQ89" i="38" s="1"/>
  <c r="AQ91" i="38" s="1"/>
  <c r="AZ3" i="38"/>
  <c r="AX7" i="38" s="1"/>
  <c r="S7" i="38" s="1"/>
  <c r="AC7" i="38" s="1"/>
  <c r="AB8" i="38" s="1"/>
  <c r="AX16" i="38"/>
  <c r="S16" i="38" s="1"/>
  <c r="AC16" i="38" s="1"/>
  <c r="AB17" i="38" s="1"/>
  <c r="AX22" i="38"/>
  <c r="S22" i="38" s="1"/>
  <c r="AC22" i="38" s="1"/>
  <c r="AB23" i="38" s="1"/>
  <c r="AX24" i="38"/>
  <c r="S24" i="38" s="1"/>
  <c r="AC24" i="38" s="1"/>
  <c r="AB25" i="38" s="1"/>
  <c r="AX28" i="38"/>
  <c r="S28" i="38" s="1"/>
  <c r="AC28" i="38" s="1"/>
  <c r="AB29" i="38" s="1"/>
  <c r="AX31" i="38"/>
  <c r="S31" i="38" s="1"/>
  <c r="AC31" i="38" s="1"/>
  <c r="AB32" i="38" s="1"/>
  <c r="AX34" i="38"/>
  <c r="S34" i="38" s="1"/>
  <c r="AC34" i="38" s="1"/>
  <c r="AB35" i="38" s="1"/>
  <c r="AX35" i="38"/>
  <c r="S35" i="38" s="1"/>
  <c r="AC35" i="38" s="1"/>
  <c r="AB36" i="38" s="1"/>
  <c r="AX37" i="38"/>
  <c r="S37" i="38" s="1"/>
  <c r="AC37" i="38" s="1"/>
  <c r="AB38" i="38" s="1"/>
  <c r="AX40" i="38"/>
  <c r="S40" i="38" s="1"/>
  <c r="AC40" i="38" s="1"/>
  <c r="AB41" i="38" s="1"/>
  <c r="AX41" i="38"/>
  <c r="S41" i="38" s="1"/>
  <c r="AC41" i="38" s="1"/>
  <c r="AB42" i="38" s="1"/>
  <c r="AX43" i="38"/>
  <c r="S43" i="38" s="1"/>
  <c r="AC43" i="38" s="1"/>
  <c r="AB44" i="38" s="1"/>
  <c r="AX46" i="38"/>
  <c r="S46" i="38" s="1"/>
  <c r="AC46" i="38" s="1"/>
  <c r="AB47" i="38" s="1"/>
  <c r="AX47" i="38"/>
  <c r="S47" i="38" s="1"/>
  <c r="AC47" i="38" s="1"/>
  <c r="AB48" i="38" s="1"/>
  <c r="AX49" i="38"/>
  <c r="S49" i="38" s="1"/>
  <c r="AC49" i="38" s="1"/>
  <c r="AB50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6" i="38"/>
  <c r="S86" i="38" s="1"/>
  <c r="AC86" i="38" s="1"/>
  <c r="AB87" i="38" s="1"/>
  <c r="AX87" i="38"/>
  <c r="S87" i="38" s="1"/>
  <c r="AC87" i="38" s="1"/>
  <c r="AB88" i="38" s="1"/>
  <c r="AX85" i="38"/>
  <c r="S85" i="38" s="1"/>
  <c r="AC85" i="38" s="1"/>
  <c r="AB86" i="38" s="1"/>
  <c r="AX88" i="38"/>
  <c r="S88" i="38" s="1"/>
  <c r="AC88" i="38" s="1"/>
  <c r="AB89" i="38" s="1"/>
  <c r="AN91" i="81"/>
  <c r="AI91" i="81"/>
  <c r="AR90" i="37"/>
  <c r="W89" i="41"/>
  <c r="AG88" i="41"/>
  <c r="AP88" i="41" s="1"/>
  <c r="AF88" i="41"/>
  <c r="AO88" i="41" s="1"/>
  <c r="AE88" i="41"/>
  <c r="AK87" i="78"/>
  <c r="AT87" i="78" s="1"/>
  <c r="AJ58" i="78"/>
  <c r="AK58" i="78"/>
  <c r="AT58" i="78" s="1"/>
  <c r="AJ22" i="78"/>
  <c r="AK22" i="78"/>
  <c r="AT22" i="78" s="1"/>
  <c r="AH91" i="93"/>
  <c r="AQ91" i="93" s="1"/>
  <c r="AE90" i="33"/>
  <c r="AG90" i="33"/>
  <c r="AP90" i="33" s="1"/>
  <c r="AF90" i="33"/>
  <c r="AO90" i="33" s="1"/>
  <c r="W91" i="33"/>
  <c r="W91" i="29"/>
  <c r="AG90" i="29"/>
  <c r="AP90" i="29" s="1"/>
  <c r="AE90" i="29"/>
  <c r="AF90" i="29"/>
  <c r="AO90" i="29" s="1"/>
  <c r="AR89" i="73"/>
  <c r="AH89" i="34"/>
  <c r="AQ89" i="34" s="1"/>
  <c r="AQ91" i="34" s="1"/>
  <c r="AZ3" i="34"/>
  <c r="AX7" i="34" s="1"/>
  <c r="S7" i="34" s="1"/>
  <c r="AC7" i="34" s="1"/>
  <c r="AB8" i="34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R89" i="33"/>
  <c r="X92" i="45"/>
  <c r="Y92" i="45"/>
  <c r="AS4" i="46"/>
  <c r="AS91" i="46" s="1"/>
  <c r="AL4" i="46"/>
  <c r="AU4" i="46" s="1"/>
  <c r="AU91" i="46" s="1"/>
  <c r="C11" i="46" s="1"/>
  <c r="AR88" i="34"/>
  <c r="AX33" i="42" l="1"/>
  <c r="S33" i="42" s="1"/>
  <c r="AC33" i="42" s="1"/>
  <c r="AB34" i="42" s="1"/>
  <c r="AX23" i="42"/>
  <c r="S23" i="42" s="1"/>
  <c r="AC23" i="42" s="1"/>
  <c r="AB24" i="42" s="1"/>
  <c r="AE88" i="86"/>
  <c r="AJ87" i="78"/>
  <c r="Y93" i="85"/>
  <c r="AJ16" i="78"/>
  <c r="AS16" i="78" s="1"/>
  <c r="AX31" i="42"/>
  <c r="S31" i="42" s="1"/>
  <c r="AC31" i="42" s="1"/>
  <c r="AB32" i="42" s="1"/>
  <c r="AX36" i="42"/>
  <c r="S36" i="42" s="1"/>
  <c r="AC36" i="42" s="1"/>
  <c r="AB37" i="42" s="1"/>
  <c r="AX29" i="42"/>
  <c r="S29" i="42" s="1"/>
  <c r="AC29" i="42" s="1"/>
  <c r="AB30" i="42" s="1"/>
  <c r="W89" i="86"/>
  <c r="AX29" i="38"/>
  <c r="S29" i="38" s="1"/>
  <c r="AC29" i="38" s="1"/>
  <c r="AB30" i="38" s="1"/>
  <c r="AJ52" i="78"/>
  <c r="AS52" i="78" s="1"/>
  <c r="AX35" i="42"/>
  <c r="S35" i="42" s="1"/>
  <c r="AC35" i="42" s="1"/>
  <c r="AB36" i="42" s="1"/>
  <c r="AX28" i="42"/>
  <c r="S28" i="42" s="1"/>
  <c r="AC28" i="42" s="1"/>
  <c r="AB29" i="42" s="1"/>
  <c r="AJ64" i="78"/>
  <c r="AE90" i="25"/>
  <c r="AF90" i="25"/>
  <c r="AO90" i="25" s="1"/>
  <c r="W91" i="25"/>
  <c r="AG90" i="25"/>
  <c r="AP90" i="25" s="1"/>
  <c r="AX64" i="34"/>
  <c r="S64" i="34" s="1"/>
  <c r="AC64" i="34" s="1"/>
  <c r="AB65" i="34" s="1"/>
  <c r="AX40" i="34"/>
  <c r="S40" i="34" s="1"/>
  <c r="AC40" i="34" s="1"/>
  <c r="AB41" i="34" s="1"/>
  <c r="AX48" i="38"/>
  <c r="S48" i="38" s="1"/>
  <c r="AC48" i="38" s="1"/>
  <c r="AB49" i="38" s="1"/>
  <c r="AX42" i="38"/>
  <c r="S42" i="38" s="1"/>
  <c r="AC42" i="38" s="1"/>
  <c r="AB43" i="38" s="1"/>
  <c r="AX36" i="38"/>
  <c r="S36" i="38" s="1"/>
  <c r="AC36" i="38" s="1"/>
  <c r="AB37" i="38" s="1"/>
  <c r="AJ37" i="38" s="1"/>
  <c r="AX30" i="38"/>
  <c r="S30" i="38" s="1"/>
  <c r="AC30" i="38" s="1"/>
  <c r="AB31" i="38" s="1"/>
  <c r="AJ31" i="38" s="1"/>
  <c r="AX23" i="38"/>
  <c r="S23" i="38" s="1"/>
  <c r="AC23" i="38" s="1"/>
  <c r="AB24" i="38" s="1"/>
  <c r="AX11" i="38"/>
  <c r="S11" i="38" s="1"/>
  <c r="AC11" i="38" s="1"/>
  <c r="AB12" i="38" s="1"/>
  <c r="AX25" i="42"/>
  <c r="S25" i="42" s="1"/>
  <c r="AC25" i="42" s="1"/>
  <c r="AB26" i="42" s="1"/>
  <c r="AE89" i="34"/>
  <c r="AX59" i="34"/>
  <c r="S59" i="34" s="1"/>
  <c r="AC59" i="34" s="1"/>
  <c r="AB60" i="34" s="1"/>
  <c r="AJ60" i="34" s="1"/>
  <c r="AK64" i="78"/>
  <c r="AT64" i="78" s="1"/>
  <c r="AX89" i="34"/>
  <c r="S89" i="34" s="1"/>
  <c r="AC89" i="34" s="1"/>
  <c r="AX58" i="34"/>
  <c r="S58" i="34" s="1"/>
  <c r="AC58" i="34" s="1"/>
  <c r="AB59" i="34" s="1"/>
  <c r="AX21" i="38"/>
  <c r="S21" i="38" s="1"/>
  <c r="AC21" i="38" s="1"/>
  <c r="AB22" i="38" s="1"/>
  <c r="AX65" i="34"/>
  <c r="S65" i="34" s="1"/>
  <c r="AC65" i="34" s="1"/>
  <c r="AB66" i="34" s="1"/>
  <c r="AX83" i="34"/>
  <c r="S83" i="34" s="1"/>
  <c r="AC83" i="34" s="1"/>
  <c r="AB84" i="34" s="1"/>
  <c r="AK84" i="34" s="1"/>
  <c r="AT84" i="34" s="1"/>
  <c r="AX28" i="34"/>
  <c r="S28" i="34" s="1"/>
  <c r="AC28" i="34" s="1"/>
  <c r="AB29" i="34" s="1"/>
  <c r="AX77" i="34"/>
  <c r="S77" i="34" s="1"/>
  <c r="AC77" i="34" s="1"/>
  <c r="AB78" i="34" s="1"/>
  <c r="AX47" i="34"/>
  <c r="S47" i="34" s="1"/>
  <c r="AC47" i="34" s="1"/>
  <c r="AB48" i="34" s="1"/>
  <c r="AX23" i="34"/>
  <c r="S23" i="34" s="1"/>
  <c r="AC23" i="34" s="1"/>
  <c r="AB24" i="34" s="1"/>
  <c r="AX51" i="38"/>
  <c r="S51" i="38" s="1"/>
  <c r="AC51" i="38" s="1"/>
  <c r="AB52" i="38" s="1"/>
  <c r="AX45" i="38"/>
  <c r="S45" i="38" s="1"/>
  <c r="AC45" i="38" s="1"/>
  <c r="AB46" i="38" s="1"/>
  <c r="AJ46" i="38" s="1"/>
  <c r="AX39" i="38"/>
  <c r="S39" i="38" s="1"/>
  <c r="AC39" i="38" s="1"/>
  <c r="AB40" i="38" s="1"/>
  <c r="AJ40" i="38" s="1"/>
  <c r="AX33" i="38"/>
  <c r="S33" i="38" s="1"/>
  <c r="AC33" i="38" s="1"/>
  <c r="AB34" i="38" s="1"/>
  <c r="AX27" i="38"/>
  <c r="S27" i="38" s="1"/>
  <c r="AC27" i="38" s="1"/>
  <c r="AB28" i="38" s="1"/>
  <c r="AX18" i="38"/>
  <c r="S18" i="38" s="1"/>
  <c r="AC18" i="38" s="1"/>
  <c r="AB19" i="38" s="1"/>
  <c r="AX30" i="42"/>
  <c r="S30" i="42" s="1"/>
  <c r="AC30" i="42" s="1"/>
  <c r="AB31" i="42" s="1"/>
  <c r="AX22" i="42"/>
  <c r="S22" i="42" s="1"/>
  <c r="AC22" i="42" s="1"/>
  <c r="AB23" i="42" s="1"/>
  <c r="AJ23" i="42" s="1"/>
  <c r="AF89" i="34"/>
  <c r="AO89" i="34" s="1"/>
  <c r="AO91" i="34" s="1"/>
  <c r="AX41" i="34"/>
  <c r="S41" i="34" s="1"/>
  <c r="AC41" i="34" s="1"/>
  <c r="AB42" i="34" s="1"/>
  <c r="AX29" i="34"/>
  <c r="S29" i="34" s="1"/>
  <c r="AC29" i="34" s="1"/>
  <c r="AB30" i="34" s="1"/>
  <c r="AX82" i="34"/>
  <c r="S82" i="34" s="1"/>
  <c r="AC82" i="34" s="1"/>
  <c r="AB83" i="34" s="1"/>
  <c r="AX76" i="34"/>
  <c r="S76" i="34" s="1"/>
  <c r="AC76" i="34" s="1"/>
  <c r="AB77" i="34" s="1"/>
  <c r="AX46" i="34"/>
  <c r="S46" i="34" s="1"/>
  <c r="AC46" i="34" s="1"/>
  <c r="AB47" i="34" s="1"/>
  <c r="AJ47" i="34" s="1"/>
  <c r="AX22" i="34"/>
  <c r="S22" i="34" s="1"/>
  <c r="AC22" i="34" s="1"/>
  <c r="AB23" i="34" s="1"/>
  <c r="AJ23" i="34" s="1"/>
  <c r="AX50" i="38"/>
  <c r="S50" i="38" s="1"/>
  <c r="AC50" i="38" s="1"/>
  <c r="AB51" i="38" s="1"/>
  <c r="AX44" i="38"/>
  <c r="S44" i="38" s="1"/>
  <c r="AC44" i="38" s="1"/>
  <c r="AB45" i="38" s="1"/>
  <c r="AX38" i="38"/>
  <c r="S38" i="38" s="1"/>
  <c r="AC38" i="38" s="1"/>
  <c r="AB39" i="38" s="1"/>
  <c r="AX32" i="38"/>
  <c r="S32" i="38" s="1"/>
  <c r="AC32" i="38" s="1"/>
  <c r="AB33" i="38" s="1"/>
  <c r="AX26" i="38"/>
  <c r="S26" i="38" s="1"/>
  <c r="AC26" i="38" s="1"/>
  <c r="AB27" i="38" s="1"/>
  <c r="AJ27" i="38" s="1"/>
  <c r="AX17" i="38"/>
  <c r="S17" i="38" s="1"/>
  <c r="AC17" i="38" s="1"/>
  <c r="AB18" i="38" s="1"/>
  <c r="AJ18" i="38" s="1"/>
  <c r="AX14" i="42"/>
  <c r="S14" i="42" s="1"/>
  <c r="AC14" i="42" s="1"/>
  <c r="AB15" i="42" s="1"/>
  <c r="AX71" i="34"/>
  <c r="S71" i="34" s="1"/>
  <c r="AC71" i="34" s="1"/>
  <c r="AB72" i="34" s="1"/>
  <c r="AX53" i="34"/>
  <c r="S53" i="34" s="1"/>
  <c r="AC53" i="34" s="1"/>
  <c r="AB54" i="34" s="1"/>
  <c r="AX35" i="34"/>
  <c r="S35" i="34" s="1"/>
  <c r="AC35" i="34" s="1"/>
  <c r="AB36" i="34" s="1"/>
  <c r="AX17" i="34"/>
  <c r="S17" i="34" s="1"/>
  <c r="AC17" i="34" s="1"/>
  <c r="AB18" i="34" s="1"/>
  <c r="AK18" i="34" s="1"/>
  <c r="AT18" i="34" s="1"/>
  <c r="AX10" i="38"/>
  <c r="S10" i="38" s="1"/>
  <c r="AC10" i="38" s="1"/>
  <c r="AB11" i="38" s="1"/>
  <c r="AK11" i="38" s="1"/>
  <c r="AT11" i="38" s="1"/>
  <c r="AX27" i="42"/>
  <c r="S27" i="42" s="1"/>
  <c r="AC27" i="42" s="1"/>
  <c r="AB28" i="42" s="1"/>
  <c r="AX21" i="42"/>
  <c r="S21" i="42" s="1"/>
  <c r="AC21" i="42" s="1"/>
  <c r="AB22" i="42" s="1"/>
  <c r="AX88" i="34"/>
  <c r="S88" i="34" s="1"/>
  <c r="AC88" i="34" s="1"/>
  <c r="AB89" i="34" s="1"/>
  <c r="AX70" i="34"/>
  <c r="S70" i="34" s="1"/>
  <c r="AC70" i="34" s="1"/>
  <c r="AB71" i="34" s="1"/>
  <c r="AX52" i="34"/>
  <c r="S52" i="34" s="1"/>
  <c r="AC52" i="34" s="1"/>
  <c r="AB53" i="34" s="1"/>
  <c r="AJ53" i="34" s="1"/>
  <c r="AX34" i="34"/>
  <c r="S34" i="34" s="1"/>
  <c r="AC34" i="34" s="1"/>
  <c r="AB35" i="34" s="1"/>
  <c r="AJ35" i="34" s="1"/>
  <c r="AX16" i="34"/>
  <c r="S16" i="34" s="1"/>
  <c r="AC16" i="34" s="1"/>
  <c r="AB17" i="34" s="1"/>
  <c r="AX26" i="42"/>
  <c r="S26" i="42" s="1"/>
  <c r="AC26" i="42" s="1"/>
  <c r="AB27" i="42" s="1"/>
  <c r="AX20" i="42"/>
  <c r="S20" i="42" s="1"/>
  <c r="AC20" i="42" s="1"/>
  <c r="AB21" i="42" s="1"/>
  <c r="AX11" i="34"/>
  <c r="S11" i="34" s="1"/>
  <c r="AC11" i="34" s="1"/>
  <c r="AB12" i="34" s="1"/>
  <c r="AX19" i="42"/>
  <c r="S19" i="42" s="1"/>
  <c r="AC19" i="42" s="1"/>
  <c r="AB20" i="42" s="1"/>
  <c r="AK20" i="42" s="1"/>
  <c r="AT20" i="42" s="1"/>
  <c r="AX5" i="34"/>
  <c r="S5" i="34" s="1"/>
  <c r="AC5" i="34" s="1"/>
  <c r="AB6" i="34" s="1"/>
  <c r="AK6" i="34" s="1"/>
  <c r="AT6" i="34" s="1"/>
  <c r="AX18" i="42"/>
  <c r="S18" i="42" s="1"/>
  <c r="AC18" i="42" s="1"/>
  <c r="AB19" i="42" s="1"/>
  <c r="AX12" i="38"/>
  <c r="S12" i="38" s="1"/>
  <c r="AC12" i="38" s="1"/>
  <c r="AB13" i="38" s="1"/>
  <c r="AX6" i="38"/>
  <c r="S6" i="38" s="1"/>
  <c r="AC6" i="38" s="1"/>
  <c r="AB7" i="38" s="1"/>
  <c r="AX7" i="42"/>
  <c r="S7" i="42" s="1"/>
  <c r="AC7" i="42" s="1"/>
  <c r="AB8" i="42" s="1"/>
  <c r="AX5" i="38"/>
  <c r="S5" i="38" s="1"/>
  <c r="AC5" i="38" s="1"/>
  <c r="AB6" i="38" s="1"/>
  <c r="AJ6" i="38" s="1"/>
  <c r="AX6" i="42"/>
  <c r="S6" i="42" s="1"/>
  <c r="AC6" i="42" s="1"/>
  <c r="AB7" i="42" s="1"/>
  <c r="AJ7" i="42" s="1"/>
  <c r="AX15" i="38"/>
  <c r="S15" i="38" s="1"/>
  <c r="AC15" i="38" s="1"/>
  <c r="AB16" i="38" s="1"/>
  <c r="AX9" i="38"/>
  <c r="S9" i="38" s="1"/>
  <c r="AC9" i="38" s="1"/>
  <c r="AB10" i="38" s="1"/>
  <c r="AX4" i="38"/>
  <c r="S4" i="38" s="1"/>
  <c r="AC4" i="38" s="1"/>
  <c r="AB5" i="38" s="1"/>
  <c r="Z92" i="81"/>
  <c r="AX13" i="42"/>
  <c r="S13" i="42" s="1"/>
  <c r="AC13" i="42" s="1"/>
  <c r="AB14" i="42" s="1"/>
  <c r="AK14" i="42" s="1"/>
  <c r="AT14" i="42" s="1"/>
  <c r="AX20" i="38"/>
  <c r="S20" i="38" s="1"/>
  <c r="AC20" i="38" s="1"/>
  <c r="AB21" i="38" s="1"/>
  <c r="AK21" i="38" s="1"/>
  <c r="AT21" i="38" s="1"/>
  <c r="AX14" i="38"/>
  <c r="S14" i="38" s="1"/>
  <c r="AC14" i="38" s="1"/>
  <c r="AB15" i="38" s="1"/>
  <c r="AX8" i="38"/>
  <c r="S8" i="38" s="1"/>
  <c r="AC8" i="38" s="1"/>
  <c r="AB9" i="38" s="1"/>
  <c r="AX3" i="38"/>
  <c r="S3" i="38" s="1"/>
  <c r="AC3" i="38" s="1"/>
  <c r="AJ3" i="38" s="1"/>
  <c r="AX12" i="42"/>
  <c r="S12" i="42" s="1"/>
  <c r="AC12" i="42" s="1"/>
  <c r="AB13" i="42" s="1"/>
  <c r="AX25" i="38"/>
  <c r="S25" i="38" s="1"/>
  <c r="AC25" i="38" s="1"/>
  <c r="AB26" i="38" s="1"/>
  <c r="AJ26" i="38" s="1"/>
  <c r="AX19" i="38"/>
  <c r="S19" i="38" s="1"/>
  <c r="AC19" i="38" s="1"/>
  <c r="AB20" i="38" s="1"/>
  <c r="AJ20" i="38" s="1"/>
  <c r="AX13" i="38"/>
  <c r="S13" i="38" s="1"/>
  <c r="AC13" i="38" s="1"/>
  <c r="AB14" i="38" s="1"/>
  <c r="AX8" i="42"/>
  <c r="S8" i="42" s="1"/>
  <c r="AC8" i="42" s="1"/>
  <c r="AB9" i="42" s="1"/>
  <c r="AB4" i="42"/>
  <c r="AJ3" i="42"/>
  <c r="AG92" i="81"/>
  <c r="AP92" i="81" s="1"/>
  <c r="W93" i="81"/>
  <c r="AF92" i="81"/>
  <c r="AO92" i="81" s="1"/>
  <c r="AE92" i="81"/>
  <c r="AK8" i="34"/>
  <c r="AT8" i="34" s="1"/>
  <c r="AJ48" i="78"/>
  <c r="AK48" i="78"/>
  <c r="AT48" i="78" s="1"/>
  <c r="AK72" i="34"/>
  <c r="AT72" i="34" s="1"/>
  <c r="AK42" i="34"/>
  <c r="AT42" i="34" s="1"/>
  <c r="AJ88" i="38"/>
  <c r="AK88" i="38"/>
  <c r="AT88" i="38" s="1"/>
  <c r="AJ57" i="38"/>
  <c r="AK57" i="38"/>
  <c r="AT57" i="38" s="1"/>
  <c r="AB4" i="38"/>
  <c r="AL52" i="78"/>
  <c r="AU52" i="78" s="1"/>
  <c r="AJ69" i="78"/>
  <c r="AK69" i="78"/>
  <c r="AT69" i="78" s="1"/>
  <c r="AJ74" i="42"/>
  <c r="AK74" i="42"/>
  <c r="AT74" i="42" s="1"/>
  <c r="AJ50" i="42"/>
  <c r="AK50" i="42"/>
  <c r="AT50" i="42" s="1"/>
  <c r="AJ26" i="42"/>
  <c r="AK26" i="42"/>
  <c r="AT26" i="42" s="1"/>
  <c r="X89" i="86"/>
  <c r="Y89" i="86"/>
  <c r="AJ89" i="34"/>
  <c r="AS89" i="34" s="1"/>
  <c r="AJ65" i="34"/>
  <c r="AK65" i="34"/>
  <c r="AT65" i="34" s="1"/>
  <c r="AJ41" i="34"/>
  <c r="AK41" i="34"/>
  <c r="AT41" i="34" s="1"/>
  <c r="AJ74" i="38"/>
  <c r="AK74" i="38"/>
  <c r="AT74" i="38" s="1"/>
  <c r="AJ50" i="38"/>
  <c r="AK50" i="38"/>
  <c r="AT50" i="38" s="1"/>
  <c r="AJ37" i="78"/>
  <c r="AK37" i="78"/>
  <c r="AT37" i="78" s="1"/>
  <c r="AJ38" i="78"/>
  <c r="AK38" i="78"/>
  <c r="AT38" i="78" s="1"/>
  <c r="AJ39" i="78"/>
  <c r="AK39" i="78"/>
  <c r="AT39" i="78" s="1"/>
  <c r="AJ79" i="42"/>
  <c r="AK79" i="42"/>
  <c r="AT79" i="42" s="1"/>
  <c r="AJ55" i="42"/>
  <c r="AK55" i="42"/>
  <c r="AT55" i="42" s="1"/>
  <c r="AJ31" i="42"/>
  <c r="AK31" i="42"/>
  <c r="AT31" i="42" s="1"/>
  <c r="AJ77" i="78"/>
  <c r="AK77" i="78"/>
  <c r="AT77" i="78" s="1"/>
  <c r="AJ42" i="78"/>
  <c r="AK42" i="78"/>
  <c r="AT42" i="78" s="1"/>
  <c r="AJ78" i="78"/>
  <c r="AK78" i="78"/>
  <c r="AT78" i="78" s="1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S22" i="78"/>
  <c r="AL22" i="78"/>
  <c r="AU22" i="78" s="1"/>
  <c r="AR91" i="8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K46" i="38"/>
  <c r="AT46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K5" i="38"/>
  <c r="AT5" i="38" s="1"/>
  <c r="AJ25" i="78"/>
  <c r="AK25" i="78"/>
  <c r="AT25" i="78" s="1"/>
  <c r="AJ61" i="78"/>
  <c r="AK61" i="78"/>
  <c r="AT61" i="78" s="1"/>
  <c r="Y93" i="77"/>
  <c r="X93" i="77"/>
  <c r="AJ26" i="78"/>
  <c r="AK26" i="78"/>
  <c r="AT26" i="78" s="1"/>
  <c r="AJ62" i="78"/>
  <c r="AK62" i="78"/>
  <c r="AT62" i="78" s="1"/>
  <c r="AR91" i="45"/>
  <c r="AJ27" i="78"/>
  <c r="AK27" i="78"/>
  <c r="AT27" i="78" s="1"/>
  <c r="AJ63" i="78"/>
  <c r="AK63" i="78"/>
  <c r="AT63" i="78" s="1"/>
  <c r="AN89" i="78"/>
  <c r="AN91" i="78" s="1"/>
  <c r="AI89" i="78"/>
  <c r="AS46" i="78"/>
  <c r="AL46" i="78"/>
  <c r="AU46" i="78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J29" i="78"/>
  <c r="AK29" i="78"/>
  <c r="AT29" i="78" s="1"/>
  <c r="AJ65" i="78"/>
  <c r="AK65" i="78"/>
  <c r="AT65" i="78" s="1"/>
  <c r="AS3" i="78"/>
  <c r="AL3" i="78"/>
  <c r="AU3" i="78" s="1"/>
  <c r="AJ84" i="78"/>
  <c r="AK84" i="78"/>
  <c r="AT84" i="78" s="1"/>
  <c r="AJ66" i="34"/>
  <c r="AK66" i="34"/>
  <c r="AT66" i="34" s="1"/>
  <c r="AK48" i="34"/>
  <c r="AT48" i="34" s="1"/>
  <c r="AJ24" i="34"/>
  <c r="AK24" i="34"/>
  <c r="AT24" i="34" s="1"/>
  <c r="AJ75" i="38"/>
  <c r="AK75" i="38"/>
  <c r="AT75" i="38" s="1"/>
  <c r="AJ63" i="38"/>
  <c r="AK63" i="38"/>
  <c r="AT63" i="38" s="1"/>
  <c r="AK39" i="38"/>
  <c r="AT39" i="38" s="1"/>
  <c r="AJ15" i="38"/>
  <c r="AK15" i="38"/>
  <c r="AT15" i="38" s="1"/>
  <c r="AJ67" i="78"/>
  <c r="AK67" i="78"/>
  <c r="AT67" i="78" s="1"/>
  <c r="AJ68" i="78"/>
  <c r="AK68" i="78"/>
  <c r="AT68" i="78" s="1"/>
  <c r="X92" i="93"/>
  <c r="Y92" i="93"/>
  <c r="AI89" i="38"/>
  <c r="AN89" i="38"/>
  <c r="AN91" i="38" s="1"/>
  <c r="AJ56" i="42"/>
  <c r="AK56" i="42"/>
  <c r="AT56" i="42" s="1"/>
  <c r="AJ32" i="42"/>
  <c r="AK32" i="42"/>
  <c r="AT32" i="42" s="1"/>
  <c r="AJ8" i="42"/>
  <c r="AK8" i="42"/>
  <c r="AT8" i="42" s="1"/>
  <c r="AJ54" i="78"/>
  <c r="AK54" i="78"/>
  <c r="AT54" i="78" s="1"/>
  <c r="AJ71" i="34"/>
  <c r="AK71" i="34"/>
  <c r="AT71" i="34" s="1"/>
  <c r="AK47" i="34"/>
  <c r="AT47" i="34" s="1"/>
  <c r="AK17" i="34"/>
  <c r="AT17" i="34" s="1"/>
  <c r="AJ80" i="38"/>
  <c r="AK80" i="38"/>
  <c r="AT80" i="38" s="1"/>
  <c r="AJ56" i="38"/>
  <c r="AK56" i="38"/>
  <c r="AT56" i="38" s="1"/>
  <c r="AJ32" i="38"/>
  <c r="AK32" i="38"/>
  <c r="AT32" i="38" s="1"/>
  <c r="AJ8" i="38"/>
  <c r="AK8" i="38"/>
  <c r="AT8" i="38" s="1"/>
  <c r="W92" i="37"/>
  <c r="AG91" i="37"/>
  <c r="AP91" i="37" s="1"/>
  <c r="AE91" i="37"/>
  <c r="AF91" i="37"/>
  <c r="AO91" i="37" s="1"/>
  <c r="AJ85" i="38"/>
  <c r="AK85" i="38"/>
  <c r="AT85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K25" i="38"/>
  <c r="AT25" i="38" s="1"/>
  <c r="AK19" i="38"/>
  <c r="AT19" i="38" s="1"/>
  <c r="AJ13" i="38"/>
  <c r="AK13" i="38"/>
  <c r="AT13" i="38" s="1"/>
  <c r="AJ7" i="38"/>
  <c r="AK7" i="38"/>
  <c r="AT7" i="38" s="1"/>
  <c r="AJ5" i="78"/>
  <c r="AK5" i="78"/>
  <c r="AT5" i="78" s="1"/>
  <c r="AJ43" i="78"/>
  <c r="AK43" i="78"/>
  <c r="AT43" i="78" s="1"/>
  <c r="AJ79" i="78"/>
  <c r="AK79" i="78"/>
  <c r="AT79" i="78" s="1"/>
  <c r="W91" i="73"/>
  <c r="AG90" i="73"/>
  <c r="AP90" i="73" s="1"/>
  <c r="AE90" i="73"/>
  <c r="AF90" i="73"/>
  <c r="AO90" i="73" s="1"/>
  <c r="AS10" i="78"/>
  <c r="AL10" i="78"/>
  <c r="AU10" i="78" s="1"/>
  <c r="AJ76" i="78"/>
  <c r="AJ7" i="78"/>
  <c r="AK7" i="78"/>
  <c r="AT7" i="78" s="1"/>
  <c r="AJ44" i="78"/>
  <c r="AK44" i="78"/>
  <c r="AT44" i="78" s="1"/>
  <c r="AJ80" i="78"/>
  <c r="AK80" i="78"/>
  <c r="AT80" i="78" s="1"/>
  <c r="AJ40" i="78"/>
  <c r="AH92" i="81"/>
  <c r="AQ92" i="81" s="1"/>
  <c r="AJ9" i="78"/>
  <c r="AK9" i="78"/>
  <c r="AT9" i="78" s="1"/>
  <c r="AJ45" i="78"/>
  <c r="AK45" i="78"/>
  <c r="AT45" i="78" s="1"/>
  <c r="AJ81" i="78"/>
  <c r="AK81" i="78"/>
  <c r="AT81" i="78" s="1"/>
  <c r="AR92" i="85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J11" i="78"/>
  <c r="AK11" i="78"/>
  <c r="AT11" i="78" s="1"/>
  <c r="AJ47" i="78"/>
  <c r="AK47" i="78"/>
  <c r="AT47" i="78" s="1"/>
  <c r="AJ83" i="78"/>
  <c r="AK83" i="78"/>
  <c r="AT83" i="78" s="1"/>
  <c r="AJ12" i="78"/>
  <c r="AK12" i="78"/>
  <c r="AT12" i="78" s="1"/>
  <c r="AJ78" i="34"/>
  <c r="AK78" i="34"/>
  <c r="AT78" i="34" s="1"/>
  <c r="AJ54" i="34"/>
  <c r="AK54" i="34"/>
  <c r="AT54" i="34" s="1"/>
  <c r="AK36" i="34"/>
  <c r="AT36" i="34" s="1"/>
  <c r="AK12" i="34"/>
  <c r="AT12" i="34" s="1"/>
  <c r="X91" i="33"/>
  <c r="Y91" i="33"/>
  <c r="AJ81" i="38"/>
  <c r="AK81" i="38"/>
  <c r="AT81" i="38" s="1"/>
  <c r="AJ51" i="38"/>
  <c r="AK51" i="38"/>
  <c r="AT51" i="38" s="1"/>
  <c r="AJ33" i="38"/>
  <c r="AK33" i="38"/>
  <c r="AT33" i="38" s="1"/>
  <c r="AJ9" i="38"/>
  <c r="AK9" i="38"/>
  <c r="AT9" i="38" s="1"/>
  <c r="AJ32" i="78"/>
  <c r="AK32" i="78"/>
  <c r="AT32" i="78" s="1"/>
  <c r="AN88" i="89"/>
  <c r="AI88" i="89"/>
  <c r="AS82" i="78"/>
  <c r="AL82" i="78"/>
  <c r="AU82" i="78" s="1"/>
  <c r="AJ88" i="42"/>
  <c r="AK88" i="42"/>
  <c r="AT88" i="42" s="1"/>
  <c r="AJ68" i="42"/>
  <c r="AK68" i="42"/>
  <c r="AT68" i="42" s="1"/>
  <c r="AJ44" i="42"/>
  <c r="AK44" i="42"/>
  <c r="AT44" i="42" s="1"/>
  <c r="AJ20" i="42"/>
  <c r="AJ35" i="78"/>
  <c r="AK35" i="78"/>
  <c r="AT35" i="78" s="1"/>
  <c r="AJ18" i="78"/>
  <c r="AK18" i="78"/>
  <c r="AT18" i="78" s="1"/>
  <c r="AJ83" i="34"/>
  <c r="AK83" i="34"/>
  <c r="AT83" i="34" s="1"/>
  <c r="AK59" i="34"/>
  <c r="AT59" i="34" s="1"/>
  <c r="AX10" i="34"/>
  <c r="S10" i="34" s="1"/>
  <c r="AC10" i="34" s="1"/>
  <c r="AB11" i="34" s="1"/>
  <c r="AS58" i="78"/>
  <c r="AL58" i="78"/>
  <c r="AU58" i="78" s="1"/>
  <c r="Y89" i="41"/>
  <c r="X89" i="41"/>
  <c r="AJ68" i="38"/>
  <c r="AK68" i="38"/>
  <c r="AT68" i="38" s="1"/>
  <c r="AJ44" i="38"/>
  <c r="AK44" i="38"/>
  <c r="AT44" i="38" s="1"/>
  <c r="AJ74" i="78"/>
  <c r="AK74" i="78"/>
  <c r="AT74" i="78" s="1"/>
  <c r="Y89" i="89"/>
  <c r="X89" i="89"/>
  <c r="AJ70" i="78"/>
  <c r="AJ73" i="42"/>
  <c r="AK73" i="42"/>
  <c r="AT73" i="42" s="1"/>
  <c r="AJ61" i="42"/>
  <c r="AK61" i="42"/>
  <c r="AT61" i="42" s="1"/>
  <c r="AJ43" i="42"/>
  <c r="AK43" i="42"/>
  <c r="AT43" i="42" s="1"/>
  <c r="AJ25" i="42"/>
  <c r="AK25" i="42"/>
  <c r="AT25" i="42" s="1"/>
  <c r="AK13" i="42"/>
  <c r="AT13" i="42" s="1"/>
  <c r="AJ8" i="78"/>
  <c r="AK8" i="78"/>
  <c r="AT8" i="78" s="1"/>
  <c r="AH92" i="45"/>
  <c r="AQ92" i="45" s="1"/>
  <c r="AJ60" i="78"/>
  <c r="AK60" i="78"/>
  <c r="AT60" i="78" s="1"/>
  <c r="AX81" i="34"/>
  <c r="S81" i="34" s="1"/>
  <c r="AC81" i="34" s="1"/>
  <c r="AB82" i="34" s="1"/>
  <c r="AX63" i="34"/>
  <c r="S63" i="34" s="1"/>
  <c r="AC63" i="34" s="1"/>
  <c r="AB64" i="34" s="1"/>
  <c r="AX51" i="34"/>
  <c r="S51" i="34" s="1"/>
  <c r="AC51" i="34" s="1"/>
  <c r="AB52" i="34" s="1"/>
  <c r="AX39" i="34"/>
  <c r="S39" i="34" s="1"/>
  <c r="AC39" i="34" s="1"/>
  <c r="AB40" i="34" s="1"/>
  <c r="AX33" i="34"/>
  <c r="S33" i="34" s="1"/>
  <c r="AC33" i="34" s="1"/>
  <c r="AB34" i="34" s="1"/>
  <c r="AX21" i="34"/>
  <c r="S21" i="34" s="1"/>
  <c r="AC21" i="34" s="1"/>
  <c r="AB22" i="34" s="1"/>
  <c r="AX3" i="34"/>
  <c r="S3" i="34" s="1"/>
  <c r="AC3" i="34" s="1"/>
  <c r="AI90" i="29"/>
  <c r="AN90" i="29"/>
  <c r="Z92" i="45"/>
  <c r="AJ30" i="78"/>
  <c r="AK30" i="78"/>
  <c r="AT30" i="78" s="1"/>
  <c r="AJ66" i="78"/>
  <c r="AK66" i="78"/>
  <c r="AT66" i="78" s="1"/>
  <c r="AX87" i="34"/>
  <c r="S87" i="34" s="1"/>
  <c r="AC87" i="34" s="1"/>
  <c r="AB88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4" i="34"/>
  <c r="S4" i="34" s="1"/>
  <c r="AC4" i="34" s="1"/>
  <c r="AB5" i="34" s="1"/>
  <c r="AI90" i="33"/>
  <c r="AN90" i="33"/>
  <c r="AS87" i="78"/>
  <c r="AL87" i="78"/>
  <c r="AU87" i="78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K30" i="38"/>
  <c r="AT30" i="38" s="1"/>
  <c r="AJ24" i="38"/>
  <c r="AK24" i="38"/>
  <c r="AT24" i="38" s="1"/>
  <c r="AJ12" i="38"/>
  <c r="AK12" i="38"/>
  <c r="AT12" i="38" s="1"/>
  <c r="AJ13" i="78"/>
  <c r="AK13" i="78"/>
  <c r="AT13" i="78" s="1"/>
  <c r="AJ49" i="78"/>
  <c r="AK49" i="78"/>
  <c r="AT49" i="78" s="1"/>
  <c r="AJ89" i="78"/>
  <c r="AS89" i="78" s="1"/>
  <c r="AK89" i="78"/>
  <c r="AT89" i="78" s="1"/>
  <c r="AI92" i="77"/>
  <c r="AN92" i="77"/>
  <c r="AH93" i="85"/>
  <c r="AQ93" i="85" s="1"/>
  <c r="AJ14" i="78"/>
  <c r="AK14" i="78"/>
  <c r="AT14" i="78" s="1"/>
  <c r="AJ50" i="78"/>
  <c r="AK50" i="78"/>
  <c r="AT50" i="78" s="1"/>
  <c r="AJ85" i="78"/>
  <c r="AK85" i="78"/>
  <c r="AT85" i="78" s="1"/>
  <c r="AJ15" i="78"/>
  <c r="AK15" i="78"/>
  <c r="AT15" i="78" s="1"/>
  <c r="AJ51" i="78"/>
  <c r="AK51" i="78"/>
  <c r="AT51" i="78" s="1"/>
  <c r="AJ86" i="78"/>
  <c r="AK86" i="78"/>
  <c r="AT86" i="78" s="1"/>
  <c r="AS28" i="78"/>
  <c r="AL28" i="78"/>
  <c r="AU28" i="78" s="1"/>
  <c r="AN91" i="93"/>
  <c r="AI91" i="93"/>
  <c r="AJ89" i="42"/>
  <c r="AS89" i="42" s="1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X16" i="42"/>
  <c r="S16" i="42" s="1"/>
  <c r="AC16" i="42" s="1"/>
  <c r="AB17" i="42" s="1"/>
  <c r="AX10" i="42"/>
  <c r="S10" i="42" s="1"/>
  <c r="AC10" i="42" s="1"/>
  <c r="AB11" i="42" s="1"/>
  <c r="AX4" i="42"/>
  <c r="S4" i="42" s="1"/>
  <c r="AC4" i="42" s="1"/>
  <c r="AB5" i="42" s="1"/>
  <c r="AJ17" i="78"/>
  <c r="AK17" i="78"/>
  <c r="AT17" i="78" s="1"/>
  <c r="AJ53" i="78"/>
  <c r="AK53" i="78"/>
  <c r="AT53" i="78" s="1"/>
  <c r="AJ88" i="78"/>
  <c r="AK88" i="78"/>
  <c r="AT88" i="78" s="1"/>
  <c r="AI88" i="86"/>
  <c r="AN88" i="86"/>
  <c r="AJ30" i="34"/>
  <c r="AK30" i="34"/>
  <c r="AT30" i="34" s="1"/>
  <c r="AJ6" i="34"/>
  <c r="AJ69" i="38"/>
  <c r="AK69" i="38"/>
  <c r="AT69" i="38" s="1"/>
  <c r="AK45" i="38"/>
  <c r="AT45" i="38" s="1"/>
  <c r="AJ21" i="38"/>
  <c r="AJ31" i="78"/>
  <c r="AK31" i="78"/>
  <c r="AT31" i="78" s="1"/>
  <c r="AJ33" i="78"/>
  <c r="AK33" i="78"/>
  <c r="AT33" i="78" s="1"/>
  <c r="AJ80" i="42"/>
  <c r="AK80" i="42"/>
  <c r="AT80" i="42" s="1"/>
  <c r="AJ62" i="42"/>
  <c r="AK62" i="42"/>
  <c r="AT62" i="42" s="1"/>
  <c r="AJ38" i="42"/>
  <c r="AK38" i="42"/>
  <c r="AT38" i="42" s="1"/>
  <c r="AJ14" i="42"/>
  <c r="AJ71" i="78"/>
  <c r="AK71" i="78"/>
  <c r="AT71" i="78" s="1"/>
  <c r="AJ77" i="34"/>
  <c r="AK77" i="34"/>
  <c r="AT77" i="34" s="1"/>
  <c r="AJ87" i="38"/>
  <c r="AK87" i="38"/>
  <c r="AT87" i="38" s="1"/>
  <c r="AJ62" i="38"/>
  <c r="AK62" i="38"/>
  <c r="AT62" i="38" s="1"/>
  <c r="AJ38" i="38"/>
  <c r="AK38" i="38"/>
  <c r="AT38" i="38" s="1"/>
  <c r="AJ14" i="38"/>
  <c r="AK14" i="38"/>
  <c r="AT14" i="38" s="1"/>
  <c r="AJ73" i="78"/>
  <c r="AK73" i="78"/>
  <c r="AT73" i="78" s="1"/>
  <c r="AJ6" i="78"/>
  <c r="AK6" i="78"/>
  <c r="AT6" i="78" s="1"/>
  <c r="AJ75" i="78"/>
  <c r="AK75" i="78"/>
  <c r="AT75" i="78" s="1"/>
  <c r="AJ87" i="42"/>
  <c r="AK87" i="42"/>
  <c r="AT87" i="42" s="1"/>
  <c r="AJ67" i="42"/>
  <c r="AK67" i="42"/>
  <c r="AT67" i="42" s="1"/>
  <c r="AJ49" i="42"/>
  <c r="AK49" i="42"/>
  <c r="AT49" i="42" s="1"/>
  <c r="AJ37" i="42"/>
  <c r="AK37" i="42"/>
  <c r="AT37" i="42" s="1"/>
  <c r="AK19" i="42"/>
  <c r="AT19" i="42" s="1"/>
  <c r="AK7" i="42"/>
  <c r="AT7" i="42" s="1"/>
  <c r="AJ41" i="78"/>
  <c r="AK41" i="78"/>
  <c r="AT41" i="78" s="1"/>
  <c r="AN89" i="34"/>
  <c r="AN91" i="34" s="1"/>
  <c r="AJ24" i="78"/>
  <c r="AK24" i="78"/>
  <c r="AT24" i="78" s="1"/>
  <c r="AX85" i="34"/>
  <c r="S85" i="34" s="1"/>
  <c r="AC85" i="34" s="1"/>
  <c r="AB86" i="34" s="1"/>
  <c r="AX75" i="34"/>
  <c r="S75" i="34" s="1"/>
  <c r="AC75" i="34" s="1"/>
  <c r="AB76" i="34" s="1"/>
  <c r="AX69" i="34"/>
  <c r="S69" i="34" s="1"/>
  <c r="AC69" i="34" s="1"/>
  <c r="AB70" i="34" s="1"/>
  <c r="AX57" i="34"/>
  <c r="S57" i="34" s="1"/>
  <c r="AC57" i="34" s="1"/>
  <c r="AB58" i="34" s="1"/>
  <c r="AX45" i="34"/>
  <c r="S45" i="34" s="1"/>
  <c r="AC45" i="34" s="1"/>
  <c r="AB46" i="34" s="1"/>
  <c r="AX27" i="34"/>
  <c r="S27" i="34" s="1"/>
  <c r="AC27" i="34" s="1"/>
  <c r="AB28" i="34" s="1"/>
  <c r="AX15" i="34"/>
  <c r="S15" i="34" s="1"/>
  <c r="AC15" i="34" s="1"/>
  <c r="AB16" i="34" s="1"/>
  <c r="AX9" i="34"/>
  <c r="S9" i="34" s="1"/>
  <c r="AC9" i="34" s="1"/>
  <c r="AB10" i="34" s="1"/>
  <c r="AJ36" i="78"/>
  <c r="AK36" i="78"/>
  <c r="AT36" i="78" s="1"/>
  <c r="AJ72" i="78"/>
  <c r="AK72" i="78"/>
  <c r="AT72" i="78" s="1"/>
  <c r="AX86" i="34"/>
  <c r="S86" i="34" s="1"/>
  <c r="AC86" i="34" s="1"/>
  <c r="AB87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X91" i="29"/>
  <c r="Y91" i="29"/>
  <c r="AI88" i="41"/>
  <c r="AN88" i="41"/>
  <c r="AJ89" i="38"/>
  <c r="AS89" i="38" s="1"/>
  <c r="AK89" i="38"/>
  <c r="AT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9" i="78"/>
  <c r="AK19" i="78"/>
  <c r="AT19" i="78" s="1"/>
  <c r="AJ55" i="78"/>
  <c r="AK55" i="78"/>
  <c r="AT55" i="78" s="1"/>
  <c r="AI89" i="42"/>
  <c r="AN89" i="42"/>
  <c r="AN91" i="42" s="1"/>
  <c r="AJ34" i="78"/>
  <c r="Z93" i="85"/>
  <c r="AJ20" i="78"/>
  <c r="AK20" i="78"/>
  <c r="AT20" i="78" s="1"/>
  <c r="AJ56" i="78"/>
  <c r="AK56" i="78"/>
  <c r="AT56" i="78" s="1"/>
  <c r="AS64" i="78"/>
  <c r="AJ21" i="78"/>
  <c r="AK21" i="78"/>
  <c r="AT21" i="78" s="1"/>
  <c r="AJ57" i="78"/>
  <c r="AK57" i="78"/>
  <c r="AT57" i="78" s="1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J23" i="78"/>
  <c r="AK23" i="78"/>
  <c r="AT23" i="78" s="1"/>
  <c r="AJ59" i="78"/>
  <c r="AK59" i="78"/>
  <c r="AT59" i="78" s="1"/>
  <c r="AJ4" i="78"/>
  <c r="AK4" i="78"/>
  <c r="AT4" i="78" s="1"/>
  <c r="X91" i="25" l="1"/>
  <c r="AH91" i="25" s="1"/>
  <c r="AQ91" i="25" s="1"/>
  <c r="Y91" i="25"/>
  <c r="Z91" i="25"/>
  <c r="AJ45" i="38"/>
  <c r="AK60" i="34"/>
  <c r="AT60" i="34" s="1"/>
  <c r="AJ5" i="38"/>
  <c r="AS5" i="38" s="1"/>
  <c r="AN90" i="25"/>
  <c r="AI90" i="25"/>
  <c r="AR90" i="25" s="1"/>
  <c r="AK23" i="42"/>
  <c r="AT23" i="42" s="1"/>
  <c r="AJ13" i="42"/>
  <c r="AL16" i="78"/>
  <c r="AU16" i="78" s="1"/>
  <c r="AJ36" i="34"/>
  <c r="AS36" i="34" s="1"/>
  <c r="AJ25" i="38"/>
  <c r="AK26" i="38"/>
  <c r="AT26" i="38" s="1"/>
  <c r="AK27" i="38"/>
  <c r="AT27" i="38" s="1"/>
  <c r="AK53" i="34"/>
  <c r="AT53" i="34" s="1"/>
  <c r="AK6" i="38"/>
  <c r="AT6" i="38" s="1"/>
  <c r="AJ59" i="34"/>
  <c r="AS59" i="34" s="1"/>
  <c r="AK37" i="38"/>
  <c r="AT37" i="38" s="1"/>
  <c r="AJ22" i="42"/>
  <c r="AJ19" i="42"/>
  <c r="AJ17" i="34"/>
  <c r="AJ29" i="34"/>
  <c r="AL64" i="78"/>
  <c r="AU64" i="78" s="1"/>
  <c r="AK23" i="34"/>
  <c r="AT23" i="34" s="1"/>
  <c r="AK89" i="34"/>
  <c r="AT89" i="34" s="1"/>
  <c r="AI89" i="34"/>
  <c r="AK29" i="34"/>
  <c r="AT29" i="34" s="1"/>
  <c r="AK31" i="38"/>
  <c r="AT31" i="38" s="1"/>
  <c r="AK40" i="38"/>
  <c r="AT40" i="38" s="1"/>
  <c r="AJ30" i="38"/>
  <c r="AJ11" i="38"/>
  <c r="AK18" i="38"/>
  <c r="AT18" i="38" s="1"/>
  <c r="AK20" i="38"/>
  <c r="AT20" i="38" s="1"/>
  <c r="AK35" i="34"/>
  <c r="AT35" i="34" s="1"/>
  <c r="Z89" i="86"/>
  <c r="AG89" i="86" s="1"/>
  <c r="AP89" i="86" s="1"/>
  <c r="AP91" i="86" s="1"/>
  <c r="AJ19" i="38"/>
  <c r="AJ39" i="38"/>
  <c r="AJ10" i="38"/>
  <c r="Z91" i="33"/>
  <c r="Z91" i="29"/>
  <c r="W92" i="29" s="1"/>
  <c r="AJ58" i="34"/>
  <c r="AK58" i="34"/>
  <c r="AT58" i="34" s="1"/>
  <c r="AJ22" i="34"/>
  <c r="AK22" i="34"/>
  <c r="AT22" i="34" s="1"/>
  <c r="AJ12" i="42"/>
  <c r="AK12" i="42"/>
  <c r="AT12" i="42" s="1"/>
  <c r="AR89" i="38"/>
  <c r="AR91" i="38" s="1"/>
  <c r="AL89" i="38"/>
  <c r="AU89" i="38" s="1"/>
  <c r="AH93" i="77"/>
  <c r="AQ93" i="77" s="1"/>
  <c r="AS34" i="38"/>
  <c r="AL34" i="38"/>
  <c r="AU34" i="38" s="1"/>
  <c r="AS86" i="38"/>
  <c r="AL86" i="38"/>
  <c r="AU86" i="38" s="1"/>
  <c r="AS4" i="78"/>
  <c r="AL4" i="78"/>
  <c r="AU4" i="7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6" i="42"/>
  <c r="AL86" i="42"/>
  <c r="AU86" i="42" s="1"/>
  <c r="AS34" i="78"/>
  <c r="AL34" i="78"/>
  <c r="AU34" i="78" s="1"/>
  <c r="AS19" i="78"/>
  <c r="AL19" i="78"/>
  <c r="AU19" i="7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R88" i="41"/>
  <c r="AJ26" i="34"/>
  <c r="AK26" i="34"/>
  <c r="AT26" i="34" s="1"/>
  <c r="AJ62" i="34"/>
  <c r="AK62" i="34"/>
  <c r="AT62" i="34" s="1"/>
  <c r="AS72" i="78"/>
  <c r="AL72" i="78"/>
  <c r="AU72" i="78" s="1"/>
  <c r="AJ46" i="34"/>
  <c r="AK46" i="34"/>
  <c r="AT46" i="34" s="1"/>
  <c r="AS24" i="78"/>
  <c r="AL24" i="78"/>
  <c r="AU24" i="78" s="1"/>
  <c r="AS7" i="42"/>
  <c r="AL7" i="42"/>
  <c r="AU7" i="42" s="1"/>
  <c r="AS49" i="42"/>
  <c r="AL49" i="42"/>
  <c r="AU49" i="42" s="1"/>
  <c r="AS75" i="78"/>
  <c r="AL75" i="78"/>
  <c r="AU75" i="78" s="1"/>
  <c r="AS14" i="38"/>
  <c r="AL14" i="38"/>
  <c r="AU14" i="38" s="1"/>
  <c r="AS87" i="38"/>
  <c r="AL87" i="38"/>
  <c r="AU87" i="38" s="1"/>
  <c r="AS77" i="34"/>
  <c r="AL77" i="34"/>
  <c r="AU77" i="34" s="1"/>
  <c r="AS14" i="42"/>
  <c r="AL14" i="42"/>
  <c r="AU14" i="42" s="1"/>
  <c r="AS80" i="42"/>
  <c r="AL80" i="42"/>
  <c r="AU80" i="42" s="1"/>
  <c r="AS21" i="38"/>
  <c r="AL21" i="38"/>
  <c r="AU21" i="38" s="1"/>
  <c r="AS6" i="34"/>
  <c r="AL6" i="34"/>
  <c r="AU6" i="34" s="1"/>
  <c r="AJ84" i="34"/>
  <c r="AS53" i="78"/>
  <c r="AL53" i="78"/>
  <c r="AU53" i="78" s="1"/>
  <c r="AR91" i="93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J27" i="34"/>
  <c r="AK27" i="34"/>
  <c r="AT27" i="34" s="1"/>
  <c r="AJ63" i="34"/>
  <c r="AK63" i="34"/>
  <c r="AT63" i="34" s="1"/>
  <c r="AS66" i="78"/>
  <c r="AL66" i="78"/>
  <c r="AU66" i="78" s="1"/>
  <c r="AB4" i="34"/>
  <c r="AJ3" i="34"/>
  <c r="AJ82" i="34"/>
  <c r="AK82" i="34"/>
  <c r="AT82" i="34" s="1"/>
  <c r="AJ11" i="34"/>
  <c r="AK11" i="34"/>
  <c r="AT11" i="34" s="1"/>
  <c r="AS83" i="34"/>
  <c r="AL83" i="34"/>
  <c r="AU83" i="34" s="1"/>
  <c r="AS20" i="42"/>
  <c r="AL20" i="42"/>
  <c r="AU20" i="42" s="1"/>
  <c r="AS88" i="42"/>
  <c r="AL88" i="42"/>
  <c r="AU88" i="42" s="1"/>
  <c r="AS33" i="38"/>
  <c r="AL33" i="38"/>
  <c r="AU33" i="38" s="1"/>
  <c r="AH91" i="33"/>
  <c r="AQ91" i="33" s="1"/>
  <c r="AJ6" i="42"/>
  <c r="AK6" i="42"/>
  <c r="AT6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S45" i="78"/>
  <c r="AL45" i="78"/>
  <c r="AU45" i="78" s="1"/>
  <c r="AS44" i="78"/>
  <c r="AL44" i="78"/>
  <c r="AU44" i="78" s="1"/>
  <c r="AS79" i="78"/>
  <c r="AL79" i="78"/>
  <c r="AU79" i="78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Y92" i="37"/>
  <c r="X92" i="37"/>
  <c r="AS68" i="78"/>
  <c r="AL68" i="78"/>
  <c r="AU68" i="78" s="1"/>
  <c r="AS39" i="38"/>
  <c r="AL39" i="38"/>
  <c r="AU39" i="38" s="1"/>
  <c r="AS24" i="34"/>
  <c r="AL24" i="34"/>
  <c r="AU24" i="34" s="1"/>
  <c r="AS84" i="78"/>
  <c r="AL84" i="78"/>
  <c r="AU84" i="78" s="1"/>
  <c r="AS29" i="78"/>
  <c r="AL29" i="78"/>
  <c r="AU29" i="7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27" i="78"/>
  <c r="AL27" i="78"/>
  <c r="AU27" i="78" s="1"/>
  <c r="AS26" i="78"/>
  <c r="AL26" i="78"/>
  <c r="AU26" i="78" s="1"/>
  <c r="AJ7" i="34"/>
  <c r="AK7" i="34"/>
  <c r="AT7" i="34" s="1"/>
  <c r="AJ43" i="34"/>
  <c r="AK43" i="34"/>
  <c r="AT43" i="34" s="1"/>
  <c r="AJ79" i="34"/>
  <c r="AK79" i="34"/>
  <c r="AT79" i="34" s="1"/>
  <c r="AE89" i="86"/>
  <c r="AS74" i="42"/>
  <c r="AL74" i="42"/>
  <c r="AU74" i="42" s="1"/>
  <c r="AJ4" i="38"/>
  <c r="AK4" i="38"/>
  <c r="AT4" i="38" s="1"/>
  <c r="AS88" i="38"/>
  <c r="AL88" i="38"/>
  <c r="AU88" i="38" s="1"/>
  <c r="AJ72" i="34"/>
  <c r="AJ32" i="34"/>
  <c r="AK32" i="34"/>
  <c r="AT32" i="34" s="1"/>
  <c r="AS41" i="42"/>
  <c r="AL41" i="42"/>
  <c r="AU41" i="42" s="1"/>
  <c r="AJ33" i="34"/>
  <c r="AK33" i="34"/>
  <c r="AT33" i="34" s="1"/>
  <c r="AS25" i="42"/>
  <c r="AL25" i="42"/>
  <c r="AU25" i="42" s="1"/>
  <c r="AH89" i="41"/>
  <c r="AQ89" i="41" s="1"/>
  <c r="AS47" i="34"/>
  <c r="AL47" i="34"/>
  <c r="AU47" i="34" s="1"/>
  <c r="AS25" i="78"/>
  <c r="AL25" i="78"/>
  <c r="AU25" i="78" s="1"/>
  <c r="AS16" i="38"/>
  <c r="AL16" i="38"/>
  <c r="AU16" i="38" s="1"/>
  <c r="AS70" i="38"/>
  <c r="AL70" i="38"/>
  <c r="AU70" i="38" s="1"/>
  <c r="AS59" i="78"/>
  <c r="AL59" i="78"/>
  <c r="AU59" i="78" s="1"/>
  <c r="AS83" i="38"/>
  <c r="AL83" i="38"/>
  <c r="AU83" i="38" s="1"/>
  <c r="AJ70" i="34"/>
  <c r="AK70" i="34"/>
  <c r="AT70" i="34" s="1"/>
  <c r="AS19" i="42"/>
  <c r="AL19" i="42"/>
  <c r="AU19" i="42" s="1"/>
  <c r="AS67" i="42"/>
  <c r="AL67" i="42"/>
  <c r="AU67" i="42" s="1"/>
  <c r="AS6" i="78"/>
  <c r="AL6" i="78"/>
  <c r="AU6" i="78" s="1"/>
  <c r="AS38" i="38"/>
  <c r="AL38" i="38"/>
  <c r="AU38" i="38" s="1"/>
  <c r="AS29" i="34"/>
  <c r="AL29" i="34"/>
  <c r="AU29" i="34" s="1"/>
  <c r="AS38" i="42"/>
  <c r="AL38" i="42"/>
  <c r="AU38" i="42" s="1"/>
  <c r="AS33" i="78"/>
  <c r="AL33" i="78"/>
  <c r="AU33" i="78" s="1"/>
  <c r="AS45" i="38"/>
  <c r="AL45" i="38"/>
  <c r="AU45" i="38" s="1"/>
  <c r="AS30" i="34"/>
  <c r="AL30" i="34"/>
  <c r="AU30" i="34" s="1"/>
  <c r="AR88" i="86"/>
  <c r="AS17" i="78"/>
  <c r="AL17" i="78"/>
  <c r="AU17" i="78" s="1"/>
  <c r="AS49" i="78"/>
  <c r="AL49" i="78"/>
  <c r="AU49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5" i="34"/>
  <c r="AK5" i="34"/>
  <c r="AT5" i="34" s="1"/>
  <c r="AJ39" i="34"/>
  <c r="AK39" i="34"/>
  <c r="AT39" i="34" s="1"/>
  <c r="AJ75" i="34"/>
  <c r="AK75" i="34"/>
  <c r="AT75" i="34" s="1"/>
  <c r="AS30" i="78"/>
  <c r="AL30" i="78"/>
  <c r="AU30" i="78" s="1"/>
  <c r="AJ34" i="34"/>
  <c r="AK34" i="34"/>
  <c r="AT34" i="34" s="1"/>
  <c r="AS60" i="78"/>
  <c r="AL60" i="78"/>
  <c r="AU60" i="78" s="1"/>
  <c r="AS70" i="78"/>
  <c r="AL70" i="78"/>
  <c r="AU70" i="78" s="1"/>
  <c r="AS35" i="34"/>
  <c r="AS18" i="78"/>
  <c r="AL18" i="78"/>
  <c r="AU18" i="78" s="1"/>
  <c r="AS44" i="42"/>
  <c r="AL44" i="42"/>
  <c r="AU44" i="42" s="1"/>
  <c r="AS32" i="78"/>
  <c r="AL32" i="78"/>
  <c r="AU32" i="78" s="1"/>
  <c r="AS51" i="38"/>
  <c r="AL51" i="38"/>
  <c r="AU51" i="38" s="1"/>
  <c r="AJ18" i="42"/>
  <c r="AK18" i="42"/>
  <c r="AT18" i="42" s="1"/>
  <c r="AS36" i="42"/>
  <c r="AL36" i="42"/>
  <c r="AU36" i="42" s="1"/>
  <c r="AS54" i="42"/>
  <c r="AL54" i="42"/>
  <c r="AU54" i="42" s="1"/>
  <c r="AS72" i="42"/>
  <c r="AL72" i="42"/>
  <c r="AU72" i="42" s="1"/>
  <c r="AS9" i="78"/>
  <c r="AL9" i="78"/>
  <c r="AU9" i="78" s="1"/>
  <c r="AS40" i="78"/>
  <c r="AL40" i="78"/>
  <c r="AU40" i="78" s="1"/>
  <c r="AS7" i="78"/>
  <c r="AL7" i="78"/>
  <c r="AU7" i="78" s="1"/>
  <c r="AS43" i="78"/>
  <c r="AL43" i="78"/>
  <c r="AU43" i="78" s="1"/>
  <c r="AS13" i="38"/>
  <c r="AL13" i="38"/>
  <c r="AU13" i="38" s="1"/>
  <c r="AS31" i="38"/>
  <c r="AS49" i="38"/>
  <c r="AL49" i="38"/>
  <c r="AU49" i="38" s="1"/>
  <c r="AS67" i="38"/>
  <c r="AL67" i="38"/>
  <c r="AU67" i="38" s="1"/>
  <c r="AS85" i="38"/>
  <c r="AL85" i="38"/>
  <c r="AU85" i="38" s="1"/>
  <c r="AS67" i="78"/>
  <c r="AL67" i="78"/>
  <c r="AU67" i="78" s="1"/>
  <c r="AS63" i="38"/>
  <c r="AL63" i="38"/>
  <c r="AU63" i="38" s="1"/>
  <c r="AJ48" i="34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J19" i="34"/>
  <c r="AK19" i="34"/>
  <c r="AT19" i="34" s="1"/>
  <c r="AJ55" i="34"/>
  <c r="AK55" i="34"/>
  <c r="AT55" i="34" s="1"/>
  <c r="AS26" i="42"/>
  <c r="AL26" i="42"/>
  <c r="AU26" i="42" s="1"/>
  <c r="AS69" i="78"/>
  <c r="AL69" i="78"/>
  <c r="AU69" i="78" s="1"/>
  <c r="AS27" i="38"/>
  <c r="AL27" i="38"/>
  <c r="AU27" i="38" s="1"/>
  <c r="AJ18" i="34"/>
  <c r="AS48" i="78"/>
  <c r="AL48" i="78"/>
  <c r="AU48" i="78" s="1"/>
  <c r="AS59" i="42"/>
  <c r="AL59" i="42"/>
  <c r="AU59" i="42" s="1"/>
  <c r="AS50" i="78"/>
  <c r="AL50" i="78"/>
  <c r="AU50" i="78" s="1"/>
  <c r="AS73" i="42"/>
  <c r="AL73" i="42"/>
  <c r="AU73" i="42" s="1"/>
  <c r="AS83" i="78"/>
  <c r="AL83" i="78"/>
  <c r="AU83" i="78" s="1"/>
  <c r="AS56" i="38"/>
  <c r="AL56" i="38"/>
  <c r="AU56" i="38" s="1"/>
  <c r="AL89" i="78"/>
  <c r="AU89" i="78" s="1"/>
  <c r="AR89" i="78"/>
  <c r="AR91" i="78" s="1"/>
  <c r="AJ49" i="34"/>
  <c r="AK49" i="34"/>
  <c r="AT49" i="34" s="1"/>
  <c r="AS79" i="42"/>
  <c r="AL79" i="42"/>
  <c r="AU79" i="42" s="1"/>
  <c r="AS74" i="38"/>
  <c r="AL74" i="38"/>
  <c r="AU74" i="38" s="1"/>
  <c r="AS40" i="42"/>
  <c r="AL40" i="42"/>
  <c r="AU40" i="42" s="1"/>
  <c r="AL89" i="42"/>
  <c r="AU89" i="42" s="1"/>
  <c r="AR89" i="42"/>
  <c r="AR91" i="42" s="1"/>
  <c r="AJ74" i="34"/>
  <c r="AK74" i="34"/>
  <c r="AT74" i="34" s="1"/>
  <c r="AJ44" i="34"/>
  <c r="AK44" i="34"/>
  <c r="AT44" i="34" s="1"/>
  <c r="AJ80" i="34"/>
  <c r="AK80" i="34"/>
  <c r="AT80" i="34" s="1"/>
  <c r="AJ10" i="34"/>
  <c r="AK10" i="34"/>
  <c r="AT10" i="34" s="1"/>
  <c r="AJ76" i="34"/>
  <c r="AK76" i="34"/>
  <c r="AT76" i="34" s="1"/>
  <c r="AJ5" i="42"/>
  <c r="AK5" i="42"/>
  <c r="AT5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15" i="78"/>
  <c r="AL15" i="78"/>
  <c r="AU15" i="78" s="1"/>
  <c r="AS14" i="78"/>
  <c r="AL14" i="78"/>
  <c r="AU14" i="78" s="1"/>
  <c r="AJ9" i="34"/>
  <c r="AK9" i="34"/>
  <c r="AT9" i="34" s="1"/>
  <c r="AJ45" i="34"/>
  <c r="AK45" i="34"/>
  <c r="AT45" i="34" s="1"/>
  <c r="AJ81" i="34"/>
  <c r="AK81" i="34"/>
  <c r="AT81" i="34" s="1"/>
  <c r="W93" i="45"/>
  <c r="AG92" i="45"/>
  <c r="AP92" i="45" s="1"/>
  <c r="AF92" i="45"/>
  <c r="AO92" i="45" s="1"/>
  <c r="AE92" i="45"/>
  <c r="AJ40" i="34"/>
  <c r="AK40" i="34"/>
  <c r="AT40" i="34" s="1"/>
  <c r="AS8" i="78"/>
  <c r="AL8" i="78"/>
  <c r="AU8" i="78" s="1"/>
  <c r="AS43" i="42"/>
  <c r="AL43" i="42"/>
  <c r="AU43" i="42" s="1"/>
  <c r="AH89" i="89"/>
  <c r="AQ89" i="89" s="1"/>
  <c r="AS20" i="38"/>
  <c r="AL20" i="38"/>
  <c r="AU20" i="38" s="1"/>
  <c r="Z89" i="41"/>
  <c r="AJ12" i="34"/>
  <c r="AS78" i="34"/>
  <c r="AL78" i="34"/>
  <c r="AU78" i="34" s="1"/>
  <c r="AS47" i="78"/>
  <c r="AL47" i="78"/>
  <c r="AU47" i="78" s="1"/>
  <c r="AS76" i="78"/>
  <c r="AL76" i="78"/>
  <c r="AU76" i="78" s="1"/>
  <c r="AS8" i="38"/>
  <c r="AL8" i="38"/>
  <c r="AU8" i="38" s="1"/>
  <c r="AS80" i="38"/>
  <c r="AL80" i="38"/>
  <c r="AU80" i="38" s="1"/>
  <c r="AS71" i="34"/>
  <c r="AL71" i="34"/>
  <c r="AU71" i="34" s="1"/>
  <c r="AS32" i="42"/>
  <c r="AL32" i="42"/>
  <c r="AU32" i="42" s="1"/>
  <c r="AH92" i="93"/>
  <c r="AQ92" i="93" s="1"/>
  <c r="Z93" i="77"/>
  <c r="AS22" i="38"/>
  <c r="AL22" i="38"/>
  <c r="AU22" i="38" s="1"/>
  <c r="AS40" i="38"/>
  <c r="AS58" i="38"/>
  <c r="AL58" i="38"/>
  <c r="AU58" i="38" s="1"/>
  <c r="AS76" i="38"/>
  <c r="AL76" i="38"/>
  <c r="AU76" i="38" s="1"/>
  <c r="AJ25" i="34"/>
  <c r="AK25" i="34"/>
  <c r="AT25" i="34" s="1"/>
  <c r="AJ61" i="34"/>
  <c r="AK61" i="34"/>
  <c r="AT61" i="34" s="1"/>
  <c r="AS78" i="78"/>
  <c r="AL78" i="78"/>
  <c r="AU78" i="78" s="1"/>
  <c r="AS31" i="42"/>
  <c r="AL31" i="42"/>
  <c r="AU31" i="42" s="1"/>
  <c r="AS39" i="78"/>
  <c r="AL39" i="78"/>
  <c r="AU39" i="78" s="1"/>
  <c r="AS26" i="38"/>
  <c r="AL26" i="38"/>
  <c r="AU26" i="38" s="1"/>
  <c r="AS23" i="34"/>
  <c r="AL23" i="34"/>
  <c r="AU23" i="34" s="1"/>
  <c r="AS23" i="42"/>
  <c r="AL23" i="42"/>
  <c r="AU23" i="42" s="1"/>
  <c r="AR90" i="33"/>
  <c r="AS68" i="38"/>
  <c r="AL68" i="38"/>
  <c r="AU68" i="38" s="1"/>
  <c r="W92" i="33"/>
  <c r="AG91" i="33"/>
  <c r="AP91" i="33" s="1"/>
  <c r="AF91" i="33"/>
  <c r="AO91" i="33" s="1"/>
  <c r="AE91" i="33"/>
  <c r="AN90" i="73"/>
  <c r="AI90" i="73"/>
  <c r="AS8" i="42"/>
  <c r="AL8" i="42"/>
  <c r="AU8" i="42" s="1"/>
  <c r="AS52" i="38"/>
  <c r="AL52" i="38"/>
  <c r="AU52" i="38" s="1"/>
  <c r="AJ85" i="34"/>
  <c r="AK85" i="34"/>
  <c r="AT85" i="34" s="1"/>
  <c r="AS37" i="78"/>
  <c r="AL37" i="78"/>
  <c r="AU37" i="78" s="1"/>
  <c r="AS65" i="34"/>
  <c r="AL65" i="34"/>
  <c r="AU65" i="34" s="1"/>
  <c r="AS22" i="42"/>
  <c r="AL22" i="42"/>
  <c r="AU22" i="42" s="1"/>
  <c r="AS58" i="42"/>
  <c r="AL58" i="42"/>
  <c r="AU58" i="42" s="1"/>
  <c r="AS76" i="42"/>
  <c r="AL76" i="42"/>
  <c r="AU76" i="42" s="1"/>
  <c r="AS56" i="78"/>
  <c r="AL56" i="78"/>
  <c r="AU56" i="78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91" i="29"/>
  <c r="AQ91" i="29" s="1"/>
  <c r="AS36" i="78"/>
  <c r="AL36" i="78"/>
  <c r="AU36" i="78" s="1"/>
  <c r="AS23" i="78"/>
  <c r="AL23" i="78"/>
  <c r="AU23" i="78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S21" i="78"/>
  <c r="AL21" i="78"/>
  <c r="AU21" i="78" s="1"/>
  <c r="AS20" i="78"/>
  <c r="AL20" i="78"/>
  <c r="AU20" i="78" s="1"/>
  <c r="AS55" i="78"/>
  <c r="AL55" i="78"/>
  <c r="AU55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J14" i="34"/>
  <c r="AK14" i="34"/>
  <c r="AT14" i="34" s="1"/>
  <c r="AJ50" i="34"/>
  <c r="AK50" i="34"/>
  <c r="AT50" i="34" s="1"/>
  <c r="AJ87" i="34"/>
  <c r="AK87" i="34"/>
  <c r="AT87" i="34" s="1"/>
  <c r="AJ16" i="34"/>
  <c r="AK16" i="34"/>
  <c r="AT16" i="34" s="1"/>
  <c r="AJ86" i="34"/>
  <c r="AK86" i="34"/>
  <c r="AT86" i="34" s="1"/>
  <c r="AS41" i="78"/>
  <c r="AL41" i="78"/>
  <c r="AU41" i="78" s="1"/>
  <c r="AS37" i="42"/>
  <c r="AL37" i="42"/>
  <c r="AU37" i="42" s="1"/>
  <c r="AS87" i="42"/>
  <c r="AL87" i="42"/>
  <c r="AU87" i="42" s="1"/>
  <c r="AS73" i="78"/>
  <c r="AL73" i="78"/>
  <c r="AU73" i="78" s="1"/>
  <c r="AS62" i="38"/>
  <c r="AL62" i="38"/>
  <c r="AU62" i="38" s="1"/>
  <c r="AS53" i="34"/>
  <c r="AL53" i="34"/>
  <c r="AU53" i="34" s="1"/>
  <c r="AS71" i="78"/>
  <c r="AL71" i="78"/>
  <c r="AU71" i="78" s="1"/>
  <c r="AS62" i="42"/>
  <c r="AL62" i="42"/>
  <c r="AU62" i="42" s="1"/>
  <c r="AS31" i="78"/>
  <c r="AL31" i="78"/>
  <c r="AU31" i="78" s="1"/>
  <c r="AS69" i="38"/>
  <c r="AL69" i="38"/>
  <c r="AU69" i="38" s="1"/>
  <c r="AS60" i="34"/>
  <c r="AL60" i="34"/>
  <c r="AU60" i="34" s="1"/>
  <c r="AS88" i="78"/>
  <c r="AL88" i="78"/>
  <c r="AU88" i="78" s="1"/>
  <c r="AJ11" i="42"/>
  <c r="AK11" i="42"/>
  <c r="AT11" i="42" s="1"/>
  <c r="AR92" i="77"/>
  <c r="AS13" i="78"/>
  <c r="AL13" i="78"/>
  <c r="AU13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J15" i="34"/>
  <c r="AK15" i="34"/>
  <c r="AT15" i="34" s="1"/>
  <c r="AJ51" i="34"/>
  <c r="AK51" i="34"/>
  <c r="AT51" i="34" s="1"/>
  <c r="AJ88" i="34"/>
  <c r="AK88" i="34"/>
  <c r="AT88" i="34" s="1"/>
  <c r="AJ52" i="34"/>
  <c r="AK52" i="34"/>
  <c r="AT52" i="34" s="1"/>
  <c r="AS35" i="78"/>
  <c r="AL35" i="78"/>
  <c r="AU35" i="78" s="1"/>
  <c r="AS68" i="42"/>
  <c r="AL68" i="42"/>
  <c r="AU68" i="42" s="1"/>
  <c r="AS9" i="38"/>
  <c r="AL9" i="38"/>
  <c r="AU9" i="38" s="1"/>
  <c r="AS81" i="38"/>
  <c r="AL81" i="38"/>
  <c r="AU81" i="38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S81" i="78"/>
  <c r="AL81" i="78"/>
  <c r="AU81" i="78" s="1"/>
  <c r="AS80" i="78"/>
  <c r="AL80" i="78"/>
  <c r="AU80" i="78" s="1"/>
  <c r="Y91" i="73"/>
  <c r="X91" i="73"/>
  <c r="AS5" i="78"/>
  <c r="AL5" i="78"/>
  <c r="AU5" i="78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I91" i="37"/>
  <c r="AN91" i="37"/>
  <c r="Z92" i="93"/>
  <c r="AS15" i="38"/>
  <c r="AL15" i="38"/>
  <c r="AU15" i="38" s="1"/>
  <c r="AS75" i="38"/>
  <c r="AL75" i="38"/>
  <c r="AU75" i="38" s="1"/>
  <c r="AS66" i="34"/>
  <c r="AL66" i="34"/>
  <c r="AU66" i="34" s="1"/>
  <c r="AS65" i="78"/>
  <c r="AL65" i="78"/>
  <c r="AU65" i="78" s="1"/>
  <c r="AJ15" i="42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AS63" i="78"/>
  <c r="AL63" i="78"/>
  <c r="AU63" i="78" s="1"/>
  <c r="AS62" i="78"/>
  <c r="AL62" i="78"/>
  <c r="AU62" i="78" s="1"/>
  <c r="AJ31" i="34"/>
  <c r="AK31" i="34"/>
  <c r="AT31" i="34" s="1"/>
  <c r="AJ67" i="34"/>
  <c r="AK67" i="34"/>
  <c r="AT67" i="34" s="1"/>
  <c r="AS50" i="42"/>
  <c r="AL50" i="42"/>
  <c r="AU50" i="42" s="1"/>
  <c r="AS57" i="38"/>
  <c r="AL57" i="38"/>
  <c r="AU57" i="38" s="1"/>
  <c r="AJ42" i="34"/>
  <c r="AJ8" i="34"/>
  <c r="AS3" i="42"/>
  <c r="AL3" i="42"/>
  <c r="AU3" i="42" s="1"/>
  <c r="AJ68" i="34"/>
  <c r="AK68" i="34"/>
  <c r="AT68" i="34" s="1"/>
  <c r="AR89" i="34"/>
  <c r="AR91" i="34" s="1"/>
  <c r="AL89" i="34"/>
  <c r="AU89" i="34" s="1"/>
  <c r="AS77" i="42"/>
  <c r="AL77" i="42"/>
  <c r="AU77" i="42" s="1"/>
  <c r="AS51" i="78"/>
  <c r="AL51" i="78"/>
  <c r="AU51" i="78" s="1"/>
  <c r="AJ69" i="34"/>
  <c r="AK69" i="34"/>
  <c r="AT69" i="34" s="1"/>
  <c r="AS74" i="78"/>
  <c r="AL74" i="78"/>
  <c r="AU74" i="78" s="1"/>
  <c r="AS54" i="34"/>
  <c r="AL54" i="34"/>
  <c r="AU54" i="34" s="1"/>
  <c r="AJ13" i="34"/>
  <c r="AK13" i="34"/>
  <c r="AT13" i="34" s="1"/>
  <c r="AS77" i="78"/>
  <c r="AL77" i="78"/>
  <c r="AU77" i="78" s="1"/>
  <c r="X93" i="81"/>
  <c r="Y93" i="81"/>
  <c r="AS57" i="78"/>
  <c r="AL57" i="78"/>
  <c r="AU57" i="78" s="1"/>
  <c r="AJ38" i="34"/>
  <c r="AK38" i="34"/>
  <c r="AT38" i="34" s="1"/>
  <c r="AT91" i="78"/>
  <c r="AJ10" i="42"/>
  <c r="AK10" i="42"/>
  <c r="AT10" i="42" s="1"/>
  <c r="W94" i="85"/>
  <c r="AG93" i="85"/>
  <c r="AP93" i="85" s="1"/>
  <c r="AF93" i="85"/>
  <c r="AO93" i="85" s="1"/>
  <c r="AE93" i="85"/>
  <c r="AJ20" i="34"/>
  <c r="AK20" i="34"/>
  <c r="AT20" i="34" s="1"/>
  <c r="AJ56" i="34"/>
  <c r="AK56" i="34"/>
  <c r="AT56" i="34" s="1"/>
  <c r="AJ28" i="34"/>
  <c r="AK28" i="34"/>
  <c r="AT28" i="34" s="1"/>
  <c r="AJ17" i="42"/>
  <c r="AK17" i="42"/>
  <c r="AT17" i="42" s="1"/>
  <c r="AS35" i="42"/>
  <c r="AL35" i="42"/>
  <c r="AU35" i="42" s="1"/>
  <c r="AS53" i="42"/>
  <c r="AL53" i="42"/>
  <c r="AU53" i="42" s="1"/>
  <c r="AS71" i="42"/>
  <c r="AL71" i="42"/>
  <c r="AU71" i="42" s="1"/>
  <c r="AS86" i="78"/>
  <c r="AL86" i="78"/>
  <c r="AU86" i="78" s="1"/>
  <c r="AS85" i="78"/>
  <c r="AL85" i="78"/>
  <c r="AU85" i="78" s="1"/>
  <c r="AJ21" i="34"/>
  <c r="AK21" i="34"/>
  <c r="AT21" i="34" s="1"/>
  <c r="AJ57" i="34"/>
  <c r="AK57" i="34"/>
  <c r="AT57" i="34" s="1"/>
  <c r="AR90" i="29"/>
  <c r="AJ64" i="34"/>
  <c r="AK64" i="34"/>
  <c r="AT64" i="34" s="1"/>
  <c r="AS13" i="42"/>
  <c r="AL13" i="42"/>
  <c r="AU13" i="42" s="1"/>
  <c r="AS61" i="42"/>
  <c r="AL61" i="42"/>
  <c r="AU61" i="42" s="1"/>
  <c r="Z89" i="89"/>
  <c r="AS44" i="38"/>
  <c r="AL44" i="38"/>
  <c r="AU44" i="38" s="1"/>
  <c r="AR88" i="89"/>
  <c r="AL36" i="34"/>
  <c r="AU36" i="34" s="1"/>
  <c r="AS12" i="78"/>
  <c r="AL12" i="78"/>
  <c r="AU12" i="78" s="1"/>
  <c r="AS11" i="78"/>
  <c r="AL11" i="78"/>
  <c r="AU11" i="78" s="1"/>
  <c r="AS32" i="38"/>
  <c r="AL32" i="38"/>
  <c r="AU32" i="38" s="1"/>
  <c r="AS17" i="34"/>
  <c r="AL17" i="34"/>
  <c r="AU17" i="34" s="1"/>
  <c r="AS54" i="78"/>
  <c r="AL54" i="78"/>
  <c r="AU54" i="78" s="1"/>
  <c r="AS56" i="42"/>
  <c r="AL56" i="42"/>
  <c r="AU56" i="42" s="1"/>
  <c r="AS61" i="78"/>
  <c r="AL61" i="78"/>
  <c r="AU61" i="78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J37" i="34"/>
  <c r="AK37" i="34"/>
  <c r="AT37" i="34" s="1"/>
  <c r="AJ73" i="34"/>
  <c r="AK73" i="34"/>
  <c r="AT73" i="34" s="1"/>
  <c r="AS42" i="78"/>
  <c r="AL42" i="78"/>
  <c r="AU42" i="78" s="1"/>
  <c r="AS55" i="42"/>
  <c r="AL55" i="42"/>
  <c r="AU55" i="42" s="1"/>
  <c r="AS38" i="78"/>
  <c r="AL38" i="78"/>
  <c r="AU38" i="78" s="1"/>
  <c r="AS50" i="38"/>
  <c r="AL50" i="38"/>
  <c r="AU50" i="38" s="1"/>
  <c r="AS41" i="34"/>
  <c r="AL41" i="34"/>
  <c r="AU41" i="34" s="1"/>
  <c r="AH89" i="86"/>
  <c r="AQ89" i="86" s="1"/>
  <c r="AQ91" i="86" s="1"/>
  <c r="AX4" i="86"/>
  <c r="S4" i="86" s="1"/>
  <c r="AC4" i="86" s="1"/>
  <c r="AB5" i="86" s="1"/>
  <c r="AZ3" i="86"/>
  <c r="AX5" i="86" s="1"/>
  <c r="S5" i="86" s="1"/>
  <c r="AC5" i="86" s="1"/>
  <c r="AB6" i="86" s="1"/>
  <c r="AX15" i="86"/>
  <c r="S15" i="86" s="1"/>
  <c r="AC15" i="86" s="1"/>
  <c r="AB16" i="86" s="1"/>
  <c r="AX28" i="86"/>
  <c r="S28" i="86" s="1"/>
  <c r="AC28" i="86" s="1"/>
  <c r="AB29" i="86" s="1"/>
  <c r="AX32" i="86"/>
  <c r="S32" i="86" s="1"/>
  <c r="AC32" i="86" s="1"/>
  <c r="AB33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4" i="86"/>
  <c r="S54" i="86" s="1"/>
  <c r="AC54" i="86" s="1"/>
  <c r="AB55" i="86" s="1"/>
  <c r="AX57" i="86"/>
  <c r="S57" i="86" s="1"/>
  <c r="AC57" i="86" s="1"/>
  <c r="AB58" i="86" s="1"/>
  <c r="AX58" i="86"/>
  <c r="S58" i="86" s="1"/>
  <c r="AC58" i="86" s="1"/>
  <c r="AB59" i="86" s="1"/>
  <c r="AX60" i="86"/>
  <c r="S60" i="86" s="1"/>
  <c r="AC60" i="86" s="1"/>
  <c r="AB61" i="86" s="1"/>
  <c r="AX61" i="86"/>
  <c r="S61" i="86" s="1"/>
  <c r="AC61" i="86" s="1"/>
  <c r="AB62" i="86" s="1"/>
  <c r="AX64" i="86"/>
  <c r="S64" i="86" s="1"/>
  <c r="AC64" i="86" s="1"/>
  <c r="AB65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5" i="86"/>
  <c r="S85" i="86" s="1"/>
  <c r="AC85" i="86" s="1"/>
  <c r="AB86" i="86" s="1"/>
  <c r="AX84" i="86"/>
  <c r="S84" i="86" s="1"/>
  <c r="AC84" i="86" s="1"/>
  <c r="AB85" i="86" s="1"/>
  <c r="AX87" i="86"/>
  <c r="S87" i="86" s="1"/>
  <c r="AC87" i="86" s="1"/>
  <c r="AB88" i="86" s="1"/>
  <c r="AS3" i="38"/>
  <c r="AL3" i="38"/>
  <c r="AU3" i="38" s="1"/>
  <c r="AI92" i="81"/>
  <c r="AN92" i="81"/>
  <c r="AJ4" i="42"/>
  <c r="AK4" i="42"/>
  <c r="AT4" i="42" s="1"/>
  <c r="AL5" i="38" l="1"/>
  <c r="AU5" i="38" s="1"/>
  <c r="AX89" i="86"/>
  <c r="S89" i="86" s="1"/>
  <c r="AC89" i="86" s="1"/>
  <c r="AL59" i="34"/>
  <c r="AU59" i="34" s="1"/>
  <c r="AF89" i="86"/>
  <c r="AO89" i="86" s="1"/>
  <c r="AO91" i="86" s="1"/>
  <c r="AL40" i="38"/>
  <c r="AU40" i="38" s="1"/>
  <c r="W92" i="25"/>
  <c r="AG91" i="25"/>
  <c r="AP91" i="25" s="1"/>
  <c r="AF91" i="25"/>
  <c r="AO91" i="25" s="1"/>
  <c r="AE91" i="25"/>
  <c r="AX27" i="86"/>
  <c r="S27" i="86" s="1"/>
  <c r="AC27" i="86" s="1"/>
  <c r="AB28" i="86" s="1"/>
  <c r="AX22" i="86"/>
  <c r="S22" i="86" s="1"/>
  <c r="AC22" i="86" s="1"/>
  <c r="AB23" i="86" s="1"/>
  <c r="AL35" i="34"/>
  <c r="AU35" i="34" s="1"/>
  <c r="AL31" i="38"/>
  <c r="AU31" i="38" s="1"/>
  <c r="AE91" i="29"/>
  <c r="AX36" i="86"/>
  <c r="S36" i="86" s="1"/>
  <c r="AC36" i="86" s="1"/>
  <c r="AB37" i="86" s="1"/>
  <c r="AX86" i="86"/>
  <c r="S86" i="86" s="1"/>
  <c r="AC86" i="86" s="1"/>
  <c r="AB87" i="86" s="1"/>
  <c r="AX78" i="86"/>
  <c r="S78" i="86" s="1"/>
  <c r="AC78" i="86" s="1"/>
  <c r="AB79" i="86" s="1"/>
  <c r="AJ79" i="86" s="1"/>
  <c r="AX70" i="86"/>
  <c r="S70" i="86" s="1"/>
  <c r="AC70" i="86" s="1"/>
  <c r="AB71" i="86" s="1"/>
  <c r="AK71" i="86" s="1"/>
  <c r="AT71" i="86" s="1"/>
  <c r="AX63" i="86"/>
  <c r="S63" i="86" s="1"/>
  <c r="AC63" i="86" s="1"/>
  <c r="AB64" i="86" s="1"/>
  <c r="AX56" i="86"/>
  <c r="S56" i="86" s="1"/>
  <c r="AC56" i="86" s="1"/>
  <c r="AB57" i="86" s="1"/>
  <c r="AX49" i="86"/>
  <c r="S49" i="86" s="1"/>
  <c r="AC49" i="86" s="1"/>
  <c r="AB50" i="86" s="1"/>
  <c r="AX42" i="86"/>
  <c r="S42" i="86" s="1"/>
  <c r="AC42" i="86" s="1"/>
  <c r="AB43" i="86" s="1"/>
  <c r="AX34" i="86"/>
  <c r="S34" i="86" s="1"/>
  <c r="AC34" i="86" s="1"/>
  <c r="AB35" i="86" s="1"/>
  <c r="AK35" i="86" s="1"/>
  <c r="AT35" i="86" s="1"/>
  <c r="AX21" i="86"/>
  <c r="S21" i="86" s="1"/>
  <c r="AC21" i="86" s="1"/>
  <c r="AB22" i="86" s="1"/>
  <c r="AJ22" i="86" s="1"/>
  <c r="AT91" i="38"/>
  <c r="AF91" i="29"/>
  <c r="AO91" i="29" s="1"/>
  <c r="AX43" i="86"/>
  <c r="S43" i="86" s="1"/>
  <c r="AC43" i="86" s="1"/>
  <c r="AB44" i="86" s="1"/>
  <c r="AX88" i="86"/>
  <c r="S88" i="86" s="1"/>
  <c r="AC88" i="86" s="1"/>
  <c r="AB89" i="86" s="1"/>
  <c r="AX76" i="86"/>
  <c r="S76" i="86" s="1"/>
  <c r="AC76" i="86" s="1"/>
  <c r="AB77" i="86" s="1"/>
  <c r="AK77" i="86" s="1"/>
  <c r="AT77" i="86" s="1"/>
  <c r="AX69" i="86"/>
  <c r="S69" i="86" s="1"/>
  <c r="AC69" i="86" s="1"/>
  <c r="AB70" i="86" s="1"/>
  <c r="AJ70" i="86" s="1"/>
  <c r="AX62" i="86"/>
  <c r="S62" i="86" s="1"/>
  <c r="AC62" i="86" s="1"/>
  <c r="AB63" i="86" s="1"/>
  <c r="AX55" i="86"/>
  <c r="S55" i="86" s="1"/>
  <c r="AC55" i="86" s="1"/>
  <c r="AB56" i="86" s="1"/>
  <c r="AX48" i="86"/>
  <c r="S48" i="86" s="1"/>
  <c r="AC48" i="86" s="1"/>
  <c r="AB49" i="86" s="1"/>
  <c r="AX40" i="86"/>
  <c r="S40" i="86" s="1"/>
  <c r="AC40" i="86" s="1"/>
  <c r="AB41" i="86" s="1"/>
  <c r="AK41" i="86" s="1"/>
  <c r="AT41" i="86" s="1"/>
  <c r="AX33" i="86"/>
  <c r="S33" i="86" s="1"/>
  <c r="AC33" i="86" s="1"/>
  <c r="AB34" i="86" s="1"/>
  <c r="AK34" i="86" s="1"/>
  <c r="AT34" i="86" s="1"/>
  <c r="AX16" i="86"/>
  <c r="S16" i="86" s="1"/>
  <c r="AC16" i="86" s="1"/>
  <c r="AB17" i="86" s="1"/>
  <c r="AK17" i="86" s="1"/>
  <c r="AT17" i="86" s="1"/>
  <c r="AG91" i="29"/>
  <c r="AP91" i="29" s="1"/>
  <c r="AX10" i="86"/>
  <c r="S10" i="86" s="1"/>
  <c r="AC10" i="86" s="1"/>
  <c r="AB11" i="86" s="1"/>
  <c r="AX9" i="86"/>
  <c r="S9" i="86" s="1"/>
  <c r="AC9" i="86" s="1"/>
  <c r="AB10" i="86" s="1"/>
  <c r="AS91" i="78"/>
  <c r="AU91" i="78"/>
  <c r="C11" i="78" s="1"/>
  <c r="F31" i="97" s="1"/>
  <c r="AK6" i="86"/>
  <c r="AT6" i="86" s="1"/>
  <c r="AK76" i="86"/>
  <c r="AT76" i="86" s="1"/>
  <c r="AJ52" i="86"/>
  <c r="AK52" i="86"/>
  <c r="AT52" i="86" s="1"/>
  <c r="AF92" i="93"/>
  <c r="AO92" i="93" s="1"/>
  <c r="AE92" i="93"/>
  <c r="W93" i="93"/>
  <c r="AG92" i="93"/>
  <c r="AP92" i="93" s="1"/>
  <c r="AS9" i="42"/>
  <c r="AL9" i="42"/>
  <c r="AU9" i="42" s="1"/>
  <c r="AS34" i="34"/>
  <c r="AL34" i="34"/>
  <c r="AU34" i="34" s="1"/>
  <c r="AS6" i="42"/>
  <c r="AL6" i="42"/>
  <c r="AU6" i="42" s="1"/>
  <c r="AT91" i="42"/>
  <c r="AJ88" i="86"/>
  <c r="AK88" i="86"/>
  <c r="AT88" i="86" s="1"/>
  <c r="AK83" i="86"/>
  <c r="AT83" i="86" s="1"/>
  <c r="AK65" i="86"/>
  <c r="AT65" i="86" s="1"/>
  <c r="AK59" i="86"/>
  <c r="AT59" i="86" s="1"/>
  <c r="AK53" i="86"/>
  <c r="AT53" i="86" s="1"/>
  <c r="AK47" i="86"/>
  <c r="AT47" i="86" s="1"/>
  <c r="AK29" i="86"/>
  <c r="AT29" i="86" s="1"/>
  <c r="AK23" i="86"/>
  <c r="AT23" i="86" s="1"/>
  <c r="AK11" i="86"/>
  <c r="AT11" i="86" s="1"/>
  <c r="AG89" i="89"/>
  <c r="AP89" i="89" s="1"/>
  <c r="W90" i="89"/>
  <c r="AF89" i="89"/>
  <c r="AO89" i="89" s="1"/>
  <c r="AE89" i="89"/>
  <c r="AS64" i="34"/>
  <c r="AL64" i="34"/>
  <c r="AU64" i="34" s="1"/>
  <c r="AS21" i="34"/>
  <c r="AL21" i="34"/>
  <c r="AU21" i="34" s="1"/>
  <c r="AS17" i="42"/>
  <c r="AL17" i="42"/>
  <c r="AU17" i="42" s="1"/>
  <c r="AS20" i="34"/>
  <c r="AL20" i="34"/>
  <c r="AU20" i="34" s="1"/>
  <c r="AS8" i="34"/>
  <c r="AL8" i="34"/>
  <c r="AU8" i="34" s="1"/>
  <c r="AS88" i="34"/>
  <c r="AL88" i="34"/>
  <c r="AU88" i="34" s="1"/>
  <c r="AS11" i="42"/>
  <c r="AL11" i="42"/>
  <c r="AU11" i="42" s="1"/>
  <c r="AS87" i="34"/>
  <c r="AL87" i="34"/>
  <c r="AU87" i="34" s="1"/>
  <c r="W90" i="41"/>
  <c r="AG89" i="41"/>
  <c r="AP89" i="41" s="1"/>
  <c r="AF89" i="41"/>
  <c r="AO89" i="41" s="1"/>
  <c r="AE89" i="41"/>
  <c r="Y93" i="45"/>
  <c r="X93" i="45"/>
  <c r="AS9" i="34"/>
  <c r="AL9" i="34"/>
  <c r="AU9" i="34" s="1"/>
  <c r="AS18" i="34"/>
  <c r="AL18" i="34"/>
  <c r="AU18" i="34" s="1"/>
  <c r="AS72" i="34"/>
  <c r="AL72" i="34"/>
  <c r="AU72" i="34" s="1"/>
  <c r="AS79" i="34"/>
  <c r="AL79" i="34"/>
  <c r="AU79" i="34" s="1"/>
  <c r="AS82" i="34"/>
  <c r="AL82" i="34"/>
  <c r="AU82" i="34" s="1"/>
  <c r="AS63" i="34"/>
  <c r="AL63" i="34"/>
  <c r="AU63" i="34" s="1"/>
  <c r="AS58" i="34"/>
  <c r="AL58" i="34"/>
  <c r="AU58" i="34" s="1"/>
  <c r="AS4" i="42"/>
  <c r="AL4" i="42"/>
  <c r="AU4" i="42" s="1"/>
  <c r="AK70" i="86"/>
  <c r="AT70" i="86" s="1"/>
  <c r="AJ5" i="86"/>
  <c r="AK5" i="86"/>
  <c r="AT5" i="86" s="1"/>
  <c r="AN93" i="85"/>
  <c r="AI93" i="85"/>
  <c r="AS13" i="34"/>
  <c r="AL13" i="34"/>
  <c r="AU13" i="34" s="1"/>
  <c r="AS67" i="34"/>
  <c r="AL67" i="34"/>
  <c r="AU67" i="34" s="1"/>
  <c r="AK86" i="86"/>
  <c r="AT86" i="86" s="1"/>
  <c r="AJ86" i="86"/>
  <c r="AJ81" i="86"/>
  <c r="AK81" i="86"/>
  <c r="AT81" i="86" s="1"/>
  <c r="AJ75" i="86"/>
  <c r="AK75" i="86"/>
  <c r="AT75" i="86" s="1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K33" i="86"/>
  <c r="AT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S28" i="34"/>
  <c r="AL28" i="34"/>
  <c r="AU28" i="34" s="1"/>
  <c r="AH93" i="81"/>
  <c r="AQ93" i="81" s="1"/>
  <c r="AH91" i="73"/>
  <c r="AQ91" i="73" s="1"/>
  <c r="AS51" i="34"/>
  <c r="AL51" i="34"/>
  <c r="AU51" i="34" s="1"/>
  <c r="AS86" i="34"/>
  <c r="AL86" i="34"/>
  <c r="AU86" i="34" s="1"/>
  <c r="AS50" i="34"/>
  <c r="AL50" i="34"/>
  <c r="AU50" i="34" s="1"/>
  <c r="AR90" i="73"/>
  <c r="X92" i="33"/>
  <c r="Y92" i="33"/>
  <c r="AS61" i="34"/>
  <c r="AL61" i="34"/>
  <c r="AU61" i="34" s="1"/>
  <c r="AS81" i="34"/>
  <c r="AL81" i="34"/>
  <c r="AU81" i="34" s="1"/>
  <c r="AS55" i="34"/>
  <c r="AL55" i="34"/>
  <c r="AU55" i="34" s="1"/>
  <c r="AS43" i="34"/>
  <c r="AL43" i="34"/>
  <c r="AU43" i="34" s="1"/>
  <c r="AJ4" i="34"/>
  <c r="AK4" i="34"/>
  <c r="AT4" i="34" s="1"/>
  <c r="AT91" i="34" s="1"/>
  <c r="AS27" i="34"/>
  <c r="AL27" i="34"/>
  <c r="AU27" i="34" s="1"/>
  <c r="AS12" i="42"/>
  <c r="AL12" i="42"/>
  <c r="AU12" i="42" s="1"/>
  <c r="AN91" i="29"/>
  <c r="AI91" i="29"/>
  <c r="AJ85" i="86"/>
  <c r="AK85" i="86"/>
  <c r="AT85" i="86" s="1"/>
  <c r="AJ46" i="86"/>
  <c r="AK46" i="86"/>
  <c r="AT46" i="86" s="1"/>
  <c r="AJ10" i="86"/>
  <c r="AK10" i="86"/>
  <c r="AT10" i="86" s="1"/>
  <c r="AS69" i="34"/>
  <c r="AL69" i="34"/>
  <c r="AU69" i="34" s="1"/>
  <c r="AS5" i="42"/>
  <c r="AL5" i="42"/>
  <c r="AU5" i="42" s="1"/>
  <c r="AR92" i="81"/>
  <c r="AJ87" i="86"/>
  <c r="AK87" i="86"/>
  <c r="AT87" i="86" s="1"/>
  <c r="AK80" i="86"/>
  <c r="AT80" i="86" s="1"/>
  <c r="AJ80" i="86"/>
  <c r="AJ74" i="86"/>
  <c r="AK74" i="86"/>
  <c r="AT74" i="86" s="1"/>
  <c r="AK68" i="86"/>
  <c r="AT68" i="86" s="1"/>
  <c r="AJ68" i="86"/>
  <c r="AK62" i="86"/>
  <c r="AT62" i="86" s="1"/>
  <c r="AJ62" i="86"/>
  <c r="AJ56" i="86"/>
  <c r="AK56" i="86"/>
  <c r="AT56" i="86" s="1"/>
  <c r="AK50" i="86"/>
  <c r="AT50" i="86" s="1"/>
  <c r="AJ50" i="86"/>
  <c r="AK44" i="86"/>
  <c r="AT44" i="86" s="1"/>
  <c r="AJ44" i="86"/>
  <c r="AJ38" i="86"/>
  <c r="AK38" i="86"/>
  <c r="AT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S73" i="34"/>
  <c r="AL73" i="34"/>
  <c r="AU73" i="34" s="1"/>
  <c r="Z93" i="81"/>
  <c r="AS68" i="34"/>
  <c r="AL68" i="34"/>
  <c r="AU68" i="34" s="1"/>
  <c r="AS31" i="34"/>
  <c r="AL31" i="34"/>
  <c r="AU31" i="34" s="1"/>
  <c r="AR91" i="37"/>
  <c r="AS85" i="34"/>
  <c r="AL85" i="34"/>
  <c r="AU85" i="34" s="1"/>
  <c r="W94" i="77"/>
  <c r="AG93" i="77"/>
  <c r="AP93" i="77" s="1"/>
  <c r="AF93" i="77"/>
  <c r="AO93" i="77" s="1"/>
  <c r="AE93" i="77"/>
  <c r="AN92" i="45"/>
  <c r="AI92" i="45"/>
  <c r="AS76" i="34"/>
  <c r="AL76" i="34"/>
  <c r="AU76" i="34" s="1"/>
  <c r="AS44" i="34"/>
  <c r="AL44" i="34"/>
  <c r="AU44" i="34" s="1"/>
  <c r="AS49" i="34"/>
  <c r="AL49" i="34"/>
  <c r="AU49" i="34" s="1"/>
  <c r="AS48" i="34"/>
  <c r="AL48" i="34"/>
  <c r="AU48" i="34" s="1"/>
  <c r="AS18" i="42"/>
  <c r="AL18" i="42"/>
  <c r="AU18" i="42" s="1"/>
  <c r="AS5" i="34"/>
  <c r="AL5" i="34"/>
  <c r="AU5" i="34" s="1"/>
  <c r="AS70" i="34"/>
  <c r="AL70" i="34"/>
  <c r="AU70" i="34" s="1"/>
  <c r="AH92" i="37"/>
  <c r="AQ92" i="37" s="1"/>
  <c r="AS62" i="34"/>
  <c r="AL62" i="34"/>
  <c r="AU62" i="34" s="1"/>
  <c r="AJ64" i="86"/>
  <c r="AK64" i="86"/>
  <c r="AT64" i="86" s="1"/>
  <c r="AJ40" i="86"/>
  <c r="AK40" i="86"/>
  <c r="AT40" i="86" s="1"/>
  <c r="AJ28" i="86"/>
  <c r="AK28" i="86"/>
  <c r="AT28" i="86" s="1"/>
  <c r="AS10" i="42"/>
  <c r="AL10" i="42"/>
  <c r="AU10" i="42" s="1"/>
  <c r="AS42" i="34"/>
  <c r="AL42" i="34"/>
  <c r="AU42" i="34" s="1"/>
  <c r="AK79" i="86"/>
  <c r="AT79" i="86" s="1"/>
  <c r="AJ67" i="86"/>
  <c r="AK67" i="86"/>
  <c r="AT67" i="86" s="1"/>
  <c r="AJ61" i="86"/>
  <c r="AK61" i="86"/>
  <c r="AT61" i="86" s="1"/>
  <c r="AJ49" i="86"/>
  <c r="AK49" i="86"/>
  <c r="AT49" i="86" s="1"/>
  <c r="AJ43" i="86"/>
  <c r="AK43" i="86"/>
  <c r="AT43" i="86" s="1"/>
  <c r="AJ37" i="86"/>
  <c r="AK37" i="86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57" i="34"/>
  <c r="AL57" i="34"/>
  <c r="AU57" i="34" s="1"/>
  <c r="AS56" i="34"/>
  <c r="AL56" i="34"/>
  <c r="AU56" i="34" s="1"/>
  <c r="AS38" i="34"/>
  <c r="AL38" i="34"/>
  <c r="AU38" i="34" s="1"/>
  <c r="AS15" i="42"/>
  <c r="AL15" i="42"/>
  <c r="AU15" i="42" s="1"/>
  <c r="Z91" i="73"/>
  <c r="AS52" i="34"/>
  <c r="AL52" i="34"/>
  <c r="AU52" i="34" s="1"/>
  <c r="AS15" i="34"/>
  <c r="AL15" i="34"/>
  <c r="AU15" i="34" s="1"/>
  <c r="AS16" i="34"/>
  <c r="AL16" i="34"/>
  <c r="AU16" i="34" s="1"/>
  <c r="AS14" i="34"/>
  <c r="AL14" i="34"/>
  <c r="AU14" i="34" s="1"/>
  <c r="AN91" i="33"/>
  <c r="AI91" i="33"/>
  <c r="AS25" i="34"/>
  <c r="AL25" i="34"/>
  <c r="AU25" i="34" s="1"/>
  <c r="AS45" i="34"/>
  <c r="AL45" i="34"/>
  <c r="AU45" i="34" s="1"/>
  <c r="AS19" i="34"/>
  <c r="AL19" i="34"/>
  <c r="AU19" i="34" s="1"/>
  <c r="AS4" i="38"/>
  <c r="AS91" i="38" s="1"/>
  <c r="AL4" i="38"/>
  <c r="AU4" i="38" s="1"/>
  <c r="AU91" i="38" s="1"/>
  <c r="C11" i="38" s="1"/>
  <c r="AS7" i="34"/>
  <c r="AL7" i="34"/>
  <c r="AU7" i="34" s="1"/>
  <c r="AS11" i="34"/>
  <c r="AL11" i="34"/>
  <c r="AU11" i="34" s="1"/>
  <c r="AS22" i="34"/>
  <c r="AL22" i="34"/>
  <c r="AU22" i="34" s="1"/>
  <c r="AJ82" i="86"/>
  <c r="AK82" i="86"/>
  <c r="AT82" i="86" s="1"/>
  <c r="AJ58" i="86"/>
  <c r="AK58" i="86"/>
  <c r="AT58" i="86" s="1"/>
  <c r="AK16" i="86"/>
  <c r="AT16" i="86" s="1"/>
  <c r="AS40" i="34"/>
  <c r="AL40" i="34"/>
  <c r="AU40" i="34" s="1"/>
  <c r="AS80" i="34"/>
  <c r="AL80" i="34"/>
  <c r="AU80" i="34" s="1"/>
  <c r="AS39" i="34"/>
  <c r="AL39" i="34"/>
  <c r="AU39" i="34" s="1"/>
  <c r="AS33" i="34"/>
  <c r="AL33" i="34"/>
  <c r="AU33" i="34" s="1"/>
  <c r="AN89" i="86"/>
  <c r="AN91" i="86" s="1"/>
  <c r="AI89" i="86"/>
  <c r="AS3" i="34"/>
  <c r="AL3" i="34"/>
  <c r="AU3" i="34" s="1"/>
  <c r="AK89" i="86"/>
  <c r="AT89" i="86" s="1"/>
  <c r="AJ89" i="86"/>
  <c r="AS89" i="86" s="1"/>
  <c r="AJ73" i="86"/>
  <c r="AK73" i="86"/>
  <c r="AT73" i="86" s="1"/>
  <c r="AJ55" i="86"/>
  <c r="AK55" i="86"/>
  <c r="AT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37" i="34"/>
  <c r="AL37" i="34"/>
  <c r="AU37" i="34" s="1"/>
  <c r="X94" i="85"/>
  <c r="Y94" i="85"/>
  <c r="AS12" i="34"/>
  <c r="AL12" i="34"/>
  <c r="AU12" i="34" s="1"/>
  <c r="AS10" i="34"/>
  <c r="AL10" i="34"/>
  <c r="AU10" i="34" s="1"/>
  <c r="AS74" i="34"/>
  <c r="AL74" i="34"/>
  <c r="AU74" i="34" s="1"/>
  <c r="AS75" i="34"/>
  <c r="AL75" i="34"/>
  <c r="AU75" i="34" s="1"/>
  <c r="AS32" i="34"/>
  <c r="AL32" i="34"/>
  <c r="AU32" i="34" s="1"/>
  <c r="Z92" i="37"/>
  <c r="AS84" i="34"/>
  <c r="AL84" i="34"/>
  <c r="AU84" i="34" s="1"/>
  <c r="AS46" i="34"/>
  <c r="AL46" i="34"/>
  <c r="AU46" i="34" s="1"/>
  <c r="AS26" i="34"/>
  <c r="AL26" i="34"/>
  <c r="AU26" i="34" s="1"/>
  <c r="AS16" i="42"/>
  <c r="AL16" i="42"/>
  <c r="AU16" i="42" s="1"/>
  <c r="X92" i="29"/>
  <c r="Y92" i="29"/>
  <c r="AK22" i="86" l="1"/>
  <c r="AT22" i="86" s="1"/>
  <c r="AJ69" i="86"/>
  <c r="AI91" i="25"/>
  <c r="AR91" i="25" s="1"/>
  <c r="AN91" i="25"/>
  <c r="Y92" i="25"/>
  <c r="X92" i="25"/>
  <c r="AH92" i="25" s="1"/>
  <c r="AQ92" i="25" s="1"/>
  <c r="AJ16" i="86"/>
  <c r="AJ34" i="86"/>
  <c r="AJ33" i="86"/>
  <c r="AJ76" i="86"/>
  <c r="AS91" i="42"/>
  <c r="AJ83" i="86"/>
  <c r="AJ65" i="86"/>
  <c r="AJ11" i="86"/>
  <c r="AS11" i="86" s="1"/>
  <c r="AU91" i="42"/>
  <c r="C11" i="42" s="1"/>
  <c r="AJ18" i="86"/>
  <c r="AK18" i="86"/>
  <c r="AT18" i="86" s="1"/>
  <c r="AS82" i="86"/>
  <c r="AL82" i="86"/>
  <c r="AU82" i="86" s="1"/>
  <c r="AS87" i="86"/>
  <c r="AL87" i="86"/>
  <c r="AU87" i="86" s="1"/>
  <c r="AS85" i="86"/>
  <c r="AL85" i="86"/>
  <c r="AU85" i="86" s="1"/>
  <c r="AS86" i="86"/>
  <c r="AL86" i="86"/>
  <c r="AU86" i="86" s="1"/>
  <c r="AR93" i="85"/>
  <c r="AH93" i="45"/>
  <c r="AQ93" i="45" s="1"/>
  <c r="AN89" i="89"/>
  <c r="AI89" i="89"/>
  <c r="AJ12" i="86"/>
  <c r="AK12" i="86"/>
  <c r="AT12" i="86" s="1"/>
  <c r="AJ48" i="86"/>
  <c r="AK48" i="86"/>
  <c r="AT48" i="86" s="1"/>
  <c r="AJ84" i="86"/>
  <c r="AK84" i="86"/>
  <c r="AT84" i="86" s="1"/>
  <c r="AJ7" i="86"/>
  <c r="AK7" i="86"/>
  <c r="AT7" i="86" s="1"/>
  <c r="AS37" i="86"/>
  <c r="AL37" i="86"/>
  <c r="AU37" i="86" s="1"/>
  <c r="AS61" i="86"/>
  <c r="AL61" i="86"/>
  <c r="AU61" i="86" s="1"/>
  <c r="W94" i="81"/>
  <c r="AG93" i="81"/>
  <c r="AP93" i="81" s="1"/>
  <c r="AF93" i="81"/>
  <c r="AO93" i="81" s="1"/>
  <c r="AE93" i="81"/>
  <c r="AK26" i="86"/>
  <c r="AT26" i="86" s="1"/>
  <c r="AJ26" i="86"/>
  <c r="AS50" i="86"/>
  <c r="AL50" i="86"/>
  <c r="AU50" i="86" s="1"/>
  <c r="AS68" i="86"/>
  <c r="AL68" i="86"/>
  <c r="AU68" i="86" s="1"/>
  <c r="AJ27" i="86"/>
  <c r="AK27" i="86"/>
  <c r="AT27" i="86" s="1"/>
  <c r="AS45" i="86"/>
  <c r="AL45" i="86"/>
  <c r="AU45" i="86" s="1"/>
  <c r="AS63" i="86"/>
  <c r="AL63" i="86"/>
  <c r="AU63" i="86" s="1"/>
  <c r="AS81" i="86"/>
  <c r="AL81" i="86"/>
  <c r="AU81" i="86" s="1"/>
  <c r="AS34" i="86"/>
  <c r="AL34" i="86"/>
  <c r="AU34" i="86" s="1"/>
  <c r="AJ29" i="86"/>
  <c r="AJ47" i="86"/>
  <c r="Y93" i="93"/>
  <c r="X93" i="93"/>
  <c r="Z93" i="93" s="1"/>
  <c r="AJ54" i="86"/>
  <c r="AK54" i="86"/>
  <c r="AT54" i="86" s="1"/>
  <c r="AS40" i="86"/>
  <c r="AL40" i="86"/>
  <c r="AU40" i="86" s="1"/>
  <c r="AH94" i="85"/>
  <c r="AQ94" i="85" s="1"/>
  <c r="AJ24" i="86"/>
  <c r="AK24" i="86"/>
  <c r="AT24" i="86" s="1"/>
  <c r="AJ60" i="86"/>
  <c r="AK60" i="86"/>
  <c r="AT60" i="86" s="1"/>
  <c r="AF91" i="73"/>
  <c r="AO91" i="73" s="1"/>
  <c r="AE91" i="73"/>
  <c r="AG91" i="73"/>
  <c r="AP91" i="73" s="1"/>
  <c r="W92" i="73"/>
  <c r="AJ19" i="86"/>
  <c r="AK19" i="86"/>
  <c r="AT19" i="86" s="1"/>
  <c r="AS43" i="86"/>
  <c r="AL43" i="86"/>
  <c r="AU43" i="86" s="1"/>
  <c r="AS67" i="86"/>
  <c r="AL67" i="86"/>
  <c r="AU67" i="86" s="1"/>
  <c r="AR91" i="29"/>
  <c r="AJ3" i="86"/>
  <c r="AB4" i="86"/>
  <c r="AS33" i="86"/>
  <c r="AL33" i="86"/>
  <c r="AU33" i="86" s="1"/>
  <c r="AS51" i="86"/>
  <c r="AL51" i="86"/>
  <c r="AU51" i="86" s="1"/>
  <c r="AS69" i="86"/>
  <c r="AL69" i="86"/>
  <c r="AU69" i="86" s="1"/>
  <c r="AS70" i="86"/>
  <c r="AL70" i="86"/>
  <c r="AU70" i="86" s="1"/>
  <c r="X90" i="41"/>
  <c r="Y90" i="41"/>
  <c r="AJ17" i="86"/>
  <c r="AJ35" i="86"/>
  <c r="AJ53" i="86"/>
  <c r="AJ71" i="86"/>
  <c r="AI92" i="93"/>
  <c r="AN92" i="93"/>
  <c r="AS83" i="86"/>
  <c r="AL83" i="86"/>
  <c r="AU83" i="86" s="1"/>
  <c r="AH92" i="29"/>
  <c r="AQ92" i="29" s="1"/>
  <c r="Z94" i="85"/>
  <c r="AJ30" i="86"/>
  <c r="AK30" i="86"/>
  <c r="AT30" i="86" s="1"/>
  <c r="AJ66" i="86"/>
  <c r="AK66" i="86"/>
  <c r="AT66" i="86" s="1"/>
  <c r="AS55" i="86"/>
  <c r="AL55" i="86"/>
  <c r="AU55" i="86" s="1"/>
  <c r="AS16" i="86"/>
  <c r="AL16" i="86"/>
  <c r="AU16" i="86" s="1"/>
  <c r="AJ25" i="86"/>
  <c r="AK25" i="86"/>
  <c r="AT25" i="86" s="1"/>
  <c r="AS64" i="86"/>
  <c r="AL64" i="86"/>
  <c r="AU64" i="86" s="1"/>
  <c r="AR92" i="45"/>
  <c r="X94" i="77"/>
  <c r="Y94" i="77"/>
  <c r="AJ8" i="86"/>
  <c r="AK8" i="86"/>
  <c r="AT8" i="86" s="1"/>
  <c r="AS38" i="86"/>
  <c r="AL38" i="86"/>
  <c r="AU38" i="86" s="1"/>
  <c r="AS56" i="86"/>
  <c r="AL56" i="86"/>
  <c r="AU56" i="86" s="1"/>
  <c r="AS74" i="86"/>
  <c r="AL74" i="86"/>
  <c r="AU74" i="86" s="1"/>
  <c r="AS10" i="86"/>
  <c r="AL10" i="86"/>
  <c r="AU10" i="86" s="1"/>
  <c r="AS4" i="34"/>
  <c r="AS91" i="34" s="1"/>
  <c r="AL4" i="34"/>
  <c r="AU4" i="34" s="1"/>
  <c r="AU91" i="34" s="1"/>
  <c r="C11" i="34" s="1"/>
  <c r="AJ9" i="86"/>
  <c r="AK9" i="86"/>
  <c r="AT9" i="86" s="1"/>
  <c r="Z93" i="45"/>
  <c r="AS88" i="86"/>
  <c r="AL88" i="86"/>
  <c r="AU88" i="86" s="1"/>
  <c r="AS76" i="86"/>
  <c r="AL76" i="86"/>
  <c r="AU76" i="86" s="1"/>
  <c r="W93" i="37"/>
  <c r="AG92" i="37"/>
  <c r="AP92" i="37" s="1"/>
  <c r="AF92" i="37"/>
  <c r="AO92" i="37" s="1"/>
  <c r="AE92" i="37"/>
  <c r="AS65" i="86"/>
  <c r="AL65" i="86"/>
  <c r="AU65" i="86" s="1"/>
  <c r="Z92" i="29"/>
  <c r="AJ36" i="86"/>
  <c r="AK36" i="86"/>
  <c r="AT36" i="86" s="1"/>
  <c r="AJ72" i="86"/>
  <c r="AK72" i="86"/>
  <c r="AT72" i="86" s="1"/>
  <c r="AL89" i="86"/>
  <c r="AU89" i="86" s="1"/>
  <c r="AR89" i="86"/>
  <c r="AR91" i="86" s="1"/>
  <c r="AR91" i="33"/>
  <c r="AJ31" i="86"/>
  <c r="AK31" i="86"/>
  <c r="AT31" i="86" s="1"/>
  <c r="AS49" i="86"/>
  <c r="AL49" i="86"/>
  <c r="AU49" i="86" s="1"/>
  <c r="AS79" i="86"/>
  <c r="AL79" i="86"/>
  <c r="AU79" i="86" s="1"/>
  <c r="AK14" i="86"/>
  <c r="AT14" i="86" s="1"/>
  <c r="AJ14" i="86"/>
  <c r="AS44" i="86"/>
  <c r="AL44" i="86"/>
  <c r="AU44" i="86" s="1"/>
  <c r="AS62" i="86"/>
  <c r="AL62" i="86"/>
  <c r="AU62" i="86" s="1"/>
  <c r="AS80" i="86"/>
  <c r="AL80" i="86"/>
  <c r="AU80" i="86" s="1"/>
  <c r="AH92" i="33"/>
  <c r="AQ92" i="33" s="1"/>
  <c r="AJ15" i="86"/>
  <c r="AK15" i="86"/>
  <c r="AT15" i="86" s="1"/>
  <c r="AS39" i="86"/>
  <c r="AL39" i="86"/>
  <c r="AU39" i="86" s="1"/>
  <c r="AS57" i="86"/>
  <c r="AL57" i="86"/>
  <c r="AU57" i="86" s="1"/>
  <c r="AS75" i="86"/>
  <c r="AL75" i="86"/>
  <c r="AU75" i="86" s="1"/>
  <c r="AS5" i="86"/>
  <c r="AL5" i="86"/>
  <c r="AU5" i="86" s="1"/>
  <c r="X90" i="89"/>
  <c r="Y90" i="89"/>
  <c r="AJ59" i="86"/>
  <c r="AJ77" i="86"/>
  <c r="AJ13" i="86"/>
  <c r="AK13" i="86"/>
  <c r="AT13" i="86" s="1"/>
  <c r="AK32" i="86"/>
  <c r="AT32" i="86" s="1"/>
  <c r="AJ32" i="86"/>
  <c r="AS52" i="86"/>
  <c r="AL52" i="86"/>
  <c r="AU52" i="86" s="1"/>
  <c r="AJ42" i="86"/>
  <c r="AK42" i="86"/>
  <c r="AT42" i="86" s="1"/>
  <c r="AJ78" i="86"/>
  <c r="AK78" i="86"/>
  <c r="AT78" i="86" s="1"/>
  <c r="AS73" i="86"/>
  <c r="AL73" i="86"/>
  <c r="AU73" i="86" s="1"/>
  <c r="AS58" i="86"/>
  <c r="AL58" i="86"/>
  <c r="AU58" i="86" s="1"/>
  <c r="AS28" i="86"/>
  <c r="AL28" i="86"/>
  <c r="AU28" i="86" s="1"/>
  <c r="AN93" i="77"/>
  <c r="AI93" i="77"/>
  <c r="AJ20" i="86"/>
  <c r="AK20" i="86"/>
  <c r="AT20" i="86" s="1"/>
  <c r="AS46" i="86"/>
  <c r="AL46" i="86"/>
  <c r="AU46" i="86" s="1"/>
  <c r="Z92" i="33"/>
  <c r="AJ21" i="86"/>
  <c r="AK21" i="86"/>
  <c r="AT21" i="86" s="1"/>
  <c r="AN89" i="41"/>
  <c r="AI89" i="41"/>
  <c r="AJ23" i="86"/>
  <c r="AJ41" i="86"/>
  <c r="AS22" i="86"/>
  <c r="AL22" i="86"/>
  <c r="AU22" i="86" s="1"/>
  <c r="AJ6" i="86"/>
  <c r="Z92" i="25" l="1"/>
  <c r="Z90" i="89"/>
  <c r="Z90" i="41"/>
  <c r="AL11" i="86"/>
  <c r="AU11" i="86" s="1"/>
  <c r="Z94" i="77"/>
  <c r="AE94" i="77" s="1"/>
  <c r="W94" i="93"/>
  <c r="AG93" i="93"/>
  <c r="AP93" i="93" s="1"/>
  <c r="AE93" i="93"/>
  <c r="AF93" i="93"/>
  <c r="AO93" i="93" s="1"/>
  <c r="AF94" i="77"/>
  <c r="AO94" i="77" s="1"/>
  <c r="W95" i="77"/>
  <c r="AS42" i="86"/>
  <c r="AL42" i="86"/>
  <c r="AU42" i="86" s="1"/>
  <c r="AS17" i="86"/>
  <c r="AL17" i="86"/>
  <c r="AU17" i="86" s="1"/>
  <c r="AS6" i="86"/>
  <c r="AL6" i="86"/>
  <c r="AU6" i="86" s="1"/>
  <c r="AG90" i="89"/>
  <c r="AP90" i="89" s="1"/>
  <c r="W91" i="89"/>
  <c r="AF90" i="89"/>
  <c r="AO90" i="89" s="1"/>
  <c r="AE90" i="89"/>
  <c r="AS31" i="86"/>
  <c r="AL31" i="86"/>
  <c r="AU31" i="86" s="1"/>
  <c r="AS72" i="86"/>
  <c r="AL72" i="86"/>
  <c r="AU72" i="86" s="1"/>
  <c r="AF94" i="85"/>
  <c r="AO94" i="85" s="1"/>
  <c r="AE94" i="85"/>
  <c r="W95" i="85"/>
  <c r="AG94" i="85"/>
  <c r="AP94" i="85" s="1"/>
  <c r="AS35" i="86"/>
  <c r="AL35" i="86"/>
  <c r="AU35" i="86" s="1"/>
  <c r="AS54" i="86"/>
  <c r="AL54" i="86"/>
  <c r="AU54" i="86" s="1"/>
  <c r="AS48" i="86"/>
  <c r="AL48" i="86"/>
  <c r="AU48" i="86" s="1"/>
  <c r="Y92" i="73"/>
  <c r="X92" i="73"/>
  <c r="AS21" i="86"/>
  <c r="AL21" i="86"/>
  <c r="AU21" i="86" s="1"/>
  <c r="AR93" i="77"/>
  <c r="AS77" i="86"/>
  <c r="AL77" i="86"/>
  <c r="AU77" i="86" s="1"/>
  <c r="AS36" i="86"/>
  <c r="AL36" i="86"/>
  <c r="AU36" i="86" s="1"/>
  <c r="AS25" i="86"/>
  <c r="AL25" i="86"/>
  <c r="AU25" i="86" s="1"/>
  <c r="AS3" i="86"/>
  <c r="AL3" i="86"/>
  <c r="AU3" i="86" s="1"/>
  <c r="AS26" i="86"/>
  <c r="AL26" i="86"/>
  <c r="AU26" i="86" s="1"/>
  <c r="X94" i="81"/>
  <c r="Y94" i="81"/>
  <c r="AS7" i="86"/>
  <c r="AL7" i="86"/>
  <c r="AU7" i="86" s="1"/>
  <c r="AS12" i="86"/>
  <c r="AL12" i="86"/>
  <c r="AU12" i="86" s="1"/>
  <c r="AS13" i="86"/>
  <c r="AL13" i="86"/>
  <c r="AU13" i="86" s="1"/>
  <c r="AH94" i="77"/>
  <c r="AQ94" i="77" s="1"/>
  <c r="AS41" i="86"/>
  <c r="AL41" i="86"/>
  <c r="AU41" i="86" s="1"/>
  <c r="AF92" i="33"/>
  <c r="AO92" i="33" s="1"/>
  <c r="AE92" i="33"/>
  <c r="W93" i="33"/>
  <c r="AG92" i="33"/>
  <c r="AP92" i="33" s="1"/>
  <c r="AS59" i="86"/>
  <c r="AL59" i="86"/>
  <c r="AU59" i="86" s="1"/>
  <c r="AF92" i="29"/>
  <c r="AO92" i="29" s="1"/>
  <c r="AE92" i="29"/>
  <c r="W93" i="29"/>
  <c r="AG92" i="29"/>
  <c r="AP92" i="29" s="1"/>
  <c r="AF93" i="45"/>
  <c r="AO93" i="45" s="1"/>
  <c r="AE93" i="45"/>
  <c r="W94" i="45"/>
  <c r="AG93" i="45"/>
  <c r="AP93" i="45" s="1"/>
  <c r="AS66" i="86"/>
  <c r="AL66" i="86"/>
  <c r="AU66" i="86" s="1"/>
  <c r="AR92" i="93"/>
  <c r="AH90" i="41"/>
  <c r="AQ90" i="41" s="1"/>
  <c r="AN91" i="73"/>
  <c r="AI91" i="73"/>
  <c r="AS24" i="86"/>
  <c r="AL24" i="86"/>
  <c r="AU24" i="86" s="1"/>
  <c r="AS27" i="86"/>
  <c r="AL27" i="86"/>
  <c r="AU27" i="86" s="1"/>
  <c r="AS20" i="86"/>
  <c r="AL20" i="86"/>
  <c r="AU20" i="86" s="1"/>
  <c r="AN92" i="37"/>
  <c r="AI92" i="37"/>
  <c r="AS23" i="86"/>
  <c r="AL23" i="86"/>
  <c r="AU23" i="86" s="1"/>
  <c r="AS32" i="86"/>
  <c r="AL32" i="86"/>
  <c r="AU32" i="86" s="1"/>
  <c r="AS15" i="86"/>
  <c r="AL15" i="86"/>
  <c r="AU15" i="86" s="1"/>
  <c r="X93" i="37"/>
  <c r="Y93" i="37"/>
  <c r="AS71" i="86"/>
  <c r="AL71" i="86"/>
  <c r="AU71" i="86" s="1"/>
  <c r="AE90" i="41"/>
  <c r="AF90" i="41"/>
  <c r="AO90" i="41" s="1"/>
  <c r="W91" i="41"/>
  <c r="AG90" i="41"/>
  <c r="AP90" i="41" s="1"/>
  <c r="AS47" i="86"/>
  <c r="AL47" i="86"/>
  <c r="AU47" i="86" s="1"/>
  <c r="AN93" i="81"/>
  <c r="AI93" i="81"/>
  <c r="AS84" i="86"/>
  <c r="AL84" i="86"/>
  <c r="AU84" i="86" s="1"/>
  <c r="AJ4" i="86"/>
  <c r="AK4" i="86"/>
  <c r="AT4" i="86" s="1"/>
  <c r="AT91" i="86" s="1"/>
  <c r="AS60" i="86"/>
  <c r="AL60" i="86"/>
  <c r="AU60" i="86" s="1"/>
  <c r="AH93" i="93"/>
  <c r="AQ93" i="93" s="1"/>
  <c r="AR89" i="41"/>
  <c r="AS78" i="86"/>
  <c r="AL78" i="86"/>
  <c r="AU78" i="86" s="1"/>
  <c r="AH90" i="89"/>
  <c r="AQ90" i="89" s="1"/>
  <c r="AS14" i="86"/>
  <c r="AL14" i="86"/>
  <c r="AU14" i="86" s="1"/>
  <c r="AS9" i="86"/>
  <c r="AL9" i="86"/>
  <c r="AU9" i="86" s="1"/>
  <c r="AS8" i="86"/>
  <c r="AL8" i="86"/>
  <c r="AU8" i="86" s="1"/>
  <c r="AS30" i="86"/>
  <c r="AL30" i="86"/>
  <c r="AU30" i="86" s="1"/>
  <c r="AS53" i="86"/>
  <c r="AL53" i="86"/>
  <c r="AU53" i="86" s="1"/>
  <c r="AS19" i="86"/>
  <c r="AL19" i="86"/>
  <c r="AU19" i="86" s="1"/>
  <c r="AS29" i="86"/>
  <c r="AL29" i="86"/>
  <c r="AU29" i="86" s="1"/>
  <c r="AR89" i="89"/>
  <c r="AS18" i="86"/>
  <c r="AL18" i="86"/>
  <c r="AU18" i="86" s="1"/>
  <c r="W93" i="25" l="1"/>
  <c r="AG92" i="25"/>
  <c r="AP92" i="25" s="1"/>
  <c r="AF92" i="25"/>
  <c r="AO92" i="25" s="1"/>
  <c r="AE92" i="25"/>
  <c r="Z92" i="73"/>
  <c r="Z94" i="81"/>
  <c r="AE94" i="81" s="1"/>
  <c r="AG94" i="77"/>
  <c r="AP94" i="77" s="1"/>
  <c r="AI92" i="29"/>
  <c r="AN92" i="29"/>
  <c r="Y93" i="33"/>
  <c r="X93" i="33"/>
  <c r="AF94" i="81"/>
  <c r="AO94" i="81" s="1"/>
  <c r="X91" i="89"/>
  <c r="Y91" i="89"/>
  <c r="AN94" i="77"/>
  <c r="AI94" i="77"/>
  <c r="X91" i="41"/>
  <c r="Y91" i="41"/>
  <c r="AR93" i="81"/>
  <c r="AH93" i="37"/>
  <c r="AQ93" i="37" s="1"/>
  <c r="X95" i="85"/>
  <c r="Y95" i="85"/>
  <c r="AI93" i="93"/>
  <c r="AN93" i="93"/>
  <c r="Z93" i="37"/>
  <c r="AR92" i="37"/>
  <c r="AH92" i="73"/>
  <c r="AQ92" i="73" s="1"/>
  <c r="AN94" i="85"/>
  <c r="AI94" i="85"/>
  <c r="AI90" i="89"/>
  <c r="AN90" i="89"/>
  <c r="X95" i="77"/>
  <c r="Y95" i="77"/>
  <c r="AI90" i="41"/>
  <c r="AN90" i="41"/>
  <c r="X93" i="29"/>
  <c r="Y93" i="29"/>
  <c r="Y94" i="93"/>
  <c r="X94" i="93"/>
  <c r="AI93" i="45"/>
  <c r="AN93" i="45"/>
  <c r="AN92" i="33"/>
  <c r="AI92" i="33"/>
  <c r="AS4" i="86"/>
  <c r="AS91" i="86" s="1"/>
  <c r="AL4" i="86"/>
  <c r="AU4" i="86" s="1"/>
  <c r="AU91" i="86" s="1"/>
  <c r="C11" i="86" s="1"/>
  <c r="F39" i="97" s="1"/>
  <c r="AR91" i="73"/>
  <c r="Y94" i="45"/>
  <c r="X94" i="45"/>
  <c r="AH94" i="81"/>
  <c r="AQ94" i="81" s="1"/>
  <c r="AF92" i="73"/>
  <c r="AO92" i="73" s="1"/>
  <c r="AG92" i="73"/>
  <c r="AP92" i="73" s="1"/>
  <c r="AE92" i="73"/>
  <c r="W93" i="73"/>
  <c r="AI92" i="25" l="1"/>
  <c r="AR92" i="25" s="1"/>
  <c r="AN92" i="25"/>
  <c r="W95" i="81"/>
  <c r="AG94" i="81"/>
  <c r="AP94" i="81" s="1"/>
  <c r="Y93" i="25"/>
  <c r="X93" i="25"/>
  <c r="AH93" i="25" s="1"/>
  <c r="AQ93" i="25" s="1"/>
  <c r="Z93" i="33"/>
  <c r="AE93" i="33" s="1"/>
  <c r="W94" i="33"/>
  <c r="AF93" i="33"/>
  <c r="AO93" i="33" s="1"/>
  <c r="AG93" i="33"/>
  <c r="AP93" i="33" s="1"/>
  <c r="AH95" i="77"/>
  <c r="AQ95" i="77" s="1"/>
  <c r="AH95" i="85"/>
  <c r="AQ95" i="85" s="1"/>
  <c r="AH91" i="89"/>
  <c r="AQ91" i="89" s="1"/>
  <c r="AH94" i="45"/>
  <c r="AQ94" i="45" s="1"/>
  <c r="AR93" i="45"/>
  <c r="AH93" i="29"/>
  <c r="AQ93" i="29" s="1"/>
  <c r="Z95" i="77"/>
  <c r="Z95" i="85"/>
  <c r="Z91" i="89"/>
  <c r="AH94" i="93"/>
  <c r="AQ94" i="93" s="1"/>
  <c r="Z93" i="29"/>
  <c r="AF93" i="37"/>
  <c r="AO93" i="37" s="1"/>
  <c r="AE93" i="37"/>
  <c r="W94" i="37"/>
  <c r="AG93" i="37"/>
  <c r="AP93" i="37" s="1"/>
  <c r="AR94" i="77"/>
  <c r="AI92" i="73"/>
  <c r="AN92" i="73"/>
  <c r="AR92" i="33"/>
  <c r="Z94" i="93"/>
  <c r="AR90" i="41"/>
  <c r="AR94" i="85"/>
  <c r="AR93" i="93"/>
  <c r="AH91" i="41"/>
  <c r="AQ91" i="41" s="1"/>
  <c r="AH93" i="33"/>
  <c r="AQ93" i="33" s="1"/>
  <c r="Z91" i="41"/>
  <c r="Y93" i="73"/>
  <c r="X93" i="73"/>
  <c r="Z94" i="45"/>
  <c r="AR90" i="89"/>
  <c r="X95" i="81"/>
  <c r="Y95" i="81"/>
  <c r="AN94" i="81"/>
  <c r="AI94" i="81"/>
  <c r="AR92" i="29"/>
  <c r="Z93" i="25" l="1"/>
  <c r="W92" i="41"/>
  <c r="AG91" i="41"/>
  <c r="AP91" i="41" s="1"/>
  <c r="AF91" i="41"/>
  <c r="AO91" i="41" s="1"/>
  <c r="AE91" i="41"/>
  <c r="W95" i="93"/>
  <c r="AG94" i="93"/>
  <c r="AP94" i="93" s="1"/>
  <c r="AF94" i="93"/>
  <c r="AO94" i="93" s="1"/>
  <c r="AE94" i="93"/>
  <c r="AE95" i="85"/>
  <c r="W96" i="85"/>
  <c r="AF95" i="85"/>
  <c r="AO95" i="85" s="1"/>
  <c r="AG95" i="85"/>
  <c r="AP95" i="85" s="1"/>
  <c r="W95" i="45"/>
  <c r="AG94" i="45"/>
  <c r="AP94" i="45" s="1"/>
  <c r="AF94" i="45"/>
  <c r="AO94" i="45" s="1"/>
  <c r="AE94" i="45"/>
  <c r="Y94" i="37"/>
  <c r="X94" i="37"/>
  <c r="AH93" i="73"/>
  <c r="AQ93" i="73" s="1"/>
  <c r="AI93" i="37"/>
  <c r="AN93" i="37"/>
  <c r="X94" i="33"/>
  <c r="Y94" i="33"/>
  <c r="AR94" i="81"/>
  <c r="AG95" i="77"/>
  <c r="AP95" i="77" s="1"/>
  <c r="AE95" i="77"/>
  <c r="AF95" i="77"/>
  <c r="AO95" i="77" s="1"/>
  <c r="W96" i="77"/>
  <c r="AH95" i="81"/>
  <c r="AQ95" i="81" s="1"/>
  <c r="AR92" i="73"/>
  <c r="AI93" i="33"/>
  <c r="AN93" i="33"/>
  <c r="Z95" i="81"/>
  <c r="Z93" i="73"/>
  <c r="W94" i="29"/>
  <c r="AG93" i="29"/>
  <c r="AP93" i="29" s="1"/>
  <c r="AE93" i="29"/>
  <c r="AF93" i="29"/>
  <c r="AO93" i="29" s="1"/>
  <c r="AF91" i="89"/>
  <c r="AO91" i="89" s="1"/>
  <c r="W92" i="89"/>
  <c r="AG91" i="89"/>
  <c r="AP91" i="89" s="1"/>
  <c r="AE91" i="89"/>
  <c r="AG93" i="25" l="1"/>
  <c r="AP93" i="25" s="1"/>
  <c r="W94" i="25"/>
  <c r="AF93" i="25"/>
  <c r="AO93" i="25" s="1"/>
  <c r="AE93" i="25"/>
  <c r="AI91" i="89"/>
  <c r="AN91" i="89"/>
  <c r="AI93" i="29"/>
  <c r="AN93" i="29"/>
  <c r="AR93" i="33"/>
  <c r="AI95" i="85"/>
  <c r="AN95" i="85"/>
  <c r="Y95" i="93"/>
  <c r="X95" i="93"/>
  <c r="AH94" i="37"/>
  <c r="AQ94" i="37" s="1"/>
  <c r="X95" i="45"/>
  <c r="Y95" i="45"/>
  <c r="AI91" i="41"/>
  <c r="AN91" i="41"/>
  <c r="X92" i="89"/>
  <c r="Y92" i="89"/>
  <c r="Y94" i="29"/>
  <c r="X94" i="29"/>
  <c r="W94" i="73"/>
  <c r="AG93" i="73"/>
  <c r="AP93" i="73" s="1"/>
  <c r="AF93" i="73"/>
  <c r="AO93" i="73" s="1"/>
  <c r="AE93" i="73"/>
  <c r="Z94" i="37"/>
  <c r="AN94" i="93"/>
  <c r="AI94" i="93"/>
  <c r="X96" i="77"/>
  <c r="Y96" i="77"/>
  <c r="AG95" i="81"/>
  <c r="AP95" i="81" s="1"/>
  <c r="W96" i="81"/>
  <c r="AF95" i="81"/>
  <c r="AO95" i="81" s="1"/>
  <c r="AE95" i="81"/>
  <c r="AI95" i="77"/>
  <c r="AN95" i="77"/>
  <c r="AH94" i="33"/>
  <c r="AQ94" i="33" s="1"/>
  <c r="AI94" i="45"/>
  <c r="AN94" i="45"/>
  <c r="X92" i="41"/>
  <c r="Y92" i="41"/>
  <c r="AR93" i="37"/>
  <c r="Z94" i="33"/>
  <c r="X96" i="85"/>
  <c r="Y96" i="85"/>
  <c r="AI93" i="25" l="1"/>
  <c r="AR93" i="25" s="1"/>
  <c r="AN93" i="25"/>
  <c r="X94" i="25"/>
  <c r="AH94" i="25" s="1"/>
  <c r="AQ94" i="25" s="1"/>
  <c r="Y94" i="25"/>
  <c r="Z94" i="25"/>
  <c r="Z95" i="45"/>
  <c r="AG95" i="45" s="1"/>
  <c r="AP95" i="45" s="1"/>
  <c r="Z96" i="77"/>
  <c r="AR94" i="45"/>
  <c r="W97" i="77"/>
  <c r="AG96" i="77"/>
  <c r="AP96" i="77" s="1"/>
  <c r="AF96" i="77"/>
  <c r="AO96" i="77" s="1"/>
  <c r="AE96" i="77"/>
  <c r="AH95" i="45"/>
  <c r="AQ95" i="45" s="1"/>
  <c r="AR94" i="93"/>
  <c r="AH92" i="89"/>
  <c r="AQ92" i="89" s="1"/>
  <c r="AH95" i="93"/>
  <c r="AQ95" i="93" s="1"/>
  <c r="W95" i="33"/>
  <c r="AG94" i="33"/>
  <c r="AP94" i="33" s="1"/>
  <c r="AF94" i="33"/>
  <c r="AO94" i="33" s="1"/>
  <c r="AE94" i="33"/>
  <c r="AH92" i="41"/>
  <c r="AQ92" i="41" s="1"/>
  <c r="W95" i="37"/>
  <c r="AG94" i="37"/>
  <c r="AP94" i="37" s="1"/>
  <c r="AE94" i="37"/>
  <c r="AF94" i="37"/>
  <c r="AO94" i="37" s="1"/>
  <c r="AH94" i="29"/>
  <c r="AQ94" i="29" s="1"/>
  <c r="Z95" i="93"/>
  <c r="AR93" i="29"/>
  <c r="AH96" i="85"/>
  <c r="AQ96" i="85" s="1"/>
  <c r="AR95" i="77"/>
  <c r="Z96" i="85"/>
  <c r="AI95" i="81"/>
  <c r="AN95" i="81"/>
  <c r="Z92" i="89"/>
  <c r="Z92" i="41"/>
  <c r="Y96" i="81"/>
  <c r="X96" i="81"/>
  <c r="Z96" i="81" s="1"/>
  <c r="AN93" i="73"/>
  <c r="AI93" i="73"/>
  <c r="AR91" i="41"/>
  <c r="AE95" i="45"/>
  <c r="Y94" i="73"/>
  <c r="X94" i="73"/>
  <c r="AH96" i="77"/>
  <c r="AQ96" i="77" s="1"/>
  <c r="Z94" i="29"/>
  <c r="AR95" i="85"/>
  <c r="AR91" i="89"/>
  <c r="AE94" i="25" l="1"/>
  <c r="W95" i="25"/>
  <c r="AF94" i="25"/>
  <c r="AO94" i="25" s="1"/>
  <c r="AG94" i="25"/>
  <c r="AP94" i="25" s="1"/>
  <c r="AF95" i="45"/>
  <c r="AO95" i="45" s="1"/>
  <c r="W96" i="45"/>
  <c r="X96" i="45" s="1"/>
  <c r="Z94" i="73"/>
  <c r="AF94" i="73"/>
  <c r="AO94" i="73" s="1"/>
  <c r="AE94" i="73"/>
  <c r="W95" i="73"/>
  <c r="AG94" i="73"/>
  <c r="AP94" i="73" s="1"/>
  <c r="W97" i="85"/>
  <c r="AG96" i="85"/>
  <c r="AP96" i="85" s="1"/>
  <c r="AF96" i="85"/>
  <c r="AO96" i="85" s="1"/>
  <c r="AE96" i="85"/>
  <c r="X95" i="33"/>
  <c r="Y95" i="33"/>
  <c r="AN96" i="77"/>
  <c r="AI96" i="77"/>
  <c r="W97" i="81"/>
  <c r="AG96" i="81"/>
  <c r="AP96" i="81" s="1"/>
  <c r="AE96" i="81"/>
  <c r="AF96" i="81"/>
  <c r="AO96" i="81" s="1"/>
  <c r="Y95" i="37"/>
  <c r="X95" i="37"/>
  <c r="Z95" i="37" s="1"/>
  <c r="AN95" i="45"/>
  <c r="W93" i="41"/>
  <c r="AG92" i="41"/>
  <c r="AP92" i="41" s="1"/>
  <c r="AF92" i="41"/>
  <c r="AO92" i="41" s="1"/>
  <c r="AE92" i="41"/>
  <c r="AN94" i="33"/>
  <c r="AI94" i="33"/>
  <c r="AR93" i="73"/>
  <c r="AF92" i="89"/>
  <c r="AO92" i="89" s="1"/>
  <c r="W93" i="89"/>
  <c r="AG92" i="89"/>
  <c r="AP92" i="89" s="1"/>
  <c r="AE92" i="89"/>
  <c r="W95" i="29"/>
  <c r="AG94" i="29"/>
  <c r="AP94" i="29" s="1"/>
  <c r="AF94" i="29"/>
  <c r="AO94" i="29" s="1"/>
  <c r="AE94" i="29"/>
  <c r="AH94" i="73"/>
  <c r="AQ94" i="73" s="1"/>
  <c r="AF95" i="93"/>
  <c r="AO95" i="93" s="1"/>
  <c r="AE95" i="93"/>
  <c r="W96" i="93"/>
  <c r="AG95" i="93"/>
  <c r="AP95" i="93" s="1"/>
  <c r="Y97" i="77"/>
  <c r="X97" i="77"/>
  <c r="AH96" i="81"/>
  <c r="AQ96" i="81" s="1"/>
  <c r="AR95" i="81"/>
  <c r="AI94" i="37"/>
  <c r="AN94" i="37"/>
  <c r="Y96" i="45" l="1"/>
  <c r="Z96" i="45" s="1"/>
  <c r="Y95" i="25"/>
  <c r="X95" i="25"/>
  <c r="AH95" i="25" s="1"/>
  <c r="AQ95" i="25" s="1"/>
  <c r="Z95" i="25"/>
  <c r="AI95" i="45"/>
  <c r="AI94" i="25"/>
  <c r="AR94" i="25" s="1"/>
  <c r="AN94" i="25"/>
  <c r="Z97" i="77"/>
  <c r="AF97" i="77" s="1"/>
  <c r="AO97" i="77" s="1"/>
  <c r="W96" i="37"/>
  <c r="AG95" i="37"/>
  <c r="AP95" i="37" s="1"/>
  <c r="AF95" i="37"/>
  <c r="AO95" i="37" s="1"/>
  <c r="AE95" i="37"/>
  <c r="AF96" i="45"/>
  <c r="AO96" i="45" s="1"/>
  <c r="AE96" i="45"/>
  <c r="W97" i="45"/>
  <c r="AG96" i="45"/>
  <c r="AP96" i="45" s="1"/>
  <c r="AE97" i="77"/>
  <c r="AG97" i="77"/>
  <c r="AP97" i="77" s="1"/>
  <c r="W98" i="77"/>
  <c r="AN92" i="41"/>
  <c r="AI92" i="41"/>
  <c r="AN96" i="81"/>
  <c r="AI96" i="81"/>
  <c r="AH96" i="45"/>
  <c r="AQ96" i="45" s="1"/>
  <c r="X96" i="93"/>
  <c r="Y96" i="93"/>
  <c r="AR94" i="33"/>
  <c r="X93" i="41"/>
  <c r="Y93" i="41"/>
  <c r="X97" i="81"/>
  <c r="Z97" i="81" s="1"/>
  <c r="Y97" i="81"/>
  <c r="AN96" i="85"/>
  <c r="AI96" i="85"/>
  <c r="X97" i="85"/>
  <c r="Y97" i="85"/>
  <c r="X95" i="29"/>
  <c r="Y95" i="29"/>
  <c r="AR95" i="45"/>
  <c r="AR96" i="77"/>
  <c r="Y95" i="73"/>
  <c r="X95" i="73"/>
  <c r="AR94" i="37"/>
  <c r="AN94" i="29"/>
  <c r="AI94" i="29"/>
  <c r="AH95" i="33"/>
  <c r="AQ95" i="33" s="1"/>
  <c r="X93" i="89"/>
  <c r="Z93" i="89" s="1"/>
  <c r="Y93" i="89"/>
  <c r="AH95" i="37"/>
  <c r="AQ95" i="37" s="1"/>
  <c r="Z95" i="33"/>
  <c r="AH97" i="77"/>
  <c r="AQ97" i="77" s="1"/>
  <c r="AI95" i="93"/>
  <c r="AN95" i="93"/>
  <c r="AI92" i="89"/>
  <c r="AN92" i="89"/>
  <c r="AN94" i="73"/>
  <c r="AI94" i="73"/>
  <c r="AG95" i="25" l="1"/>
  <c r="AP95" i="25" s="1"/>
  <c r="AE95" i="25"/>
  <c r="W96" i="25"/>
  <c r="AF95" i="25"/>
  <c r="AO95" i="25" s="1"/>
  <c r="Z95" i="29"/>
  <c r="W96" i="29" s="1"/>
  <c r="Z95" i="73"/>
  <c r="W96" i="73" s="1"/>
  <c r="AF93" i="89"/>
  <c r="AO93" i="89" s="1"/>
  <c r="W94" i="89"/>
  <c r="AG93" i="89"/>
  <c r="AP93" i="89" s="1"/>
  <c r="AE93" i="89"/>
  <c r="AR94" i="29"/>
  <c r="AH95" i="29"/>
  <c r="AQ95" i="29" s="1"/>
  <c r="X98" i="77"/>
  <c r="Y98" i="77"/>
  <c r="AI96" i="45"/>
  <c r="AN96" i="45"/>
  <c r="AF95" i="29"/>
  <c r="AO95" i="29" s="1"/>
  <c r="AE95" i="29"/>
  <c r="AH97" i="81"/>
  <c r="AQ97" i="81" s="1"/>
  <c r="AF97" i="81"/>
  <c r="AO97" i="81" s="1"/>
  <c r="AE97" i="81"/>
  <c r="AG97" i="81"/>
  <c r="AP97" i="81" s="1"/>
  <c r="W98" i="81"/>
  <c r="AR92" i="41"/>
  <c r="AI97" i="77"/>
  <c r="AN97" i="77"/>
  <c r="AN95" i="37"/>
  <c r="AI95" i="37"/>
  <c r="AH97" i="85"/>
  <c r="AQ97" i="85" s="1"/>
  <c r="AH96" i="93"/>
  <c r="AQ96" i="93" s="1"/>
  <c r="AR92" i="89"/>
  <c r="AR95" i="93"/>
  <c r="AF95" i="33"/>
  <c r="AO95" i="33" s="1"/>
  <c r="AE95" i="33"/>
  <c r="W96" i="33"/>
  <c r="AG95" i="33"/>
  <c r="AP95" i="33" s="1"/>
  <c r="AH95" i="73"/>
  <c r="AQ95" i="73" s="1"/>
  <c r="Z97" i="85"/>
  <c r="AR96" i="85"/>
  <c r="AH93" i="41"/>
  <c r="AQ93" i="41" s="1"/>
  <c r="Z96" i="93"/>
  <c r="AR96" i="81"/>
  <c r="X97" i="45"/>
  <c r="Y97" i="45"/>
  <c r="AR94" i="73"/>
  <c r="AH93" i="89"/>
  <c r="AQ93" i="89" s="1"/>
  <c r="Z93" i="41"/>
  <c r="X96" i="37"/>
  <c r="Y96" i="37"/>
  <c r="AF95" i="73" l="1"/>
  <c r="AO95" i="73" s="1"/>
  <c r="AG95" i="73"/>
  <c r="AP95" i="73" s="1"/>
  <c r="Y96" i="25"/>
  <c r="X96" i="25"/>
  <c r="AH96" i="25" s="1"/>
  <c r="AQ96" i="25" s="1"/>
  <c r="Z96" i="25"/>
  <c r="Z97" i="45"/>
  <c r="W98" i="45" s="1"/>
  <c r="AG95" i="29"/>
  <c r="AP95" i="29" s="1"/>
  <c r="AE95" i="73"/>
  <c r="AI95" i="25"/>
  <c r="AR95" i="25" s="1"/>
  <c r="AN95" i="25"/>
  <c r="Z96" i="37"/>
  <c r="AF96" i="37" s="1"/>
  <c r="AO96" i="37" s="1"/>
  <c r="Z98" i="77"/>
  <c r="AH96" i="37"/>
  <c r="AQ96" i="37" s="1"/>
  <c r="AR95" i="37"/>
  <c r="AG98" i="77"/>
  <c r="AP98" i="77" s="1"/>
  <c r="AP100" i="77" s="1"/>
  <c r="AE98" i="77"/>
  <c r="AC98" i="77"/>
  <c r="AF98" i="77"/>
  <c r="AO98" i="77" s="1"/>
  <c r="AO100" i="77" s="1"/>
  <c r="X96" i="33"/>
  <c r="Y96" i="33"/>
  <c r="AN95" i="33"/>
  <c r="AI95" i="33"/>
  <c r="Y96" i="73"/>
  <c r="X96" i="73"/>
  <c r="AI95" i="73"/>
  <c r="AN95" i="73"/>
  <c r="AE93" i="41"/>
  <c r="AF93" i="41"/>
  <c r="AO93" i="41" s="1"/>
  <c r="W94" i="41"/>
  <c r="AG93" i="41"/>
  <c r="AP93" i="41" s="1"/>
  <c r="W97" i="93"/>
  <c r="AG96" i="93"/>
  <c r="AP96" i="93" s="1"/>
  <c r="AE96" i="93"/>
  <c r="AF96" i="93"/>
  <c r="AO96" i="93" s="1"/>
  <c r="X98" i="81"/>
  <c r="Y98" i="81"/>
  <c r="AI95" i="29"/>
  <c r="AN95" i="29"/>
  <c r="AR96" i="45"/>
  <c r="AE96" i="37"/>
  <c r="W97" i="37"/>
  <c r="AG96" i="37"/>
  <c r="AP96" i="37" s="1"/>
  <c r="X96" i="29"/>
  <c r="Y96" i="29"/>
  <c r="AI93" i="89"/>
  <c r="AN93" i="89"/>
  <c r="X94" i="89"/>
  <c r="Y94" i="89"/>
  <c r="AH97" i="45"/>
  <c r="AQ97" i="45" s="1"/>
  <c r="AF97" i="85"/>
  <c r="AO97" i="85" s="1"/>
  <c r="AE97" i="85"/>
  <c r="W98" i="85"/>
  <c r="AG97" i="85"/>
  <c r="AP97" i="85" s="1"/>
  <c r="AR97" i="77"/>
  <c r="AI97" i="81"/>
  <c r="AN97" i="81"/>
  <c r="AH98" i="77"/>
  <c r="AQ98" i="77" s="1"/>
  <c r="AQ100" i="77" s="1"/>
  <c r="AZ3" i="77"/>
  <c r="AX5" i="77" s="1"/>
  <c r="S5" i="77" s="1"/>
  <c r="AC5" i="77" s="1"/>
  <c r="AB6" i="77" s="1"/>
  <c r="AX23" i="77"/>
  <c r="S23" i="77" s="1"/>
  <c r="AC23" i="77" s="1"/>
  <c r="AB24" i="77" s="1"/>
  <c r="AX26" i="77"/>
  <c r="S26" i="77" s="1"/>
  <c r="AC26" i="77" s="1"/>
  <c r="AB27" i="77" s="1"/>
  <c r="AX29" i="77"/>
  <c r="S29" i="77" s="1"/>
  <c r="AC29" i="77" s="1"/>
  <c r="AB30" i="77" s="1"/>
  <c r="AX31" i="77"/>
  <c r="S31" i="77" s="1"/>
  <c r="AC31" i="77" s="1"/>
  <c r="AB32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30" i="77" l="1"/>
  <c r="S30" i="77" s="1"/>
  <c r="AC30" i="77" s="1"/>
  <c r="AB31" i="77" s="1"/>
  <c r="AX14" i="77"/>
  <c r="S14" i="77" s="1"/>
  <c r="AC14" i="77" s="1"/>
  <c r="AB15" i="77" s="1"/>
  <c r="AE97" i="45"/>
  <c r="W97" i="25"/>
  <c r="AG96" i="25"/>
  <c r="AP96" i="25" s="1"/>
  <c r="AF96" i="25"/>
  <c r="AO96" i="25" s="1"/>
  <c r="AE96" i="25"/>
  <c r="AF97" i="45"/>
  <c r="AO97" i="45" s="1"/>
  <c r="AG97" i="45"/>
  <c r="AP97" i="45" s="1"/>
  <c r="AX39" i="77"/>
  <c r="S39" i="77" s="1"/>
  <c r="AC39" i="77" s="1"/>
  <c r="AB40" i="77" s="1"/>
  <c r="AX33" i="77"/>
  <c r="S33" i="77" s="1"/>
  <c r="AC33" i="77" s="1"/>
  <c r="AB34" i="77" s="1"/>
  <c r="AX25" i="77"/>
  <c r="S25" i="77" s="1"/>
  <c r="AC25" i="77" s="1"/>
  <c r="AB26" i="77" s="1"/>
  <c r="AJ26" i="77" s="1"/>
  <c r="AX38" i="77"/>
  <c r="S38" i="77" s="1"/>
  <c r="AC38" i="77" s="1"/>
  <c r="AB39" i="77" s="1"/>
  <c r="AX32" i="77"/>
  <c r="S32" i="77" s="1"/>
  <c r="AC32" i="77" s="1"/>
  <c r="AB33" i="77" s="1"/>
  <c r="AX24" i="77"/>
  <c r="S24" i="77" s="1"/>
  <c r="AC24" i="77" s="1"/>
  <c r="AB25" i="77" s="1"/>
  <c r="AX28" i="77"/>
  <c r="S28" i="77" s="1"/>
  <c r="AC28" i="77" s="1"/>
  <c r="AB29" i="77" s="1"/>
  <c r="AX22" i="77"/>
  <c r="S22" i="77" s="1"/>
  <c r="AC22" i="77" s="1"/>
  <c r="AB23" i="77" s="1"/>
  <c r="AX27" i="77"/>
  <c r="S27" i="77" s="1"/>
  <c r="AC27" i="77" s="1"/>
  <c r="AB28" i="77" s="1"/>
  <c r="AJ28" i="77" s="1"/>
  <c r="AX21" i="77"/>
  <c r="S21" i="77" s="1"/>
  <c r="AC21" i="77" s="1"/>
  <c r="AB22" i="77" s="1"/>
  <c r="AX15" i="77"/>
  <c r="S15" i="77" s="1"/>
  <c r="AC15" i="77" s="1"/>
  <c r="AB16" i="77" s="1"/>
  <c r="AX9" i="77"/>
  <c r="S9" i="77" s="1"/>
  <c r="AC9" i="77" s="1"/>
  <c r="AB10" i="77" s="1"/>
  <c r="Z94" i="89"/>
  <c r="Z96" i="73"/>
  <c r="AX20" i="77"/>
  <c r="S20" i="77" s="1"/>
  <c r="AC20" i="77" s="1"/>
  <c r="AB21" i="77" s="1"/>
  <c r="AJ21" i="77" s="1"/>
  <c r="AX19" i="77"/>
  <c r="S19" i="77" s="1"/>
  <c r="AC19" i="77" s="1"/>
  <c r="AB20" i="77" s="1"/>
  <c r="AX16" i="77"/>
  <c r="S16" i="77" s="1"/>
  <c r="AC16" i="77" s="1"/>
  <c r="AB17" i="77" s="1"/>
  <c r="AX10" i="77"/>
  <c r="S10" i="77" s="1"/>
  <c r="AC10" i="77" s="1"/>
  <c r="AB11" i="77" s="1"/>
  <c r="AK11" i="77" s="1"/>
  <c r="AT11" i="77" s="1"/>
  <c r="AX4" i="77"/>
  <c r="S4" i="77" s="1"/>
  <c r="AC4" i="77" s="1"/>
  <c r="AB5" i="77" s="1"/>
  <c r="AX8" i="77"/>
  <c r="S8" i="77" s="1"/>
  <c r="AC8" i="77" s="1"/>
  <c r="AB9" i="77" s="1"/>
  <c r="AX3" i="77"/>
  <c r="S3" i="77" s="1"/>
  <c r="AC3" i="77" s="1"/>
  <c r="AJ3" i="77" s="1"/>
  <c r="AX13" i="77"/>
  <c r="S13" i="77" s="1"/>
  <c r="AC13" i="77" s="1"/>
  <c r="AB14" i="77" s="1"/>
  <c r="AX7" i="77"/>
  <c r="S7" i="77" s="1"/>
  <c r="AC7" i="77" s="1"/>
  <c r="AB8" i="77" s="1"/>
  <c r="AJ8" i="77" s="1"/>
  <c r="AX18" i="77"/>
  <c r="S18" i="77" s="1"/>
  <c r="AC18" i="77" s="1"/>
  <c r="AB19" i="77" s="1"/>
  <c r="AJ19" i="77" s="1"/>
  <c r="AX12" i="77"/>
  <c r="S12" i="77" s="1"/>
  <c r="AC12" i="77" s="1"/>
  <c r="AB13" i="77" s="1"/>
  <c r="AX6" i="77"/>
  <c r="S6" i="77" s="1"/>
  <c r="AC6" i="77" s="1"/>
  <c r="AB7" i="77" s="1"/>
  <c r="AX17" i="77"/>
  <c r="S17" i="77" s="1"/>
  <c r="AC17" i="77" s="1"/>
  <c r="AB18" i="77" s="1"/>
  <c r="AJ18" i="77" s="1"/>
  <c r="AX11" i="77"/>
  <c r="S11" i="77" s="1"/>
  <c r="AC11" i="77" s="1"/>
  <c r="AB12" i="77" s="1"/>
  <c r="AF94" i="89"/>
  <c r="AO94" i="89" s="1"/>
  <c r="AE94" i="89"/>
  <c r="W95" i="89"/>
  <c r="AG94" i="89"/>
  <c r="AP94" i="89" s="1"/>
  <c r="AJ94" i="77"/>
  <c r="AK94" i="77"/>
  <c r="AT94" i="77" s="1"/>
  <c r="AJ68" i="77"/>
  <c r="AK68" i="77"/>
  <c r="AT68" i="77" s="1"/>
  <c r="AJ79" i="77"/>
  <c r="AK79" i="77"/>
  <c r="AT79" i="77" s="1"/>
  <c r="AJ61" i="77"/>
  <c r="AK61" i="77"/>
  <c r="AT61" i="77" s="1"/>
  <c r="AJ90" i="77"/>
  <c r="AK90" i="77"/>
  <c r="AT90" i="7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K27" i="77"/>
  <c r="AT27" i="77" s="1"/>
  <c r="AJ15" i="77"/>
  <c r="AK15" i="77"/>
  <c r="AT15" i="77" s="1"/>
  <c r="AK9" i="77"/>
  <c r="AT9" i="77" s="1"/>
  <c r="Y97" i="37"/>
  <c r="X97" i="37"/>
  <c r="AI96" i="93"/>
  <c r="AN96" i="93"/>
  <c r="AJ38" i="77"/>
  <c r="AK38" i="77"/>
  <c r="AT38" i="77" s="1"/>
  <c r="X98" i="85"/>
  <c r="Y98" i="85"/>
  <c r="AR93" i="89"/>
  <c r="AR95" i="29"/>
  <c r="W97" i="73"/>
  <c r="AG96" i="73"/>
  <c r="AP96" i="73" s="1"/>
  <c r="AE96" i="73"/>
  <c r="AF96" i="73"/>
  <c r="AO96" i="73" s="1"/>
  <c r="AH96" i="33"/>
  <c r="AQ96" i="33" s="1"/>
  <c r="AI97" i="45"/>
  <c r="AN97" i="45"/>
  <c r="AJ92" i="77"/>
  <c r="AK92" i="77"/>
  <c r="AT92" i="77" s="1"/>
  <c r="AJ56" i="77"/>
  <c r="AK56" i="77"/>
  <c r="AT56" i="77" s="1"/>
  <c r="AJ32" i="77"/>
  <c r="AK32" i="77"/>
  <c r="AT32" i="77" s="1"/>
  <c r="AJ73" i="77"/>
  <c r="AK73" i="77"/>
  <c r="AT73" i="77" s="1"/>
  <c r="AJ43" i="77"/>
  <c r="AK43" i="77"/>
  <c r="AT43" i="77" s="1"/>
  <c r="AJ37" i="77"/>
  <c r="AK37" i="77"/>
  <c r="AT37" i="77" s="1"/>
  <c r="AJ31" i="77"/>
  <c r="AK31" i="77"/>
  <c r="AT31" i="77" s="1"/>
  <c r="AK25" i="77"/>
  <c r="AT25" i="77" s="1"/>
  <c r="AJ13" i="77"/>
  <c r="AK13" i="77"/>
  <c r="AT13" i="77" s="1"/>
  <c r="AJ7" i="77"/>
  <c r="AK7" i="77"/>
  <c r="AT7" i="77" s="1"/>
  <c r="AR97" i="81"/>
  <c r="AN97" i="85"/>
  <c r="AI97" i="85"/>
  <c r="AI96" i="37"/>
  <c r="AN96" i="37"/>
  <c r="Y97" i="93"/>
  <c r="X97" i="93"/>
  <c r="AI93" i="41"/>
  <c r="AN93" i="41"/>
  <c r="Z96" i="33"/>
  <c r="AJ80" i="77"/>
  <c r="AK80" i="77"/>
  <c r="AT80" i="77" s="1"/>
  <c r="AJ44" i="77"/>
  <c r="AK44" i="77"/>
  <c r="AT44" i="77" s="1"/>
  <c r="AJ91" i="77"/>
  <c r="AK91" i="77"/>
  <c r="AT91" i="77" s="1"/>
  <c r="AJ67" i="77"/>
  <c r="AK67" i="77"/>
  <c r="AT67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2" i="77"/>
  <c r="AK12" i="77"/>
  <c r="AT12" i="77" s="1"/>
  <c r="AJ6" i="77"/>
  <c r="AK6" i="77"/>
  <c r="AT6" i="77" s="1"/>
  <c r="AH96" i="29"/>
  <c r="AQ96" i="29" s="1"/>
  <c r="AH98" i="81"/>
  <c r="AQ98" i="81" s="1"/>
  <c r="AQ100" i="81" s="1"/>
  <c r="AZ3" i="81"/>
  <c r="AX7" i="81" s="1"/>
  <c r="S7" i="81" s="1"/>
  <c r="AC7" i="81" s="1"/>
  <c r="AB8" i="81" s="1"/>
  <c r="AJ74" i="77"/>
  <c r="AK74" i="77"/>
  <c r="AT74" i="77" s="1"/>
  <c r="AJ50" i="77"/>
  <c r="AK50" i="77"/>
  <c r="AT50" i="77" s="1"/>
  <c r="AJ20" i="77"/>
  <c r="AK20" i="77"/>
  <c r="AT20" i="77" s="1"/>
  <c r="AJ85" i="77"/>
  <c r="AK85" i="77"/>
  <c r="AT85" i="77" s="1"/>
  <c r="AJ55" i="77"/>
  <c r="AK55" i="77"/>
  <c r="AT55" i="77" s="1"/>
  <c r="AJ98" i="77"/>
  <c r="AS98" i="77" s="1"/>
  <c r="AK98" i="77"/>
  <c r="AT98" i="77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J5" i="77"/>
  <c r="AK5" i="77"/>
  <c r="AT5" i="77" s="1"/>
  <c r="AH94" i="89"/>
  <c r="AQ94" i="89" s="1"/>
  <c r="Z96" i="29"/>
  <c r="Z98" i="81"/>
  <c r="AR95" i="73"/>
  <c r="AR95" i="33"/>
  <c r="X98" i="45"/>
  <c r="Y98" i="45"/>
  <c r="AJ86" i="77"/>
  <c r="AK86" i="77"/>
  <c r="AT86" i="77" s="1"/>
  <c r="AJ62" i="77"/>
  <c r="AK62" i="77"/>
  <c r="AT62" i="77" s="1"/>
  <c r="AJ14" i="77"/>
  <c r="AK14" i="77"/>
  <c r="AT14" i="77" s="1"/>
  <c r="AJ97" i="77"/>
  <c r="AK97" i="77"/>
  <c r="AT97" i="77" s="1"/>
  <c r="AJ49" i="77"/>
  <c r="AK49" i="77"/>
  <c r="AT49" i="77" s="1"/>
  <c r="AJ84" i="77"/>
  <c r="AK84" i="77"/>
  <c r="AT84" i="77" s="1"/>
  <c r="AJ96" i="77"/>
  <c r="AK96" i="77"/>
  <c r="AT96" i="77" s="1"/>
  <c r="AJ77" i="77"/>
  <c r="AK77" i="77"/>
  <c r="AT77" i="77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2" i="77"/>
  <c r="AK22" i="77"/>
  <c r="AT22" i="77" s="1"/>
  <c r="AJ16" i="77"/>
  <c r="AK16" i="77"/>
  <c r="AT16" i="77" s="1"/>
  <c r="X94" i="41"/>
  <c r="Y94" i="41"/>
  <c r="AH96" i="73"/>
  <c r="AQ96" i="73" s="1"/>
  <c r="AI98" i="77"/>
  <c r="AN98" i="77"/>
  <c r="AN100" i="77" s="1"/>
  <c r="AX93" i="81" l="1"/>
  <c r="S93" i="81" s="1"/>
  <c r="AC93" i="81" s="1"/>
  <c r="AB94" i="81" s="1"/>
  <c r="AK18" i="77"/>
  <c r="AT18" i="77" s="1"/>
  <c r="AK21" i="77"/>
  <c r="AT21" i="77" s="1"/>
  <c r="AX91" i="81"/>
  <c r="S91" i="81" s="1"/>
  <c r="AC91" i="81" s="1"/>
  <c r="AB92" i="81" s="1"/>
  <c r="AB4" i="77"/>
  <c r="Y97" i="25"/>
  <c r="X97" i="25"/>
  <c r="AH97" i="25" s="1"/>
  <c r="AQ97" i="25" s="1"/>
  <c r="AX71" i="81"/>
  <c r="S71" i="81" s="1"/>
  <c r="AC71" i="81" s="1"/>
  <c r="AB72" i="81" s="1"/>
  <c r="AK26" i="77"/>
  <c r="AT26" i="77" s="1"/>
  <c r="AJ10" i="77"/>
  <c r="AJ25" i="77"/>
  <c r="AS25" i="77" s="1"/>
  <c r="AK28" i="77"/>
  <c r="AT28" i="77" s="1"/>
  <c r="AX59" i="81"/>
  <c r="S59" i="81" s="1"/>
  <c r="AC59" i="81" s="1"/>
  <c r="AB60" i="81" s="1"/>
  <c r="AJ27" i="77"/>
  <c r="AX41" i="81"/>
  <c r="S41" i="81" s="1"/>
  <c r="AC41" i="81" s="1"/>
  <c r="AB42" i="81" s="1"/>
  <c r="AN96" i="25"/>
  <c r="AI96" i="25"/>
  <c r="AR96" i="25" s="1"/>
  <c r="AX61" i="81"/>
  <c r="S61" i="81" s="1"/>
  <c r="AC61" i="81" s="1"/>
  <c r="AB62" i="81" s="1"/>
  <c r="AK19" i="77"/>
  <c r="AT19" i="77" s="1"/>
  <c r="AK10" i="77"/>
  <c r="AT10" i="77" s="1"/>
  <c r="AK8" i="77"/>
  <c r="AT8" i="77" s="1"/>
  <c r="AX89" i="81"/>
  <c r="S89" i="81" s="1"/>
  <c r="AC89" i="81" s="1"/>
  <c r="AB90" i="81" s="1"/>
  <c r="AJ9" i="77"/>
  <c r="AS9" i="77" s="1"/>
  <c r="AX37" i="81"/>
  <c r="S37" i="81" s="1"/>
  <c r="AC37" i="81" s="1"/>
  <c r="AB38" i="81" s="1"/>
  <c r="AX79" i="81"/>
  <c r="S79" i="81" s="1"/>
  <c r="AC79" i="81" s="1"/>
  <c r="AB80" i="81" s="1"/>
  <c r="AX55" i="81"/>
  <c r="S55" i="81" s="1"/>
  <c r="AC55" i="81" s="1"/>
  <c r="AB56" i="81" s="1"/>
  <c r="AX77" i="81"/>
  <c r="S77" i="81" s="1"/>
  <c r="AC77" i="81" s="1"/>
  <c r="AB78" i="81" s="1"/>
  <c r="AX53" i="81"/>
  <c r="S53" i="81" s="1"/>
  <c r="AC53" i="81" s="1"/>
  <c r="AB54" i="81" s="1"/>
  <c r="Z94" i="41"/>
  <c r="AE94" i="41" s="1"/>
  <c r="AX95" i="81"/>
  <c r="S95" i="81" s="1"/>
  <c r="AC95" i="81" s="1"/>
  <c r="AB96" i="81" s="1"/>
  <c r="AX73" i="81"/>
  <c r="S73" i="81" s="1"/>
  <c r="AC73" i="81" s="1"/>
  <c r="AB74" i="81" s="1"/>
  <c r="AX43" i="81"/>
  <c r="S43" i="81" s="1"/>
  <c r="AC43" i="81" s="1"/>
  <c r="AB44" i="81" s="1"/>
  <c r="AX17" i="81"/>
  <c r="S17" i="81" s="1"/>
  <c r="AC17" i="81" s="1"/>
  <c r="AB18" i="81" s="1"/>
  <c r="AX11" i="81"/>
  <c r="S11" i="81" s="1"/>
  <c r="AC11" i="81" s="1"/>
  <c r="AB12" i="81" s="1"/>
  <c r="AX35" i="81"/>
  <c r="S35" i="81" s="1"/>
  <c r="AC35" i="81" s="1"/>
  <c r="AB36" i="81" s="1"/>
  <c r="AJ36" i="81" s="1"/>
  <c r="AX85" i="81"/>
  <c r="S85" i="81" s="1"/>
  <c r="AC85" i="81" s="1"/>
  <c r="AB86" i="81" s="1"/>
  <c r="AX67" i="81"/>
  <c r="S67" i="81" s="1"/>
  <c r="AC67" i="81" s="1"/>
  <c r="AB68" i="81" s="1"/>
  <c r="AX49" i="81"/>
  <c r="S49" i="81" s="1"/>
  <c r="AC49" i="81" s="1"/>
  <c r="AB50" i="81" s="1"/>
  <c r="AX29" i="81"/>
  <c r="S29" i="81" s="1"/>
  <c r="AC29" i="81" s="1"/>
  <c r="AB30" i="81" s="1"/>
  <c r="Z98" i="45"/>
  <c r="AC98" i="45" s="1"/>
  <c r="AX83" i="81"/>
  <c r="S83" i="81" s="1"/>
  <c r="AC83" i="81" s="1"/>
  <c r="AB84" i="81" s="1"/>
  <c r="AJ84" i="81" s="1"/>
  <c r="AX65" i="81"/>
  <c r="S65" i="81" s="1"/>
  <c r="AC65" i="81" s="1"/>
  <c r="AB66" i="81" s="1"/>
  <c r="AX47" i="81"/>
  <c r="S47" i="81" s="1"/>
  <c r="AC47" i="81" s="1"/>
  <c r="AB48" i="81" s="1"/>
  <c r="AX23" i="81"/>
  <c r="S23" i="81" s="1"/>
  <c r="AC23" i="81" s="1"/>
  <c r="AB24" i="81" s="1"/>
  <c r="AK8" i="81"/>
  <c r="AT8" i="81" s="1"/>
  <c r="AG98" i="45"/>
  <c r="AP98" i="45" s="1"/>
  <c r="AP100" i="45" s="1"/>
  <c r="AE98" i="45"/>
  <c r="AS59" i="77"/>
  <c r="AL59" i="77"/>
  <c r="AU59" i="77" s="1"/>
  <c r="AK86" i="81"/>
  <c r="AT86" i="81" s="1"/>
  <c r="AK44" i="81"/>
  <c r="AT44" i="81" s="1"/>
  <c r="AX97" i="81"/>
  <c r="S97" i="81" s="1"/>
  <c r="AC97" i="81" s="1"/>
  <c r="AB98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26" i="77"/>
  <c r="AL26" i="77"/>
  <c r="AU26" i="77" s="1"/>
  <c r="AR96" i="37"/>
  <c r="AS7" i="77"/>
  <c r="AL7" i="77"/>
  <c r="AU7" i="77" s="1"/>
  <c r="AS43" i="77"/>
  <c r="AL43" i="77"/>
  <c r="AU43" i="77" s="1"/>
  <c r="AS56" i="77"/>
  <c r="AL56" i="77"/>
  <c r="AU56" i="77" s="1"/>
  <c r="AS3" i="77"/>
  <c r="AL3" i="77"/>
  <c r="AU3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79" i="77"/>
  <c r="AL79" i="77"/>
  <c r="AU79" i="77" s="1"/>
  <c r="AS94" i="77"/>
  <c r="AL94" i="77"/>
  <c r="AU94" i="77" s="1"/>
  <c r="AS28" i="77"/>
  <c r="AL28" i="77"/>
  <c r="AU28" i="77" s="1"/>
  <c r="AS64" i="77"/>
  <c r="AL64" i="77"/>
  <c r="AU64" i="77" s="1"/>
  <c r="AS77" i="77"/>
  <c r="AL77" i="77"/>
  <c r="AU77" i="77" s="1"/>
  <c r="AS62" i="77"/>
  <c r="AL62" i="77"/>
  <c r="AU62" i="77" s="1"/>
  <c r="AS5" i="77"/>
  <c r="AL5" i="77"/>
  <c r="AU5" i="77" s="1"/>
  <c r="AS41" i="77"/>
  <c r="AL41" i="77"/>
  <c r="AU41" i="77" s="1"/>
  <c r="AS55" i="77"/>
  <c r="AL55" i="77"/>
  <c r="AU55" i="77" s="1"/>
  <c r="AK96" i="81"/>
  <c r="AT96" i="81" s="1"/>
  <c r="AK74" i="81"/>
  <c r="AT74" i="81" s="1"/>
  <c r="AK62" i="81"/>
  <c r="AT62" i="81" s="1"/>
  <c r="AK50" i="81"/>
  <c r="AT50" i="81" s="1"/>
  <c r="AS34" i="77"/>
  <c r="AL34" i="77"/>
  <c r="AU34" i="77" s="1"/>
  <c r="AS70" i="77"/>
  <c r="AL70" i="77"/>
  <c r="AU70" i="77" s="1"/>
  <c r="AS96" i="77"/>
  <c r="AL96" i="77"/>
  <c r="AU96" i="77" s="1"/>
  <c r="AS86" i="77"/>
  <c r="AL86" i="77"/>
  <c r="AU86" i="77" s="1"/>
  <c r="AS11" i="77"/>
  <c r="AL11" i="77"/>
  <c r="AU11" i="77" s="1"/>
  <c r="AS47" i="77"/>
  <c r="AL47" i="77"/>
  <c r="AU47" i="77" s="1"/>
  <c r="AS89" i="77"/>
  <c r="AL89" i="77"/>
  <c r="AU89" i="77" s="1"/>
  <c r="AS74" i="77"/>
  <c r="AL74" i="77"/>
  <c r="AU74" i="77" s="1"/>
  <c r="AK94" i="81"/>
  <c r="AT94" i="81" s="1"/>
  <c r="AJ72" i="81"/>
  <c r="AK72" i="81"/>
  <c r="AT72" i="81" s="1"/>
  <c r="AJ60" i="81"/>
  <c r="AK60" i="81"/>
  <c r="AT60" i="81" s="1"/>
  <c r="AJ42" i="81"/>
  <c r="AK42" i="81"/>
  <c r="AT42" i="81" s="1"/>
  <c r="AK30" i="81"/>
  <c r="AT30" i="81" s="1"/>
  <c r="AJ18" i="81"/>
  <c r="AK18" i="81"/>
  <c r="AT18" i="81" s="1"/>
  <c r="AR93" i="41"/>
  <c r="AR96" i="93"/>
  <c r="AX88" i="81"/>
  <c r="S88" i="81" s="1"/>
  <c r="AC88" i="81" s="1"/>
  <c r="AB89" i="81" s="1"/>
  <c r="AX82" i="81"/>
  <c r="S82" i="81" s="1"/>
  <c r="AC82" i="81" s="1"/>
  <c r="AB83" i="81" s="1"/>
  <c r="AX70" i="81"/>
  <c r="S70" i="81" s="1"/>
  <c r="AC70" i="81" s="1"/>
  <c r="AB71" i="81" s="1"/>
  <c r="AX58" i="81"/>
  <c r="S58" i="81" s="1"/>
  <c r="AC58" i="81" s="1"/>
  <c r="AB59" i="81" s="1"/>
  <c r="AX46" i="81"/>
  <c r="S46" i="81" s="1"/>
  <c r="AC46" i="81" s="1"/>
  <c r="AB47" i="81" s="1"/>
  <c r="AX34" i="81"/>
  <c r="S34" i="81" s="1"/>
  <c r="AC34" i="81" s="1"/>
  <c r="AB35" i="81" s="1"/>
  <c r="AX22" i="81"/>
  <c r="S22" i="81" s="1"/>
  <c r="AC22" i="81" s="1"/>
  <c r="AB23" i="81" s="1"/>
  <c r="AX10" i="81"/>
  <c r="S10" i="81" s="1"/>
  <c r="AC10" i="81" s="1"/>
  <c r="AB11" i="81" s="1"/>
  <c r="AS30" i="77"/>
  <c r="AL30" i="77"/>
  <c r="AU30" i="77" s="1"/>
  <c r="AS66" i="77"/>
  <c r="AL66" i="77"/>
  <c r="AU66" i="77" s="1"/>
  <c r="AS44" i="77"/>
  <c r="AL44" i="77"/>
  <c r="AU44" i="77" s="1"/>
  <c r="AH98" i="85"/>
  <c r="AQ98" i="85" s="1"/>
  <c r="AQ100" i="85" s="1"/>
  <c r="AZ3" i="85"/>
  <c r="AX5" i="85" s="1"/>
  <c r="S5" i="85" s="1"/>
  <c r="AC5" i="85" s="1"/>
  <c r="AB6" i="85" s="1"/>
  <c r="AX22" i="85"/>
  <c r="S22" i="85" s="1"/>
  <c r="AC22" i="85" s="1"/>
  <c r="AB23" i="85" s="1"/>
  <c r="AX27" i="85"/>
  <c r="S27" i="85" s="1"/>
  <c r="AC27" i="85" s="1"/>
  <c r="AB28" i="85" s="1"/>
  <c r="AX30" i="85"/>
  <c r="S30" i="85" s="1"/>
  <c r="AC30" i="85" s="1"/>
  <c r="AB31" i="85" s="1"/>
  <c r="AX32" i="85"/>
  <c r="S32" i="85" s="1"/>
  <c r="AC32" i="85" s="1"/>
  <c r="AB33" i="85" s="1"/>
  <c r="AX37" i="85"/>
  <c r="S37" i="85" s="1"/>
  <c r="AC37" i="85" s="1"/>
  <c r="AB38" i="85" s="1"/>
  <c r="AX38" i="85"/>
  <c r="S38" i="85" s="1"/>
  <c r="AC38" i="85" s="1"/>
  <c r="AB39" i="85" s="1"/>
  <c r="AX40" i="85"/>
  <c r="S40" i="85" s="1"/>
  <c r="AC40" i="85" s="1"/>
  <c r="AB41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5" i="85"/>
  <c r="S95" i="85" s="1"/>
  <c r="AC95" i="85" s="1"/>
  <c r="AB96" i="85" s="1"/>
  <c r="AX96" i="85"/>
  <c r="S96" i="85" s="1"/>
  <c r="AC96" i="85" s="1"/>
  <c r="AB97" i="85" s="1"/>
  <c r="AX93" i="85"/>
  <c r="S93" i="85" s="1"/>
  <c r="AC93" i="85" s="1"/>
  <c r="AB94" i="85" s="1"/>
  <c r="AX97" i="85"/>
  <c r="S97" i="85" s="1"/>
  <c r="AC97" i="85" s="1"/>
  <c r="AB98" i="85" s="1"/>
  <c r="AS45" i="77"/>
  <c r="AL45" i="77"/>
  <c r="AU45" i="77" s="1"/>
  <c r="AS81" i="77"/>
  <c r="AL81" i="77"/>
  <c r="AU81" i="77" s="1"/>
  <c r="X95" i="89"/>
  <c r="Y95" i="89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S84" i="77"/>
  <c r="AL84" i="77"/>
  <c r="AU84" i="77" s="1"/>
  <c r="AS14" i="77"/>
  <c r="AL14" i="77"/>
  <c r="AU14" i="77" s="1"/>
  <c r="AH98" i="45"/>
  <c r="AQ98" i="45" s="1"/>
  <c r="AQ100" i="45" s="1"/>
  <c r="AZ3" i="45"/>
  <c r="AX4" i="45" s="1"/>
  <c r="S4" i="45" s="1"/>
  <c r="AC4" i="45" s="1"/>
  <c r="AB5" i="45" s="1"/>
  <c r="AX8" i="45"/>
  <c r="S8" i="45" s="1"/>
  <c r="AC8" i="45" s="1"/>
  <c r="AB9" i="45" s="1"/>
  <c r="AX20" i="45"/>
  <c r="S20" i="45" s="1"/>
  <c r="AC20" i="45" s="1"/>
  <c r="AB21" i="45" s="1"/>
  <c r="AX33" i="45"/>
  <c r="S33" i="45" s="1"/>
  <c r="AC33" i="45" s="1"/>
  <c r="AB34" i="45" s="1"/>
  <c r="AX44" i="45"/>
  <c r="S44" i="45" s="1"/>
  <c r="AC44" i="45" s="1"/>
  <c r="AB45" i="45" s="1"/>
  <c r="AX45" i="45"/>
  <c r="S45" i="45" s="1"/>
  <c r="AC45" i="45" s="1"/>
  <c r="AB46" i="45" s="1"/>
  <c r="AX50" i="45"/>
  <c r="S50" i="45" s="1"/>
  <c r="AC50" i="45" s="1"/>
  <c r="AB51" i="45" s="1"/>
  <c r="AX56" i="45"/>
  <c r="S56" i="45" s="1"/>
  <c r="AC56" i="45" s="1"/>
  <c r="AB57" i="45" s="1"/>
  <c r="AX57" i="45"/>
  <c r="S57" i="45" s="1"/>
  <c r="AC57" i="45" s="1"/>
  <c r="AB58" i="45" s="1"/>
  <c r="AX62" i="45"/>
  <c r="S62" i="45" s="1"/>
  <c r="AC62" i="45" s="1"/>
  <c r="AB63" i="45" s="1"/>
  <c r="AX68" i="45"/>
  <c r="S68" i="45" s="1"/>
  <c r="AC68" i="45" s="1"/>
  <c r="AB69" i="45" s="1"/>
  <c r="AX69" i="45"/>
  <c r="S69" i="45" s="1"/>
  <c r="AC69" i="45" s="1"/>
  <c r="AB70" i="45" s="1"/>
  <c r="AX71" i="45"/>
  <c r="S71" i="45" s="1"/>
  <c r="AC71" i="45" s="1"/>
  <c r="AB72" i="45" s="1"/>
  <c r="AX74" i="45"/>
  <c r="S74" i="45" s="1"/>
  <c r="AC74" i="45" s="1"/>
  <c r="AB75" i="45" s="1"/>
  <c r="AX75" i="45"/>
  <c r="S75" i="45" s="1"/>
  <c r="AC75" i="45" s="1"/>
  <c r="AB76" i="45" s="1"/>
  <c r="AX77" i="45"/>
  <c r="S77" i="45" s="1"/>
  <c r="AC77" i="45" s="1"/>
  <c r="AB78" i="45" s="1"/>
  <c r="AX80" i="45"/>
  <c r="S80" i="45" s="1"/>
  <c r="AC80" i="45" s="1"/>
  <c r="AB81" i="45" s="1"/>
  <c r="AX81" i="45"/>
  <c r="S81" i="45" s="1"/>
  <c r="AC81" i="45" s="1"/>
  <c r="AB82" i="45" s="1"/>
  <c r="AX83" i="45"/>
  <c r="S83" i="45" s="1"/>
  <c r="AC83" i="45" s="1"/>
  <c r="AB84" i="45" s="1"/>
  <c r="AX86" i="45"/>
  <c r="S86" i="45" s="1"/>
  <c r="AC86" i="45" s="1"/>
  <c r="AB87" i="45" s="1"/>
  <c r="AX87" i="45"/>
  <c r="S87" i="45" s="1"/>
  <c r="AC87" i="45" s="1"/>
  <c r="AB88" i="45" s="1"/>
  <c r="AX89" i="45"/>
  <c r="S89" i="45" s="1"/>
  <c r="AC89" i="45" s="1"/>
  <c r="AB90" i="45" s="1"/>
  <c r="AX92" i="45"/>
  <c r="S92" i="45" s="1"/>
  <c r="AC92" i="45" s="1"/>
  <c r="AB93" i="45" s="1"/>
  <c r="AX97" i="45"/>
  <c r="S97" i="45" s="1"/>
  <c r="AC97" i="45" s="1"/>
  <c r="AB98" i="45" s="1"/>
  <c r="AX95" i="45"/>
  <c r="S95" i="45" s="1"/>
  <c r="AC95" i="45" s="1"/>
  <c r="AB96" i="45" s="1"/>
  <c r="AE98" i="81"/>
  <c r="AG98" i="81"/>
  <c r="AP98" i="81" s="1"/>
  <c r="AP100" i="81" s="1"/>
  <c r="AF98" i="81"/>
  <c r="AO98" i="81" s="1"/>
  <c r="AO100" i="81" s="1"/>
  <c r="AC98" i="81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20" i="77"/>
  <c r="AL20" i="77"/>
  <c r="AU20" i="77" s="1"/>
  <c r="AX96" i="81"/>
  <c r="S96" i="81" s="1"/>
  <c r="AC96" i="81" s="1"/>
  <c r="AB97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9" i="81"/>
  <c r="S9" i="81" s="1"/>
  <c r="AC9" i="81" s="1"/>
  <c r="AB10" i="81" s="1"/>
  <c r="AX4" i="81"/>
  <c r="S4" i="81" s="1"/>
  <c r="AC4" i="81" s="1"/>
  <c r="AB5" i="81" s="1"/>
  <c r="Z98" i="85"/>
  <c r="AS10" i="77"/>
  <c r="AL10" i="77"/>
  <c r="AU10" i="77" s="1"/>
  <c r="AS46" i="77"/>
  <c r="AL46" i="77"/>
  <c r="AU46" i="77" s="1"/>
  <c r="AS82" i="77"/>
  <c r="AL82" i="77"/>
  <c r="AU82" i="77" s="1"/>
  <c r="AS49" i="77"/>
  <c r="AL49" i="77"/>
  <c r="AU49" i="77" s="1"/>
  <c r="AS23" i="77"/>
  <c r="AL23" i="77"/>
  <c r="AU23" i="77" s="1"/>
  <c r="AS83" i="77"/>
  <c r="AL83" i="77"/>
  <c r="AU83" i="77" s="1"/>
  <c r="AS50" i="77"/>
  <c r="AL50" i="77"/>
  <c r="AU50" i="77" s="1"/>
  <c r="AK92" i="81"/>
  <c r="AT92" i="81" s="1"/>
  <c r="AK80" i="81"/>
  <c r="AT80" i="81" s="1"/>
  <c r="AK68" i="81"/>
  <c r="AT68" i="81" s="1"/>
  <c r="AK56" i="81"/>
  <c r="AT56" i="81" s="1"/>
  <c r="AR98" i="77"/>
  <c r="AR100" i="77" s="1"/>
  <c r="AL98" i="77"/>
  <c r="AU98" i="77" s="1"/>
  <c r="AS16" i="77"/>
  <c r="AL16" i="77"/>
  <c r="AU16" i="77" s="1"/>
  <c r="AS52" i="77"/>
  <c r="AL52" i="77"/>
  <c r="AU52" i="77" s="1"/>
  <c r="AS88" i="77"/>
  <c r="AL88" i="77"/>
  <c r="AU88" i="77" s="1"/>
  <c r="AS97" i="77"/>
  <c r="AL97" i="77"/>
  <c r="AU97" i="77" s="1"/>
  <c r="AS29" i="77"/>
  <c r="AL29" i="77"/>
  <c r="AU29" i="77" s="1"/>
  <c r="AS65" i="77"/>
  <c r="AL65" i="77"/>
  <c r="AU65" i="77" s="1"/>
  <c r="AS85" i="77"/>
  <c r="AL85" i="77"/>
  <c r="AU85" i="77" s="1"/>
  <c r="AJ90" i="81"/>
  <c r="AK90" i="81"/>
  <c r="AT90" i="81" s="1"/>
  <c r="AJ78" i="81"/>
  <c r="AK78" i="81"/>
  <c r="AT78" i="81" s="1"/>
  <c r="AK66" i="81"/>
  <c r="AT66" i="81" s="1"/>
  <c r="AJ54" i="81"/>
  <c r="AK54" i="81"/>
  <c r="AT54" i="81" s="1"/>
  <c r="AK48" i="81"/>
  <c r="AT48" i="81" s="1"/>
  <c r="AK36" i="81"/>
  <c r="AT36" i="81" s="1"/>
  <c r="AJ24" i="81"/>
  <c r="AK24" i="81"/>
  <c r="AT24" i="81" s="1"/>
  <c r="AK12" i="81"/>
  <c r="AT12" i="81" s="1"/>
  <c r="AR97" i="85"/>
  <c r="AH94" i="41"/>
  <c r="AQ94" i="41" s="1"/>
  <c r="AX94" i="81"/>
  <c r="S94" i="81" s="1"/>
  <c r="AC94" i="81" s="1"/>
  <c r="AB95" i="81" s="1"/>
  <c r="AX76" i="81"/>
  <c r="S76" i="81" s="1"/>
  <c r="AC76" i="81" s="1"/>
  <c r="AB77" i="81" s="1"/>
  <c r="AX64" i="81"/>
  <c r="S64" i="81" s="1"/>
  <c r="AC64" i="81" s="1"/>
  <c r="AB65" i="81" s="1"/>
  <c r="AX52" i="81"/>
  <c r="S52" i="81" s="1"/>
  <c r="AC52" i="81" s="1"/>
  <c r="AB53" i="81" s="1"/>
  <c r="AX40" i="81"/>
  <c r="S40" i="81" s="1"/>
  <c r="AC40" i="81" s="1"/>
  <c r="AB41" i="81" s="1"/>
  <c r="AX28" i="81"/>
  <c r="S28" i="81" s="1"/>
  <c r="AC28" i="81" s="1"/>
  <c r="AB29" i="81" s="1"/>
  <c r="AX16" i="81"/>
  <c r="S16" i="81" s="1"/>
  <c r="AC16" i="81" s="1"/>
  <c r="AB17" i="81" s="1"/>
  <c r="AX5" i="81"/>
  <c r="S5" i="81" s="1"/>
  <c r="AC5" i="81" s="1"/>
  <c r="AB6" i="81" s="1"/>
  <c r="AS12" i="77"/>
  <c r="AL12" i="77"/>
  <c r="AU12" i="77" s="1"/>
  <c r="AS48" i="77"/>
  <c r="AL48" i="77"/>
  <c r="AU48" i="77" s="1"/>
  <c r="AS67" i="77"/>
  <c r="AL67" i="77"/>
  <c r="AU67" i="77" s="1"/>
  <c r="AH97" i="93"/>
  <c r="AQ97" i="93" s="1"/>
  <c r="AS13" i="77"/>
  <c r="AL13" i="77"/>
  <c r="AU13" i="77" s="1"/>
  <c r="AS31" i="77"/>
  <c r="AL31" i="77"/>
  <c r="AU31" i="77" s="1"/>
  <c r="AS73" i="77"/>
  <c r="AL73" i="77"/>
  <c r="AU73" i="77" s="1"/>
  <c r="AS92" i="77"/>
  <c r="AL92" i="77"/>
  <c r="AU92" i="77" s="1"/>
  <c r="Y97" i="73"/>
  <c r="X97" i="73"/>
  <c r="AH97" i="37"/>
  <c r="AQ97" i="37" s="1"/>
  <c r="AS27" i="77"/>
  <c r="AL27" i="77"/>
  <c r="AU27" i="77" s="1"/>
  <c r="AS63" i="77"/>
  <c r="AL63" i="77"/>
  <c r="AU63" i="77" s="1"/>
  <c r="AS90" i="77"/>
  <c r="AL90" i="77"/>
  <c r="AU90" i="77" s="1"/>
  <c r="AS8" i="77"/>
  <c r="AL8" i="77"/>
  <c r="AU8" i="77" s="1"/>
  <c r="W97" i="29"/>
  <c r="AG96" i="29"/>
  <c r="AP96" i="29" s="1"/>
  <c r="AE96" i="29"/>
  <c r="AF96" i="29"/>
  <c r="AO96" i="29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1" i="77"/>
  <c r="AL91" i="77"/>
  <c r="AU91" i="77" s="1"/>
  <c r="AS80" i="77"/>
  <c r="AL80" i="77"/>
  <c r="AU80" i="77" s="1"/>
  <c r="Z97" i="93"/>
  <c r="AS19" i="77"/>
  <c r="AL19" i="77"/>
  <c r="AU19" i="77" s="1"/>
  <c r="AS37" i="77"/>
  <c r="AL37" i="77"/>
  <c r="AU37" i="77" s="1"/>
  <c r="AS32" i="77"/>
  <c r="AL32" i="77"/>
  <c r="AU32" i="77" s="1"/>
  <c r="AR97" i="45"/>
  <c r="Z97" i="37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61" i="77"/>
  <c r="AL61" i="77"/>
  <c r="AU61" i="77" s="1"/>
  <c r="AS68" i="77"/>
  <c r="AL68" i="77"/>
  <c r="AU68" i="77" s="1"/>
  <c r="AI94" i="89"/>
  <c r="AN94" i="89"/>
  <c r="AK38" i="81"/>
  <c r="AT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E96" i="33"/>
  <c r="AG96" i="33"/>
  <c r="AP96" i="33" s="1"/>
  <c r="AF96" i="33"/>
  <c r="AO96" i="33" s="1"/>
  <c r="W97" i="33"/>
  <c r="AN96" i="73"/>
  <c r="AI96" i="73"/>
  <c r="AS38" i="77"/>
  <c r="AL38" i="77"/>
  <c r="AU38" i="77" s="1"/>
  <c r="AJ4" i="77"/>
  <c r="AK4" i="77"/>
  <c r="AT4" i="77" s="1"/>
  <c r="AT100" i="77" s="1"/>
  <c r="AX25" i="45" l="1"/>
  <c r="S25" i="45" s="1"/>
  <c r="AC25" i="45" s="1"/>
  <c r="AB26" i="45" s="1"/>
  <c r="AX39" i="85"/>
  <c r="S39" i="85" s="1"/>
  <c r="AC39" i="85" s="1"/>
  <c r="AB40" i="85" s="1"/>
  <c r="AX31" i="85"/>
  <c r="S31" i="85" s="1"/>
  <c r="AC31" i="85" s="1"/>
  <c r="AB32" i="85" s="1"/>
  <c r="AX13" i="85"/>
  <c r="S13" i="85" s="1"/>
  <c r="AC13" i="85" s="1"/>
  <c r="AB14" i="85" s="1"/>
  <c r="AL9" i="77"/>
  <c r="AU9" i="77" s="1"/>
  <c r="AF94" i="41"/>
  <c r="AO94" i="41" s="1"/>
  <c r="AL25" i="77"/>
  <c r="AU25" i="77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26" i="85"/>
  <c r="S26" i="85" s="1"/>
  <c r="AC26" i="85" s="1"/>
  <c r="AB27" i="85" s="1"/>
  <c r="Z97" i="25"/>
  <c r="AX38" i="45"/>
  <c r="S38" i="45" s="1"/>
  <c r="AC38" i="45" s="1"/>
  <c r="AB39" i="45" s="1"/>
  <c r="AX47" i="85"/>
  <c r="S47" i="85" s="1"/>
  <c r="AC47" i="85" s="1"/>
  <c r="AB48" i="85" s="1"/>
  <c r="AX41" i="85"/>
  <c r="S41" i="85" s="1"/>
  <c r="AC41" i="85" s="1"/>
  <c r="AB42" i="85" s="1"/>
  <c r="AX33" i="85"/>
  <c r="S33" i="85" s="1"/>
  <c r="AC33" i="85" s="1"/>
  <c r="AB34" i="85" s="1"/>
  <c r="AX23" i="85"/>
  <c r="S23" i="85" s="1"/>
  <c r="AC23" i="85" s="1"/>
  <c r="AB24" i="85" s="1"/>
  <c r="AF98" i="45"/>
  <c r="AO98" i="45" s="1"/>
  <c r="AO100" i="45" s="1"/>
  <c r="AX94" i="45"/>
  <c r="S94" i="45" s="1"/>
  <c r="AC94" i="45" s="1"/>
  <c r="AB95" i="45" s="1"/>
  <c r="AX88" i="45"/>
  <c r="S88" i="45" s="1"/>
  <c r="AC88" i="45" s="1"/>
  <c r="AB89" i="45" s="1"/>
  <c r="AX82" i="45"/>
  <c r="S82" i="45" s="1"/>
  <c r="AC82" i="45" s="1"/>
  <c r="AB83" i="45" s="1"/>
  <c r="AX76" i="45"/>
  <c r="S76" i="45" s="1"/>
  <c r="AC76" i="45" s="1"/>
  <c r="AB77" i="45" s="1"/>
  <c r="AX70" i="45"/>
  <c r="S70" i="45" s="1"/>
  <c r="AC70" i="45" s="1"/>
  <c r="AB71" i="45" s="1"/>
  <c r="AX61" i="45"/>
  <c r="S61" i="45" s="1"/>
  <c r="AC61" i="45" s="1"/>
  <c r="AB62" i="45" s="1"/>
  <c r="AJ62" i="45" s="1"/>
  <c r="AX49" i="45"/>
  <c r="S49" i="45" s="1"/>
  <c r="AC49" i="45" s="1"/>
  <c r="AB50" i="45" s="1"/>
  <c r="AX37" i="45"/>
  <c r="S37" i="45" s="1"/>
  <c r="AC37" i="45" s="1"/>
  <c r="AB38" i="45" s="1"/>
  <c r="AX21" i="45"/>
  <c r="S21" i="45" s="1"/>
  <c r="AC21" i="45" s="1"/>
  <c r="AB22" i="45" s="1"/>
  <c r="AX7" i="45"/>
  <c r="S7" i="45" s="1"/>
  <c r="AC7" i="45" s="1"/>
  <c r="AB8" i="45" s="1"/>
  <c r="Z95" i="89"/>
  <c r="AG94" i="41"/>
  <c r="AP94" i="41" s="1"/>
  <c r="W95" i="41"/>
  <c r="AX32" i="45"/>
  <c r="S32" i="45" s="1"/>
  <c r="AC32" i="45" s="1"/>
  <c r="AB33" i="45" s="1"/>
  <c r="AX19" i="45"/>
  <c r="S19" i="45" s="1"/>
  <c r="AC19" i="45" s="1"/>
  <c r="AB20" i="45" s="1"/>
  <c r="AK84" i="81"/>
  <c r="AT84" i="81" s="1"/>
  <c r="AJ12" i="81"/>
  <c r="AL12" i="81" s="1"/>
  <c r="AU12" i="81" s="1"/>
  <c r="AJ48" i="81"/>
  <c r="AX93" i="45"/>
  <c r="S93" i="45" s="1"/>
  <c r="AC93" i="45" s="1"/>
  <c r="AB94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J74" i="45" s="1"/>
  <c r="AX67" i="45"/>
  <c r="S67" i="45" s="1"/>
  <c r="AC67" i="45" s="1"/>
  <c r="AB68" i="45" s="1"/>
  <c r="AX55" i="45"/>
  <c r="S55" i="45" s="1"/>
  <c r="AC55" i="45" s="1"/>
  <c r="AB56" i="45" s="1"/>
  <c r="AX43" i="45"/>
  <c r="S43" i="45" s="1"/>
  <c r="AC43" i="45" s="1"/>
  <c r="AB44" i="45" s="1"/>
  <c r="AX31" i="45"/>
  <c r="S31" i="45" s="1"/>
  <c r="AC31" i="45" s="1"/>
  <c r="AB32" i="45" s="1"/>
  <c r="AX13" i="45"/>
  <c r="S13" i="45" s="1"/>
  <c r="AC13" i="45" s="1"/>
  <c r="AB14" i="45" s="1"/>
  <c r="AX35" i="85"/>
  <c r="S35" i="85" s="1"/>
  <c r="AC35" i="85" s="1"/>
  <c r="AB36" i="85" s="1"/>
  <c r="AJ36" i="85" s="1"/>
  <c r="AX29" i="85"/>
  <c r="S29" i="85" s="1"/>
  <c r="AC29" i="85" s="1"/>
  <c r="AB30" i="85" s="1"/>
  <c r="AX21" i="85"/>
  <c r="S21" i="85" s="1"/>
  <c r="AC21" i="85" s="1"/>
  <c r="AB22" i="85" s="1"/>
  <c r="AX96" i="45"/>
  <c r="S96" i="45" s="1"/>
  <c r="AC96" i="45" s="1"/>
  <c r="AB97" i="45" s="1"/>
  <c r="AX90" i="45"/>
  <c r="S90" i="45" s="1"/>
  <c r="AC90" i="45" s="1"/>
  <c r="AB91" i="45" s="1"/>
  <c r="AX84" i="45"/>
  <c r="S84" i="45" s="1"/>
  <c r="AC84" i="45" s="1"/>
  <c r="AB85" i="45" s="1"/>
  <c r="AX78" i="45"/>
  <c r="S78" i="45" s="1"/>
  <c r="AC78" i="45" s="1"/>
  <c r="AB79" i="45" s="1"/>
  <c r="AJ79" i="45" s="1"/>
  <c r="AX72" i="45"/>
  <c r="S72" i="45" s="1"/>
  <c r="AC72" i="45" s="1"/>
  <c r="AB73" i="45" s="1"/>
  <c r="AX63" i="45"/>
  <c r="S63" i="45" s="1"/>
  <c r="AC63" i="45" s="1"/>
  <c r="AB64" i="45" s="1"/>
  <c r="AX51" i="45"/>
  <c r="S51" i="45" s="1"/>
  <c r="AC51" i="45" s="1"/>
  <c r="AB52" i="45" s="1"/>
  <c r="AX39" i="45"/>
  <c r="S39" i="45" s="1"/>
  <c r="AC39" i="45" s="1"/>
  <c r="AB40" i="45" s="1"/>
  <c r="AX27" i="45"/>
  <c r="S27" i="45" s="1"/>
  <c r="AC27" i="45" s="1"/>
  <c r="AB28" i="45" s="1"/>
  <c r="AX9" i="45"/>
  <c r="S9" i="45" s="1"/>
  <c r="AC9" i="45" s="1"/>
  <c r="AB10" i="45" s="1"/>
  <c r="AJ10" i="45" s="1"/>
  <c r="AX34" i="85"/>
  <c r="S34" i="85" s="1"/>
  <c r="AC34" i="85" s="1"/>
  <c r="AB35" i="85" s="1"/>
  <c r="AX28" i="85"/>
  <c r="S28" i="85" s="1"/>
  <c r="AC28" i="85" s="1"/>
  <c r="AB29" i="85" s="1"/>
  <c r="AX20" i="85"/>
  <c r="S20" i="85" s="1"/>
  <c r="AC20" i="85" s="1"/>
  <c r="AB21" i="85" s="1"/>
  <c r="AX15" i="85"/>
  <c r="S15" i="85" s="1"/>
  <c r="AC15" i="85" s="1"/>
  <c r="AB16" i="85" s="1"/>
  <c r="AX7" i="85"/>
  <c r="S7" i="85" s="1"/>
  <c r="AC7" i="85" s="1"/>
  <c r="AB8" i="85" s="1"/>
  <c r="AJ8" i="85" s="1"/>
  <c r="AX25" i="85"/>
  <c r="S25" i="85" s="1"/>
  <c r="AC25" i="85" s="1"/>
  <c r="AB26" i="85" s="1"/>
  <c r="AX19" i="85"/>
  <c r="S19" i="85" s="1"/>
  <c r="AC19" i="85" s="1"/>
  <c r="AB20" i="85" s="1"/>
  <c r="AX12" i="85"/>
  <c r="S12" i="85" s="1"/>
  <c r="AC12" i="85" s="1"/>
  <c r="AB13" i="85" s="1"/>
  <c r="Z97" i="73"/>
  <c r="AJ68" i="81"/>
  <c r="AX15" i="45"/>
  <c r="S15" i="45" s="1"/>
  <c r="AC15" i="45" s="1"/>
  <c r="AB16" i="45" s="1"/>
  <c r="AX24" i="85"/>
  <c r="S24" i="85" s="1"/>
  <c r="AC24" i="85" s="1"/>
  <c r="AB25" i="85" s="1"/>
  <c r="AX18" i="85"/>
  <c r="S18" i="85" s="1"/>
  <c r="AC18" i="85" s="1"/>
  <c r="AB19" i="85" s="1"/>
  <c r="AJ19" i="85" s="1"/>
  <c r="AX11" i="85"/>
  <c r="S11" i="85" s="1"/>
  <c r="AC11" i="85" s="1"/>
  <c r="AB12" i="85" s="1"/>
  <c r="AX17" i="85"/>
  <c r="S17" i="85" s="1"/>
  <c r="AC17" i="85" s="1"/>
  <c r="AB18" i="85" s="1"/>
  <c r="AX10" i="85"/>
  <c r="S10" i="85" s="1"/>
  <c r="AC10" i="85" s="1"/>
  <c r="AB11" i="85" s="1"/>
  <c r="AX16" i="85"/>
  <c r="S16" i="85" s="1"/>
  <c r="AC16" i="85" s="1"/>
  <c r="AB17" i="85" s="1"/>
  <c r="AX9" i="85"/>
  <c r="S9" i="85" s="1"/>
  <c r="AC9" i="85" s="1"/>
  <c r="AB10" i="85" s="1"/>
  <c r="AX4" i="85"/>
  <c r="S4" i="85" s="1"/>
  <c r="AC4" i="85" s="1"/>
  <c r="AB5" i="85" s="1"/>
  <c r="AX3" i="85"/>
  <c r="S3" i="85" s="1"/>
  <c r="AC3" i="85" s="1"/>
  <c r="AJ38" i="81"/>
  <c r="AJ80" i="81"/>
  <c r="AX26" i="45"/>
  <c r="S26" i="45" s="1"/>
  <c r="AC26" i="45" s="1"/>
  <c r="AB27" i="45" s="1"/>
  <c r="AX14" i="45"/>
  <c r="S14" i="45" s="1"/>
  <c r="AC14" i="45" s="1"/>
  <c r="AB15" i="45" s="1"/>
  <c r="AJ15" i="45" s="1"/>
  <c r="AX3" i="45"/>
  <c r="S3" i="45" s="1"/>
  <c r="AC3" i="45" s="1"/>
  <c r="AX14" i="85"/>
  <c r="S14" i="85" s="1"/>
  <c r="AC14" i="85" s="1"/>
  <c r="AB15" i="85" s="1"/>
  <c r="AX8" i="85"/>
  <c r="S8" i="85" s="1"/>
  <c r="AC8" i="85" s="1"/>
  <c r="AB9" i="85" s="1"/>
  <c r="AK6" i="85"/>
  <c r="AT6" i="85" s="1"/>
  <c r="AK5" i="45"/>
  <c r="AT5" i="45" s="1"/>
  <c r="AR96" i="73"/>
  <c r="AJ93" i="81"/>
  <c r="AK93" i="81"/>
  <c r="AT93" i="81" s="1"/>
  <c r="AJ5" i="81"/>
  <c r="AK5" i="81"/>
  <c r="AT5" i="81" s="1"/>
  <c r="AJ86" i="45"/>
  <c r="AK86" i="45"/>
  <c r="AT86" i="45" s="1"/>
  <c r="AJ56" i="45"/>
  <c r="AK56" i="45"/>
  <c r="AT56" i="45" s="1"/>
  <c r="AJ74" i="85"/>
  <c r="AK74" i="85"/>
  <c r="AT74" i="85" s="1"/>
  <c r="AJ20" i="85"/>
  <c r="AK20" i="85"/>
  <c r="AT20" i="85" s="1"/>
  <c r="AI96" i="33"/>
  <c r="AN96" i="33"/>
  <c r="W98" i="37"/>
  <c r="AG97" i="37"/>
  <c r="AP97" i="37" s="1"/>
  <c r="AE97" i="37"/>
  <c r="AF97" i="37"/>
  <c r="AO97" i="37" s="1"/>
  <c r="AJ15" i="81"/>
  <c r="AK15" i="81"/>
  <c r="AT15" i="81" s="1"/>
  <c r="AJ51" i="81"/>
  <c r="AK51" i="81"/>
  <c r="AT51" i="81" s="1"/>
  <c r="AJ87" i="81"/>
  <c r="AK87" i="81"/>
  <c r="AT87" i="81" s="1"/>
  <c r="X97" i="29"/>
  <c r="Y97" i="29"/>
  <c r="AJ41" i="81"/>
  <c r="AK41" i="81"/>
  <c r="AT41" i="81" s="1"/>
  <c r="AE98" i="85"/>
  <c r="AF98" i="85"/>
  <c r="AO98" i="85" s="1"/>
  <c r="AO100" i="85" s="1"/>
  <c r="AG98" i="85"/>
  <c r="AP98" i="85" s="1"/>
  <c r="AP100" i="85" s="1"/>
  <c r="AC98" i="85"/>
  <c r="AJ34" i="81"/>
  <c r="AK34" i="81"/>
  <c r="AT34" i="81" s="1"/>
  <c r="AJ70" i="81"/>
  <c r="AK70" i="81"/>
  <c r="AT70" i="81" s="1"/>
  <c r="AI98" i="81"/>
  <c r="AN98" i="81"/>
  <c r="AN100" i="81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K9" i="45"/>
  <c r="AT9" i="45" s="1"/>
  <c r="AB4" i="45"/>
  <c r="AJ3" i="45"/>
  <c r="W96" i="89"/>
  <c r="AG95" i="89"/>
  <c r="AP95" i="89" s="1"/>
  <c r="AF95" i="89"/>
  <c r="AO95" i="89" s="1"/>
  <c r="AE95" i="89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B4" i="85"/>
  <c r="AJ3" i="85"/>
  <c r="AJ59" i="81"/>
  <c r="AK59" i="81"/>
  <c r="AT59" i="81" s="1"/>
  <c r="AJ30" i="81"/>
  <c r="AS72" i="81"/>
  <c r="AL72" i="81"/>
  <c r="AU72" i="81" s="1"/>
  <c r="AJ62" i="81"/>
  <c r="AJ25" i="81"/>
  <c r="AK25" i="81"/>
  <c r="AT25" i="81" s="1"/>
  <c r="AJ61" i="81"/>
  <c r="AK61" i="81"/>
  <c r="AT61" i="81" s="1"/>
  <c r="AJ98" i="81"/>
  <c r="AS98" i="81" s="1"/>
  <c r="AK98" i="81"/>
  <c r="AT98" i="81" s="1"/>
  <c r="AJ8" i="81"/>
  <c r="AS38" i="81"/>
  <c r="AL38" i="81"/>
  <c r="AU38" i="81" s="1"/>
  <c r="AF97" i="73"/>
  <c r="AO97" i="73" s="1"/>
  <c r="AE97" i="73"/>
  <c r="AG97" i="73"/>
  <c r="AP97" i="73" s="1"/>
  <c r="W98" i="73"/>
  <c r="AJ94" i="45"/>
  <c r="AK94" i="45"/>
  <c r="AT94" i="45" s="1"/>
  <c r="AJ38" i="45"/>
  <c r="AK38" i="45"/>
  <c r="AT38" i="45" s="1"/>
  <c r="AK14" i="45"/>
  <c r="AT14" i="45" s="1"/>
  <c r="AJ80" i="85"/>
  <c r="AK80" i="85"/>
  <c r="AT80" i="85" s="1"/>
  <c r="AJ50" i="85"/>
  <c r="AK50" i="85"/>
  <c r="AT50" i="85" s="1"/>
  <c r="AJ32" i="85"/>
  <c r="AK32" i="85"/>
  <c r="AT32" i="85" s="1"/>
  <c r="AJ31" i="81"/>
  <c r="AK31" i="81"/>
  <c r="AT31" i="81" s="1"/>
  <c r="AN94" i="41"/>
  <c r="AJ14" i="81"/>
  <c r="AK14" i="81"/>
  <c r="AT14" i="81" s="1"/>
  <c r="AJ27" i="81"/>
  <c r="AK27" i="81"/>
  <c r="AT27" i="81" s="1"/>
  <c r="AJ63" i="81"/>
  <c r="AK63" i="81"/>
  <c r="AT63" i="81" s="1"/>
  <c r="AJ65" i="81"/>
  <c r="AK65" i="81"/>
  <c r="AT65" i="81" s="1"/>
  <c r="AJ10" i="81"/>
  <c r="AK10" i="81"/>
  <c r="AT10" i="81" s="1"/>
  <c r="AJ46" i="81"/>
  <c r="AK46" i="81"/>
  <c r="AT46" i="81" s="1"/>
  <c r="AJ82" i="81"/>
  <c r="AK82" i="81"/>
  <c r="AT82" i="81" s="1"/>
  <c r="AJ97" i="45"/>
  <c r="AK97" i="45"/>
  <c r="AT97" i="45" s="1"/>
  <c r="AJ91" i="45"/>
  <c r="AK91" i="45"/>
  <c r="AT91" i="45" s="1"/>
  <c r="AJ85" i="45"/>
  <c r="AK85" i="45"/>
  <c r="AT85" i="45" s="1"/>
  <c r="AK73" i="45"/>
  <c r="AT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J94" i="85"/>
  <c r="AK94" i="85"/>
  <c r="AT94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3" i="85"/>
  <c r="AK13" i="85"/>
  <c r="AT13" i="85" s="1"/>
  <c r="AX6" i="85"/>
  <c r="S6" i="85" s="1"/>
  <c r="AC6" i="85" s="1"/>
  <c r="AB7" i="85" s="1"/>
  <c r="AJ11" i="81"/>
  <c r="AK11" i="81"/>
  <c r="AT11" i="81" s="1"/>
  <c r="AJ83" i="81"/>
  <c r="AK83" i="81"/>
  <c r="AT83" i="81" s="1"/>
  <c r="AS42" i="81"/>
  <c r="AL42" i="81"/>
  <c r="AU42" i="81" s="1"/>
  <c r="AS84" i="81"/>
  <c r="AL84" i="81"/>
  <c r="AU84" i="81" s="1"/>
  <c r="AJ74" i="81"/>
  <c r="AJ37" i="81"/>
  <c r="AK37" i="81"/>
  <c r="AT37" i="81" s="1"/>
  <c r="AJ73" i="81"/>
  <c r="AK73" i="81"/>
  <c r="AT73" i="81" s="1"/>
  <c r="AJ44" i="81"/>
  <c r="AN98" i="45"/>
  <c r="AN100" i="45" s="1"/>
  <c r="AI98" i="45"/>
  <c r="AJ21" i="81"/>
  <c r="AK21" i="81"/>
  <c r="AT21" i="81" s="1"/>
  <c r="AS78" i="81"/>
  <c r="AL78" i="81"/>
  <c r="AU78" i="81" s="1"/>
  <c r="AS80" i="81"/>
  <c r="AL80" i="81"/>
  <c r="AU80" i="81" s="1"/>
  <c r="AJ92" i="45"/>
  <c r="AK92" i="45"/>
  <c r="AT92" i="45" s="1"/>
  <c r="AJ68" i="45"/>
  <c r="AK68" i="45"/>
  <c r="AT68" i="45" s="1"/>
  <c r="AJ50" i="45"/>
  <c r="AK50" i="45"/>
  <c r="AT50" i="45" s="1"/>
  <c r="AJ26" i="45"/>
  <c r="AK26" i="45"/>
  <c r="AT26" i="45" s="1"/>
  <c r="AJ98" i="85"/>
  <c r="AS98" i="85" s="1"/>
  <c r="AK98" i="85"/>
  <c r="AT98" i="85" s="1"/>
  <c r="AJ92" i="85"/>
  <c r="AK92" i="85"/>
  <c r="AT92" i="85" s="1"/>
  <c r="AJ62" i="85"/>
  <c r="AK62" i="85"/>
  <c r="AT62" i="85" s="1"/>
  <c r="AJ44" i="85"/>
  <c r="AK44" i="85"/>
  <c r="AT44" i="85" s="1"/>
  <c r="AJ14" i="85"/>
  <c r="AK14" i="85"/>
  <c r="AT14" i="85" s="1"/>
  <c r="AJ71" i="81"/>
  <c r="AK71" i="81"/>
  <c r="AT71" i="81" s="1"/>
  <c r="AJ67" i="81"/>
  <c r="AK67" i="81"/>
  <c r="AT67" i="81" s="1"/>
  <c r="X97" i="33"/>
  <c r="Y97" i="33"/>
  <c r="AJ20" i="81"/>
  <c r="AK20" i="81"/>
  <c r="AT20" i="81" s="1"/>
  <c r="AR94" i="89"/>
  <c r="W98" i="93"/>
  <c r="AG97" i="93"/>
  <c r="AP97" i="93" s="1"/>
  <c r="AF97" i="93"/>
  <c r="AO97" i="93" s="1"/>
  <c r="AE97" i="93"/>
  <c r="AJ33" i="81"/>
  <c r="AK33" i="81"/>
  <c r="AT33" i="81" s="1"/>
  <c r="AJ69" i="81"/>
  <c r="AK69" i="81"/>
  <c r="AT69" i="81" s="1"/>
  <c r="AJ6" i="81"/>
  <c r="AK6" i="81"/>
  <c r="AT6" i="81" s="1"/>
  <c r="AJ77" i="81"/>
  <c r="AK77" i="81"/>
  <c r="AT77" i="81" s="1"/>
  <c r="AS24" i="81"/>
  <c r="AL24" i="81"/>
  <c r="AU24" i="81" s="1"/>
  <c r="AS54" i="81"/>
  <c r="AL54" i="81"/>
  <c r="AU54" i="81" s="1"/>
  <c r="AS90" i="81"/>
  <c r="AL90" i="81"/>
  <c r="AU90" i="81" s="1"/>
  <c r="AJ56" i="81"/>
  <c r="AJ92" i="81"/>
  <c r="AJ16" i="81"/>
  <c r="AK16" i="81"/>
  <c r="AT16" i="81" s="1"/>
  <c r="AJ52" i="81"/>
  <c r="AK52" i="81"/>
  <c r="AT52" i="81" s="1"/>
  <c r="AJ88" i="81"/>
  <c r="AK88" i="81"/>
  <c r="AT88" i="81" s="1"/>
  <c r="AJ96" i="45"/>
  <c r="AK96" i="45"/>
  <c r="AT96" i="45" s="1"/>
  <c r="AJ90" i="45"/>
  <c r="AK90" i="45"/>
  <c r="AT90" i="45" s="1"/>
  <c r="AJ84" i="45"/>
  <c r="AK84" i="45"/>
  <c r="AT84" i="45" s="1"/>
  <c r="AK78" i="45"/>
  <c r="AT78" i="45" s="1"/>
  <c r="AJ72" i="45"/>
  <c r="AK72" i="45"/>
  <c r="AT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0" i="85"/>
  <c r="AK30" i="85"/>
  <c r="AT30" i="85" s="1"/>
  <c r="AJ24" i="85"/>
  <c r="AK24" i="85"/>
  <c r="AT24" i="85" s="1"/>
  <c r="AK18" i="85"/>
  <c r="AT18" i="85" s="1"/>
  <c r="AJ12" i="85"/>
  <c r="AK12" i="85"/>
  <c r="AT12" i="85" s="1"/>
  <c r="AJ23" i="81"/>
  <c r="AK23" i="81"/>
  <c r="AT23" i="81" s="1"/>
  <c r="AJ89" i="81"/>
  <c r="AK89" i="81"/>
  <c r="AT89" i="81" s="1"/>
  <c r="AJ7" i="81"/>
  <c r="AK7" i="81"/>
  <c r="AT7" i="81" s="1"/>
  <c r="AJ43" i="81"/>
  <c r="AK43" i="81"/>
  <c r="AT43" i="81" s="1"/>
  <c r="AJ79" i="81"/>
  <c r="AK79" i="81"/>
  <c r="AT79" i="81" s="1"/>
  <c r="AS48" i="81"/>
  <c r="AL48" i="81"/>
  <c r="AU48" i="81" s="1"/>
  <c r="AJ40" i="81"/>
  <c r="AK40" i="81"/>
  <c r="AT40" i="81" s="1"/>
  <c r="AJ32" i="45"/>
  <c r="AK32" i="45"/>
  <c r="AT32" i="45" s="1"/>
  <c r="AJ20" i="45"/>
  <c r="AK20" i="45"/>
  <c r="AT20" i="45" s="1"/>
  <c r="AJ86" i="85"/>
  <c r="AK86" i="85"/>
  <c r="AT86" i="85" s="1"/>
  <c r="AJ56" i="85"/>
  <c r="AK56" i="85"/>
  <c r="AT56" i="85" s="1"/>
  <c r="AJ38" i="85"/>
  <c r="AK38" i="85"/>
  <c r="AT38" i="85" s="1"/>
  <c r="AS4" i="77"/>
  <c r="AL4" i="77"/>
  <c r="AU4" i="77" s="1"/>
  <c r="AU100" i="77" s="1"/>
  <c r="C11" i="77" s="1"/>
  <c r="F30" i="97" s="1"/>
  <c r="AJ26" i="81"/>
  <c r="AK26" i="81"/>
  <c r="AT26" i="81" s="1"/>
  <c r="AB4" i="81"/>
  <c r="AJ3" i="81"/>
  <c r="AJ39" i="81"/>
  <c r="AK39" i="81"/>
  <c r="AT39" i="81" s="1"/>
  <c r="AJ75" i="81"/>
  <c r="AK75" i="81"/>
  <c r="AT75" i="81" s="1"/>
  <c r="AI96" i="29"/>
  <c r="AN96" i="29"/>
  <c r="AJ17" i="81"/>
  <c r="AK17" i="81"/>
  <c r="AT17" i="81" s="1"/>
  <c r="AJ95" i="81"/>
  <c r="AK95" i="81"/>
  <c r="AT95" i="81" s="1"/>
  <c r="AJ22" i="81"/>
  <c r="AK22" i="81"/>
  <c r="AT22" i="81" s="1"/>
  <c r="AJ58" i="81"/>
  <c r="AK58" i="81"/>
  <c r="AT58" i="81" s="1"/>
  <c r="AJ97" i="81"/>
  <c r="AK97" i="81"/>
  <c r="AT97" i="81" s="1"/>
  <c r="AJ95" i="45"/>
  <c r="AK95" i="45"/>
  <c r="AT95" i="45" s="1"/>
  <c r="AJ89" i="45"/>
  <c r="AK89" i="45"/>
  <c r="AT89" i="45" s="1"/>
  <c r="AJ83" i="45"/>
  <c r="AK83" i="45"/>
  <c r="AT83" i="45" s="1"/>
  <c r="AJ77" i="45"/>
  <c r="AK77" i="45"/>
  <c r="AT77" i="45" s="1"/>
  <c r="AJ71" i="45"/>
  <c r="AK71" i="45"/>
  <c r="AT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AJ96" i="85"/>
  <c r="AK96" i="85"/>
  <c r="AT96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35" i="81"/>
  <c r="AK35" i="81"/>
  <c r="AT35" i="81" s="1"/>
  <c r="AS18" i="81"/>
  <c r="AL18" i="81"/>
  <c r="AU18" i="81" s="1"/>
  <c r="AS60" i="81"/>
  <c r="AL60" i="81"/>
  <c r="AU60" i="81" s="1"/>
  <c r="AJ94" i="81"/>
  <c r="AJ50" i="81"/>
  <c r="AJ96" i="81"/>
  <c r="AS100" i="77"/>
  <c r="AJ13" i="81"/>
  <c r="AK13" i="81"/>
  <c r="AT13" i="81" s="1"/>
  <c r="AJ49" i="81"/>
  <c r="AK49" i="81"/>
  <c r="AT49" i="81" s="1"/>
  <c r="AJ85" i="81"/>
  <c r="AK85" i="81"/>
  <c r="AT85" i="81" s="1"/>
  <c r="AJ86" i="81"/>
  <c r="Y95" i="41"/>
  <c r="X95" i="41"/>
  <c r="AJ57" i="81"/>
  <c r="AK57" i="81"/>
  <c r="AT57" i="81" s="1"/>
  <c r="AJ53" i="81"/>
  <c r="AK53" i="81"/>
  <c r="AT53" i="81" s="1"/>
  <c r="AJ76" i="81"/>
  <c r="AK76" i="81"/>
  <c r="AT76" i="81" s="1"/>
  <c r="AJ80" i="45"/>
  <c r="AK80" i="45"/>
  <c r="AT80" i="45" s="1"/>
  <c r="AJ44" i="45"/>
  <c r="AK44" i="45"/>
  <c r="AT44" i="45" s="1"/>
  <c r="AJ8" i="45"/>
  <c r="AK8" i="45"/>
  <c r="AT8" i="45" s="1"/>
  <c r="AJ68" i="85"/>
  <c r="AK68" i="85"/>
  <c r="AT68" i="85" s="1"/>
  <c r="AJ26" i="85"/>
  <c r="AK26" i="85"/>
  <c r="AT26" i="85" s="1"/>
  <c r="AJ32" i="81"/>
  <c r="AK32" i="81"/>
  <c r="AT32" i="81" s="1"/>
  <c r="AJ9" i="81"/>
  <c r="AK9" i="81"/>
  <c r="AT9" i="81" s="1"/>
  <c r="AJ45" i="81"/>
  <c r="AK45" i="81"/>
  <c r="AT45" i="81" s="1"/>
  <c r="AJ81" i="81"/>
  <c r="AK81" i="81"/>
  <c r="AT81" i="81" s="1"/>
  <c r="AH97" i="73"/>
  <c r="AQ97" i="73" s="1"/>
  <c r="AJ29" i="81"/>
  <c r="AK29" i="81"/>
  <c r="AT29" i="81" s="1"/>
  <c r="AS36" i="81"/>
  <c r="AL36" i="81"/>
  <c r="AU36" i="81" s="1"/>
  <c r="AJ66" i="81"/>
  <c r="AS68" i="81"/>
  <c r="AL68" i="81"/>
  <c r="AU68" i="81" s="1"/>
  <c r="AJ28" i="81"/>
  <c r="AK28" i="81"/>
  <c r="AT28" i="81" s="1"/>
  <c r="AJ64" i="81"/>
  <c r="AK64" i="81"/>
  <c r="AT64" i="81" s="1"/>
  <c r="AJ98" i="45"/>
  <c r="AS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K58" i="45"/>
  <c r="AT58" i="45" s="1"/>
  <c r="AK52" i="45"/>
  <c r="AT52" i="45" s="1"/>
  <c r="AJ46" i="45"/>
  <c r="AK46" i="45"/>
  <c r="AT46" i="45" s="1"/>
  <c r="AK40" i="45"/>
  <c r="AT40" i="45" s="1"/>
  <c r="AK34" i="45"/>
  <c r="AT34" i="45" s="1"/>
  <c r="AJ28" i="45"/>
  <c r="AK28" i="45"/>
  <c r="AT28" i="45" s="1"/>
  <c r="AK22" i="45"/>
  <c r="AT22" i="45" s="1"/>
  <c r="AK16" i="45"/>
  <c r="AT16" i="45" s="1"/>
  <c r="AH95" i="89"/>
  <c r="AQ95" i="89" s="1"/>
  <c r="AJ95" i="85"/>
  <c r="AK95" i="85"/>
  <c r="AT95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5" i="85"/>
  <c r="AK5" i="85"/>
  <c r="AT5" i="85" s="1"/>
  <c r="AJ47" i="81"/>
  <c r="AK47" i="81"/>
  <c r="AT47" i="81" s="1"/>
  <c r="AJ19" i="81"/>
  <c r="AK19" i="81"/>
  <c r="AT19" i="81" s="1"/>
  <c r="AJ55" i="81"/>
  <c r="AK55" i="81"/>
  <c r="AT55" i="81" s="1"/>
  <c r="AJ91" i="81"/>
  <c r="AK91" i="81"/>
  <c r="AT91" i="81" s="1"/>
  <c r="AK98" i="45" l="1"/>
  <c r="AT98" i="45" s="1"/>
  <c r="AI94" i="41"/>
  <c r="AS12" i="81"/>
  <c r="Z95" i="41"/>
  <c r="AE97" i="25"/>
  <c r="AF97" i="25"/>
  <c r="AO97" i="25" s="1"/>
  <c r="AG97" i="25"/>
  <c r="AP97" i="25" s="1"/>
  <c r="W98" i="25"/>
  <c r="AJ40" i="45"/>
  <c r="AK36" i="85"/>
  <c r="AT36" i="85" s="1"/>
  <c r="AJ78" i="45"/>
  <c r="AS78" i="45" s="1"/>
  <c r="AK79" i="45"/>
  <c r="AT79" i="45" s="1"/>
  <c r="AK62" i="45"/>
  <c r="AT62" i="45" s="1"/>
  <c r="AJ35" i="85"/>
  <c r="AJ18" i="85"/>
  <c r="AS18" i="85" s="1"/>
  <c r="AK19" i="85"/>
  <c r="AT19" i="85" s="1"/>
  <c r="AJ73" i="45"/>
  <c r="AK8" i="85"/>
  <c r="AT8" i="85" s="1"/>
  <c r="AK74" i="45"/>
  <c r="AT74" i="45" s="1"/>
  <c r="AJ9" i="45"/>
  <c r="AK10" i="45"/>
  <c r="AT10" i="45" s="1"/>
  <c r="AJ14" i="45"/>
  <c r="AK15" i="45"/>
  <c r="AT15" i="45" s="1"/>
  <c r="AJ34" i="45"/>
  <c r="Z97" i="33"/>
  <c r="AF97" i="33" s="1"/>
  <c r="AO97" i="33" s="1"/>
  <c r="AS76" i="45"/>
  <c r="AL76" i="45"/>
  <c r="AU76" i="45" s="1"/>
  <c r="AS81" i="81"/>
  <c r="AL81" i="81"/>
  <c r="AU81" i="81" s="1"/>
  <c r="AS32" i="81"/>
  <c r="AL32" i="81"/>
  <c r="AU32" i="81" s="1"/>
  <c r="AS8" i="45"/>
  <c r="AL8" i="45"/>
  <c r="AU8" i="45" s="1"/>
  <c r="AS76" i="81"/>
  <c r="AL76" i="81"/>
  <c r="AU76" i="81" s="1"/>
  <c r="AS49" i="81"/>
  <c r="AL49" i="81"/>
  <c r="AU49" i="81" s="1"/>
  <c r="AS94" i="81"/>
  <c r="AL94" i="81"/>
  <c r="AU94" i="81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7" i="45"/>
  <c r="AK17" i="45"/>
  <c r="AT17" i="45" s="1"/>
  <c r="AJ53" i="45"/>
  <c r="AK53" i="45"/>
  <c r="AT53" i="45" s="1"/>
  <c r="AS77" i="45"/>
  <c r="AL77" i="45"/>
  <c r="AU77" i="45" s="1"/>
  <c r="AS95" i="45"/>
  <c r="AL95" i="45"/>
  <c r="AU95" i="45" s="1"/>
  <c r="AS22" i="81"/>
  <c r="AL22" i="81"/>
  <c r="AU22" i="81" s="1"/>
  <c r="AR96" i="29"/>
  <c r="AJ4" i="81"/>
  <c r="AK4" i="81"/>
  <c r="AT4" i="81" s="1"/>
  <c r="AT100" i="81" s="1"/>
  <c r="AS8" i="85"/>
  <c r="AL8" i="85"/>
  <c r="AU8" i="85" s="1"/>
  <c r="AS86" i="85"/>
  <c r="AL86" i="85"/>
  <c r="AU86" i="85" s="1"/>
  <c r="AS74" i="45"/>
  <c r="AL74" i="45"/>
  <c r="AU74" i="45" s="1"/>
  <c r="AS79" i="81"/>
  <c r="AL79" i="81"/>
  <c r="AU79" i="81" s="1"/>
  <c r="AJ30" i="45"/>
  <c r="AK30" i="45"/>
  <c r="AT30" i="45" s="1"/>
  <c r="AJ66" i="45"/>
  <c r="AK66" i="45"/>
  <c r="AT66" i="45" s="1"/>
  <c r="AS84" i="45"/>
  <c r="AL84" i="45"/>
  <c r="AU84" i="45" s="1"/>
  <c r="AS88" i="81"/>
  <c r="AL88" i="81"/>
  <c r="AU88" i="81" s="1"/>
  <c r="AS56" i="81"/>
  <c r="AL56" i="81"/>
  <c r="AU56" i="81" s="1"/>
  <c r="AS69" i="81"/>
  <c r="AL69" i="81"/>
  <c r="AU69" i="81" s="1"/>
  <c r="AS44" i="85"/>
  <c r="AL44" i="85"/>
  <c r="AU44" i="85" s="1"/>
  <c r="AS68" i="45"/>
  <c r="AL68" i="45"/>
  <c r="AU68" i="45" s="1"/>
  <c r="AK7" i="45"/>
  <c r="AT7" i="45" s="1"/>
  <c r="AJ7" i="45"/>
  <c r="AK43" i="45"/>
  <c r="AT43" i="45" s="1"/>
  <c r="AJ43" i="45"/>
  <c r="AS73" i="45"/>
  <c r="AL73" i="45"/>
  <c r="AU73" i="45" s="1"/>
  <c r="AS91" i="45"/>
  <c r="AL91" i="45"/>
  <c r="AU91" i="45" s="1"/>
  <c r="AS46" i="81"/>
  <c r="AL46" i="81"/>
  <c r="AU46" i="81" s="1"/>
  <c r="AS27" i="81"/>
  <c r="AL27" i="81"/>
  <c r="AU27" i="81" s="1"/>
  <c r="AS31" i="81"/>
  <c r="AL31" i="81"/>
  <c r="AU31" i="81" s="1"/>
  <c r="AS32" i="85"/>
  <c r="AL32" i="85"/>
  <c r="AU32" i="85" s="1"/>
  <c r="AS14" i="45"/>
  <c r="AL14" i="45"/>
  <c r="AU14" i="45" s="1"/>
  <c r="AS94" i="45"/>
  <c r="AL94" i="45"/>
  <c r="AU94" i="45" s="1"/>
  <c r="AN97" i="73"/>
  <c r="AI97" i="73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51" i="81"/>
  <c r="AL51" i="81"/>
  <c r="AU51" i="81" s="1"/>
  <c r="Y98" i="37"/>
  <c r="X98" i="37"/>
  <c r="Z98" i="37" s="1"/>
  <c r="AS22" i="85"/>
  <c r="AL22" i="85"/>
  <c r="AU22" i="85" s="1"/>
  <c r="AS95" i="85"/>
  <c r="AL95" i="85"/>
  <c r="AU95" i="85" s="1"/>
  <c r="W96" i="41"/>
  <c r="AG95" i="41"/>
  <c r="AP95" i="41" s="1"/>
  <c r="AF95" i="41"/>
  <c r="AO95" i="41" s="1"/>
  <c r="AE95" i="41"/>
  <c r="AJ23" i="45"/>
  <c r="AK23" i="45"/>
  <c r="AT23" i="45" s="1"/>
  <c r="AJ36" i="45"/>
  <c r="AK36" i="45"/>
  <c r="AT36" i="45" s="1"/>
  <c r="AS45" i="45"/>
  <c r="AL45" i="45"/>
  <c r="AU45" i="45" s="1"/>
  <c r="AS81" i="45"/>
  <c r="AL81" i="45"/>
  <c r="AU81" i="45" s="1"/>
  <c r="AH97" i="29"/>
  <c r="AQ97" i="29" s="1"/>
  <c r="AS10" i="45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64" i="81"/>
  <c r="AL64" i="81"/>
  <c r="AU64" i="81" s="1"/>
  <c r="AS45" i="81"/>
  <c r="AL45" i="81"/>
  <c r="AU45" i="81" s="1"/>
  <c r="AS26" i="85"/>
  <c r="AL26" i="85"/>
  <c r="AU26" i="85" s="1"/>
  <c r="AS44" i="45"/>
  <c r="AL44" i="45"/>
  <c r="AU44" i="45" s="1"/>
  <c r="AS53" i="81"/>
  <c r="AL53" i="81"/>
  <c r="AU53" i="81" s="1"/>
  <c r="AS86" i="81"/>
  <c r="AL86" i="81"/>
  <c r="AU86" i="81" s="1"/>
  <c r="AS13" i="81"/>
  <c r="AL13" i="81"/>
  <c r="AU13" i="81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J29" i="45"/>
  <c r="AK29" i="45"/>
  <c r="AT29" i="45" s="1"/>
  <c r="AJ65" i="45"/>
  <c r="AK65" i="45"/>
  <c r="AT65" i="45" s="1"/>
  <c r="AS83" i="45"/>
  <c r="AL83" i="45"/>
  <c r="AU83" i="45" s="1"/>
  <c r="AS97" i="81"/>
  <c r="AL97" i="81"/>
  <c r="AU97" i="81" s="1"/>
  <c r="AS95" i="81"/>
  <c r="AL95" i="81"/>
  <c r="AU95" i="81" s="1"/>
  <c r="AS75" i="81"/>
  <c r="AL75" i="81"/>
  <c r="AU75" i="81" s="1"/>
  <c r="AS26" i="81"/>
  <c r="AL26" i="81"/>
  <c r="AU26" i="81" s="1"/>
  <c r="AS38" i="85"/>
  <c r="AL38" i="85"/>
  <c r="AU38" i="85" s="1"/>
  <c r="AS20" i="45"/>
  <c r="AL20" i="45"/>
  <c r="AU20" i="45" s="1"/>
  <c r="AS40" i="81"/>
  <c r="AL40" i="81"/>
  <c r="AU40" i="81" s="1"/>
  <c r="AS43" i="81"/>
  <c r="AL43" i="81"/>
  <c r="AU43" i="81" s="1"/>
  <c r="AJ6" i="45"/>
  <c r="AK6" i="45"/>
  <c r="AT6" i="45" s="1"/>
  <c r="AJ42" i="45"/>
  <c r="AK42" i="45"/>
  <c r="AT42" i="45" s="1"/>
  <c r="AS72" i="45"/>
  <c r="AL72" i="45"/>
  <c r="AU72" i="45" s="1"/>
  <c r="AS90" i="45"/>
  <c r="AL90" i="45"/>
  <c r="AU90" i="45" s="1"/>
  <c r="AS52" i="81"/>
  <c r="AL52" i="81"/>
  <c r="AU52" i="81" s="1"/>
  <c r="AS77" i="81"/>
  <c r="AL77" i="81"/>
  <c r="AU77" i="81" s="1"/>
  <c r="AS33" i="81"/>
  <c r="AL33" i="81"/>
  <c r="AU33" i="81" s="1"/>
  <c r="AS71" i="81"/>
  <c r="AL71" i="81"/>
  <c r="AU71" i="81" s="1"/>
  <c r="AS62" i="85"/>
  <c r="AL62" i="85"/>
  <c r="AU62" i="85" s="1"/>
  <c r="AS26" i="45"/>
  <c r="AL26" i="45"/>
  <c r="AU26" i="45" s="1"/>
  <c r="AS92" i="45"/>
  <c r="AL92" i="45"/>
  <c r="AU92" i="45" s="1"/>
  <c r="AS21" i="81"/>
  <c r="AL21" i="81"/>
  <c r="AU21" i="81" s="1"/>
  <c r="AS83" i="81"/>
  <c r="AL83" i="81"/>
  <c r="AU83" i="81" s="1"/>
  <c r="AJ19" i="45"/>
  <c r="AK19" i="45"/>
  <c r="AT19" i="45" s="1"/>
  <c r="AJ55" i="45"/>
  <c r="AK55" i="45"/>
  <c r="AT55" i="45" s="1"/>
  <c r="AS79" i="45"/>
  <c r="AL79" i="45"/>
  <c r="AU79" i="45" s="1"/>
  <c r="AS97" i="45"/>
  <c r="AL97" i="45"/>
  <c r="AU97" i="45" s="1"/>
  <c r="AS10" i="81"/>
  <c r="AL10" i="81"/>
  <c r="AU10" i="81" s="1"/>
  <c r="AS14" i="81"/>
  <c r="AL14" i="81"/>
  <c r="AU14" i="81" s="1"/>
  <c r="AS50" i="85"/>
  <c r="AL50" i="85"/>
  <c r="AU50" i="85" s="1"/>
  <c r="AS38" i="45"/>
  <c r="AL38" i="45"/>
  <c r="AU38" i="45" s="1"/>
  <c r="AS61" i="81"/>
  <c r="AL61" i="81"/>
  <c r="AU61" i="81" s="1"/>
  <c r="AS30" i="81"/>
  <c r="AL30" i="81"/>
  <c r="AU30" i="81" s="1"/>
  <c r="AS59" i="81"/>
  <c r="AL59" i="81"/>
  <c r="AU59" i="81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Z97" i="29"/>
  <c r="AS15" i="81"/>
  <c r="AL15" i="81"/>
  <c r="AU15" i="81" s="1"/>
  <c r="AS5" i="85"/>
  <c r="AL5" i="85"/>
  <c r="AU5" i="85" s="1"/>
  <c r="AS76" i="85"/>
  <c r="AL76" i="85"/>
  <c r="AU76" i="85" s="1"/>
  <c r="AJ59" i="45"/>
  <c r="AK59" i="45"/>
  <c r="AT59" i="45" s="1"/>
  <c r="AS23" i="81"/>
  <c r="AL23" i="81"/>
  <c r="AU23" i="81" s="1"/>
  <c r="AS42" i="85"/>
  <c r="AL42" i="85"/>
  <c r="AU42" i="85" s="1"/>
  <c r="AS97" i="85"/>
  <c r="AL97" i="85"/>
  <c r="AU97" i="85" s="1"/>
  <c r="X98" i="93"/>
  <c r="Y98" i="93"/>
  <c r="AK49" i="45"/>
  <c r="AT49" i="45" s="1"/>
  <c r="AJ49" i="45"/>
  <c r="AS27" i="45"/>
  <c r="AL27" i="45"/>
  <c r="AU27" i="45" s="1"/>
  <c r="AS63" i="45"/>
  <c r="AL63" i="45"/>
  <c r="AU63" i="45" s="1"/>
  <c r="AL98" i="81"/>
  <c r="AU98" i="81" s="1"/>
  <c r="AR98" i="81"/>
  <c r="AR100" i="81" s="1"/>
  <c r="AS74" i="85"/>
  <c r="AL74" i="85"/>
  <c r="AU74" i="85" s="1"/>
  <c r="AS91" i="81"/>
  <c r="AL91" i="81"/>
  <c r="AU91" i="81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J35" i="45"/>
  <c r="AK35" i="45"/>
  <c r="AT35" i="4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12" i="45"/>
  <c r="AK12" i="45"/>
  <c r="AT12" i="45" s="1"/>
  <c r="AJ48" i="45"/>
  <c r="AK48" i="45"/>
  <c r="AT48" i="45" s="1"/>
  <c r="AL98" i="45"/>
  <c r="AU98" i="45" s="1"/>
  <c r="AR98" i="45"/>
  <c r="AR100" i="45" s="1"/>
  <c r="AS37" i="81"/>
  <c r="AL37" i="81"/>
  <c r="AU37" i="81" s="1"/>
  <c r="AS19" i="85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K25" i="45"/>
  <c r="AT25" i="45" s="1"/>
  <c r="AJ25" i="45"/>
  <c r="AK61" i="45"/>
  <c r="AT61" i="45" s="1"/>
  <c r="AJ61" i="45"/>
  <c r="AS3" i="85"/>
  <c r="AL3" i="85"/>
  <c r="AU3" i="85" s="1"/>
  <c r="X96" i="89"/>
  <c r="Y96" i="89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S70" i="81"/>
  <c r="AL70" i="81"/>
  <c r="AU70" i="81" s="1"/>
  <c r="AI98" i="85"/>
  <c r="AN98" i="85"/>
  <c r="AN100" i="85" s="1"/>
  <c r="AR96" i="33"/>
  <c r="AS56" i="45"/>
  <c r="AL56" i="45"/>
  <c r="AU56" i="45" s="1"/>
  <c r="AS93" i="81"/>
  <c r="AL93" i="81"/>
  <c r="AU93" i="81" s="1"/>
  <c r="AJ5" i="45"/>
  <c r="AS58" i="85"/>
  <c r="AL58" i="85"/>
  <c r="AU58" i="85" s="1"/>
  <c r="AS66" i="81"/>
  <c r="AL66" i="81"/>
  <c r="AU66" i="81" s="1"/>
  <c r="AS24" i="85"/>
  <c r="AL24" i="85"/>
  <c r="AU24" i="85" s="1"/>
  <c r="AS60" i="85"/>
  <c r="AL60" i="85"/>
  <c r="AU60" i="85" s="1"/>
  <c r="AH97" i="33"/>
  <c r="AQ97" i="33" s="1"/>
  <c r="AS73" i="81"/>
  <c r="AL73" i="81"/>
  <c r="AU73" i="81" s="1"/>
  <c r="AK13" i="45"/>
  <c r="AT13" i="45" s="1"/>
  <c r="AJ13" i="45"/>
  <c r="AJ16" i="45"/>
  <c r="AS34" i="45"/>
  <c r="AL34" i="45"/>
  <c r="AU34" i="45" s="1"/>
  <c r="AJ52" i="45"/>
  <c r="AS70" i="45"/>
  <c r="AL70" i="45"/>
  <c r="AU70" i="45" s="1"/>
  <c r="AS88" i="45"/>
  <c r="AL88" i="45"/>
  <c r="AU88" i="45" s="1"/>
  <c r="AS28" i="81"/>
  <c r="AL28" i="81"/>
  <c r="AU28" i="81" s="1"/>
  <c r="AS9" i="81"/>
  <c r="AL9" i="81"/>
  <c r="AU9" i="81" s="1"/>
  <c r="AS68" i="85"/>
  <c r="AL68" i="85"/>
  <c r="AU68" i="85" s="1"/>
  <c r="AS80" i="45"/>
  <c r="AL80" i="45"/>
  <c r="AU80" i="45" s="1"/>
  <c r="AS57" i="81"/>
  <c r="AL57" i="81"/>
  <c r="AU57" i="81" s="1"/>
  <c r="AS85" i="81"/>
  <c r="AL85" i="81"/>
  <c r="AU85" i="81" s="1"/>
  <c r="AS96" i="81"/>
  <c r="AL96" i="81"/>
  <c r="AU96" i="81" s="1"/>
  <c r="AS35" i="81"/>
  <c r="AL35" i="81"/>
  <c r="AU35" i="81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6" i="85"/>
  <c r="AL96" i="85"/>
  <c r="AU96" i="85" s="1"/>
  <c r="AJ41" i="45"/>
  <c r="AK41" i="45"/>
  <c r="AT41" i="45" s="1"/>
  <c r="AS71" i="45"/>
  <c r="AL71" i="45"/>
  <c r="AU71" i="45" s="1"/>
  <c r="AS89" i="45"/>
  <c r="AL89" i="45"/>
  <c r="AU89" i="45" s="1"/>
  <c r="AS58" i="81"/>
  <c r="AL58" i="81"/>
  <c r="AU58" i="81" s="1"/>
  <c r="AS17" i="81"/>
  <c r="AL17" i="81"/>
  <c r="AU17" i="81" s="1"/>
  <c r="AS39" i="81"/>
  <c r="AL39" i="81"/>
  <c r="AU39" i="81" s="1"/>
  <c r="AS56" i="85"/>
  <c r="AL56" i="85"/>
  <c r="AU56" i="85" s="1"/>
  <c r="AS32" i="45"/>
  <c r="AL32" i="45"/>
  <c r="AU32" i="45" s="1"/>
  <c r="AS7" i="81"/>
  <c r="AL7" i="81"/>
  <c r="AU7" i="81" s="1"/>
  <c r="AJ18" i="45"/>
  <c r="AK18" i="45"/>
  <c r="AT18" i="45" s="1"/>
  <c r="AJ54" i="45"/>
  <c r="AK54" i="45"/>
  <c r="AT54" i="45" s="1"/>
  <c r="AS96" i="45"/>
  <c r="AL96" i="45"/>
  <c r="AU96" i="45" s="1"/>
  <c r="AS16" i="81"/>
  <c r="AL16" i="81"/>
  <c r="AU16" i="81" s="1"/>
  <c r="AS6" i="81"/>
  <c r="AL6" i="81"/>
  <c r="AU6" i="81" s="1"/>
  <c r="AN97" i="93"/>
  <c r="AI97" i="93"/>
  <c r="AS67" i="81"/>
  <c r="AL67" i="81"/>
  <c r="AU67" i="81" s="1"/>
  <c r="AS14" i="85"/>
  <c r="AL14" i="85"/>
  <c r="AU14" i="85" s="1"/>
  <c r="AS92" i="85"/>
  <c r="AL92" i="85"/>
  <c r="AU92" i="85" s="1"/>
  <c r="AS50" i="45"/>
  <c r="AL50" i="45"/>
  <c r="AU50" i="45" s="1"/>
  <c r="AS74" i="81"/>
  <c r="AL74" i="81"/>
  <c r="AU74" i="81" s="1"/>
  <c r="AS11" i="81"/>
  <c r="AL11" i="81"/>
  <c r="AU11" i="81" s="1"/>
  <c r="AK31" i="45"/>
  <c r="AT31" i="45" s="1"/>
  <c r="AJ31" i="45"/>
  <c r="AJ67" i="45"/>
  <c r="AK67" i="45"/>
  <c r="AT67" i="45" s="1"/>
  <c r="AS85" i="45"/>
  <c r="AL85" i="45"/>
  <c r="AU85" i="45" s="1"/>
  <c r="AS82" i="81"/>
  <c r="AL82" i="81"/>
  <c r="AU82" i="81" s="1"/>
  <c r="AS65" i="81"/>
  <c r="AL65" i="81"/>
  <c r="AU65" i="81" s="1"/>
  <c r="AS63" i="81"/>
  <c r="AL63" i="81"/>
  <c r="AU63" i="81" s="1"/>
  <c r="AR94" i="41"/>
  <c r="AS80" i="85"/>
  <c r="AL80" i="85"/>
  <c r="AU80" i="85" s="1"/>
  <c r="AS62" i="45"/>
  <c r="AL62" i="45"/>
  <c r="AU62" i="45" s="1"/>
  <c r="Y98" i="73"/>
  <c r="X98" i="73"/>
  <c r="Z98" i="73" s="1"/>
  <c r="AS8" i="81"/>
  <c r="AL8" i="81"/>
  <c r="AU8" i="81" s="1"/>
  <c r="AS25" i="81"/>
  <c r="AL25" i="81"/>
  <c r="AU25" i="81" s="1"/>
  <c r="AJ4" i="85"/>
  <c r="AK4" i="85"/>
  <c r="AT4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3" i="45"/>
  <c r="AL3" i="45"/>
  <c r="AU3" i="45" s="1"/>
  <c r="AS87" i="81"/>
  <c r="AL87" i="81"/>
  <c r="AU87" i="81" s="1"/>
  <c r="AI97" i="37"/>
  <c r="AN97" i="37"/>
  <c r="AS19" i="81"/>
  <c r="AL19" i="81"/>
  <c r="AU19" i="81" s="1"/>
  <c r="AS40" i="85"/>
  <c r="AL40" i="85"/>
  <c r="AU40" i="85" s="1"/>
  <c r="AS78" i="85"/>
  <c r="AL78" i="85"/>
  <c r="AU78" i="8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9" i="45"/>
  <c r="AL9" i="45"/>
  <c r="AU9" i="45" s="1"/>
  <c r="AS5" i="81"/>
  <c r="AL5" i="81"/>
  <c r="AU5" i="81" s="1"/>
  <c r="AS55" i="81"/>
  <c r="AL55" i="81"/>
  <c r="AU55" i="81" s="1"/>
  <c r="AS47" i="81"/>
  <c r="AL47" i="81"/>
  <c r="AU47" i="81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2" i="45"/>
  <c r="AS40" i="45"/>
  <c r="AL40" i="45"/>
  <c r="AU40" i="45" s="1"/>
  <c r="AJ58" i="45"/>
  <c r="AS29" i="81"/>
  <c r="AL29" i="81"/>
  <c r="AU29" i="81" s="1"/>
  <c r="AH95" i="41"/>
  <c r="AQ95" i="41" s="1"/>
  <c r="AS50" i="81"/>
  <c r="AL50" i="81"/>
  <c r="AU50" i="81" s="1"/>
  <c r="AJ11" i="45"/>
  <c r="AK11" i="45"/>
  <c r="AT11" i="45" s="1"/>
  <c r="AJ47" i="45"/>
  <c r="AK47" i="45"/>
  <c r="AT47" i="45" s="1"/>
  <c r="AS3" i="81"/>
  <c r="AL3" i="81"/>
  <c r="AU3" i="81" s="1"/>
  <c r="AS89" i="81"/>
  <c r="AL89" i="81"/>
  <c r="AU89" i="81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24" i="45"/>
  <c r="AK24" i="45"/>
  <c r="AT24" i="45" s="1"/>
  <c r="AJ60" i="45"/>
  <c r="AK60" i="45"/>
  <c r="AT60" i="45" s="1"/>
  <c r="AS92" i="81"/>
  <c r="AL92" i="81"/>
  <c r="AU92" i="81" s="1"/>
  <c r="AS20" i="81"/>
  <c r="AL20" i="81"/>
  <c r="AU20" i="81" s="1"/>
  <c r="AS44" i="81"/>
  <c r="AL44" i="81"/>
  <c r="AU44" i="81" s="1"/>
  <c r="AJ7" i="85"/>
  <c r="AK7" i="85"/>
  <c r="AT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4" i="85"/>
  <c r="AL94" i="85"/>
  <c r="AU94" i="85" s="1"/>
  <c r="AJ37" i="45"/>
  <c r="AK37" i="45"/>
  <c r="AT37" i="45" s="1"/>
  <c r="AS62" i="81"/>
  <c r="AL62" i="81"/>
  <c r="AU62" i="81" s="1"/>
  <c r="AI95" i="89"/>
  <c r="AN95" i="89"/>
  <c r="AJ4" i="45"/>
  <c r="AK4" i="45"/>
  <c r="AT4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34" i="81"/>
  <c r="AL34" i="81"/>
  <c r="AU34" i="81" s="1"/>
  <c r="AS41" i="81"/>
  <c r="AL41" i="81"/>
  <c r="AU41" i="81" s="1"/>
  <c r="AS20" i="85"/>
  <c r="AL20" i="85"/>
  <c r="AU20" i="85" s="1"/>
  <c r="AS86" i="45"/>
  <c r="AL86" i="45"/>
  <c r="AU86" i="45" s="1"/>
  <c r="AJ6" i="85"/>
  <c r="AN97" i="25" l="1"/>
  <c r="AI97" i="25"/>
  <c r="AR97" i="25" s="1"/>
  <c r="X98" i="25"/>
  <c r="Y98" i="25"/>
  <c r="Z98" i="25"/>
  <c r="AL78" i="45"/>
  <c r="AU78" i="45" s="1"/>
  <c r="AL19" i="85"/>
  <c r="AU19" i="85" s="1"/>
  <c r="AG97" i="33"/>
  <c r="AP97" i="33" s="1"/>
  <c r="AL10" i="45"/>
  <c r="AU10" i="45" s="1"/>
  <c r="W98" i="33"/>
  <c r="AL18" i="85"/>
  <c r="AU18" i="85" s="1"/>
  <c r="AE97" i="33"/>
  <c r="Z96" i="89"/>
  <c r="W97" i="89" s="1"/>
  <c r="AT100" i="85"/>
  <c r="AF96" i="89"/>
  <c r="AO96" i="89" s="1"/>
  <c r="AE96" i="89"/>
  <c r="AG98" i="37"/>
  <c r="AP98" i="37" s="1"/>
  <c r="AP100" i="37" s="1"/>
  <c r="AF98" i="37"/>
  <c r="AO98" i="37" s="1"/>
  <c r="AO100" i="37" s="1"/>
  <c r="AE98" i="37"/>
  <c r="AC98" i="37"/>
  <c r="AF98" i="73"/>
  <c r="AO98" i="73" s="1"/>
  <c r="AO100" i="73" s="1"/>
  <c r="AG98" i="73"/>
  <c r="AP98" i="73" s="1"/>
  <c r="AP100" i="73" s="1"/>
  <c r="AE98" i="73"/>
  <c r="AC98" i="73"/>
  <c r="AS13" i="45"/>
  <c r="AL13" i="45"/>
  <c r="AU13" i="45" s="1"/>
  <c r="AS12" i="45"/>
  <c r="AL12" i="45"/>
  <c r="AU12" i="45" s="1"/>
  <c r="AS35" i="45"/>
  <c r="AL35" i="45"/>
  <c r="AU35" i="45" s="1"/>
  <c r="AS19" i="45"/>
  <c r="AL19" i="45"/>
  <c r="AU19" i="45" s="1"/>
  <c r="AS42" i="45"/>
  <c r="AL42" i="45"/>
  <c r="AU42" i="45" s="1"/>
  <c r="AS7" i="45"/>
  <c r="AL7" i="45"/>
  <c r="AU7" i="45" s="1"/>
  <c r="AS54" i="45"/>
  <c r="AL54" i="45"/>
  <c r="AU54" i="45" s="1"/>
  <c r="AR97" i="93"/>
  <c r="AS5" i="45"/>
  <c r="AL5" i="45"/>
  <c r="AU5" i="45" s="1"/>
  <c r="AN95" i="41"/>
  <c r="AI95" i="41"/>
  <c r="AS66" i="45"/>
  <c r="AL66" i="45"/>
  <c r="AU66" i="45" s="1"/>
  <c r="AN97" i="33"/>
  <c r="AI97" i="33"/>
  <c r="AT100" i="45"/>
  <c r="AS22" i="45"/>
  <c r="AL22" i="45"/>
  <c r="AU22" i="45" s="1"/>
  <c r="AS4" i="45"/>
  <c r="AL4" i="45"/>
  <c r="AU4" i="45" s="1"/>
  <c r="AS24" i="45"/>
  <c r="AL24" i="45"/>
  <c r="AU24" i="45" s="1"/>
  <c r="AR97" i="37"/>
  <c r="AS67" i="45"/>
  <c r="AL67" i="45"/>
  <c r="AU67" i="45" s="1"/>
  <c r="AS18" i="45"/>
  <c r="AL18" i="45"/>
  <c r="AU18" i="45" s="1"/>
  <c r="AS52" i="45"/>
  <c r="AL52" i="45"/>
  <c r="AU52" i="45" s="1"/>
  <c r="W98" i="29"/>
  <c r="AG97" i="29"/>
  <c r="AP97" i="29" s="1"/>
  <c r="AF97" i="29"/>
  <c r="AO97" i="29" s="1"/>
  <c r="AE97" i="29"/>
  <c r="AS6" i="45"/>
  <c r="AL6" i="45"/>
  <c r="AU6" i="45" s="1"/>
  <c r="AS65" i="45"/>
  <c r="AL65" i="45"/>
  <c r="AU65" i="45" s="1"/>
  <c r="AR97" i="73"/>
  <c r="AS53" i="45"/>
  <c r="AL53" i="45"/>
  <c r="AU53" i="45" s="1"/>
  <c r="AS6" i="85"/>
  <c r="AL6" i="85"/>
  <c r="AU6" i="85" s="1"/>
  <c r="AS60" i="45"/>
  <c r="AL60" i="45"/>
  <c r="AU60" i="45" s="1"/>
  <c r="AS4" i="85"/>
  <c r="AL4" i="85"/>
  <c r="AU4" i="85" s="1"/>
  <c r="AR95" i="89"/>
  <c r="AS37" i="45"/>
  <c r="AL37" i="45"/>
  <c r="AU37" i="45" s="1"/>
  <c r="AS7" i="85"/>
  <c r="AL7" i="85"/>
  <c r="AU7" i="85" s="1"/>
  <c r="AS47" i="45"/>
  <c r="AL47" i="45"/>
  <c r="AU47" i="45" s="1"/>
  <c r="AS58" i="45"/>
  <c r="AL58" i="45"/>
  <c r="AU58" i="45" s="1"/>
  <c r="AS31" i="45"/>
  <c r="AL31" i="45"/>
  <c r="AU31" i="45" s="1"/>
  <c r="AS41" i="45"/>
  <c r="AL41" i="45"/>
  <c r="AU41" i="45" s="1"/>
  <c r="AR98" i="85"/>
  <c r="AR100" i="85" s="1"/>
  <c r="AL98" i="85"/>
  <c r="AU98" i="85" s="1"/>
  <c r="AS61" i="45"/>
  <c r="AL61" i="45"/>
  <c r="AU61" i="45" s="1"/>
  <c r="AS59" i="45"/>
  <c r="AL59" i="45"/>
  <c r="AU59" i="45" s="1"/>
  <c r="AS36" i="45"/>
  <c r="AL36" i="45"/>
  <c r="AU36" i="45" s="1"/>
  <c r="AS30" i="45"/>
  <c r="AL30" i="45"/>
  <c r="AU30" i="45" s="1"/>
  <c r="AS48" i="45"/>
  <c r="AL48" i="45"/>
  <c r="AU48" i="45" s="1"/>
  <c r="AH98" i="93"/>
  <c r="AQ98" i="93" s="1"/>
  <c r="AQ100" i="93" s="1"/>
  <c r="AZ3" i="93"/>
  <c r="AX6" i="93" s="1"/>
  <c r="S6" i="93" s="1"/>
  <c r="AC6" i="93" s="1"/>
  <c r="AB7" i="93" s="1"/>
  <c r="AS55" i="45"/>
  <c r="AL55" i="45"/>
  <c r="AU55" i="45" s="1"/>
  <c r="AS29" i="45"/>
  <c r="AL29" i="45"/>
  <c r="AU29" i="45" s="1"/>
  <c r="X96" i="41"/>
  <c r="Y96" i="41"/>
  <c r="AS43" i="45"/>
  <c r="AL43" i="45"/>
  <c r="AU43" i="45" s="1"/>
  <c r="AS4" i="81"/>
  <c r="AS100" i="81" s="1"/>
  <c r="AL4" i="81"/>
  <c r="AU4" i="81" s="1"/>
  <c r="AU100" i="81" s="1"/>
  <c r="C11" i="81" s="1"/>
  <c r="F34" i="97" s="1"/>
  <c r="AS17" i="45"/>
  <c r="AL17" i="45"/>
  <c r="AU17" i="45" s="1"/>
  <c r="AS11" i="45"/>
  <c r="AL11" i="45"/>
  <c r="AU11" i="45" s="1"/>
  <c r="AH98" i="73"/>
  <c r="AQ98" i="73" s="1"/>
  <c r="AQ100" i="73" s="1"/>
  <c r="AZ3" i="73"/>
  <c r="AX6" i="73" s="1"/>
  <c r="S6" i="73" s="1"/>
  <c r="AC6" i="73" s="1"/>
  <c r="AB7" i="73" s="1"/>
  <c r="AS16" i="45"/>
  <c r="AL16" i="45"/>
  <c r="AU16" i="45" s="1"/>
  <c r="AH96" i="89"/>
  <c r="AQ96" i="89" s="1"/>
  <c r="AS25" i="45"/>
  <c r="AL25" i="45"/>
  <c r="AU25" i="45" s="1"/>
  <c r="AS49" i="45"/>
  <c r="AL49" i="45"/>
  <c r="AU49" i="45" s="1"/>
  <c r="Z98" i="93"/>
  <c r="AS23" i="45"/>
  <c r="AL23" i="45"/>
  <c r="AU23" i="45" s="1"/>
  <c r="AH98" i="37"/>
  <c r="AQ98" i="37" s="1"/>
  <c r="AQ100" i="37" s="1"/>
  <c r="AZ3" i="37"/>
  <c r="AX3" i="37" s="1"/>
  <c r="S3" i="37" s="1"/>
  <c r="AC3" i="37" s="1"/>
  <c r="X98" i="33"/>
  <c r="Y98" i="33"/>
  <c r="AX75" i="93" l="1"/>
  <c r="S75" i="93" s="1"/>
  <c r="AC75" i="93" s="1"/>
  <c r="AB76" i="93" s="1"/>
  <c r="AG98" i="25"/>
  <c r="AP98" i="25" s="1"/>
  <c r="AP100" i="25" s="1"/>
  <c r="AF98" i="25"/>
  <c r="AO98" i="25" s="1"/>
  <c r="AO100" i="25" s="1"/>
  <c r="AC98" i="25"/>
  <c r="AE98" i="25"/>
  <c r="AX82" i="25"/>
  <c r="S82" i="25" s="1"/>
  <c r="AC82" i="25" s="1"/>
  <c r="AB83" i="25" s="1"/>
  <c r="AH98" i="25"/>
  <c r="AQ98" i="25" s="1"/>
  <c r="AQ100" i="25" s="1"/>
  <c r="AZ3" i="25"/>
  <c r="AX6" i="25" s="1"/>
  <c r="S6" i="25" s="1"/>
  <c r="AC6" i="25" s="1"/>
  <c r="AB7" i="25" s="1"/>
  <c r="AX52" i="25"/>
  <c r="S52" i="25" s="1"/>
  <c r="AC52" i="25" s="1"/>
  <c r="AB53" i="25" s="1"/>
  <c r="AX40" i="25"/>
  <c r="S40" i="25" s="1"/>
  <c r="AC40" i="25" s="1"/>
  <c r="AB41" i="25" s="1"/>
  <c r="AX22" i="25"/>
  <c r="S22" i="25" s="1"/>
  <c r="AC22" i="25" s="1"/>
  <c r="AB23" i="25" s="1"/>
  <c r="AX89" i="25"/>
  <c r="S89" i="25" s="1"/>
  <c r="AC89" i="25" s="1"/>
  <c r="AB90" i="25" s="1"/>
  <c r="AX53" i="25"/>
  <c r="S53" i="25" s="1"/>
  <c r="AC53" i="25" s="1"/>
  <c r="AB54" i="25" s="1"/>
  <c r="AX17" i="25"/>
  <c r="S17" i="25" s="1"/>
  <c r="AC17" i="25" s="1"/>
  <c r="AB18" i="25" s="1"/>
  <c r="AX69" i="25"/>
  <c r="S69" i="25" s="1"/>
  <c r="AC69" i="25" s="1"/>
  <c r="AB70" i="25" s="1"/>
  <c r="AX33" i="25"/>
  <c r="S33" i="25" s="1"/>
  <c r="AC33" i="25" s="1"/>
  <c r="AB34" i="25" s="1"/>
  <c r="AX68" i="25"/>
  <c r="S68" i="25" s="1"/>
  <c r="AC68" i="25" s="1"/>
  <c r="AB69" i="25" s="1"/>
  <c r="AX32" i="25"/>
  <c r="S32" i="25" s="1"/>
  <c r="AC32" i="25" s="1"/>
  <c r="AB33" i="25" s="1"/>
  <c r="AX93" i="25"/>
  <c r="S93" i="25" s="1"/>
  <c r="AC93" i="25" s="1"/>
  <c r="AB94" i="25" s="1"/>
  <c r="AX61" i="25"/>
  <c r="S61" i="25" s="1"/>
  <c r="AC61" i="25" s="1"/>
  <c r="AB62" i="25" s="1"/>
  <c r="AX25" i="25"/>
  <c r="S25" i="25" s="1"/>
  <c r="AC25" i="25" s="1"/>
  <c r="AB26" i="25" s="1"/>
  <c r="AX66" i="25"/>
  <c r="S66" i="25" s="1"/>
  <c r="AC66" i="25" s="1"/>
  <c r="AB67" i="25" s="1"/>
  <c r="AX30" i="25"/>
  <c r="S30" i="25" s="1"/>
  <c r="AC30" i="25" s="1"/>
  <c r="AB31" i="25" s="1"/>
  <c r="AX85" i="25"/>
  <c r="S85" i="25" s="1"/>
  <c r="AC85" i="25" s="1"/>
  <c r="AB86" i="25" s="1"/>
  <c r="AX54" i="25"/>
  <c r="S54" i="25" s="1"/>
  <c r="AC54" i="25" s="1"/>
  <c r="AB55" i="25" s="1"/>
  <c r="AX84" i="25"/>
  <c r="S84" i="25" s="1"/>
  <c r="AC84" i="25" s="1"/>
  <c r="AB85" i="25" s="1"/>
  <c r="AX76" i="25"/>
  <c r="S76" i="25" s="1"/>
  <c r="AC76" i="25" s="1"/>
  <c r="AB77" i="25" s="1"/>
  <c r="AX16" i="25"/>
  <c r="S16" i="25" s="1"/>
  <c r="AC16" i="25" s="1"/>
  <c r="AB17" i="25" s="1"/>
  <c r="AX23" i="25"/>
  <c r="S23" i="25" s="1"/>
  <c r="AC23" i="25" s="1"/>
  <c r="AB24" i="25" s="1"/>
  <c r="AX74" i="25"/>
  <c r="S74" i="25" s="1"/>
  <c r="AC74" i="25" s="1"/>
  <c r="AB75" i="25" s="1"/>
  <c r="AX72" i="25"/>
  <c r="S72" i="25" s="1"/>
  <c r="AC72" i="25" s="1"/>
  <c r="AB73" i="25" s="1"/>
  <c r="AX10" i="25"/>
  <c r="S10" i="25" s="1"/>
  <c r="AC10" i="25" s="1"/>
  <c r="AB11" i="25" s="1"/>
  <c r="AX70" i="25"/>
  <c r="S70" i="25" s="1"/>
  <c r="AC70" i="25" s="1"/>
  <c r="AB71" i="25" s="1"/>
  <c r="AX83" i="25"/>
  <c r="S83" i="25" s="1"/>
  <c r="AC83" i="25" s="1"/>
  <c r="AB84" i="25" s="1"/>
  <c r="AX47" i="25"/>
  <c r="S47" i="25" s="1"/>
  <c r="AC47" i="25" s="1"/>
  <c r="AB48" i="25" s="1"/>
  <c r="AX11" i="25"/>
  <c r="S11" i="25" s="1"/>
  <c r="AC11" i="25" s="1"/>
  <c r="AB12" i="25" s="1"/>
  <c r="AX63" i="25"/>
  <c r="S63" i="25" s="1"/>
  <c r="AC63" i="25" s="1"/>
  <c r="AB64" i="25" s="1"/>
  <c r="AX27" i="25"/>
  <c r="S27" i="25" s="1"/>
  <c r="AC27" i="25" s="1"/>
  <c r="AB28" i="25" s="1"/>
  <c r="AX62" i="25"/>
  <c r="S62" i="25" s="1"/>
  <c r="AC62" i="25" s="1"/>
  <c r="AB63" i="25" s="1"/>
  <c r="AX26" i="25"/>
  <c r="S26" i="25" s="1"/>
  <c r="AC26" i="25" s="1"/>
  <c r="AB27" i="25" s="1"/>
  <c r="AX91" i="25"/>
  <c r="S91" i="25" s="1"/>
  <c r="AC91" i="25" s="1"/>
  <c r="AB92" i="25" s="1"/>
  <c r="AX55" i="25"/>
  <c r="S55" i="25" s="1"/>
  <c r="AC55" i="25" s="1"/>
  <c r="AB56" i="25" s="1"/>
  <c r="AX19" i="25"/>
  <c r="S19" i="25" s="1"/>
  <c r="AC19" i="25" s="1"/>
  <c r="AB20" i="25" s="1"/>
  <c r="AX60" i="25"/>
  <c r="S60" i="25" s="1"/>
  <c r="AC60" i="25" s="1"/>
  <c r="AB61" i="25" s="1"/>
  <c r="AX24" i="25"/>
  <c r="S24" i="25" s="1"/>
  <c r="AC24" i="25" s="1"/>
  <c r="AB25" i="25" s="1"/>
  <c r="AX49" i="25"/>
  <c r="S49" i="25" s="1"/>
  <c r="AC49" i="25" s="1"/>
  <c r="AB50" i="25" s="1"/>
  <c r="AX90" i="25"/>
  <c r="S90" i="25" s="1"/>
  <c r="AC90" i="25" s="1"/>
  <c r="AB91" i="25" s="1"/>
  <c r="AX18" i="25"/>
  <c r="S18" i="25" s="1"/>
  <c r="AC18" i="25" s="1"/>
  <c r="AB19" i="25" s="1"/>
  <c r="AX12" i="25"/>
  <c r="S12" i="25" s="1"/>
  <c r="AC12" i="25" s="1"/>
  <c r="AB13" i="25" s="1"/>
  <c r="AX46" i="25"/>
  <c r="S46" i="25" s="1"/>
  <c r="AC46" i="25" s="1"/>
  <c r="AB47" i="25" s="1"/>
  <c r="AX39" i="25"/>
  <c r="S39" i="25" s="1"/>
  <c r="AC39" i="25" s="1"/>
  <c r="AB40" i="25" s="1"/>
  <c r="AX3" i="25"/>
  <c r="S3" i="25" s="1"/>
  <c r="AC3" i="25" s="1"/>
  <c r="AX31" i="25"/>
  <c r="S31" i="25" s="1"/>
  <c r="AC31" i="25" s="1"/>
  <c r="AB32" i="25" s="1"/>
  <c r="AX28" i="25"/>
  <c r="S28" i="25" s="1"/>
  <c r="AC28" i="25" s="1"/>
  <c r="AB29" i="25" s="1"/>
  <c r="AX77" i="25"/>
  <c r="S77" i="25" s="1"/>
  <c r="AC77" i="25" s="1"/>
  <c r="AB78" i="25" s="1"/>
  <c r="AX41" i="25"/>
  <c r="S41" i="25" s="1"/>
  <c r="AC41" i="25" s="1"/>
  <c r="AB42" i="25" s="1"/>
  <c r="AX5" i="25"/>
  <c r="S5" i="25" s="1"/>
  <c r="AC5" i="25" s="1"/>
  <c r="AB6" i="25" s="1"/>
  <c r="AX94" i="25"/>
  <c r="S94" i="25" s="1"/>
  <c r="AC94" i="25" s="1"/>
  <c r="AB95" i="25" s="1"/>
  <c r="AX57" i="25"/>
  <c r="S57" i="25" s="1"/>
  <c r="AC57" i="25" s="1"/>
  <c r="AB58" i="25" s="1"/>
  <c r="AX21" i="25"/>
  <c r="S21" i="25" s="1"/>
  <c r="AC21" i="25" s="1"/>
  <c r="AB22" i="25" s="1"/>
  <c r="AX92" i="25"/>
  <c r="S92" i="25" s="1"/>
  <c r="AC92" i="25" s="1"/>
  <c r="AB93" i="25" s="1"/>
  <c r="AX56" i="25"/>
  <c r="S56" i="25" s="1"/>
  <c r="AC56" i="25" s="1"/>
  <c r="AB57" i="25" s="1"/>
  <c r="AX20" i="25"/>
  <c r="S20" i="25" s="1"/>
  <c r="AC20" i="25" s="1"/>
  <c r="AB21" i="25" s="1"/>
  <c r="AX13" i="25"/>
  <c r="S13" i="25" s="1"/>
  <c r="AC13" i="25" s="1"/>
  <c r="AB14" i="25" s="1"/>
  <c r="AX48" i="25"/>
  <c r="S48" i="25" s="1"/>
  <c r="AC48" i="25" s="1"/>
  <c r="AB49" i="25" s="1"/>
  <c r="AX59" i="25"/>
  <c r="S59" i="25" s="1"/>
  <c r="AC59" i="25" s="1"/>
  <c r="AB60" i="25" s="1"/>
  <c r="AX88" i="25"/>
  <c r="S88" i="25" s="1"/>
  <c r="AC88" i="25" s="1"/>
  <c r="AB89" i="25" s="1"/>
  <c r="AX96" i="25"/>
  <c r="S96" i="25" s="1"/>
  <c r="AC96" i="25" s="1"/>
  <c r="AB97" i="25" s="1"/>
  <c r="AX34" i="25"/>
  <c r="S34" i="25" s="1"/>
  <c r="AC34" i="25" s="1"/>
  <c r="AB35" i="25" s="1"/>
  <c r="AX71" i="25"/>
  <c r="S71" i="25" s="1"/>
  <c r="AC71" i="25" s="1"/>
  <c r="AB72" i="25" s="1"/>
  <c r="AX35" i="25"/>
  <c r="S35" i="25" s="1"/>
  <c r="AC35" i="25" s="1"/>
  <c r="AB36" i="25" s="1"/>
  <c r="AX87" i="25"/>
  <c r="S87" i="25" s="1"/>
  <c r="AC87" i="25" s="1"/>
  <c r="AB88" i="25" s="1"/>
  <c r="AX51" i="25"/>
  <c r="S51" i="25" s="1"/>
  <c r="AC51" i="25" s="1"/>
  <c r="AB52" i="25" s="1"/>
  <c r="AX15" i="25"/>
  <c r="S15" i="25" s="1"/>
  <c r="AC15" i="25" s="1"/>
  <c r="AB16" i="25" s="1"/>
  <c r="AX86" i="25"/>
  <c r="S86" i="25" s="1"/>
  <c r="AC86" i="25" s="1"/>
  <c r="AB87" i="25" s="1"/>
  <c r="AX50" i="25"/>
  <c r="S50" i="25" s="1"/>
  <c r="AC50" i="25" s="1"/>
  <c r="AB51" i="25" s="1"/>
  <c r="AX14" i="25"/>
  <c r="S14" i="25" s="1"/>
  <c r="AC14" i="25" s="1"/>
  <c r="AB15" i="25" s="1"/>
  <c r="AX79" i="25"/>
  <c r="S79" i="25" s="1"/>
  <c r="AC79" i="25" s="1"/>
  <c r="AB80" i="25" s="1"/>
  <c r="AX43" i="25"/>
  <c r="S43" i="25" s="1"/>
  <c r="AC43" i="25" s="1"/>
  <c r="AB44" i="25" s="1"/>
  <c r="AX7" i="25"/>
  <c r="S7" i="25" s="1"/>
  <c r="AC7" i="25" s="1"/>
  <c r="AB8" i="25" s="1"/>
  <c r="AX4" i="25"/>
  <c r="S4" i="25" s="1"/>
  <c r="AC4" i="25" s="1"/>
  <c r="AB5" i="25" s="1"/>
  <c r="AX38" i="25"/>
  <c r="S38" i="25" s="1"/>
  <c r="AC38" i="25" s="1"/>
  <c r="AB39" i="25" s="1"/>
  <c r="AX67" i="25"/>
  <c r="S67" i="25" s="1"/>
  <c r="AC67" i="25" s="1"/>
  <c r="AB68" i="25" s="1"/>
  <c r="AX58" i="25"/>
  <c r="S58" i="25" s="1"/>
  <c r="AC58" i="25" s="1"/>
  <c r="AB59" i="25" s="1"/>
  <c r="AX65" i="25"/>
  <c r="S65" i="25" s="1"/>
  <c r="AC65" i="25" s="1"/>
  <c r="AB66" i="25" s="1"/>
  <c r="AX29" i="25"/>
  <c r="S29" i="25" s="1"/>
  <c r="AC29" i="25" s="1"/>
  <c r="AB30" i="25" s="1"/>
  <c r="AX81" i="25"/>
  <c r="S81" i="25" s="1"/>
  <c r="AC81" i="25" s="1"/>
  <c r="AB82" i="25" s="1"/>
  <c r="AX45" i="25"/>
  <c r="S45" i="25" s="1"/>
  <c r="AC45" i="25" s="1"/>
  <c r="AB46" i="25" s="1"/>
  <c r="AX9" i="25"/>
  <c r="S9" i="25" s="1"/>
  <c r="AC9" i="25" s="1"/>
  <c r="AB10" i="25" s="1"/>
  <c r="AX80" i="25"/>
  <c r="S80" i="25" s="1"/>
  <c r="AC80" i="25" s="1"/>
  <c r="AB81" i="25" s="1"/>
  <c r="AX44" i="25"/>
  <c r="S44" i="25" s="1"/>
  <c r="AC44" i="25" s="1"/>
  <c r="AB45" i="25" s="1"/>
  <c r="AX8" i="25"/>
  <c r="S8" i="25" s="1"/>
  <c r="AC8" i="25" s="1"/>
  <c r="AB9" i="25" s="1"/>
  <c r="AX73" i="25"/>
  <c r="S73" i="25" s="1"/>
  <c r="AC73" i="25" s="1"/>
  <c r="AB74" i="25" s="1"/>
  <c r="AX37" i="25"/>
  <c r="S37" i="25" s="1"/>
  <c r="AC37" i="25" s="1"/>
  <c r="AB38" i="25" s="1"/>
  <c r="AX78" i="25"/>
  <c r="S78" i="25" s="1"/>
  <c r="AC78" i="25" s="1"/>
  <c r="AB79" i="25" s="1"/>
  <c r="AX42" i="25"/>
  <c r="S42" i="25" s="1"/>
  <c r="AC42" i="25" s="1"/>
  <c r="AB43" i="25" s="1"/>
  <c r="AX64" i="25"/>
  <c r="S64" i="25" s="1"/>
  <c r="AC64" i="25" s="1"/>
  <c r="AB65" i="25" s="1"/>
  <c r="AX95" i="25"/>
  <c r="S95" i="25" s="1"/>
  <c r="AC95" i="25" s="1"/>
  <c r="AB96" i="25" s="1"/>
  <c r="AX75" i="25"/>
  <c r="S75" i="25" s="1"/>
  <c r="AC75" i="25" s="1"/>
  <c r="AB76" i="25" s="1"/>
  <c r="AX36" i="25"/>
  <c r="S36" i="25" s="1"/>
  <c r="AC36" i="25" s="1"/>
  <c r="AB37" i="25" s="1"/>
  <c r="AX97" i="25"/>
  <c r="S97" i="25" s="1"/>
  <c r="AC97" i="25" s="1"/>
  <c r="AB98" i="25" s="1"/>
  <c r="Z96" i="41"/>
  <c r="AG96" i="41" s="1"/>
  <c r="AP96" i="41" s="1"/>
  <c r="AX94" i="37"/>
  <c r="S94" i="37" s="1"/>
  <c r="AC94" i="37" s="1"/>
  <c r="AB95" i="37" s="1"/>
  <c r="AX78" i="37"/>
  <c r="S78" i="37" s="1"/>
  <c r="AC78" i="37" s="1"/>
  <c r="AB79" i="37" s="1"/>
  <c r="AX54" i="37"/>
  <c r="S54" i="37" s="1"/>
  <c r="AC54" i="37" s="1"/>
  <c r="AB55" i="37" s="1"/>
  <c r="AX93" i="37"/>
  <c r="S93" i="37" s="1"/>
  <c r="AC93" i="37" s="1"/>
  <c r="AB94" i="37" s="1"/>
  <c r="AX89" i="37"/>
  <c r="S89" i="37" s="1"/>
  <c r="AC89" i="37" s="1"/>
  <c r="AB90" i="37" s="1"/>
  <c r="AX83" i="37"/>
  <c r="S83" i="37" s="1"/>
  <c r="AC83" i="37" s="1"/>
  <c r="AB84" i="37" s="1"/>
  <c r="AK84" i="37" s="1"/>
  <c r="AT84" i="37" s="1"/>
  <c r="AX77" i="37"/>
  <c r="S77" i="37" s="1"/>
  <c r="AC77" i="37" s="1"/>
  <c r="AB78" i="37" s="1"/>
  <c r="AX71" i="37"/>
  <c r="S71" i="37" s="1"/>
  <c r="AC71" i="37" s="1"/>
  <c r="AB72" i="37" s="1"/>
  <c r="AX65" i="37"/>
  <c r="S65" i="37" s="1"/>
  <c r="AC65" i="37" s="1"/>
  <c r="AB66" i="37" s="1"/>
  <c r="AX59" i="37"/>
  <c r="S59" i="37" s="1"/>
  <c r="AC59" i="37" s="1"/>
  <c r="AB60" i="37" s="1"/>
  <c r="AX53" i="37"/>
  <c r="S53" i="37" s="1"/>
  <c r="AC53" i="37" s="1"/>
  <c r="AB54" i="37" s="1"/>
  <c r="AX46" i="37"/>
  <c r="S46" i="37" s="1"/>
  <c r="AC46" i="37" s="1"/>
  <c r="AB47" i="37" s="1"/>
  <c r="AJ47" i="37" s="1"/>
  <c r="AX36" i="37"/>
  <c r="S36" i="37" s="1"/>
  <c r="AC36" i="37" s="1"/>
  <c r="AB37" i="37" s="1"/>
  <c r="AX24" i="37"/>
  <c r="S24" i="37" s="1"/>
  <c r="AC24" i="37" s="1"/>
  <c r="AB25" i="37" s="1"/>
  <c r="AX72" i="37"/>
  <c r="S72" i="37" s="1"/>
  <c r="AC72" i="37" s="1"/>
  <c r="AB73" i="37" s="1"/>
  <c r="AX27" i="37"/>
  <c r="S27" i="37" s="1"/>
  <c r="AC27" i="37" s="1"/>
  <c r="AB28" i="37" s="1"/>
  <c r="AX96" i="37"/>
  <c r="S96" i="37" s="1"/>
  <c r="AC96" i="37" s="1"/>
  <c r="AB97" i="37" s="1"/>
  <c r="AX88" i="37"/>
  <c r="S88" i="37" s="1"/>
  <c r="AC88" i="37" s="1"/>
  <c r="AB89" i="37" s="1"/>
  <c r="AK89" i="37" s="1"/>
  <c r="AT89" i="37" s="1"/>
  <c r="AX82" i="37"/>
  <c r="S82" i="37" s="1"/>
  <c r="AC82" i="37" s="1"/>
  <c r="AB83" i="37" s="1"/>
  <c r="AX76" i="37"/>
  <c r="S76" i="37" s="1"/>
  <c r="AC76" i="37" s="1"/>
  <c r="AB77" i="37" s="1"/>
  <c r="AX70" i="37"/>
  <c r="S70" i="37" s="1"/>
  <c r="AC70" i="37" s="1"/>
  <c r="AB71" i="37" s="1"/>
  <c r="AX64" i="37"/>
  <c r="S64" i="37" s="1"/>
  <c r="AC64" i="37" s="1"/>
  <c r="AB65" i="37" s="1"/>
  <c r="AX58" i="37"/>
  <c r="S58" i="37" s="1"/>
  <c r="AC58" i="37" s="1"/>
  <c r="AB59" i="37" s="1"/>
  <c r="AX52" i="37"/>
  <c r="S52" i="37" s="1"/>
  <c r="AC52" i="37" s="1"/>
  <c r="AB53" i="37" s="1"/>
  <c r="AK53" i="37" s="1"/>
  <c r="AT53" i="37" s="1"/>
  <c r="AX45" i="37"/>
  <c r="S45" i="37" s="1"/>
  <c r="AC45" i="37" s="1"/>
  <c r="AB46" i="37" s="1"/>
  <c r="AX35" i="37"/>
  <c r="S35" i="37" s="1"/>
  <c r="AC35" i="37" s="1"/>
  <c r="AB36" i="37" s="1"/>
  <c r="AX21" i="37"/>
  <c r="S21" i="37" s="1"/>
  <c r="AC21" i="37" s="1"/>
  <c r="AB22" i="37" s="1"/>
  <c r="AX82" i="73"/>
  <c r="S82" i="73" s="1"/>
  <c r="AC82" i="73" s="1"/>
  <c r="AB83" i="73" s="1"/>
  <c r="AX84" i="37"/>
  <c r="S84" i="37" s="1"/>
  <c r="AC84" i="37" s="1"/>
  <c r="AB85" i="37" s="1"/>
  <c r="AX60" i="37"/>
  <c r="S60" i="37" s="1"/>
  <c r="AC60" i="37" s="1"/>
  <c r="AB61" i="37" s="1"/>
  <c r="AK61" i="37" s="1"/>
  <c r="AT61" i="37" s="1"/>
  <c r="AX47" i="37"/>
  <c r="S47" i="37" s="1"/>
  <c r="AC47" i="37" s="1"/>
  <c r="AB48" i="37" s="1"/>
  <c r="AX69" i="37"/>
  <c r="S69" i="37" s="1"/>
  <c r="AC69" i="37" s="1"/>
  <c r="AB70" i="37" s="1"/>
  <c r="AX51" i="37"/>
  <c r="S51" i="37" s="1"/>
  <c r="AC51" i="37" s="1"/>
  <c r="AB52" i="37" s="1"/>
  <c r="AX18" i="37"/>
  <c r="S18" i="37" s="1"/>
  <c r="AC18" i="37" s="1"/>
  <c r="AB19" i="37" s="1"/>
  <c r="AX90" i="37"/>
  <c r="S90" i="37" s="1"/>
  <c r="AC90" i="37" s="1"/>
  <c r="AB91" i="37" s="1"/>
  <c r="AX66" i="37"/>
  <c r="S66" i="37" s="1"/>
  <c r="AC66" i="37" s="1"/>
  <c r="AB67" i="37" s="1"/>
  <c r="AJ67" i="37" s="1"/>
  <c r="AX39" i="37"/>
  <c r="S39" i="37" s="1"/>
  <c r="AC39" i="37" s="1"/>
  <c r="AB40" i="37" s="1"/>
  <c r="AX95" i="37"/>
  <c r="S95" i="37" s="1"/>
  <c r="AC95" i="37" s="1"/>
  <c r="AB96" i="37" s="1"/>
  <c r="AX75" i="37"/>
  <c r="S75" i="37" s="1"/>
  <c r="AC75" i="37" s="1"/>
  <c r="AB76" i="37" s="1"/>
  <c r="AX57" i="37"/>
  <c r="S57" i="37" s="1"/>
  <c r="AC57" i="37" s="1"/>
  <c r="AB58" i="37" s="1"/>
  <c r="AX42" i="37"/>
  <c r="S42" i="37" s="1"/>
  <c r="AC42" i="37" s="1"/>
  <c r="AB43" i="37" s="1"/>
  <c r="AX80" i="37"/>
  <c r="S80" i="37" s="1"/>
  <c r="AC80" i="37" s="1"/>
  <c r="AB81" i="37" s="1"/>
  <c r="AJ81" i="37" s="1"/>
  <c r="AX74" i="37"/>
  <c r="S74" i="37" s="1"/>
  <c r="AC74" i="37" s="1"/>
  <c r="AB75" i="37" s="1"/>
  <c r="AX62" i="37"/>
  <c r="S62" i="37" s="1"/>
  <c r="AC62" i="37" s="1"/>
  <c r="AB63" i="37" s="1"/>
  <c r="AX50" i="37"/>
  <c r="S50" i="37" s="1"/>
  <c r="AC50" i="37" s="1"/>
  <c r="AB51" i="37" s="1"/>
  <c r="AX33" i="37"/>
  <c r="S33" i="37" s="1"/>
  <c r="AC33" i="37" s="1"/>
  <c r="AB34" i="37" s="1"/>
  <c r="AX15" i="37"/>
  <c r="S15" i="37" s="1"/>
  <c r="AC15" i="37" s="1"/>
  <c r="AB16" i="37" s="1"/>
  <c r="AG96" i="89"/>
  <c r="AP96" i="89" s="1"/>
  <c r="AX87" i="37"/>
  <c r="S87" i="37" s="1"/>
  <c r="AC87" i="37" s="1"/>
  <c r="AB88" i="37" s="1"/>
  <c r="AX81" i="37"/>
  <c r="S81" i="37" s="1"/>
  <c r="AC81" i="37" s="1"/>
  <c r="AB82" i="37" s="1"/>
  <c r="AX63" i="37"/>
  <c r="S63" i="37" s="1"/>
  <c r="AC63" i="37" s="1"/>
  <c r="AB64" i="37" s="1"/>
  <c r="AX34" i="37"/>
  <c r="S34" i="37" s="1"/>
  <c r="AC34" i="37" s="1"/>
  <c r="AB35" i="37" s="1"/>
  <c r="AX92" i="37"/>
  <c r="S92" i="37" s="1"/>
  <c r="AC92" i="37" s="1"/>
  <c r="AB93" i="37" s="1"/>
  <c r="AX86" i="37"/>
  <c r="S86" i="37" s="1"/>
  <c r="AC86" i="37" s="1"/>
  <c r="AB87" i="37" s="1"/>
  <c r="AJ87" i="37" s="1"/>
  <c r="AX68" i="37"/>
  <c r="S68" i="37" s="1"/>
  <c r="AC68" i="37" s="1"/>
  <c r="AB69" i="37" s="1"/>
  <c r="AX56" i="37"/>
  <c r="S56" i="37" s="1"/>
  <c r="AC56" i="37" s="1"/>
  <c r="AB57" i="37" s="1"/>
  <c r="AX41" i="37"/>
  <c r="S41" i="37" s="1"/>
  <c r="AC41" i="37" s="1"/>
  <c r="AB42" i="37" s="1"/>
  <c r="AX97" i="37"/>
  <c r="S97" i="37" s="1"/>
  <c r="AC97" i="37" s="1"/>
  <c r="AB98" i="37" s="1"/>
  <c r="AX91" i="37"/>
  <c r="S91" i="37" s="1"/>
  <c r="AC91" i="37" s="1"/>
  <c r="AB92" i="37" s="1"/>
  <c r="AX85" i="37"/>
  <c r="S85" i="37" s="1"/>
  <c r="AC85" i="37" s="1"/>
  <c r="AB86" i="37" s="1"/>
  <c r="AK86" i="37" s="1"/>
  <c r="AT86" i="37" s="1"/>
  <c r="AX79" i="37"/>
  <c r="S79" i="37" s="1"/>
  <c r="AC79" i="37" s="1"/>
  <c r="AB80" i="37" s="1"/>
  <c r="AX73" i="37"/>
  <c r="S73" i="37" s="1"/>
  <c r="AC73" i="37" s="1"/>
  <c r="AB74" i="37" s="1"/>
  <c r="AX67" i="37"/>
  <c r="S67" i="37" s="1"/>
  <c r="AC67" i="37" s="1"/>
  <c r="AB68" i="37" s="1"/>
  <c r="AX61" i="37"/>
  <c r="S61" i="37" s="1"/>
  <c r="AC61" i="37" s="1"/>
  <c r="AB62" i="37" s="1"/>
  <c r="AX55" i="37"/>
  <c r="S55" i="37" s="1"/>
  <c r="AC55" i="37" s="1"/>
  <c r="AB56" i="37" s="1"/>
  <c r="AX48" i="37"/>
  <c r="S48" i="37" s="1"/>
  <c r="AC48" i="37" s="1"/>
  <c r="AB49" i="37" s="1"/>
  <c r="AJ49" i="37" s="1"/>
  <c r="AX40" i="37"/>
  <c r="S40" i="37" s="1"/>
  <c r="AC40" i="37" s="1"/>
  <c r="AB41" i="37" s="1"/>
  <c r="AX30" i="37"/>
  <c r="S30" i="37" s="1"/>
  <c r="AC30" i="37" s="1"/>
  <c r="AB31" i="37" s="1"/>
  <c r="AX11" i="37"/>
  <c r="S11" i="37" s="1"/>
  <c r="AC11" i="37" s="1"/>
  <c r="AB12" i="37" s="1"/>
  <c r="AX7" i="37"/>
  <c r="S7" i="37" s="1"/>
  <c r="AC7" i="37" s="1"/>
  <c r="AB8" i="37" s="1"/>
  <c r="AS100" i="85"/>
  <c r="AX44" i="37"/>
  <c r="S44" i="37" s="1"/>
  <c r="AC44" i="37" s="1"/>
  <c r="AB45" i="37" s="1"/>
  <c r="AJ45" i="37" s="1"/>
  <c r="AX38" i="37"/>
  <c r="S38" i="37" s="1"/>
  <c r="AC38" i="37" s="1"/>
  <c r="AB39" i="37" s="1"/>
  <c r="AX32" i="37"/>
  <c r="S32" i="37" s="1"/>
  <c r="AC32" i="37" s="1"/>
  <c r="AB33" i="37" s="1"/>
  <c r="AX26" i="37"/>
  <c r="S26" i="37" s="1"/>
  <c r="AC26" i="37" s="1"/>
  <c r="AB27" i="37" s="1"/>
  <c r="AX20" i="37"/>
  <c r="S20" i="37" s="1"/>
  <c r="AC20" i="37" s="1"/>
  <c r="AB21" i="37" s="1"/>
  <c r="AX14" i="37"/>
  <c r="S14" i="37" s="1"/>
  <c r="AC14" i="37" s="1"/>
  <c r="AB15" i="37" s="1"/>
  <c r="AX5" i="37"/>
  <c r="S5" i="37" s="1"/>
  <c r="AC5" i="37" s="1"/>
  <c r="AB6" i="37" s="1"/>
  <c r="AK6" i="37" s="1"/>
  <c r="AT6" i="37" s="1"/>
  <c r="AX58" i="73"/>
  <c r="S58" i="73" s="1"/>
  <c r="AC58" i="73" s="1"/>
  <c r="AB59" i="73" s="1"/>
  <c r="AX70" i="93"/>
  <c r="S70" i="93" s="1"/>
  <c r="AC70" i="93" s="1"/>
  <c r="AB71" i="93" s="1"/>
  <c r="AX49" i="37"/>
  <c r="S49" i="37" s="1"/>
  <c r="AC49" i="37" s="1"/>
  <c r="AB50" i="37" s="1"/>
  <c r="AX43" i="37"/>
  <c r="S43" i="37" s="1"/>
  <c r="AC43" i="37" s="1"/>
  <c r="AB44" i="37" s="1"/>
  <c r="AX37" i="37"/>
  <c r="S37" i="37" s="1"/>
  <c r="AC37" i="37" s="1"/>
  <c r="AB38" i="37" s="1"/>
  <c r="AX31" i="37"/>
  <c r="S31" i="37" s="1"/>
  <c r="AC31" i="37" s="1"/>
  <c r="AB32" i="37" s="1"/>
  <c r="AK32" i="37" s="1"/>
  <c r="AT32" i="37" s="1"/>
  <c r="AX25" i="37"/>
  <c r="S25" i="37" s="1"/>
  <c r="AC25" i="37" s="1"/>
  <c r="AB26" i="37" s="1"/>
  <c r="AX19" i="37"/>
  <c r="S19" i="37" s="1"/>
  <c r="AC19" i="37" s="1"/>
  <c r="AB20" i="37" s="1"/>
  <c r="AX13" i="37"/>
  <c r="S13" i="37" s="1"/>
  <c r="AC13" i="37" s="1"/>
  <c r="AB14" i="37" s="1"/>
  <c r="AX4" i="37"/>
  <c r="S4" i="37" s="1"/>
  <c r="AC4" i="37" s="1"/>
  <c r="AB5" i="37" s="1"/>
  <c r="AX46" i="73"/>
  <c r="S46" i="73" s="1"/>
  <c r="AC46" i="73" s="1"/>
  <c r="AB47" i="73" s="1"/>
  <c r="AX63" i="93"/>
  <c r="S63" i="93" s="1"/>
  <c r="AC63" i="93" s="1"/>
  <c r="AB64" i="93" s="1"/>
  <c r="AJ64" i="93" s="1"/>
  <c r="AX95" i="93"/>
  <c r="S95" i="93" s="1"/>
  <c r="AC95" i="93" s="1"/>
  <c r="AB96" i="93" s="1"/>
  <c r="AX57" i="93"/>
  <c r="S57" i="93" s="1"/>
  <c r="AC57" i="93" s="1"/>
  <c r="AB58" i="93" s="1"/>
  <c r="AX29" i="37"/>
  <c r="S29" i="37" s="1"/>
  <c r="AC29" i="37" s="1"/>
  <c r="AB30" i="37" s="1"/>
  <c r="AX23" i="37"/>
  <c r="S23" i="37" s="1"/>
  <c r="AC23" i="37" s="1"/>
  <c r="AB24" i="37" s="1"/>
  <c r="AX17" i="37"/>
  <c r="S17" i="37" s="1"/>
  <c r="AC17" i="37" s="1"/>
  <c r="AB18" i="37" s="1"/>
  <c r="AJ18" i="37" s="1"/>
  <c r="AX10" i="37"/>
  <c r="S10" i="37" s="1"/>
  <c r="AC10" i="37" s="1"/>
  <c r="AB11" i="37" s="1"/>
  <c r="AJ11" i="37" s="1"/>
  <c r="AX88" i="93"/>
  <c r="S88" i="93" s="1"/>
  <c r="AC88" i="93" s="1"/>
  <c r="AB89" i="93" s="1"/>
  <c r="AX39" i="93"/>
  <c r="S39" i="93" s="1"/>
  <c r="AC39" i="93" s="1"/>
  <c r="AB40" i="93" s="1"/>
  <c r="AX28" i="37"/>
  <c r="S28" i="37" s="1"/>
  <c r="AC28" i="37" s="1"/>
  <c r="AB29" i="37" s="1"/>
  <c r="AX22" i="37"/>
  <c r="S22" i="37" s="1"/>
  <c r="AC22" i="37" s="1"/>
  <c r="AB23" i="37" s="1"/>
  <c r="AX16" i="37"/>
  <c r="S16" i="37" s="1"/>
  <c r="AC16" i="37" s="1"/>
  <c r="AB17" i="37" s="1"/>
  <c r="AX9" i="37"/>
  <c r="S9" i="37" s="1"/>
  <c r="AC9" i="37" s="1"/>
  <c r="AB10" i="37" s="1"/>
  <c r="AJ10" i="37" s="1"/>
  <c r="AX95" i="73"/>
  <c r="S95" i="73" s="1"/>
  <c r="AC95" i="73" s="1"/>
  <c r="AB96" i="73" s="1"/>
  <c r="AX81" i="93"/>
  <c r="S81" i="93" s="1"/>
  <c r="AC81" i="93" s="1"/>
  <c r="AB82" i="93" s="1"/>
  <c r="AX21" i="93"/>
  <c r="S21" i="93" s="1"/>
  <c r="AC21" i="93" s="1"/>
  <c r="AB22" i="93" s="1"/>
  <c r="AS100" i="45"/>
  <c r="AX76" i="73"/>
  <c r="S76" i="73" s="1"/>
  <c r="AC76" i="73" s="1"/>
  <c r="AB77" i="73" s="1"/>
  <c r="AX40" i="73"/>
  <c r="S40" i="73" s="1"/>
  <c r="AC40" i="73" s="1"/>
  <c r="AB41" i="73" s="1"/>
  <c r="AJ41" i="73" s="1"/>
  <c r="AX52" i="93"/>
  <c r="S52" i="93" s="1"/>
  <c r="AC52" i="93" s="1"/>
  <c r="AB53" i="93" s="1"/>
  <c r="AX34" i="93"/>
  <c r="S34" i="93" s="1"/>
  <c r="AC34" i="93" s="1"/>
  <c r="AB35" i="93" s="1"/>
  <c r="AX16" i="93"/>
  <c r="S16" i="93" s="1"/>
  <c r="AC16" i="93" s="1"/>
  <c r="AB17" i="93" s="1"/>
  <c r="AX70" i="73"/>
  <c r="S70" i="73" s="1"/>
  <c r="AC70" i="73" s="1"/>
  <c r="AB71" i="73" s="1"/>
  <c r="AX34" i="73"/>
  <c r="S34" i="73" s="1"/>
  <c r="AC34" i="73" s="1"/>
  <c r="AB35" i="73" s="1"/>
  <c r="AX87" i="93"/>
  <c r="S87" i="93" s="1"/>
  <c r="AC87" i="93" s="1"/>
  <c r="AB88" i="93" s="1"/>
  <c r="AJ88" i="93" s="1"/>
  <c r="AX69" i="93"/>
  <c r="S69" i="93" s="1"/>
  <c r="AC69" i="93" s="1"/>
  <c r="AB70" i="93" s="1"/>
  <c r="AX51" i="93"/>
  <c r="S51" i="93" s="1"/>
  <c r="AC51" i="93" s="1"/>
  <c r="AB52" i="93" s="1"/>
  <c r="AX33" i="93"/>
  <c r="S33" i="93" s="1"/>
  <c r="AC33" i="93" s="1"/>
  <c r="AB34" i="93" s="1"/>
  <c r="AX15" i="93"/>
  <c r="S15" i="93" s="1"/>
  <c r="AC15" i="93" s="1"/>
  <c r="AB16" i="93" s="1"/>
  <c r="AX8" i="37"/>
  <c r="S8" i="37" s="1"/>
  <c r="AC8" i="37" s="1"/>
  <c r="AB9" i="37" s="1"/>
  <c r="AX64" i="73"/>
  <c r="S64" i="73" s="1"/>
  <c r="AC64" i="73" s="1"/>
  <c r="AB65" i="73" s="1"/>
  <c r="AK65" i="73" s="1"/>
  <c r="AT65" i="73" s="1"/>
  <c r="AX28" i="73"/>
  <c r="S28" i="73" s="1"/>
  <c r="AC28" i="73" s="1"/>
  <c r="AB29" i="73" s="1"/>
  <c r="AX82" i="93"/>
  <c r="S82" i="93" s="1"/>
  <c r="AC82" i="93" s="1"/>
  <c r="AB83" i="93" s="1"/>
  <c r="AX64" i="93"/>
  <c r="S64" i="93" s="1"/>
  <c r="AC64" i="93" s="1"/>
  <c r="AB65" i="93" s="1"/>
  <c r="AX46" i="93"/>
  <c r="S46" i="93" s="1"/>
  <c r="AC46" i="93" s="1"/>
  <c r="AB47" i="93" s="1"/>
  <c r="AX28" i="93"/>
  <c r="S28" i="93" s="1"/>
  <c r="AC28" i="93" s="1"/>
  <c r="AB29" i="93" s="1"/>
  <c r="AX10" i="93"/>
  <c r="S10" i="93" s="1"/>
  <c r="AC10" i="93" s="1"/>
  <c r="AB11" i="93" s="1"/>
  <c r="AJ11" i="93" s="1"/>
  <c r="AX45" i="93"/>
  <c r="S45" i="93" s="1"/>
  <c r="AC45" i="93" s="1"/>
  <c r="AB46" i="93" s="1"/>
  <c r="AX27" i="93"/>
  <c r="S27" i="93" s="1"/>
  <c r="AC27" i="93" s="1"/>
  <c r="AB28" i="93" s="1"/>
  <c r="AX9" i="93"/>
  <c r="S9" i="93" s="1"/>
  <c r="AC9" i="93" s="1"/>
  <c r="AB10" i="93" s="1"/>
  <c r="AX12" i="37"/>
  <c r="S12" i="37" s="1"/>
  <c r="AC12" i="37" s="1"/>
  <c r="AB13" i="37" s="1"/>
  <c r="AJ13" i="37" s="1"/>
  <c r="AX6" i="37"/>
  <c r="S6" i="37" s="1"/>
  <c r="AC6" i="37" s="1"/>
  <c r="AB7" i="37" s="1"/>
  <c r="AJ7" i="37" s="1"/>
  <c r="AX88" i="73"/>
  <c r="S88" i="73" s="1"/>
  <c r="AC88" i="73" s="1"/>
  <c r="AB89" i="73" s="1"/>
  <c r="AK89" i="73" s="1"/>
  <c r="AT89" i="73" s="1"/>
  <c r="AX52" i="73"/>
  <c r="S52" i="73" s="1"/>
  <c r="AC52" i="73" s="1"/>
  <c r="AB53" i="73" s="1"/>
  <c r="AX96" i="93"/>
  <c r="S96" i="93" s="1"/>
  <c r="AC96" i="93" s="1"/>
  <c r="AB97" i="93" s="1"/>
  <c r="AX76" i="93"/>
  <c r="S76" i="93" s="1"/>
  <c r="AC76" i="93" s="1"/>
  <c r="AB77" i="93" s="1"/>
  <c r="AX58" i="93"/>
  <c r="S58" i="93" s="1"/>
  <c r="AC58" i="93" s="1"/>
  <c r="AB59" i="93" s="1"/>
  <c r="AX40" i="93"/>
  <c r="S40" i="93" s="1"/>
  <c r="AC40" i="93" s="1"/>
  <c r="AB41" i="93" s="1"/>
  <c r="AK41" i="93" s="1"/>
  <c r="AT41" i="93" s="1"/>
  <c r="AX22" i="93"/>
  <c r="S22" i="93" s="1"/>
  <c r="AC22" i="93" s="1"/>
  <c r="AB23" i="93" s="1"/>
  <c r="AX4" i="93"/>
  <c r="S4" i="93" s="1"/>
  <c r="AC4" i="93" s="1"/>
  <c r="AB5" i="93" s="1"/>
  <c r="AU100" i="85"/>
  <c r="C11" i="85" s="1"/>
  <c r="F38" i="97" s="1"/>
  <c r="AU100" i="45"/>
  <c r="C11" i="45" s="1"/>
  <c r="AK7" i="73"/>
  <c r="AT7" i="73" s="1"/>
  <c r="AB4" i="37"/>
  <c r="AJ3" i="37"/>
  <c r="AK7" i="93"/>
  <c r="AT7" i="93" s="1"/>
  <c r="AK66" i="37"/>
  <c r="AT66" i="37" s="1"/>
  <c r="AJ36" i="37"/>
  <c r="AK36" i="37"/>
  <c r="AT36" i="37" s="1"/>
  <c r="AK12" i="37"/>
  <c r="AT12" i="37" s="1"/>
  <c r="AK59" i="73"/>
  <c r="AT59" i="73" s="1"/>
  <c r="AK29" i="73"/>
  <c r="AT29" i="73" s="1"/>
  <c r="AK97" i="93"/>
  <c r="AT97" i="93" s="1"/>
  <c r="AJ95" i="37"/>
  <c r="AK95" i="37"/>
  <c r="AT95" i="37" s="1"/>
  <c r="AJ91" i="37"/>
  <c r="AK91" i="37"/>
  <c r="AT91" i="37" s="1"/>
  <c r="AK85" i="37"/>
  <c r="AT85" i="37" s="1"/>
  <c r="AJ79" i="37"/>
  <c r="AK79" i="37"/>
  <c r="AT79" i="37" s="1"/>
  <c r="AJ73" i="37"/>
  <c r="AK73" i="37"/>
  <c r="AT73" i="37" s="1"/>
  <c r="AJ55" i="37"/>
  <c r="AK55" i="37"/>
  <c r="AT55" i="37" s="1"/>
  <c r="AJ43" i="37"/>
  <c r="AK43" i="37"/>
  <c r="AT43" i="37" s="1"/>
  <c r="AJ37" i="37"/>
  <c r="AK37" i="37"/>
  <c r="AT37" i="37" s="1"/>
  <c r="AK31" i="37"/>
  <c r="AT31" i="37" s="1"/>
  <c r="AJ25" i="37"/>
  <c r="AK25" i="37"/>
  <c r="AT25" i="37" s="1"/>
  <c r="AJ19" i="37"/>
  <c r="AK19" i="37"/>
  <c r="AT19" i="37" s="1"/>
  <c r="AF98" i="93"/>
  <c r="AO98" i="93" s="1"/>
  <c r="AO100" i="93" s="1"/>
  <c r="AE98" i="93"/>
  <c r="AG98" i="93"/>
  <c r="AP98" i="93" s="1"/>
  <c r="AP100" i="93" s="1"/>
  <c r="AC98" i="93"/>
  <c r="AX93" i="73"/>
  <c r="S93" i="73" s="1"/>
  <c r="AC93" i="73" s="1"/>
  <c r="AB94" i="73" s="1"/>
  <c r="AX89" i="73"/>
  <c r="S89" i="73" s="1"/>
  <c r="AC89" i="73" s="1"/>
  <c r="AB90" i="73" s="1"/>
  <c r="AX83" i="73"/>
  <c r="S83" i="73" s="1"/>
  <c r="AC83" i="73" s="1"/>
  <c r="AB84" i="73" s="1"/>
  <c r="AX77" i="73"/>
  <c r="S77" i="73" s="1"/>
  <c r="AC77" i="73" s="1"/>
  <c r="AB78" i="73" s="1"/>
  <c r="AX71" i="73"/>
  <c r="S71" i="73" s="1"/>
  <c r="AC71" i="73" s="1"/>
  <c r="AB72" i="73" s="1"/>
  <c r="AX65" i="73"/>
  <c r="S65" i="73" s="1"/>
  <c r="AC65" i="73" s="1"/>
  <c r="AB66" i="73" s="1"/>
  <c r="AX59" i="73"/>
  <c r="S59" i="73" s="1"/>
  <c r="AC59" i="73" s="1"/>
  <c r="AB60" i="73" s="1"/>
  <c r="AX53" i="73"/>
  <c r="S53" i="73" s="1"/>
  <c r="AC53" i="73" s="1"/>
  <c r="AB54" i="73" s="1"/>
  <c r="AX47" i="73"/>
  <c r="S47" i="73" s="1"/>
  <c r="AC47" i="73" s="1"/>
  <c r="AB48" i="73" s="1"/>
  <c r="AX41" i="73"/>
  <c r="S41" i="73" s="1"/>
  <c r="AC41" i="73" s="1"/>
  <c r="AB42" i="73" s="1"/>
  <c r="AX35" i="73"/>
  <c r="S35" i="73" s="1"/>
  <c r="AC35" i="73" s="1"/>
  <c r="AB36" i="73" s="1"/>
  <c r="AX29" i="73"/>
  <c r="S29" i="73" s="1"/>
  <c r="AC29" i="73" s="1"/>
  <c r="AB30" i="73" s="1"/>
  <c r="AX23" i="73"/>
  <c r="S23" i="73" s="1"/>
  <c r="AC23" i="73" s="1"/>
  <c r="AB24" i="73" s="1"/>
  <c r="AX17" i="73"/>
  <c r="S17" i="73" s="1"/>
  <c r="AC17" i="73" s="1"/>
  <c r="AB18" i="73" s="1"/>
  <c r="AX11" i="73"/>
  <c r="S11" i="73" s="1"/>
  <c r="AC11" i="73" s="1"/>
  <c r="AB12" i="73" s="1"/>
  <c r="AX5" i="73"/>
  <c r="S5" i="73" s="1"/>
  <c r="AC5" i="73" s="1"/>
  <c r="AB6" i="73" s="1"/>
  <c r="AH96" i="41"/>
  <c r="AQ96" i="41" s="1"/>
  <c r="AX93" i="93"/>
  <c r="S93" i="93" s="1"/>
  <c r="AC93" i="93" s="1"/>
  <c r="AB94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I98" i="73"/>
  <c r="AN98" i="73"/>
  <c r="AN100" i="73" s="1"/>
  <c r="AJ78" i="37"/>
  <c r="AK78" i="37"/>
  <c r="AT78" i="37" s="1"/>
  <c r="AK48" i="37"/>
  <c r="AT48" i="37" s="1"/>
  <c r="AK47" i="73"/>
  <c r="AT47" i="73" s="1"/>
  <c r="AX22" i="73"/>
  <c r="S22" i="73" s="1"/>
  <c r="AC22" i="73" s="1"/>
  <c r="AB23" i="73" s="1"/>
  <c r="AK83" i="93"/>
  <c r="AT83" i="93" s="1"/>
  <c r="AK59" i="93"/>
  <c r="AT59" i="93" s="1"/>
  <c r="AK29" i="93"/>
  <c r="AT29" i="93" s="1"/>
  <c r="AK5" i="93"/>
  <c r="AT5" i="93" s="1"/>
  <c r="AJ77" i="37"/>
  <c r="AK77" i="37"/>
  <c r="AT77" i="37" s="1"/>
  <c r="AJ35" i="37"/>
  <c r="AK35" i="37"/>
  <c r="AT35" i="37" s="1"/>
  <c r="AX97" i="73"/>
  <c r="S97" i="73" s="1"/>
  <c r="AC97" i="73" s="1"/>
  <c r="AB98" i="73" s="1"/>
  <c r="AX81" i="73"/>
  <c r="S81" i="73" s="1"/>
  <c r="AC81" i="73" s="1"/>
  <c r="AB82" i="73" s="1"/>
  <c r="AX75" i="73"/>
  <c r="S75" i="73" s="1"/>
  <c r="AC75" i="73" s="1"/>
  <c r="AB76" i="73" s="1"/>
  <c r="AX69" i="73"/>
  <c r="S69" i="73" s="1"/>
  <c r="AC69" i="73" s="1"/>
  <c r="AB70" i="73" s="1"/>
  <c r="AX63" i="73"/>
  <c r="S63" i="73" s="1"/>
  <c r="AC63" i="73" s="1"/>
  <c r="AB64" i="73" s="1"/>
  <c r="AX57" i="73"/>
  <c r="S57" i="73" s="1"/>
  <c r="AC57" i="73" s="1"/>
  <c r="AB58" i="73" s="1"/>
  <c r="AX51" i="73"/>
  <c r="S51" i="73" s="1"/>
  <c r="AC51" i="73" s="1"/>
  <c r="AB52" i="73" s="1"/>
  <c r="AX45" i="73"/>
  <c r="S45" i="73" s="1"/>
  <c r="AC45" i="73" s="1"/>
  <c r="AB46" i="73" s="1"/>
  <c r="AX39" i="73"/>
  <c r="S39" i="73" s="1"/>
  <c r="AC39" i="73" s="1"/>
  <c r="AB40" i="73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4" i="73"/>
  <c r="S4" i="73" s="1"/>
  <c r="AC4" i="73" s="1"/>
  <c r="AB5" i="73" s="1"/>
  <c r="AJ96" i="93"/>
  <c r="AK96" i="93"/>
  <c r="AT96" i="93" s="1"/>
  <c r="AJ82" i="93"/>
  <c r="AK82" i="93"/>
  <c r="AT82" i="93" s="1"/>
  <c r="AJ76" i="93"/>
  <c r="AK76" i="93"/>
  <c r="AT76" i="93" s="1"/>
  <c r="AJ70" i="93"/>
  <c r="AK70" i="93"/>
  <c r="AT70" i="93" s="1"/>
  <c r="AJ58" i="93"/>
  <c r="AK58" i="93"/>
  <c r="AT58" i="93" s="1"/>
  <c r="AJ52" i="93"/>
  <c r="AK52" i="93"/>
  <c r="AT52" i="93" s="1"/>
  <c r="AJ46" i="93"/>
  <c r="AK46" i="93"/>
  <c r="AT46" i="93" s="1"/>
  <c r="AK40" i="93"/>
  <c r="AT40" i="93" s="1"/>
  <c r="AJ34" i="93"/>
  <c r="AK34" i="93"/>
  <c r="AT34" i="93" s="1"/>
  <c r="AK28" i="93"/>
  <c r="AT28" i="93" s="1"/>
  <c r="AK22" i="93"/>
  <c r="AT22" i="93" s="1"/>
  <c r="AJ16" i="93"/>
  <c r="AK16" i="93"/>
  <c r="AT16" i="93" s="1"/>
  <c r="AK10" i="93"/>
  <c r="AT10" i="93" s="1"/>
  <c r="AJ90" i="37"/>
  <c r="AK90" i="37"/>
  <c r="AT90" i="37" s="1"/>
  <c r="AJ42" i="37"/>
  <c r="AK42" i="37"/>
  <c r="AT42" i="37" s="1"/>
  <c r="AX16" i="73"/>
  <c r="S16" i="73" s="1"/>
  <c r="AC16" i="73" s="1"/>
  <c r="AB17" i="73" s="1"/>
  <c r="AK77" i="93"/>
  <c r="AT77" i="93" s="1"/>
  <c r="AK65" i="93"/>
  <c r="AT65" i="93" s="1"/>
  <c r="AJ35" i="93"/>
  <c r="AK35" i="93"/>
  <c r="AT35" i="93" s="1"/>
  <c r="AK17" i="93"/>
  <c r="AT17" i="93" s="1"/>
  <c r="AN97" i="29"/>
  <c r="AI97" i="29"/>
  <c r="AN96" i="89"/>
  <c r="AK83" i="37"/>
  <c r="AT83" i="37" s="1"/>
  <c r="AJ59" i="37"/>
  <c r="AK59" i="37"/>
  <c r="AT59" i="37" s="1"/>
  <c r="AJ41" i="37"/>
  <c r="AK41" i="37"/>
  <c r="AT41" i="37" s="1"/>
  <c r="AJ23" i="37"/>
  <c r="AK23" i="37"/>
  <c r="AT23" i="37" s="1"/>
  <c r="AK5" i="37"/>
  <c r="AT5" i="37" s="1"/>
  <c r="AH98" i="33"/>
  <c r="AQ98" i="33" s="1"/>
  <c r="AQ100" i="33" s="1"/>
  <c r="AZ3" i="33"/>
  <c r="AX7" i="33" s="1"/>
  <c r="S7" i="33" s="1"/>
  <c r="AC7" i="33" s="1"/>
  <c r="AB8" i="33" s="1"/>
  <c r="AJ96" i="37"/>
  <c r="AK96" i="37"/>
  <c r="AT96" i="37" s="1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K52" i="37"/>
  <c r="AT52" i="37" s="1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K16" i="37"/>
  <c r="AT16" i="37" s="1"/>
  <c r="AX92" i="73"/>
  <c r="S92" i="73" s="1"/>
  <c r="AC92" i="73" s="1"/>
  <c r="AB93" i="73" s="1"/>
  <c r="AX86" i="73"/>
  <c r="S86" i="73" s="1"/>
  <c r="AC86" i="73" s="1"/>
  <c r="AB87" i="73" s="1"/>
  <c r="AX80" i="73"/>
  <c r="S80" i="73" s="1"/>
  <c r="AC80" i="73" s="1"/>
  <c r="AB81" i="73" s="1"/>
  <c r="AX74" i="73"/>
  <c r="S74" i="73" s="1"/>
  <c r="AC74" i="73" s="1"/>
  <c r="AB75" i="73" s="1"/>
  <c r="AX68" i="73"/>
  <c r="S68" i="73" s="1"/>
  <c r="AC68" i="73" s="1"/>
  <c r="AB69" i="73" s="1"/>
  <c r="AX62" i="73"/>
  <c r="S62" i="73" s="1"/>
  <c r="AC62" i="73" s="1"/>
  <c r="AB63" i="73" s="1"/>
  <c r="AX56" i="73"/>
  <c r="S56" i="73" s="1"/>
  <c r="AC56" i="73" s="1"/>
  <c r="AB57" i="73" s="1"/>
  <c r="AX50" i="73"/>
  <c r="S50" i="73" s="1"/>
  <c r="AC50" i="73" s="1"/>
  <c r="AB51" i="73" s="1"/>
  <c r="AX44" i="73"/>
  <c r="S44" i="73" s="1"/>
  <c r="AC44" i="73" s="1"/>
  <c r="AB45" i="73" s="1"/>
  <c r="AX38" i="73"/>
  <c r="S38" i="73" s="1"/>
  <c r="AC38" i="73" s="1"/>
  <c r="AB39" i="73" s="1"/>
  <c r="AX32" i="73"/>
  <c r="S32" i="73" s="1"/>
  <c r="AC32" i="73" s="1"/>
  <c r="AB33" i="73" s="1"/>
  <c r="AX26" i="73"/>
  <c r="S26" i="73" s="1"/>
  <c r="AC26" i="73" s="1"/>
  <c r="AB27" i="73" s="1"/>
  <c r="AX20" i="73"/>
  <c r="S20" i="73" s="1"/>
  <c r="AC20" i="73" s="1"/>
  <c r="AB21" i="73" s="1"/>
  <c r="AX14" i="73"/>
  <c r="S14" i="73" s="1"/>
  <c r="AC14" i="73" s="1"/>
  <c r="AB15" i="73" s="1"/>
  <c r="AX8" i="73"/>
  <c r="S8" i="73" s="1"/>
  <c r="AC8" i="73" s="1"/>
  <c r="AB9" i="73" s="1"/>
  <c r="AX3" i="73"/>
  <c r="S3" i="73" s="1"/>
  <c r="AC3" i="73" s="1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R95" i="41"/>
  <c r="AJ72" i="37"/>
  <c r="AK72" i="37"/>
  <c r="AT72" i="37" s="1"/>
  <c r="AJ54" i="37"/>
  <c r="AK54" i="37"/>
  <c r="AT54" i="37" s="1"/>
  <c r="AJ30" i="37"/>
  <c r="AK30" i="37"/>
  <c r="AT30" i="37" s="1"/>
  <c r="AJ71" i="73"/>
  <c r="AK71" i="73"/>
  <c r="AT71" i="73" s="1"/>
  <c r="AX10" i="73"/>
  <c r="S10" i="73" s="1"/>
  <c r="AC10" i="73" s="1"/>
  <c r="AB11" i="73" s="1"/>
  <c r="W97" i="41"/>
  <c r="AJ89" i="93"/>
  <c r="AK89" i="93"/>
  <c r="AT89" i="93" s="1"/>
  <c r="AJ53" i="93"/>
  <c r="AK53" i="93"/>
  <c r="AT53" i="93" s="1"/>
  <c r="AJ47" i="93"/>
  <c r="AK47" i="93"/>
  <c r="AT47" i="93" s="1"/>
  <c r="AJ97" i="37"/>
  <c r="AK97" i="37"/>
  <c r="AT97" i="37" s="1"/>
  <c r="AJ71" i="37"/>
  <c r="AK71" i="37"/>
  <c r="AT71" i="37" s="1"/>
  <c r="AJ29" i="37"/>
  <c r="AK29" i="37"/>
  <c r="AT29" i="37" s="1"/>
  <c r="AJ17" i="37"/>
  <c r="AK17" i="37"/>
  <c r="AT17" i="37" s="1"/>
  <c r="AX87" i="73"/>
  <c r="S87" i="73" s="1"/>
  <c r="AC87" i="73" s="1"/>
  <c r="AB88" i="73" s="1"/>
  <c r="Z98" i="33"/>
  <c r="AJ93" i="37"/>
  <c r="AK93" i="37"/>
  <c r="AT93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K9" i="37"/>
  <c r="AT9" i="37" s="1"/>
  <c r="AX96" i="73"/>
  <c r="S96" i="73" s="1"/>
  <c r="AC96" i="73" s="1"/>
  <c r="AB97" i="73" s="1"/>
  <c r="AX91" i="73"/>
  <c r="S91" i="73" s="1"/>
  <c r="AC91" i="73" s="1"/>
  <c r="AB92" i="73" s="1"/>
  <c r="AX85" i="73"/>
  <c r="S85" i="73" s="1"/>
  <c r="AC85" i="73" s="1"/>
  <c r="AB86" i="73" s="1"/>
  <c r="AX79" i="73"/>
  <c r="S79" i="73" s="1"/>
  <c r="AC79" i="73" s="1"/>
  <c r="AB80" i="73" s="1"/>
  <c r="AX73" i="73"/>
  <c r="S73" i="73" s="1"/>
  <c r="AC73" i="73" s="1"/>
  <c r="AB74" i="73" s="1"/>
  <c r="AX67" i="73"/>
  <c r="S67" i="73" s="1"/>
  <c r="AC67" i="73" s="1"/>
  <c r="AB68" i="73" s="1"/>
  <c r="AX61" i="73"/>
  <c r="S61" i="73" s="1"/>
  <c r="AC61" i="73" s="1"/>
  <c r="AB62" i="73" s="1"/>
  <c r="AX55" i="73"/>
  <c r="S55" i="73" s="1"/>
  <c r="AC55" i="73" s="1"/>
  <c r="AB56" i="73" s="1"/>
  <c r="AX49" i="73"/>
  <c r="S49" i="73" s="1"/>
  <c r="AC49" i="73" s="1"/>
  <c r="AB50" i="73" s="1"/>
  <c r="AX43" i="73"/>
  <c r="S43" i="73" s="1"/>
  <c r="AC43" i="73" s="1"/>
  <c r="AB44" i="73" s="1"/>
  <c r="AX37" i="73"/>
  <c r="S37" i="73" s="1"/>
  <c r="AC37" i="73" s="1"/>
  <c r="AB38" i="73" s="1"/>
  <c r="AX31" i="73"/>
  <c r="S31" i="73" s="1"/>
  <c r="AC31" i="73" s="1"/>
  <c r="AB32" i="73" s="1"/>
  <c r="AX25" i="73"/>
  <c r="S25" i="73" s="1"/>
  <c r="AC25" i="73" s="1"/>
  <c r="AB26" i="73" s="1"/>
  <c r="AX19" i="73"/>
  <c r="S19" i="73" s="1"/>
  <c r="AC19" i="73" s="1"/>
  <c r="AB20" i="73" s="1"/>
  <c r="AX13" i="73"/>
  <c r="S13" i="73" s="1"/>
  <c r="AC13" i="73" s="1"/>
  <c r="AB14" i="73" s="1"/>
  <c r="AX7" i="73"/>
  <c r="S7" i="73" s="1"/>
  <c r="AC7" i="73" s="1"/>
  <c r="AB8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X98" i="29"/>
  <c r="Y98" i="29"/>
  <c r="AN98" i="37"/>
  <c r="AN100" i="37" s="1"/>
  <c r="AI98" i="37"/>
  <c r="Y97" i="89"/>
  <c r="X97" i="89"/>
  <c r="AJ94" i="37"/>
  <c r="AK94" i="37"/>
  <c r="AT94" i="37" s="1"/>
  <c r="AK60" i="37"/>
  <c r="AT60" i="37" s="1"/>
  <c r="AJ24" i="37"/>
  <c r="AK24" i="37"/>
  <c r="AT24" i="37" s="1"/>
  <c r="AK96" i="73"/>
  <c r="AT96" i="73" s="1"/>
  <c r="AK83" i="73"/>
  <c r="AT83" i="73" s="1"/>
  <c r="AJ53" i="73"/>
  <c r="AK53" i="73"/>
  <c r="AT53" i="73" s="1"/>
  <c r="AJ71" i="93"/>
  <c r="AK71" i="93"/>
  <c r="AT71" i="93" s="1"/>
  <c r="AJ89" i="37"/>
  <c r="AJ65" i="37"/>
  <c r="AK65" i="37"/>
  <c r="AT65" i="37" s="1"/>
  <c r="AJ98" i="37"/>
  <c r="AS98" i="37" s="1"/>
  <c r="AK98" i="37"/>
  <c r="AT98" i="37" s="1"/>
  <c r="AJ92" i="37"/>
  <c r="AK92" i="37"/>
  <c r="AT92" i="37" s="1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K44" i="37"/>
  <c r="AT44" i="37" s="1"/>
  <c r="AJ38" i="37"/>
  <c r="AK38" i="37"/>
  <c r="AT38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X94" i="73"/>
  <c r="S94" i="73" s="1"/>
  <c r="AC94" i="73" s="1"/>
  <c r="AB95" i="73" s="1"/>
  <c r="AX90" i="73"/>
  <c r="S90" i="73" s="1"/>
  <c r="AC90" i="73" s="1"/>
  <c r="AB91" i="73" s="1"/>
  <c r="AX84" i="73"/>
  <c r="S84" i="73" s="1"/>
  <c r="AC84" i="73" s="1"/>
  <c r="AB85" i="73" s="1"/>
  <c r="AX78" i="73"/>
  <c r="S78" i="73" s="1"/>
  <c r="AC78" i="73" s="1"/>
  <c r="AB79" i="73" s="1"/>
  <c r="AX72" i="73"/>
  <c r="S72" i="73" s="1"/>
  <c r="AC72" i="73" s="1"/>
  <c r="AB73" i="73" s="1"/>
  <c r="AX66" i="73"/>
  <c r="S66" i="73" s="1"/>
  <c r="AC66" i="73" s="1"/>
  <c r="AB67" i="73" s="1"/>
  <c r="AX60" i="73"/>
  <c r="S60" i="73" s="1"/>
  <c r="AC60" i="73" s="1"/>
  <c r="AB61" i="73" s="1"/>
  <c r="AX54" i="73"/>
  <c r="S54" i="73" s="1"/>
  <c r="AC54" i="73" s="1"/>
  <c r="AB55" i="73" s="1"/>
  <c r="AX48" i="73"/>
  <c r="S48" i="73" s="1"/>
  <c r="AC48" i="73" s="1"/>
  <c r="AB49" i="73" s="1"/>
  <c r="AX42" i="73"/>
  <c r="S42" i="73" s="1"/>
  <c r="AC42" i="73" s="1"/>
  <c r="AB43" i="73" s="1"/>
  <c r="AX36" i="73"/>
  <c r="S36" i="73" s="1"/>
  <c r="AC36" i="73" s="1"/>
  <c r="AB37" i="73" s="1"/>
  <c r="AX30" i="73"/>
  <c r="S30" i="73" s="1"/>
  <c r="AC30" i="73" s="1"/>
  <c r="AB31" i="73" s="1"/>
  <c r="AX24" i="73"/>
  <c r="S24" i="73" s="1"/>
  <c r="AC24" i="73" s="1"/>
  <c r="AB25" i="73" s="1"/>
  <c r="AX18" i="73"/>
  <c r="S18" i="73" s="1"/>
  <c r="AC18" i="73" s="1"/>
  <c r="AB19" i="73" s="1"/>
  <c r="AX12" i="73"/>
  <c r="S12" i="73" s="1"/>
  <c r="AC12" i="73" s="1"/>
  <c r="AB13" i="73" s="1"/>
  <c r="AX94" i="93"/>
  <c r="S94" i="93" s="1"/>
  <c r="AC94" i="93" s="1"/>
  <c r="AB95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R97" i="33"/>
  <c r="AJ43" i="25" l="1"/>
  <c r="AK43" i="25"/>
  <c r="AT43" i="25" s="1"/>
  <c r="AJ60" i="25"/>
  <c r="AK60" i="25"/>
  <c r="AT60" i="25" s="1"/>
  <c r="AJ12" i="25"/>
  <c r="AK12" i="25"/>
  <c r="AT12" i="25" s="1"/>
  <c r="AJ83" i="25"/>
  <c r="AK83" i="25"/>
  <c r="AT83" i="25" s="1"/>
  <c r="AF96" i="41"/>
  <c r="AO96" i="41" s="1"/>
  <c r="AJ65" i="73"/>
  <c r="AJ12" i="37"/>
  <c r="AJ98" i="25"/>
  <c r="AS98" i="25" s="1"/>
  <c r="AK98" i="25"/>
  <c r="AT98" i="25" s="1"/>
  <c r="AJ79" i="25"/>
  <c r="AK79" i="25"/>
  <c r="AT79" i="25" s="1"/>
  <c r="AJ10" i="25"/>
  <c r="AK10" i="25"/>
  <c r="AT10" i="25" s="1"/>
  <c r="AJ68" i="25"/>
  <c r="AK68" i="25"/>
  <c r="AT68" i="25" s="1"/>
  <c r="AK15" i="25"/>
  <c r="AT15" i="25" s="1"/>
  <c r="AJ15" i="25"/>
  <c r="AK36" i="25"/>
  <c r="AT36" i="25" s="1"/>
  <c r="AJ36" i="25"/>
  <c r="AJ49" i="25"/>
  <c r="AK49" i="25"/>
  <c r="AT49" i="25" s="1"/>
  <c r="AJ58" i="25"/>
  <c r="AK58" i="25"/>
  <c r="AT58" i="25" s="1"/>
  <c r="AJ32" i="25"/>
  <c r="AK32" i="25"/>
  <c r="AT32" i="25" s="1"/>
  <c r="AJ91" i="25"/>
  <c r="AK91" i="25"/>
  <c r="AT91" i="25" s="1"/>
  <c r="AJ92" i="25"/>
  <c r="AK92" i="25"/>
  <c r="AT92" i="25" s="1"/>
  <c r="AJ48" i="25"/>
  <c r="AK48" i="25"/>
  <c r="AT48" i="25" s="1"/>
  <c r="AJ24" i="25"/>
  <c r="AK24" i="25"/>
  <c r="AT24" i="25" s="1"/>
  <c r="AJ31" i="25"/>
  <c r="AK31" i="25"/>
  <c r="AT31" i="25" s="1"/>
  <c r="AK69" i="25"/>
  <c r="AT69" i="25" s="1"/>
  <c r="AJ69" i="25"/>
  <c r="AJ23" i="25"/>
  <c r="AK23" i="25"/>
  <c r="AT23" i="25" s="1"/>
  <c r="AN98" i="25"/>
  <c r="AN100" i="25" s="1"/>
  <c r="AI98" i="25"/>
  <c r="AJ23" i="93"/>
  <c r="AJ22" i="25"/>
  <c r="AK22" i="25"/>
  <c r="AT22" i="25" s="1"/>
  <c r="AJ75" i="25"/>
  <c r="AK75" i="25"/>
  <c r="AT75" i="25" s="1"/>
  <c r="AE96" i="41"/>
  <c r="AJ52" i="37"/>
  <c r="AJ88" i="37"/>
  <c r="AK88" i="93"/>
  <c r="AT88" i="93" s="1"/>
  <c r="AK37" i="25"/>
  <c r="AT37" i="25" s="1"/>
  <c r="AJ37" i="25"/>
  <c r="AJ38" i="25"/>
  <c r="AK38" i="25"/>
  <c r="AT38" i="25" s="1"/>
  <c r="AJ46" i="25"/>
  <c r="AK46" i="25"/>
  <c r="AT46" i="25" s="1"/>
  <c r="AJ39" i="25"/>
  <c r="AK39" i="25"/>
  <c r="AT39" i="25" s="1"/>
  <c r="AJ51" i="25"/>
  <c r="AK51" i="25"/>
  <c r="AT51" i="25" s="1"/>
  <c r="AJ72" i="25"/>
  <c r="AK72" i="25"/>
  <c r="AT72" i="25" s="1"/>
  <c r="AJ14" i="25"/>
  <c r="AK14" i="25"/>
  <c r="AT14" i="25" s="1"/>
  <c r="AJ95" i="25"/>
  <c r="AK95" i="25"/>
  <c r="AT95" i="25" s="1"/>
  <c r="AB4" i="25"/>
  <c r="AJ3" i="25"/>
  <c r="AJ50" i="25"/>
  <c r="AK50" i="25"/>
  <c r="AT50" i="25" s="1"/>
  <c r="AJ27" i="25"/>
  <c r="AK27" i="25"/>
  <c r="AT27" i="25" s="1"/>
  <c r="AJ84" i="25"/>
  <c r="AK84" i="25"/>
  <c r="AT84" i="25" s="1"/>
  <c r="AK17" i="25"/>
  <c r="AT17" i="25" s="1"/>
  <c r="AJ17" i="25"/>
  <c r="AJ67" i="25"/>
  <c r="AK67" i="25"/>
  <c r="AT67" i="25" s="1"/>
  <c r="AJ34" i="25"/>
  <c r="AK34" i="25"/>
  <c r="AT34" i="25" s="1"/>
  <c r="AK41" i="25"/>
  <c r="AT41" i="25" s="1"/>
  <c r="AJ41" i="25"/>
  <c r="AJ81" i="25"/>
  <c r="AK81" i="25"/>
  <c r="AT81" i="25" s="1"/>
  <c r="AJ88" i="25"/>
  <c r="AK88" i="25"/>
  <c r="AT88" i="25" s="1"/>
  <c r="AJ90" i="25"/>
  <c r="AK90" i="25"/>
  <c r="AT90" i="25" s="1"/>
  <c r="AI96" i="89"/>
  <c r="AK76" i="25"/>
  <c r="AT76" i="25" s="1"/>
  <c r="AJ76" i="25"/>
  <c r="AK74" i="25"/>
  <c r="AT74" i="25" s="1"/>
  <c r="AJ74" i="25"/>
  <c r="AJ82" i="25"/>
  <c r="AK82" i="25"/>
  <c r="AT82" i="25" s="1"/>
  <c r="AJ5" i="25"/>
  <c r="AK5" i="25"/>
  <c r="AT5" i="25" s="1"/>
  <c r="AJ87" i="25"/>
  <c r="AK87" i="25"/>
  <c r="AT87" i="25" s="1"/>
  <c r="AJ35" i="25"/>
  <c r="AK35" i="25"/>
  <c r="AT35" i="25" s="1"/>
  <c r="AJ21" i="25"/>
  <c r="AK21" i="25"/>
  <c r="AT21" i="25" s="1"/>
  <c r="AJ6" i="25"/>
  <c r="AK6" i="25"/>
  <c r="AT6" i="25" s="1"/>
  <c r="AJ40" i="25"/>
  <c r="AK40" i="25"/>
  <c r="AT40" i="25" s="1"/>
  <c r="AK25" i="25"/>
  <c r="AT25" i="25" s="1"/>
  <c r="AJ25" i="25"/>
  <c r="AJ63" i="25"/>
  <c r="AK63" i="25"/>
  <c r="AT63" i="25" s="1"/>
  <c r="AK71" i="25"/>
  <c r="AT71" i="25" s="1"/>
  <c r="AJ71" i="25"/>
  <c r="AK77" i="25"/>
  <c r="AT77" i="25" s="1"/>
  <c r="AJ77" i="25"/>
  <c r="AK26" i="25"/>
  <c r="AT26" i="25" s="1"/>
  <c r="AJ26" i="25"/>
  <c r="AJ70" i="25"/>
  <c r="AK70" i="25"/>
  <c r="AT70" i="25" s="1"/>
  <c r="AK53" i="25"/>
  <c r="AT53" i="25" s="1"/>
  <c r="AJ53" i="25"/>
  <c r="AJ80" i="25"/>
  <c r="AK80" i="25"/>
  <c r="AT80" i="25" s="1"/>
  <c r="AK19" i="25"/>
  <c r="AT19" i="25" s="1"/>
  <c r="AJ19" i="25"/>
  <c r="AK33" i="25"/>
  <c r="AT33" i="25" s="1"/>
  <c r="AJ33" i="25"/>
  <c r="AJ53" i="37"/>
  <c r="AS53" i="37" s="1"/>
  <c r="AJ59" i="93"/>
  <c r="AK13" i="37"/>
  <c r="AT13" i="37" s="1"/>
  <c r="AK96" i="25"/>
  <c r="AT96" i="25" s="1"/>
  <c r="AJ96" i="25"/>
  <c r="AK9" i="25"/>
  <c r="AT9" i="25" s="1"/>
  <c r="AJ9" i="25"/>
  <c r="AK30" i="25"/>
  <c r="AT30" i="25" s="1"/>
  <c r="AJ30" i="25"/>
  <c r="AK8" i="25"/>
  <c r="AT8" i="25" s="1"/>
  <c r="AJ8" i="25"/>
  <c r="AK16" i="25"/>
  <c r="AT16" i="25" s="1"/>
  <c r="AJ16" i="25"/>
  <c r="AK97" i="25"/>
  <c r="AT97" i="25" s="1"/>
  <c r="AJ97" i="25"/>
  <c r="AJ57" i="25"/>
  <c r="AK57" i="25"/>
  <c r="AT57" i="25" s="1"/>
  <c r="AK42" i="25"/>
  <c r="AT42" i="25" s="1"/>
  <c r="AJ42" i="25"/>
  <c r="AJ47" i="25"/>
  <c r="AK47" i="25"/>
  <c r="AT47" i="25" s="1"/>
  <c r="AK61" i="25"/>
  <c r="AT61" i="25" s="1"/>
  <c r="AJ61" i="25"/>
  <c r="AJ28" i="25"/>
  <c r="AK28" i="25"/>
  <c r="AT28" i="25" s="1"/>
  <c r="AJ11" i="25"/>
  <c r="AK11" i="25"/>
  <c r="AT11" i="25" s="1"/>
  <c r="AK85" i="25"/>
  <c r="AT85" i="25" s="1"/>
  <c r="AJ85" i="25"/>
  <c r="AJ62" i="25"/>
  <c r="AK62" i="25"/>
  <c r="AT62" i="25" s="1"/>
  <c r="AK18" i="25"/>
  <c r="AT18" i="25" s="1"/>
  <c r="AJ18" i="25"/>
  <c r="AK7" i="25"/>
  <c r="AT7" i="25" s="1"/>
  <c r="AJ7" i="25"/>
  <c r="AJ59" i="25"/>
  <c r="AK59" i="25"/>
  <c r="AT59" i="25" s="1"/>
  <c r="AK29" i="25"/>
  <c r="AT29" i="25" s="1"/>
  <c r="AJ29" i="25"/>
  <c r="AJ56" i="25"/>
  <c r="AK56" i="25"/>
  <c r="AT56" i="25" s="1"/>
  <c r="AK86" i="25"/>
  <c r="AT86" i="25" s="1"/>
  <c r="AJ86" i="25"/>
  <c r="AJ61" i="37"/>
  <c r="AK65" i="25"/>
  <c r="AT65" i="25" s="1"/>
  <c r="AJ65" i="25"/>
  <c r="AJ45" i="25"/>
  <c r="AK45" i="25"/>
  <c r="AT45" i="25" s="1"/>
  <c r="AJ66" i="25"/>
  <c r="AK66" i="25"/>
  <c r="AT66" i="25" s="1"/>
  <c r="AK44" i="25"/>
  <c r="AT44" i="25" s="1"/>
  <c r="AJ44" i="25"/>
  <c r="AK52" i="25"/>
  <c r="AT52" i="25" s="1"/>
  <c r="AJ52" i="25"/>
  <c r="AJ89" i="25"/>
  <c r="AK89" i="25"/>
  <c r="AT89" i="25" s="1"/>
  <c r="AK93" i="25"/>
  <c r="AT93" i="25" s="1"/>
  <c r="AJ93" i="25"/>
  <c r="AJ78" i="25"/>
  <c r="AK78" i="25"/>
  <c r="AT78" i="25" s="1"/>
  <c r="AJ13" i="25"/>
  <c r="AK13" i="25"/>
  <c r="AT13" i="25" s="1"/>
  <c r="AJ20" i="25"/>
  <c r="AK20" i="25"/>
  <c r="AT20" i="25" s="1"/>
  <c r="AJ64" i="25"/>
  <c r="AK64" i="25"/>
  <c r="AT64" i="25" s="1"/>
  <c r="AJ73" i="25"/>
  <c r="AK73" i="25"/>
  <c r="AT73" i="25" s="1"/>
  <c r="AJ55" i="25"/>
  <c r="AK55" i="25"/>
  <c r="AT55" i="25" s="1"/>
  <c r="AJ94" i="25"/>
  <c r="AK94" i="25"/>
  <c r="AT94" i="25" s="1"/>
  <c r="AJ54" i="25"/>
  <c r="AK54" i="25"/>
  <c r="AT54" i="25" s="1"/>
  <c r="AX91" i="33"/>
  <c r="S91" i="33" s="1"/>
  <c r="AC91" i="33" s="1"/>
  <c r="AB92" i="33" s="1"/>
  <c r="AK23" i="93"/>
  <c r="AT23" i="93" s="1"/>
  <c r="AJ60" i="37"/>
  <c r="AX89" i="33"/>
  <c r="S89" i="33" s="1"/>
  <c r="AC89" i="33" s="1"/>
  <c r="AB90" i="33" s="1"/>
  <c r="AX77" i="33"/>
  <c r="S77" i="33" s="1"/>
  <c r="AC77" i="33" s="1"/>
  <c r="AB78" i="33" s="1"/>
  <c r="AJ78" i="33" s="1"/>
  <c r="AX65" i="33"/>
  <c r="S65" i="33" s="1"/>
  <c r="AC65" i="33" s="1"/>
  <c r="AB66" i="33" s="1"/>
  <c r="AX49" i="33"/>
  <c r="S49" i="33" s="1"/>
  <c r="AC49" i="33" s="1"/>
  <c r="AB50" i="33" s="1"/>
  <c r="AJ10" i="93"/>
  <c r="AK11" i="37"/>
  <c r="AT11" i="37" s="1"/>
  <c r="AK49" i="37"/>
  <c r="AT49" i="37" s="1"/>
  <c r="AK67" i="37"/>
  <c r="AT67" i="37" s="1"/>
  <c r="AJ29" i="93"/>
  <c r="AS29" i="93" s="1"/>
  <c r="AJ35" i="73"/>
  <c r="AJ77" i="73"/>
  <c r="AJ47" i="73"/>
  <c r="AX79" i="33"/>
  <c r="S79" i="33" s="1"/>
  <c r="AC79" i="33" s="1"/>
  <c r="AB80" i="33" s="1"/>
  <c r="AK45" i="37"/>
  <c r="AT45" i="37" s="1"/>
  <c r="AK81" i="37"/>
  <c r="AT81" i="37" s="1"/>
  <c r="AK47" i="37"/>
  <c r="AT47" i="37" s="1"/>
  <c r="AK11" i="93"/>
  <c r="AT11" i="93" s="1"/>
  <c r="AX87" i="33"/>
  <c r="S87" i="33" s="1"/>
  <c r="AC87" i="33" s="1"/>
  <c r="AB88" i="33" s="1"/>
  <c r="AX75" i="33"/>
  <c r="S75" i="33" s="1"/>
  <c r="AC75" i="33" s="1"/>
  <c r="AB76" i="33" s="1"/>
  <c r="AX63" i="33"/>
  <c r="S63" i="33" s="1"/>
  <c r="AC63" i="33" s="1"/>
  <c r="AB64" i="33" s="1"/>
  <c r="AJ64" i="33" s="1"/>
  <c r="AX47" i="33"/>
  <c r="S47" i="33" s="1"/>
  <c r="AC47" i="33" s="1"/>
  <c r="AB48" i="33" s="1"/>
  <c r="AJ31" i="37"/>
  <c r="AJ85" i="37"/>
  <c r="AX67" i="33"/>
  <c r="S67" i="33" s="1"/>
  <c r="AC67" i="33" s="1"/>
  <c r="AB68" i="33" s="1"/>
  <c r="AJ9" i="37"/>
  <c r="AK41" i="73"/>
  <c r="AT41" i="73" s="1"/>
  <c r="AX93" i="33"/>
  <c r="S93" i="33" s="1"/>
  <c r="AC93" i="33" s="1"/>
  <c r="AB94" i="33" s="1"/>
  <c r="AX85" i="33"/>
  <c r="S85" i="33" s="1"/>
  <c r="AC85" i="33" s="1"/>
  <c r="AB86" i="33" s="1"/>
  <c r="AX73" i="33"/>
  <c r="S73" i="33" s="1"/>
  <c r="AC73" i="33" s="1"/>
  <c r="AB74" i="33" s="1"/>
  <c r="AX61" i="33"/>
  <c r="S61" i="33" s="1"/>
  <c r="AC61" i="33" s="1"/>
  <c r="AB62" i="33" s="1"/>
  <c r="AX42" i="33"/>
  <c r="S42" i="33" s="1"/>
  <c r="AC42" i="33" s="1"/>
  <c r="AB43" i="33" s="1"/>
  <c r="AJ5" i="37"/>
  <c r="AS5" i="37" s="1"/>
  <c r="AJ44" i="37"/>
  <c r="AS44" i="37" s="1"/>
  <c r="AJ80" i="37"/>
  <c r="AJ84" i="37"/>
  <c r="AJ32" i="37"/>
  <c r="AJ86" i="37"/>
  <c r="AK87" i="37"/>
  <c r="AT87" i="37" s="1"/>
  <c r="AK10" i="37"/>
  <c r="AT10" i="37" s="1"/>
  <c r="AJ46" i="37"/>
  <c r="AX97" i="33"/>
  <c r="S97" i="33" s="1"/>
  <c r="AC97" i="33" s="1"/>
  <c r="AB98" i="33" s="1"/>
  <c r="AX83" i="33"/>
  <c r="S83" i="33" s="1"/>
  <c r="AC83" i="33" s="1"/>
  <c r="AB84" i="33" s="1"/>
  <c r="AX71" i="33"/>
  <c r="S71" i="33" s="1"/>
  <c r="AC71" i="33" s="1"/>
  <c r="AB72" i="33" s="1"/>
  <c r="AX59" i="33"/>
  <c r="S59" i="33" s="1"/>
  <c r="AC59" i="33" s="1"/>
  <c r="AB60" i="33" s="1"/>
  <c r="AJ60" i="33" s="1"/>
  <c r="AX40" i="33"/>
  <c r="S40" i="33" s="1"/>
  <c r="AC40" i="33" s="1"/>
  <c r="AB41" i="33" s="1"/>
  <c r="AK64" i="93"/>
  <c r="AT64" i="93" s="1"/>
  <c r="AJ66" i="37"/>
  <c r="AX54" i="33"/>
  <c r="S54" i="33" s="1"/>
  <c r="AC54" i="33" s="1"/>
  <c r="AB55" i="33" s="1"/>
  <c r="AJ83" i="73"/>
  <c r="AX94" i="33"/>
  <c r="S94" i="33" s="1"/>
  <c r="AC94" i="33" s="1"/>
  <c r="AB95" i="33" s="1"/>
  <c r="AK95" i="33" s="1"/>
  <c r="AT95" i="33" s="1"/>
  <c r="AX81" i="33"/>
  <c r="S81" i="33" s="1"/>
  <c r="AC81" i="33" s="1"/>
  <c r="AB82" i="33" s="1"/>
  <c r="AX69" i="33"/>
  <c r="S69" i="33" s="1"/>
  <c r="AC69" i="33" s="1"/>
  <c r="AB70" i="33" s="1"/>
  <c r="AX56" i="33"/>
  <c r="S56" i="33" s="1"/>
  <c r="AC56" i="33" s="1"/>
  <c r="AB57" i="33" s="1"/>
  <c r="AX28" i="33"/>
  <c r="S28" i="33" s="1"/>
  <c r="AC28" i="33" s="1"/>
  <c r="AB29" i="33" s="1"/>
  <c r="AJ83" i="37"/>
  <c r="AJ17" i="93"/>
  <c r="AS17" i="93" s="1"/>
  <c r="AJ22" i="93"/>
  <c r="AS22" i="93" s="1"/>
  <c r="AJ48" i="37"/>
  <c r="AK35" i="73"/>
  <c r="AT35" i="73" s="1"/>
  <c r="AK77" i="73"/>
  <c r="AT77" i="73" s="1"/>
  <c r="AX95" i="33"/>
  <c r="S95" i="33" s="1"/>
  <c r="AC95" i="33" s="1"/>
  <c r="AB96" i="33" s="1"/>
  <c r="AX90" i="33"/>
  <c r="S90" i="33" s="1"/>
  <c r="AC90" i="33" s="1"/>
  <c r="AB91" i="33" s="1"/>
  <c r="AK91" i="33" s="1"/>
  <c r="AT91" i="33" s="1"/>
  <c r="AX84" i="33"/>
  <c r="S84" i="33" s="1"/>
  <c r="AC84" i="33" s="1"/>
  <c r="AB85" i="33" s="1"/>
  <c r="AK85" i="33" s="1"/>
  <c r="AT85" i="33" s="1"/>
  <c r="AX78" i="33"/>
  <c r="S78" i="33" s="1"/>
  <c r="AC78" i="33" s="1"/>
  <c r="AB79" i="33" s="1"/>
  <c r="AX72" i="33"/>
  <c r="S72" i="33" s="1"/>
  <c r="AC72" i="33" s="1"/>
  <c r="AB73" i="33" s="1"/>
  <c r="AX66" i="33"/>
  <c r="S66" i="33" s="1"/>
  <c r="AC66" i="33" s="1"/>
  <c r="AB67" i="33" s="1"/>
  <c r="AX60" i="33"/>
  <c r="S60" i="33" s="1"/>
  <c r="AC60" i="33" s="1"/>
  <c r="AB61" i="33" s="1"/>
  <c r="AX53" i="33"/>
  <c r="S53" i="33" s="1"/>
  <c r="AC53" i="33" s="1"/>
  <c r="AB54" i="33" s="1"/>
  <c r="AJ54" i="33" s="1"/>
  <c r="AX46" i="33"/>
  <c r="S46" i="33" s="1"/>
  <c r="AC46" i="33" s="1"/>
  <c r="AB47" i="33" s="1"/>
  <c r="AJ47" i="33" s="1"/>
  <c r="AX38" i="33"/>
  <c r="S38" i="33" s="1"/>
  <c r="AC38" i="33" s="1"/>
  <c r="AB39" i="33" s="1"/>
  <c r="AK7" i="37"/>
  <c r="AT7" i="37" s="1"/>
  <c r="AX52" i="33"/>
  <c r="S52" i="33" s="1"/>
  <c r="AC52" i="33" s="1"/>
  <c r="AB53" i="33" s="1"/>
  <c r="AX44" i="33"/>
  <c r="S44" i="33" s="1"/>
  <c r="AC44" i="33" s="1"/>
  <c r="AB45" i="33" s="1"/>
  <c r="AX34" i="33"/>
  <c r="S34" i="33" s="1"/>
  <c r="AC34" i="33" s="1"/>
  <c r="AB35" i="33" s="1"/>
  <c r="AJ35" i="33" s="1"/>
  <c r="AK18" i="37"/>
  <c r="AT18" i="37" s="1"/>
  <c r="AJ16" i="37"/>
  <c r="AX96" i="33"/>
  <c r="S96" i="33" s="1"/>
  <c r="AC96" i="33" s="1"/>
  <c r="AB97" i="33" s="1"/>
  <c r="AX88" i="33"/>
  <c r="S88" i="33" s="1"/>
  <c r="AC88" i="33" s="1"/>
  <c r="AB89" i="33" s="1"/>
  <c r="AX82" i="33"/>
  <c r="S82" i="33" s="1"/>
  <c r="AC82" i="33" s="1"/>
  <c r="AB83" i="33" s="1"/>
  <c r="AX76" i="33"/>
  <c r="S76" i="33" s="1"/>
  <c r="AC76" i="33" s="1"/>
  <c r="AB77" i="33" s="1"/>
  <c r="AJ77" i="33" s="1"/>
  <c r="AX70" i="33"/>
  <c r="S70" i="33" s="1"/>
  <c r="AC70" i="33" s="1"/>
  <c r="AB71" i="33" s="1"/>
  <c r="AJ71" i="33" s="1"/>
  <c r="AX64" i="33"/>
  <c r="S64" i="33" s="1"/>
  <c r="AC64" i="33" s="1"/>
  <c r="AB65" i="33" s="1"/>
  <c r="AX58" i="33"/>
  <c r="S58" i="33" s="1"/>
  <c r="AC58" i="33" s="1"/>
  <c r="AB59" i="33" s="1"/>
  <c r="AX50" i="33"/>
  <c r="S50" i="33" s="1"/>
  <c r="AC50" i="33" s="1"/>
  <c r="AB51" i="33" s="1"/>
  <c r="AX43" i="33"/>
  <c r="S43" i="33" s="1"/>
  <c r="AC43" i="33" s="1"/>
  <c r="AB44" i="33" s="1"/>
  <c r="AX30" i="33"/>
  <c r="S30" i="33" s="1"/>
  <c r="AC30" i="33" s="1"/>
  <c r="AB31" i="33" s="1"/>
  <c r="AK31" i="33" s="1"/>
  <c r="AT31" i="33" s="1"/>
  <c r="AJ65" i="93"/>
  <c r="AS65" i="93" s="1"/>
  <c r="AJ40" i="93"/>
  <c r="AX92" i="33"/>
  <c r="S92" i="33" s="1"/>
  <c r="AC92" i="33" s="1"/>
  <c r="AB93" i="33" s="1"/>
  <c r="AX86" i="33"/>
  <c r="S86" i="33" s="1"/>
  <c r="AC86" i="33" s="1"/>
  <c r="AB87" i="33" s="1"/>
  <c r="AX80" i="33"/>
  <c r="S80" i="33" s="1"/>
  <c r="AC80" i="33" s="1"/>
  <c r="AB81" i="33" s="1"/>
  <c r="AX74" i="33"/>
  <c r="S74" i="33" s="1"/>
  <c r="AC74" i="33" s="1"/>
  <c r="AB75" i="33" s="1"/>
  <c r="AK75" i="33" s="1"/>
  <c r="AT75" i="33" s="1"/>
  <c r="AX68" i="33"/>
  <c r="S68" i="33" s="1"/>
  <c r="AC68" i="33" s="1"/>
  <c r="AB69" i="33" s="1"/>
  <c r="AJ69" i="33" s="1"/>
  <c r="AX62" i="33"/>
  <c r="S62" i="33" s="1"/>
  <c r="AC62" i="33" s="1"/>
  <c r="AB63" i="33" s="1"/>
  <c r="AX55" i="33"/>
  <c r="S55" i="33" s="1"/>
  <c r="AC55" i="33" s="1"/>
  <c r="AB56" i="33" s="1"/>
  <c r="AX48" i="33"/>
  <c r="S48" i="33" s="1"/>
  <c r="AC48" i="33" s="1"/>
  <c r="AB49" i="33" s="1"/>
  <c r="AK49" i="33" s="1"/>
  <c r="AT49" i="33" s="1"/>
  <c r="AX41" i="33"/>
  <c r="S41" i="33" s="1"/>
  <c r="AC41" i="33" s="1"/>
  <c r="AB42" i="33" s="1"/>
  <c r="AX18" i="33"/>
  <c r="S18" i="33" s="1"/>
  <c r="AC18" i="33" s="1"/>
  <c r="AB19" i="33" s="1"/>
  <c r="AK19" i="33" s="1"/>
  <c r="AT19" i="33" s="1"/>
  <c r="AJ6" i="37"/>
  <c r="AS6" i="37" s="1"/>
  <c r="AJ28" i="93"/>
  <c r="AX16" i="33"/>
  <c r="S16" i="33" s="1"/>
  <c r="AC16" i="33" s="1"/>
  <c r="AB17" i="33" s="1"/>
  <c r="Z98" i="29"/>
  <c r="AF98" i="29" s="1"/>
  <c r="AO98" i="29" s="1"/>
  <c r="AO100" i="29" s="1"/>
  <c r="AX36" i="33"/>
  <c r="S36" i="33" s="1"/>
  <c r="AC36" i="33" s="1"/>
  <c r="AB37" i="33" s="1"/>
  <c r="AX24" i="33"/>
  <c r="S24" i="33" s="1"/>
  <c r="AC24" i="33" s="1"/>
  <c r="AB25" i="33" s="1"/>
  <c r="AK25" i="33" s="1"/>
  <c r="AT25" i="33" s="1"/>
  <c r="AX11" i="33"/>
  <c r="S11" i="33" s="1"/>
  <c r="AC11" i="33" s="1"/>
  <c r="AB12" i="33" s="1"/>
  <c r="AX35" i="33"/>
  <c r="S35" i="33" s="1"/>
  <c r="AC35" i="33" s="1"/>
  <c r="AB36" i="33" s="1"/>
  <c r="AX23" i="33"/>
  <c r="S23" i="33" s="1"/>
  <c r="AC23" i="33" s="1"/>
  <c r="AB24" i="33" s="1"/>
  <c r="AX10" i="33"/>
  <c r="S10" i="33" s="1"/>
  <c r="AC10" i="33" s="1"/>
  <c r="AB11" i="33" s="1"/>
  <c r="AJ7" i="93"/>
  <c r="AX22" i="33"/>
  <c r="S22" i="33" s="1"/>
  <c r="AC22" i="33" s="1"/>
  <c r="AB23" i="33" s="1"/>
  <c r="AJ23" i="33" s="1"/>
  <c r="AX5" i="33"/>
  <c r="S5" i="33" s="1"/>
  <c r="AC5" i="33" s="1"/>
  <c r="AB6" i="33" s="1"/>
  <c r="AJ29" i="73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K40" i="33" s="1"/>
  <c r="AT40" i="33" s="1"/>
  <c r="AX29" i="33"/>
  <c r="S29" i="33" s="1"/>
  <c r="AC29" i="33" s="1"/>
  <c r="AB30" i="33" s="1"/>
  <c r="AX17" i="33"/>
  <c r="S17" i="33" s="1"/>
  <c r="AC17" i="33" s="1"/>
  <c r="AB18" i="33" s="1"/>
  <c r="AK18" i="33" s="1"/>
  <c r="AT18" i="33" s="1"/>
  <c r="AE98" i="29"/>
  <c r="AG98" i="29"/>
  <c r="AP98" i="29" s="1"/>
  <c r="AP100" i="29" s="1"/>
  <c r="AK8" i="33"/>
  <c r="AT8" i="33" s="1"/>
  <c r="AJ43" i="93"/>
  <c r="AK43" i="93"/>
  <c r="AT43" i="93" s="1"/>
  <c r="AS38" i="37"/>
  <c r="AL38" i="37"/>
  <c r="AU38" i="37" s="1"/>
  <c r="AJ56" i="93"/>
  <c r="AK56" i="93"/>
  <c r="AT56" i="93" s="1"/>
  <c r="AJ39" i="73"/>
  <c r="AK39" i="73"/>
  <c r="AT39" i="73" s="1"/>
  <c r="AK54" i="33"/>
  <c r="AT54" i="33" s="1"/>
  <c r="AJ42" i="93"/>
  <c r="AK42" i="93"/>
  <c r="AT42" i="93" s="1"/>
  <c r="AS79" i="37"/>
  <c r="AL79" i="37"/>
  <c r="AU79" i="37" s="1"/>
  <c r="AJ37" i="93"/>
  <c r="AK37" i="93"/>
  <c r="AT37" i="93" s="1"/>
  <c r="AJ73" i="93"/>
  <c r="AK73" i="93"/>
  <c r="AT73" i="93" s="1"/>
  <c r="AJ19" i="73"/>
  <c r="AK19" i="73"/>
  <c r="AT19" i="73" s="1"/>
  <c r="AJ55" i="73"/>
  <c r="AK55" i="73"/>
  <c r="AT55" i="73" s="1"/>
  <c r="AJ91" i="73"/>
  <c r="AK91" i="73"/>
  <c r="AT91" i="73" s="1"/>
  <c r="AJ14" i="93"/>
  <c r="AK14" i="93"/>
  <c r="AT14" i="93" s="1"/>
  <c r="AJ50" i="93"/>
  <c r="AK50" i="93"/>
  <c r="AT50" i="93" s="1"/>
  <c r="AJ86" i="93"/>
  <c r="AK86" i="93"/>
  <c r="AT86" i="93" s="1"/>
  <c r="AJ26" i="73"/>
  <c r="AK26" i="73"/>
  <c r="AT26" i="73" s="1"/>
  <c r="AJ62" i="73"/>
  <c r="AK62" i="73"/>
  <c r="AT62" i="73" s="1"/>
  <c r="AJ97" i="73"/>
  <c r="AK97" i="73"/>
  <c r="AT97" i="73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29" i="37"/>
  <c r="AL29" i="37"/>
  <c r="AU29" i="37" s="1"/>
  <c r="AS97" i="37"/>
  <c r="AL97" i="37"/>
  <c r="AU97" i="37" s="1"/>
  <c r="AS53" i="93"/>
  <c r="AL53" i="93"/>
  <c r="AU53" i="93" s="1"/>
  <c r="AS71" i="73"/>
  <c r="AL71" i="73"/>
  <c r="AU71" i="73" s="1"/>
  <c r="AS72" i="37"/>
  <c r="AL72" i="37"/>
  <c r="AU72" i="37" s="1"/>
  <c r="AJ21" i="93"/>
  <c r="AK21" i="93"/>
  <c r="AT21" i="93" s="1"/>
  <c r="AJ57" i="93"/>
  <c r="AK57" i="93"/>
  <c r="AT57" i="93" s="1"/>
  <c r="AJ93" i="93"/>
  <c r="AK93" i="93"/>
  <c r="AT93" i="93" s="1"/>
  <c r="AJ33" i="73"/>
  <c r="AK33" i="73"/>
  <c r="AT33" i="73" s="1"/>
  <c r="AJ69" i="73"/>
  <c r="AK69" i="73"/>
  <c r="AT69" i="73" s="1"/>
  <c r="AS10" i="37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J96" i="33"/>
  <c r="AK96" i="33"/>
  <c r="AT96" i="33" s="1"/>
  <c r="AJ79" i="33"/>
  <c r="AK79" i="33"/>
  <c r="AT79" i="33" s="1"/>
  <c r="AK73" i="33"/>
  <c r="AT73" i="33" s="1"/>
  <c r="AJ73" i="33"/>
  <c r="AK67" i="33"/>
  <c r="AT67" i="33" s="1"/>
  <c r="AJ67" i="33"/>
  <c r="AJ61" i="33"/>
  <c r="AK61" i="33"/>
  <c r="AT61" i="33" s="1"/>
  <c r="AK55" i="33"/>
  <c r="AT55" i="33" s="1"/>
  <c r="AJ55" i="33"/>
  <c r="AJ49" i="33"/>
  <c r="AJ43" i="33"/>
  <c r="AK43" i="33"/>
  <c r="AT43" i="33" s="1"/>
  <c r="AK37" i="33"/>
  <c r="AT37" i="33" s="1"/>
  <c r="AX12" i="33"/>
  <c r="S12" i="33" s="1"/>
  <c r="AC12" i="33" s="1"/>
  <c r="AB13" i="33" s="1"/>
  <c r="AX6" i="33"/>
  <c r="S6" i="33" s="1"/>
  <c r="AC6" i="33" s="1"/>
  <c r="AB7" i="33" s="1"/>
  <c r="AR97" i="29"/>
  <c r="AS35" i="73"/>
  <c r="AL35" i="73"/>
  <c r="AU35" i="73" s="1"/>
  <c r="AS42" i="37"/>
  <c r="AL42" i="37"/>
  <c r="AU42" i="37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J22" i="73"/>
  <c r="AK22" i="73"/>
  <c r="AT22" i="73" s="1"/>
  <c r="AJ58" i="73"/>
  <c r="AK58" i="73"/>
  <c r="AT58" i="73" s="1"/>
  <c r="AS47" i="73"/>
  <c r="AL47" i="73"/>
  <c r="AU47" i="73" s="1"/>
  <c r="AS48" i="37"/>
  <c r="AL48" i="37"/>
  <c r="AU48" i="37" s="1"/>
  <c r="AJ36" i="93"/>
  <c r="AK36" i="93"/>
  <c r="AT36" i="93" s="1"/>
  <c r="AJ72" i="93"/>
  <c r="AK72" i="93"/>
  <c r="AT72" i="93" s="1"/>
  <c r="AJ18" i="73"/>
  <c r="AK18" i="73"/>
  <c r="AT18" i="73" s="1"/>
  <c r="AJ54" i="73"/>
  <c r="AK54" i="73"/>
  <c r="AT54" i="73" s="1"/>
  <c r="AJ90" i="73"/>
  <c r="AK90" i="73"/>
  <c r="AT90" i="73" s="1"/>
  <c r="AJ79" i="93"/>
  <c r="AK79" i="93"/>
  <c r="AT79" i="93" s="1"/>
  <c r="AJ20" i="93"/>
  <c r="AK20" i="93"/>
  <c r="AT20" i="93" s="1"/>
  <c r="AB4" i="73"/>
  <c r="AJ3" i="73"/>
  <c r="AJ72" i="33"/>
  <c r="AK72" i="33"/>
  <c r="AT72" i="33" s="1"/>
  <c r="AK60" i="33"/>
  <c r="AT60" i="33" s="1"/>
  <c r="AJ6" i="93"/>
  <c r="AK6" i="93"/>
  <c r="AT6" i="93" s="1"/>
  <c r="AS95" i="37"/>
  <c r="AL95" i="37"/>
  <c r="AU95" i="37" s="1"/>
  <c r="AJ38" i="73"/>
  <c r="AK38" i="73"/>
  <c r="AT38" i="73" s="1"/>
  <c r="AJ74" i="73"/>
  <c r="AK74" i="73"/>
  <c r="AT74" i="73" s="1"/>
  <c r="AS9" i="37"/>
  <c r="AL9" i="37"/>
  <c r="AU9" i="37" s="1"/>
  <c r="AS27" i="37"/>
  <c r="AL27" i="37"/>
  <c r="AU27" i="37" s="1"/>
  <c r="AS45" i="37"/>
  <c r="AS63" i="37"/>
  <c r="AL63" i="37"/>
  <c r="AU63" i="37" s="1"/>
  <c r="AS81" i="37"/>
  <c r="AJ88" i="73"/>
  <c r="AK88" i="73"/>
  <c r="AT88" i="73" s="1"/>
  <c r="AS47" i="37"/>
  <c r="AL47" i="37"/>
  <c r="AU47" i="37" s="1"/>
  <c r="AS11" i="93"/>
  <c r="AL11" i="93"/>
  <c r="AU11" i="93" s="1"/>
  <c r="AS89" i="93"/>
  <c r="AL89" i="93"/>
  <c r="AU89" i="93" s="1"/>
  <c r="AJ11" i="73"/>
  <c r="AK11" i="73"/>
  <c r="AT11" i="73" s="1"/>
  <c r="AS30" i="37"/>
  <c r="AL30" i="37"/>
  <c r="AU30" i="37" s="1"/>
  <c r="AJ33" i="93"/>
  <c r="AK33" i="93"/>
  <c r="AT33" i="93" s="1"/>
  <c r="AJ69" i="93"/>
  <c r="AK69" i="93"/>
  <c r="AT69" i="93" s="1"/>
  <c r="AJ9" i="73"/>
  <c r="AK9" i="73"/>
  <c r="AT9" i="73" s="1"/>
  <c r="AJ45" i="73"/>
  <c r="AK45" i="73"/>
  <c r="AT45" i="73" s="1"/>
  <c r="AJ81" i="73"/>
  <c r="AK81" i="73"/>
  <c r="AT81" i="73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97" i="33"/>
  <c r="AK97" i="33"/>
  <c r="AT97" i="33" s="1"/>
  <c r="AJ89" i="33"/>
  <c r="AK89" i="33"/>
  <c r="AT89" i="33" s="1"/>
  <c r="AJ83" i="33"/>
  <c r="AK83" i="33"/>
  <c r="AT83" i="33" s="1"/>
  <c r="AK65" i="33"/>
  <c r="AT65" i="33" s="1"/>
  <c r="AK59" i="33"/>
  <c r="AT59" i="33" s="1"/>
  <c r="AK53" i="33"/>
  <c r="AT53" i="33" s="1"/>
  <c r="AK41" i="33"/>
  <c r="AT41" i="33" s="1"/>
  <c r="AK29" i="33"/>
  <c r="AT29" i="33" s="1"/>
  <c r="AJ17" i="33"/>
  <c r="AK17" i="33"/>
  <c r="AT17" i="33" s="1"/>
  <c r="AK11" i="33"/>
  <c r="AT11" i="33" s="1"/>
  <c r="AS65" i="73"/>
  <c r="AL65" i="73"/>
  <c r="AU65" i="73" s="1"/>
  <c r="AS90" i="37"/>
  <c r="AL90" i="37"/>
  <c r="AU90" i="37" s="1"/>
  <c r="AS40" i="93"/>
  <c r="AL40" i="93"/>
  <c r="AU40" i="93" s="1"/>
  <c r="AS58" i="93"/>
  <c r="AL58" i="93"/>
  <c r="AU58" i="93" s="1"/>
  <c r="AS76" i="93"/>
  <c r="AL76" i="93"/>
  <c r="AU76" i="93" s="1"/>
  <c r="AS96" i="93"/>
  <c r="AL96" i="93"/>
  <c r="AU96" i="93" s="1"/>
  <c r="AJ34" i="73"/>
  <c r="AK34" i="73"/>
  <c r="AT34" i="73" s="1"/>
  <c r="AJ70" i="73"/>
  <c r="AK70" i="73"/>
  <c r="AT70" i="73" s="1"/>
  <c r="AS77" i="73"/>
  <c r="AL77" i="73"/>
  <c r="AU77" i="73" s="1"/>
  <c r="AS78" i="37"/>
  <c r="AL78" i="37"/>
  <c r="AU78" i="37" s="1"/>
  <c r="AJ12" i="93"/>
  <c r="AK12" i="93"/>
  <c r="AT12" i="93" s="1"/>
  <c r="AJ48" i="93"/>
  <c r="AK48" i="93"/>
  <c r="AT48" i="93" s="1"/>
  <c r="AJ84" i="93"/>
  <c r="AK84" i="93"/>
  <c r="AT84" i="93" s="1"/>
  <c r="AJ30" i="73"/>
  <c r="AK30" i="73"/>
  <c r="AT30" i="73" s="1"/>
  <c r="AJ66" i="73"/>
  <c r="AK66" i="73"/>
  <c r="AT66" i="73" s="1"/>
  <c r="AS3" i="37"/>
  <c r="AL3" i="37"/>
  <c r="AU3" i="37" s="1"/>
  <c r="AJ95" i="73"/>
  <c r="AK95" i="73"/>
  <c r="AT95" i="73" s="1"/>
  <c r="AS74" i="37"/>
  <c r="AL74" i="37"/>
  <c r="AU74" i="37" s="1"/>
  <c r="AS53" i="73"/>
  <c r="AL53" i="73"/>
  <c r="AU53" i="73" s="1"/>
  <c r="AS94" i="37"/>
  <c r="AL94" i="37"/>
  <c r="AU94" i="37" s="1"/>
  <c r="AJ68" i="73"/>
  <c r="AK68" i="73"/>
  <c r="AT68" i="73" s="1"/>
  <c r="AI96" i="41"/>
  <c r="AN96" i="41"/>
  <c r="AJ63" i="93"/>
  <c r="AK63" i="93"/>
  <c r="AT63" i="93" s="1"/>
  <c r="AK90" i="33"/>
  <c r="AT90" i="33" s="1"/>
  <c r="AJ24" i="33"/>
  <c r="AK24" i="33"/>
  <c r="AT24" i="33" s="1"/>
  <c r="AJ28" i="73"/>
  <c r="AK28" i="73"/>
  <c r="AT28" i="73" s="1"/>
  <c r="AS77" i="37"/>
  <c r="AL77" i="37"/>
  <c r="AU77" i="37" s="1"/>
  <c r="AJ94" i="73"/>
  <c r="AK94" i="73"/>
  <c r="AT94" i="73" s="1"/>
  <c r="AS43" i="37"/>
  <c r="AL43" i="37"/>
  <c r="AU43" i="37" s="1"/>
  <c r="AS12" i="37"/>
  <c r="AL12" i="37"/>
  <c r="AU12" i="37" s="1"/>
  <c r="AJ49" i="93"/>
  <c r="AK49" i="93"/>
  <c r="AT49" i="93" s="1"/>
  <c r="AJ85" i="93"/>
  <c r="AK85" i="93"/>
  <c r="AT85" i="93" s="1"/>
  <c r="AJ62" i="93"/>
  <c r="AK62" i="93"/>
  <c r="AT62" i="93" s="1"/>
  <c r="AJ19" i="93"/>
  <c r="AK19" i="93"/>
  <c r="AT19" i="93" s="1"/>
  <c r="AJ55" i="93"/>
  <c r="AK55" i="93"/>
  <c r="AT55" i="93" s="1"/>
  <c r="AJ91" i="93"/>
  <c r="AK91" i="93"/>
  <c r="AT91" i="93" s="1"/>
  <c r="AJ37" i="73"/>
  <c r="AK37" i="73"/>
  <c r="AT37" i="73" s="1"/>
  <c r="AJ73" i="73"/>
  <c r="AK73" i="73"/>
  <c r="AT73" i="73" s="1"/>
  <c r="AS8" i="37"/>
  <c r="AL8" i="37"/>
  <c r="AU8" i="37" s="1"/>
  <c r="AS26" i="37"/>
  <c r="AL26" i="37"/>
  <c r="AU26" i="37" s="1"/>
  <c r="AS62" i="37"/>
  <c r="AL62" i="37"/>
  <c r="AU62" i="37" s="1"/>
  <c r="AS80" i="37"/>
  <c r="AL80" i="37"/>
  <c r="AU80" i="37" s="1"/>
  <c r="AS23" i="93"/>
  <c r="AL23" i="93"/>
  <c r="AU23" i="93" s="1"/>
  <c r="AS83" i="73"/>
  <c r="AL83" i="73"/>
  <c r="AU83" i="73" s="1"/>
  <c r="AS60" i="37"/>
  <c r="AL60" i="37"/>
  <c r="AU60" i="37" s="1"/>
  <c r="AJ32" i="93"/>
  <c r="AK32" i="93"/>
  <c r="AT32" i="93" s="1"/>
  <c r="AJ68" i="93"/>
  <c r="AK68" i="93"/>
  <c r="AT68" i="93" s="1"/>
  <c r="AJ8" i="73"/>
  <c r="AK8" i="73"/>
  <c r="AT8" i="73" s="1"/>
  <c r="AJ44" i="73"/>
  <c r="AK44" i="73"/>
  <c r="AT44" i="73" s="1"/>
  <c r="AJ80" i="73"/>
  <c r="AK80" i="73"/>
  <c r="AT80" i="73" s="1"/>
  <c r="AB4" i="93"/>
  <c r="AJ3" i="93"/>
  <c r="AJ39" i="93"/>
  <c r="AK39" i="93"/>
  <c r="AT39" i="93" s="1"/>
  <c r="AJ75" i="93"/>
  <c r="AK75" i="93"/>
  <c r="AT75" i="93" s="1"/>
  <c r="AJ15" i="73"/>
  <c r="AK15" i="73"/>
  <c r="AT15" i="73" s="1"/>
  <c r="AJ51" i="73"/>
  <c r="AK51" i="73"/>
  <c r="AT51" i="73" s="1"/>
  <c r="AJ87" i="73"/>
  <c r="AK87" i="73"/>
  <c r="AT87" i="73" s="1"/>
  <c r="AJ95" i="33"/>
  <c r="AJ88" i="33"/>
  <c r="AK88" i="33"/>
  <c r="AT88" i="33" s="1"/>
  <c r="AK76" i="33"/>
  <c r="AT76" i="33" s="1"/>
  <c r="AK70" i="33"/>
  <c r="AT70" i="33" s="1"/>
  <c r="AJ58" i="33"/>
  <c r="AK58" i="33"/>
  <c r="AT58" i="33" s="1"/>
  <c r="AJ52" i="33"/>
  <c r="AK52" i="33"/>
  <c r="AT52" i="33" s="1"/>
  <c r="AK46" i="33"/>
  <c r="AT46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23" i="37"/>
  <c r="AL23" i="37"/>
  <c r="AU23" i="37" s="1"/>
  <c r="AS83" i="37"/>
  <c r="AL83" i="37"/>
  <c r="AU83" i="37" s="1"/>
  <c r="AJ77" i="93"/>
  <c r="AJ5" i="73"/>
  <c r="AK5" i="73"/>
  <c r="AT5" i="73" s="1"/>
  <c r="AJ40" i="73"/>
  <c r="AK40" i="73"/>
  <c r="AT40" i="73" s="1"/>
  <c r="AJ76" i="73"/>
  <c r="AK76" i="73"/>
  <c r="AT76" i="73" s="1"/>
  <c r="AS35" i="37"/>
  <c r="AL35" i="37"/>
  <c r="AU35" i="37" s="1"/>
  <c r="AJ5" i="93"/>
  <c r="AJ83" i="93"/>
  <c r="AJ18" i="93"/>
  <c r="AK18" i="93"/>
  <c r="AT18" i="93" s="1"/>
  <c r="AJ54" i="93"/>
  <c r="AK54" i="93"/>
  <c r="AT54" i="93" s="1"/>
  <c r="AJ90" i="93"/>
  <c r="AK90" i="93"/>
  <c r="AT90" i="93" s="1"/>
  <c r="AJ36" i="73"/>
  <c r="AK36" i="73"/>
  <c r="AT36" i="73" s="1"/>
  <c r="AJ72" i="73"/>
  <c r="AK72" i="73"/>
  <c r="AT72" i="73" s="1"/>
  <c r="AS13" i="37"/>
  <c r="AL13" i="37"/>
  <c r="AU13" i="37" s="1"/>
  <c r="AS31" i="37"/>
  <c r="AL31" i="37"/>
  <c r="AU31" i="37" s="1"/>
  <c r="AS49" i="37"/>
  <c r="AL49" i="37"/>
  <c r="AU49" i="37" s="1"/>
  <c r="AS67" i="37"/>
  <c r="AS85" i="37"/>
  <c r="AL85" i="37"/>
  <c r="AU85" i="37" s="1"/>
  <c r="AJ41" i="93"/>
  <c r="AJ59" i="73"/>
  <c r="AS36" i="37"/>
  <c r="AL36" i="37"/>
  <c r="AU36" i="37" s="1"/>
  <c r="AJ4" i="37"/>
  <c r="AK4" i="37"/>
  <c r="AT4" i="37" s="1"/>
  <c r="AJ61" i="73"/>
  <c r="AK61" i="73"/>
  <c r="AT61" i="73" s="1"/>
  <c r="AS92" i="37"/>
  <c r="AL92" i="37"/>
  <c r="AU92" i="37" s="1"/>
  <c r="AJ32" i="73"/>
  <c r="AK32" i="73"/>
  <c r="AT32" i="73" s="1"/>
  <c r="AJ75" i="73"/>
  <c r="AK75" i="73"/>
  <c r="AT75" i="73" s="1"/>
  <c r="AJ42" i="33"/>
  <c r="AK42" i="33"/>
  <c r="AT42" i="33" s="1"/>
  <c r="AS59" i="37"/>
  <c r="AL59" i="37"/>
  <c r="AU59" i="37" s="1"/>
  <c r="AJ64" i="73"/>
  <c r="AK64" i="73"/>
  <c r="AT64" i="73" s="1"/>
  <c r="AS59" i="93"/>
  <c r="AL59" i="93"/>
  <c r="AU59" i="93" s="1"/>
  <c r="AJ78" i="93"/>
  <c r="AK78" i="93"/>
  <c r="AT78" i="93" s="1"/>
  <c r="AJ60" i="73"/>
  <c r="AK60" i="73"/>
  <c r="AT60" i="73" s="1"/>
  <c r="AS7" i="37"/>
  <c r="AL7" i="37"/>
  <c r="AU7" i="37" s="1"/>
  <c r="AS61" i="37"/>
  <c r="AL61" i="37"/>
  <c r="AU61" i="37" s="1"/>
  <c r="AS29" i="73"/>
  <c r="AL29" i="73"/>
  <c r="AU29" i="73" s="1"/>
  <c r="AJ13" i="93"/>
  <c r="AK13" i="93"/>
  <c r="AT13" i="93" s="1"/>
  <c r="AJ67" i="73"/>
  <c r="AK67" i="73"/>
  <c r="AT67" i="73" s="1"/>
  <c r="AH97" i="89"/>
  <c r="AQ97" i="89" s="1"/>
  <c r="AH98" i="29"/>
  <c r="AQ98" i="29" s="1"/>
  <c r="AQ100" i="29" s="1"/>
  <c r="AZ3" i="29"/>
  <c r="AX3" i="29" s="1"/>
  <c r="S3" i="29" s="1"/>
  <c r="AC3" i="29" s="1"/>
  <c r="AX43" i="29"/>
  <c r="S43" i="29" s="1"/>
  <c r="AC43" i="29" s="1"/>
  <c r="AB44" i="29" s="1"/>
  <c r="AX49" i="29"/>
  <c r="S49" i="29" s="1"/>
  <c r="AC49" i="29" s="1"/>
  <c r="AB50" i="29" s="1"/>
  <c r="AX55" i="29"/>
  <c r="S55" i="29" s="1"/>
  <c r="AC55" i="29" s="1"/>
  <c r="AB56" i="29" s="1"/>
  <c r="AX61" i="29"/>
  <c r="S61" i="29" s="1"/>
  <c r="AC61" i="29" s="1"/>
  <c r="AB62" i="29" s="1"/>
  <c r="AX67" i="29"/>
  <c r="S67" i="29" s="1"/>
  <c r="AC67" i="29" s="1"/>
  <c r="AB68" i="29" s="1"/>
  <c r="AX73" i="29"/>
  <c r="S73" i="29" s="1"/>
  <c r="AC73" i="29" s="1"/>
  <c r="AB74" i="29" s="1"/>
  <c r="AX79" i="29"/>
  <c r="S79" i="29" s="1"/>
  <c r="AC79" i="29" s="1"/>
  <c r="AB80" i="29" s="1"/>
  <c r="AX85" i="29"/>
  <c r="S85" i="29" s="1"/>
  <c r="AC85" i="29" s="1"/>
  <c r="AB86" i="29" s="1"/>
  <c r="AX91" i="29"/>
  <c r="S91" i="29" s="1"/>
  <c r="AC91" i="29" s="1"/>
  <c r="AB92" i="29" s="1"/>
  <c r="AX97" i="29"/>
  <c r="S97" i="29" s="1"/>
  <c r="AC97" i="29" s="1"/>
  <c r="AB98" i="29" s="1"/>
  <c r="AJ98" i="93"/>
  <c r="AS98" i="93" s="1"/>
  <c r="AK98" i="93"/>
  <c r="AT98" i="93" s="1"/>
  <c r="AJ25" i="93"/>
  <c r="AK25" i="93"/>
  <c r="AT25" i="93" s="1"/>
  <c r="AJ61" i="93"/>
  <c r="AK61" i="93"/>
  <c r="AT61" i="93" s="1"/>
  <c r="AJ95" i="93"/>
  <c r="AK95" i="93"/>
  <c r="AT95" i="93" s="1"/>
  <c r="AJ43" i="73"/>
  <c r="AK43" i="73"/>
  <c r="AT43" i="73" s="1"/>
  <c r="AJ79" i="73"/>
  <c r="AK79" i="73"/>
  <c r="AT79" i="73" s="1"/>
  <c r="Z97" i="89"/>
  <c r="AJ38" i="93"/>
  <c r="AK38" i="93"/>
  <c r="AT38" i="93" s="1"/>
  <c r="AJ74" i="93"/>
  <c r="AK74" i="93"/>
  <c r="AT74" i="93" s="1"/>
  <c r="AJ14" i="73"/>
  <c r="AK14" i="73"/>
  <c r="AT14" i="73" s="1"/>
  <c r="AJ50" i="73"/>
  <c r="AK50" i="73"/>
  <c r="AT50" i="73" s="1"/>
  <c r="AJ86" i="73"/>
  <c r="AK86" i="73"/>
  <c r="AT86" i="73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S17" i="37"/>
  <c r="AL17" i="37"/>
  <c r="AU17" i="37" s="1"/>
  <c r="AS71" i="37"/>
  <c r="AL71" i="37"/>
  <c r="AU71" i="37" s="1"/>
  <c r="AS47" i="93"/>
  <c r="AL47" i="93"/>
  <c r="AU47" i="93" s="1"/>
  <c r="X97" i="41"/>
  <c r="Y97" i="41"/>
  <c r="AS41" i="73"/>
  <c r="AS54" i="37"/>
  <c r="AL54" i="37"/>
  <c r="AU54" i="37" s="1"/>
  <c r="AJ9" i="93"/>
  <c r="AK9" i="93"/>
  <c r="AT9" i="93" s="1"/>
  <c r="AJ45" i="93"/>
  <c r="AK45" i="93"/>
  <c r="AT45" i="93" s="1"/>
  <c r="AJ81" i="93"/>
  <c r="AK81" i="93"/>
  <c r="AT81" i="93" s="1"/>
  <c r="AJ21" i="73"/>
  <c r="AK21" i="73"/>
  <c r="AT21" i="73" s="1"/>
  <c r="AJ57" i="73"/>
  <c r="AK57" i="73"/>
  <c r="AT57" i="73" s="1"/>
  <c r="AJ93" i="73"/>
  <c r="AK93" i="73"/>
  <c r="AT93" i="73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K93" i="33"/>
  <c r="AT93" i="33" s="1"/>
  <c r="AJ87" i="33"/>
  <c r="AK87" i="33"/>
  <c r="AT87" i="33" s="1"/>
  <c r="AK81" i="33"/>
  <c r="AT81" i="33" s="1"/>
  <c r="AJ75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K39" i="33"/>
  <c r="AT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R96" i="89"/>
  <c r="AJ17" i="73"/>
  <c r="AK17" i="73"/>
  <c r="AT17" i="7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10" i="73"/>
  <c r="AK10" i="73"/>
  <c r="AT10" i="73" s="1"/>
  <c r="AJ46" i="73"/>
  <c r="AK46" i="73"/>
  <c r="AT46" i="73" s="1"/>
  <c r="AJ82" i="73"/>
  <c r="AK82" i="73"/>
  <c r="AT82" i="73" s="1"/>
  <c r="AJ23" i="73"/>
  <c r="AK23" i="73"/>
  <c r="AT23" i="73" s="1"/>
  <c r="AS18" i="37"/>
  <c r="AR98" i="73"/>
  <c r="AR100" i="73" s="1"/>
  <c r="AJ24" i="93"/>
  <c r="AK24" i="93"/>
  <c r="AT24" i="93" s="1"/>
  <c r="AJ60" i="93"/>
  <c r="AK60" i="93"/>
  <c r="AT60" i="93" s="1"/>
  <c r="AJ94" i="93"/>
  <c r="AK94" i="93"/>
  <c r="AT94" i="93" s="1"/>
  <c r="AJ6" i="73"/>
  <c r="AK6" i="73"/>
  <c r="AT6" i="73" s="1"/>
  <c r="AJ42" i="73"/>
  <c r="AK42" i="73"/>
  <c r="AT42" i="73" s="1"/>
  <c r="AJ78" i="73"/>
  <c r="AK78" i="73"/>
  <c r="AT78" i="73" s="1"/>
  <c r="AI98" i="93"/>
  <c r="AN98" i="93"/>
  <c r="AN100" i="93" s="1"/>
  <c r="AJ25" i="73"/>
  <c r="AK25" i="73"/>
  <c r="AT25" i="73" s="1"/>
  <c r="AS20" i="37"/>
  <c r="AL20" i="37"/>
  <c r="AU20" i="37" s="1"/>
  <c r="AS56" i="37"/>
  <c r="AL56" i="37"/>
  <c r="AU56" i="37" s="1"/>
  <c r="AS89" i="37"/>
  <c r="AL89" i="37"/>
  <c r="AU89" i="37" s="1"/>
  <c r="AS24" i="37"/>
  <c r="AL24" i="37"/>
  <c r="AU24" i="37" s="1"/>
  <c r="AJ92" i="93"/>
  <c r="AK92" i="93"/>
  <c r="AT92" i="93" s="1"/>
  <c r="AF98" i="33"/>
  <c r="AO98" i="33" s="1"/>
  <c r="AO100" i="33" s="1"/>
  <c r="AE98" i="33"/>
  <c r="AK98" i="33" s="1"/>
  <c r="AT98" i="33" s="1"/>
  <c r="AG98" i="33"/>
  <c r="AP98" i="33" s="1"/>
  <c r="AP100" i="33" s="1"/>
  <c r="AC98" i="33"/>
  <c r="AJ98" i="33" s="1"/>
  <c r="AS98" i="33" s="1"/>
  <c r="AJ27" i="93"/>
  <c r="AK27" i="93"/>
  <c r="AT27" i="93" s="1"/>
  <c r="AK84" i="33"/>
  <c r="AT84" i="33" s="1"/>
  <c r="AJ36" i="33"/>
  <c r="AK36" i="33"/>
  <c r="AT36" i="33" s="1"/>
  <c r="AS11" i="37"/>
  <c r="AL11" i="37"/>
  <c r="AU11" i="37" s="1"/>
  <c r="AJ24" i="73"/>
  <c r="AK24" i="73"/>
  <c r="AT24" i="73" s="1"/>
  <c r="AS25" i="37"/>
  <c r="AL25" i="37"/>
  <c r="AU25" i="37" s="1"/>
  <c r="AS7" i="93"/>
  <c r="AL7" i="93"/>
  <c r="AU7" i="93" s="1"/>
  <c r="AJ31" i="73"/>
  <c r="AK31" i="73"/>
  <c r="AT31" i="73" s="1"/>
  <c r="AJ26" i="93"/>
  <c r="AK26" i="93"/>
  <c r="AT26" i="93" s="1"/>
  <c r="AJ31" i="93"/>
  <c r="AK31" i="93"/>
  <c r="AT31" i="93" s="1"/>
  <c r="AJ67" i="93"/>
  <c r="AK67" i="93"/>
  <c r="AT67" i="93" s="1"/>
  <c r="AJ13" i="73"/>
  <c r="AK13" i="73"/>
  <c r="AT13" i="73" s="1"/>
  <c r="AJ49" i="73"/>
  <c r="AK49" i="73"/>
  <c r="AT49" i="73" s="1"/>
  <c r="AJ85" i="73"/>
  <c r="AK85" i="73"/>
  <c r="AT85" i="73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65" i="37"/>
  <c r="AL65" i="37"/>
  <c r="AU65" i="37" s="1"/>
  <c r="AS71" i="93"/>
  <c r="AL71" i="93"/>
  <c r="AU71" i="93" s="1"/>
  <c r="AJ96" i="73"/>
  <c r="AS84" i="37"/>
  <c r="AL84" i="37"/>
  <c r="AU84" i="37" s="1"/>
  <c r="AL98" i="37"/>
  <c r="AU98" i="37" s="1"/>
  <c r="AR98" i="37"/>
  <c r="AR100" i="37" s="1"/>
  <c r="AJ8" i="93"/>
  <c r="AK8" i="93"/>
  <c r="AT8" i="93" s="1"/>
  <c r="AJ44" i="93"/>
  <c r="AK44" i="93"/>
  <c r="AT44" i="93" s="1"/>
  <c r="AJ80" i="93"/>
  <c r="AK80" i="93"/>
  <c r="AT80" i="93" s="1"/>
  <c r="AJ20" i="73"/>
  <c r="AK20" i="73"/>
  <c r="AT20" i="73" s="1"/>
  <c r="AJ56" i="73"/>
  <c r="AK56" i="73"/>
  <c r="AT56" i="73" s="1"/>
  <c r="AJ92" i="73"/>
  <c r="AK92" i="73"/>
  <c r="AT92" i="73" s="1"/>
  <c r="AJ15" i="93"/>
  <c r="AK15" i="93"/>
  <c r="AT15" i="93" s="1"/>
  <c r="AJ51" i="93"/>
  <c r="AK51" i="93"/>
  <c r="AT51" i="93" s="1"/>
  <c r="AJ87" i="93"/>
  <c r="AK87" i="93"/>
  <c r="AT87" i="93" s="1"/>
  <c r="AJ27" i="73"/>
  <c r="AK27" i="73"/>
  <c r="AT27" i="73" s="1"/>
  <c r="AJ63" i="73"/>
  <c r="AK63" i="73"/>
  <c r="AT63" i="73" s="1"/>
  <c r="AJ92" i="33"/>
  <c r="AK92" i="33"/>
  <c r="AT92" i="33" s="1"/>
  <c r="AJ86" i="33"/>
  <c r="AK86" i="33"/>
  <c r="AT86" i="33" s="1"/>
  <c r="AJ80" i="33"/>
  <c r="AK80" i="33"/>
  <c r="AT80" i="33" s="1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S41" i="37"/>
  <c r="AL41" i="37"/>
  <c r="AU41" i="37" s="1"/>
  <c r="AS35" i="93"/>
  <c r="AL35" i="93"/>
  <c r="AU35" i="93" s="1"/>
  <c r="AJ16" i="73"/>
  <c r="AK16" i="73"/>
  <c r="AT16" i="73" s="1"/>
  <c r="AJ52" i="73"/>
  <c r="AK52" i="73"/>
  <c r="AT52" i="73" s="1"/>
  <c r="AJ98" i="73"/>
  <c r="AS98" i="73" s="1"/>
  <c r="AK98" i="73"/>
  <c r="AT98" i="73" s="1"/>
  <c r="AJ30" i="93"/>
  <c r="AK30" i="93"/>
  <c r="AT30" i="93" s="1"/>
  <c r="AJ66" i="93"/>
  <c r="AK66" i="93"/>
  <c r="AT66" i="93" s="1"/>
  <c r="AJ12" i="73"/>
  <c r="AK12" i="73"/>
  <c r="AT12" i="73" s="1"/>
  <c r="AJ48" i="73"/>
  <c r="AK48" i="73"/>
  <c r="AT48" i="73" s="1"/>
  <c r="AJ84" i="73"/>
  <c r="AK84" i="73"/>
  <c r="AT84" i="73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97" i="93"/>
  <c r="AJ89" i="73"/>
  <c r="AS66" i="37"/>
  <c r="AL66" i="37"/>
  <c r="AU66" i="37" s="1"/>
  <c r="AJ7" i="73"/>
  <c r="AS54" i="25" l="1"/>
  <c r="AL54" i="25"/>
  <c r="AU54" i="25" s="1"/>
  <c r="AS89" i="25"/>
  <c r="AL89" i="25"/>
  <c r="AU89" i="25" s="1"/>
  <c r="AL42" i="25"/>
  <c r="AU42" i="25" s="1"/>
  <c r="AS42" i="25"/>
  <c r="AL63" i="25"/>
  <c r="AU63" i="25" s="1"/>
  <c r="AS63" i="25"/>
  <c r="AL53" i="37"/>
  <c r="AU53" i="37" s="1"/>
  <c r="AX95" i="29"/>
  <c r="S95" i="29" s="1"/>
  <c r="AC95" i="29" s="1"/>
  <c r="AB96" i="29" s="1"/>
  <c r="AX90" i="29"/>
  <c r="S90" i="29" s="1"/>
  <c r="AC90" i="29" s="1"/>
  <c r="AB91" i="29" s="1"/>
  <c r="AX84" i="29"/>
  <c r="S84" i="29" s="1"/>
  <c r="AC84" i="29" s="1"/>
  <c r="AB85" i="29" s="1"/>
  <c r="AJ85" i="29" s="1"/>
  <c r="AX78" i="29"/>
  <c r="S78" i="29" s="1"/>
  <c r="AC78" i="29" s="1"/>
  <c r="AB79" i="29" s="1"/>
  <c r="AX72" i="29"/>
  <c r="S72" i="29" s="1"/>
  <c r="AC72" i="29" s="1"/>
  <c r="AB73" i="29" s="1"/>
  <c r="AX66" i="29"/>
  <c r="S66" i="29" s="1"/>
  <c r="AC66" i="29" s="1"/>
  <c r="AB67" i="29" s="1"/>
  <c r="AX60" i="29"/>
  <c r="S60" i="29" s="1"/>
  <c r="AC60" i="29" s="1"/>
  <c r="AB61" i="29" s="1"/>
  <c r="AX54" i="29"/>
  <c r="S54" i="29" s="1"/>
  <c r="AC54" i="29" s="1"/>
  <c r="AB55" i="29" s="1"/>
  <c r="AX48" i="29"/>
  <c r="S48" i="29" s="1"/>
  <c r="AC48" i="29" s="1"/>
  <c r="AB49" i="29" s="1"/>
  <c r="AJ49" i="29" s="1"/>
  <c r="AX42" i="29"/>
  <c r="S42" i="29" s="1"/>
  <c r="AC42" i="29" s="1"/>
  <c r="AB43" i="29" s="1"/>
  <c r="AX35" i="29"/>
  <c r="S35" i="29" s="1"/>
  <c r="AC35" i="29" s="1"/>
  <c r="AB36" i="29" s="1"/>
  <c r="AX27" i="29"/>
  <c r="S27" i="29" s="1"/>
  <c r="AC27" i="29" s="1"/>
  <c r="AB28" i="29" s="1"/>
  <c r="AX17" i="29"/>
  <c r="S17" i="29" s="1"/>
  <c r="AC17" i="29" s="1"/>
  <c r="AB18" i="29" s="1"/>
  <c r="AK35" i="33"/>
  <c r="AT35" i="33" s="1"/>
  <c r="AJ59" i="33"/>
  <c r="AS59" i="33" s="1"/>
  <c r="AC98" i="29"/>
  <c r="AS52" i="25"/>
  <c r="AL52" i="25"/>
  <c r="AU52" i="25" s="1"/>
  <c r="AS59" i="25"/>
  <c r="AL59" i="25"/>
  <c r="AU59" i="25" s="1"/>
  <c r="AS62" i="25"/>
  <c r="AL62" i="25"/>
  <c r="AU62" i="25" s="1"/>
  <c r="AS28" i="25"/>
  <c r="AL28" i="25"/>
  <c r="AU28" i="25" s="1"/>
  <c r="AS33" i="25"/>
  <c r="AL33" i="25"/>
  <c r="AU33" i="25" s="1"/>
  <c r="AS53" i="25"/>
  <c r="AL53" i="25"/>
  <c r="AU53" i="25" s="1"/>
  <c r="AS77" i="25"/>
  <c r="AL77" i="25"/>
  <c r="AU77" i="25" s="1"/>
  <c r="AL25" i="25"/>
  <c r="AU25" i="25" s="1"/>
  <c r="AS25" i="25"/>
  <c r="AS76" i="25"/>
  <c r="AL76" i="25"/>
  <c r="AU76" i="25" s="1"/>
  <c r="AL88" i="25"/>
  <c r="AU88" i="25" s="1"/>
  <c r="AS88" i="25"/>
  <c r="AS34" i="25"/>
  <c r="AL34" i="25"/>
  <c r="AU34" i="25" s="1"/>
  <c r="AS84" i="25"/>
  <c r="AL84" i="25"/>
  <c r="AU84" i="25" s="1"/>
  <c r="AJ4" i="25"/>
  <c r="AK4" i="25"/>
  <c r="AT4" i="25" s="1"/>
  <c r="AT100" i="25" s="1"/>
  <c r="AL72" i="25"/>
  <c r="AU72" i="25" s="1"/>
  <c r="AS72" i="25"/>
  <c r="AS46" i="25"/>
  <c r="AL46" i="25"/>
  <c r="AU46" i="25" s="1"/>
  <c r="AS22" i="25"/>
  <c r="AL22" i="25"/>
  <c r="AU22" i="25" s="1"/>
  <c r="AL69" i="25"/>
  <c r="AU69" i="25" s="1"/>
  <c r="AS69" i="25"/>
  <c r="AL36" i="25"/>
  <c r="AU36" i="25" s="1"/>
  <c r="AS36" i="25"/>
  <c r="AS12" i="25"/>
  <c r="AL12" i="25"/>
  <c r="AU12" i="25" s="1"/>
  <c r="AS49" i="25"/>
  <c r="AL49" i="25"/>
  <c r="AU49" i="25" s="1"/>
  <c r="AJ39" i="33"/>
  <c r="AS39" i="33" s="1"/>
  <c r="AX96" i="29"/>
  <c r="S96" i="29" s="1"/>
  <c r="AC96" i="29" s="1"/>
  <c r="AB97" i="29" s="1"/>
  <c r="AX89" i="29"/>
  <c r="S89" i="29" s="1"/>
  <c r="AC89" i="29" s="1"/>
  <c r="AB90" i="29" s="1"/>
  <c r="AX83" i="29"/>
  <c r="S83" i="29" s="1"/>
  <c r="AC83" i="29" s="1"/>
  <c r="AB84" i="29" s="1"/>
  <c r="AX77" i="29"/>
  <c r="S77" i="29" s="1"/>
  <c r="AC77" i="29" s="1"/>
  <c r="AB78" i="29" s="1"/>
  <c r="AX71" i="29"/>
  <c r="S71" i="29" s="1"/>
  <c r="AC71" i="29" s="1"/>
  <c r="AB72" i="29" s="1"/>
  <c r="AX65" i="29"/>
  <c r="S65" i="29" s="1"/>
  <c r="AC65" i="29" s="1"/>
  <c r="AB66" i="29" s="1"/>
  <c r="AJ66" i="29" s="1"/>
  <c r="AX59" i="29"/>
  <c r="S59" i="29" s="1"/>
  <c r="AC59" i="29" s="1"/>
  <c r="AB60" i="29" s="1"/>
  <c r="AX53" i="29"/>
  <c r="S53" i="29" s="1"/>
  <c r="AC53" i="29" s="1"/>
  <c r="AB54" i="29" s="1"/>
  <c r="AX47" i="29"/>
  <c r="S47" i="29" s="1"/>
  <c r="AC47" i="29" s="1"/>
  <c r="AB48" i="29" s="1"/>
  <c r="AX41" i="29"/>
  <c r="S41" i="29" s="1"/>
  <c r="AC41" i="29" s="1"/>
  <c r="AB42" i="29" s="1"/>
  <c r="AX34" i="29"/>
  <c r="S34" i="29" s="1"/>
  <c r="AC34" i="29" s="1"/>
  <c r="AB35" i="29" s="1"/>
  <c r="AX24" i="29"/>
  <c r="S24" i="29" s="1"/>
  <c r="AC24" i="29" s="1"/>
  <c r="AB25" i="29" s="1"/>
  <c r="AK25" i="29" s="1"/>
  <c r="AT25" i="29" s="1"/>
  <c r="AX15" i="29"/>
  <c r="S15" i="29" s="1"/>
  <c r="AC15" i="29" s="1"/>
  <c r="AB16" i="29" s="1"/>
  <c r="AJ76" i="33"/>
  <c r="AJ90" i="33"/>
  <c r="AK78" i="33"/>
  <c r="AT78" i="33" s="1"/>
  <c r="AS94" i="25"/>
  <c r="AL94" i="25"/>
  <c r="AU94" i="25" s="1"/>
  <c r="AL64" i="25"/>
  <c r="AU64" i="25" s="1"/>
  <c r="AS64" i="25"/>
  <c r="AL78" i="25"/>
  <c r="AU78" i="25" s="1"/>
  <c r="AS78" i="25"/>
  <c r="AS45" i="25"/>
  <c r="AL45" i="25"/>
  <c r="AU45" i="25" s="1"/>
  <c r="AS7" i="25"/>
  <c r="AL7" i="25"/>
  <c r="AU7" i="25" s="1"/>
  <c r="AS85" i="25"/>
  <c r="AL85" i="25"/>
  <c r="AU85" i="25" s="1"/>
  <c r="AS61" i="25"/>
  <c r="AL61" i="25"/>
  <c r="AU61" i="25" s="1"/>
  <c r="AL8" i="25"/>
  <c r="AU8" i="25" s="1"/>
  <c r="AS8" i="25"/>
  <c r="AS96" i="25"/>
  <c r="AL96" i="25"/>
  <c r="AU96" i="25" s="1"/>
  <c r="AL21" i="25"/>
  <c r="AU21" i="25" s="1"/>
  <c r="AS21" i="25"/>
  <c r="AS5" i="25"/>
  <c r="AL5" i="25"/>
  <c r="AU5" i="25" s="1"/>
  <c r="AS48" i="25"/>
  <c r="AL48" i="25"/>
  <c r="AU48" i="25" s="1"/>
  <c r="AS32" i="25"/>
  <c r="AL32" i="25"/>
  <c r="AU32" i="25" s="1"/>
  <c r="AS10" i="25"/>
  <c r="AL10" i="25"/>
  <c r="AU10" i="25" s="1"/>
  <c r="AX18" i="29"/>
  <c r="S18" i="29" s="1"/>
  <c r="AC18" i="29" s="1"/>
  <c r="AB19" i="29" s="1"/>
  <c r="AX94" i="29"/>
  <c r="S94" i="29" s="1"/>
  <c r="AC94" i="29" s="1"/>
  <c r="AB95" i="29" s="1"/>
  <c r="AX88" i="29"/>
  <c r="S88" i="29" s="1"/>
  <c r="AC88" i="29" s="1"/>
  <c r="AB89" i="29" s="1"/>
  <c r="AX82" i="29"/>
  <c r="S82" i="29" s="1"/>
  <c r="AC82" i="29" s="1"/>
  <c r="AB83" i="29" s="1"/>
  <c r="AK83" i="29" s="1"/>
  <c r="AT83" i="29" s="1"/>
  <c r="AX76" i="29"/>
  <c r="S76" i="29" s="1"/>
  <c r="AC76" i="29" s="1"/>
  <c r="AB77" i="29" s="1"/>
  <c r="AX70" i="29"/>
  <c r="S70" i="29" s="1"/>
  <c r="AC70" i="29" s="1"/>
  <c r="AB71" i="29" s="1"/>
  <c r="AX64" i="29"/>
  <c r="S64" i="29" s="1"/>
  <c r="AC64" i="29" s="1"/>
  <c r="AB65" i="29" s="1"/>
  <c r="AX58" i="29"/>
  <c r="S58" i="29" s="1"/>
  <c r="AC58" i="29" s="1"/>
  <c r="AB59" i="29" s="1"/>
  <c r="AX52" i="29"/>
  <c r="S52" i="29" s="1"/>
  <c r="AC52" i="29" s="1"/>
  <c r="AB53" i="29" s="1"/>
  <c r="AX46" i="29"/>
  <c r="S46" i="29" s="1"/>
  <c r="AC46" i="29" s="1"/>
  <c r="AB47" i="29" s="1"/>
  <c r="AK47" i="29" s="1"/>
  <c r="AT47" i="29" s="1"/>
  <c r="AX40" i="29"/>
  <c r="S40" i="29" s="1"/>
  <c r="AC40" i="29" s="1"/>
  <c r="AB41" i="29" s="1"/>
  <c r="AX33" i="29"/>
  <c r="S33" i="29" s="1"/>
  <c r="AC33" i="29" s="1"/>
  <c r="AB34" i="29" s="1"/>
  <c r="AX23" i="29"/>
  <c r="S23" i="29" s="1"/>
  <c r="AC23" i="29" s="1"/>
  <c r="AB24" i="29" s="1"/>
  <c r="AX11" i="29"/>
  <c r="S11" i="29" s="1"/>
  <c r="AC11" i="29" s="1"/>
  <c r="AB12" i="29" s="1"/>
  <c r="AL5" i="37"/>
  <c r="AU5" i="37" s="1"/>
  <c r="AK77" i="33"/>
  <c r="AT77" i="33" s="1"/>
  <c r="AJ91" i="33"/>
  <c r="AL93" i="25"/>
  <c r="AU93" i="25" s="1"/>
  <c r="AS93" i="25"/>
  <c r="AS44" i="25"/>
  <c r="AL44" i="25"/>
  <c r="AU44" i="25" s="1"/>
  <c r="AS65" i="25"/>
  <c r="AL65" i="25"/>
  <c r="AU65" i="25" s="1"/>
  <c r="AS56" i="25"/>
  <c r="AL56" i="25"/>
  <c r="AU56" i="25" s="1"/>
  <c r="AS57" i="25"/>
  <c r="AL57" i="25"/>
  <c r="AU57" i="25" s="1"/>
  <c r="AS19" i="25"/>
  <c r="AL19" i="25"/>
  <c r="AU19" i="25" s="1"/>
  <c r="AS71" i="25"/>
  <c r="AL71" i="25"/>
  <c r="AU71" i="25" s="1"/>
  <c r="AS81" i="25"/>
  <c r="AL81" i="25"/>
  <c r="AU81" i="25" s="1"/>
  <c r="AS67" i="25"/>
  <c r="AL67" i="25"/>
  <c r="AU67" i="25" s="1"/>
  <c r="AL27" i="25"/>
  <c r="AU27" i="25" s="1"/>
  <c r="AS27" i="25"/>
  <c r="AS95" i="25"/>
  <c r="AL95" i="25"/>
  <c r="AU95" i="25" s="1"/>
  <c r="AS51" i="25"/>
  <c r="AL51" i="25"/>
  <c r="AU51" i="25" s="1"/>
  <c r="AL38" i="25"/>
  <c r="AU38" i="25" s="1"/>
  <c r="AS38" i="25"/>
  <c r="AR98" i="25"/>
  <c r="AR100" i="25" s="1"/>
  <c r="AL98" i="25"/>
  <c r="AU98" i="25" s="1"/>
  <c r="AS15" i="25"/>
  <c r="AL15" i="25"/>
  <c r="AU15" i="25" s="1"/>
  <c r="AS60" i="25"/>
  <c r="AL60" i="25"/>
  <c r="AU60" i="25" s="1"/>
  <c r="AX28" i="29"/>
  <c r="S28" i="29" s="1"/>
  <c r="AC28" i="29" s="1"/>
  <c r="AB29" i="29" s="1"/>
  <c r="AS13" i="25"/>
  <c r="AL13" i="25"/>
  <c r="AU13" i="25" s="1"/>
  <c r="AL86" i="25"/>
  <c r="AU86" i="25" s="1"/>
  <c r="AS86" i="25"/>
  <c r="AL9" i="25"/>
  <c r="AU9" i="25" s="1"/>
  <c r="AS9" i="25"/>
  <c r="AL80" i="25"/>
  <c r="AU80" i="25" s="1"/>
  <c r="AS80" i="25"/>
  <c r="AS6" i="25"/>
  <c r="AL6" i="25"/>
  <c r="AU6" i="25" s="1"/>
  <c r="AS3" i="25"/>
  <c r="AL3" i="25"/>
  <c r="AU3" i="25" s="1"/>
  <c r="AL23" i="25"/>
  <c r="AU23" i="25" s="1"/>
  <c r="AS23" i="25"/>
  <c r="AL24" i="25"/>
  <c r="AU24" i="25" s="1"/>
  <c r="AS24" i="25"/>
  <c r="AL91" i="25"/>
  <c r="AU91" i="25" s="1"/>
  <c r="AS91" i="25"/>
  <c r="AJ63" i="33"/>
  <c r="AX93" i="29"/>
  <c r="S93" i="29" s="1"/>
  <c r="AC93" i="29" s="1"/>
  <c r="AB94" i="29" s="1"/>
  <c r="AJ94" i="29" s="1"/>
  <c r="AX87" i="29"/>
  <c r="S87" i="29" s="1"/>
  <c r="AC87" i="29" s="1"/>
  <c r="AB88" i="29" s="1"/>
  <c r="AX81" i="29"/>
  <c r="S81" i="29" s="1"/>
  <c r="AC81" i="29" s="1"/>
  <c r="AB82" i="29" s="1"/>
  <c r="AX75" i="29"/>
  <c r="S75" i="29" s="1"/>
  <c r="AC75" i="29" s="1"/>
  <c r="AB76" i="29" s="1"/>
  <c r="AX69" i="29"/>
  <c r="S69" i="29" s="1"/>
  <c r="AC69" i="29" s="1"/>
  <c r="AB70" i="29" s="1"/>
  <c r="AX63" i="29"/>
  <c r="S63" i="29" s="1"/>
  <c r="AC63" i="29" s="1"/>
  <c r="AB64" i="29" s="1"/>
  <c r="AX57" i="29"/>
  <c r="S57" i="29" s="1"/>
  <c r="AC57" i="29" s="1"/>
  <c r="AB58" i="29" s="1"/>
  <c r="AJ58" i="29" s="1"/>
  <c r="AX51" i="29"/>
  <c r="S51" i="29" s="1"/>
  <c r="AC51" i="29" s="1"/>
  <c r="AB52" i="29" s="1"/>
  <c r="AX45" i="29"/>
  <c r="S45" i="29" s="1"/>
  <c r="AC45" i="29" s="1"/>
  <c r="AB46" i="29" s="1"/>
  <c r="AX39" i="29"/>
  <c r="S39" i="29" s="1"/>
  <c r="AC39" i="29" s="1"/>
  <c r="AB40" i="29" s="1"/>
  <c r="AX30" i="29"/>
  <c r="S30" i="29" s="1"/>
  <c r="AC30" i="29" s="1"/>
  <c r="AB31" i="29" s="1"/>
  <c r="AX22" i="29"/>
  <c r="S22" i="29" s="1"/>
  <c r="AC22" i="29" s="1"/>
  <c r="AB23" i="29" s="1"/>
  <c r="AX10" i="29"/>
  <c r="S10" i="29" s="1"/>
  <c r="AC10" i="29" s="1"/>
  <c r="AB11" i="29" s="1"/>
  <c r="AK11" i="29" s="1"/>
  <c r="AT11" i="29" s="1"/>
  <c r="AL17" i="93"/>
  <c r="AU17" i="93" s="1"/>
  <c r="AK64" i="33"/>
  <c r="AT64" i="33" s="1"/>
  <c r="AK23" i="33"/>
  <c r="AT23" i="33" s="1"/>
  <c r="AL45" i="37"/>
  <c r="AU45" i="37" s="1"/>
  <c r="AL88" i="93"/>
  <c r="AU88" i="93" s="1"/>
  <c r="AL55" i="25"/>
  <c r="AU55" i="25" s="1"/>
  <c r="AS55" i="25"/>
  <c r="AS20" i="25"/>
  <c r="AL20" i="25"/>
  <c r="AU20" i="25" s="1"/>
  <c r="AS29" i="25"/>
  <c r="AL29" i="25"/>
  <c r="AU29" i="25" s="1"/>
  <c r="AS18" i="25"/>
  <c r="AL18" i="25"/>
  <c r="AU18" i="25" s="1"/>
  <c r="AS97" i="25"/>
  <c r="AL97" i="25"/>
  <c r="AU97" i="25" s="1"/>
  <c r="AL30" i="25"/>
  <c r="AU30" i="25" s="1"/>
  <c r="AS30" i="25"/>
  <c r="AS70" i="25"/>
  <c r="AL70" i="25"/>
  <c r="AU70" i="25" s="1"/>
  <c r="AL40" i="25"/>
  <c r="AU40" i="25" s="1"/>
  <c r="AS40" i="25"/>
  <c r="AL35" i="25"/>
  <c r="AU35" i="25" s="1"/>
  <c r="AS35" i="25"/>
  <c r="AS82" i="25"/>
  <c r="AL82" i="25"/>
  <c r="AU82" i="25" s="1"/>
  <c r="AS41" i="25"/>
  <c r="AL41" i="25"/>
  <c r="AU41" i="25" s="1"/>
  <c r="AS17" i="25"/>
  <c r="AL17" i="25"/>
  <c r="AU17" i="25" s="1"/>
  <c r="AS37" i="25"/>
  <c r="AL37" i="25"/>
  <c r="AU37" i="25" s="1"/>
  <c r="AS31" i="25"/>
  <c r="AL31" i="25"/>
  <c r="AU31" i="25" s="1"/>
  <c r="AL92" i="25"/>
  <c r="AU92" i="25" s="1"/>
  <c r="AS92" i="25"/>
  <c r="AL58" i="25"/>
  <c r="AU58" i="25" s="1"/>
  <c r="AS58" i="25"/>
  <c r="AS79" i="25"/>
  <c r="AL79" i="25"/>
  <c r="AU79" i="25" s="1"/>
  <c r="AX36" i="29"/>
  <c r="S36" i="29" s="1"/>
  <c r="AC36" i="29" s="1"/>
  <c r="AB37" i="29" s="1"/>
  <c r="AL73" i="25"/>
  <c r="AU73" i="25" s="1"/>
  <c r="AS73" i="25"/>
  <c r="AS66" i="25"/>
  <c r="AL66" i="25"/>
  <c r="AU66" i="25" s="1"/>
  <c r="AS16" i="25"/>
  <c r="AL16" i="25"/>
  <c r="AU16" i="25" s="1"/>
  <c r="AL87" i="25"/>
  <c r="AU87" i="25" s="1"/>
  <c r="AS87" i="25"/>
  <c r="AS68" i="25"/>
  <c r="AL68" i="25"/>
  <c r="AU68" i="25" s="1"/>
  <c r="AL87" i="37"/>
  <c r="AU87" i="37" s="1"/>
  <c r="AJ74" i="33"/>
  <c r="AL41" i="73"/>
  <c r="AU41" i="73" s="1"/>
  <c r="AX92" i="29"/>
  <c r="S92" i="29" s="1"/>
  <c r="AC92" i="29" s="1"/>
  <c r="AB93" i="29" s="1"/>
  <c r="AK93" i="29" s="1"/>
  <c r="AT93" i="29" s="1"/>
  <c r="AX86" i="29"/>
  <c r="S86" i="29" s="1"/>
  <c r="AC86" i="29" s="1"/>
  <c r="AB87" i="29" s="1"/>
  <c r="AX80" i="29"/>
  <c r="S80" i="29" s="1"/>
  <c r="AC80" i="29" s="1"/>
  <c r="AB81" i="29" s="1"/>
  <c r="AX74" i="29"/>
  <c r="S74" i="29" s="1"/>
  <c r="AC74" i="29" s="1"/>
  <c r="AB75" i="29" s="1"/>
  <c r="AX68" i="29"/>
  <c r="S68" i="29" s="1"/>
  <c r="AC68" i="29" s="1"/>
  <c r="AB69" i="29" s="1"/>
  <c r="AX62" i="29"/>
  <c r="S62" i="29" s="1"/>
  <c r="AC62" i="29" s="1"/>
  <c r="AB63" i="29" s="1"/>
  <c r="AX56" i="29"/>
  <c r="S56" i="29" s="1"/>
  <c r="AC56" i="29" s="1"/>
  <c r="AB57" i="29" s="1"/>
  <c r="AK57" i="29" s="1"/>
  <c r="AT57" i="29" s="1"/>
  <c r="AX50" i="29"/>
  <c r="S50" i="29" s="1"/>
  <c r="AC50" i="29" s="1"/>
  <c r="AB51" i="29" s="1"/>
  <c r="AX44" i="29"/>
  <c r="S44" i="29" s="1"/>
  <c r="AC44" i="29" s="1"/>
  <c r="AB45" i="29" s="1"/>
  <c r="AX37" i="29"/>
  <c r="S37" i="29" s="1"/>
  <c r="AC37" i="29" s="1"/>
  <c r="AB38" i="29" s="1"/>
  <c r="AX29" i="29"/>
  <c r="S29" i="29" s="1"/>
  <c r="AC29" i="29" s="1"/>
  <c r="AB30" i="29" s="1"/>
  <c r="AX21" i="29"/>
  <c r="S21" i="29" s="1"/>
  <c r="AC21" i="29" s="1"/>
  <c r="AB22" i="29" s="1"/>
  <c r="AX9" i="29"/>
  <c r="S9" i="29" s="1"/>
  <c r="AC9" i="29" s="1"/>
  <c r="AB10" i="29" s="1"/>
  <c r="AK10" i="29" s="1"/>
  <c r="AT10" i="29" s="1"/>
  <c r="AL67" i="37"/>
  <c r="AU67" i="37" s="1"/>
  <c r="AJ53" i="33"/>
  <c r="AJ30" i="33"/>
  <c r="AJ6" i="33"/>
  <c r="AJ12" i="33"/>
  <c r="AJ82" i="33"/>
  <c r="AL82" i="33" s="1"/>
  <c r="AU82" i="33" s="1"/>
  <c r="AJ41" i="33"/>
  <c r="AJ94" i="33"/>
  <c r="AJ48" i="33"/>
  <c r="AJ66" i="33"/>
  <c r="AS66" i="33" s="1"/>
  <c r="AL11" i="25"/>
  <c r="AU11" i="25" s="1"/>
  <c r="AS11" i="25"/>
  <c r="AS47" i="25"/>
  <c r="AL47" i="25"/>
  <c r="AU47" i="25" s="1"/>
  <c r="AL26" i="25"/>
  <c r="AU26" i="25" s="1"/>
  <c r="AS26" i="25"/>
  <c r="AL74" i="25"/>
  <c r="AU74" i="25" s="1"/>
  <c r="AS74" i="25"/>
  <c r="AS90" i="25"/>
  <c r="AL90" i="25"/>
  <c r="AU90" i="25" s="1"/>
  <c r="AL50" i="25"/>
  <c r="AU50" i="25" s="1"/>
  <c r="AS50" i="25"/>
  <c r="AS14" i="25"/>
  <c r="AL14" i="25"/>
  <c r="AU14" i="25" s="1"/>
  <c r="AL39" i="25"/>
  <c r="AU39" i="25" s="1"/>
  <c r="AS39" i="25"/>
  <c r="AL75" i="25"/>
  <c r="AU75" i="25" s="1"/>
  <c r="AS75" i="25"/>
  <c r="AS83" i="25"/>
  <c r="AL83" i="25"/>
  <c r="AU83" i="25" s="1"/>
  <c r="AS43" i="25"/>
  <c r="AL43" i="25"/>
  <c r="AU43" i="25" s="1"/>
  <c r="AJ84" i="33"/>
  <c r="AL6" i="37"/>
  <c r="AU6" i="37" s="1"/>
  <c r="AJ93" i="33"/>
  <c r="AK66" i="33"/>
  <c r="AT66" i="33" s="1"/>
  <c r="AJ40" i="33"/>
  <c r="AJ46" i="33"/>
  <c r="AS46" i="33" s="1"/>
  <c r="AK82" i="33"/>
  <c r="AT82" i="33" s="1"/>
  <c r="AL22" i="93"/>
  <c r="AU22" i="93" s="1"/>
  <c r="AK47" i="33"/>
  <c r="AT47" i="33" s="1"/>
  <c r="AK12" i="33"/>
  <c r="AT12" i="33" s="1"/>
  <c r="AJ11" i="33"/>
  <c r="AJ29" i="33"/>
  <c r="AS29" i="33" s="1"/>
  <c r="AJ65" i="33"/>
  <c r="AJ85" i="33"/>
  <c r="AL65" i="93"/>
  <c r="AU65" i="93" s="1"/>
  <c r="AL29" i="93"/>
  <c r="AU29" i="93" s="1"/>
  <c r="AK6" i="33"/>
  <c r="AT6" i="33" s="1"/>
  <c r="AK94" i="33"/>
  <c r="AT94" i="33" s="1"/>
  <c r="AK69" i="33"/>
  <c r="AT69" i="33" s="1"/>
  <c r="AL44" i="37"/>
  <c r="AU44" i="37" s="1"/>
  <c r="AK48" i="33"/>
  <c r="AT48" i="33" s="1"/>
  <c r="AK71" i="33"/>
  <c r="AT71" i="33" s="1"/>
  <c r="AL81" i="37"/>
  <c r="AU81" i="37" s="1"/>
  <c r="AK30" i="33"/>
  <c r="AT30" i="33" s="1"/>
  <c r="AJ81" i="33"/>
  <c r="AL18" i="37"/>
  <c r="AU18" i="37" s="1"/>
  <c r="AX16" i="29"/>
  <c r="S16" i="29" s="1"/>
  <c r="AC16" i="29" s="1"/>
  <c r="AB17" i="29" s="1"/>
  <c r="AT100" i="37"/>
  <c r="AJ70" i="33"/>
  <c r="AS70" i="33" s="1"/>
  <c r="AL10" i="37"/>
  <c r="AU10" i="37" s="1"/>
  <c r="AJ18" i="33"/>
  <c r="AX12" i="29"/>
  <c r="S12" i="29" s="1"/>
  <c r="AC12" i="29" s="1"/>
  <c r="AB13" i="29" s="1"/>
  <c r="AK13" i="29" s="1"/>
  <c r="AT13" i="29" s="1"/>
  <c r="Z97" i="41"/>
  <c r="AX6" i="29"/>
  <c r="S6" i="29" s="1"/>
  <c r="AC6" i="29" s="1"/>
  <c r="AB7" i="29" s="1"/>
  <c r="AK7" i="29" s="1"/>
  <c r="AT7" i="29" s="1"/>
  <c r="AX5" i="29"/>
  <c r="S5" i="29" s="1"/>
  <c r="AC5" i="29" s="1"/>
  <c r="AB6" i="29" s="1"/>
  <c r="AJ8" i="33"/>
  <c r="AS8" i="33" s="1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K21" i="29" s="1"/>
  <c r="AT21" i="29" s="1"/>
  <c r="AX14" i="29"/>
  <c r="S14" i="29" s="1"/>
  <c r="AC14" i="29" s="1"/>
  <c r="AB15" i="29" s="1"/>
  <c r="AX8" i="29"/>
  <c r="S8" i="29" s="1"/>
  <c r="AC8" i="29" s="1"/>
  <c r="AB9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K14" i="29" s="1"/>
  <c r="AT14" i="29" s="1"/>
  <c r="AX7" i="29"/>
  <c r="S7" i="29" s="1"/>
  <c r="AC7" i="29" s="1"/>
  <c r="AB8" i="29" s="1"/>
  <c r="AB4" i="29"/>
  <c r="AJ3" i="29"/>
  <c r="AJ38" i="33"/>
  <c r="AK38" i="33"/>
  <c r="AT38" i="33" s="1"/>
  <c r="AB4" i="33"/>
  <c r="AJ3" i="33"/>
  <c r="AJ78" i="29"/>
  <c r="AK78" i="29"/>
  <c r="AT78" i="29" s="1"/>
  <c r="AK24" i="29"/>
  <c r="AT24" i="29" s="1"/>
  <c r="AS50" i="33"/>
  <c r="AL50" i="33"/>
  <c r="AU50" i="33" s="1"/>
  <c r="AS86" i="33"/>
  <c r="AL86" i="33"/>
  <c r="AU86" i="33" s="1"/>
  <c r="AS51" i="93"/>
  <c r="AL51" i="93"/>
  <c r="AU51" i="93" s="1"/>
  <c r="AS56" i="73"/>
  <c r="AL56" i="73"/>
  <c r="AU56" i="73" s="1"/>
  <c r="AS7" i="73"/>
  <c r="AL7" i="73"/>
  <c r="AU7" i="73" s="1"/>
  <c r="AS48" i="73"/>
  <c r="AL48" i="73"/>
  <c r="AU48" i="73" s="1"/>
  <c r="AS30" i="93"/>
  <c r="AL30" i="93"/>
  <c r="AU30" i="93" s="1"/>
  <c r="AJ32" i="33"/>
  <c r="AK32" i="33"/>
  <c r="AT32" i="33" s="1"/>
  <c r="AS96" i="73"/>
  <c r="AL96" i="73"/>
  <c r="AU96" i="73" s="1"/>
  <c r="AS49" i="73"/>
  <c r="AL49" i="73"/>
  <c r="AU49" i="73" s="1"/>
  <c r="AS31" i="93"/>
  <c r="AL31" i="93"/>
  <c r="AU31" i="93" s="1"/>
  <c r="AS84" i="33"/>
  <c r="AL84" i="33"/>
  <c r="AU84" i="33" s="1"/>
  <c r="AS25" i="73"/>
  <c r="AL25" i="73"/>
  <c r="AU25" i="73" s="1"/>
  <c r="AS42" i="73"/>
  <c r="AL42" i="73"/>
  <c r="AU42" i="73" s="1"/>
  <c r="AS60" i="93"/>
  <c r="AL60" i="93"/>
  <c r="AU60" i="93" s="1"/>
  <c r="AS46" i="73"/>
  <c r="AL46" i="73"/>
  <c r="AU46" i="73" s="1"/>
  <c r="AJ33" i="33"/>
  <c r="AK33" i="33"/>
  <c r="AT33" i="33" s="1"/>
  <c r="AS51" i="33"/>
  <c r="AL51" i="33"/>
  <c r="AU51" i="33" s="1"/>
  <c r="AS69" i="33"/>
  <c r="AS87" i="33"/>
  <c r="AL87" i="33"/>
  <c r="AU87" i="33" s="1"/>
  <c r="AS21" i="73"/>
  <c r="AL21" i="73"/>
  <c r="AU21" i="73" s="1"/>
  <c r="AS9" i="93"/>
  <c r="AL9" i="93"/>
  <c r="AU9" i="93" s="1"/>
  <c r="AH97" i="41"/>
  <c r="AQ97" i="41" s="1"/>
  <c r="AS79" i="73"/>
  <c r="AL79" i="73"/>
  <c r="AU79" i="73" s="1"/>
  <c r="AS61" i="93"/>
  <c r="AL61" i="93"/>
  <c r="AU61" i="93" s="1"/>
  <c r="AJ96" i="29"/>
  <c r="AK96" i="29"/>
  <c r="AT96" i="29" s="1"/>
  <c r="AJ91" i="29"/>
  <c r="AK91" i="29"/>
  <c r="AT91" i="29" s="1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K49" i="29"/>
  <c r="AT49" i="29" s="1"/>
  <c r="AJ43" i="29"/>
  <c r="AK43" i="29"/>
  <c r="AT43" i="29" s="1"/>
  <c r="AJ37" i="29"/>
  <c r="AK37" i="29"/>
  <c r="AT37" i="29" s="1"/>
  <c r="AK31" i="29"/>
  <c r="AT31" i="29" s="1"/>
  <c r="AK19" i="29"/>
  <c r="AT19" i="29" s="1"/>
  <c r="AJ19" i="29"/>
  <c r="AJ13" i="29"/>
  <c r="AS67" i="73"/>
  <c r="AL67" i="73"/>
  <c r="AU67" i="73" s="1"/>
  <c r="AS78" i="93"/>
  <c r="AL78" i="93"/>
  <c r="AU78" i="93" s="1"/>
  <c r="AS90" i="93"/>
  <c r="AL90" i="93"/>
  <c r="AU90" i="93" s="1"/>
  <c r="AS5" i="93"/>
  <c r="AL5" i="93"/>
  <c r="AU5" i="93" s="1"/>
  <c r="AS40" i="73"/>
  <c r="AL40" i="73"/>
  <c r="AU40" i="73" s="1"/>
  <c r="AJ16" i="33"/>
  <c r="AK16" i="33"/>
  <c r="AT16" i="33" s="1"/>
  <c r="AS27" i="73"/>
  <c r="AL27" i="73"/>
  <c r="AU27" i="73" s="1"/>
  <c r="AS86" i="73"/>
  <c r="AL86" i="73"/>
  <c r="AU86" i="73" s="1"/>
  <c r="AJ90" i="29"/>
  <c r="AK90" i="29"/>
  <c r="AT90" i="29" s="1"/>
  <c r="AJ54" i="29"/>
  <c r="AK54" i="29"/>
  <c r="AT54" i="29" s="1"/>
  <c r="AJ36" i="29"/>
  <c r="AK36" i="29"/>
  <c r="AT36" i="29" s="1"/>
  <c r="AJ12" i="29"/>
  <c r="AK12" i="29"/>
  <c r="AT12" i="29" s="1"/>
  <c r="AS87" i="73"/>
  <c r="AL87" i="73"/>
  <c r="AU87" i="73" s="1"/>
  <c r="AS68" i="93"/>
  <c r="AL68" i="93"/>
  <c r="AU68" i="93" s="1"/>
  <c r="AS66" i="73"/>
  <c r="AL66" i="73"/>
  <c r="AU66" i="73" s="1"/>
  <c r="AS23" i="33"/>
  <c r="AL23" i="33"/>
  <c r="AU23" i="33" s="1"/>
  <c r="AS77" i="33"/>
  <c r="AS81" i="73"/>
  <c r="AL81" i="73"/>
  <c r="AU81" i="73" s="1"/>
  <c r="AS60" i="33"/>
  <c r="AL60" i="33"/>
  <c r="AU60" i="33" s="1"/>
  <c r="AS58" i="73"/>
  <c r="AL58" i="73"/>
  <c r="AU58" i="73" s="1"/>
  <c r="AS79" i="33"/>
  <c r="AL79" i="33"/>
  <c r="AU79" i="33" s="1"/>
  <c r="AS86" i="93"/>
  <c r="AL86" i="93"/>
  <c r="AU86" i="93" s="1"/>
  <c r="AS42" i="93"/>
  <c r="AL42" i="93"/>
  <c r="AU42" i="93" s="1"/>
  <c r="AS12" i="73"/>
  <c r="AL12" i="73"/>
  <c r="AU12" i="73" s="1"/>
  <c r="AS52" i="73"/>
  <c r="AL52" i="73"/>
  <c r="AU52" i="73" s="1"/>
  <c r="AS13" i="73"/>
  <c r="AL13" i="73"/>
  <c r="AU13" i="73" s="1"/>
  <c r="AS26" i="93"/>
  <c r="AL26" i="93"/>
  <c r="AU26" i="93" s="1"/>
  <c r="AS6" i="33"/>
  <c r="AS27" i="93"/>
  <c r="AL27" i="93"/>
  <c r="AU27" i="93" s="1"/>
  <c r="AS92" i="93"/>
  <c r="AL92" i="93"/>
  <c r="AU92" i="93" s="1"/>
  <c r="AL98" i="93"/>
  <c r="AU98" i="93" s="1"/>
  <c r="AR98" i="93"/>
  <c r="AR100" i="93" s="1"/>
  <c r="AS6" i="73"/>
  <c r="AL6" i="73"/>
  <c r="AU6" i="73" s="1"/>
  <c r="AS24" i="93"/>
  <c r="AL24" i="93"/>
  <c r="AU24" i="93" s="1"/>
  <c r="AS23" i="73"/>
  <c r="AL23" i="73"/>
  <c r="AU23" i="73" s="1"/>
  <c r="AS10" i="73"/>
  <c r="AL10" i="73"/>
  <c r="AU10" i="73" s="1"/>
  <c r="AJ9" i="33"/>
  <c r="AK9" i="33"/>
  <c r="AT9" i="33" s="1"/>
  <c r="AS57" i="33"/>
  <c r="AL57" i="33"/>
  <c r="AU57" i="33" s="1"/>
  <c r="AS75" i="33"/>
  <c r="AL75" i="33"/>
  <c r="AU75" i="33" s="1"/>
  <c r="AS93" i="33"/>
  <c r="AL93" i="33"/>
  <c r="AU93" i="33" s="1"/>
  <c r="AS93" i="73"/>
  <c r="AL93" i="73"/>
  <c r="AU93" i="73" s="1"/>
  <c r="AS81" i="93"/>
  <c r="AL81" i="93"/>
  <c r="AU81" i="93" s="1"/>
  <c r="AS43" i="73"/>
  <c r="AL43" i="73"/>
  <c r="AU43" i="73" s="1"/>
  <c r="AS25" i="93"/>
  <c r="AL25" i="93"/>
  <c r="AU25" i="93" s="1"/>
  <c r="AJ95" i="29"/>
  <c r="AK95" i="29"/>
  <c r="AT95" i="29" s="1"/>
  <c r="AJ89" i="29"/>
  <c r="AK89" i="29"/>
  <c r="AT89" i="29" s="1"/>
  <c r="AJ83" i="29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X4" i="29"/>
  <c r="S4" i="29" s="1"/>
  <c r="AC4" i="29" s="1"/>
  <c r="AB5" i="29" s="1"/>
  <c r="AS13" i="93"/>
  <c r="AL13" i="93"/>
  <c r="AU13" i="93" s="1"/>
  <c r="AS12" i="33"/>
  <c r="AL12" i="33"/>
  <c r="AU12" i="33" s="1"/>
  <c r="AS75" i="73"/>
  <c r="AL75" i="73"/>
  <c r="AU75" i="73" s="1"/>
  <c r="AS61" i="73"/>
  <c r="AL61" i="73"/>
  <c r="AU61" i="73" s="1"/>
  <c r="AS41" i="93"/>
  <c r="AL41" i="93"/>
  <c r="AU41" i="93" s="1"/>
  <c r="AS72" i="73"/>
  <c r="AL72" i="73"/>
  <c r="AU72" i="73" s="1"/>
  <c r="AS54" i="93"/>
  <c r="AL54" i="93"/>
  <c r="AU54" i="93" s="1"/>
  <c r="AS5" i="73"/>
  <c r="AL5" i="73"/>
  <c r="AU5" i="73" s="1"/>
  <c r="AJ28" i="33"/>
  <c r="AK28" i="33"/>
  <c r="AT28" i="33" s="1"/>
  <c r="AK7" i="33"/>
  <c r="AT7" i="33" s="1"/>
  <c r="AJ7" i="33"/>
  <c r="AJ31" i="33"/>
  <c r="AS49" i="33"/>
  <c r="AL49" i="33"/>
  <c r="AU49" i="33" s="1"/>
  <c r="AS67" i="33"/>
  <c r="AL67" i="33"/>
  <c r="AU67" i="33" s="1"/>
  <c r="AS85" i="33"/>
  <c r="AL85" i="33"/>
  <c r="AU85" i="33" s="1"/>
  <c r="AS56" i="33"/>
  <c r="AL56" i="33"/>
  <c r="AU56" i="33" s="1"/>
  <c r="AS8" i="93"/>
  <c r="AL8" i="93"/>
  <c r="AU8" i="93" s="1"/>
  <c r="AK84" i="29"/>
  <c r="AT84" i="29" s="1"/>
  <c r="AJ60" i="29"/>
  <c r="AK60" i="29"/>
  <c r="AT60" i="29" s="1"/>
  <c r="AJ42" i="29"/>
  <c r="AK42" i="29"/>
  <c r="AT42" i="29" s="1"/>
  <c r="AJ22" i="33"/>
  <c r="AK22" i="33"/>
  <c r="AT22" i="33" s="1"/>
  <c r="AS82" i="33"/>
  <c r="AS80" i="73"/>
  <c r="AL80" i="73"/>
  <c r="AU80" i="73" s="1"/>
  <c r="AS62" i="93"/>
  <c r="AL62" i="93"/>
  <c r="AU62" i="93" s="1"/>
  <c r="AS24" i="33"/>
  <c r="AL24" i="33"/>
  <c r="AU24" i="33" s="1"/>
  <c r="AS11" i="73"/>
  <c r="AL11" i="73"/>
  <c r="AU11" i="73" s="1"/>
  <c r="AS20" i="93"/>
  <c r="AL20" i="93"/>
  <c r="AU20" i="93" s="1"/>
  <c r="AS36" i="93"/>
  <c r="AL36" i="93"/>
  <c r="AU36" i="93" s="1"/>
  <c r="AS43" i="33"/>
  <c r="AL43" i="33"/>
  <c r="AU43" i="33" s="1"/>
  <c r="AS96" i="33"/>
  <c r="AL96" i="33"/>
  <c r="AU96" i="33" s="1"/>
  <c r="AS57" i="93"/>
  <c r="AL57" i="93"/>
  <c r="AU57" i="93" s="1"/>
  <c r="AS73" i="93"/>
  <c r="AL73" i="93"/>
  <c r="AU73" i="93" s="1"/>
  <c r="AS54" i="33"/>
  <c r="AL54" i="33"/>
  <c r="AU54" i="33" s="1"/>
  <c r="AS89" i="73"/>
  <c r="AL89" i="73"/>
  <c r="AU89" i="73" s="1"/>
  <c r="AJ14" i="33"/>
  <c r="AK14" i="33"/>
  <c r="AT14" i="33" s="1"/>
  <c r="AS44" i="33"/>
  <c r="AL44" i="33"/>
  <c r="AU44" i="33" s="1"/>
  <c r="AS62" i="33"/>
  <c r="AL62" i="33"/>
  <c r="AU62" i="33" s="1"/>
  <c r="AS80" i="33"/>
  <c r="AL80" i="33"/>
  <c r="AU80" i="33" s="1"/>
  <c r="AS94" i="33"/>
  <c r="AL94" i="33"/>
  <c r="AU94" i="33" s="1"/>
  <c r="AS87" i="93"/>
  <c r="AL87" i="93"/>
  <c r="AU87" i="93" s="1"/>
  <c r="AS92" i="73"/>
  <c r="AL92" i="73"/>
  <c r="AU92" i="73" s="1"/>
  <c r="AS80" i="93"/>
  <c r="AL80" i="93"/>
  <c r="AU80" i="93" s="1"/>
  <c r="AJ15" i="33"/>
  <c r="AK15" i="33"/>
  <c r="AT15" i="33" s="1"/>
  <c r="AS50" i="73"/>
  <c r="AL50" i="73"/>
  <c r="AU50" i="73" s="1"/>
  <c r="AS38" i="93"/>
  <c r="AL38" i="93"/>
  <c r="AU38" i="93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S77" i="93"/>
  <c r="AL77" i="93"/>
  <c r="AU77" i="93" s="1"/>
  <c r="AJ34" i="33"/>
  <c r="AK34" i="33"/>
  <c r="AT34" i="33" s="1"/>
  <c r="AS52" i="33"/>
  <c r="AL52" i="33"/>
  <c r="AU52" i="33" s="1"/>
  <c r="AL70" i="33"/>
  <c r="AU70" i="33" s="1"/>
  <c r="AS88" i="33"/>
  <c r="AL88" i="33"/>
  <c r="AU88" i="33" s="1"/>
  <c r="AS51" i="73"/>
  <c r="AL51" i="73"/>
  <c r="AU51" i="73" s="1"/>
  <c r="AS39" i="93"/>
  <c r="AL39" i="93"/>
  <c r="AU39" i="93" s="1"/>
  <c r="AS44" i="73"/>
  <c r="AL44" i="73"/>
  <c r="AU44" i="73" s="1"/>
  <c r="AS32" i="93"/>
  <c r="AL32" i="93"/>
  <c r="AU32" i="93" s="1"/>
  <c r="AS73" i="73"/>
  <c r="AL73" i="73"/>
  <c r="AU73" i="73" s="1"/>
  <c r="AS55" i="93"/>
  <c r="AL55" i="93"/>
  <c r="AU55" i="93" s="1"/>
  <c r="AS85" i="93"/>
  <c r="AL85" i="93"/>
  <c r="AU85" i="93" s="1"/>
  <c r="AS28" i="73"/>
  <c r="AL28" i="73"/>
  <c r="AU28" i="73" s="1"/>
  <c r="AS48" i="33"/>
  <c r="AL48" i="33"/>
  <c r="AU48" i="33" s="1"/>
  <c r="AS63" i="93"/>
  <c r="AL63" i="93"/>
  <c r="AU63" i="93" s="1"/>
  <c r="AS95" i="73"/>
  <c r="AL95" i="73"/>
  <c r="AU95" i="73" s="1"/>
  <c r="AS30" i="73"/>
  <c r="AL30" i="73"/>
  <c r="AU30" i="73" s="1"/>
  <c r="AS12" i="93"/>
  <c r="AL12" i="93"/>
  <c r="AU12" i="93" s="1"/>
  <c r="AS70" i="73"/>
  <c r="AL70" i="73"/>
  <c r="AU70" i="73" s="1"/>
  <c r="AS11" i="33"/>
  <c r="AL11" i="33"/>
  <c r="AU11" i="33" s="1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45" i="73"/>
  <c r="AL45" i="73"/>
  <c r="AU45" i="73" s="1"/>
  <c r="AS33" i="93"/>
  <c r="AL33" i="93"/>
  <c r="AU33" i="93" s="1"/>
  <c r="AS88" i="73"/>
  <c r="AL88" i="73"/>
  <c r="AU88" i="73" s="1"/>
  <c r="AS74" i="73"/>
  <c r="AL74" i="73"/>
  <c r="AU74" i="73" s="1"/>
  <c r="AS6" i="93"/>
  <c r="AL6" i="93"/>
  <c r="AU6" i="93" s="1"/>
  <c r="AS72" i="33"/>
  <c r="AL72" i="33"/>
  <c r="AU72" i="33" s="1"/>
  <c r="AS79" i="93"/>
  <c r="AL79" i="93"/>
  <c r="AU79" i="93" s="1"/>
  <c r="AS18" i="73"/>
  <c r="AL18" i="73"/>
  <c r="AU18" i="73" s="1"/>
  <c r="AS22" i="73"/>
  <c r="AL22" i="73"/>
  <c r="AU22" i="73" s="1"/>
  <c r="AK13" i="33"/>
  <c r="AT13" i="33" s="1"/>
  <c r="AJ13" i="33"/>
  <c r="AS33" i="73"/>
  <c r="AL33" i="73"/>
  <c r="AU33" i="73" s="1"/>
  <c r="AS21" i="93"/>
  <c r="AL21" i="93"/>
  <c r="AU21" i="93" s="1"/>
  <c r="AS62" i="73"/>
  <c r="AL62" i="73"/>
  <c r="AU62" i="73" s="1"/>
  <c r="AS50" i="93"/>
  <c r="AL50" i="93"/>
  <c r="AU50" i="93" s="1"/>
  <c r="AS55" i="73"/>
  <c r="AL55" i="73"/>
  <c r="AU55" i="73" s="1"/>
  <c r="AS37" i="93"/>
  <c r="AL37" i="93"/>
  <c r="AU37" i="93" s="1"/>
  <c r="AS78" i="33"/>
  <c r="AL78" i="33"/>
  <c r="AU78" i="33" s="1"/>
  <c r="AS15" i="93"/>
  <c r="AL15" i="93"/>
  <c r="AU15" i="93" s="1"/>
  <c r="W98" i="41"/>
  <c r="AG97" i="41"/>
  <c r="AP97" i="41" s="1"/>
  <c r="AF97" i="41"/>
  <c r="AO97" i="41" s="1"/>
  <c r="AE97" i="41"/>
  <c r="AS74" i="93"/>
  <c r="AL74" i="93"/>
  <c r="AU74" i="93" s="1"/>
  <c r="AJ97" i="29"/>
  <c r="AK97" i="29"/>
  <c r="AT97" i="29" s="1"/>
  <c r="AK48" i="29"/>
  <c r="AT48" i="29" s="1"/>
  <c r="AJ18" i="29"/>
  <c r="AK18" i="29"/>
  <c r="AT18" i="29" s="1"/>
  <c r="AS59" i="73"/>
  <c r="AL59" i="73"/>
  <c r="AU59" i="73" s="1"/>
  <c r="AS64" i="33"/>
  <c r="AL64" i="33"/>
  <c r="AU64" i="33" s="1"/>
  <c r="AS75" i="93"/>
  <c r="AL75" i="93"/>
  <c r="AU75" i="93" s="1"/>
  <c r="AS91" i="93"/>
  <c r="AL91" i="93"/>
  <c r="AU91" i="93" s="1"/>
  <c r="AS68" i="73"/>
  <c r="AL68" i="73"/>
  <c r="AU68" i="73" s="1"/>
  <c r="AS48" i="93"/>
  <c r="AL48" i="93"/>
  <c r="AU48" i="93" s="1"/>
  <c r="AS41" i="33"/>
  <c r="AL41" i="33"/>
  <c r="AU41" i="33" s="1"/>
  <c r="AS97" i="33"/>
  <c r="AL97" i="33"/>
  <c r="AU97" i="33" s="1"/>
  <c r="AS69" i="93"/>
  <c r="AL69" i="93"/>
  <c r="AU69" i="93" s="1"/>
  <c r="AS54" i="73"/>
  <c r="AL54" i="73"/>
  <c r="AU54" i="73" s="1"/>
  <c r="AJ25" i="33"/>
  <c r="AS61" i="33"/>
  <c r="AL61" i="33"/>
  <c r="AU61" i="33" s="1"/>
  <c r="AS69" i="73"/>
  <c r="AL69" i="73"/>
  <c r="AU69" i="73" s="1"/>
  <c r="AS97" i="73"/>
  <c r="AL97" i="73"/>
  <c r="AU97" i="73" s="1"/>
  <c r="AS91" i="73"/>
  <c r="AL91" i="73"/>
  <c r="AU91" i="73" s="1"/>
  <c r="AS56" i="93"/>
  <c r="AL56" i="93"/>
  <c r="AU56" i="93" s="1"/>
  <c r="AS97" i="93"/>
  <c r="AL97" i="93"/>
  <c r="AU97" i="93" s="1"/>
  <c r="AS84" i="73"/>
  <c r="AL84" i="73"/>
  <c r="AU84" i="73" s="1"/>
  <c r="AS66" i="93"/>
  <c r="AL66" i="93"/>
  <c r="AU66" i="93" s="1"/>
  <c r="AS16" i="73"/>
  <c r="AL16" i="73"/>
  <c r="AU16" i="73" s="1"/>
  <c r="AJ20" i="33"/>
  <c r="AK20" i="33"/>
  <c r="AT20" i="33" s="1"/>
  <c r="AS85" i="73"/>
  <c r="AL85" i="73"/>
  <c r="AU85" i="73" s="1"/>
  <c r="AS67" i="93"/>
  <c r="AL67" i="93"/>
  <c r="AU67" i="93" s="1"/>
  <c r="AS31" i="73"/>
  <c r="AL31" i="73"/>
  <c r="AU31" i="73" s="1"/>
  <c r="AS24" i="73"/>
  <c r="AL24" i="73"/>
  <c r="AU24" i="73" s="1"/>
  <c r="AS36" i="33"/>
  <c r="AL36" i="33"/>
  <c r="AU36" i="33" s="1"/>
  <c r="AS78" i="73"/>
  <c r="AL78" i="73"/>
  <c r="AU78" i="73" s="1"/>
  <c r="AS94" i="93"/>
  <c r="AL94" i="93"/>
  <c r="AU94" i="93" s="1"/>
  <c r="AL98" i="73"/>
  <c r="AU98" i="73" s="1"/>
  <c r="AS82" i="73"/>
  <c r="AL82" i="73"/>
  <c r="AU82" i="73" s="1"/>
  <c r="AS17" i="73"/>
  <c r="AL17" i="73"/>
  <c r="AU17" i="73" s="1"/>
  <c r="AJ21" i="33"/>
  <c r="AK21" i="33"/>
  <c r="AT21" i="33" s="1"/>
  <c r="AS45" i="33"/>
  <c r="AL45" i="33"/>
  <c r="AU45" i="33" s="1"/>
  <c r="AS63" i="33"/>
  <c r="AL63" i="33"/>
  <c r="AU63" i="33" s="1"/>
  <c r="AS81" i="33"/>
  <c r="AL81" i="33"/>
  <c r="AU81" i="33" s="1"/>
  <c r="AS57" i="73"/>
  <c r="AL57" i="73"/>
  <c r="AU57" i="73" s="1"/>
  <c r="AS45" i="93"/>
  <c r="AL45" i="93"/>
  <c r="AU45" i="93" s="1"/>
  <c r="AF97" i="89"/>
  <c r="AO97" i="89" s="1"/>
  <c r="W98" i="89"/>
  <c r="AG97" i="89"/>
  <c r="AP97" i="89" s="1"/>
  <c r="AE97" i="89"/>
  <c r="AS95" i="93"/>
  <c r="AL95" i="93"/>
  <c r="AU95" i="93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15" i="29"/>
  <c r="AK15" i="29"/>
  <c r="AT15" i="29" s="1"/>
  <c r="AS60" i="73"/>
  <c r="AL60" i="73"/>
  <c r="AU60" i="73" s="1"/>
  <c r="AS64" i="73"/>
  <c r="AL64" i="73"/>
  <c r="AU64" i="73" s="1"/>
  <c r="AS42" i="33"/>
  <c r="AL42" i="33"/>
  <c r="AU42" i="33" s="1"/>
  <c r="AS32" i="73"/>
  <c r="AL32" i="73"/>
  <c r="AU32" i="73" s="1"/>
  <c r="AS4" i="37"/>
  <c r="AS100" i="37" s="1"/>
  <c r="AL4" i="37"/>
  <c r="AU4" i="37" s="1"/>
  <c r="AU100" i="37" s="1"/>
  <c r="C11" i="37" s="1"/>
  <c r="AS36" i="73"/>
  <c r="AL36" i="73"/>
  <c r="AU36" i="73" s="1"/>
  <c r="AS18" i="93"/>
  <c r="AL18" i="93"/>
  <c r="AU18" i="93" s="1"/>
  <c r="AS76" i="73"/>
  <c r="AL76" i="73"/>
  <c r="AU76" i="73" s="1"/>
  <c r="AJ5" i="33"/>
  <c r="AK5" i="33"/>
  <c r="AT5" i="33" s="1"/>
  <c r="AS3" i="93"/>
  <c r="AL3" i="93"/>
  <c r="AU3" i="93" s="1"/>
  <c r="AS3" i="73"/>
  <c r="AL3" i="73"/>
  <c r="AU3" i="73" s="1"/>
  <c r="AJ19" i="33"/>
  <c r="AJ37" i="33"/>
  <c r="AS55" i="33"/>
  <c r="AL55" i="33"/>
  <c r="AU55" i="33" s="1"/>
  <c r="AS73" i="33"/>
  <c r="AL73" i="33"/>
  <c r="AU73" i="33" s="1"/>
  <c r="AS91" i="33"/>
  <c r="AL91" i="33"/>
  <c r="AU91" i="33" s="1"/>
  <c r="AI98" i="29"/>
  <c r="AN98" i="29"/>
  <c r="AN100" i="29" s="1"/>
  <c r="AS74" i="33"/>
  <c r="AL74" i="33"/>
  <c r="AU74" i="33" s="1"/>
  <c r="AS92" i="33"/>
  <c r="AL92" i="33"/>
  <c r="AU92" i="33" s="1"/>
  <c r="AS20" i="73"/>
  <c r="AL20" i="73"/>
  <c r="AU20" i="73" s="1"/>
  <c r="AJ72" i="29"/>
  <c r="AK72" i="29"/>
  <c r="AT72" i="29" s="1"/>
  <c r="AJ30" i="29"/>
  <c r="AK30" i="29"/>
  <c r="AT30" i="29" s="1"/>
  <c r="AJ26" i="33"/>
  <c r="AK26" i="33"/>
  <c r="AT26" i="33" s="1"/>
  <c r="AS68" i="33"/>
  <c r="AL68" i="33"/>
  <c r="AU68" i="33" s="1"/>
  <c r="AS63" i="73"/>
  <c r="AL63" i="73"/>
  <c r="AU63" i="73" s="1"/>
  <c r="AS44" i="93"/>
  <c r="AL44" i="93"/>
  <c r="AU44" i="93" s="1"/>
  <c r="AN98" i="33"/>
  <c r="AN100" i="33" s="1"/>
  <c r="AI98" i="33"/>
  <c r="AJ27" i="33"/>
  <c r="AK27" i="33"/>
  <c r="AT27" i="33" s="1"/>
  <c r="AS14" i="73"/>
  <c r="AL14" i="73"/>
  <c r="AU14" i="73" s="1"/>
  <c r="AJ98" i="29"/>
  <c r="AS98" i="29" s="1"/>
  <c r="AK98" i="29"/>
  <c r="AT98" i="29" s="1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K20" i="29"/>
  <c r="AT20" i="29" s="1"/>
  <c r="AJ14" i="29"/>
  <c r="AJ8" i="29"/>
  <c r="AK8" i="29"/>
  <c r="AT8" i="29" s="1"/>
  <c r="AS83" i="93"/>
  <c r="AL83" i="93"/>
  <c r="AU83" i="93" s="1"/>
  <c r="AJ10" i="33"/>
  <c r="AK10" i="33"/>
  <c r="AT10" i="33" s="1"/>
  <c r="AS40" i="33"/>
  <c r="AL40" i="33"/>
  <c r="AU40" i="33" s="1"/>
  <c r="AS58" i="33"/>
  <c r="AL58" i="33"/>
  <c r="AU58" i="33" s="1"/>
  <c r="AS76" i="33"/>
  <c r="AL76" i="33"/>
  <c r="AU76" i="33" s="1"/>
  <c r="AS95" i="33"/>
  <c r="AL95" i="33"/>
  <c r="AU95" i="33" s="1"/>
  <c r="AS15" i="73"/>
  <c r="AL15" i="73"/>
  <c r="AU15" i="73" s="1"/>
  <c r="AJ4" i="93"/>
  <c r="AK4" i="93"/>
  <c r="AT4" i="93" s="1"/>
  <c r="AT100" i="93" s="1"/>
  <c r="AS8" i="73"/>
  <c r="AL8" i="73"/>
  <c r="AU8" i="73" s="1"/>
  <c r="AS37" i="73"/>
  <c r="AL37" i="73"/>
  <c r="AU37" i="73" s="1"/>
  <c r="AS19" i="93"/>
  <c r="AL19" i="93"/>
  <c r="AU19" i="93" s="1"/>
  <c r="AS49" i="93"/>
  <c r="AL49" i="93"/>
  <c r="AU49" i="93" s="1"/>
  <c r="AS94" i="73"/>
  <c r="AL94" i="73"/>
  <c r="AU94" i="73" s="1"/>
  <c r="AS90" i="33"/>
  <c r="AL90" i="33"/>
  <c r="AU90" i="33" s="1"/>
  <c r="AR96" i="41"/>
  <c r="AS84" i="93"/>
  <c r="AL84" i="93"/>
  <c r="AU84" i="93" s="1"/>
  <c r="AS34" i="73"/>
  <c r="AL34" i="73"/>
  <c r="AU34" i="73" s="1"/>
  <c r="AS17" i="33"/>
  <c r="AL17" i="33"/>
  <c r="AU17" i="33" s="1"/>
  <c r="AS35" i="33"/>
  <c r="AL35" i="33"/>
  <c r="AU35" i="33" s="1"/>
  <c r="AS53" i="33"/>
  <c r="AL53" i="33"/>
  <c r="AU53" i="33" s="1"/>
  <c r="AS71" i="33"/>
  <c r="AS89" i="33"/>
  <c r="AL89" i="33"/>
  <c r="AU89" i="33" s="1"/>
  <c r="AS9" i="73"/>
  <c r="AL9" i="73"/>
  <c r="AU9" i="73" s="1"/>
  <c r="AS38" i="73"/>
  <c r="AL38" i="73"/>
  <c r="AU38" i="73" s="1"/>
  <c r="AS30" i="33"/>
  <c r="AJ4" i="73"/>
  <c r="AK4" i="73"/>
  <c r="AT4" i="73" s="1"/>
  <c r="AT100" i="73" s="1"/>
  <c r="AS90" i="73"/>
  <c r="AL90" i="73"/>
  <c r="AU90" i="73" s="1"/>
  <c r="AS72" i="93"/>
  <c r="AL72" i="93"/>
  <c r="AU72" i="93" s="1"/>
  <c r="AS93" i="93"/>
  <c r="AL93" i="93"/>
  <c r="AU93" i="93" s="1"/>
  <c r="AS26" i="73"/>
  <c r="AL26" i="73"/>
  <c r="AU26" i="73" s="1"/>
  <c r="AS14" i="93"/>
  <c r="AL14" i="93"/>
  <c r="AU14" i="93" s="1"/>
  <c r="AS19" i="73"/>
  <c r="AL19" i="73"/>
  <c r="AU19" i="73" s="1"/>
  <c r="AS18" i="33"/>
  <c r="AL18" i="33"/>
  <c r="AU18" i="33" s="1"/>
  <c r="AS39" i="73"/>
  <c r="AL39" i="73"/>
  <c r="AU39" i="73" s="1"/>
  <c r="AS43" i="93"/>
  <c r="AL43" i="93"/>
  <c r="AU43" i="93" s="1"/>
  <c r="AL39" i="33" l="1"/>
  <c r="AU39" i="33" s="1"/>
  <c r="AJ31" i="29"/>
  <c r="AJ48" i="29"/>
  <c r="AJ84" i="29"/>
  <c r="AJ24" i="29"/>
  <c r="AK94" i="29"/>
  <c r="AT94" i="29" s="1"/>
  <c r="AL59" i="33"/>
  <c r="AU59" i="33" s="1"/>
  <c r="AJ56" i="29"/>
  <c r="AJ92" i="29"/>
  <c r="AK66" i="29"/>
  <c r="AT66" i="29" s="1"/>
  <c r="AK58" i="29"/>
  <c r="AT58" i="29" s="1"/>
  <c r="AL71" i="33"/>
  <c r="AU71" i="33" s="1"/>
  <c r="AJ21" i="29"/>
  <c r="AJ57" i="29"/>
  <c r="AJ93" i="29"/>
  <c r="AL77" i="33"/>
  <c r="AU77" i="33" s="1"/>
  <c r="AL66" i="33"/>
  <c r="AU66" i="33" s="1"/>
  <c r="AJ7" i="29"/>
  <c r="AJ25" i="29"/>
  <c r="AJ9" i="29"/>
  <c r="AS4" i="25"/>
  <c r="AS100" i="25" s="1"/>
  <c r="AL4" i="25"/>
  <c r="AU4" i="25" s="1"/>
  <c r="AU100" i="25" s="1"/>
  <c r="C11" i="25" s="1"/>
  <c r="AJ20" i="29"/>
  <c r="AL69" i="33"/>
  <c r="AU69" i="33" s="1"/>
  <c r="AJ6" i="29"/>
  <c r="AL8" i="33"/>
  <c r="AU8" i="33" s="1"/>
  <c r="AL46" i="33"/>
  <c r="AU46" i="33" s="1"/>
  <c r="AL30" i="33"/>
  <c r="AU30" i="33" s="1"/>
  <c r="AK9" i="29"/>
  <c r="AT9" i="29" s="1"/>
  <c r="AK6" i="29"/>
  <c r="AT6" i="29" s="1"/>
  <c r="AL6" i="33"/>
  <c r="AU6" i="33" s="1"/>
  <c r="AS4" i="73"/>
  <c r="AL4" i="73"/>
  <c r="AU4" i="73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0" i="33"/>
  <c r="AL20" i="33"/>
  <c r="AU20" i="33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S15" i="33"/>
  <c r="AL15" i="33"/>
  <c r="AU15" i="33" s="1"/>
  <c r="AS6" i="29"/>
  <c r="AL6" i="29"/>
  <c r="AU6" i="29" s="1"/>
  <c r="AS84" i="29"/>
  <c r="AL84" i="29"/>
  <c r="AU84" i="29" s="1"/>
  <c r="AS7" i="33"/>
  <c r="AL7" i="33"/>
  <c r="AU7" i="3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36" i="29"/>
  <c r="AL36" i="29"/>
  <c r="AU36" i="29" s="1"/>
  <c r="AS16" i="33"/>
  <c r="AL16" i="33"/>
  <c r="AU16" i="33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S3" i="33"/>
  <c r="AL3" i="33"/>
  <c r="AU3" i="33" s="1"/>
  <c r="AS32" i="29"/>
  <c r="AL32" i="29"/>
  <c r="AU32" i="29" s="1"/>
  <c r="AS68" i="29"/>
  <c r="AL68" i="29"/>
  <c r="AU68" i="29" s="1"/>
  <c r="AL98" i="29"/>
  <c r="AU98" i="29" s="1"/>
  <c r="AR98" i="29"/>
  <c r="AR100" i="29" s="1"/>
  <c r="AS25" i="33"/>
  <c r="AL25" i="33"/>
  <c r="AU25" i="33" s="1"/>
  <c r="AS37" i="33"/>
  <c r="AL37" i="33"/>
  <c r="AU37" i="33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X98" i="89"/>
  <c r="Y98" i="89"/>
  <c r="AI97" i="41"/>
  <c r="AN97" i="4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42" i="29"/>
  <c r="AL42" i="29"/>
  <c r="AU42" i="29" s="1"/>
  <c r="AJ5" i="29"/>
  <c r="AK5" i="29"/>
  <c r="AT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5" i="29"/>
  <c r="AL95" i="29"/>
  <c r="AU95" i="29" s="1"/>
  <c r="AS9" i="33"/>
  <c r="AL9" i="33"/>
  <c r="AU9" i="33" s="1"/>
  <c r="AS54" i="29"/>
  <c r="AL54" i="29"/>
  <c r="AU54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AS10" i="33"/>
  <c r="AL10" i="33"/>
  <c r="AU10" i="33" s="1"/>
  <c r="AS86" i="29"/>
  <c r="AL86" i="29"/>
  <c r="AU86" i="29" s="1"/>
  <c r="AS26" i="33"/>
  <c r="AL26" i="33"/>
  <c r="AU26" i="33" s="1"/>
  <c r="AS25" i="29"/>
  <c r="AL25" i="29"/>
  <c r="AU25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7" i="33"/>
  <c r="AL27" i="33"/>
  <c r="AU27" i="33" s="1"/>
  <c r="AS30" i="29"/>
  <c r="AL30" i="29"/>
  <c r="AU30" i="29" s="1"/>
  <c r="AS19" i="33"/>
  <c r="AL19" i="33"/>
  <c r="AU19" i="33" s="1"/>
  <c r="AS21" i="33"/>
  <c r="AL21" i="33"/>
  <c r="AU21" i="33" s="1"/>
  <c r="AS66" i="29"/>
  <c r="AL66" i="29"/>
  <c r="AU66" i="29" s="1"/>
  <c r="AS28" i="33"/>
  <c r="AL28" i="33"/>
  <c r="AU28" i="33" s="1"/>
  <c r="AS13" i="29"/>
  <c r="AL13" i="29"/>
  <c r="AU13" i="29" s="1"/>
  <c r="AS24" i="29"/>
  <c r="AL24" i="29"/>
  <c r="AU24" i="29" s="1"/>
  <c r="AS38" i="33"/>
  <c r="AL38" i="33"/>
  <c r="AU38" i="33" s="1"/>
  <c r="AS4" i="93"/>
  <c r="AS100" i="93" s="1"/>
  <c r="AL4" i="93"/>
  <c r="AU4" i="93" s="1"/>
  <c r="AU100" i="93" s="1"/>
  <c r="C11" i="93" s="1"/>
  <c r="F46" i="97" s="1"/>
  <c r="AS14" i="29"/>
  <c r="AL14" i="29"/>
  <c r="AU14" i="29" s="1"/>
  <c r="AS50" i="29"/>
  <c r="AL50" i="29"/>
  <c r="AU50" i="29" s="1"/>
  <c r="AS48" i="29"/>
  <c r="AL48" i="29"/>
  <c r="AU48" i="29" s="1"/>
  <c r="AS7" i="29"/>
  <c r="AL7" i="29"/>
  <c r="AU7" i="29" s="1"/>
  <c r="AJ4" i="33"/>
  <c r="AK4" i="33"/>
  <c r="AT4" i="33" s="1"/>
  <c r="AT100" i="33" s="1"/>
  <c r="AL98" i="33"/>
  <c r="AU98" i="33" s="1"/>
  <c r="AR98" i="33"/>
  <c r="AR100" i="33" s="1"/>
  <c r="AU100" i="73"/>
  <c r="C11" i="73" s="1"/>
  <c r="F26" i="97" s="1"/>
  <c r="AS5" i="33"/>
  <c r="AL5" i="33"/>
  <c r="AU5" i="33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34" i="33"/>
  <c r="AL34" i="33"/>
  <c r="AU34" i="33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4" i="33"/>
  <c r="AL14" i="33"/>
  <c r="AU14" i="33" s="1"/>
  <c r="AS22" i="33"/>
  <c r="AL22" i="33"/>
  <c r="AU22" i="33" s="1"/>
  <c r="AS60" i="29"/>
  <c r="AL60" i="29"/>
  <c r="AU60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12" i="29"/>
  <c r="AL12" i="29"/>
  <c r="AU12" i="29" s="1"/>
  <c r="AS90" i="29"/>
  <c r="AL90" i="29"/>
  <c r="AU90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S3" i="29"/>
  <c r="AL3" i="29"/>
  <c r="AU3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72" i="29"/>
  <c r="AL72" i="29"/>
  <c r="AU72" i="29" s="1"/>
  <c r="AS100" i="73"/>
  <c r="AI97" i="89"/>
  <c r="AN97" i="89"/>
  <c r="AS18" i="29"/>
  <c r="AL18" i="29"/>
  <c r="AU18" i="29" s="1"/>
  <c r="AS97" i="29"/>
  <c r="AL97" i="29"/>
  <c r="AU97" i="29" s="1"/>
  <c r="X98" i="41"/>
  <c r="Y98" i="41"/>
  <c r="AS13" i="33"/>
  <c r="AL13" i="33"/>
  <c r="AU13" i="33" s="1"/>
  <c r="AS31" i="33"/>
  <c r="AL31" i="33"/>
  <c r="AU31" i="33" s="1"/>
  <c r="AS19" i="29"/>
  <c r="AL19" i="29"/>
  <c r="AU19" i="29" s="1"/>
  <c r="AS33" i="33"/>
  <c r="AL33" i="33"/>
  <c r="AU33" i="33" s="1"/>
  <c r="AS32" i="33"/>
  <c r="AL32" i="33"/>
  <c r="AU32" i="33" s="1"/>
  <c r="AS78" i="29"/>
  <c r="AL78" i="29"/>
  <c r="AU78" i="29" s="1"/>
  <c r="AJ4" i="29"/>
  <c r="AK4" i="29"/>
  <c r="AT4" i="29" s="1"/>
  <c r="AT100" i="29" s="1"/>
  <c r="AL94" i="29" l="1"/>
  <c r="AU94" i="29" s="1"/>
  <c r="Z98" i="89"/>
  <c r="AG98" i="89" s="1"/>
  <c r="AP98" i="89" s="1"/>
  <c r="AP100" i="89" s="1"/>
  <c r="AE98" i="89"/>
  <c r="AC98" i="89"/>
  <c r="AH98" i="41"/>
  <c r="AQ98" i="41" s="1"/>
  <c r="AQ100" i="41" s="1"/>
  <c r="AZ3" i="41"/>
  <c r="AX4" i="41" s="1"/>
  <c r="S4" i="41" s="1"/>
  <c r="AC4" i="41" s="1"/>
  <c r="AB5" i="41" s="1"/>
  <c r="AX68" i="41"/>
  <c r="S68" i="41" s="1"/>
  <c r="AC68" i="41" s="1"/>
  <c r="AB69" i="41" s="1"/>
  <c r="Z98" i="41"/>
  <c r="AS5" i="29"/>
  <c r="AL5" i="29"/>
  <c r="AU5" i="29" s="1"/>
  <c r="AR97" i="89"/>
  <c r="AS4" i="33"/>
  <c r="AL4" i="33"/>
  <c r="AU4" i="33" s="1"/>
  <c r="AU100" i="33" s="1"/>
  <c r="C11" i="33" s="1"/>
  <c r="AR97" i="41"/>
  <c r="AS4" i="29"/>
  <c r="AS100" i="29" s="1"/>
  <c r="AL4" i="29"/>
  <c r="AU4" i="29" s="1"/>
  <c r="AH98" i="89"/>
  <c r="AQ98" i="89" s="1"/>
  <c r="AQ100" i="89" s="1"/>
  <c r="AZ3" i="89"/>
  <c r="AX7" i="89" s="1"/>
  <c r="S7" i="89" s="1"/>
  <c r="AC7" i="89" s="1"/>
  <c r="AB8" i="89" s="1"/>
  <c r="AX16" i="89"/>
  <c r="S16" i="89" s="1"/>
  <c r="AC16" i="89" s="1"/>
  <c r="AB17" i="89" s="1"/>
  <c r="AX24" i="89"/>
  <c r="S24" i="89" s="1"/>
  <c r="AC24" i="89" s="1"/>
  <c r="AB25" i="89" s="1"/>
  <c r="AX26" i="89"/>
  <c r="S26" i="89" s="1"/>
  <c r="AC26" i="89" s="1"/>
  <c r="AB27" i="89" s="1"/>
  <c r="AX29" i="89"/>
  <c r="S29" i="89" s="1"/>
  <c r="AC29" i="89" s="1"/>
  <c r="AB30" i="89" s="1"/>
  <c r="AX30" i="89"/>
  <c r="S30" i="89" s="1"/>
  <c r="AC30" i="89" s="1"/>
  <c r="AB31" i="89" s="1"/>
  <c r="AX32" i="89"/>
  <c r="S32" i="89" s="1"/>
  <c r="AC32" i="89" s="1"/>
  <c r="AB33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4" i="89"/>
  <c r="S94" i="89" s="1"/>
  <c r="AC94" i="89" s="1"/>
  <c r="AB95" i="89" s="1"/>
  <c r="AX96" i="89"/>
  <c r="S96" i="89" s="1"/>
  <c r="AC96" i="89" s="1"/>
  <c r="AB97" i="89" s="1"/>
  <c r="AX95" i="89"/>
  <c r="S95" i="89" s="1"/>
  <c r="AC95" i="89" s="1"/>
  <c r="AB96" i="89" s="1"/>
  <c r="AX97" i="89"/>
  <c r="S97" i="89" s="1"/>
  <c r="AC97" i="89" s="1"/>
  <c r="AB98" i="89" s="1"/>
  <c r="AS100" i="33"/>
  <c r="AX62" i="41" l="1"/>
  <c r="S62" i="41" s="1"/>
  <c r="AC62" i="41" s="1"/>
  <c r="AB63" i="41" s="1"/>
  <c r="AX92" i="41"/>
  <c r="S92" i="41" s="1"/>
  <c r="AC92" i="41" s="1"/>
  <c r="AB93" i="41" s="1"/>
  <c r="AX56" i="41"/>
  <c r="S56" i="41" s="1"/>
  <c r="AC56" i="41" s="1"/>
  <c r="AB57" i="41" s="1"/>
  <c r="AX86" i="41"/>
  <c r="S86" i="41" s="1"/>
  <c r="AC86" i="41" s="1"/>
  <c r="AB87" i="41" s="1"/>
  <c r="AX50" i="41"/>
  <c r="S50" i="41" s="1"/>
  <c r="AC50" i="41" s="1"/>
  <c r="AB51" i="41" s="1"/>
  <c r="AX80" i="41"/>
  <c r="S80" i="41" s="1"/>
  <c r="AC80" i="41" s="1"/>
  <c r="AB81" i="41" s="1"/>
  <c r="AX44" i="41"/>
  <c r="S44" i="41" s="1"/>
  <c r="AC44" i="41" s="1"/>
  <c r="AB45" i="41" s="1"/>
  <c r="AX74" i="41"/>
  <c r="S74" i="41" s="1"/>
  <c r="AC74" i="41" s="1"/>
  <c r="AB75" i="41" s="1"/>
  <c r="AX38" i="41"/>
  <c r="S38" i="41" s="1"/>
  <c r="AC38" i="41" s="1"/>
  <c r="AB39" i="41" s="1"/>
  <c r="AX31" i="89"/>
  <c r="S31" i="89" s="1"/>
  <c r="AC31" i="89" s="1"/>
  <c r="AB32" i="89" s="1"/>
  <c r="AX25" i="89"/>
  <c r="S25" i="89" s="1"/>
  <c r="AC25" i="89" s="1"/>
  <c r="AB26" i="89" s="1"/>
  <c r="AX15" i="89"/>
  <c r="S15" i="89" s="1"/>
  <c r="AC15" i="89" s="1"/>
  <c r="AB16" i="89" s="1"/>
  <c r="AX97" i="41"/>
  <c r="S97" i="41" s="1"/>
  <c r="AC97" i="41" s="1"/>
  <c r="AB98" i="41" s="1"/>
  <c r="AX91" i="41"/>
  <c r="S91" i="41" s="1"/>
  <c r="AC91" i="41" s="1"/>
  <c r="AB92" i="41" s="1"/>
  <c r="AX85" i="41"/>
  <c r="S85" i="41" s="1"/>
  <c r="AC85" i="41" s="1"/>
  <c r="AB86" i="41" s="1"/>
  <c r="AJ86" i="41" s="1"/>
  <c r="AX79" i="41"/>
  <c r="S79" i="41" s="1"/>
  <c r="AC79" i="41" s="1"/>
  <c r="AB80" i="41" s="1"/>
  <c r="AX73" i="41"/>
  <c r="S73" i="41" s="1"/>
  <c r="AC73" i="41" s="1"/>
  <c r="AB74" i="41" s="1"/>
  <c r="AX67" i="41"/>
  <c r="S67" i="41" s="1"/>
  <c r="AC67" i="41" s="1"/>
  <c r="AB68" i="41" s="1"/>
  <c r="AX61" i="41"/>
  <c r="S61" i="41" s="1"/>
  <c r="AC61" i="41" s="1"/>
  <c r="AB62" i="41" s="1"/>
  <c r="AX55" i="41"/>
  <c r="S55" i="41" s="1"/>
  <c r="AC55" i="41" s="1"/>
  <c r="AB56" i="41" s="1"/>
  <c r="AX49" i="41"/>
  <c r="S49" i="41" s="1"/>
  <c r="AC49" i="41" s="1"/>
  <c r="AB50" i="41" s="1"/>
  <c r="AJ50" i="41" s="1"/>
  <c r="AX43" i="41"/>
  <c r="S43" i="41" s="1"/>
  <c r="AC43" i="41" s="1"/>
  <c r="AB44" i="41" s="1"/>
  <c r="AX37" i="41"/>
  <c r="S37" i="41" s="1"/>
  <c r="AC37" i="41" s="1"/>
  <c r="AB38" i="41" s="1"/>
  <c r="AX31" i="41"/>
  <c r="S31" i="41" s="1"/>
  <c r="AC31" i="41" s="1"/>
  <c r="AB32" i="41" s="1"/>
  <c r="AX25" i="41"/>
  <c r="S25" i="41" s="1"/>
  <c r="AC25" i="41" s="1"/>
  <c r="AB26" i="41" s="1"/>
  <c r="AX19" i="41"/>
  <c r="S19" i="41" s="1"/>
  <c r="AC19" i="41" s="1"/>
  <c r="AB20" i="41" s="1"/>
  <c r="AX13" i="41"/>
  <c r="S13" i="41" s="1"/>
  <c r="AC13" i="41" s="1"/>
  <c r="AB14" i="41" s="1"/>
  <c r="AJ14" i="41" s="1"/>
  <c r="AX14" i="41"/>
  <c r="S14" i="41" s="1"/>
  <c r="AC14" i="41" s="1"/>
  <c r="AB15" i="41" s="1"/>
  <c r="AX94" i="41"/>
  <c r="S94" i="41" s="1"/>
  <c r="AC94" i="41" s="1"/>
  <c r="AB95" i="41" s="1"/>
  <c r="AX90" i="41"/>
  <c r="S90" i="41" s="1"/>
  <c r="AC90" i="41" s="1"/>
  <c r="AB91" i="41" s="1"/>
  <c r="AX84" i="41"/>
  <c r="S84" i="41" s="1"/>
  <c r="AC84" i="41" s="1"/>
  <c r="AB85" i="41" s="1"/>
  <c r="AX78" i="41"/>
  <c r="S78" i="41" s="1"/>
  <c r="AC78" i="41" s="1"/>
  <c r="AB79" i="41" s="1"/>
  <c r="AX72" i="41"/>
  <c r="S72" i="41" s="1"/>
  <c r="AC72" i="41" s="1"/>
  <c r="AB73" i="41" s="1"/>
  <c r="AJ73" i="41" s="1"/>
  <c r="AX66" i="41"/>
  <c r="S66" i="41" s="1"/>
  <c r="AC66" i="41" s="1"/>
  <c r="AB67" i="41" s="1"/>
  <c r="AX60" i="41"/>
  <c r="S60" i="41" s="1"/>
  <c r="AC60" i="41" s="1"/>
  <c r="AB61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S36" i="41" s="1"/>
  <c r="AC36" i="41" s="1"/>
  <c r="AB37" i="41" s="1"/>
  <c r="AJ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20" i="41"/>
  <c r="S20" i="41" s="1"/>
  <c r="AC20" i="41" s="1"/>
  <c r="AB21" i="41" s="1"/>
  <c r="AX23" i="89"/>
  <c r="S23" i="89" s="1"/>
  <c r="AC23" i="89" s="1"/>
  <c r="AB24" i="89" s="1"/>
  <c r="AK24" i="89" s="1"/>
  <c r="AT24" i="89" s="1"/>
  <c r="AX93" i="41"/>
  <c r="S93" i="41" s="1"/>
  <c r="AC93" i="41" s="1"/>
  <c r="AB94" i="41" s="1"/>
  <c r="AX89" i="41"/>
  <c r="S89" i="41" s="1"/>
  <c r="AC89" i="41" s="1"/>
  <c r="AB90" i="41" s="1"/>
  <c r="AX83" i="41"/>
  <c r="S83" i="41" s="1"/>
  <c r="AC83" i="41" s="1"/>
  <c r="AB84" i="41" s="1"/>
  <c r="AX77" i="41"/>
  <c r="S77" i="41" s="1"/>
  <c r="AC77" i="41" s="1"/>
  <c r="AB78" i="41" s="1"/>
  <c r="AX71" i="41"/>
  <c r="S71" i="41" s="1"/>
  <c r="AC71" i="41" s="1"/>
  <c r="AB72" i="41" s="1"/>
  <c r="AX65" i="41"/>
  <c r="S65" i="41" s="1"/>
  <c r="AC65" i="41" s="1"/>
  <c r="AB66" i="41" s="1"/>
  <c r="AK66" i="41" s="1"/>
  <c r="AT66" i="41" s="1"/>
  <c r="AX59" i="41"/>
  <c r="S59" i="41" s="1"/>
  <c r="AC59" i="41" s="1"/>
  <c r="AB60" i="41" s="1"/>
  <c r="AX53" i="41"/>
  <c r="S53" i="41" s="1"/>
  <c r="AC53" i="41" s="1"/>
  <c r="AB54" i="41" s="1"/>
  <c r="AX47" i="41"/>
  <c r="S47" i="41" s="1"/>
  <c r="AC47" i="41" s="1"/>
  <c r="AB48" i="41" s="1"/>
  <c r="AX41" i="41"/>
  <c r="S41" i="41" s="1"/>
  <c r="AC41" i="41" s="1"/>
  <c r="AB42" i="41" s="1"/>
  <c r="AX35" i="41"/>
  <c r="S35" i="41" s="1"/>
  <c r="AC35" i="41" s="1"/>
  <c r="AB36" i="41" s="1"/>
  <c r="AX29" i="41"/>
  <c r="S29" i="41" s="1"/>
  <c r="AC29" i="41" s="1"/>
  <c r="AB30" i="41" s="1"/>
  <c r="AJ30" i="41" s="1"/>
  <c r="AX23" i="41"/>
  <c r="S23" i="41" s="1"/>
  <c r="AC23" i="41" s="1"/>
  <c r="AB24" i="41" s="1"/>
  <c r="AX17" i="41"/>
  <c r="S17" i="41" s="1"/>
  <c r="AC17" i="41" s="1"/>
  <c r="AB18" i="41" s="1"/>
  <c r="AX11" i="41"/>
  <c r="S11" i="41" s="1"/>
  <c r="AC11" i="41" s="1"/>
  <c r="AB12" i="41" s="1"/>
  <c r="AX26" i="41"/>
  <c r="S26" i="41" s="1"/>
  <c r="AC26" i="41" s="1"/>
  <c r="AB27" i="41" s="1"/>
  <c r="AX34" i="89"/>
  <c r="S34" i="89" s="1"/>
  <c r="AC34" i="89" s="1"/>
  <c r="AB35" i="89" s="1"/>
  <c r="AX28" i="89"/>
  <c r="S28" i="89" s="1"/>
  <c r="AC28" i="89" s="1"/>
  <c r="AB29" i="89" s="1"/>
  <c r="AJ29" i="89" s="1"/>
  <c r="AX22" i="89"/>
  <c r="S22" i="89" s="1"/>
  <c r="AC22" i="89" s="1"/>
  <c r="AB23" i="89" s="1"/>
  <c r="AX96" i="41"/>
  <c r="S96" i="41" s="1"/>
  <c r="AC96" i="41" s="1"/>
  <c r="AB97" i="41" s="1"/>
  <c r="AX88" i="41"/>
  <c r="S88" i="41" s="1"/>
  <c r="AC88" i="41" s="1"/>
  <c r="AB89" i="41" s="1"/>
  <c r="AX82" i="41"/>
  <c r="S82" i="41" s="1"/>
  <c r="AC82" i="41" s="1"/>
  <c r="AB83" i="41" s="1"/>
  <c r="AX76" i="41"/>
  <c r="S76" i="41" s="1"/>
  <c r="AC76" i="41" s="1"/>
  <c r="AB77" i="41" s="1"/>
  <c r="AX70" i="41"/>
  <c r="S70" i="41" s="1"/>
  <c r="AC70" i="41" s="1"/>
  <c r="AB71" i="41" s="1"/>
  <c r="AJ71" i="41" s="1"/>
  <c r="AX64" i="41"/>
  <c r="S64" i="41" s="1"/>
  <c r="AC64" i="41" s="1"/>
  <c r="AB65" i="41" s="1"/>
  <c r="AX58" i="41"/>
  <c r="S58" i="41" s="1"/>
  <c r="AC58" i="41" s="1"/>
  <c r="AB59" i="41" s="1"/>
  <c r="AX52" i="41"/>
  <c r="S52" i="41" s="1"/>
  <c r="AC52" i="41" s="1"/>
  <c r="AB53" i="41" s="1"/>
  <c r="AX46" i="41"/>
  <c r="S46" i="41" s="1"/>
  <c r="AC46" i="41" s="1"/>
  <c r="AB47" i="41" s="1"/>
  <c r="AX40" i="41"/>
  <c r="S40" i="41" s="1"/>
  <c r="AC40" i="41" s="1"/>
  <c r="AB41" i="41" s="1"/>
  <c r="AX34" i="41"/>
  <c r="S34" i="41" s="1"/>
  <c r="AC34" i="41" s="1"/>
  <c r="AB35" i="41" s="1"/>
  <c r="AJ35" i="41" s="1"/>
  <c r="AX28" i="41"/>
  <c r="S28" i="41" s="1"/>
  <c r="AC28" i="41" s="1"/>
  <c r="AB29" i="41" s="1"/>
  <c r="AX22" i="41"/>
  <c r="S22" i="41" s="1"/>
  <c r="AC22" i="41" s="1"/>
  <c r="AB23" i="41" s="1"/>
  <c r="AX16" i="41"/>
  <c r="S16" i="41" s="1"/>
  <c r="AC16" i="41" s="1"/>
  <c r="AB17" i="41" s="1"/>
  <c r="AX10" i="41"/>
  <c r="S10" i="41" s="1"/>
  <c r="AC10" i="41" s="1"/>
  <c r="AB11" i="41" s="1"/>
  <c r="AF98" i="89"/>
  <c r="AO98" i="89" s="1"/>
  <c r="AO100" i="89" s="1"/>
  <c r="AX32" i="41"/>
  <c r="S32" i="41" s="1"/>
  <c r="AC32" i="41" s="1"/>
  <c r="AB33" i="41" s="1"/>
  <c r="AX33" i="89"/>
  <c r="S33" i="89" s="1"/>
  <c r="AC33" i="89" s="1"/>
  <c r="AB34" i="89" s="1"/>
  <c r="AX27" i="89"/>
  <c r="S27" i="89" s="1"/>
  <c r="AC27" i="89" s="1"/>
  <c r="AB28" i="89" s="1"/>
  <c r="AX21" i="89"/>
  <c r="S21" i="89" s="1"/>
  <c r="AC21" i="89" s="1"/>
  <c r="AB22" i="89" s="1"/>
  <c r="AX95" i="41"/>
  <c r="S95" i="41" s="1"/>
  <c r="AC95" i="41" s="1"/>
  <c r="AB96" i="41" s="1"/>
  <c r="AX87" i="41"/>
  <c r="S87" i="41" s="1"/>
  <c r="AC87" i="41" s="1"/>
  <c r="AB88" i="41" s="1"/>
  <c r="AX81" i="41"/>
  <c r="S81" i="41" s="1"/>
  <c r="AC81" i="41" s="1"/>
  <c r="AB82" i="41" s="1"/>
  <c r="AJ82" i="41" s="1"/>
  <c r="AX75" i="41"/>
  <c r="S75" i="41" s="1"/>
  <c r="AC75" i="41" s="1"/>
  <c r="AB76" i="41" s="1"/>
  <c r="AX69" i="41"/>
  <c r="S69" i="41" s="1"/>
  <c r="AC69" i="41" s="1"/>
  <c r="AB70" i="41" s="1"/>
  <c r="AX63" i="41"/>
  <c r="S63" i="41" s="1"/>
  <c r="AC63" i="41" s="1"/>
  <c r="AB64" i="41" s="1"/>
  <c r="AX57" i="41"/>
  <c r="S57" i="41" s="1"/>
  <c r="AC57" i="41" s="1"/>
  <c r="AB58" i="41" s="1"/>
  <c r="AX51" i="41"/>
  <c r="S51" i="41" s="1"/>
  <c r="AC51" i="41" s="1"/>
  <c r="AB52" i="41" s="1"/>
  <c r="AX45" i="41"/>
  <c r="S45" i="41" s="1"/>
  <c r="AC45" i="41" s="1"/>
  <c r="AB46" i="41" s="1"/>
  <c r="AJ46" i="41" s="1"/>
  <c r="AX39" i="41"/>
  <c r="S39" i="41" s="1"/>
  <c r="AC39" i="41" s="1"/>
  <c r="AB40" i="41" s="1"/>
  <c r="AX33" i="41"/>
  <c r="S33" i="41" s="1"/>
  <c r="AC33" i="41" s="1"/>
  <c r="AB34" i="41" s="1"/>
  <c r="AX27" i="41"/>
  <c r="S27" i="41" s="1"/>
  <c r="AC27" i="41" s="1"/>
  <c r="AB28" i="41" s="1"/>
  <c r="AX21" i="41"/>
  <c r="S21" i="41" s="1"/>
  <c r="AC21" i="41" s="1"/>
  <c r="AB22" i="41" s="1"/>
  <c r="AX15" i="41"/>
  <c r="S15" i="41" s="1"/>
  <c r="AC15" i="41" s="1"/>
  <c r="AB16" i="41" s="1"/>
  <c r="AX9" i="41"/>
  <c r="S9" i="41" s="1"/>
  <c r="AC9" i="41" s="1"/>
  <c r="AB10" i="41" s="1"/>
  <c r="AJ10" i="41" s="1"/>
  <c r="AX20" i="89"/>
  <c r="S20" i="89" s="1"/>
  <c r="AC20" i="89" s="1"/>
  <c r="AB21" i="89" s="1"/>
  <c r="AX14" i="89"/>
  <c r="S14" i="89" s="1"/>
  <c r="AC14" i="89" s="1"/>
  <c r="AB15" i="89" s="1"/>
  <c r="AX19" i="89"/>
  <c r="S19" i="89" s="1"/>
  <c r="AC19" i="89" s="1"/>
  <c r="AB20" i="89" s="1"/>
  <c r="AX13" i="89"/>
  <c r="S13" i="89" s="1"/>
  <c r="AC13" i="89" s="1"/>
  <c r="AB14" i="89" s="1"/>
  <c r="AX18" i="89"/>
  <c r="S18" i="89" s="1"/>
  <c r="AC18" i="89" s="1"/>
  <c r="AB19" i="89" s="1"/>
  <c r="AX12" i="89"/>
  <c r="S12" i="89" s="1"/>
  <c r="AC12" i="89" s="1"/>
  <c r="AB13" i="89" s="1"/>
  <c r="AJ13" i="89" s="1"/>
  <c r="AX17" i="89"/>
  <c r="S17" i="89" s="1"/>
  <c r="AC17" i="89" s="1"/>
  <c r="AB18" i="89" s="1"/>
  <c r="AX11" i="89"/>
  <c r="S11" i="89" s="1"/>
  <c r="AC11" i="89" s="1"/>
  <c r="AB12" i="89" s="1"/>
  <c r="AX8" i="41"/>
  <c r="S8" i="41" s="1"/>
  <c r="AC8" i="41" s="1"/>
  <c r="AB9" i="41" s="1"/>
  <c r="AX10" i="89"/>
  <c r="S10" i="89" s="1"/>
  <c r="AC10" i="89" s="1"/>
  <c r="AB11" i="89" s="1"/>
  <c r="AX9" i="89"/>
  <c r="S9" i="89" s="1"/>
  <c r="AC9" i="89" s="1"/>
  <c r="AB10" i="89" s="1"/>
  <c r="AX3" i="41"/>
  <c r="S3" i="41" s="1"/>
  <c r="AC3" i="41" s="1"/>
  <c r="AJ3" i="41" s="1"/>
  <c r="AX8" i="89"/>
  <c r="S8" i="89" s="1"/>
  <c r="AC8" i="89" s="1"/>
  <c r="AB9" i="89" s="1"/>
  <c r="AU100" i="29"/>
  <c r="C11" i="29" s="1"/>
  <c r="AX6" i="89"/>
  <c r="S6" i="89" s="1"/>
  <c r="AC6" i="89" s="1"/>
  <c r="AB7" i="89" s="1"/>
  <c r="AX5" i="89"/>
  <c r="S5" i="89" s="1"/>
  <c r="AC5" i="89" s="1"/>
  <c r="AB6" i="89" s="1"/>
  <c r="AK6" i="89" s="1"/>
  <c r="AT6" i="89" s="1"/>
  <c r="AX4" i="89"/>
  <c r="S4" i="89" s="1"/>
  <c r="AC4" i="89" s="1"/>
  <c r="AB5" i="89" s="1"/>
  <c r="AK5" i="89" s="1"/>
  <c r="AT5" i="89" s="1"/>
  <c r="AX7" i="41"/>
  <c r="S7" i="41" s="1"/>
  <c r="AC7" i="41" s="1"/>
  <c r="AB8" i="41" s="1"/>
  <c r="AJ8" i="41" s="1"/>
  <c r="AJ8" i="89"/>
  <c r="AK8" i="89"/>
  <c r="AT8" i="89" s="1"/>
  <c r="AK5" i="41"/>
  <c r="AT5" i="41" s="1"/>
  <c r="AJ83" i="89"/>
  <c r="AK83" i="89"/>
  <c r="AT83" i="89" s="1"/>
  <c r="AJ53" i="89"/>
  <c r="AK53" i="89"/>
  <c r="AT53" i="89" s="1"/>
  <c r="AJ74" i="41"/>
  <c r="AK74" i="41"/>
  <c r="AT74" i="41" s="1"/>
  <c r="AJ97" i="89"/>
  <c r="AK97" i="89"/>
  <c r="AT97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J18" i="89"/>
  <c r="AK18" i="89"/>
  <c r="AT18" i="89" s="1"/>
  <c r="AK12" i="89"/>
  <c r="AT12" i="89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AJ93" i="41"/>
  <c r="AK93" i="41"/>
  <c r="AT93" i="41" s="1"/>
  <c r="AJ87" i="41"/>
  <c r="AK87" i="41"/>
  <c r="AT87" i="41" s="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K45" i="41"/>
  <c r="AT45" i="41" s="1"/>
  <c r="AJ39" i="41"/>
  <c r="AK39" i="41"/>
  <c r="AT39" i="41" s="1"/>
  <c r="AJ27" i="41"/>
  <c r="AK27" i="41"/>
  <c r="AT27" i="41" s="1"/>
  <c r="AJ21" i="41"/>
  <c r="AK21" i="41"/>
  <c r="AT21" i="41" s="1"/>
  <c r="AJ15" i="41"/>
  <c r="AK15" i="41"/>
  <c r="AT15" i="41" s="1"/>
  <c r="AK9" i="41"/>
  <c r="AT9" i="41" s="1"/>
  <c r="AB4" i="41"/>
  <c r="AJ77" i="89"/>
  <c r="AK77" i="89"/>
  <c r="AT77" i="89" s="1"/>
  <c r="AJ41" i="89"/>
  <c r="AK41" i="89"/>
  <c r="AT41" i="89" s="1"/>
  <c r="AJ5" i="89"/>
  <c r="AJ62" i="41"/>
  <c r="AK62" i="41"/>
  <c r="AT62" i="41" s="1"/>
  <c r="AJ44" i="41"/>
  <c r="AK44" i="41"/>
  <c r="AT44" i="41" s="1"/>
  <c r="AJ26" i="41"/>
  <c r="AK26" i="41"/>
  <c r="AT26" i="41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95" i="41"/>
  <c r="AK95" i="41"/>
  <c r="AT95" i="41" s="1"/>
  <c r="AJ91" i="41"/>
  <c r="AK91" i="41"/>
  <c r="AT91" i="41" s="1"/>
  <c r="AJ85" i="41"/>
  <c r="AK85" i="41"/>
  <c r="AT85" i="41" s="1"/>
  <c r="AJ79" i="41"/>
  <c r="AK79" i="41"/>
  <c r="AT79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X6" i="41"/>
  <c r="S6" i="41" s="1"/>
  <c r="AC6" i="41" s="1"/>
  <c r="AB7" i="41" s="1"/>
  <c r="AJ95" i="89"/>
  <c r="AK95" i="89"/>
  <c r="AT95" i="89" s="1"/>
  <c r="AJ71" i="89"/>
  <c r="AK71" i="89"/>
  <c r="AT71" i="89" s="1"/>
  <c r="AJ35" i="89"/>
  <c r="AK35" i="89"/>
  <c r="AT35" i="89" s="1"/>
  <c r="AJ17" i="89"/>
  <c r="AK17" i="89"/>
  <c r="AT17" i="89" s="1"/>
  <c r="AJ92" i="41"/>
  <c r="AK92" i="41"/>
  <c r="AT92" i="41" s="1"/>
  <c r="AJ56" i="41"/>
  <c r="AK56" i="41"/>
  <c r="AT56" i="41" s="1"/>
  <c r="AJ38" i="41"/>
  <c r="AK38" i="41"/>
  <c r="AT38" i="41" s="1"/>
  <c r="AJ20" i="41"/>
  <c r="AK20" i="41"/>
  <c r="AT20" i="41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X3" i="89"/>
  <c r="S3" i="89" s="1"/>
  <c r="AC3" i="89" s="1"/>
  <c r="AJ94" i="41"/>
  <c r="AK94" i="41"/>
  <c r="AT94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24" i="41"/>
  <c r="AK24" i="41"/>
  <c r="AT24" i="41" s="1"/>
  <c r="AJ18" i="41"/>
  <c r="AK18" i="41"/>
  <c r="AT18" i="41" s="1"/>
  <c r="AJ12" i="41"/>
  <c r="AK12" i="41"/>
  <c r="AT12" i="41" s="1"/>
  <c r="AX5" i="41"/>
  <c r="S5" i="41" s="1"/>
  <c r="AC5" i="41" s="1"/>
  <c r="AB6" i="41" s="1"/>
  <c r="AI98" i="89"/>
  <c r="AN98" i="89"/>
  <c r="AN100" i="89" s="1"/>
  <c r="AJ65" i="89"/>
  <c r="AK65" i="89"/>
  <c r="AT65" i="89" s="1"/>
  <c r="AJ47" i="89"/>
  <c r="AK47" i="89"/>
  <c r="AT47" i="89" s="1"/>
  <c r="AJ11" i="89"/>
  <c r="AK11" i="89"/>
  <c r="AT11" i="89" s="1"/>
  <c r="AJ68" i="41"/>
  <c r="AK68" i="41"/>
  <c r="AT68" i="41" s="1"/>
  <c r="AK50" i="41"/>
  <c r="AT50" i="41" s="1"/>
  <c r="AK32" i="41"/>
  <c r="AT32" i="41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J89" i="89"/>
  <c r="AK89" i="89"/>
  <c r="AT89" i="89" s="1"/>
  <c r="AJ59" i="89"/>
  <c r="AK59" i="89"/>
  <c r="AT59" i="89" s="1"/>
  <c r="AK23" i="89"/>
  <c r="AT23" i="89" s="1"/>
  <c r="AJ80" i="41"/>
  <c r="AK80" i="41"/>
  <c r="AT80" i="41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K13" i="89"/>
  <c r="AT13" i="89" s="1"/>
  <c r="AJ7" i="89"/>
  <c r="AK7" i="89"/>
  <c r="AT7" i="89" s="1"/>
  <c r="AJ96" i="41"/>
  <c r="AK96" i="41"/>
  <c r="AT96" i="41" s="1"/>
  <c r="AJ88" i="41"/>
  <c r="AK88" i="41"/>
  <c r="AT88" i="41" s="1"/>
  <c r="AJ76" i="41"/>
  <c r="AK76" i="41"/>
  <c r="AT76" i="41" s="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0" i="41"/>
  <c r="AK40" i="41"/>
  <c r="AT40" i="41" s="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6" i="89" l="1"/>
  <c r="AJ33" i="41"/>
  <c r="AJ34" i="41"/>
  <c r="AJ70" i="41"/>
  <c r="AK37" i="41"/>
  <c r="AT37" i="41" s="1"/>
  <c r="AK73" i="41"/>
  <c r="AT73" i="41" s="1"/>
  <c r="AK8" i="41"/>
  <c r="AT8" i="41" s="1"/>
  <c r="AJ9" i="41"/>
  <c r="AS9" i="41" s="1"/>
  <c r="AJ45" i="41"/>
  <c r="AJ81" i="41"/>
  <c r="AJ12" i="89"/>
  <c r="AJ23" i="89"/>
  <c r="AK33" i="41"/>
  <c r="AT33" i="41" s="1"/>
  <c r="AK29" i="89"/>
  <c r="AT29" i="89" s="1"/>
  <c r="AJ65" i="41"/>
  <c r="AK30" i="41"/>
  <c r="AT30" i="41" s="1"/>
  <c r="AK35" i="41"/>
  <c r="AT35" i="41" s="1"/>
  <c r="AK71" i="41"/>
  <c r="AT71" i="41" s="1"/>
  <c r="AK86" i="41"/>
  <c r="AT86" i="41" s="1"/>
  <c r="AJ66" i="41"/>
  <c r="AL66" i="41" s="1"/>
  <c r="AU66" i="41" s="1"/>
  <c r="AK14" i="41"/>
  <c r="AT14" i="41" s="1"/>
  <c r="AJ29" i="41"/>
  <c r="AK10" i="41"/>
  <c r="AT10" i="41" s="1"/>
  <c r="AK46" i="41"/>
  <c r="AT46" i="41" s="1"/>
  <c r="AK82" i="41"/>
  <c r="AT82" i="41" s="1"/>
  <c r="AJ32" i="41"/>
  <c r="AS32" i="41" s="1"/>
  <c r="AK98" i="41"/>
  <c r="AT98" i="41" s="1"/>
  <c r="AS30" i="41"/>
  <c r="AL30" i="41"/>
  <c r="AU30" i="41" s="1"/>
  <c r="AS48" i="41"/>
  <c r="AL48" i="41"/>
  <c r="AU48" i="41" s="1"/>
  <c r="AS66" i="41"/>
  <c r="AS25" i="41"/>
  <c r="AL25" i="41"/>
  <c r="AU25" i="41" s="1"/>
  <c r="AS61" i="41"/>
  <c r="AL61" i="41"/>
  <c r="AU61" i="41" s="1"/>
  <c r="AS95" i="41"/>
  <c r="AL95" i="41"/>
  <c r="AU95" i="41" s="1"/>
  <c r="AS40" i="89"/>
  <c r="AL40" i="89"/>
  <c r="AU40" i="89" s="1"/>
  <c r="AS76" i="89"/>
  <c r="AL76" i="89"/>
  <c r="AU76" i="89" s="1"/>
  <c r="AS41" i="89"/>
  <c r="AL41" i="89"/>
  <c r="AU41" i="89" s="1"/>
  <c r="AS48" i="89"/>
  <c r="AL48" i="89"/>
  <c r="AU48" i="89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6" i="41"/>
  <c r="AL96" i="41"/>
  <c r="AU96" i="41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23" i="89"/>
  <c r="AL23" i="89"/>
  <c r="AU23" i="89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41"/>
  <c r="AL8" i="41"/>
  <c r="AU8" i="41" s="1"/>
  <c r="AS68" i="41"/>
  <c r="AL68" i="41"/>
  <c r="AU68" i="41" s="1"/>
  <c r="AS47" i="89"/>
  <c r="AL47" i="89"/>
  <c r="AU47" i="89" s="1"/>
  <c r="AB4" i="89"/>
  <c r="AJ3" i="89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8" i="41"/>
  <c r="AL38" i="41"/>
  <c r="AU38" i="41" s="1"/>
  <c r="AS17" i="89"/>
  <c r="AL17" i="89"/>
  <c r="AU17" i="89" s="1"/>
  <c r="AS95" i="89"/>
  <c r="AL95" i="89"/>
  <c r="AU95" i="89" s="1"/>
  <c r="AS74" i="41"/>
  <c r="AL74" i="41"/>
  <c r="AU74" i="41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59" i="89"/>
  <c r="AL59" i="89"/>
  <c r="AU59" i="8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86" i="41"/>
  <c r="AL86" i="41"/>
  <c r="AU86" i="41" s="1"/>
  <c r="AS65" i="89"/>
  <c r="AL65" i="89"/>
  <c r="AU65" i="89" s="1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14" i="41"/>
  <c r="AL14" i="41"/>
  <c r="AU14" i="41" s="1"/>
  <c r="AS56" i="41"/>
  <c r="AL56" i="41"/>
  <c r="AU56" i="41" s="1"/>
  <c r="AS35" i="89"/>
  <c r="AL35" i="89"/>
  <c r="AU35" i="89" s="1"/>
  <c r="AS84" i="89"/>
  <c r="AL84" i="89"/>
  <c r="AU84" i="89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26" i="41"/>
  <c r="AL26" i="41"/>
  <c r="AU26" i="41" s="1"/>
  <c r="AS77" i="89"/>
  <c r="AL77" i="89"/>
  <c r="AU77" i="89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29" i="89"/>
  <c r="AJ5" i="41"/>
  <c r="AS12" i="41"/>
  <c r="AL12" i="41"/>
  <c r="AU12" i="41" s="1"/>
  <c r="AS66" i="89"/>
  <c r="AL66" i="89"/>
  <c r="AU66" i="89" s="1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80" i="41"/>
  <c r="AL80" i="41"/>
  <c r="AU80" i="41" s="1"/>
  <c r="AS89" i="89"/>
  <c r="AL89" i="89"/>
  <c r="AU89" i="89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50" i="41"/>
  <c r="AL50" i="41"/>
  <c r="AU50" i="41" s="1"/>
  <c r="AS11" i="89"/>
  <c r="AL11" i="89"/>
  <c r="AU11" i="89" s="1"/>
  <c r="AR98" i="89"/>
  <c r="AR100" i="89" s="1"/>
  <c r="AL98" i="89"/>
  <c r="AU98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0" i="41"/>
  <c r="AL20" i="41"/>
  <c r="AU20" i="41" s="1"/>
  <c r="AS92" i="41"/>
  <c r="AL92" i="41"/>
  <c r="AU92" i="41" s="1"/>
  <c r="AS71" i="89"/>
  <c r="AL71" i="89"/>
  <c r="AU71" i="89" s="1"/>
  <c r="AS3" i="41"/>
  <c r="AL3" i="41"/>
  <c r="AU3" i="41" s="1"/>
  <c r="AS84" i="41"/>
  <c r="AL84" i="41"/>
  <c r="AU84" i="41" s="1"/>
  <c r="AJ7" i="41"/>
  <c r="AK7" i="41"/>
  <c r="AT7" i="41" s="1"/>
  <c r="AS43" i="41"/>
  <c r="AL43" i="41"/>
  <c r="AU43" i="41" s="1"/>
  <c r="AS79" i="41"/>
  <c r="AL79" i="41"/>
  <c r="AU79" i="41" s="1"/>
  <c r="AS22" i="89"/>
  <c r="AL22" i="89"/>
  <c r="AU22" i="89" s="1"/>
  <c r="AS58" i="89"/>
  <c r="AL58" i="89"/>
  <c r="AU58" i="89" s="1"/>
  <c r="AS94" i="89"/>
  <c r="AL94" i="89"/>
  <c r="AU94" i="89" s="1"/>
  <c r="AS62" i="41"/>
  <c r="AL62" i="41"/>
  <c r="AU62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N98" i="41"/>
  <c r="AN100" i="41" s="1"/>
  <c r="AI98" i="41"/>
  <c r="AS12" i="89"/>
  <c r="AL12" i="89"/>
  <c r="AU12" i="89" s="1"/>
  <c r="AS30" i="89"/>
  <c r="AL30" i="89"/>
  <c r="AU30" i="89" s="1"/>
  <c r="AS83" i="89"/>
  <c r="AL83" i="89"/>
  <c r="AU83" i="89" s="1"/>
  <c r="AJ6" i="41"/>
  <c r="AK6" i="41"/>
  <c r="AT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4" i="41"/>
  <c r="AL94" i="41"/>
  <c r="AU94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44" i="41"/>
  <c r="AL44" i="41"/>
  <c r="AU44" i="41" s="1"/>
  <c r="AS5" i="89"/>
  <c r="AL5" i="89"/>
  <c r="AU5" i="89" s="1"/>
  <c r="AJ4" i="41"/>
  <c r="AK4" i="41"/>
  <c r="AT4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7" i="89"/>
  <c r="AL97" i="89"/>
  <c r="AU97" i="89" s="1"/>
  <c r="AS53" i="89"/>
  <c r="AL53" i="89"/>
  <c r="AU53" i="89" s="1"/>
  <c r="AS8" i="89"/>
  <c r="AL8" i="89"/>
  <c r="AU8" i="89" s="1"/>
  <c r="AL29" i="89" l="1"/>
  <c r="AU29" i="89" s="1"/>
  <c r="AL32" i="41"/>
  <c r="AU32" i="41" s="1"/>
  <c r="AL9" i="41"/>
  <c r="AU9" i="41" s="1"/>
  <c r="AL98" i="41"/>
  <c r="AU98" i="41" s="1"/>
  <c r="AR98" i="41"/>
  <c r="AR100" i="41" s="1"/>
  <c r="AS4" i="41"/>
  <c r="AL4" i="41"/>
  <c r="AU4" i="41" s="1"/>
  <c r="AS6" i="41"/>
  <c r="AL6" i="41"/>
  <c r="AU6" i="41" s="1"/>
  <c r="AS3" i="89"/>
  <c r="AL3" i="89"/>
  <c r="AU3" i="89" s="1"/>
  <c r="AJ4" i="89"/>
  <c r="AK4" i="89"/>
  <c r="AT4" i="89" s="1"/>
  <c r="AT100" i="89" s="1"/>
  <c r="AS5" i="41"/>
  <c r="AL5" i="41"/>
  <c r="AU5" i="41" s="1"/>
  <c r="AS7" i="41"/>
  <c r="AL7" i="41"/>
  <c r="AU7" i="41" s="1"/>
  <c r="AT100" i="41"/>
  <c r="AS100" i="41" l="1"/>
  <c r="AU100" i="41"/>
  <c r="C11" i="41" s="1"/>
  <c r="AS4" i="89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<sst xmlns="http://schemas.openxmlformats.org/spreadsheetml/2006/main" count="5592" uniqueCount="61">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</sst>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1BA4-9148-4662-9701-4CC3EFE56891}">
  <dimension ref="A1:AZ29"/>
  <sheetViews>
    <sheetView workbookViewId="0">
      <selection activeCell="E17" sqref="E17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108.79655005346477</v>
      </c>
      <c r="K3">
        <v>1</v>
      </c>
      <c r="L3" s="2">
        <v>0</v>
      </c>
      <c r="O3">
        <f>$C$3</f>
        <v>108.79655005346477</v>
      </c>
      <c r="P3">
        <f>O3*B5</f>
        <v>87.037240042771828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12.044367260391446</v>
      </c>
      <c r="AE3">
        <f t="shared" ref="AE3:AE23" si="1">$Z3*O3</f>
        <v>108.79655005346477</v>
      </c>
      <c r="AF3">
        <f t="shared" ref="AF3:AG23" si="2">-$Z3*P3</f>
        <v>-87.037240042771828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-78.240689989307057</v>
      </c>
      <c r="AJ3">
        <f t="shared" ref="AJ3:AJ23" si="5">AB3-AC3</f>
        <v>-12.044367260391446</v>
      </c>
      <c r="AL3">
        <f t="shared" ref="AL3:AL23" si="6">SUM(AI3:AK3)</f>
        <v>-90.285057249698497</v>
      </c>
      <c r="AN3">
        <f t="shared" ref="AN3:AU23" si="7">AE3*$K3</f>
        <v>108.79655005346477</v>
      </c>
      <c r="AO3">
        <f t="shared" si="7"/>
        <v>-87.037240042771828</v>
      </c>
      <c r="AP3">
        <f t="shared" si="7"/>
        <v>-100</v>
      </c>
      <c r="AQ3">
        <f t="shared" si="7"/>
        <v>0</v>
      </c>
      <c r="AR3">
        <f t="shared" si="7"/>
        <v>-78.240689989307057</v>
      </c>
      <c r="AS3">
        <f t="shared" si="7"/>
        <v>-12.044367260391446</v>
      </c>
      <c r="AT3">
        <f t="shared" si="7"/>
        <v>0</v>
      </c>
      <c r="AU3">
        <f t="shared" si="7"/>
        <v>-90.285057249698497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61.019720465855947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</v>
      </c>
      <c r="S4">
        <f t="shared" ref="S4:S23" si="11">AX4</f>
        <v>12.044367260391446</v>
      </c>
      <c r="U4">
        <f t="shared" ref="U4:U23" si="12">M4</f>
        <v>1.0468929999999999E-3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1.0468929999999999E-3</v>
      </c>
      <c r="Y4">
        <f t="shared" ref="Y4:Y23" si="16">V4*W4</f>
        <v>0.01</v>
      </c>
      <c r="Z4">
        <f t="shared" ref="Z4:Z23" si="17">MAX(0, W4-X4-Y4)</f>
        <v>0.98895310699999994</v>
      </c>
      <c r="AB4">
        <f t="shared" ref="AB4:AB23" si="18">AC3</f>
        <v>12.044367260391446</v>
      </c>
      <c r="AC4">
        <f t="shared" ref="AC4:AC23" si="19">AX5</f>
        <v>23.885425542119258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-52.344649999999994</v>
      </c>
      <c r="AI4">
        <f t="shared" si="4"/>
        <v>-52.344649999999994</v>
      </c>
      <c r="AJ4">
        <f t="shared" si="5"/>
        <v>-11.841058281727811</v>
      </c>
      <c r="AK4">
        <f>G4*MAX(0, SUM(AB4:AB4, AE4:AF4))</f>
        <v>0.26377164300257266</v>
      </c>
      <c r="AL4">
        <f t="shared" si="6"/>
        <v>-63.921936638725242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-49.108406041842564</v>
      </c>
      <c r="AR4">
        <f t="shared" si="7"/>
        <v>-49.108406041842564</v>
      </c>
      <c r="AS4">
        <f t="shared" si="7"/>
        <v>-11.108976716134544</v>
      </c>
      <c r="AT4">
        <f t="shared" si="7"/>
        <v>0.24746377990671981</v>
      </c>
      <c r="AU4">
        <f t="shared" si="7"/>
        <v>-59.969918978070396</v>
      </c>
      <c r="AW4">
        <v>1</v>
      </c>
      <c r="AX4">
        <f>(R4*SUMPRODUCT(K5:$K$23, X5:$X$23)-$AZ$3*SUMPRODUCT(K4:$K$22, W5:$W$23))/Z4</f>
        <v>12.044367260391446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108.79655005346477</v>
      </c>
      <c r="P5">
        <f t="shared" ref="P5:P23" si="22">O5*$C$5</f>
        <v>5.4398275026732392</v>
      </c>
      <c r="Q5" s="4">
        <f t="shared" ref="Q5:Q23" si="23">$C$8</f>
        <v>12.5</v>
      </c>
      <c r="R5">
        <f t="shared" si="0"/>
        <v>50000</v>
      </c>
      <c r="S5">
        <f t="shared" si="11"/>
        <v>23.885425542119258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23.885425542119258</v>
      </c>
      <c r="AC5">
        <f t="shared" si="19"/>
        <v>35.254433334428811</v>
      </c>
      <c r="AE5">
        <f t="shared" si="1"/>
        <v>106.4049347230771</v>
      </c>
      <c r="AF5">
        <f t="shared" si="2"/>
        <v>-5.3202467361538561</v>
      </c>
      <c r="AG5">
        <f t="shared" si="2"/>
        <v>-12.225219305068453</v>
      </c>
      <c r="AH5">
        <f t="shared" si="3"/>
        <v>-52.301576226180593</v>
      </c>
      <c r="AI5">
        <f t="shared" si="4"/>
        <v>36.5578924556742</v>
      </c>
      <c r="AJ5">
        <f t="shared" si="5"/>
        <v>-11.369007792309553</v>
      </c>
      <c r="AK5">
        <f t="shared" ref="AK5:AK23" si="24">G5*SUM(AB5:AB5, AE5:AF5)</f>
        <v>5.1237746546907434</v>
      </c>
      <c r="AL5">
        <f t="shared" si="6"/>
        <v>30.312659318055388</v>
      </c>
      <c r="AN5">
        <f t="shared" si="7"/>
        <v>91.887312694221336</v>
      </c>
      <c r="AO5">
        <f t="shared" si="7"/>
        <v>-4.5943656347110675</v>
      </c>
      <c r="AP5">
        <f t="shared" si="7"/>
        <v>-10.55724109002837</v>
      </c>
      <c r="AQ5">
        <f t="shared" si="7"/>
        <v>-45.165680535429296</v>
      </c>
      <c r="AR5">
        <f t="shared" si="7"/>
        <v>31.570025434052592</v>
      </c>
      <c r="AS5">
        <f t="shared" si="7"/>
        <v>-9.817848925463597</v>
      </c>
      <c r="AT5">
        <f t="shared" si="7"/>
        <v>4.4246997105500316</v>
      </c>
      <c r="AU5">
        <f t="shared" si="7"/>
        <v>26.176876219139025</v>
      </c>
      <c r="AW5">
        <v>2</v>
      </c>
      <c r="AX5">
        <f>(R5*SUMPRODUCT(K6:$K$23, X6:$X$23)-$AZ$3*SUMPRODUCT(K5:$K$22, W6:$W$23))/Z5</f>
        <v>23.885425542119258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108.79655005346477</v>
      </c>
      <c r="P6">
        <f t="shared" si="22"/>
        <v>5.4398275026732392</v>
      </c>
      <c r="Q6" s="4">
        <f t="shared" si="23"/>
        <v>12.5</v>
      </c>
      <c r="R6">
        <f t="shared" si="0"/>
        <v>50000</v>
      </c>
      <c r="S6">
        <f t="shared" si="11"/>
        <v>35.254433334428811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35.254433334428811</v>
      </c>
      <c r="AC6">
        <f t="shared" si="19"/>
        <v>45.006520837089717</v>
      </c>
      <c r="AE6">
        <f t="shared" si="1"/>
        <v>105.22689972795385</v>
      </c>
      <c r="AF6">
        <f t="shared" si="2"/>
        <v>-5.2613449863976927</v>
      </c>
      <c r="AG6">
        <f t="shared" si="2"/>
        <v>-12.089870919188531</v>
      </c>
      <c r="AH6">
        <f t="shared" si="3"/>
        <v>-52.384771316955003</v>
      </c>
      <c r="AI6">
        <f t="shared" si="4"/>
        <v>35.490912505412631</v>
      </c>
      <c r="AJ6">
        <f t="shared" si="5"/>
        <v>-9.7520875026609062</v>
      </c>
      <c r="AK6">
        <f t="shared" si="24"/>
        <v>7.9103693024451207</v>
      </c>
      <c r="AL6">
        <f t="shared" si="6"/>
        <v>33.649194305196843</v>
      </c>
      <c r="AN6">
        <f t="shared" si="7"/>
        <v>81.953468465800242</v>
      </c>
      <c r="AO6">
        <f t="shared" si="7"/>
        <v>-4.0976734232900123</v>
      </c>
      <c r="AP6">
        <f t="shared" si="7"/>
        <v>-9.4159084577505787</v>
      </c>
      <c r="AQ6">
        <f t="shared" si="7"/>
        <v>-40.798633384727104</v>
      </c>
      <c r="AR6">
        <f t="shared" si="7"/>
        <v>27.641253200032558</v>
      </c>
      <c r="AS6">
        <f t="shared" si="7"/>
        <v>-7.5951814383136353</v>
      </c>
      <c r="AT6">
        <f t="shared" si="7"/>
        <v>6.1608030157383071</v>
      </c>
      <c r="AU6">
        <f t="shared" si="7"/>
        <v>26.20687477745723</v>
      </c>
      <c r="AW6">
        <v>3</v>
      </c>
      <c r="AX6">
        <f>(R6*SUMPRODUCT(K7:$K$23, X7:$X$23)-$AZ$3*SUMPRODUCT(K6:$K$22, W7:$W$23))/Z6</f>
        <v>35.254433334428811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108.79655005346477</v>
      </c>
      <c r="P7">
        <f t="shared" si="22"/>
        <v>5.4398275026732392</v>
      </c>
      <c r="Q7" s="4">
        <f t="shared" si="23"/>
        <v>12.5</v>
      </c>
      <c r="R7">
        <f t="shared" si="0"/>
        <v>50000</v>
      </c>
      <c r="S7">
        <f t="shared" si="11"/>
        <v>45.006520837089717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45.006520837089717</v>
      </c>
      <c r="AC7">
        <f t="shared" si="19"/>
        <v>52.33081688823421</v>
      </c>
      <c r="AE7">
        <f t="shared" si="1"/>
        <v>104.06038872676596</v>
      </c>
      <c r="AF7">
        <f t="shared" si="2"/>
        <v>-5.2030194363382991</v>
      </c>
      <c r="AG7">
        <f t="shared" si="2"/>
        <v>-11.955846563566197</v>
      </c>
      <c r="AH7">
        <f t="shared" si="3"/>
        <v>-52.502585721792691</v>
      </c>
      <c r="AI7">
        <f t="shared" si="4"/>
        <v>34.398937005068781</v>
      </c>
      <c r="AJ7">
        <f t="shared" si="5"/>
        <v>-7.3242960511444934</v>
      </c>
      <c r="AK7">
        <f t="shared" si="24"/>
        <v>7.0637170052611031</v>
      </c>
      <c r="AL7">
        <f t="shared" si="6"/>
        <v>34.138357959185392</v>
      </c>
      <c r="AN7">
        <f t="shared" si="7"/>
        <v>73.363772167260407</v>
      </c>
      <c r="AO7">
        <f t="shared" si="7"/>
        <v>-3.6681886083630211</v>
      </c>
      <c r="AP7">
        <f t="shared" si="7"/>
        <v>-8.4290094827464657</v>
      </c>
      <c r="AQ7">
        <f t="shared" si="7"/>
        <v>-37.014927430257792</v>
      </c>
      <c r="AR7">
        <f t="shared" si="7"/>
        <v>24.251646645893132</v>
      </c>
      <c r="AS7">
        <f t="shared" si="7"/>
        <v>-5.1637130454377971</v>
      </c>
      <c r="AT7">
        <f t="shared" si="7"/>
        <v>4.9800018178740864</v>
      </c>
      <c r="AU7">
        <f t="shared" si="7"/>
        <v>24.067935418329419</v>
      </c>
      <c r="AW7">
        <v>4</v>
      </c>
      <c r="AX7">
        <f>(R7*SUMPRODUCT(K8:$K$23, X8:$X$23)-$AZ$3*SUMPRODUCT(K7:$K$22, W8:$W$23))/Z7</f>
        <v>45.006520837089717</v>
      </c>
    </row>
    <row r="8" spans="1:52" x14ac:dyDescent="0.25">
      <c r="B8" s="2">
        <v>100</v>
      </c>
      <c r="C8" s="2"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108.79655005346477</v>
      </c>
      <c r="P8">
        <f t="shared" si="22"/>
        <v>5.4398275026732392</v>
      </c>
      <c r="Q8" s="4">
        <f t="shared" si="23"/>
        <v>12.5</v>
      </c>
      <c r="R8">
        <f t="shared" si="0"/>
        <v>50000</v>
      </c>
      <c r="S8">
        <f t="shared" si="11"/>
        <v>52.33081688823421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52.33081688823421</v>
      </c>
      <c r="AC8">
        <f t="shared" si="19"/>
        <v>57.735005096387084</v>
      </c>
      <c r="AE8">
        <f t="shared" si="1"/>
        <v>102.90493234785669</v>
      </c>
      <c r="AF8">
        <f t="shared" si="2"/>
        <v>-5.1452466173928348</v>
      </c>
      <c r="AG8">
        <f t="shared" si="2"/>
        <v>-11.823092310519861</v>
      </c>
      <c r="AH8">
        <f t="shared" si="3"/>
        <v>-52.783149642694589</v>
      </c>
      <c r="AI8">
        <f t="shared" si="4"/>
        <v>33.1534437772494</v>
      </c>
      <c r="AJ8">
        <f t="shared" si="5"/>
        <v>-5.404188208152874</v>
      </c>
      <c r="AK8">
        <f t="shared" si="24"/>
        <v>3.1969277057782683</v>
      </c>
      <c r="AL8">
        <f t="shared" si="6"/>
        <v>30.946183274874794</v>
      </c>
      <c r="AN8">
        <f t="shared" si="7"/>
        <v>67.644906402432696</v>
      </c>
      <c r="AO8">
        <f t="shared" si="7"/>
        <v>-3.3822453201216351</v>
      </c>
      <c r="AP8">
        <f t="shared" si="7"/>
        <v>-7.7719498422963156</v>
      </c>
      <c r="AQ8">
        <f t="shared" si="7"/>
        <v>-34.69718249399385</v>
      </c>
      <c r="AR8">
        <f t="shared" si="7"/>
        <v>21.793528746020897</v>
      </c>
      <c r="AS8">
        <f t="shared" si="7"/>
        <v>-3.5524614533138621</v>
      </c>
      <c r="AT8">
        <f t="shared" si="7"/>
        <v>2.1015112735479979</v>
      </c>
      <c r="AU8">
        <f t="shared" si="7"/>
        <v>20.342578566255032</v>
      </c>
      <c r="AW8">
        <v>5</v>
      </c>
      <c r="AX8">
        <f>(R8*SUMPRODUCT(K9:$K$23, X9:$X$23)-$AZ$3*SUMPRODUCT(K8:$K$22, W9:$W$23))/Z8</f>
        <v>52.33081688823421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108.79655005346477</v>
      </c>
      <c r="P9">
        <f t="shared" si="22"/>
        <v>5.4398275026732392</v>
      </c>
      <c r="Q9" s="4">
        <f t="shared" si="23"/>
        <v>12.5</v>
      </c>
      <c r="R9">
        <f t="shared" si="0"/>
        <v>50000</v>
      </c>
      <c r="S9">
        <f t="shared" si="11"/>
        <v>57.735005096387084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57.735005096387084</v>
      </c>
      <c r="AC9">
        <f t="shared" si="19"/>
        <v>61.971449141744266</v>
      </c>
      <c r="AE9">
        <f t="shared" si="1"/>
        <v>101.75942880539787</v>
      </c>
      <c r="AF9">
        <f t="shared" si="2"/>
        <v>-5.0879714402698948</v>
      </c>
      <c r="AG9">
        <f t="shared" si="2"/>
        <v>-11.691481572185801</v>
      </c>
      <c r="AH9">
        <f t="shared" si="3"/>
        <v>-53.519260915445557</v>
      </c>
      <c r="AI9">
        <f t="shared" si="4"/>
        <v>31.460714877496628</v>
      </c>
      <c r="AJ9">
        <f t="shared" si="5"/>
        <v>-4.2364440453571817</v>
      </c>
      <c r="AK9">
        <f t="shared" si="24"/>
        <v>0.91099812852293893</v>
      </c>
      <c r="AL9">
        <f t="shared" si="6"/>
        <v>28.135268960662383</v>
      </c>
      <c r="AN9">
        <f t="shared" si="7"/>
        <v>63.573375558325168</v>
      </c>
      <c r="AO9">
        <f t="shared" si="7"/>
        <v>-3.178668777916259</v>
      </c>
      <c r="AP9">
        <f t="shared" si="7"/>
        <v>-7.304158027883692</v>
      </c>
      <c r="AQ9">
        <f t="shared" si="7"/>
        <v>-33.435722996129201</v>
      </c>
      <c r="AR9">
        <f t="shared" si="7"/>
        <v>19.654825756396018</v>
      </c>
      <c r="AS9">
        <f t="shared" si="7"/>
        <v>-2.6466839632362009</v>
      </c>
      <c r="AT9">
        <f t="shared" si="7"/>
        <v>0.56913867184018663</v>
      </c>
      <c r="AU9">
        <f t="shared" si="7"/>
        <v>17.577280465000005</v>
      </c>
      <c r="AW9">
        <v>6</v>
      </c>
      <c r="AX9">
        <f>(R9*SUMPRODUCT(K10:$K$23, X10:$X$23)-$AZ$3*SUMPRODUCT(K9:$K$22, W10:$W$23))/Z9</f>
        <v>57.735005096387084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108.79655005346477</v>
      </c>
      <c r="P10">
        <f t="shared" si="22"/>
        <v>5.4398275026732392</v>
      </c>
      <c r="Q10" s="4">
        <f t="shared" si="23"/>
        <v>12.5</v>
      </c>
      <c r="R10">
        <f t="shared" si="0"/>
        <v>50000</v>
      </c>
      <c r="S10">
        <f t="shared" si="11"/>
        <v>61.971449141744266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61.971449141744266</v>
      </c>
      <c r="AC10">
        <f t="shared" si="19"/>
        <v>65.120728219527521</v>
      </c>
      <c r="AE10">
        <f t="shared" si="1"/>
        <v>100.62328111944618</v>
      </c>
      <c r="AF10">
        <f t="shared" si="2"/>
        <v>-5.031164055972309</v>
      </c>
      <c r="AG10">
        <f t="shared" si="2"/>
        <v>-11.56094575953901</v>
      </c>
      <c r="AH10">
        <f t="shared" si="3"/>
        <v>-54.483987699732232</v>
      </c>
      <c r="AI10">
        <f t="shared" si="4"/>
        <v>29.547183604202623</v>
      </c>
      <c r="AJ10">
        <f t="shared" si="5"/>
        <v>-3.1492790777832553</v>
      </c>
      <c r="AK10">
        <f t="shared" si="24"/>
        <v>0.64601062144139443</v>
      </c>
      <c r="AL10">
        <f t="shared" si="6"/>
        <v>27.043915147860762</v>
      </c>
      <c r="AN10">
        <f t="shared" si="7"/>
        <v>59.727863687957196</v>
      </c>
      <c r="AO10">
        <f t="shared" si="7"/>
        <v>-2.9863931843978602</v>
      </c>
      <c r="AP10">
        <f t="shared" si="7"/>
        <v>-6.8623342903113365</v>
      </c>
      <c r="AQ10">
        <f t="shared" si="7"/>
        <v>-32.34054936693019</v>
      </c>
      <c r="AR10">
        <f t="shared" si="7"/>
        <v>17.538586846317813</v>
      </c>
      <c r="AS10">
        <f t="shared" si="7"/>
        <v>-1.8693458350845031</v>
      </c>
      <c r="AT10">
        <f t="shared" si="7"/>
        <v>0.38345832007427283</v>
      </c>
      <c r="AU10">
        <f t="shared" si="7"/>
        <v>16.052699331307583</v>
      </c>
      <c r="AW10">
        <v>7</v>
      </c>
      <c r="AX10">
        <f>(R10*SUMPRODUCT(K11:$K$23, X11:$X$23)-$AZ$3*SUMPRODUCT(K10:$K$22, W11:$W$23))/Z10</f>
        <v>61.971449141744266</v>
      </c>
    </row>
    <row r="11" spans="1:52" x14ac:dyDescent="0.25">
      <c r="A11" t="s">
        <v>33</v>
      </c>
      <c r="C11" s="7">
        <f>AU25</f>
        <v>71.246325227705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108.79655005346477</v>
      </c>
      <c r="P11">
        <f t="shared" si="22"/>
        <v>5.4398275026732392</v>
      </c>
      <c r="Q11" s="4">
        <f t="shared" si="23"/>
        <v>12.5</v>
      </c>
      <c r="R11">
        <f t="shared" si="0"/>
        <v>50000</v>
      </c>
      <c r="S11">
        <f t="shared" si="11"/>
        <v>65.120728219527521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65.120728219527521</v>
      </c>
      <c r="AC11">
        <f t="shared" si="19"/>
        <v>67.075212766444878</v>
      </c>
      <c r="AE11">
        <f t="shared" si="1"/>
        <v>99.496551627241317</v>
      </c>
      <c r="AF11">
        <f t="shared" si="2"/>
        <v>-4.9748275813620664</v>
      </c>
      <c r="AG11">
        <f t="shared" si="2"/>
        <v>-11.431492034713733</v>
      </c>
      <c r="AH11">
        <f t="shared" si="3"/>
        <v>-55.377068919540967</v>
      </c>
      <c r="AI11">
        <f t="shared" si="4"/>
        <v>27.713163091624558</v>
      </c>
      <c r="AJ11">
        <f t="shared" si="5"/>
        <v>-1.9544845469173566</v>
      </c>
      <c r="AK11">
        <f t="shared" si="24"/>
        <v>0.38314188543697625</v>
      </c>
      <c r="AL11">
        <f t="shared" si="6"/>
        <v>26.141820430144179</v>
      </c>
      <c r="AN11">
        <f t="shared" si="7"/>
        <v>56.166486690563666</v>
      </c>
      <c r="AO11">
        <f t="shared" si="7"/>
        <v>-2.8083243345281836</v>
      </c>
      <c r="AP11">
        <f t="shared" si="7"/>
        <v>-6.453155759875008</v>
      </c>
      <c r="AQ11">
        <f t="shared" si="7"/>
        <v>-31.260735709560418</v>
      </c>
      <c r="AR11">
        <f t="shared" si="7"/>
        <v>15.644270886600058</v>
      </c>
      <c r="AS11">
        <f t="shared" si="7"/>
        <v>-1.1033199492442527</v>
      </c>
      <c r="AT11">
        <f t="shared" si="7"/>
        <v>0.2162862255730828</v>
      </c>
      <c r="AU11">
        <f t="shared" si="7"/>
        <v>14.757237162928888</v>
      </c>
      <c r="AW11">
        <v>8</v>
      </c>
      <c r="AX11">
        <f>(R11*SUMPRODUCT(K12:$K$23, X12:$X$23)-$AZ$3*SUMPRODUCT(K11:$K$22, W12:$W$23))/Z11</f>
        <v>65.120728219527521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108.79655005346477</v>
      </c>
      <c r="P12">
        <f t="shared" si="22"/>
        <v>5.4398275026732392</v>
      </c>
      <c r="Q12" s="4">
        <f t="shared" si="23"/>
        <v>12.5</v>
      </c>
      <c r="R12">
        <f t="shared" si="0"/>
        <v>50000</v>
      </c>
      <c r="S12">
        <f t="shared" si="11"/>
        <v>67.075212766444878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67.075212766444878</v>
      </c>
      <c r="AC12">
        <f t="shared" si="19"/>
        <v>67.871879582769111</v>
      </c>
      <c r="AE12">
        <f t="shared" si="1"/>
        <v>98.378311077461376</v>
      </c>
      <c r="AF12">
        <f t="shared" si="2"/>
        <v>-4.9189155538730693</v>
      </c>
      <c r="AG12">
        <f t="shared" si="2"/>
        <v>-11.30301363291349</v>
      </c>
      <c r="AH12">
        <f t="shared" si="3"/>
        <v>-56.653925812423587</v>
      </c>
      <c r="AI12">
        <f t="shared" si="4"/>
        <v>25.502456078251235</v>
      </c>
      <c r="AJ12">
        <f t="shared" si="5"/>
        <v>-0.7966668163242332</v>
      </c>
      <c r="AK12">
        <f t="shared" si="24"/>
        <v>0.36922959906707631</v>
      </c>
      <c r="AL12">
        <f t="shared" si="6"/>
        <v>25.075018860994078</v>
      </c>
      <c r="AN12">
        <f t="shared" si="7"/>
        <v>52.795163248071354</v>
      </c>
      <c r="AO12">
        <f t="shared" si="7"/>
        <v>-2.639758162403568</v>
      </c>
      <c r="AP12">
        <f t="shared" si="7"/>
        <v>-6.0658131188588671</v>
      </c>
      <c r="AQ12">
        <f t="shared" si="7"/>
        <v>-30.403584175742999</v>
      </c>
      <c r="AR12">
        <f t="shared" si="7"/>
        <v>13.686007791065926</v>
      </c>
      <c r="AS12">
        <f t="shared" si="7"/>
        <v>-0.42753483121947211</v>
      </c>
      <c r="AT12">
        <f t="shared" si="7"/>
        <v>0.19814872551956453</v>
      </c>
      <c r="AU12">
        <f t="shared" si="7"/>
        <v>13.456621685366018</v>
      </c>
      <c r="AW12">
        <v>9</v>
      </c>
      <c r="AX12">
        <f>(R12*SUMPRODUCT(K13:$K$23, X13:$X$23)-$AZ$3*SUMPRODUCT(K12:$K$22, W13:$W$23))/Z12</f>
        <v>67.075212766444878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108.79655005346477</v>
      </c>
      <c r="P13">
        <f t="shared" si="22"/>
        <v>5.4398275026732392</v>
      </c>
      <c r="Q13" s="4">
        <f t="shared" si="23"/>
        <v>12.5</v>
      </c>
      <c r="R13">
        <f t="shared" si="0"/>
        <v>50000</v>
      </c>
      <c r="S13">
        <f t="shared" si="11"/>
        <v>67.871879582769111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67.871879582769111</v>
      </c>
      <c r="AC13">
        <f t="shared" si="19"/>
        <v>67.431033271111104</v>
      </c>
      <c r="AE13">
        <f t="shared" si="1"/>
        <v>97.268379721093282</v>
      </c>
      <c r="AF13">
        <f t="shared" si="2"/>
        <v>-4.8634189860546648</v>
      </c>
      <c r="AG13">
        <f t="shared" si="2"/>
        <v>-11.175489902172183</v>
      </c>
      <c r="AH13">
        <f t="shared" si="3"/>
        <v>-57.974377648685646</v>
      </c>
      <c r="AI13">
        <f t="shared" si="4"/>
        <v>23.25509318418078</v>
      </c>
      <c r="AJ13">
        <f t="shared" si="5"/>
        <v>0.44084631165800658</v>
      </c>
      <c r="AK13">
        <f t="shared" si="24"/>
        <v>0.32055368063561551</v>
      </c>
      <c r="AL13">
        <f t="shared" si="6"/>
        <v>24.016493176474402</v>
      </c>
      <c r="AN13">
        <f t="shared" si="7"/>
        <v>49.633463527666052</v>
      </c>
      <c r="AO13">
        <f t="shared" si="7"/>
        <v>-2.4816731763833029</v>
      </c>
      <c r="AP13">
        <f t="shared" si="7"/>
        <v>-5.7025548493122242</v>
      </c>
      <c r="AQ13">
        <f t="shared" si="7"/>
        <v>-29.582780825752554</v>
      </c>
      <c r="AR13">
        <f t="shared" si="7"/>
        <v>11.866454676217966</v>
      </c>
      <c r="AS13">
        <f t="shared" si="7"/>
        <v>0.22495213134756054</v>
      </c>
      <c r="AT13">
        <f t="shared" si="7"/>
        <v>0.16357000560827381</v>
      </c>
      <c r="AU13">
        <f t="shared" si="7"/>
        <v>12.254976813173799</v>
      </c>
      <c r="AW13">
        <v>10</v>
      </c>
      <c r="AX13">
        <f>(R13*SUMPRODUCT(K14:$K$23, X14:$X$23)-$AZ$3*SUMPRODUCT(K13:$K$22, W14:$W$23))/Z13</f>
        <v>67.871879582769111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108.79655005346477</v>
      </c>
      <c r="P14">
        <f t="shared" si="22"/>
        <v>5.4398275026732392</v>
      </c>
      <c r="Q14" s="4">
        <f t="shared" si="23"/>
        <v>12.5</v>
      </c>
      <c r="R14">
        <f t="shared" si="0"/>
        <v>50000</v>
      </c>
      <c r="S14">
        <f t="shared" si="11"/>
        <v>67.431033271111104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67.431033271111104</v>
      </c>
      <c r="AC14">
        <f t="shared" si="19"/>
        <v>65.443755209203275</v>
      </c>
      <c r="AE14">
        <f t="shared" si="1"/>
        <v>96.166058475489294</v>
      </c>
      <c r="AF14">
        <f t="shared" si="2"/>
        <v>-4.8083029237744652</v>
      </c>
      <c r="AG14">
        <f t="shared" si="2"/>
        <v>-11.048840522543154</v>
      </c>
      <c r="AH14">
        <f t="shared" si="3"/>
        <v>-59.577922429227776</v>
      </c>
      <c r="AI14">
        <f t="shared" si="4"/>
        <v>20.730992599943896</v>
      </c>
      <c r="AJ14">
        <f t="shared" si="5"/>
        <v>1.9872780619078299</v>
      </c>
      <c r="AK14">
        <f t="shared" si="24"/>
        <v>0.28581981988108662</v>
      </c>
      <c r="AL14">
        <f t="shared" si="6"/>
        <v>23.004090481732813</v>
      </c>
      <c r="AN14">
        <f t="shared" si="7"/>
        <v>46.672035719265281</v>
      </c>
      <c r="AO14">
        <f t="shared" si="7"/>
        <v>-2.3336017859632641</v>
      </c>
      <c r="AP14">
        <f t="shared" si="7"/>
        <v>-5.3623064904550874</v>
      </c>
      <c r="AQ14">
        <f t="shared" si="7"/>
        <v>-28.914805990569501</v>
      </c>
      <c r="AR14">
        <f t="shared" si="7"/>
        <v>10.061321452277426</v>
      </c>
      <c r="AS14">
        <f t="shared" si="7"/>
        <v>0.96448075505886122</v>
      </c>
      <c r="AT14">
        <f t="shared" si="7"/>
        <v>0.13871622747400089</v>
      </c>
      <c r="AU14">
        <f t="shared" si="7"/>
        <v>11.164518434810287</v>
      </c>
      <c r="AW14">
        <v>11</v>
      </c>
      <c r="AX14">
        <f>(R14*SUMPRODUCT(K15:$K$23, X15:$X$23)-$AZ$3*SUMPRODUCT(K14:$K$22, W15:$W$23))/Z14</f>
        <v>67.431033271111104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108.79655005346477</v>
      </c>
      <c r="P15">
        <f t="shared" si="22"/>
        <v>5.4398275026732392</v>
      </c>
      <c r="Q15" s="4">
        <f t="shared" si="23"/>
        <v>12.5</v>
      </c>
      <c r="R15">
        <f t="shared" si="0"/>
        <v>50000</v>
      </c>
      <c r="S15">
        <f t="shared" si="11"/>
        <v>65.443755209203275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65.443755209203275</v>
      </c>
      <c r="AC15">
        <f t="shared" si="19"/>
        <v>61.881728278224813</v>
      </c>
      <c r="AE15">
        <f t="shared" si="1"/>
        <v>95.069551535554666</v>
      </c>
      <c r="AF15">
        <f t="shared" si="2"/>
        <v>-4.7534775767777342</v>
      </c>
      <c r="AG15">
        <f t="shared" si="2"/>
        <v>-10.922859167964841</v>
      </c>
      <c r="AH15">
        <f t="shared" si="3"/>
        <v>-61.971797411530218</v>
      </c>
      <c r="AI15">
        <f t="shared" si="4"/>
        <v>17.421417379281863</v>
      </c>
      <c r="AJ15">
        <f t="shared" si="5"/>
        <v>3.5620269309784618</v>
      </c>
      <c r="AK15">
        <f t="shared" si="24"/>
        <v>0.63861529958871888</v>
      </c>
      <c r="AL15">
        <f t="shared" si="6"/>
        <v>21.622059609849043</v>
      </c>
      <c r="AN15">
        <f t="shared" si="7"/>
        <v>43.8633622145244</v>
      </c>
      <c r="AO15">
        <f t="shared" si="7"/>
        <v>-2.1931681107262202</v>
      </c>
      <c r="AP15">
        <f t="shared" si="7"/>
        <v>-5.0396085851262153</v>
      </c>
      <c r="AQ15">
        <f t="shared" si="7"/>
        <v>-28.592660352778388</v>
      </c>
      <c r="AR15">
        <f t="shared" si="7"/>
        <v>8.0379251658935722</v>
      </c>
      <c r="AS15">
        <f t="shared" si="7"/>
        <v>1.6434544495875369</v>
      </c>
      <c r="AT15">
        <f t="shared" si="7"/>
        <v>0.29464548584854711</v>
      </c>
      <c r="AU15">
        <f t="shared" si="7"/>
        <v>9.9760251013296557</v>
      </c>
      <c r="AW15">
        <v>12</v>
      </c>
      <c r="AX15">
        <f>(R15*SUMPRODUCT(K16:$K$23, X16:$X$23)-$AZ$3*SUMPRODUCT(K15:$K$22, W16:$W$23))/Z15</f>
        <v>65.443755209203275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108.79655005346477</v>
      </c>
      <c r="P16">
        <f t="shared" si="22"/>
        <v>5.4398275026732392</v>
      </c>
      <c r="Q16" s="4">
        <f t="shared" si="23"/>
        <v>12.5</v>
      </c>
      <c r="R16">
        <f t="shared" si="0"/>
        <v>50000</v>
      </c>
      <c r="S16">
        <f t="shared" si="11"/>
        <v>61.881728278224813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61.881728278224813</v>
      </c>
      <c r="AC16">
        <f t="shared" si="19"/>
        <v>57.001891279900597</v>
      </c>
      <c r="AE16">
        <f t="shared" si="1"/>
        <v>93.977916455812732</v>
      </c>
      <c r="AF16">
        <f t="shared" si="2"/>
        <v>-4.6988958227906368</v>
      </c>
      <c r="AG16">
        <f t="shared" si="2"/>
        <v>-10.797437557720135</v>
      </c>
      <c r="AH16">
        <f t="shared" si="3"/>
        <v>-64.772074260228123</v>
      </c>
      <c r="AI16">
        <f t="shared" si="4"/>
        <v>13.709508815073846</v>
      </c>
      <c r="AJ16">
        <f t="shared" si="5"/>
        <v>4.8798369983242154</v>
      </c>
      <c r="AK16">
        <f t="shared" si="24"/>
        <v>1.0732413172698532</v>
      </c>
      <c r="AL16">
        <f t="shared" si="6"/>
        <v>19.662587130667916</v>
      </c>
      <c r="AN16">
        <f t="shared" si="7"/>
        <v>41.110933573900745</v>
      </c>
      <c r="AO16">
        <f t="shared" si="7"/>
        <v>-2.0555466786950372</v>
      </c>
      <c r="AP16">
        <f t="shared" si="7"/>
        <v>-4.7233728406022548</v>
      </c>
      <c r="AQ16">
        <f t="shared" si="7"/>
        <v>-28.334746531734819</v>
      </c>
      <c r="AR16">
        <f t="shared" si="7"/>
        <v>5.9972675228686354</v>
      </c>
      <c r="AS16">
        <f t="shared" si="7"/>
        <v>2.1346999620266804</v>
      </c>
      <c r="AT16">
        <f t="shared" si="7"/>
        <v>0.46949277199385742</v>
      </c>
      <c r="AU16">
        <f t="shared" si="7"/>
        <v>8.6014602568891743</v>
      </c>
      <c r="AW16">
        <v>13</v>
      </c>
      <c r="AX16">
        <f>(R16*SUMPRODUCT(K17:$K$23, X17:$X$23)-$AZ$3*SUMPRODUCT(K16:$K$22, W17:$W$23))/Z16</f>
        <v>61.881728278224813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108.79655005346477</v>
      </c>
      <c r="P17">
        <f t="shared" si="22"/>
        <v>5.4398275026732392</v>
      </c>
      <c r="Q17" s="4">
        <f t="shared" si="23"/>
        <v>12.5</v>
      </c>
      <c r="R17">
        <f t="shared" si="0"/>
        <v>50000</v>
      </c>
      <c r="S17">
        <f t="shared" si="11"/>
        <v>57.001891279900597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57.001891279900597</v>
      </c>
      <c r="AC17">
        <f t="shared" si="19"/>
        <v>50.949887772607816</v>
      </c>
      <c r="AE17">
        <f t="shared" si="1"/>
        <v>92.891103390240332</v>
      </c>
      <c r="AF17">
        <f t="shared" si="2"/>
        <v>-4.6445551695120173</v>
      </c>
      <c r="AG17">
        <f t="shared" si="2"/>
        <v>-10.672569964832503</v>
      </c>
      <c r="AH17">
        <f t="shared" si="3"/>
        <v>-67.572869241725996</v>
      </c>
      <c r="AI17">
        <f t="shared" si="4"/>
        <v>10.001109014169813</v>
      </c>
      <c r="AJ17">
        <f t="shared" si="5"/>
        <v>6.0520035072927811</v>
      </c>
      <c r="AK17">
        <f t="shared" si="24"/>
        <v>2.004428465108679</v>
      </c>
      <c r="AL17">
        <f t="shared" si="6"/>
        <v>18.057540986571272</v>
      </c>
      <c r="AN17">
        <f t="shared" si="7"/>
        <v>38.273998114487348</v>
      </c>
      <c r="AO17">
        <f t="shared" si="7"/>
        <v>-1.9136999057243678</v>
      </c>
      <c r="AP17">
        <f t="shared" si="7"/>
        <v>-4.3974278246505465</v>
      </c>
      <c r="AQ17">
        <f t="shared" si="7"/>
        <v>-27.842105169998991</v>
      </c>
      <c r="AR17">
        <f t="shared" si="7"/>
        <v>4.1207652141134457</v>
      </c>
      <c r="AS17">
        <f t="shared" si="7"/>
        <v>2.4936120077494048</v>
      </c>
      <c r="AT17">
        <f t="shared" si="7"/>
        <v>0.82588631735700457</v>
      </c>
      <c r="AU17">
        <f t="shared" si="7"/>
        <v>7.4402635392198544</v>
      </c>
      <c r="AW17">
        <v>14</v>
      </c>
      <c r="AX17">
        <f>(R17*SUMPRODUCT(K18:$K$23, X18:$X$23)-$AZ$3*SUMPRODUCT(K17:$K$22, W18:$W$23))/Z17</f>
        <v>57.001891279900597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108.79655005346477</v>
      </c>
      <c r="P18">
        <f t="shared" si="22"/>
        <v>5.4398275026732392</v>
      </c>
      <c r="Q18" s="4">
        <f t="shared" si="23"/>
        <v>12.5</v>
      </c>
      <c r="R18">
        <f t="shared" si="0"/>
        <v>50000</v>
      </c>
      <c r="S18">
        <f t="shared" si="11"/>
        <v>50.949887772607816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50.949887772607816</v>
      </c>
      <c r="AC18">
        <f t="shared" si="19"/>
        <v>43.547207027736739</v>
      </c>
      <c r="AE18">
        <f t="shared" si="1"/>
        <v>91.808816511450573</v>
      </c>
      <c r="AF18">
        <f t="shared" si="2"/>
        <v>-4.5904408255725295</v>
      </c>
      <c r="AG18">
        <f t="shared" si="2"/>
        <v>-10.548222400702723</v>
      </c>
      <c r="AH18">
        <f t="shared" si="3"/>
        <v>-70.487457925814724</v>
      </c>
      <c r="AI18">
        <f t="shared" si="4"/>
        <v>6.1826953593605936</v>
      </c>
      <c r="AJ18">
        <f t="shared" si="5"/>
        <v>7.402680744871077</v>
      </c>
      <c r="AK18">
        <f t="shared" si="24"/>
        <v>2.9844344907032947</v>
      </c>
      <c r="AL18">
        <f t="shared" si="6"/>
        <v>16.569810594934964</v>
      </c>
      <c r="AN18">
        <f t="shared" si="7"/>
        <v>35.350025751978052</v>
      </c>
      <c r="AO18">
        <f t="shared" si="7"/>
        <v>-1.7675012875989029</v>
      </c>
      <c r="AP18">
        <f t="shared" si="7"/>
        <v>-4.0614828474117921</v>
      </c>
      <c r="AQ18">
        <f t="shared" si="7"/>
        <v>-27.140459354012542</v>
      </c>
      <c r="AR18">
        <f t="shared" si="7"/>
        <v>2.3805822629548126</v>
      </c>
      <c r="AS18">
        <f t="shared" si="7"/>
        <v>2.8503248915339934</v>
      </c>
      <c r="AT18">
        <f t="shared" si="7"/>
        <v>1.1491253248896289</v>
      </c>
      <c r="AU18">
        <f t="shared" si="7"/>
        <v>6.3800324793784347</v>
      </c>
      <c r="AW18">
        <v>15</v>
      </c>
      <c r="AX18">
        <f>(R18*SUMPRODUCT(K19:$K$23, X19:$X$23)-$AZ$3*SUMPRODUCT(K18:$K$22, W19:$W$23))/Z18</f>
        <v>50.949887772607816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108.79655005346477</v>
      </c>
      <c r="P19">
        <f t="shared" si="22"/>
        <v>5.4398275026732392</v>
      </c>
      <c r="Q19" s="4">
        <f t="shared" si="23"/>
        <v>12.5</v>
      </c>
      <c r="R19">
        <f t="shared" si="0"/>
        <v>50000</v>
      </c>
      <c r="S19">
        <f t="shared" si="11"/>
        <v>43.547207027736739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43.547207027736739</v>
      </c>
      <c r="AC19">
        <f t="shared" si="19"/>
        <v>34.363461568182878</v>
      </c>
      <c r="AE19">
        <f t="shared" si="1"/>
        <v>90.729948890890924</v>
      </c>
      <c r="AF19">
        <f t="shared" si="2"/>
        <v>-4.5364974445445467</v>
      </c>
      <c r="AG19">
        <f t="shared" si="2"/>
        <v>-10.424267686602246</v>
      </c>
      <c r="AH19">
        <f t="shared" si="3"/>
        <v>-73.889960373805764</v>
      </c>
      <c r="AI19">
        <f t="shared" si="4"/>
        <v>1.87922338593836</v>
      </c>
      <c r="AJ19">
        <f t="shared" si="5"/>
        <v>9.1837454595538617</v>
      </c>
      <c r="AK19">
        <f t="shared" si="24"/>
        <v>2.8932166839720534</v>
      </c>
      <c r="AL19">
        <f t="shared" si="6"/>
        <v>13.956185529464275</v>
      </c>
      <c r="AN19">
        <f t="shared" si="7"/>
        <v>32.545760242836153</v>
      </c>
      <c r="AO19">
        <f t="shared" si="7"/>
        <v>-1.6272880121418078</v>
      </c>
      <c r="AP19">
        <f t="shared" si="7"/>
        <v>-3.739291391459854</v>
      </c>
      <c r="AQ19">
        <f t="shared" si="7"/>
        <v>-26.505084198498686</v>
      </c>
      <c r="AR19">
        <f t="shared" si="7"/>
        <v>0.67409664073580244</v>
      </c>
      <c r="AS19">
        <f t="shared" si="7"/>
        <v>3.2943033861653941</v>
      </c>
      <c r="AT19">
        <f t="shared" si="7"/>
        <v>1.037826403279078</v>
      </c>
      <c r="AU19">
        <f t="shared" si="7"/>
        <v>5.0062264301802744</v>
      </c>
      <c r="AW19">
        <v>16</v>
      </c>
      <c r="AX19">
        <f>(R19*SUMPRODUCT(K20:$K$23, X20:$X$23)-$AZ$3*SUMPRODUCT(K19:$K$22, W20:$W$23))/Z19</f>
        <v>43.547207027736739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108.79655005346477</v>
      </c>
      <c r="P20">
        <f t="shared" si="22"/>
        <v>5.4398275026732392</v>
      </c>
      <c r="Q20" s="4">
        <f t="shared" si="23"/>
        <v>12.5</v>
      </c>
      <c r="R20">
        <f t="shared" si="0"/>
        <v>50000</v>
      </c>
      <c r="S20">
        <f t="shared" si="11"/>
        <v>34.363461568182878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34.363461568182878</v>
      </c>
      <c r="AC20">
        <f t="shared" si="19"/>
        <v>23.625140871107739</v>
      </c>
      <c r="AE20">
        <f t="shared" si="1"/>
        <v>89.654758530976665</v>
      </c>
      <c r="AF20">
        <f t="shared" si="2"/>
        <v>-4.4827379265488343</v>
      </c>
      <c r="AG20">
        <f t="shared" si="2"/>
        <v>-10.300735465292622</v>
      </c>
      <c r="AH20">
        <f t="shared" si="3"/>
        <v>-77.158177774409523</v>
      </c>
      <c r="AI20">
        <f t="shared" si="4"/>
        <v>-2.2868926352743131</v>
      </c>
      <c r="AJ20">
        <f t="shared" si="5"/>
        <v>10.738320697075139</v>
      </c>
      <c r="AK20">
        <f t="shared" si="24"/>
        <v>0.5140025733422261</v>
      </c>
      <c r="AL20">
        <f t="shared" si="6"/>
        <v>8.9654306351430524</v>
      </c>
      <c r="AN20">
        <f t="shared" si="7"/>
        <v>30.503726139191382</v>
      </c>
      <c r="AO20">
        <f t="shared" si="7"/>
        <v>-1.5251863069595695</v>
      </c>
      <c r="AP20">
        <f t="shared" si="7"/>
        <v>-3.5046752544314659</v>
      </c>
      <c r="AQ20">
        <f t="shared" si="7"/>
        <v>-26.251946497813986</v>
      </c>
      <c r="AR20">
        <f t="shared" si="7"/>
        <v>-0.77808192001363707</v>
      </c>
      <c r="AS20">
        <f t="shared" si="7"/>
        <v>3.6535572579253084</v>
      </c>
      <c r="AT20">
        <f t="shared" si="7"/>
        <v>0.17488189125682202</v>
      </c>
      <c r="AU20">
        <f t="shared" si="7"/>
        <v>3.0503572291684935</v>
      </c>
      <c r="AW20">
        <v>17</v>
      </c>
      <c r="AX20">
        <f>(R20*SUMPRODUCT(K21:$K$23, X21:$X$23)-$AZ$3*SUMPRODUCT(K20:$K$22, W21:$W$23))/Z20</f>
        <v>34.363461568182878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108.79655005346477</v>
      </c>
      <c r="P21">
        <f t="shared" si="22"/>
        <v>5.4398275026732392</v>
      </c>
      <c r="Q21" s="4">
        <f t="shared" si="23"/>
        <v>12.5</v>
      </c>
      <c r="R21">
        <f t="shared" si="0"/>
        <v>50000</v>
      </c>
      <c r="S21">
        <f t="shared" si="11"/>
        <v>23.625140871107739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23.625140871107739</v>
      </c>
      <c r="AC21">
        <f t="shared" si="19"/>
        <v>11.959964607911672</v>
      </c>
      <c r="AE21">
        <f t="shared" si="1"/>
        <v>88.582121917186143</v>
      </c>
      <c r="AF21">
        <f t="shared" si="2"/>
        <v>-4.429106095859308</v>
      </c>
      <c r="AG21">
        <f t="shared" si="2"/>
        <v>-10.177496652427759</v>
      </c>
      <c r="AH21">
        <f t="shared" si="3"/>
        <v>-80.925832847745866</v>
      </c>
      <c r="AI21">
        <f t="shared" si="4"/>
        <v>-6.950313678846797</v>
      </c>
      <c r="AJ21">
        <f t="shared" si="5"/>
        <v>11.665176263196066</v>
      </c>
      <c r="AK21">
        <f t="shared" si="24"/>
        <v>0.17244505070789534</v>
      </c>
      <c r="AL21">
        <f t="shared" si="6"/>
        <v>4.8873076350571649</v>
      </c>
      <c r="AN21">
        <f t="shared" si="7"/>
        <v>28.668103443230038</v>
      </c>
      <c r="AO21">
        <f t="shared" si="7"/>
        <v>-1.4334051721615022</v>
      </c>
      <c r="AP21">
        <f t="shared" si="7"/>
        <v>-3.2937744153125683</v>
      </c>
      <c r="AQ21">
        <f t="shared" si="7"/>
        <v>-26.190275160462285</v>
      </c>
      <c r="AR21">
        <f t="shared" si="7"/>
        <v>-2.2493513047063169</v>
      </c>
      <c r="AS21">
        <f t="shared" si="7"/>
        <v>3.7752367245103744</v>
      </c>
      <c r="AT21">
        <f t="shared" si="7"/>
        <v>5.5808919960042787E-2</v>
      </c>
      <c r="AU21">
        <f t="shared" si="7"/>
        <v>1.5816943397641003</v>
      </c>
      <c r="AW21">
        <v>18</v>
      </c>
      <c r="AX21">
        <f>(R21*SUMPRODUCT(K22:$K$23, X22:$X$23)-$AZ$3*SUMPRODUCT(K21:$K$22, W22:$W$23))/Z21</f>
        <v>23.625140871107739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108.79655005346477</v>
      </c>
      <c r="P22">
        <f t="shared" si="22"/>
        <v>5.4398275026732392</v>
      </c>
      <c r="Q22" s="4">
        <f t="shared" si="23"/>
        <v>12.5</v>
      </c>
      <c r="R22">
        <f t="shared" si="0"/>
        <v>50000</v>
      </c>
      <c r="S22">
        <f t="shared" si="11"/>
        <v>11.959964607911672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11.959964607911672</v>
      </c>
      <c r="AC22">
        <f t="shared" si="19"/>
        <v>12.107925957343152</v>
      </c>
      <c r="AE22">
        <f t="shared" si="1"/>
        <v>87.511453549581788</v>
      </c>
      <c r="AF22">
        <f t="shared" si="2"/>
        <v>-4.3755726774790897</v>
      </c>
      <c r="AG22">
        <f t="shared" si="2"/>
        <v>-10.054483977958967</v>
      </c>
      <c r="AH22">
        <f t="shared" si="3"/>
        <v>-84.95083177805553</v>
      </c>
      <c r="AI22">
        <f t="shared" si="4"/>
        <v>-11.869434883911794</v>
      </c>
      <c r="AJ22">
        <f t="shared" si="5"/>
        <v>-0.14796134943147976</v>
      </c>
      <c r="AK22">
        <f t="shared" si="24"/>
        <v>1.9970127550803021</v>
      </c>
      <c r="AL22">
        <f t="shared" si="6"/>
        <v>-10.020383478262971</v>
      </c>
      <c r="AN22">
        <f t="shared" si="7"/>
        <v>26.468784822395737</v>
      </c>
      <c r="AO22">
        <f t="shared" si="7"/>
        <v>-1.3234392411197871</v>
      </c>
      <c r="AP22">
        <f t="shared" si="7"/>
        <v>-3.0410873333516153</v>
      </c>
      <c r="AQ22">
        <f t="shared" si="7"/>
        <v>-25.694297096127201</v>
      </c>
      <c r="AR22">
        <f t="shared" si="7"/>
        <v>-3.5900388482028638</v>
      </c>
      <c r="AS22">
        <f t="shared" si="7"/>
        <v>-4.4752509086301878E-2</v>
      </c>
      <c r="AT22">
        <f t="shared" si="7"/>
        <v>0.60401808857913553</v>
      </c>
      <c r="AU22">
        <f t="shared" si="7"/>
        <v>-3.0307732687100302</v>
      </c>
      <c r="AW22">
        <v>19</v>
      </c>
      <c r="AX22">
        <f>(R22*SUMPRODUCT(K23:$K$23, X23:$X$23)-$AZ$3*SUMPRODUCT(K22:$K$22, W23:$W$23))/Z22</f>
        <v>11.959964607911672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108.79655005346477</v>
      </c>
      <c r="P23">
        <f t="shared" si="22"/>
        <v>5.4398275026732392</v>
      </c>
      <c r="Q23" s="4">
        <f t="shared" si="23"/>
        <v>12.5</v>
      </c>
      <c r="R23">
        <f t="shared" si="0"/>
        <v>50000</v>
      </c>
      <c r="S23">
        <f t="shared" si="11"/>
        <v>12.107925957343152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12.107925957343152</v>
      </c>
      <c r="AC23">
        <f t="shared" si="19"/>
        <v>0</v>
      </c>
      <c r="AE23">
        <f t="shared" si="1"/>
        <v>86.442045559846463</v>
      </c>
      <c r="AF23">
        <f t="shared" si="2"/>
        <v>-4.3221022779923235</v>
      </c>
      <c r="AG23">
        <f t="shared" si="2"/>
        <v>-9.9316161125246083</v>
      </c>
      <c r="AH23">
        <f t="shared" si="3"/>
        <v>-89.292102619073461</v>
      </c>
      <c r="AI23">
        <f t="shared" si="4"/>
        <v>-17.103775449743935</v>
      </c>
      <c r="AJ23">
        <f t="shared" si="5"/>
        <v>12.107925957343152</v>
      </c>
      <c r="AK23">
        <f t="shared" si="24"/>
        <v>6.5959508467438113</v>
      </c>
      <c r="AL23">
        <f t="shared" si="6"/>
        <v>1.6001013543430282</v>
      </c>
      <c r="AN23">
        <f t="shared" si="7"/>
        <v>23.684510208620697</v>
      </c>
      <c r="AO23">
        <f t="shared" si="7"/>
        <v>-1.1842255104310351</v>
      </c>
      <c r="AP23">
        <f t="shared" si="7"/>
        <v>-2.7211926983187498</v>
      </c>
      <c r="AQ23">
        <f t="shared" si="7"/>
        <v>-24.465405721646004</v>
      </c>
      <c r="AR23">
        <f t="shared" si="7"/>
        <v>-4.6863137217750941</v>
      </c>
      <c r="AS23">
        <f t="shared" si="7"/>
        <v>3.3174862312042075</v>
      </c>
      <c r="AT23">
        <f t="shared" si="7"/>
        <v>1.8072439650575711</v>
      </c>
      <c r="AU23">
        <f t="shared" si="7"/>
        <v>0.43841647448668464</v>
      </c>
      <c r="AW23">
        <v>20</v>
      </c>
      <c r="AX23">
        <f>(R23*SUMPRODUCT(K$23:$K24, X$23:$X24)-$AZ$3*SUMPRODUCT(K$22:$K23, W$23:$W24))/Z23</f>
        <v>12.107925957343152</v>
      </c>
    </row>
    <row r="25" spans="5:50" x14ac:dyDescent="0.25">
      <c r="AN25" s="8">
        <f t="shared" ref="AN25:AU25" si="25">SUM(AN3:AN23)</f>
        <v>1052.6836027261927</v>
      </c>
      <c r="AO25" s="8">
        <f t="shared" si="25"/>
        <v>-134.23159267640827</v>
      </c>
      <c r="AP25" s="8">
        <f t="shared" si="25"/>
        <v>-208.44634460018304</v>
      </c>
      <c r="AQ25" s="8">
        <f t="shared" si="25"/>
        <v>-633.73998903400832</v>
      </c>
      <c r="AR25" s="8">
        <f t="shared" si="25"/>
        <v>76.265676415593106</v>
      </c>
      <c r="AS25" s="8">
        <f t="shared" si="25"/>
        <v>-31.022078129816286</v>
      </c>
      <c r="AT25" s="8">
        <f t="shared" si="25"/>
        <v>26.002726941928202</v>
      </c>
      <c r="AU25" s="9">
        <f t="shared" si="25"/>
        <v>71.246325227705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856-E5A9-4D6E-8B65-E99D2675163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200.12577840435779</v>
      </c>
      <c r="K3">
        <v>1</v>
      </c>
      <c r="L3" s="2">
        <v>0</v>
      </c>
      <c r="O3">
        <f>$C$3</f>
        <v>200.12577840435779</v>
      </c>
      <c r="P3">
        <f>O3*B5</f>
        <v>160.10062272348625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200.12577840435779</v>
      </c>
      <c r="AF3">
        <f t="shared" ref="AF3:AG23" si="3">-$Z3*P3</f>
        <v>-160.10062272348625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-59.974844319128465</v>
      </c>
      <c r="AJ3">
        <f t="shared" ref="AJ3:AJ23" si="6">AB3-AC3</f>
        <v>0</v>
      </c>
      <c r="AL3">
        <f t="shared" ref="AL3:AL23" si="7">SUM(AI3:AK3)</f>
        <v>-59.974844319128465</v>
      </c>
      <c r="AN3">
        <f t="shared" ref="AN3:AU23" si="8">AE3*$K3</f>
        <v>200.12577840435779</v>
      </c>
      <c r="AO3">
        <f t="shared" si="8"/>
        <v>-160.10062272348625</v>
      </c>
      <c r="AP3">
        <f t="shared" si="8"/>
        <v>-100</v>
      </c>
      <c r="AQ3">
        <f t="shared" si="8"/>
        <v>0</v>
      </c>
      <c r="AR3">
        <f t="shared" si="8"/>
        <v>-59.974844319128465</v>
      </c>
      <c r="AS3">
        <f t="shared" si="8"/>
        <v>0</v>
      </c>
      <c r="AT3">
        <f t="shared" si="8"/>
        <v>0</v>
      </c>
      <c r="AU3">
        <f t="shared" si="8"/>
        <v>-59.974844319128465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135.1491491332248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</v>
      </c>
      <c r="S4">
        <f t="shared" ref="S4:S23" si="12">AX4</f>
        <v>75.854999080790165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1"/>
        <v>74.999181969325946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-74.999181969325946</v>
      </c>
      <c r="AK4">
        <f t="shared" ref="AK4:AK23" si="20">H4*SUM(AB4:AB4, AE4:AF4)</f>
        <v>0</v>
      </c>
      <c r="AL4">
        <f t="shared" si="7"/>
        <v>-139.11303196932596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-60.149967163899042</v>
      </c>
      <c r="AR4">
        <f t="shared" si="8"/>
        <v>-60.149967163899042</v>
      </c>
      <c r="AS4">
        <f t="shared" si="8"/>
        <v>-70.362306003683216</v>
      </c>
      <c r="AT4">
        <f t="shared" si="8"/>
        <v>0</v>
      </c>
      <c r="AU4">
        <f t="shared" si="8"/>
        <v>-130.51227316758226</v>
      </c>
      <c r="AW4">
        <v>1</v>
      </c>
      <c r="AX4">
        <f>(R4*SUMPRODUCT(K5:$K$23, X5:$X$23)-$AZ$3*SUMPRODUCT(K4:$K$22, W5:$W$23))/Z4</f>
        <v>75.854999080790165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1.3327809999999999E-3</v>
      </c>
      <c r="O5">
        <f t="shared" ref="O5:O23" si="22">$C$3</f>
        <v>200.12577840435779</v>
      </c>
      <c r="P5">
        <f t="shared" ref="P5:P23" si="23">O5*$C$5</f>
        <v>10.006288920217891</v>
      </c>
      <c r="Q5" s="4">
        <f t="shared" ref="Q5:Q23" si="24">$C$8</f>
        <v>12.5</v>
      </c>
      <c r="R5">
        <f t="shared" si="0"/>
        <v>50000</v>
      </c>
      <c r="S5">
        <f t="shared" si="12"/>
        <v>146.76472629427121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74.999181969325946</v>
      </c>
      <c r="AC5">
        <f t="shared" si="1"/>
        <v>143.46439877221633</v>
      </c>
      <c r="AE5">
        <f t="shared" si="2"/>
        <v>195.6255103153058</v>
      </c>
      <c r="AF5">
        <f t="shared" si="3"/>
        <v>-9.7812755157652926</v>
      </c>
      <c r="AG5">
        <f t="shared" si="3"/>
        <v>-12.21891001968028</v>
      </c>
      <c r="AH5">
        <f t="shared" si="4"/>
        <v>-65.887209778883147</v>
      </c>
      <c r="AI5">
        <f t="shared" si="5"/>
        <v>107.7381150009771</v>
      </c>
      <c r="AJ5">
        <f t="shared" si="6"/>
        <v>-68.465216802890382</v>
      </c>
      <c r="AK5">
        <f t="shared" si="20"/>
        <v>22.536871208830064</v>
      </c>
      <c r="AL5">
        <f t="shared" si="7"/>
        <v>61.809769406916786</v>
      </c>
      <c r="AN5">
        <f t="shared" si="8"/>
        <v>168.93485705424334</v>
      </c>
      <c r="AO5">
        <f t="shared" si="8"/>
        <v>-8.4467428527121697</v>
      </c>
      <c r="AP5">
        <f t="shared" si="8"/>
        <v>-10.551792627691084</v>
      </c>
      <c r="AQ5">
        <f t="shared" si="8"/>
        <v>-56.897724370192755</v>
      </c>
      <c r="AR5">
        <f t="shared" si="8"/>
        <v>93.038597203647356</v>
      </c>
      <c r="AS5">
        <f t="shared" si="8"/>
        <v>-59.123994591206063</v>
      </c>
      <c r="AT5">
        <f t="shared" si="8"/>
        <v>19.461997108542331</v>
      </c>
      <c r="AU5">
        <f t="shared" si="8"/>
        <v>53.376599720983627</v>
      </c>
      <c r="AW5">
        <v>2</v>
      </c>
      <c r="AX5">
        <f>(R5*SUMPRODUCT(K6:$K$23, X6:$X$23)-$AZ$3*SUMPRODUCT(K5:$K$22, W6:$W$23))/Z5</f>
        <v>146.76472629427121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1.4022240000000001E-3</v>
      </c>
      <c r="O6">
        <f t="shared" si="22"/>
        <v>200.12577840435779</v>
      </c>
      <c r="P6">
        <f t="shared" si="23"/>
        <v>10.006288920217891</v>
      </c>
      <c r="Q6" s="4">
        <f t="shared" si="24"/>
        <v>12.5</v>
      </c>
      <c r="R6">
        <f t="shared" si="0"/>
        <v>50000</v>
      </c>
      <c r="S6">
        <f t="shared" si="12"/>
        <v>211.27907551430746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143.46439877221633</v>
      </c>
      <c r="AC6">
        <f t="shared" si="1"/>
        <v>204.17312249014185</v>
      </c>
      <c r="AE6">
        <f t="shared" si="2"/>
        <v>193.39494442657639</v>
      </c>
      <c r="AF6">
        <f t="shared" si="3"/>
        <v>-9.6697472213288211</v>
      </c>
      <c r="AG6">
        <f t="shared" si="3"/>
        <v>-12.07958727060004</v>
      </c>
      <c r="AH6">
        <f t="shared" si="4"/>
        <v>-68.53459553374465</v>
      </c>
      <c r="AI6">
        <f t="shared" si="5"/>
        <v>103.11101440090287</v>
      </c>
      <c r="AJ6">
        <f t="shared" si="6"/>
        <v>-60.708723717925523</v>
      </c>
      <c r="AK6">
        <f t="shared" si="20"/>
        <v>35.598228042348076</v>
      </c>
      <c r="AL6">
        <f t="shared" si="7"/>
        <v>78.000518725325435</v>
      </c>
      <c r="AN6">
        <f t="shared" si="8"/>
        <v>150.62105336643478</v>
      </c>
      <c r="AO6">
        <f t="shared" si="8"/>
        <v>-7.5310526683217409</v>
      </c>
      <c r="AP6">
        <f t="shared" si="8"/>
        <v>-9.4078992826015515</v>
      </c>
      <c r="AQ6">
        <f t="shared" si="8"/>
        <v>-53.376539919089119</v>
      </c>
      <c r="AR6">
        <f t="shared" si="8"/>
        <v>80.305561496422371</v>
      </c>
      <c r="AS6">
        <f t="shared" si="8"/>
        <v>-47.281545761385644</v>
      </c>
      <c r="AT6">
        <f t="shared" si="8"/>
        <v>27.724833353917802</v>
      </c>
      <c r="AU6">
        <f t="shared" si="8"/>
        <v>60.748849088954536</v>
      </c>
      <c r="AW6">
        <v>3</v>
      </c>
      <c r="AX6">
        <f>(R6*SUMPRODUCT(K7:$K$23, X7:$X$23)-$AZ$3*SUMPRODUCT(K6:$K$22, W7:$W$23))/Z6</f>
        <v>211.27907551430746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1.482489E-3</v>
      </c>
      <c r="O7">
        <f t="shared" si="22"/>
        <v>200.12577840435779</v>
      </c>
      <c r="P7">
        <f t="shared" si="23"/>
        <v>10.006288920217891</v>
      </c>
      <c r="Q7" s="4">
        <f t="shared" si="24"/>
        <v>12.5</v>
      </c>
      <c r="R7">
        <f t="shared" si="0"/>
        <v>50000</v>
      </c>
      <c r="S7">
        <f t="shared" si="12"/>
        <v>267.34800619964187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204.17312249014185</v>
      </c>
      <c r="AC7">
        <f t="shared" si="1"/>
        <v>255.3897125909715</v>
      </c>
      <c r="AE7">
        <f t="shared" si="2"/>
        <v>191.17428910454262</v>
      </c>
      <c r="AF7">
        <f t="shared" si="3"/>
        <v>-9.5587144552271326</v>
      </c>
      <c r="AG7">
        <f t="shared" si="3"/>
        <v>-11.940883542640837</v>
      </c>
      <c r="AH7">
        <f t="shared" si="4"/>
        <v>-71.631421012818336</v>
      </c>
      <c r="AI7">
        <f t="shared" si="5"/>
        <v>98.043270093856293</v>
      </c>
      <c r="AJ7">
        <f t="shared" si="6"/>
        <v>-51.216590100829649</v>
      </c>
      <c r="AK7">
        <f t="shared" si="20"/>
        <v>40.392076590501183</v>
      </c>
      <c r="AL7">
        <f t="shared" si="7"/>
        <v>87.218756583527835</v>
      </c>
      <c r="AN7">
        <f t="shared" si="8"/>
        <v>134.78007493254847</v>
      </c>
      <c r="AO7">
        <f t="shared" si="8"/>
        <v>-6.7390037466274242</v>
      </c>
      <c r="AP7">
        <f t="shared" si="8"/>
        <v>-8.4184603807151017</v>
      </c>
      <c r="AQ7">
        <f t="shared" si="8"/>
        <v>-50.50097655314454</v>
      </c>
      <c r="AR7">
        <f t="shared" si="8"/>
        <v>69.121634252061384</v>
      </c>
      <c r="AS7">
        <f t="shared" si="8"/>
        <v>-36.108285710975423</v>
      </c>
      <c r="AT7">
        <f t="shared" si="8"/>
        <v>28.476879056534315</v>
      </c>
      <c r="AU7">
        <f t="shared" si="8"/>
        <v>61.49022759762029</v>
      </c>
      <c r="AW7">
        <v>4</v>
      </c>
      <c r="AX7">
        <f>(R7*SUMPRODUCT(K8:$K$23, X8:$X$23)-$AZ$3*SUMPRODUCT(K7:$K$22, W8:$W$23))/Z7</f>
        <v>267.34800619964187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1.564558E-3</v>
      </c>
      <c r="O8">
        <f t="shared" si="22"/>
        <v>200.12577840435779</v>
      </c>
      <c r="P8">
        <f t="shared" si="23"/>
        <v>10.006288920217891</v>
      </c>
      <c r="Q8" s="4">
        <f t="shared" si="24"/>
        <v>12.5</v>
      </c>
      <c r="R8">
        <f t="shared" si="0"/>
        <v>50000</v>
      </c>
      <c r="S8">
        <f t="shared" si="12"/>
        <v>314.84740804274122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255.3897125909715</v>
      </c>
      <c r="AC8">
        <f t="shared" si="1"/>
        <v>297.28629016226205</v>
      </c>
      <c r="AE8">
        <f t="shared" si="2"/>
        <v>188.96344295008436</v>
      </c>
      <c r="AF8">
        <f t="shared" si="3"/>
        <v>-9.44817214750422</v>
      </c>
      <c r="AG8">
        <f t="shared" si="3"/>
        <v>-11.80279250234072</v>
      </c>
      <c r="AH8">
        <f t="shared" si="4"/>
        <v>-74.728819494828244</v>
      </c>
      <c r="AI8">
        <f t="shared" si="5"/>
        <v>92.983658805411196</v>
      </c>
      <c r="AJ8">
        <f t="shared" si="6"/>
        <v>-41.89657757129055</v>
      </c>
      <c r="AK8">
        <f t="shared" si="20"/>
        <v>31.530611296032497</v>
      </c>
      <c r="AL8">
        <f t="shared" si="7"/>
        <v>82.617692530153136</v>
      </c>
      <c r="AN8">
        <f t="shared" si="8"/>
        <v>124.21576031584769</v>
      </c>
      <c r="AO8">
        <f t="shared" si="8"/>
        <v>-6.210788015792386</v>
      </c>
      <c r="AP8">
        <f t="shared" si="8"/>
        <v>-7.758605694518991</v>
      </c>
      <c r="AQ8">
        <f t="shared" si="8"/>
        <v>-49.123243025942585</v>
      </c>
      <c r="AR8">
        <f t="shared" si="8"/>
        <v>61.123123579593738</v>
      </c>
      <c r="AS8">
        <f t="shared" si="8"/>
        <v>-27.54085740819438</v>
      </c>
      <c r="AT8">
        <f t="shared" si="8"/>
        <v>20.726754308740666</v>
      </c>
      <c r="AU8">
        <f t="shared" si="8"/>
        <v>54.30902048014002</v>
      </c>
      <c r="AW8">
        <v>5</v>
      </c>
      <c r="AX8">
        <f>(R8*SUMPRODUCT(K9:$K$23, X9:$X$23)-$AZ$3*SUMPRODUCT(K8:$K$22, W9:$W$23))/Z8</f>
        <v>314.84740804274122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1.6511360000000001E-3</v>
      </c>
      <c r="O9">
        <f t="shared" si="22"/>
        <v>200.12577840435779</v>
      </c>
      <c r="P9">
        <f t="shared" si="23"/>
        <v>10.006288920217891</v>
      </c>
      <c r="Q9" s="4">
        <f t="shared" si="24"/>
        <v>12.5</v>
      </c>
      <c r="R9">
        <f t="shared" si="0"/>
        <v>50000</v>
      </c>
      <c r="S9">
        <f t="shared" si="12"/>
        <v>356.26233123318019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297.28629016226205</v>
      </c>
      <c r="AC9">
        <f t="shared" si="1"/>
        <v>332.47188978854228</v>
      </c>
      <c r="AE9">
        <f t="shared" si="2"/>
        <v>186.76180417724467</v>
      </c>
      <c r="AF9">
        <f t="shared" si="3"/>
        <v>-9.3380902088622353</v>
      </c>
      <c r="AG9">
        <f t="shared" si="3"/>
        <v>-11.665276561716167</v>
      </c>
      <c r="AH9">
        <f t="shared" si="4"/>
        <v>-77.952062404579394</v>
      </c>
      <c r="AI9">
        <f t="shared" si="5"/>
        <v>87.806375002086881</v>
      </c>
      <c r="AJ9">
        <f t="shared" si="6"/>
        <v>-35.185599626280236</v>
      </c>
      <c r="AK9">
        <f t="shared" si="20"/>
        <v>24.779862215619644</v>
      </c>
      <c r="AL9">
        <f t="shared" si="7"/>
        <v>77.400637591426289</v>
      </c>
      <c r="AN9">
        <f t="shared" si="8"/>
        <v>116.67791826560003</v>
      </c>
      <c r="AO9">
        <f t="shared" si="8"/>
        <v>-5.8338959132800019</v>
      </c>
      <c r="AP9">
        <f t="shared" si="8"/>
        <v>-7.2877866607125794</v>
      </c>
      <c r="AQ9">
        <f t="shared" si="8"/>
        <v>-48.699917019674253</v>
      </c>
      <c r="AR9">
        <f t="shared" si="8"/>
        <v>54.856318671933195</v>
      </c>
      <c r="AS9">
        <f t="shared" si="8"/>
        <v>-21.981917209501116</v>
      </c>
      <c r="AT9">
        <f t="shared" si="8"/>
        <v>15.481017389845793</v>
      </c>
      <c r="AU9">
        <f t="shared" si="8"/>
        <v>48.355418852277872</v>
      </c>
      <c r="AW9">
        <v>6</v>
      </c>
      <c r="AX9">
        <f>(R9*SUMPRODUCT(K10:$K$23, X10:$X$23)-$AZ$3*SUMPRODUCT(K9:$K$22, W10:$W$23))/Z9</f>
        <v>356.26233123318019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1.7512420000000001E-3</v>
      </c>
      <c r="O10">
        <f t="shared" si="22"/>
        <v>200.12577840435779</v>
      </c>
      <c r="P10">
        <f t="shared" si="23"/>
        <v>10.006288920217891</v>
      </c>
      <c r="Q10" s="4">
        <f t="shared" si="24"/>
        <v>12.5</v>
      </c>
      <c r="R10">
        <f t="shared" si="0"/>
        <v>50000</v>
      </c>
      <c r="S10">
        <f t="shared" si="12"/>
        <v>393.34290949716865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332.47188978854228</v>
      </c>
      <c r="AC10">
        <f t="shared" si="1"/>
        <v>362.76270332769127</v>
      </c>
      <c r="AE10">
        <f t="shared" si="2"/>
        <v>184.56712102000125</v>
      </c>
      <c r="AF10">
        <f t="shared" si="3"/>
        <v>-9.2283560510000644</v>
      </c>
      <c r="AG10">
        <f t="shared" si="3"/>
        <v>-11.528195073842513</v>
      </c>
      <c r="AH10">
        <f t="shared" si="4"/>
        <v>-81.714889025971786</v>
      </c>
      <c r="AI10">
        <f t="shared" si="5"/>
        <v>82.095680869186879</v>
      </c>
      <c r="AJ10">
        <f t="shared" si="6"/>
        <v>-30.290813539148985</v>
      </c>
      <c r="AK10">
        <f t="shared" si="20"/>
        <v>26.660059374771034</v>
      </c>
      <c r="AL10">
        <f t="shared" si="7"/>
        <v>78.464926704808931</v>
      </c>
      <c r="AN10">
        <f t="shared" si="8"/>
        <v>109.55516181663157</v>
      </c>
      <c r="AO10">
        <f t="shared" si="8"/>
        <v>-5.4777580908315802</v>
      </c>
      <c r="AP10">
        <f t="shared" si="8"/>
        <v>-6.8428941719887639</v>
      </c>
      <c r="AQ10">
        <f t="shared" si="8"/>
        <v>-48.504239761632761</v>
      </c>
      <c r="AR10">
        <f t="shared" si="8"/>
        <v>48.730269792178461</v>
      </c>
      <c r="AS10">
        <f t="shared" si="8"/>
        <v>-17.979989938073853</v>
      </c>
      <c r="AT10">
        <f t="shared" si="8"/>
        <v>15.824850616418995</v>
      </c>
      <c r="AU10">
        <f t="shared" si="8"/>
        <v>46.575130470523611</v>
      </c>
      <c r="AW10">
        <v>7</v>
      </c>
      <c r="AX10">
        <f>(R10*SUMPRODUCT(K11:$K$23, X11:$X$23)-$AZ$3*SUMPRODUCT(K10:$K$22, W11:$W$23))/Z10</f>
        <v>393.34290949716865</v>
      </c>
    </row>
    <row r="11" spans="1:52" x14ac:dyDescent="0.25">
      <c r="A11" t="s">
        <v>33</v>
      </c>
      <c r="C11" s="7">
        <f>AU25</f>
        <v>152.95160108815338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1.8504459999999999E-3</v>
      </c>
      <c r="O11">
        <f t="shared" si="22"/>
        <v>200.12577840435779</v>
      </c>
      <c r="P11">
        <f t="shared" si="23"/>
        <v>10.006288920217891</v>
      </c>
      <c r="Q11" s="4">
        <f t="shared" si="24"/>
        <v>12.5</v>
      </c>
      <c r="R11">
        <f t="shared" si="0"/>
        <v>50000</v>
      </c>
      <c r="S11">
        <f t="shared" si="12"/>
        <v>426.38801681867682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362.76270332769127</v>
      </c>
      <c r="AC11">
        <f t="shared" si="1"/>
        <v>388.5786843634736</v>
      </c>
      <c r="AE11">
        <f t="shared" si="2"/>
        <v>182.37991831897827</v>
      </c>
      <c r="AF11">
        <f t="shared" si="3"/>
        <v>-9.1189959159489149</v>
      </c>
      <c r="AG11">
        <f t="shared" si="3"/>
        <v>-11.391580820642476</v>
      </c>
      <c r="AH11">
        <f t="shared" si="4"/>
        <v>-85.329209846446318</v>
      </c>
      <c r="AI11">
        <f t="shared" si="5"/>
        <v>76.540131735940562</v>
      </c>
      <c r="AJ11">
        <f t="shared" si="6"/>
        <v>-25.815981035782329</v>
      </c>
      <c r="AK11">
        <f t="shared" si="20"/>
        <v>27.605216725132113</v>
      </c>
      <c r="AL11">
        <f t="shared" si="7"/>
        <v>78.329367425290343</v>
      </c>
      <c r="AN11">
        <f t="shared" si="8"/>
        <v>102.95471639324994</v>
      </c>
      <c r="AO11">
        <f t="shared" si="8"/>
        <v>-5.1477358196624978</v>
      </c>
      <c r="AP11">
        <f t="shared" si="8"/>
        <v>-6.430625605439749</v>
      </c>
      <c r="AQ11">
        <f t="shared" si="8"/>
        <v>-48.168924960456181</v>
      </c>
      <c r="AR11">
        <f t="shared" si="8"/>
        <v>43.207430007691521</v>
      </c>
      <c r="AS11">
        <f t="shared" si="8"/>
        <v>-14.573298587095115</v>
      </c>
      <c r="AT11">
        <f t="shared" si="8"/>
        <v>15.583334421388608</v>
      </c>
      <c r="AU11">
        <f t="shared" si="8"/>
        <v>44.21746584198501</v>
      </c>
      <c r="AW11">
        <v>8</v>
      </c>
      <c r="AX11">
        <f>(R11*SUMPRODUCT(K12:$K$23, X12:$X$23)-$AZ$3*SUMPRODUCT(K11:$K$22, W12:$W$23))/Z11</f>
        <v>426.38801681867682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1.9640790000000001E-3</v>
      </c>
      <c r="O12">
        <f t="shared" si="22"/>
        <v>200.12577840435779</v>
      </c>
      <c r="P12">
        <f t="shared" si="23"/>
        <v>10.006288920217891</v>
      </c>
      <c r="Q12" s="4">
        <f t="shared" si="24"/>
        <v>12.5</v>
      </c>
      <c r="R12">
        <f t="shared" si="0"/>
        <v>50000</v>
      </c>
      <c r="S12">
        <f t="shared" si="12"/>
        <v>455.42782250299479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388.5786843634736</v>
      </c>
      <c r="AC12">
        <f t="shared" si="1"/>
        <v>410.07781548184641</v>
      </c>
      <c r="AE12">
        <f t="shared" si="2"/>
        <v>180.19791056819648</v>
      </c>
      <c r="AF12">
        <f t="shared" si="3"/>
        <v>-9.0098955284098245</v>
      </c>
      <c r="AG12">
        <f t="shared" si="3"/>
        <v>-11.255291047769425</v>
      </c>
      <c r="AH12">
        <f t="shared" si="4"/>
        <v>-89.495858666506621</v>
      </c>
      <c r="AI12">
        <f t="shared" si="5"/>
        <v>70.43686532551061</v>
      </c>
      <c r="AJ12">
        <f t="shared" si="6"/>
        <v>-21.499131118372816</v>
      </c>
      <c r="AK12">
        <f t="shared" si="20"/>
        <v>29.051891699029206</v>
      </c>
      <c r="AL12">
        <f t="shared" si="7"/>
        <v>77.989625906166992</v>
      </c>
      <c r="AN12">
        <f t="shared" si="8"/>
        <v>96.704019424753795</v>
      </c>
      <c r="AO12">
        <f t="shared" si="8"/>
        <v>-4.8352009712376898</v>
      </c>
      <c r="AP12">
        <f t="shared" si="8"/>
        <v>-6.0402025788352933</v>
      </c>
      <c r="AQ12">
        <f t="shared" si="8"/>
        <v>-48.028355199188127</v>
      </c>
      <c r="AR12">
        <f t="shared" si="8"/>
        <v>37.80026067549268</v>
      </c>
      <c r="AS12">
        <f t="shared" si="8"/>
        <v>-11.537605440211969</v>
      </c>
      <c r="AT12">
        <f t="shared" si="8"/>
        <v>15.590828386023512</v>
      </c>
      <c r="AU12">
        <f t="shared" si="8"/>
        <v>41.853483621304221</v>
      </c>
      <c r="AW12">
        <v>9</v>
      </c>
      <c r="AX12">
        <f>(R12*SUMPRODUCT(K13:$K$23, X13:$X$23)-$AZ$3*SUMPRODUCT(K12:$K$22, W13:$W$23))/Z12</f>
        <v>455.42782250299479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2.086732E-3</v>
      </c>
      <c r="O13">
        <f t="shared" si="22"/>
        <v>200.12577840435779</v>
      </c>
      <c r="P13">
        <f t="shared" si="23"/>
        <v>10.006288920217891</v>
      </c>
      <c r="Q13" s="4">
        <f t="shared" si="24"/>
        <v>12.5</v>
      </c>
      <c r="R13">
        <f t="shared" si="0"/>
        <v>50000</v>
      </c>
      <c r="S13">
        <f t="shared" si="12"/>
        <v>480.52399813113016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410.07781548184641</v>
      </c>
      <c r="AC13">
        <f t="shared" si="1"/>
        <v>427.4453696282834</v>
      </c>
      <c r="AE13">
        <f t="shared" si="2"/>
        <v>178.01990671619873</v>
      </c>
      <c r="AF13">
        <f t="shared" si="3"/>
        <v>-8.9009953358099381</v>
      </c>
      <c r="AG13">
        <f t="shared" si="3"/>
        <v>-11.119251361293038</v>
      </c>
      <c r="AH13">
        <f t="shared" si="4"/>
        <v>-93.947103994775944</v>
      </c>
      <c r="AI13">
        <f t="shared" si="5"/>
        <v>64.052556024319813</v>
      </c>
      <c r="AJ13">
        <f t="shared" si="6"/>
        <v>-17.367554146436987</v>
      </c>
      <c r="AK13">
        <f t="shared" si="20"/>
        <v>29.944470778777561</v>
      </c>
      <c r="AL13">
        <f t="shared" si="7"/>
        <v>76.629472656660383</v>
      </c>
      <c r="AN13">
        <f t="shared" si="8"/>
        <v>90.838817018773412</v>
      </c>
      <c r="AO13">
        <f t="shared" si="8"/>
        <v>-4.5419408509386709</v>
      </c>
      <c r="AP13">
        <f t="shared" si="8"/>
        <v>-5.6738578197577274</v>
      </c>
      <c r="AQ13">
        <f t="shared" si="8"/>
        <v>-47.938704983315112</v>
      </c>
      <c r="AR13">
        <f t="shared" si="8"/>
        <v>32.684313364761891</v>
      </c>
      <c r="AS13">
        <f t="shared" si="8"/>
        <v>-8.8622003138499146</v>
      </c>
      <c r="AT13">
        <f t="shared" si="8"/>
        <v>15.279865897996606</v>
      </c>
      <c r="AU13">
        <f t="shared" si="8"/>
        <v>39.101978948908581</v>
      </c>
      <c r="AW13">
        <v>10</v>
      </c>
      <c r="AX13">
        <f>(R13*SUMPRODUCT(K14:$K$23, X14:$X$23)-$AZ$3*SUMPRODUCT(K13:$K$22, W14:$W$23))/Z13</f>
        <v>480.52399813113016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2.2202060000000002E-3</v>
      </c>
      <c r="O14">
        <f t="shared" si="22"/>
        <v>200.12577840435779</v>
      </c>
      <c r="P14">
        <f t="shared" si="23"/>
        <v>10.006288920217891</v>
      </c>
      <c r="Q14" s="4">
        <f t="shared" si="24"/>
        <v>12.5</v>
      </c>
      <c r="R14">
        <f t="shared" si="0"/>
        <v>50000</v>
      </c>
      <c r="S14">
        <f t="shared" si="12"/>
        <v>501.74204572490174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427.4453696282834</v>
      </c>
      <c r="AC14">
        <f t="shared" si="1"/>
        <v>440.86555563748675</v>
      </c>
      <c r="AE14">
        <f t="shared" si="2"/>
        <v>175.844466784026</v>
      </c>
      <c r="AF14">
        <f t="shared" si="3"/>
        <v>-8.7922233392013016</v>
      </c>
      <c r="AG14">
        <f t="shared" si="3"/>
        <v>-10.983371819092257</v>
      </c>
      <c r="AH14">
        <f t="shared" si="4"/>
        <v>-98.748114351403885</v>
      </c>
      <c r="AI14">
        <f t="shared" si="5"/>
        <v>57.320757274328528</v>
      </c>
      <c r="AJ14">
        <f t="shared" si="6"/>
        <v>-13.420186009203348</v>
      </c>
      <c r="AK14">
        <f t="shared" si="20"/>
        <v>30.557177311957755</v>
      </c>
      <c r="AL14">
        <f t="shared" si="7"/>
        <v>74.457748577082938</v>
      </c>
      <c r="AN14">
        <f t="shared" si="8"/>
        <v>85.342160892151099</v>
      </c>
      <c r="AO14">
        <f t="shared" si="8"/>
        <v>-4.2671080446075562</v>
      </c>
      <c r="AP14">
        <f t="shared" si="8"/>
        <v>-5.3305327262560169</v>
      </c>
      <c r="AQ14">
        <f t="shared" si="8"/>
        <v>-47.925178522248515</v>
      </c>
      <c r="AR14">
        <f t="shared" si="8"/>
        <v>27.819341599038999</v>
      </c>
      <c r="AS14">
        <f t="shared" si="8"/>
        <v>-6.5131857404800018</v>
      </c>
      <c r="AT14">
        <f t="shared" si="8"/>
        <v>14.830239417030018</v>
      </c>
      <c r="AU14">
        <f t="shared" si="8"/>
        <v>36.136395275589017</v>
      </c>
      <c r="AW14">
        <v>11</v>
      </c>
      <c r="AX14">
        <f>(R14*SUMPRODUCT(K15:$K$23, X15:$X$23)-$AZ$3*SUMPRODUCT(K14:$K$22, W15:$W$23))/Z14</f>
        <v>501.74204572490174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2.3617970000000001E-3</v>
      </c>
      <c r="O15">
        <f t="shared" si="22"/>
        <v>200.12577840435779</v>
      </c>
      <c r="P15">
        <f t="shared" si="23"/>
        <v>10.006288920217891</v>
      </c>
      <c r="Q15" s="4">
        <f t="shared" si="24"/>
        <v>12.5</v>
      </c>
      <c r="R15">
        <f t="shared" si="0"/>
        <v>50000</v>
      </c>
      <c r="S15">
        <f t="shared" si="12"/>
        <v>519.26822770453884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440.86555563748675</v>
      </c>
      <c r="AC15">
        <f t="shared" si="1"/>
        <v>450.62502270957981</v>
      </c>
      <c r="AE15">
        <f t="shared" si="2"/>
        <v>173.67071318206862</v>
      </c>
      <c r="AF15">
        <f t="shared" si="3"/>
        <v>-8.6835356591034323</v>
      </c>
      <c r="AG15">
        <f t="shared" si="3"/>
        <v>-10.847597606289117</v>
      </c>
      <c r="AH15">
        <f t="shared" si="4"/>
        <v>-103.76197844886654</v>
      </c>
      <c r="AI15">
        <f t="shared" si="5"/>
        <v>50.377601467809527</v>
      </c>
      <c r="AJ15">
        <f t="shared" si="6"/>
        <v>-9.7594670720930594</v>
      </c>
      <c r="AK15">
        <f t="shared" si="20"/>
        <v>31.443756851027459</v>
      </c>
      <c r="AL15">
        <f t="shared" si="7"/>
        <v>72.061891246743926</v>
      </c>
      <c r="AN15">
        <f t="shared" si="8"/>
        <v>80.128508816105139</v>
      </c>
      <c r="AO15">
        <f t="shared" si="8"/>
        <v>-4.0064254408052573</v>
      </c>
      <c r="AP15">
        <f t="shared" si="8"/>
        <v>-5.0048842692196818</v>
      </c>
      <c r="AQ15">
        <f t="shared" si="8"/>
        <v>-47.873889918331713</v>
      </c>
      <c r="AR15">
        <f t="shared" si="8"/>
        <v>23.24330918774848</v>
      </c>
      <c r="AS15">
        <f t="shared" si="8"/>
        <v>-4.5028406286722076</v>
      </c>
      <c r="AT15">
        <f t="shared" si="8"/>
        <v>14.507577598346391</v>
      </c>
      <c r="AU15">
        <f t="shared" si="8"/>
        <v>33.248046157422664</v>
      </c>
      <c r="AW15">
        <v>12</v>
      </c>
      <c r="AX15">
        <f>(R15*SUMPRODUCT(K16:$K$23, X16:$X$23)-$AZ$3*SUMPRODUCT(K15:$K$22, W16:$W$23))/Z15</f>
        <v>519.26822770453884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2.52864E-3</v>
      </c>
      <c r="O16">
        <f t="shared" si="22"/>
        <v>200.12577840435779</v>
      </c>
      <c r="P16">
        <f t="shared" si="23"/>
        <v>10.006288920217891</v>
      </c>
      <c r="Q16" s="4">
        <f t="shared" si="24"/>
        <v>12.5</v>
      </c>
      <c r="R16">
        <f t="shared" si="0"/>
        <v>50000</v>
      </c>
      <c r="S16">
        <f t="shared" si="12"/>
        <v>532.99319327747844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450.62502270957981</v>
      </c>
      <c r="AC16">
        <f t="shared" si="1"/>
        <v>456.74071229648888</v>
      </c>
      <c r="AE16">
        <f t="shared" si="2"/>
        <v>171.49485533806723</v>
      </c>
      <c r="AF16">
        <f t="shared" si="3"/>
        <v>-8.5747427669033627</v>
      </c>
      <c r="AG16">
        <f t="shared" si="3"/>
        <v>-10.71169196101506</v>
      </c>
      <c r="AH16">
        <f t="shared" si="4"/>
        <v>-109.71867684466766</v>
      </c>
      <c r="AI16">
        <f t="shared" si="5"/>
        <v>42.489743765481151</v>
      </c>
      <c r="AJ16">
        <f t="shared" si="6"/>
        <v>-6.1156895869090704</v>
      </c>
      <c r="AK16">
        <f t="shared" si="20"/>
        <v>33.560918899856681</v>
      </c>
      <c r="AL16">
        <f t="shared" si="7"/>
        <v>69.934973078428754</v>
      </c>
      <c r="AN16">
        <f t="shared" si="8"/>
        <v>75.020961008259533</v>
      </c>
      <c r="AO16">
        <f t="shared" si="8"/>
        <v>-3.7510480504129773</v>
      </c>
      <c r="AP16">
        <f t="shared" si="8"/>
        <v>-4.6858631610590367</v>
      </c>
      <c r="AQ16">
        <f t="shared" si="8"/>
        <v>-47.996778452715112</v>
      </c>
      <c r="AR16">
        <f t="shared" si="8"/>
        <v>18.587271344072409</v>
      </c>
      <c r="AS16">
        <f t="shared" si="8"/>
        <v>-2.6753275434046326</v>
      </c>
      <c r="AT16">
        <f t="shared" si="8"/>
        <v>14.681328971788876</v>
      </c>
      <c r="AU16">
        <f t="shared" si="8"/>
        <v>30.593272772456647</v>
      </c>
      <c r="AW16">
        <v>13</v>
      </c>
      <c r="AX16">
        <f>(R16*SUMPRODUCT(K17:$K$23, X17:$X$23)-$AZ$3*SUMPRODUCT(K16:$K$22, W17:$W$23))/Z16</f>
        <v>532.99319327747844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2.719834E-3</v>
      </c>
      <c r="O17">
        <f t="shared" si="22"/>
        <v>200.12577840435779</v>
      </c>
      <c r="P17">
        <f t="shared" si="23"/>
        <v>10.006288920217891</v>
      </c>
      <c r="Q17" s="4">
        <f t="shared" si="24"/>
        <v>12.5</v>
      </c>
      <c r="R17">
        <f t="shared" si="0"/>
        <v>50000</v>
      </c>
      <c r="S17">
        <f t="shared" si="12"/>
        <v>542.98856321998403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456.74071229648888</v>
      </c>
      <c r="AC17">
        <f t="shared" si="1"/>
        <v>459.38748187697013</v>
      </c>
      <c r="AE17">
        <f t="shared" si="2"/>
        <v>169.31346924631299</v>
      </c>
      <c r="AF17">
        <f t="shared" si="3"/>
        <v>-8.4656734623156513</v>
      </c>
      <c r="AG17">
        <f t="shared" si="3"/>
        <v>-10.575441017411812</v>
      </c>
      <c r="AH17">
        <f t="shared" si="4"/>
        <v>-116.53609597238172</v>
      </c>
      <c r="AI17">
        <f t="shared" si="5"/>
        <v>33.736258794203806</v>
      </c>
      <c r="AJ17">
        <f t="shared" si="6"/>
        <v>-2.6467695804812479</v>
      </c>
      <c r="AK17">
        <f t="shared" si="20"/>
        <v>38.105210948566004</v>
      </c>
      <c r="AL17">
        <f t="shared" si="7"/>
        <v>69.194700162288569</v>
      </c>
      <c r="AN17">
        <f t="shared" si="8"/>
        <v>69.762368689567666</v>
      </c>
      <c r="AO17">
        <f t="shared" si="8"/>
        <v>-3.4881184344783844</v>
      </c>
      <c r="AP17">
        <f t="shared" si="8"/>
        <v>-4.3574077041571533</v>
      </c>
      <c r="AQ17">
        <f t="shared" si="8"/>
        <v>-48.016463953266801</v>
      </c>
      <c r="AR17">
        <f t="shared" si="8"/>
        <v>13.900378597665327</v>
      </c>
      <c r="AS17">
        <f t="shared" si="8"/>
        <v>-1.0905506580888042</v>
      </c>
      <c r="AT17">
        <f t="shared" si="8"/>
        <v>15.700521565241628</v>
      </c>
      <c r="AU17">
        <f t="shared" si="8"/>
        <v>28.510349504818151</v>
      </c>
      <c r="AW17">
        <v>14</v>
      </c>
      <c r="AX17">
        <f>(R17*SUMPRODUCT(K18:$K$23, X18:$X$23)-$AZ$3*SUMPRODUCT(K17:$K$22, W18:$W$23))/Z17</f>
        <v>542.98856321998403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4.2403780000000004E-3</v>
      </c>
      <c r="O18">
        <f t="shared" si="22"/>
        <v>200.12577840435779</v>
      </c>
      <c r="P18">
        <f t="shared" si="23"/>
        <v>10.006288920217891</v>
      </c>
      <c r="Q18" s="4">
        <f t="shared" si="24"/>
        <v>12.5</v>
      </c>
      <c r="R18">
        <f t="shared" si="0"/>
        <v>50000</v>
      </c>
      <c r="S18">
        <f t="shared" si="12"/>
        <v>524.5077041533898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459.38748187697013</v>
      </c>
      <c r="AC18">
        <f t="shared" si="1"/>
        <v>437.43282652931123</v>
      </c>
      <c r="AE18">
        <f t="shared" si="2"/>
        <v>166.90238144375414</v>
      </c>
      <c r="AF18">
        <f t="shared" si="3"/>
        <v>-8.3451190721877087</v>
      </c>
      <c r="AG18">
        <f t="shared" si="3"/>
        <v>-10.424842739807165</v>
      </c>
      <c r="AH18">
        <f t="shared" si="4"/>
        <v>-179.37546972212269</v>
      </c>
      <c r="AI18">
        <f t="shared" si="5"/>
        <v>-31.243050090363425</v>
      </c>
      <c r="AJ18">
        <f t="shared" si="6"/>
        <v>21.9546553476589</v>
      </c>
      <c r="AK18">
        <f t="shared" si="20"/>
        <v>43.317926571822412</v>
      </c>
      <c r="AL18">
        <f t="shared" si="7"/>
        <v>34.029531829117886</v>
      </c>
      <c r="AN18">
        <f t="shared" si="8"/>
        <v>64.264018492900547</v>
      </c>
      <c r="AO18">
        <f t="shared" si="8"/>
        <v>-3.2132009246450277</v>
      </c>
      <c r="AP18">
        <f t="shared" si="8"/>
        <v>-4.0139767978224876</v>
      </c>
      <c r="AQ18">
        <f t="shared" si="8"/>
        <v>-69.066650839130943</v>
      </c>
      <c r="AR18">
        <f t="shared" si="8"/>
        <v>-12.029810068697913</v>
      </c>
      <c r="AS18">
        <f t="shared" si="8"/>
        <v>8.453410700689604</v>
      </c>
      <c r="AT18">
        <f t="shared" si="8"/>
        <v>16.679115122295812</v>
      </c>
      <c r="AU18">
        <f t="shared" si="8"/>
        <v>13.102715754287503</v>
      </c>
      <c r="AW18">
        <v>15</v>
      </c>
      <c r="AX18">
        <f>(R18*SUMPRODUCT(K19:$K$23, X19:$X$23)-$AZ$3*SUMPRODUCT(K18:$K$22, W19:$W$23))/Z18</f>
        <v>524.5077041533898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5.9098179999999998E-3</v>
      </c>
      <c r="O19">
        <f t="shared" si="22"/>
        <v>200.12577840435779</v>
      </c>
      <c r="P19">
        <f t="shared" si="23"/>
        <v>10.006288920217891</v>
      </c>
      <c r="Q19" s="4">
        <f t="shared" si="24"/>
        <v>12.5</v>
      </c>
      <c r="R19">
        <f t="shared" si="0"/>
        <v>50000</v>
      </c>
      <c r="S19">
        <f t="shared" si="12"/>
        <v>478.15726045756338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437.43282652931123</v>
      </c>
      <c r="AC19">
        <f t="shared" si="1"/>
        <v>392.43266789955976</v>
      </c>
      <c r="AE19">
        <f t="shared" si="2"/>
        <v>164.24699493121744</v>
      </c>
      <c r="AF19">
        <f t="shared" si="3"/>
        <v>-8.2123497465608732</v>
      </c>
      <c r="AG19">
        <f t="shared" si="3"/>
        <v>-10.258985389138212</v>
      </c>
      <c r="AH19">
        <f t="shared" si="4"/>
        <v>-246.43569308352679</v>
      </c>
      <c r="AI19">
        <f t="shared" si="5"/>
        <v>-100.66003328800844</v>
      </c>
      <c r="AJ19">
        <f t="shared" si="6"/>
        <v>45.000158629751468</v>
      </c>
      <c r="AK19">
        <f t="shared" si="20"/>
        <v>43.560512423805243</v>
      </c>
      <c r="AL19">
        <f t="shared" si="7"/>
        <v>-12.099362234451725</v>
      </c>
      <c r="AN19">
        <f t="shared" si="8"/>
        <v>58.917076257434196</v>
      </c>
      <c r="AO19">
        <f t="shared" si="8"/>
        <v>-2.9458538128717104</v>
      </c>
      <c r="AP19">
        <f t="shared" si="8"/>
        <v>-3.6800029415995059</v>
      </c>
      <c r="AQ19">
        <f t="shared" si="8"/>
        <v>-88.399002539048624</v>
      </c>
      <c r="AR19">
        <f t="shared" si="8"/>
        <v>-36.107783036085642</v>
      </c>
      <c r="AS19">
        <f t="shared" si="8"/>
        <v>16.142016958642024</v>
      </c>
      <c r="AT19">
        <f t="shared" si="8"/>
        <v>15.62560114637721</v>
      </c>
      <c r="AU19">
        <f t="shared" si="8"/>
        <v>-4.3401649310664059</v>
      </c>
      <c r="AW19">
        <v>16</v>
      </c>
      <c r="AX19">
        <f>(R19*SUMPRODUCT(K20:$K$23, X20:$X$23)-$AZ$3*SUMPRODUCT(K19:$K$22, W20:$W$23))/Z19</f>
        <v>478.15726045756338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7.7019840000000003E-3</v>
      </c>
      <c r="O20">
        <f t="shared" si="22"/>
        <v>200.12577840435779</v>
      </c>
      <c r="P20">
        <f t="shared" si="23"/>
        <v>10.006288920217891</v>
      </c>
      <c r="Q20" s="4">
        <f t="shared" si="24"/>
        <v>12.5</v>
      </c>
      <c r="R20">
        <f t="shared" si="0"/>
        <v>50000</v>
      </c>
      <c r="S20">
        <f t="shared" si="12"/>
        <v>402.74157137676053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392.43266789955976</v>
      </c>
      <c r="AC20">
        <f t="shared" si="1"/>
        <v>324.68642054840257</v>
      </c>
      <c r="AE20">
        <f t="shared" si="2"/>
        <v>161.33949725489694</v>
      </c>
      <c r="AF20">
        <f t="shared" si="3"/>
        <v>-8.0669748627448481</v>
      </c>
      <c r="AG20">
        <f t="shared" si="3"/>
        <v>-10.077380993923454</v>
      </c>
      <c r="AH20">
        <f t="shared" si="4"/>
        <v>-316.05816529350517</v>
      </c>
      <c r="AI20">
        <f t="shared" si="5"/>
        <v>-172.86302389527651</v>
      </c>
      <c r="AJ20">
        <f t="shared" si="6"/>
        <v>67.746247351157194</v>
      </c>
      <c r="AK20">
        <f t="shared" si="20"/>
        <v>29.631791832839959</v>
      </c>
      <c r="AL20">
        <f t="shared" si="7"/>
        <v>-75.484984711279367</v>
      </c>
      <c r="AN20">
        <f t="shared" si="8"/>
        <v>54.893414698091917</v>
      </c>
      <c r="AO20">
        <f t="shared" si="8"/>
        <v>-2.7446707349045965</v>
      </c>
      <c r="AP20">
        <f t="shared" si="8"/>
        <v>-3.4286821477827543</v>
      </c>
      <c r="AQ20">
        <f t="shared" si="8"/>
        <v>-107.53418866035219</v>
      </c>
      <c r="AR20">
        <f t="shared" si="8"/>
        <v>-58.814126844947616</v>
      </c>
      <c r="AS20">
        <f t="shared" si="8"/>
        <v>23.049674217165133</v>
      </c>
      <c r="AT20">
        <f t="shared" si="8"/>
        <v>10.08178570655765</v>
      </c>
      <c r="AU20">
        <f t="shared" si="8"/>
        <v>-25.682666921224833</v>
      </c>
      <c r="AW20">
        <v>17</v>
      </c>
      <c r="AX20">
        <f>(R20*SUMPRODUCT(K21:$K$23, X21:$X$23)-$AZ$3*SUMPRODUCT(K20:$K$22, W21:$W$23))/Z20</f>
        <v>402.74157137676053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9.7648700000000001E-3</v>
      </c>
      <c r="O21">
        <f t="shared" si="22"/>
        <v>200.12577840435779</v>
      </c>
      <c r="P21">
        <f t="shared" si="23"/>
        <v>10.006288920217891</v>
      </c>
      <c r="Q21" s="4">
        <f t="shared" si="24"/>
        <v>12.5</v>
      </c>
      <c r="R21">
        <f t="shared" si="0"/>
        <v>50000</v>
      </c>
      <c r="S21">
        <f t="shared" si="12"/>
        <v>296.57411083099106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324.68642054840257</v>
      </c>
      <c r="AC21">
        <f t="shared" si="1"/>
        <v>234.36953858995881</v>
      </c>
      <c r="AE21">
        <f t="shared" si="2"/>
        <v>158.15064306578856</v>
      </c>
      <c r="AF21">
        <f t="shared" si="3"/>
        <v>-7.907532153289428</v>
      </c>
      <c r="AG21">
        <f t="shared" si="3"/>
        <v>-9.8782028686380841</v>
      </c>
      <c r="AH21">
        <f t="shared" si="4"/>
        <v>-393.61726138453321</v>
      </c>
      <c r="AI21">
        <f t="shared" si="5"/>
        <v>-253.25235334067216</v>
      </c>
      <c r="AJ21">
        <f t="shared" si="6"/>
        <v>90.316881958443759</v>
      </c>
      <c r="AK21">
        <f t="shared" si="20"/>
        <v>24.363884963944262</v>
      </c>
      <c r="AL21">
        <f t="shared" si="7"/>
        <v>-138.57158641828414</v>
      </c>
      <c r="AN21">
        <f t="shared" si="8"/>
        <v>51.182777031035911</v>
      </c>
      <c r="AO21">
        <f t="shared" si="8"/>
        <v>-2.5591388515517957</v>
      </c>
      <c r="AP21">
        <f t="shared" si="8"/>
        <v>-3.1969130513274111</v>
      </c>
      <c r="AQ21">
        <f t="shared" si="8"/>
        <v>-127.38755995213312</v>
      </c>
      <c r="AR21">
        <f t="shared" si="8"/>
        <v>-81.960834823976413</v>
      </c>
      <c r="AS21">
        <f t="shared" si="8"/>
        <v>29.229529148954825</v>
      </c>
      <c r="AT21">
        <f t="shared" si="8"/>
        <v>7.8849587174971365</v>
      </c>
      <c r="AU21">
        <f t="shared" si="8"/>
        <v>-44.846346957524446</v>
      </c>
      <c r="AW21">
        <v>18</v>
      </c>
      <c r="AX21">
        <f>(R21*SUMPRODUCT(K22:$K$23, X22:$X$23)-$AZ$3*SUMPRODUCT(K21:$K$22, W22:$W$23))/Z21</f>
        <v>296.57411083099106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1.2112915E-2</v>
      </c>
      <c r="O22">
        <f t="shared" si="22"/>
        <v>200.12577840435779</v>
      </c>
      <c r="P22">
        <f t="shared" si="23"/>
        <v>10.006288920217891</v>
      </c>
      <c r="Q22" s="4">
        <f t="shared" si="24"/>
        <v>12.5</v>
      </c>
      <c r="R22">
        <f t="shared" si="0"/>
        <v>50000</v>
      </c>
      <c r="S22">
        <f t="shared" si="12"/>
        <v>160.68188680742372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234.36953858995881</v>
      </c>
      <c r="AC22">
        <f t="shared" si="1"/>
        <v>124.17196712047159</v>
      </c>
      <c r="AE22">
        <f t="shared" si="2"/>
        <v>154.65347133847942</v>
      </c>
      <c r="AF22">
        <f t="shared" si="3"/>
        <v>-7.7326735669239719</v>
      </c>
      <c r="AG22">
        <f t="shared" si="3"/>
        <v>-9.6597670082511335</v>
      </c>
      <c r="AH22">
        <f t="shared" si="4"/>
        <v>-478.6153268022772</v>
      </c>
      <c r="AI22">
        <f t="shared" si="5"/>
        <v>-341.35429603897285</v>
      </c>
      <c r="AJ22">
        <f t="shared" si="6"/>
        <v>110.19757146948722</v>
      </c>
      <c r="AK22">
        <f t="shared" si="20"/>
        <v>26.690323545306001</v>
      </c>
      <c r="AL22">
        <f t="shared" si="7"/>
        <v>-204.46640102417962</v>
      </c>
      <c r="AN22">
        <f t="shared" si="8"/>
        <v>46.776613675780055</v>
      </c>
      <c r="AO22">
        <f t="shared" si="8"/>
        <v>-2.3388306837890029</v>
      </c>
      <c r="AP22">
        <f t="shared" si="8"/>
        <v>-2.9217009203373996</v>
      </c>
      <c r="AQ22">
        <f t="shared" si="8"/>
        <v>-144.76237776867131</v>
      </c>
      <c r="AR22">
        <f t="shared" si="8"/>
        <v>-103.24629569701766</v>
      </c>
      <c r="AS22">
        <f t="shared" si="8"/>
        <v>33.330446345790037</v>
      </c>
      <c r="AT22">
        <f t="shared" si="8"/>
        <v>8.0727767864187552</v>
      </c>
      <c r="AU22">
        <f t="shared" si="8"/>
        <v>-61.843072564808857</v>
      </c>
      <c r="AW22">
        <v>19</v>
      </c>
      <c r="AX22">
        <f>(R22*SUMPRODUCT(K23:$K$23, X23:$X$23)-$AZ$3*SUMPRODUCT(K22:$K$22, W23:$W$23))/Z22</f>
        <v>160.68188680742372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1.471273E-2</v>
      </c>
      <c r="O23">
        <f t="shared" si="22"/>
        <v>200.12577840435779</v>
      </c>
      <c r="P23">
        <f t="shared" si="23"/>
        <v>10.006288920217891</v>
      </c>
      <c r="Q23" s="4">
        <f t="shared" si="24"/>
        <v>12.5</v>
      </c>
      <c r="R23">
        <f t="shared" si="0"/>
        <v>50000</v>
      </c>
      <c r="S23">
        <f t="shared" si="12"/>
        <v>164.75339292332171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124.17196712047159</v>
      </c>
      <c r="AC23">
        <f t="shared" si="1"/>
        <v>124.17196712047161</v>
      </c>
      <c r="AE23">
        <f t="shared" si="2"/>
        <v>150.83156185772881</v>
      </c>
      <c r="AF23">
        <f t="shared" si="3"/>
        <v>-7.541578092886442</v>
      </c>
      <c r="AG23">
        <f t="shared" si="3"/>
        <v>-9.4210477943133153</v>
      </c>
      <c r="AH23">
        <f t="shared" si="4"/>
        <v>-568.48617542122679</v>
      </c>
      <c r="AI23">
        <f t="shared" si="5"/>
        <v>-434.61723945069775</v>
      </c>
      <c r="AJ23">
        <f t="shared" si="6"/>
        <v>0</v>
      </c>
      <c r="AK23">
        <f t="shared" si="20"/>
        <v>27.789296696984124</v>
      </c>
      <c r="AL23">
        <f t="shared" si="7"/>
        <v>-406.82794275371361</v>
      </c>
      <c r="AN23">
        <f t="shared" si="8"/>
        <v>41.3267830887727</v>
      </c>
      <c r="AO23">
        <f t="shared" si="8"/>
        <v>-2.0663391544386354</v>
      </c>
      <c r="AP23">
        <f t="shared" si="8"/>
        <v>-2.5813005837053624</v>
      </c>
      <c r="AQ23">
        <f t="shared" si="8"/>
        <v>-155.76119859290031</v>
      </c>
      <c r="AR23">
        <f t="shared" si="8"/>
        <v>-119.08205524227162</v>
      </c>
      <c r="AS23">
        <f t="shared" si="8"/>
        <v>0</v>
      </c>
      <c r="AT23">
        <f t="shared" si="8"/>
        <v>7.6140711044885521</v>
      </c>
      <c r="AU23">
        <f t="shared" si="8"/>
        <v>-111.46798413778306</v>
      </c>
      <c r="AW23">
        <v>20</v>
      </c>
      <c r="AX23">
        <f>(R23*SUMPRODUCT(K$23:$K24, X$23:$X24)-$AZ$3*SUMPRODUCT(K$22:$K23, W$23:$W24))/Z23</f>
        <v>164.75339292332171</v>
      </c>
    </row>
    <row r="25" spans="5:50" x14ac:dyDescent="0.25">
      <c r="AN25" s="8">
        <f t="shared" ref="AN25:AU25" si="25">SUM(AN3:AN23)</f>
        <v>1923.0228396425393</v>
      </c>
      <c r="AO25" s="8">
        <f t="shared" si="25"/>
        <v>-246.24547578539537</v>
      </c>
      <c r="AP25" s="8">
        <f t="shared" si="25"/>
        <v>-207.61338912552768</v>
      </c>
      <c r="AQ25" s="8">
        <f t="shared" si="25"/>
        <v>-1396.1118821553332</v>
      </c>
      <c r="AR25" s="8">
        <f t="shared" si="25"/>
        <v>73.052092576283258</v>
      </c>
      <c r="AS25" s="8">
        <f t="shared" si="25"/>
        <v>-219.9288281635807</v>
      </c>
      <c r="AT25" s="8">
        <f t="shared" si="25"/>
        <v>299.8283366754506</v>
      </c>
      <c r="AU25" s="9">
        <f t="shared" si="25"/>
        <v>152.95160108815338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B7B2-9FBE-4D21-877F-C6A94E746A5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860.55852452414081</v>
      </c>
      <c r="K3">
        <v>1</v>
      </c>
      <c r="L3" s="2">
        <v>0</v>
      </c>
      <c r="O3">
        <f>$C$3</f>
        <v>860.55852452414081</v>
      </c>
      <c r="P3">
        <f>O3*B5</f>
        <v>688.44681961931269</v>
      </c>
      <c r="Q3" s="4">
        <f>B8</f>
        <v>100</v>
      </c>
      <c r="R3">
        <f t="shared" ref="R3:R23" si="0">$C$6</f>
        <v>50000</v>
      </c>
      <c r="S3">
        <f>AX3</f>
        <v>9.0949470177292824E-13</v>
      </c>
      <c r="W3">
        <v>1</v>
      </c>
      <c r="Z3">
        <v>1</v>
      </c>
      <c r="AC3">
        <f t="shared" ref="AC3:AC23" si="1">S3*Z3</f>
        <v>9.0949470177292824E-13</v>
      </c>
      <c r="AE3">
        <f t="shared" ref="AE3:AE23" si="2">$Z3*O3</f>
        <v>860.55852452414081</v>
      </c>
      <c r="AF3">
        <f t="shared" ref="AF3:AG23" si="3">-$Z3*P3</f>
        <v>-688.44681961931269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72.111704904828116</v>
      </c>
      <c r="AJ3">
        <f t="shared" ref="AJ3:AJ23" si="6">AB3-AC3</f>
        <v>-9.0949470177292824E-13</v>
      </c>
      <c r="AL3">
        <f t="shared" ref="AL3:AL23" si="7">SUM(AI3:AK3)</f>
        <v>72.111704904827207</v>
      </c>
      <c r="AN3">
        <f t="shared" ref="AN3:AU23" si="8">AE3*$K3</f>
        <v>860.55852452414081</v>
      </c>
      <c r="AO3">
        <f t="shared" si="8"/>
        <v>-688.44681961931269</v>
      </c>
      <c r="AP3">
        <f t="shared" si="8"/>
        <v>-100</v>
      </c>
      <c r="AQ3">
        <f t="shared" si="8"/>
        <v>0</v>
      </c>
      <c r="AR3">
        <f t="shared" si="8"/>
        <v>72.111704904828116</v>
      </c>
      <c r="AS3">
        <f t="shared" si="8"/>
        <v>-9.0949470177292824E-13</v>
      </c>
      <c r="AT3">
        <f t="shared" si="8"/>
        <v>0</v>
      </c>
      <c r="AU3">
        <f t="shared" si="8"/>
        <v>72.111704904827207</v>
      </c>
      <c r="AW3">
        <v>0</v>
      </c>
      <c r="AX3">
        <f>(R3*SUMPRODUCT(K4:$K$23, X4:$X$23)-$AZ$3*SUMPRODUCT(K3:$K$22, W4:$W$23))/Z3</f>
        <v>9.0949470177292824E-13</v>
      </c>
      <c r="AZ3">
        <f>$C$6*SUMPRODUCT(K4:$K$23, X4:$X$23)/SUMPRODUCT(K3:K22, W4:W23)</f>
        <v>639.08813994290779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</v>
      </c>
      <c r="S4">
        <f t="shared" ref="S4:S23" si="12">AX4</f>
        <v>541.55909168971402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9.0949470177292824E-13</v>
      </c>
      <c r="AC4">
        <f t="shared" si="1"/>
        <v>534.94112802809286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-534.94112802809195</v>
      </c>
      <c r="AK4">
        <f t="shared" ref="AK4:AK23" si="20">H4*SUM(AB4:AB4, AE4:AF4)</f>
        <v>5.9935700846835971E-14</v>
      </c>
      <c r="AL4">
        <f t="shared" si="7"/>
        <v>-645.95142802809187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-104.14701191481377</v>
      </c>
      <c r="AR4">
        <f t="shared" si="8"/>
        <v>-104.14701191481377</v>
      </c>
      <c r="AS4">
        <f t="shared" si="8"/>
        <v>-501.86802516942669</v>
      </c>
      <c r="AT4">
        <f t="shared" si="8"/>
        <v>5.6230134953406478E-14</v>
      </c>
      <c r="AU4">
        <f t="shared" si="8"/>
        <v>-606.01503708424036</v>
      </c>
      <c r="AW4">
        <v>1</v>
      </c>
      <c r="AX4">
        <f>(R4*SUMPRODUCT(K5:$K$23, X5:$X$23)-$AZ$3*SUMPRODUCT(K4:$K$22, W5:$W$23))/Z4</f>
        <v>541.55909168971402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2.3617970000000001E-3</v>
      </c>
      <c r="O5">
        <f t="shared" ref="O5:O23" si="22">$C$3</f>
        <v>860.55852452414081</v>
      </c>
      <c r="P5">
        <f t="shared" ref="P5:P23" si="23">O5*$C$5</f>
        <v>43.027926226207043</v>
      </c>
      <c r="Q5" s="4">
        <f t="shared" ref="Q5:Q23" si="24">$C$8</f>
        <v>12.5</v>
      </c>
      <c r="R5">
        <f t="shared" si="0"/>
        <v>50000</v>
      </c>
      <c r="S5">
        <f t="shared" si="12"/>
        <v>1052.163836467746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534.94112802809286</v>
      </c>
      <c r="AC5">
        <f t="shared" si="1"/>
        <v>1026.4584856515239</v>
      </c>
      <c r="AE5">
        <f t="shared" si="2"/>
        <v>839.53427145244564</v>
      </c>
      <c r="AF5">
        <f t="shared" si="3"/>
        <v>-41.976713572622288</v>
      </c>
      <c r="AG5">
        <f t="shared" si="3"/>
        <v>-12.194613258823377</v>
      </c>
      <c r="AH5">
        <f t="shared" si="4"/>
        <v>-116.64676770649092</v>
      </c>
      <c r="AI5">
        <f t="shared" si="5"/>
        <v>668.71617691450911</v>
      </c>
      <c r="AJ5">
        <f t="shared" si="6"/>
        <v>-491.51735762343105</v>
      </c>
      <c r="AK5">
        <f t="shared" si="20"/>
        <v>115.12788646244397</v>
      </c>
      <c r="AL5">
        <f t="shared" si="7"/>
        <v>292.32670575352199</v>
      </c>
      <c r="AN5">
        <f t="shared" si="8"/>
        <v>724.99032417277056</v>
      </c>
      <c r="AO5">
        <f t="shared" si="8"/>
        <v>-36.249516208638532</v>
      </c>
      <c r="AP5">
        <f t="shared" si="8"/>
        <v>-10.530810855857613</v>
      </c>
      <c r="AQ5">
        <f t="shared" si="8"/>
        <v>-100.73177571051066</v>
      </c>
      <c r="AR5">
        <f t="shared" si="8"/>
        <v>577.47822139776383</v>
      </c>
      <c r="AS5">
        <f t="shared" si="8"/>
        <v>-424.45596392801889</v>
      </c>
      <c r="AT5">
        <f t="shared" si="8"/>
        <v>99.420126808320589</v>
      </c>
      <c r="AU5">
        <f t="shared" si="8"/>
        <v>252.4423842780655</v>
      </c>
      <c r="AW5">
        <v>2</v>
      </c>
      <c r="AX5">
        <f>(R5*SUMPRODUCT(K6:$K$23, X6:$X$23)-$AZ$3*SUMPRODUCT(K5:$K$22, W6:$W$23))/Z5</f>
        <v>1052.163836467746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2.52864E-3</v>
      </c>
      <c r="O6">
        <f t="shared" si="22"/>
        <v>860.55852452414081</v>
      </c>
      <c r="P6">
        <f t="shared" si="23"/>
        <v>43.027926226207043</v>
      </c>
      <c r="Q6" s="4">
        <f t="shared" si="24"/>
        <v>12.5</v>
      </c>
      <c r="R6">
        <f t="shared" si="0"/>
        <v>50000</v>
      </c>
      <c r="S6">
        <f t="shared" si="12"/>
        <v>1524.6901330916132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1026.4584856515239</v>
      </c>
      <c r="AC6">
        <f t="shared" si="1"/>
        <v>1468.8049141985757</v>
      </c>
      <c r="AE6">
        <f t="shared" si="2"/>
        <v>829.01604879775573</v>
      </c>
      <c r="AF6">
        <f t="shared" si="3"/>
        <v>-41.450802439887788</v>
      </c>
      <c r="AG6">
        <f t="shared" si="3"/>
        <v>-12.041831339364354</v>
      </c>
      <c r="AH6">
        <f t="shared" si="4"/>
        <v>-123.34314748316459</v>
      </c>
      <c r="AI6">
        <f t="shared" si="5"/>
        <v>652.18026753533911</v>
      </c>
      <c r="AJ6">
        <f t="shared" si="6"/>
        <v>-442.3464285470518</v>
      </c>
      <c r="AK6">
        <f t="shared" si="20"/>
        <v>197.36578204262184</v>
      </c>
      <c r="AL6">
        <f t="shared" si="7"/>
        <v>407.19962103090916</v>
      </c>
      <c r="AN6">
        <f t="shared" si="8"/>
        <v>645.65943488250969</v>
      </c>
      <c r="AO6">
        <f t="shared" si="8"/>
        <v>-32.282971744125483</v>
      </c>
      <c r="AP6">
        <f t="shared" si="8"/>
        <v>-9.3784939734275632</v>
      </c>
      <c r="AQ6">
        <f t="shared" si="8"/>
        <v>-96.06287720979725</v>
      </c>
      <c r="AR6">
        <f t="shared" si="8"/>
        <v>507.93509195515946</v>
      </c>
      <c r="AS6">
        <f t="shared" si="8"/>
        <v>-344.51099649056528</v>
      </c>
      <c r="AT6">
        <f t="shared" si="8"/>
        <v>153.71364581371512</v>
      </c>
      <c r="AU6">
        <f t="shared" si="8"/>
        <v>317.13774127830931</v>
      </c>
      <c r="AW6">
        <v>3</v>
      </c>
      <c r="AX6">
        <f>(R6*SUMPRODUCT(K7:$K$23, X7:$X$23)-$AZ$3*SUMPRODUCT(K6:$K$22, W7:$W$23))/Z6</f>
        <v>1524.6901330916132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2.719834E-3</v>
      </c>
      <c r="O7">
        <f t="shared" si="22"/>
        <v>860.55852452414081</v>
      </c>
      <c r="P7">
        <f t="shared" si="23"/>
        <v>43.027926226207043</v>
      </c>
      <c r="Q7" s="4">
        <f t="shared" si="24"/>
        <v>12.5</v>
      </c>
      <c r="R7">
        <f t="shared" si="0"/>
        <v>50000</v>
      </c>
      <c r="S7">
        <f t="shared" si="12"/>
        <v>1951.3741741194597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1468.8049141985757</v>
      </c>
      <c r="AC7">
        <f t="shared" si="1"/>
        <v>1855.9381212604621</v>
      </c>
      <c r="AE7">
        <f t="shared" si="2"/>
        <v>818.4711022737124</v>
      </c>
      <c r="AF7">
        <f t="shared" si="3"/>
        <v>-40.923555113685623</v>
      </c>
      <c r="AG7">
        <f t="shared" si="3"/>
        <v>-11.888661243671642</v>
      </c>
      <c r="AH7">
        <f t="shared" si="4"/>
        <v>-131.00712919627483</v>
      </c>
      <c r="AI7">
        <f t="shared" si="5"/>
        <v>634.65175672008024</v>
      </c>
      <c r="AJ7">
        <f t="shared" si="6"/>
        <v>-387.13320706188642</v>
      </c>
      <c r="AK7">
        <f t="shared" si="20"/>
        <v>235.19310270424566</v>
      </c>
      <c r="AL7">
        <f t="shared" si="7"/>
        <v>482.71165236243951</v>
      </c>
      <c r="AN7">
        <f t="shared" si="8"/>
        <v>577.03155069274044</v>
      </c>
      <c r="AO7">
        <f t="shared" si="8"/>
        <v>-28.851577534637023</v>
      </c>
      <c r="AP7">
        <f t="shared" si="8"/>
        <v>-8.3816430586725499</v>
      </c>
      <c r="AQ7">
        <f t="shared" si="8"/>
        <v>-92.361534453601465</v>
      </c>
      <c r="AR7">
        <f t="shared" si="8"/>
        <v>447.43679564582936</v>
      </c>
      <c r="AS7">
        <f t="shared" si="8"/>
        <v>-272.93336829486356</v>
      </c>
      <c r="AT7">
        <f t="shared" si="8"/>
        <v>165.8138453375505</v>
      </c>
      <c r="AU7">
        <f t="shared" si="8"/>
        <v>340.31727268851631</v>
      </c>
      <c r="AW7">
        <v>4</v>
      </c>
      <c r="AX7">
        <f>(R7*SUMPRODUCT(K8:$K$23, X8:$X$23)-$AZ$3*SUMPRODUCT(K7:$K$22, W8:$W$23))/Z7</f>
        <v>1951.3741741194597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4.2403780000000004E-3</v>
      </c>
      <c r="O8">
        <f t="shared" si="22"/>
        <v>860.55852452414081</v>
      </c>
      <c r="P8">
        <f t="shared" si="23"/>
        <v>43.027926226207043</v>
      </c>
      <c r="Q8" s="4">
        <f t="shared" si="24"/>
        <v>12.5</v>
      </c>
      <c r="R8">
        <f t="shared" si="0"/>
        <v>50000</v>
      </c>
      <c r="S8">
        <f t="shared" si="12"/>
        <v>2295.2525923088915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1855.9381212604621</v>
      </c>
      <c r="AC8">
        <f t="shared" si="1"/>
        <v>2151.9117200865599</v>
      </c>
      <c r="AE8">
        <f t="shared" si="2"/>
        <v>806.81576439525804</v>
      </c>
      <c r="AF8">
        <f t="shared" si="3"/>
        <v>-40.340788219762906</v>
      </c>
      <c r="AG8">
        <f t="shared" si="3"/>
        <v>-11.719362213647807</v>
      </c>
      <c r="AH8">
        <f t="shared" si="4"/>
        <v>-201.64967034847149</v>
      </c>
      <c r="AI8">
        <f t="shared" si="5"/>
        <v>553.10594361337576</v>
      </c>
      <c r="AJ8">
        <f t="shared" si="6"/>
        <v>-295.97359882609771</v>
      </c>
      <c r="AK8">
        <f t="shared" si="20"/>
        <v>190.12494956410691</v>
      </c>
      <c r="AL8">
        <f t="shared" si="7"/>
        <v>447.25729435138499</v>
      </c>
      <c r="AN8">
        <f t="shared" si="8"/>
        <v>530.36307999342614</v>
      </c>
      <c r="AO8">
        <f t="shared" si="8"/>
        <v>-26.518153999671309</v>
      </c>
      <c r="AP8">
        <f t="shared" si="8"/>
        <v>-7.7037625111943822</v>
      </c>
      <c r="AQ8">
        <f t="shared" si="8"/>
        <v>-132.55509493649524</v>
      </c>
      <c r="AR8">
        <f t="shared" si="8"/>
        <v>363.58606854606518</v>
      </c>
      <c r="AS8">
        <f t="shared" si="8"/>
        <v>-194.55924933222644</v>
      </c>
      <c r="AT8">
        <f t="shared" si="8"/>
        <v>124.97928062919638</v>
      </c>
      <c r="AU8">
        <f t="shared" si="8"/>
        <v>294.00609984303514</v>
      </c>
      <c r="AW8">
        <v>5</v>
      </c>
      <c r="AX8">
        <f>(R8*SUMPRODUCT(K9:$K$23, X9:$X$23)-$AZ$3*SUMPRODUCT(K8:$K$22, W9:$W$23))/Z8</f>
        <v>2295.2525923088915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5.9098179999999998E-3</v>
      </c>
      <c r="O9">
        <f t="shared" si="22"/>
        <v>860.55852452414081</v>
      </c>
      <c r="P9">
        <f t="shared" si="23"/>
        <v>43.027926226207043</v>
      </c>
      <c r="Q9" s="4">
        <f t="shared" si="24"/>
        <v>12.5</v>
      </c>
      <c r="R9">
        <f t="shared" si="0"/>
        <v>50000</v>
      </c>
      <c r="S9">
        <f t="shared" si="12"/>
        <v>2571.6685919666147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2151.9117200865599</v>
      </c>
      <c r="AC9">
        <f t="shared" si="1"/>
        <v>2372.7056483794736</v>
      </c>
      <c r="AE9">
        <f t="shared" si="2"/>
        <v>793.97947242419866</v>
      </c>
      <c r="AF9">
        <f t="shared" si="3"/>
        <v>-39.698973621209937</v>
      </c>
      <c r="AG9">
        <f t="shared" si="3"/>
        <v>-11.532909293752594</v>
      </c>
      <c r="AH9">
        <f t="shared" si="4"/>
        <v>-277.03719103494262</v>
      </c>
      <c r="AI9">
        <f t="shared" si="5"/>
        <v>465.71039847429353</v>
      </c>
      <c r="AJ9">
        <f t="shared" si="6"/>
        <v>-220.79392829291373</v>
      </c>
      <c r="AK9">
        <f t="shared" si="20"/>
        <v>151.70323382603445</v>
      </c>
      <c r="AL9">
        <f t="shared" si="7"/>
        <v>396.61970400741427</v>
      </c>
      <c r="AN9">
        <f t="shared" si="8"/>
        <v>496.03221813040432</v>
      </c>
      <c r="AO9">
        <f t="shared" si="8"/>
        <v>-24.801610906520217</v>
      </c>
      <c r="AP9">
        <f t="shared" si="8"/>
        <v>-7.2050912865672467</v>
      </c>
      <c r="AQ9">
        <f t="shared" si="8"/>
        <v>-173.0767320143766</v>
      </c>
      <c r="AR9">
        <f t="shared" si="8"/>
        <v>290.94878392294027</v>
      </c>
      <c r="AS9">
        <f t="shared" si="8"/>
        <v>-137.93921103081843</v>
      </c>
      <c r="AT9">
        <f t="shared" si="8"/>
        <v>94.775361562596757</v>
      </c>
      <c r="AU9">
        <f t="shared" si="8"/>
        <v>247.78493445471858</v>
      </c>
      <c r="AW9">
        <v>6</v>
      </c>
      <c r="AX9">
        <f>(R9*SUMPRODUCT(K10:$K$23, X10:$X$23)-$AZ$3*SUMPRODUCT(K9:$K$22, W10:$W$23))/Z9</f>
        <v>2571.6685919666147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7.7019840000000003E-3</v>
      </c>
      <c r="O10">
        <f t="shared" si="22"/>
        <v>860.55852452414081</v>
      </c>
      <c r="P10">
        <f t="shared" si="23"/>
        <v>43.027926226207043</v>
      </c>
      <c r="Q10" s="4">
        <f t="shared" si="24"/>
        <v>12.5</v>
      </c>
      <c r="R10">
        <f t="shared" si="0"/>
        <v>50000</v>
      </c>
      <c r="S10">
        <f t="shared" si="12"/>
        <v>2791.7667329106212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2372.7056483794736</v>
      </c>
      <c r="AC10">
        <f t="shared" si="1"/>
        <v>2530.1790650795806</v>
      </c>
      <c r="AE10">
        <f t="shared" si="2"/>
        <v>779.9244605070171</v>
      </c>
      <c r="AF10">
        <f t="shared" si="3"/>
        <v>-38.996223025350858</v>
      </c>
      <c r="AG10">
        <f t="shared" si="3"/>
        <v>-11.328753917961135</v>
      </c>
      <c r="AH10">
        <f t="shared" si="4"/>
        <v>-355.30513141573516</v>
      </c>
      <c r="AI10">
        <f t="shared" si="5"/>
        <v>374.29435214796996</v>
      </c>
      <c r="AJ10">
        <f t="shared" si="6"/>
        <v>-157.47341670010701</v>
      </c>
      <c r="AK10">
        <f t="shared" si="20"/>
        <v>163.46577900770984</v>
      </c>
      <c r="AL10">
        <f t="shared" si="7"/>
        <v>380.28671445557279</v>
      </c>
      <c r="AN10">
        <f t="shared" si="8"/>
        <v>462.94675889935905</v>
      </c>
      <c r="AO10">
        <f t="shared" si="8"/>
        <v>-23.147337944967955</v>
      </c>
      <c r="AP10">
        <f t="shared" si="8"/>
        <v>-6.7245100958611825</v>
      </c>
      <c r="AQ10">
        <f t="shared" si="8"/>
        <v>-210.90165437598236</v>
      </c>
      <c r="AR10">
        <f t="shared" si="8"/>
        <v>222.17325648254754</v>
      </c>
      <c r="AS10">
        <f t="shared" si="8"/>
        <v>-93.472908679810317</v>
      </c>
      <c r="AT10">
        <f t="shared" si="8"/>
        <v>97.029848933552302</v>
      </c>
      <c r="AU10">
        <f t="shared" si="8"/>
        <v>225.73019673628954</v>
      </c>
      <c r="AW10">
        <v>7</v>
      </c>
      <c r="AX10">
        <f>(R10*SUMPRODUCT(K11:$K$23, X11:$X$23)-$AZ$3*SUMPRODUCT(K10:$K$22, W11:$W$23))/Z10</f>
        <v>2791.7667329106212</v>
      </c>
    </row>
    <row r="11" spans="1:52" x14ac:dyDescent="0.25">
      <c r="A11" t="s">
        <v>33</v>
      </c>
      <c r="C11" s="7">
        <f>AU25</f>
        <v>632.13001052895447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9.7648700000000001E-3</v>
      </c>
      <c r="O11">
        <f t="shared" si="22"/>
        <v>860.55852452414081</v>
      </c>
      <c r="P11">
        <f t="shared" si="23"/>
        <v>43.027926226207043</v>
      </c>
      <c r="Q11" s="4">
        <f t="shared" si="24"/>
        <v>12.5</v>
      </c>
      <c r="R11">
        <f t="shared" si="0"/>
        <v>50000</v>
      </c>
      <c r="S11">
        <f t="shared" si="12"/>
        <v>2953.8823044985124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2530.1790650795806</v>
      </c>
      <c r="AC11">
        <f t="shared" si="1"/>
        <v>2624.1918368255424</v>
      </c>
      <c r="AE11">
        <f t="shared" si="2"/>
        <v>764.50935493527572</v>
      </c>
      <c r="AF11">
        <f t="shared" si="3"/>
        <v>-38.22546774676379</v>
      </c>
      <c r="AG11">
        <f t="shared" si="3"/>
        <v>-11.104842569510643</v>
      </c>
      <c r="AH11">
        <f t="shared" si="4"/>
        <v>-442.49523708352456</v>
      </c>
      <c r="AI11">
        <f t="shared" si="5"/>
        <v>272.68380753547672</v>
      </c>
      <c r="AJ11">
        <f t="shared" si="6"/>
        <v>-94.0127717459618</v>
      </c>
      <c r="AK11">
        <f t="shared" si="20"/>
        <v>167.70784204180677</v>
      </c>
      <c r="AL11">
        <f t="shared" si="7"/>
        <v>346.37887783132169</v>
      </c>
      <c r="AN11">
        <f t="shared" si="8"/>
        <v>431.57078116290234</v>
      </c>
      <c r="AO11">
        <f t="shared" si="8"/>
        <v>-21.578539058145118</v>
      </c>
      <c r="AP11">
        <f t="shared" si="8"/>
        <v>-6.2687598934881583</v>
      </c>
      <c r="AQ11">
        <f t="shared" si="8"/>
        <v>-249.79160018933703</v>
      </c>
      <c r="AR11">
        <f t="shared" si="8"/>
        <v>153.93188202193201</v>
      </c>
      <c r="AS11">
        <f t="shared" si="8"/>
        <v>-53.07085528747956</v>
      </c>
      <c r="AT11">
        <f t="shared" si="8"/>
        <v>94.672228573651367</v>
      </c>
      <c r="AU11">
        <f t="shared" si="8"/>
        <v>195.5332553081038</v>
      </c>
      <c r="AW11">
        <v>8</v>
      </c>
      <c r="AX11">
        <f>(R11*SUMPRODUCT(K12:$K$23, X12:$X$23)-$AZ$3*SUMPRODUCT(K11:$K$22, W12:$W$23))/Z11</f>
        <v>2953.8823044985124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1.2112915E-2</v>
      </c>
      <c r="O12">
        <f t="shared" si="22"/>
        <v>860.55852452414081</v>
      </c>
      <c r="P12">
        <f t="shared" si="23"/>
        <v>43.027926226207043</v>
      </c>
      <c r="Q12" s="4">
        <f t="shared" si="24"/>
        <v>12.5</v>
      </c>
      <c r="R12">
        <f t="shared" si="0"/>
        <v>50000</v>
      </c>
      <c r="S12">
        <f t="shared" si="12"/>
        <v>3057.2337826693692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2624.1918368255424</v>
      </c>
      <c r="AC12">
        <f t="shared" si="1"/>
        <v>2655.9491345922911</v>
      </c>
      <c r="AE12">
        <f t="shared" si="2"/>
        <v>747.6038245528872</v>
      </c>
      <c r="AF12">
        <f t="shared" si="3"/>
        <v>-37.38019122764436</v>
      </c>
      <c r="AG12">
        <f t="shared" si="3"/>
        <v>-10.859282129682672</v>
      </c>
      <c r="AH12">
        <f t="shared" si="4"/>
        <v>-538.04805653145604</v>
      </c>
      <c r="AI12">
        <f t="shared" si="5"/>
        <v>161.31629466410413</v>
      </c>
      <c r="AJ12">
        <f t="shared" si="6"/>
        <v>-31.757297766748707</v>
      </c>
      <c r="AK12">
        <f t="shared" si="20"/>
        <v>173.05616290082574</v>
      </c>
      <c r="AL12">
        <f t="shared" si="7"/>
        <v>302.61515979818114</v>
      </c>
      <c r="AN12">
        <f t="shared" si="8"/>
        <v>401.20495594881976</v>
      </c>
      <c r="AO12">
        <f t="shared" si="8"/>
        <v>-20.060247797440987</v>
      </c>
      <c r="AP12">
        <f t="shared" si="8"/>
        <v>-5.8276826112824844</v>
      </c>
      <c r="AQ12">
        <f t="shared" si="8"/>
        <v>-288.74591023949466</v>
      </c>
      <c r="AR12">
        <f t="shared" si="8"/>
        <v>86.571115300601605</v>
      </c>
      <c r="AS12">
        <f t="shared" si="8"/>
        <v>-17.042696724006159</v>
      </c>
      <c r="AT12">
        <f t="shared" si="8"/>
        <v>92.871368408022178</v>
      </c>
      <c r="AU12">
        <f t="shared" si="8"/>
        <v>162.39978698461761</v>
      </c>
      <c r="AW12">
        <v>9</v>
      </c>
      <c r="AX12">
        <f>(R12*SUMPRODUCT(K13:$K$23, X13:$X$23)-$AZ$3*SUMPRODUCT(K12:$K$22, W13:$W$23))/Z12</f>
        <v>3057.2337826693692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1.471273E-2</v>
      </c>
      <c r="O13">
        <f t="shared" si="22"/>
        <v>860.55852452414081</v>
      </c>
      <c r="P13">
        <f t="shared" si="23"/>
        <v>43.027926226207043</v>
      </c>
      <c r="Q13" s="4">
        <f t="shared" si="24"/>
        <v>12.5</v>
      </c>
      <c r="R13">
        <f t="shared" si="0"/>
        <v>50000</v>
      </c>
      <c r="S13">
        <f t="shared" si="12"/>
        <v>3101.4734717420074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2655.9491345922911</v>
      </c>
      <c r="AC13">
        <f t="shared" si="1"/>
        <v>2627.796500022504</v>
      </c>
      <c r="AE13">
        <f t="shared" si="2"/>
        <v>729.12849308974432</v>
      </c>
      <c r="AF13">
        <f t="shared" si="3"/>
        <v>-36.456424654487215</v>
      </c>
      <c r="AG13">
        <f t="shared" si="3"/>
        <v>-10.590919622417999</v>
      </c>
      <c r="AH13">
        <f t="shared" si="4"/>
        <v>-639.07874387138463</v>
      </c>
      <c r="AI13">
        <f t="shared" si="5"/>
        <v>43.002404941454415</v>
      </c>
      <c r="AJ13">
        <f t="shared" si="6"/>
        <v>28.152634569787097</v>
      </c>
      <c r="AK13">
        <f t="shared" si="20"/>
        <v>173.12371619652424</v>
      </c>
      <c r="AL13">
        <f t="shared" si="7"/>
        <v>244.27875570776575</v>
      </c>
      <c r="AN13">
        <f t="shared" si="8"/>
        <v>372.05485043053591</v>
      </c>
      <c r="AO13">
        <f t="shared" si="8"/>
        <v>-18.602742521526796</v>
      </c>
      <c r="AP13">
        <f t="shared" si="8"/>
        <v>-5.4042642049863696</v>
      </c>
      <c r="AQ13">
        <f t="shared" si="8"/>
        <v>-326.10486178755974</v>
      </c>
      <c r="AR13">
        <f t="shared" si="8"/>
        <v>21.942981916462976</v>
      </c>
      <c r="AS13">
        <f t="shared" si="8"/>
        <v>14.365539604277194</v>
      </c>
      <c r="AT13">
        <f t="shared" si="8"/>
        <v>88.340421401620247</v>
      </c>
      <c r="AU13">
        <f t="shared" si="8"/>
        <v>124.64894292236042</v>
      </c>
      <c r="AW13">
        <v>10</v>
      </c>
      <c r="AX13">
        <f>(R13*SUMPRODUCT(K14:$K$23, X14:$X$23)-$AZ$3*SUMPRODUCT(K13:$K$22, W14:$W$23))/Z13</f>
        <v>3101.4734717420074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1.7665382E-2</v>
      </c>
      <c r="O14">
        <f t="shared" si="22"/>
        <v>860.55852452414081</v>
      </c>
      <c r="P14">
        <f t="shared" si="23"/>
        <v>43.027926226207043</v>
      </c>
      <c r="Q14" s="4">
        <f t="shared" si="24"/>
        <v>12.5</v>
      </c>
      <c r="R14">
        <f t="shared" si="0"/>
        <v>50000</v>
      </c>
      <c r="S14">
        <f t="shared" si="12"/>
        <v>3084.2348520024161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2627.796500022504</v>
      </c>
      <c r="AC14">
        <f t="shared" si="1"/>
        <v>2540.895754926245</v>
      </c>
      <c r="AE14">
        <f t="shared" si="2"/>
        <v>708.95687480133222</v>
      </c>
      <c r="AF14">
        <f t="shared" si="3"/>
        <v>-35.44784374006661</v>
      </c>
      <c r="AG14">
        <f t="shared" si="3"/>
        <v>-10.29791778533251</v>
      </c>
      <c r="AH14">
        <f t="shared" si="4"/>
        <v>-748.37056344523887</v>
      </c>
      <c r="AI14">
        <f t="shared" si="5"/>
        <v>-85.159450169305728</v>
      </c>
      <c r="AJ14">
        <f t="shared" si="6"/>
        <v>86.900745096259016</v>
      </c>
      <c r="AK14">
        <f t="shared" si="20"/>
        <v>169.68710429770576</v>
      </c>
      <c r="AL14">
        <f t="shared" si="7"/>
        <v>171.42839922465905</v>
      </c>
      <c r="AN14">
        <f t="shared" si="8"/>
        <v>344.07628958381417</v>
      </c>
      <c r="AO14">
        <f t="shared" si="8"/>
        <v>-17.203814479190708</v>
      </c>
      <c r="AP14">
        <f t="shared" si="8"/>
        <v>-4.9978630124847765</v>
      </c>
      <c r="AQ14">
        <f t="shared" si="8"/>
        <v>-363.2048377782404</v>
      </c>
      <c r="AR14">
        <f t="shared" si="8"/>
        <v>-41.330225686101734</v>
      </c>
      <c r="AS14">
        <f t="shared" si="8"/>
        <v>42.175324053622461</v>
      </c>
      <c r="AT14">
        <f t="shared" si="8"/>
        <v>82.353823359618787</v>
      </c>
      <c r="AU14">
        <f t="shared" si="8"/>
        <v>83.19892172713952</v>
      </c>
      <c r="AW14">
        <v>11</v>
      </c>
      <c r="AX14">
        <f>(R14*SUMPRODUCT(K15:$K$23, X15:$X$23)-$AZ$3*SUMPRODUCT(K14:$K$22, W15:$W$23))/Z14</f>
        <v>3084.2348520024161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2.1010579000000001E-2</v>
      </c>
      <c r="O15">
        <f t="shared" si="22"/>
        <v>860.55852452414081</v>
      </c>
      <c r="P15">
        <f t="shared" si="23"/>
        <v>43.027926226207043</v>
      </c>
      <c r="Q15" s="4">
        <f t="shared" si="24"/>
        <v>12.5</v>
      </c>
      <c r="R15">
        <f t="shared" si="0"/>
        <v>50000</v>
      </c>
      <c r="S15">
        <f t="shared" si="12"/>
        <v>3002.8263514079558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2540.895754926245</v>
      </c>
      <c r="AC15">
        <f t="shared" si="1"/>
        <v>2397.113850552129</v>
      </c>
      <c r="AE15">
        <f t="shared" si="2"/>
        <v>686.97171162771235</v>
      </c>
      <c r="AF15">
        <f t="shared" si="3"/>
        <v>-34.34858558138562</v>
      </c>
      <c r="AG15">
        <f t="shared" si="3"/>
        <v>-9.9785733923149511</v>
      </c>
      <c r="AH15">
        <f t="shared" si="4"/>
        <v>-865.46086065693498</v>
      </c>
      <c r="AI15">
        <f t="shared" si="5"/>
        <v>-222.81630800292317</v>
      </c>
      <c r="AJ15">
        <f t="shared" si="6"/>
        <v>143.78190437411604</v>
      </c>
      <c r="AK15">
        <f t="shared" si="20"/>
        <v>165.74362992247649</v>
      </c>
      <c r="AL15">
        <f t="shared" si="7"/>
        <v>86.70922629366936</v>
      </c>
      <c r="AN15">
        <f t="shared" si="8"/>
        <v>316.95625498968383</v>
      </c>
      <c r="AO15">
        <f t="shared" si="8"/>
        <v>-15.847812749484191</v>
      </c>
      <c r="AP15">
        <f t="shared" si="8"/>
        <v>-4.6039323003184141</v>
      </c>
      <c r="AQ15">
        <f t="shared" si="8"/>
        <v>-399.3079024811841</v>
      </c>
      <c r="AR15">
        <f t="shared" si="8"/>
        <v>-102.80339254130288</v>
      </c>
      <c r="AS15">
        <f t="shared" si="8"/>
        <v>66.338355967707741</v>
      </c>
      <c r="AT15">
        <f t="shared" si="8"/>
        <v>76.471096756155063</v>
      </c>
      <c r="AU15">
        <f t="shared" si="8"/>
        <v>40.006060182559921</v>
      </c>
      <c r="AW15">
        <v>12</v>
      </c>
      <c r="AX15">
        <f>(R15*SUMPRODUCT(K16:$K$23, X16:$X$23)-$AZ$3*SUMPRODUCT(K15:$K$22, W16:$W$23))/Z15</f>
        <v>3002.8263514079558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2.4499257999999999E-2</v>
      </c>
      <c r="O16">
        <f t="shared" si="22"/>
        <v>860.55852452414081</v>
      </c>
      <c r="P16">
        <f t="shared" si="23"/>
        <v>43.027926226207043</v>
      </c>
      <c r="Q16" s="4">
        <f t="shared" si="24"/>
        <v>12.5</v>
      </c>
      <c r="R16">
        <f t="shared" si="0"/>
        <v>50000</v>
      </c>
      <c r="S16">
        <f t="shared" si="12"/>
        <v>2860.5116744284096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2397.113850552129</v>
      </c>
      <c r="AC16">
        <f t="shared" si="1"/>
        <v>2204.7267901054147</v>
      </c>
      <c r="AE16">
        <f t="shared" si="2"/>
        <v>663.27169730956632</v>
      </c>
      <c r="AF16">
        <f t="shared" si="3"/>
        <v>-33.16358486547832</v>
      </c>
      <c r="AG16">
        <f t="shared" si="3"/>
        <v>-9.634320014381542</v>
      </c>
      <c r="AH16">
        <f t="shared" si="4"/>
        <v>-977.87057604103666</v>
      </c>
      <c r="AI16">
        <f t="shared" si="5"/>
        <v>-357.39678361133019</v>
      </c>
      <c r="AJ16">
        <f t="shared" si="6"/>
        <v>192.38706044671426</v>
      </c>
      <c r="AK16">
        <f t="shared" si="20"/>
        <v>165.58904137589309</v>
      </c>
      <c r="AL16">
        <f t="shared" si="7"/>
        <v>0.57931821127715466</v>
      </c>
      <c r="AN16">
        <f t="shared" si="8"/>
        <v>290.15027910693175</v>
      </c>
      <c r="AO16">
        <f t="shared" si="8"/>
        <v>-14.507513955346591</v>
      </c>
      <c r="AP16">
        <f t="shared" si="8"/>
        <v>-4.214563432326913</v>
      </c>
      <c r="AQ16">
        <f t="shared" si="8"/>
        <v>-427.77254286539977</v>
      </c>
      <c r="AR16">
        <f t="shared" si="8"/>
        <v>-156.34434114614152</v>
      </c>
      <c r="AS16">
        <f t="shared" si="8"/>
        <v>84.160321496611516</v>
      </c>
      <c r="AT16">
        <f t="shared" si="8"/>
        <v>72.437444213514297</v>
      </c>
      <c r="AU16">
        <f t="shared" si="8"/>
        <v>0.25342456398428709</v>
      </c>
      <c r="AW16">
        <v>13</v>
      </c>
      <c r="AX16">
        <f>(R16*SUMPRODUCT(K17:$K$23, X17:$X$23)-$AZ$3*SUMPRODUCT(K16:$K$22, W17:$W$23))/Z16</f>
        <v>2860.5116744284096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2.8232486000000001E-2</v>
      </c>
      <c r="O17">
        <f t="shared" si="22"/>
        <v>860.55852452414081</v>
      </c>
      <c r="P17">
        <f t="shared" si="23"/>
        <v>43.027926226207043</v>
      </c>
      <c r="Q17" s="4">
        <f t="shared" si="24"/>
        <v>12.5</v>
      </c>
      <c r="R17">
        <f t="shared" si="0"/>
        <v>50000</v>
      </c>
      <c r="S17">
        <f t="shared" si="12"/>
        <v>2660.154368152474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2204.7267901054147</v>
      </c>
      <c r="AC17">
        <f t="shared" si="1"/>
        <v>1971.9141245094258</v>
      </c>
      <c r="AE17">
        <f t="shared" si="2"/>
        <v>637.91317142798209</v>
      </c>
      <c r="AF17">
        <f t="shared" si="3"/>
        <v>-31.895658571399103</v>
      </c>
      <c r="AG17">
        <f t="shared" si="3"/>
        <v>-9.2659760093121797</v>
      </c>
      <c r="AH17">
        <f t="shared" si="4"/>
        <v>-1088.0032197021867</v>
      </c>
      <c r="AI17">
        <f t="shared" si="5"/>
        <v>-491.25168285491588</v>
      </c>
      <c r="AJ17">
        <f t="shared" si="6"/>
        <v>232.81266559598885</v>
      </c>
      <c r="AK17">
        <f t="shared" si="20"/>
        <v>173.42292349275527</v>
      </c>
      <c r="AL17">
        <f t="shared" si="7"/>
        <v>-85.016093766171764</v>
      </c>
      <c r="AN17">
        <f t="shared" si="8"/>
        <v>262.83989132813406</v>
      </c>
      <c r="AO17">
        <f t="shared" si="8"/>
        <v>-13.141994566406701</v>
      </c>
      <c r="AP17">
        <f t="shared" si="8"/>
        <v>-3.8178677544545185</v>
      </c>
      <c r="AQ17">
        <f t="shared" si="8"/>
        <v>-448.29086596696436</v>
      </c>
      <c r="AR17">
        <f t="shared" si="8"/>
        <v>-202.41083695969158</v>
      </c>
      <c r="AS17">
        <f t="shared" si="8"/>
        <v>95.925995050521237</v>
      </c>
      <c r="AT17">
        <f t="shared" si="8"/>
        <v>71.455590519640467</v>
      </c>
      <c r="AU17">
        <f t="shared" si="8"/>
        <v>-35.029251389529861</v>
      </c>
      <c r="AW17">
        <v>14</v>
      </c>
      <c r="AX17">
        <f>(R17*SUMPRODUCT(K18:$K$23, X18:$X$23)-$AZ$3*SUMPRODUCT(K17:$K$22, W18:$W$23))/Z17</f>
        <v>2660.154368152474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3.2345626000000002E-2</v>
      </c>
      <c r="O18">
        <f t="shared" si="22"/>
        <v>860.55852452414081</v>
      </c>
      <c r="P18">
        <f t="shared" si="23"/>
        <v>43.027926226207043</v>
      </c>
      <c r="Q18" s="4">
        <f t="shared" si="24"/>
        <v>12.5</v>
      </c>
      <c r="R18">
        <f t="shared" si="0"/>
        <v>50000</v>
      </c>
      <c r="S18">
        <f t="shared" si="12"/>
        <v>2402.4963232463633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1971.9141245094258</v>
      </c>
      <c r="AC18">
        <f t="shared" si="1"/>
        <v>1705.5037817087314</v>
      </c>
      <c r="AE18">
        <f t="shared" si="2"/>
        <v>610.90033885021876</v>
      </c>
      <c r="AF18">
        <f t="shared" si="3"/>
        <v>-30.545016942510941</v>
      </c>
      <c r="AG18">
        <f t="shared" si="3"/>
        <v>-8.8736024546968739</v>
      </c>
      <c r="AH18">
        <f t="shared" si="4"/>
        <v>-1198.8551780887371</v>
      </c>
      <c r="AI18">
        <f t="shared" si="5"/>
        <v>-627.37345863572625</v>
      </c>
      <c r="AJ18">
        <f t="shared" si="6"/>
        <v>266.41034280069448</v>
      </c>
      <c r="AK18">
        <f t="shared" si="20"/>
        <v>178.91408819384108</v>
      </c>
      <c r="AL18">
        <f t="shared" si="7"/>
        <v>-182.04902764119069</v>
      </c>
      <c r="AN18">
        <f t="shared" si="8"/>
        <v>235.2207939370827</v>
      </c>
      <c r="AO18">
        <f t="shared" si="8"/>
        <v>-11.761039696854136</v>
      </c>
      <c r="AP18">
        <f t="shared" si="8"/>
        <v>-3.4166879304802618</v>
      </c>
      <c r="AQ18">
        <f t="shared" si="8"/>
        <v>-461.60666294008303</v>
      </c>
      <c r="AR18">
        <f t="shared" si="8"/>
        <v>-241.56359663033473</v>
      </c>
      <c r="AS18">
        <f t="shared" si="8"/>
        <v>102.57851954145676</v>
      </c>
      <c r="AT18">
        <f t="shared" si="8"/>
        <v>68.889000701312128</v>
      </c>
      <c r="AU18">
        <f t="shared" si="8"/>
        <v>-70.09607638756583</v>
      </c>
      <c r="AW18">
        <v>15</v>
      </c>
      <c r="AX18">
        <f>(R18*SUMPRODUCT(K19:$K$23, X19:$X$23)-$AZ$3*SUMPRODUCT(K18:$K$22, W19:$W$23))/Z18</f>
        <v>2402.4963232463633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3.7265510000000002E-2</v>
      </c>
      <c r="O19">
        <f t="shared" si="22"/>
        <v>860.55852452414081</v>
      </c>
      <c r="P19">
        <f t="shared" si="23"/>
        <v>43.027926226207043</v>
      </c>
      <c r="Q19" s="4">
        <f t="shared" si="24"/>
        <v>12.5</v>
      </c>
      <c r="R19">
        <f t="shared" si="0"/>
        <v>50000</v>
      </c>
      <c r="S19">
        <f t="shared" si="12"/>
        <v>2078.4327483874717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1705.5037817087314</v>
      </c>
      <c r="AC19">
        <f t="shared" si="1"/>
        <v>1405.7167478902725</v>
      </c>
      <c r="AE19">
        <f t="shared" si="2"/>
        <v>582.02582277529041</v>
      </c>
      <c r="AF19">
        <f t="shared" si="3"/>
        <v>-29.101291138764523</v>
      </c>
      <c r="AG19">
        <f t="shared" si="3"/>
        <v>-8.454187109138374</v>
      </c>
      <c r="AH19">
        <f t="shared" si="4"/>
        <v>-1322.7172840461235</v>
      </c>
      <c r="AI19">
        <f t="shared" si="5"/>
        <v>-778.24693951873599</v>
      </c>
      <c r="AJ19">
        <f t="shared" si="6"/>
        <v>299.78703381845889</v>
      </c>
      <c r="AK19">
        <f t="shared" si="20"/>
        <v>165.76863819954187</v>
      </c>
      <c r="AL19">
        <f t="shared" si="7"/>
        <v>-312.69126750073519</v>
      </c>
      <c r="AN19">
        <f t="shared" si="8"/>
        <v>208.77861295792957</v>
      </c>
      <c r="AO19">
        <f t="shared" si="8"/>
        <v>-10.438930647896479</v>
      </c>
      <c r="AP19">
        <f t="shared" si="8"/>
        <v>-3.0326033472473148</v>
      </c>
      <c r="AQ19">
        <f t="shared" si="8"/>
        <v>-474.47221255893976</v>
      </c>
      <c r="AR19">
        <f t="shared" si="8"/>
        <v>-279.16513359615402</v>
      </c>
      <c r="AS19">
        <f t="shared" si="8"/>
        <v>107.53667389694888</v>
      </c>
      <c r="AT19">
        <f t="shared" si="8"/>
        <v>59.462905254269266</v>
      </c>
      <c r="AU19">
        <f t="shared" si="8"/>
        <v>-112.16555444493584</v>
      </c>
      <c r="AW19">
        <v>16</v>
      </c>
      <c r="AX19">
        <f>(R19*SUMPRODUCT(K20:$K$23, X20:$X$23)-$AZ$3*SUMPRODUCT(K19:$K$22, W20:$W$23))/Z19</f>
        <v>2078.4327483874717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4.2512064000000002E-2</v>
      </c>
      <c r="O20">
        <f t="shared" si="22"/>
        <v>860.55852452414081</v>
      </c>
      <c r="P20">
        <f t="shared" si="23"/>
        <v>43.027926226207043</v>
      </c>
      <c r="Q20" s="4">
        <f t="shared" si="24"/>
        <v>12.5</v>
      </c>
      <c r="R20">
        <f t="shared" si="0"/>
        <v>50000</v>
      </c>
      <c r="S20">
        <f t="shared" si="12"/>
        <v>1672.2900625019674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1405.7167478902725</v>
      </c>
      <c r="AC20">
        <f t="shared" si="1"/>
        <v>1071.6356194323673</v>
      </c>
      <c r="AE20">
        <f t="shared" si="2"/>
        <v>551.46244552006169</v>
      </c>
      <c r="AF20">
        <f t="shared" si="3"/>
        <v>-27.573122276003083</v>
      </c>
      <c r="AG20">
        <f t="shared" si="3"/>
        <v>-8.0102402945953237</v>
      </c>
      <c r="AH20">
        <f t="shared" si="4"/>
        <v>-1437.6197738066621</v>
      </c>
      <c r="AI20">
        <f t="shared" si="5"/>
        <v>-921.74069085719884</v>
      </c>
      <c r="AJ20">
        <f t="shared" si="6"/>
        <v>334.08112845790515</v>
      </c>
      <c r="AK20">
        <f t="shared" si="20"/>
        <v>104.77760966259419</v>
      </c>
      <c r="AL20">
        <f t="shared" si="7"/>
        <v>-482.88195273669953</v>
      </c>
      <c r="AN20">
        <f t="shared" si="8"/>
        <v>187.62706731713129</v>
      </c>
      <c r="AO20">
        <f t="shared" si="8"/>
        <v>-9.3813533658565635</v>
      </c>
      <c r="AP20">
        <f t="shared" si="8"/>
        <v>-2.7253676241961955</v>
      </c>
      <c r="AQ20">
        <f t="shared" si="8"/>
        <v>-489.12919504805865</v>
      </c>
      <c r="AR20">
        <f t="shared" si="8"/>
        <v>-313.60884872098012</v>
      </c>
      <c r="AS20">
        <f t="shared" si="8"/>
        <v>113.66623944707803</v>
      </c>
      <c r="AT20">
        <f t="shared" si="8"/>
        <v>35.649056034907254</v>
      </c>
      <c r="AU20">
        <f t="shared" si="8"/>
        <v>-164.29355323899483</v>
      </c>
      <c r="AW20">
        <v>17</v>
      </c>
      <c r="AX20">
        <f>(R20*SUMPRODUCT(K21:$K$23, X21:$X$23)-$AZ$3*SUMPRODUCT(K20:$K$22, W21:$W$23))/Z20</f>
        <v>1672.2900625019674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4.7737861999999999E-2</v>
      </c>
      <c r="O21">
        <f t="shared" si="22"/>
        <v>860.55852452414081</v>
      </c>
      <c r="P21">
        <f t="shared" si="23"/>
        <v>43.027926226207043</v>
      </c>
      <c r="Q21" s="4">
        <f t="shared" si="24"/>
        <v>12.5</v>
      </c>
      <c r="R21">
        <f t="shared" si="0"/>
        <v>50000</v>
      </c>
      <c r="S21">
        <f t="shared" si="12"/>
        <v>1185.7135359399508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1071.6356194323673</v>
      </c>
      <c r="AC21">
        <f t="shared" si="1"/>
        <v>715.95718168059932</v>
      </c>
      <c r="AE21">
        <f t="shared" si="2"/>
        <v>519.6221829424419</v>
      </c>
      <c r="AF21">
        <f t="shared" si="3"/>
        <v>-25.981109147122094</v>
      </c>
      <c r="AG21">
        <f t="shared" si="3"/>
        <v>-7.5477461458791399</v>
      </c>
      <c r="AH21">
        <f t="shared" si="4"/>
        <v>-1529.5669830809236</v>
      </c>
      <c r="AI21">
        <f t="shared" si="5"/>
        <v>-1043.4736554314829</v>
      </c>
      <c r="AJ21">
        <f t="shared" si="6"/>
        <v>355.678437751768</v>
      </c>
      <c r="AK21">
        <f t="shared" si="20"/>
        <v>80.298694362580349</v>
      </c>
      <c r="AL21">
        <f t="shared" si="7"/>
        <v>-607.49652331713457</v>
      </c>
      <c r="AN21">
        <f t="shared" si="8"/>
        <v>168.16691866918111</v>
      </c>
      <c r="AO21">
        <f t="shared" si="8"/>
        <v>-8.4083459334590547</v>
      </c>
      <c r="AP21">
        <f t="shared" si="8"/>
        <v>-2.4427002039485286</v>
      </c>
      <c r="AQ21">
        <f t="shared" si="8"/>
        <v>-495.01844780042182</v>
      </c>
      <c r="AR21">
        <f t="shared" si="8"/>
        <v>-337.70257526864827</v>
      </c>
      <c r="AS21">
        <f t="shared" si="8"/>
        <v>115.10930225318815</v>
      </c>
      <c r="AT21">
        <f t="shared" si="8"/>
        <v>25.987312411582057</v>
      </c>
      <c r="AU21">
        <f t="shared" si="8"/>
        <v>-196.60596060387809</v>
      </c>
      <c r="AW21">
        <v>18</v>
      </c>
      <c r="AX21">
        <f>(R21*SUMPRODUCT(K22:$K$23, X22:$X$23)-$AZ$3*SUMPRODUCT(K21:$K$22, W22:$W$23))/Z21</f>
        <v>1185.7135359399508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5.3487053E-2</v>
      </c>
      <c r="O22">
        <f t="shared" si="22"/>
        <v>860.55852452414081</v>
      </c>
      <c r="P22">
        <f t="shared" si="23"/>
        <v>43.027926226207043</v>
      </c>
      <c r="Q22" s="4">
        <f t="shared" si="24"/>
        <v>12.5</v>
      </c>
      <c r="R22">
        <f t="shared" si="0"/>
        <v>50000</v>
      </c>
      <c r="S22">
        <f t="shared" si="12"/>
        <v>623.2233420441936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715.95718168059932</v>
      </c>
      <c r="AC22">
        <f t="shared" si="1"/>
        <v>352.42342596313472</v>
      </c>
      <c r="AE22">
        <f t="shared" si="2"/>
        <v>486.6329018739994</v>
      </c>
      <c r="AF22">
        <f t="shared" si="3"/>
        <v>-24.331645093699969</v>
      </c>
      <c r="AG22">
        <f t="shared" si="3"/>
        <v>-7.0685619862851654</v>
      </c>
      <c r="AH22">
        <f t="shared" si="4"/>
        <v>-1614.8267925407331</v>
      </c>
      <c r="AI22">
        <f t="shared" si="5"/>
        <v>-1159.5940977467189</v>
      </c>
      <c r="AJ22">
        <f t="shared" si="6"/>
        <v>363.5337557174646</v>
      </c>
      <c r="AK22">
        <f t="shared" si="20"/>
        <v>82.478090692262924</v>
      </c>
      <c r="AL22">
        <f t="shared" si="7"/>
        <v>-713.58225133699148</v>
      </c>
      <c r="AN22">
        <f t="shared" si="8"/>
        <v>147.18737999138702</v>
      </c>
      <c r="AO22">
        <f t="shared" si="8"/>
        <v>-7.3593689995693508</v>
      </c>
      <c r="AP22">
        <f t="shared" si="8"/>
        <v>-2.1379629594741476</v>
      </c>
      <c r="AQ22">
        <f t="shared" si="8"/>
        <v>-488.42181409983459</v>
      </c>
      <c r="AR22">
        <f t="shared" si="8"/>
        <v>-350.73176606749109</v>
      </c>
      <c r="AS22">
        <f t="shared" si="8"/>
        <v>109.95471296007209</v>
      </c>
      <c r="AT22">
        <f t="shared" si="8"/>
        <v>24.946389832945254</v>
      </c>
      <c r="AU22">
        <f t="shared" si="8"/>
        <v>-215.83066327447378</v>
      </c>
      <c r="AW22">
        <v>19</v>
      </c>
      <c r="AX22">
        <f>(R22*SUMPRODUCT(K23:$K$23, X23:$X$23)-$AZ$3*SUMPRODUCT(K22:$K$22, W23:$W$23))/Z22</f>
        <v>623.2233420441936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5.9601715E-2</v>
      </c>
      <c r="O23">
        <f t="shared" si="22"/>
        <v>860.55852452414081</v>
      </c>
      <c r="P23">
        <f t="shared" si="23"/>
        <v>43.027926226207043</v>
      </c>
      <c r="Q23" s="4">
        <f t="shared" si="24"/>
        <v>12.5</v>
      </c>
      <c r="R23">
        <f t="shared" si="0"/>
        <v>50000</v>
      </c>
      <c r="S23">
        <f t="shared" si="12"/>
        <v>669.84575540591584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352.42342596313472</v>
      </c>
      <c r="AC23">
        <f t="shared" si="1"/>
        <v>352.42342596313472</v>
      </c>
      <c r="AE23">
        <f t="shared" si="2"/>
        <v>452.76241732814225</v>
      </c>
      <c r="AF23">
        <f t="shared" si="3"/>
        <v>-22.638120866407114</v>
      </c>
      <c r="AG23">
        <f t="shared" si="3"/>
        <v>-6.5765779494559116</v>
      </c>
      <c r="AH23">
        <f t="shared" si="4"/>
        <v>-1685.1936678656095</v>
      </c>
      <c r="AI23">
        <f t="shared" si="5"/>
        <v>-1261.6459493533303</v>
      </c>
      <c r="AJ23">
        <f t="shared" si="6"/>
        <v>0</v>
      </c>
      <c r="AK23">
        <f t="shared" si="20"/>
        <v>81.306708359943983</v>
      </c>
      <c r="AL23">
        <f t="shared" si="7"/>
        <v>-1180.3392409933863</v>
      </c>
      <c r="AN23">
        <f t="shared" si="8"/>
        <v>124.0537058770086</v>
      </c>
      <c r="AO23">
        <f t="shared" si="8"/>
        <v>-6.20268529385043</v>
      </c>
      <c r="AP23">
        <f t="shared" si="8"/>
        <v>-1.8019359279719824</v>
      </c>
      <c r="AQ23">
        <f t="shared" si="8"/>
        <v>-461.73116764610813</v>
      </c>
      <c r="AR23">
        <f t="shared" si="8"/>
        <v>-345.68208299092197</v>
      </c>
      <c r="AS23">
        <f t="shared" si="8"/>
        <v>0</v>
      </c>
      <c r="AT23">
        <f t="shared" si="8"/>
        <v>22.277464070967774</v>
      </c>
      <c r="AU23">
        <f t="shared" si="8"/>
        <v>-323.4046189199542</v>
      </c>
      <c r="AW23">
        <v>20</v>
      </c>
      <c r="AX23">
        <f>(R23*SUMPRODUCT(K$23:$K24, X$23:$X24)-$AZ$3*SUMPRODUCT(K$22:$K23, W$23:$W24))/Z23</f>
        <v>669.84575540591584</v>
      </c>
    </row>
    <row r="25" spans="5:50" x14ac:dyDescent="0.25">
      <c r="AN25" s="8">
        <f t="shared" ref="AN25:AU25" si="25">SUM(AN3:AN23)</f>
        <v>7787.4696725958947</v>
      </c>
      <c r="AO25" s="8">
        <f t="shared" si="25"/>
        <v>-1034.7923770228999</v>
      </c>
      <c r="AP25" s="8">
        <f t="shared" si="25"/>
        <v>-200.61650298424055</v>
      </c>
      <c r="AQ25" s="8">
        <f t="shared" si="25"/>
        <v>-6283.4347020172045</v>
      </c>
      <c r="AR25" s="8">
        <f t="shared" si="25"/>
        <v>268.62609057154856</v>
      </c>
      <c r="AS25" s="8">
        <f t="shared" si="25"/>
        <v>-1188.0422906657323</v>
      </c>
      <c r="AT25" s="8">
        <f t="shared" si="25"/>
        <v>1551.5462106231382</v>
      </c>
      <c r="AU25" s="9">
        <f t="shared" si="25"/>
        <v>632.13001052895447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2417-311D-41D0-BA9C-213062553D7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2971.04712852583</v>
      </c>
      <c r="K3">
        <v>1</v>
      </c>
      <c r="L3" s="2">
        <v>0</v>
      </c>
      <c r="O3">
        <f>$C$3</f>
        <v>2971.04712852583</v>
      </c>
      <c r="P3">
        <f>O3*B5</f>
        <v>2376.8377028206642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2971.04712852583</v>
      </c>
      <c r="AF3">
        <f t="shared" ref="AF3:AG23" si="3">-$Z3*P3</f>
        <v>-2376.8377028206642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494.20942570516581</v>
      </c>
      <c r="AJ3">
        <f t="shared" ref="AJ3:AJ23" si="6">AB3-AC3</f>
        <v>0</v>
      </c>
      <c r="AL3">
        <f t="shared" ref="AL3:AL23" si="7">SUM(AI3:AK3)</f>
        <v>494.20942570516581</v>
      </c>
      <c r="AN3">
        <f t="shared" ref="AN3:AU23" si="8">AE3*$K3</f>
        <v>2971.04712852583</v>
      </c>
      <c r="AO3">
        <f t="shared" si="8"/>
        <v>-2376.8377028206642</v>
      </c>
      <c r="AP3">
        <f t="shared" si="8"/>
        <v>-100</v>
      </c>
      <c r="AQ3">
        <f t="shared" si="8"/>
        <v>0</v>
      </c>
      <c r="AR3">
        <f t="shared" si="8"/>
        <v>494.20942570516581</v>
      </c>
      <c r="AS3">
        <f t="shared" si="8"/>
        <v>0</v>
      </c>
      <c r="AT3">
        <f t="shared" si="8"/>
        <v>0</v>
      </c>
      <c r="AU3">
        <f t="shared" si="8"/>
        <v>494.20942570516581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2162.3121492151099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</v>
      </c>
      <c r="S4">
        <f t="shared" ref="S4:S23" si="12">AX4</f>
        <v>1371.5975381597923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1"/>
        <v>1333.651768316342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-1333.651768316342</v>
      </c>
      <c r="AK4">
        <f t="shared" ref="AK4:AK23" si="20">H4*SUM(AB4:AB4, AE4:AF4)</f>
        <v>0</v>
      </c>
      <c r="AL4">
        <f t="shared" si="7"/>
        <v>-2216.920868316342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-828.66038089877088</v>
      </c>
      <c r="AR4">
        <f t="shared" si="8"/>
        <v>-828.66038089877088</v>
      </c>
      <c r="AS4">
        <f t="shared" si="8"/>
        <v>-1251.1978312377726</v>
      </c>
      <c r="AT4">
        <f t="shared" si="8"/>
        <v>0</v>
      </c>
      <c r="AU4">
        <f t="shared" si="8"/>
        <v>-2079.8582121365434</v>
      </c>
      <c r="AW4">
        <v>1</v>
      </c>
      <c r="AX4">
        <f>(R4*SUMPRODUCT(K5:$K$23, X5:$X$23)-$AZ$3*SUMPRODUCT(K4:$K$22, W5:$W$23))/Z4</f>
        <v>1371.5975381597923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2.1010579000000001E-2</v>
      </c>
      <c r="O5">
        <f t="shared" ref="O5:O23" si="22">$C$3</f>
        <v>2971.04712852583</v>
      </c>
      <c r="P5">
        <f t="shared" ref="P5:P23" si="23">O5*$C$5</f>
        <v>148.55235642629151</v>
      </c>
      <c r="Q5" s="4">
        <f t="shared" ref="Q5:Q23" si="24">$C$8</f>
        <v>12.5</v>
      </c>
      <c r="R5">
        <f t="shared" si="0"/>
        <v>50000</v>
      </c>
      <c r="S5">
        <f t="shared" si="12"/>
        <v>2572.8101669665853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1333.651768316342</v>
      </c>
      <c r="AC5">
        <f t="shared" si="1"/>
        <v>2424.0553219975045</v>
      </c>
      <c r="AE5">
        <f t="shared" si="2"/>
        <v>2799.2670023920887</v>
      </c>
      <c r="AF5">
        <f t="shared" si="3"/>
        <v>-139.96335011960446</v>
      </c>
      <c r="AG5">
        <f t="shared" si="3"/>
        <v>-11.777274481425952</v>
      </c>
      <c r="AH5">
        <f t="shared" si="4"/>
        <v>-1021.4656652961911</v>
      </c>
      <c r="AI5">
        <f t="shared" si="5"/>
        <v>1626.0607124948669</v>
      </c>
      <c r="AJ5">
        <f t="shared" si="6"/>
        <v>-1090.4035536811625</v>
      </c>
      <c r="AK5">
        <f t="shared" si="20"/>
        <v>344.99134833887462</v>
      </c>
      <c r="AL5">
        <f t="shared" si="7"/>
        <v>880.64850715257899</v>
      </c>
      <c r="AN5">
        <f t="shared" si="8"/>
        <v>2417.3420437015898</v>
      </c>
      <c r="AO5">
        <f t="shared" si="8"/>
        <v>-120.86710218507952</v>
      </c>
      <c r="AP5">
        <f t="shared" si="8"/>
        <v>-10.170412732989123</v>
      </c>
      <c r="AQ5">
        <f t="shared" si="8"/>
        <v>-882.0994556103575</v>
      </c>
      <c r="AR5">
        <f t="shared" si="8"/>
        <v>1404.2050731731636</v>
      </c>
      <c r="AS5">
        <f t="shared" si="8"/>
        <v>-941.63163166022798</v>
      </c>
      <c r="AT5">
        <f t="shared" si="8"/>
        <v>297.92159531056069</v>
      </c>
      <c r="AU5">
        <f t="shared" si="8"/>
        <v>760.49503682349621</v>
      </c>
      <c r="AW5">
        <v>2</v>
      </c>
      <c r="AX5">
        <f>(R5*SUMPRODUCT(K6:$K$23, X6:$X$23)-$AZ$3*SUMPRODUCT(K5:$K$22, W6:$W$23))/Z5</f>
        <v>2572.8101669665853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2.4499257999999999E-2</v>
      </c>
      <c r="O6">
        <f t="shared" si="22"/>
        <v>2971.04712852583</v>
      </c>
      <c r="P6">
        <f t="shared" si="23"/>
        <v>148.55235642629151</v>
      </c>
      <c r="Q6" s="4">
        <f t="shared" si="24"/>
        <v>12.5</v>
      </c>
      <c r="R6">
        <f t="shared" si="0"/>
        <v>50000</v>
      </c>
      <c r="S6">
        <f t="shared" si="12"/>
        <v>3610.6328065296511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2424.0553219975045</v>
      </c>
      <c r="AC6">
        <f t="shared" si="1"/>
        <v>3284.510991746085</v>
      </c>
      <c r="AE6">
        <f t="shared" si="2"/>
        <v>2702.6943678656771</v>
      </c>
      <c r="AF6">
        <f t="shared" si="3"/>
        <v>-135.13471839328386</v>
      </c>
      <c r="AG6">
        <f t="shared" si="3"/>
        <v>-11.370967250554422</v>
      </c>
      <c r="AH6">
        <f t="shared" si="4"/>
        <v>-1154.1379442290824</v>
      </c>
      <c r="AI6">
        <f t="shared" si="5"/>
        <v>1402.0507379927565</v>
      </c>
      <c r="AJ6">
        <f t="shared" si="6"/>
        <v>-860.45566974858048</v>
      </c>
      <c r="AK6">
        <f t="shared" si="20"/>
        <v>543.08770889592495</v>
      </c>
      <c r="AL6">
        <f t="shared" si="7"/>
        <v>1084.6827771401008</v>
      </c>
      <c r="AN6">
        <f t="shared" si="8"/>
        <v>2104.9292359863648</v>
      </c>
      <c r="AO6">
        <f t="shared" si="8"/>
        <v>-105.24646179931824</v>
      </c>
      <c r="AP6">
        <f t="shared" si="8"/>
        <v>-8.8560074315902284</v>
      </c>
      <c r="AQ6">
        <f t="shared" si="8"/>
        <v>-898.87289145737964</v>
      </c>
      <c r="AR6">
        <f t="shared" si="8"/>
        <v>1091.9538752980766</v>
      </c>
      <c r="AS6">
        <f t="shared" si="8"/>
        <v>-670.14543599849287</v>
      </c>
      <c r="AT6">
        <f t="shared" si="8"/>
        <v>422.97094697490382</v>
      </c>
      <c r="AU6">
        <f t="shared" si="8"/>
        <v>844.77938627448748</v>
      </c>
      <c r="AW6">
        <v>3</v>
      </c>
      <c r="AX6">
        <f>(R6*SUMPRODUCT(K7:$K$23, X7:$X$23)-$AZ$3*SUMPRODUCT(K6:$K$22, W7:$W$23))/Z6</f>
        <v>3610.6328065296511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2.8232486000000001E-2</v>
      </c>
      <c r="O7">
        <f t="shared" si="22"/>
        <v>2971.04712852583</v>
      </c>
      <c r="P7">
        <f t="shared" si="23"/>
        <v>148.55235642629151</v>
      </c>
      <c r="Q7" s="4">
        <f t="shared" si="24"/>
        <v>12.5</v>
      </c>
      <c r="R7">
        <f t="shared" si="0"/>
        <v>50000</v>
      </c>
      <c r="S7">
        <f t="shared" si="12"/>
        <v>4470.4013758482279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3284.510991746085</v>
      </c>
      <c r="AC7">
        <f t="shared" si="1"/>
        <v>3911.1459039804035</v>
      </c>
      <c r="AE7">
        <f t="shared" si="2"/>
        <v>2599.3636432839739</v>
      </c>
      <c r="AF7">
        <f t="shared" si="3"/>
        <v>-129.96818216419871</v>
      </c>
      <c r="AG7">
        <f t="shared" si="3"/>
        <v>-10.936226904341142</v>
      </c>
      <c r="AH7">
        <f t="shared" si="4"/>
        <v>-1284.122694830945</v>
      </c>
      <c r="AI7">
        <f t="shared" si="5"/>
        <v>1174.3365393844888</v>
      </c>
      <c r="AJ7">
        <f t="shared" si="6"/>
        <v>-626.63491223431856</v>
      </c>
      <c r="AK7">
        <f t="shared" si="20"/>
        <v>602.43400561505553</v>
      </c>
      <c r="AL7">
        <f t="shared" si="7"/>
        <v>1150.1356327652256</v>
      </c>
      <c r="AN7">
        <f t="shared" si="8"/>
        <v>1832.5812966783067</v>
      </c>
      <c r="AO7">
        <f t="shared" si="8"/>
        <v>-91.629064833915351</v>
      </c>
      <c r="AP7">
        <f t="shared" si="8"/>
        <v>-7.7101658834489548</v>
      </c>
      <c r="AQ7">
        <f t="shared" si="8"/>
        <v>-905.32128479502899</v>
      </c>
      <c r="AR7">
        <f t="shared" si="8"/>
        <v>827.92078116591324</v>
      </c>
      <c r="AS7">
        <f t="shared" si="8"/>
        <v>-441.78482798022617</v>
      </c>
      <c r="AT7">
        <f t="shared" si="8"/>
        <v>424.72291017287824</v>
      </c>
      <c r="AU7">
        <f t="shared" si="8"/>
        <v>810.85886335856515</v>
      </c>
      <c r="AW7">
        <v>4</v>
      </c>
      <c r="AX7">
        <f>(R7*SUMPRODUCT(K8:$K$23, X8:$X$23)-$AZ$3*SUMPRODUCT(K7:$K$22, W8:$W$23))/Z7</f>
        <v>4470.4013758482279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3.2345626000000002E-2</v>
      </c>
      <c r="O8">
        <f t="shared" si="22"/>
        <v>2971.04712852583</v>
      </c>
      <c r="P8">
        <f t="shared" si="23"/>
        <v>148.55235642629151</v>
      </c>
      <c r="Q8" s="4">
        <f t="shared" si="24"/>
        <v>12.5</v>
      </c>
      <c r="R8">
        <f t="shared" si="0"/>
        <v>50000</v>
      </c>
      <c r="S8">
        <f t="shared" si="12"/>
        <v>5149.8026026623156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3911.1459039804035</v>
      </c>
      <c r="AC8">
        <f t="shared" si="1"/>
        <v>4314.7623289917465</v>
      </c>
      <c r="AE8">
        <f t="shared" si="2"/>
        <v>2489.2919626074736</v>
      </c>
      <c r="AF8">
        <f t="shared" si="3"/>
        <v>-124.46459813037369</v>
      </c>
      <c r="AG8">
        <f t="shared" si="3"/>
        <v>-10.473125529998773</v>
      </c>
      <c r="AH8">
        <f t="shared" si="4"/>
        <v>-1414.9564211958254</v>
      </c>
      <c r="AI8">
        <f t="shared" si="5"/>
        <v>939.3978177512754</v>
      </c>
      <c r="AJ8">
        <f t="shared" si="6"/>
        <v>-403.61642501134293</v>
      </c>
      <c r="AK8">
        <f t="shared" si="20"/>
        <v>455.0080619631691</v>
      </c>
      <c r="AL8">
        <f t="shared" si="7"/>
        <v>990.78945470310157</v>
      </c>
      <c r="AN8">
        <f t="shared" si="8"/>
        <v>1636.3445169926079</v>
      </c>
      <c r="AO8">
        <f t="shared" si="8"/>
        <v>-81.817225849630404</v>
      </c>
      <c r="AP8">
        <f t="shared" si="8"/>
        <v>-6.8845445991146521</v>
      </c>
      <c r="AQ8">
        <f t="shared" si="8"/>
        <v>-930.12640396829636</v>
      </c>
      <c r="AR8">
        <f t="shared" si="8"/>
        <v>617.51634257556645</v>
      </c>
      <c r="AS8">
        <f t="shared" si="8"/>
        <v>-265.31862632282707</v>
      </c>
      <c r="AT8">
        <f t="shared" si="8"/>
        <v>299.10109322852043</v>
      </c>
      <c r="AU8">
        <f t="shared" si="8"/>
        <v>651.29880948125981</v>
      </c>
      <c r="AW8">
        <v>5</v>
      </c>
      <c r="AX8">
        <f>(R8*SUMPRODUCT(K9:$K$23, X9:$X$23)-$AZ$3*SUMPRODUCT(K8:$K$22, W9:$W$23))/Z8</f>
        <v>5149.8026026623156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3.7265510000000002E-2</v>
      </c>
      <c r="O9">
        <f t="shared" si="22"/>
        <v>2971.04712852583</v>
      </c>
      <c r="P9">
        <f t="shared" si="23"/>
        <v>148.55235642629151</v>
      </c>
      <c r="Q9" s="4">
        <f t="shared" si="24"/>
        <v>12.5</v>
      </c>
      <c r="R9">
        <f t="shared" si="0"/>
        <v>50000</v>
      </c>
      <c r="S9">
        <f t="shared" si="12"/>
        <v>5675.3898087417256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4314.7623289917465</v>
      </c>
      <c r="AC9">
        <f t="shared" si="1"/>
        <v>4530.3721556754826</v>
      </c>
      <c r="AE9">
        <f t="shared" si="2"/>
        <v>2371.6343084559303</v>
      </c>
      <c r="AF9">
        <f t="shared" si="3"/>
        <v>-118.58171542279652</v>
      </c>
      <c r="AG9">
        <f t="shared" si="3"/>
        <v>-9.9781079105293617</v>
      </c>
      <c r="AH9">
        <f t="shared" si="4"/>
        <v>-1561.1454566776986</v>
      </c>
      <c r="AI9">
        <f t="shared" si="5"/>
        <v>681.92902844490595</v>
      </c>
      <c r="AJ9">
        <f t="shared" si="6"/>
        <v>-215.60982668373617</v>
      </c>
      <c r="AK9">
        <f t="shared" si="20"/>
        <v>342.8399389296988</v>
      </c>
      <c r="AL9">
        <f t="shared" si="7"/>
        <v>809.15914069086853</v>
      </c>
      <c r="AN9">
        <f t="shared" si="8"/>
        <v>1481.6592462091321</v>
      </c>
      <c r="AO9">
        <f t="shared" si="8"/>
        <v>-74.082962310456608</v>
      </c>
      <c r="AP9">
        <f t="shared" si="8"/>
        <v>-6.2337417672683459</v>
      </c>
      <c r="AQ9">
        <f t="shared" si="8"/>
        <v>-975.31292759457563</v>
      </c>
      <c r="AR9">
        <f t="shared" si="8"/>
        <v>426.02961453683162</v>
      </c>
      <c r="AS9">
        <f t="shared" si="8"/>
        <v>-134.7004857116834</v>
      </c>
      <c r="AT9">
        <f t="shared" si="8"/>
        <v>214.18646360183632</v>
      </c>
      <c r="AU9">
        <f t="shared" si="8"/>
        <v>505.51559242698448</v>
      </c>
      <c r="AW9">
        <v>6</v>
      </c>
      <c r="AX9">
        <f>(R9*SUMPRODUCT(K10:$K$23, X10:$X$23)-$AZ$3*SUMPRODUCT(K9:$K$22, W10:$W$23))/Z9</f>
        <v>5675.3898087417256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4.2512064000000002E-2</v>
      </c>
      <c r="O10">
        <f t="shared" si="22"/>
        <v>2971.04712852583</v>
      </c>
      <c r="P10">
        <f t="shared" si="23"/>
        <v>148.55235642629151</v>
      </c>
      <c r="Q10" s="4">
        <f t="shared" si="24"/>
        <v>12.5</v>
      </c>
      <c r="R10">
        <f t="shared" si="0"/>
        <v>50000</v>
      </c>
      <c r="S10">
        <f t="shared" si="12"/>
        <v>6084.0493674145173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4530.3721556754826</v>
      </c>
      <c r="AC10">
        <f t="shared" si="1"/>
        <v>4601.5548351451289</v>
      </c>
      <c r="AE10">
        <f t="shared" si="2"/>
        <v>2247.0948958656968</v>
      </c>
      <c r="AF10">
        <f t="shared" si="3"/>
        <v>-112.35474479328485</v>
      </c>
      <c r="AG10">
        <f t="shared" si="3"/>
        <v>-9.4541368693327374</v>
      </c>
      <c r="AH10">
        <f t="shared" si="4"/>
        <v>-1696.7598483653221</v>
      </c>
      <c r="AI10">
        <f t="shared" si="5"/>
        <v>428.52616583775739</v>
      </c>
      <c r="AJ10">
        <f t="shared" si="6"/>
        <v>-71.182679469646246</v>
      </c>
      <c r="AK10">
        <f t="shared" si="20"/>
        <v>349.9183961042645</v>
      </c>
      <c r="AL10">
        <f t="shared" si="7"/>
        <v>707.26188247237565</v>
      </c>
      <c r="AN10">
        <f t="shared" si="8"/>
        <v>1333.828276528272</v>
      </c>
      <c r="AO10">
        <f t="shared" si="8"/>
        <v>-66.691413826413608</v>
      </c>
      <c r="AP10">
        <f t="shared" si="8"/>
        <v>-5.6117768366993603</v>
      </c>
      <c r="AQ10">
        <f t="shared" si="8"/>
        <v>-1007.1609652050738</v>
      </c>
      <c r="AR10">
        <f t="shared" si="8"/>
        <v>254.36412066008555</v>
      </c>
      <c r="AS10">
        <f t="shared" si="8"/>
        <v>-42.252541648484666</v>
      </c>
      <c r="AT10">
        <f t="shared" si="8"/>
        <v>207.70420157154933</v>
      </c>
      <c r="AU10">
        <f t="shared" si="8"/>
        <v>419.81578058315023</v>
      </c>
      <c r="AW10">
        <v>7</v>
      </c>
      <c r="AX10">
        <f>(R10*SUMPRODUCT(K11:$K$23, X11:$X$23)-$AZ$3*SUMPRODUCT(K10:$K$22, W11:$W$23))/Z10</f>
        <v>6084.0493674145173</v>
      </c>
    </row>
    <row r="11" spans="1:52" x14ac:dyDescent="0.25">
      <c r="A11" t="s">
        <v>33</v>
      </c>
      <c r="C11" s="7">
        <f>AU25</f>
        <v>1606.3075025263838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4.7737861999999999E-2</v>
      </c>
      <c r="O11">
        <f t="shared" si="22"/>
        <v>2971.04712852583</v>
      </c>
      <c r="P11">
        <f t="shared" si="23"/>
        <v>148.55235642629151</v>
      </c>
      <c r="Q11" s="4">
        <f t="shared" si="24"/>
        <v>12.5</v>
      </c>
      <c r="R11">
        <f t="shared" si="0"/>
        <v>50000</v>
      </c>
      <c r="S11">
        <f t="shared" si="12"/>
        <v>6389.0233923037413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4601.5548351451289</v>
      </c>
      <c r="AC11">
        <f t="shared" si="1"/>
        <v>4553.214300967622</v>
      </c>
      <c r="AE11">
        <f t="shared" si="2"/>
        <v>2117.3524408672988</v>
      </c>
      <c r="AF11">
        <f t="shared" si="3"/>
        <v>-105.86762204336496</v>
      </c>
      <c r="AG11">
        <f t="shared" si="3"/>
        <v>-8.9082752194420927</v>
      </c>
      <c r="AH11">
        <f t="shared" si="4"/>
        <v>-1805.2811247892732</v>
      </c>
      <c r="AI11">
        <f t="shared" si="5"/>
        <v>197.29541881521845</v>
      </c>
      <c r="AJ11">
        <f t="shared" si="6"/>
        <v>48.340534177506925</v>
      </c>
      <c r="AK11">
        <f t="shared" si="20"/>
        <v>340.57154217940672</v>
      </c>
      <c r="AL11">
        <f t="shared" si="7"/>
        <v>586.2074951721321</v>
      </c>
      <c r="AN11">
        <f t="shared" si="8"/>
        <v>1195.2599938814881</v>
      </c>
      <c r="AO11">
        <f t="shared" si="8"/>
        <v>-59.762999694074416</v>
      </c>
      <c r="AP11">
        <f t="shared" si="8"/>
        <v>-5.028782539350658</v>
      </c>
      <c r="AQ11">
        <f t="shared" si="8"/>
        <v>-1019.0935927918237</v>
      </c>
      <c r="AR11">
        <f t="shared" si="8"/>
        <v>111.37461885623944</v>
      </c>
      <c r="AS11">
        <f t="shared" si="8"/>
        <v>27.28856352396744</v>
      </c>
      <c r="AT11">
        <f t="shared" si="8"/>
        <v>192.25497445046236</v>
      </c>
      <c r="AU11">
        <f t="shared" si="8"/>
        <v>330.91815683066926</v>
      </c>
      <c r="AW11">
        <v>8</v>
      </c>
      <c r="AX11">
        <f>(R11*SUMPRODUCT(K12:$K$23, X12:$X$23)-$AZ$3*SUMPRODUCT(K11:$K$22, W12:$W$23))/Z11</f>
        <v>6389.0233923037413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5.3487053E-2</v>
      </c>
      <c r="O12">
        <f t="shared" si="22"/>
        <v>2971.04712852583</v>
      </c>
      <c r="P12">
        <f t="shared" si="23"/>
        <v>148.55235642629151</v>
      </c>
      <c r="Q12" s="4">
        <f t="shared" si="24"/>
        <v>12.5</v>
      </c>
      <c r="R12">
        <f t="shared" si="0"/>
        <v>50000</v>
      </c>
      <c r="S12">
        <f t="shared" si="12"/>
        <v>6593.0322569876625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4553.214300967622</v>
      </c>
      <c r="AC12">
        <f t="shared" si="1"/>
        <v>4400.3031698445611</v>
      </c>
      <c r="AE12">
        <f t="shared" si="2"/>
        <v>1982.9279742342774</v>
      </c>
      <c r="AF12">
        <f t="shared" si="3"/>
        <v>-99.146398711713871</v>
      </c>
      <c r="AG12">
        <f t="shared" si="3"/>
        <v>-8.3427150784467852</v>
      </c>
      <c r="AH12">
        <f t="shared" si="4"/>
        <v>-1905.9095552035433</v>
      </c>
      <c r="AI12">
        <f t="shared" si="5"/>
        <v>-30.470694759426578</v>
      </c>
      <c r="AJ12">
        <f t="shared" si="6"/>
        <v>152.91113112306084</v>
      </c>
      <c r="AK12">
        <f t="shared" si="20"/>
        <v>334.0800859898406</v>
      </c>
      <c r="AL12">
        <f t="shared" si="7"/>
        <v>456.52052235347486</v>
      </c>
      <c r="AN12">
        <f t="shared" si="8"/>
        <v>1064.1472186530607</v>
      </c>
      <c r="AO12">
        <f t="shared" si="8"/>
        <v>-53.207360932653032</v>
      </c>
      <c r="AP12">
        <f t="shared" si="8"/>
        <v>-4.4771555810908144</v>
      </c>
      <c r="AQ12">
        <f t="shared" si="8"/>
        <v>-1022.81493757096</v>
      </c>
      <c r="AR12">
        <f t="shared" si="8"/>
        <v>-16.35223543164318</v>
      </c>
      <c r="AS12">
        <f t="shared" si="8"/>
        <v>82.060446471099979</v>
      </c>
      <c r="AT12">
        <f t="shared" si="8"/>
        <v>179.28558118745954</v>
      </c>
      <c r="AU12">
        <f t="shared" si="8"/>
        <v>244.99379222691633</v>
      </c>
      <c r="AW12">
        <v>9</v>
      </c>
      <c r="AX12">
        <f>(R12*SUMPRODUCT(K13:$K$23, X13:$X$23)-$AZ$3*SUMPRODUCT(K12:$K$22, W13:$W$23))/Z12</f>
        <v>6593.0322569876625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5.9601715E-2</v>
      </c>
      <c r="O13">
        <f t="shared" si="22"/>
        <v>2971.04712852583</v>
      </c>
      <c r="P13">
        <f t="shared" si="23"/>
        <v>148.55235642629151</v>
      </c>
      <c r="Q13" s="4">
        <f t="shared" si="24"/>
        <v>12.5</v>
      </c>
      <c r="R13">
        <f t="shared" si="0"/>
        <v>50000</v>
      </c>
      <c r="S13">
        <f t="shared" si="12"/>
        <v>6699.0540653442149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4400.3031698445611</v>
      </c>
      <c r="AC13">
        <f t="shared" si="1"/>
        <v>4159.8702302583606</v>
      </c>
      <c r="AE13">
        <f t="shared" si="2"/>
        <v>1844.9127865060959</v>
      </c>
      <c r="AF13">
        <f t="shared" si="3"/>
        <v>-92.245639325304808</v>
      </c>
      <c r="AG13">
        <f t="shared" si="3"/>
        <v>-7.7620478012305298</v>
      </c>
      <c r="AH13">
        <f t="shared" si="4"/>
        <v>-1988.9605057271519</v>
      </c>
      <c r="AI13">
        <f t="shared" si="5"/>
        <v>-244.05540634759132</v>
      </c>
      <c r="AJ13">
        <f t="shared" si="6"/>
        <v>240.43293958620052</v>
      </c>
      <c r="AK13">
        <f t="shared" si="20"/>
        <v>318.10856539021074</v>
      </c>
      <c r="AL13">
        <f t="shared" si="7"/>
        <v>314.48609862881995</v>
      </c>
      <c r="AN13">
        <f t="shared" si="8"/>
        <v>941.409857585174</v>
      </c>
      <c r="AO13">
        <f t="shared" si="8"/>
        <v>-47.070492879258708</v>
      </c>
      <c r="AP13">
        <f t="shared" si="8"/>
        <v>-3.9607662587478099</v>
      </c>
      <c r="AQ13">
        <f t="shared" si="8"/>
        <v>-1014.9135721397132</v>
      </c>
      <c r="AR13">
        <f t="shared" si="8"/>
        <v>-124.53497369254563</v>
      </c>
      <c r="AS13">
        <f t="shared" si="8"/>
        <v>122.68652538491249</v>
      </c>
      <c r="AT13">
        <f t="shared" si="8"/>
        <v>162.32232842169248</v>
      </c>
      <c r="AU13">
        <f t="shared" si="8"/>
        <v>160.47388011405934</v>
      </c>
      <c r="AW13">
        <v>10</v>
      </c>
      <c r="AX13">
        <f>(R13*SUMPRODUCT(K14:$K$23, X14:$X$23)-$AZ$3*SUMPRODUCT(K13:$K$22, W14:$W$23))/Z13</f>
        <v>6699.0540653442149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6.6409420999999996E-2</v>
      </c>
      <c r="O14">
        <f t="shared" si="22"/>
        <v>2971.04712852583</v>
      </c>
      <c r="P14">
        <f t="shared" si="23"/>
        <v>148.55235642629151</v>
      </c>
      <c r="Q14" s="4">
        <f t="shared" si="24"/>
        <v>12.5</v>
      </c>
      <c r="R14">
        <f t="shared" si="0"/>
        <v>50000</v>
      </c>
      <c r="S14">
        <f t="shared" si="12"/>
        <v>6703.0873729686882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4159.8702302583606</v>
      </c>
      <c r="AC14">
        <f t="shared" si="1"/>
        <v>3844.3301223473413</v>
      </c>
      <c r="AE14">
        <f t="shared" si="2"/>
        <v>1703.9440686936687</v>
      </c>
      <c r="AF14">
        <f t="shared" si="3"/>
        <v>-85.197203434683445</v>
      </c>
      <c r="AG14">
        <f t="shared" si="3"/>
        <v>-7.1689542229641825</v>
      </c>
      <c r="AH14">
        <f t="shared" si="4"/>
        <v>-2061.89240101617</v>
      </c>
      <c r="AI14">
        <f t="shared" si="5"/>
        <v>-450.31448998014889</v>
      </c>
      <c r="AJ14">
        <f t="shared" si="6"/>
        <v>315.54010791101928</v>
      </c>
      <c r="AK14">
        <f t="shared" si="20"/>
        <v>297.02091870959157</v>
      </c>
      <c r="AL14">
        <f t="shared" si="7"/>
        <v>162.24653664046195</v>
      </c>
      <c r="AN14">
        <f t="shared" si="8"/>
        <v>826.97096770344137</v>
      </c>
      <c r="AO14">
        <f t="shared" si="8"/>
        <v>-41.34854838517208</v>
      </c>
      <c r="AP14">
        <f t="shared" si="8"/>
        <v>-3.4792908523878192</v>
      </c>
      <c r="AQ14">
        <f t="shared" si="8"/>
        <v>-1000.6931480303524</v>
      </c>
      <c r="AR14">
        <f t="shared" si="8"/>
        <v>-218.55001956447089</v>
      </c>
      <c r="AS14">
        <f t="shared" si="8"/>
        <v>153.14030148212314</v>
      </c>
      <c r="AT14">
        <f t="shared" si="8"/>
        <v>144.15242911215213</v>
      </c>
      <c r="AU14">
        <f t="shared" si="8"/>
        <v>78.742711029804383</v>
      </c>
      <c r="AW14">
        <v>11</v>
      </c>
      <c r="AX14">
        <f>(R14*SUMPRODUCT(K15:$K$23, X15:$X$23)-$AZ$3*SUMPRODUCT(K14:$K$22, W15:$W$23))/Z14</f>
        <v>6703.0873729686882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7.4261202999999998E-2</v>
      </c>
      <c r="O15">
        <f t="shared" si="22"/>
        <v>2971.04712852583</v>
      </c>
      <c r="P15">
        <f t="shared" si="23"/>
        <v>148.55235642629151</v>
      </c>
      <c r="Q15" s="4">
        <f t="shared" si="24"/>
        <v>12.5</v>
      </c>
      <c r="R15">
        <f t="shared" si="0"/>
        <v>50000</v>
      </c>
      <c r="S15">
        <f t="shared" si="12"/>
        <v>6595.0886638939319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3844.3301223473413</v>
      </c>
      <c r="AC15">
        <f t="shared" si="1"/>
        <v>3463.6822740744965</v>
      </c>
      <c r="AE15">
        <f t="shared" si="2"/>
        <v>1560.3676916208258</v>
      </c>
      <c r="AF15">
        <f t="shared" si="3"/>
        <v>-78.018384581041289</v>
      </c>
      <c r="AG15">
        <f t="shared" si="3"/>
        <v>-6.5648895158852918</v>
      </c>
      <c r="AH15">
        <f t="shared" si="4"/>
        <v>-2129.5006593970015</v>
      </c>
      <c r="AI15">
        <f t="shared" si="5"/>
        <v>-653.71624187310249</v>
      </c>
      <c r="AJ15">
        <f t="shared" si="6"/>
        <v>380.64784827284484</v>
      </c>
      <c r="AK15">
        <f t="shared" si="20"/>
        <v>276.4546623851918</v>
      </c>
      <c r="AL15">
        <f t="shared" si="7"/>
        <v>3.3862687849341455</v>
      </c>
      <c r="AN15">
        <f t="shared" si="8"/>
        <v>719.92527723041678</v>
      </c>
      <c r="AO15">
        <f t="shared" si="8"/>
        <v>-35.996263861520838</v>
      </c>
      <c r="AP15">
        <f t="shared" si="8"/>
        <v>-3.0289206384435086</v>
      </c>
      <c r="AQ15">
        <f t="shared" si="8"/>
        <v>-982.51287873453691</v>
      </c>
      <c r="AR15">
        <f t="shared" si="8"/>
        <v>-301.61278600408457</v>
      </c>
      <c r="AS15">
        <f t="shared" si="8"/>
        <v>175.62399501513232</v>
      </c>
      <c r="AT15">
        <f t="shared" si="8"/>
        <v>127.5511538261615</v>
      </c>
      <c r="AU15">
        <f t="shared" si="8"/>
        <v>1.5623628372092884</v>
      </c>
      <c r="AW15">
        <v>12</v>
      </c>
      <c r="AX15">
        <f>(R15*SUMPRODUCT(K16:$K$23, X16:$X$23)-$AZ$3*SUMPRODUCT(K15:$K$22, W16:$W$23))/Z15</f>
        <v>6595.0886638939319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8.2657132999999994E-2</v>
      </c>
      <c r="O16">
        <f t="shared" si="22"/>
        <v>2971.04712852583</v>
      </c>
      <c r="P16">
        <f t="shared" si="23"/>
        <v>148.55235642629151</v>
      </c>
      <c r="Q16" s="4">
        <f t="shared" si="24"/>
        <v>12.5</v>
      </c>
      <c r="R16">
        <f t="shared" si="0"/>
        <v>50000</v>
      </c>
      <c r="S16">
        <f t="shared" si="12"/>
        <v>6375.5492064761447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3463.6822740744965</v>
      </c>
      <c r="AC16">
        <f t="shared" si="1"/>
        <v>3038.1306067026162</v>
      </c>
      <c r="AE16">
        <f t="shared" si="2"/>
        <v>1415.788494889412</v>
      </c>
      <c r="AF16">
        <f t="shared" si="3"/>
        <v>-70.789424744470608</v>
      </c>
      <c r="AG16">
        <f t="shared" si="3"/>
        <v>-5.9566056748816028</v>
      </c>
      <c r="AH16">
        <f t="shared" si="4"/>
        <v>-2170.5397833793445</v>
      </c>
      <c r="AI16">
        <f t="shared" si="5"/>
        <v>-831.49731890928456</v>
      </c>
      <c r="AJ16">
        <f t="shared" si="6"/>
        <v>425.55166737188028</v>
      </c>
      <c r="AK16">
        <f t="shared" si="20"/>
        <v>263.03486952880326</v>
      </c>
      <c r="AL16">
        <f t="shared" si="7"/>
        <v>-142.91078200860102</v>
      </c>
      <c r="AN16">
        <f t="shared" si="8"/>
        <v>619.34110654026381</v>
      </c>
      <c r="AO16">
        <f t="shared" si="8"/>
        <v>-30.967055327013195</v>
      </c>
      <c r="AP16">
        <f t="shared" si="8"/>
        <v>-2.6057357883766037</v>
      </c>
      <c r="AQ16">
        <f t="shared" si="8"/>
        <v>-949.50941901306533</v>
      </c>
      <c r="AR16">
        <f t="shared" si="8"/>
        <v>-363.74110358819121</v>
      </c>
      <c r="AS16">
        <f t="shared" si="8"/>
        <v>186.15890827728583</v>
      </c>
      <c r="AT16">
        <f t="shared" si="8"/>
        <v>115.06542660905561</v>
      </c>
      <c r="AU16">
        <f t="shared" si="8"/>
        <v>-62.51676870184977</v>
      </c>
      <c r="AW16">
        <v>13</v>
      </c>
      <c r="AX16">
        <f>(R16*SUMPRODUCT(K17:$K$23, X17:$X$23)-$AZ$3*SUMPRODUCT(K16:$K$22, W17:$W$23))/Z16</f>
        <v>6375.5492064761447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9.1575552000000005E-2</v>
      </c>
      <c r="O17">
        <f t="shared" si="22"/>
        <v>2971.04712852583</v>
      </c>
      <c r="P17">
        <f t="shared" si="23"/>
        <v>148.55235642629151</v>
      </c>
      <c r="Q17" s="4">
        <f t="shared" si="24"/>
        <v>12.5</v>
      </c>
      <c r="R17">
        <f t="shared" si="0"/>
        <v>50000</v>
      </c>
      <c r="S17">
        <f t="shared" si="12"/>
        <v>6049.3254762775441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3038.1306067026162</v>
      </c>
      <c r="AC17">
        <f t="shared" si="1"/>
        <v>2589.8663397153414</v>
      </c>
      <c r="AE17">
        <f t="shared" si="2"/>
        <v>1271.9789970057707</v>
      </c>
      <c r="AF17">
        <f t="shared" si="3"/>
        <v>-63.598949850288541</v>
      </c>
      <c r="AG17">
        <f t="shared" si="3"/>
        <v>-5.3515601654091718</v>
      </c>
      <c r="AH17">
        <f t="shared" si="4"/>
        <v>-2181.9178108944616</v>
      </c>
      <c r="AI17">
        <f t="shared" si="5"/>
        <v>-978.88932390438868</v>
      </c>
      <c r="AJ17">
        <f t="shared" si="6"/>
        <v>448.26426698727482</v>
      </c>
      <c r="AK17">
        <f t="shared" si="20"/>
        <v>262.00970734304468</v>
      </c>
      <c r="AL17">
        <f t="shared" si="7"/>
        <v>-268.61534957406917</v>
      </c>
      <c r="AN17">
        <f t="shared" si="8"/>
        <v>524.09455756536283</v>
      </c>
      <c r="AO17">
        <f t="shared" si="8"/>
        <v>-26.204727878268141</v>
      </c>
      <c r="AP17">
        <f t="shared" si="8"/>
        <v>-2.2050077586004475</v>
      </c>
      <c r="AQ17">
        <f t="shared" si="8"/>
        <v>-899.01739921538172</v>
      </c>
      <c r="AR17">
        <f t="shared" si="8"/>
        <v>-403.33257728688756</v>
      </c>
      <c r="AS17">
        <f t="shared" si="8"/>
        <v>184.69869646596973</v>
      </c>
      <c r="AT17">
        <f t="shared" si="8"/>
        <v>107.95607629609329</v>
      </c>
      <c r="AU17">
        <f t="shared" si="8"/>
        <v>-110.67780452482452</v>
      </c>
      <c r="AW17">
        <v>14</v>
      </c>
      <c r="AX17">
        <f>(R17*SUMPRODUCT(K18:$K$23, X18:$X$23)-$AZ$3*SUMPRODUCT(K17:$K$22, W18:$W$23))/Z17</f>
        <v>6049.3254762775441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0.101620166</v>
      </c>
      <c r="O18">
        <f t="shared" si="22"/>
        <v>2971.04712852583</v>
      </c>
      <c r="P18">
        <f t="shared" si="23"/>
        <v>148.55235642629151</v>
      </c>
      <c r="Q18" s="4">
        <f t="shared" si="24"/>
        <v>12.5</v>
      </c>
      <c r="R18">
        <f t="shared" si="0"/>
        <v>50000</v>
      </c>
      <c r="S18">
        <f t="shared" si="12"/>
        <v>5610.0728299553302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2589.8663397153414</v>
      </c>
      <c r="AC18">
        <f t="shared" si="1"/>
        <v>2133.720797326112</v>
      </c>
      <c r="AE18">
        <f t="shared" si="2"/>
        <v>1130.0004902114731</v>
      </c>
      <c r="AF18">
        <f t="shared" si="3"/>
        <v>-56.500024510573667</v>
      </c>
      <c r="AG18">
        <f t="shared" si="3"/>
        <v>-4.7542181313872129</v>
      </c>
      <c r="AH18">
        <f t="shared" si="4"/>
        <v>-2175.3057294714695</v>
      </c>
      <c r="AI18">
        <f t="shared" si="5"/>
        <v>-1106.5594819019573</v>
      </c>
      <c r="AJ18">
        <f t="shared" si="6"/>
        <v>456.14554238922938</v>
      </c>
      <c r="AK18">
        <f t="shared" si="20"/>
        <v>256.80201305967847</v>
      </c>
      <c r="AL18">
        <f t="shared" si="7"/>
        <v>-393.61192645304942</v>
      </c>
      <c r="AN18">
        <f t="shared" si="8"/>
        <v>435.09488463715587</v>
      </c>
      <c r="AO18">
        <f t="shared" si="8"/>
        <v>-21.754744231857796</v>
      </c>
      <c r="AP18">
        <f t="shared" si="8"/>
        <v>-1.8305620283657393</v>
      </c>
      <c r="AQ18">
        <f t="shared" si="8"/>
        <v>-837.57874763205439</v>
      </c>
      <c r="AR18">
        <f t="shared" si="8"/>
        <v>-426.06916925512206</v>
      </c>
      <c r="AS18">
        <f t="shared" si="8"/>
        <v>175.63407614668623</v>
      </c>
      <c r="AT18">
        <f t="shared" si="8"/>
        <v>98.878932544427443</v>
      </c>
      <c r="AU18">
        <f t="shared" si="8"/>
        <v>-151.55616056400839</v>
      </c>
      <c r="AW18">
        <v>15</v>
      </c>
      <c r="AX18">
        <f>(R18*SUMPRODUCT(K19:$K$23, X19:$X$23)-$AZ$3*SUMPRODUCT(K18:$K$22, W19:$W$23))/Z18</f>
        <v>5610.0728299553302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0.112947091</v>
      </c>
      <c r="O19">
        <f t="shared" si="22"/>
        <v>2971.04712852583</v>
      </c>
      <c r="P19">
        <f t="shared" si="23"/>
        <v>148.55235642629151</v>
      </c>
      <c r="Q19" s="4">
        <f t="shared" si="24"/>
        <v>12.5</v>
      </c>
      <c r="R19">
        <f t="shared" si="0"/>
        <v>50000</v>
      </c>
      <c r="S19">
        <f t="shared" si="12"/>
        <v>5036.0527594462792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2133.720797326112</v>
      </c>
      <c r="AC19">
        <f t="shared" si="1"/>
        <v>1679.906674575489</v>
      </c>
      <c r="AE19">
        <f t="shared" si="2"/>
        <v>991.07021711139873</v>
      </c>
      <c r="AF19">
        <f t="shared" si="3"/>
        <v>-49.55351085556994</v>
      </c>
      <c r="AG19">
        <f t="shared" si="3"/>
        <v>-4.1697008421536994</v>
      </c>
      <c r="AH19">
        <f t="shared" si="4"/>
        <v>-2147.9004316785658</v>
      </c>
      <c r="AI19">
        <f t="shared" si="5"/>
        <v>-1210.5534262648907</v>
      </c>
      <c r="AJ19">
        <f t="shared" si="6"/>
        <v>453.81412275062303</v>
      </c>
      <c r="AK19">
        <f t="shared" si="20"/>
        <v>225.72243276291448</v>
      </c>
      <c r="AL19">
        <f t="shared" si="7"/>
        <v>-531.01687075135328</v>
      </c>
      <c r="AN19">
        <f t="shared" si="8"/>
        <v>355.50701906282563</v>
      </c>
      <c r="AO19">
        <f t="shared" si="8"/>
        <v>-17.775350953141285</v>
      </c>
      <c r="AP19">
        <f t="shared" si="8"/>
        <v>-1.4957143209270658</v>
      </c>
      <c r="AQ19">
        <f t="shared" si="8"/>
        <v>-770.4738438567905</v>
      </c>
      <c r="AR19">
        <f t="shared" si="8"/>
        <v>-434.23789006803327</v>
      </c>
      <c r="AS19">
        <f t="shared" si="8"/>
        <v>162.78776538953434</v>
      </c>
      <c r="AT19">
        <f t="shared" si="8"/>
        <v>80.968944300475314</v>
      </c>
      <c r="AU19">
        <f t="shared" si="8"/>
        <v>-190.48118037802362</v>
      </c>
      <c r="AW19">
        <v>16</v>
      </c>
      <c r="AX19">
        <f>(R19*SUMPRODUCT(K20:$K$23, X20:$X$23)-$AZ$3*SUMPRODUCT(K19:$K$22, W20:$W$23))/Z19</f>
        <v>5036.0527594462792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0.12591097000000001</v>
      </c>
      <c r="O20">
        <f t="shared" si="22"/>
        <v>2971.04712852583</v>
      </c>
      <c r="P20">
        <f t="shared" si="23"/>
        <v>148.55235642629151</v>
      </c>
      <c r="Q20" s="4">
        <f t="shared" si="24"/>
        <v>12.5</v>
      </c>
      <c r="R20">
        <f t="shared" si="0"/>
        <v>50000</v>
      </c>
      <c r="S20">
        <f t="shared" si="12"/>
        <v>4246.9322000741076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1679.906674575489</v>
      </c>
      <c r="AC20">
        <f t="shared" si="1"/>
        <v>1224.1332761966937</v>
      </c>
      <c r="AE20">
        <f t="shared" si="2"/>
        <v>856.3729025656778</v>
      </c>
      <c r="AF20">
        <f t="shared" si="3"/>
        <v>-42.818645128283897</v>
      </c>
      <c r="AG20">
        <f t="shared" si="3"/>
        <v>-3.6029927560867732</v>
      </c>
      <c r="AH20">
        <f t="shared" si="4"/>
        <v>-2100.0443105815571</v>
      </c>
      <c r="AI20">
        <f t="shared" si="5"/>
        <v>-1290.09304590025</v>
      </c>
      <c r="AJ20">
        <f t="shared" si="6"/>
        <v>455.77339837879526</v>
      </c>
      <c r="AK20">
        <f t="shared" si="20"/>
        <v>135.39492860829952</v>
      </c>
      <c r="AL20">
        <f t="shared" si="7"/>
        <v>-698.92471891315517</v>
      </c>
      <c r="AN20">
        <f t="shared" si="8"/>
        <v>291.36841056643124</v>
      </c>
      <c r="AO20">
        <f t="shared" si="8"/>
        <v>-14.568420528321564</v>
      </c>
      <c r="AP20">
        <f t="shared" si="8"/>
        <v>-1.2258658225618673</v>
      </c>
      <c r="AQ20">
        <f t="shared" si="8"/>
        <v>-714.50949821044549</v>
      </c>
      <c r="AR20">
        <f t="shared" si="8"/>
        <v>-438.93537399489765</v>
      </c>
      <c r="AS20">
        <f t="shared" si="8"/>
        <v>155.07026234275992</v>
      </c>
      <c r="AT20">
        <f t="shared" si="8"/>
        <v>46.066152991488586</v>
      </c>
      <c r="AU20">
        <f t="shared" si="8"/>
        <v>-237.79895866064916</v>
      </c>
      <c r="AW20">
        <v>17</v>
      </c>
      <c r="AX20">
        <f>(R20*SUMPRODUCT(K21:$K$23, X21:$X$23)-$AZ$3*SUMPRODUCT(K20:$K$22, W21:$W$23))/Z20</f>
        <v>4246.9322000741076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0.140869152</v>
      </c>
      <c r="O21">
        <f t="shared" si="22"/>
        <v>2971.04712852583</v>
      </c>
      <c r="P21">
        <f t="shared" si="23"/>
        <v>148.55235642629151</v>
      </c>
      <c r="Q21" s="4">
        <f t="shared" si="24"/>
        <v>12.5</v>
      </c>
      <c r="R21">
        <f t="shared" si="0"/>
        <v>50000</v>
      </c>
      <c r="S21">
        <f t="shared" si="12"/>
        <v>3183.4100396466033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1224.1332761966937</v>
      </c>
      <c r="AC21">
        <f t="shared" si="1"/>
        <v>779.14910505094872</v>
      </c>
      <c r="AE21">
        <f t="shared" si="2"/>
        <v>727.17264895981543</v>
      </c>
      <c r="AF21">
        <f t="shared" si="3"/>
        <v>-36.358632447990772</v>
      </c>
      <c r="AG21">
        <f t="shared" si="3"/>
        <v>-3.0594122943138187</v>
      </c>
      <c r="AH21">
        <f t="shared" si="4"/>
        <v>-2030.2021368483463</v>
      </c>
      <c r="AI21">
        <f t="shared" si="5"/>
        <v>-1342.4475326308354</v>
      </c>
      <c r="AJ21">
        <f t="shared" si="6"/>
        <v>444.98417114574499</v>
      </c>
      <c r="AK21">
        <f t="shared" si="20"/>
        <v>98.236796115947016</v>
      </c>
      <c r="AL21">
        <f t="shared" si="7"/>
        <v>-799.22656536914337</v>
      </c>
      <c r="AN21">
        <f t="shared" si="8"/>
        <v>235.33711171376959</v>
      </c>
      <c r="AO21">
        <f t="shared" si="8"/>
        <v>-11.76685558568848</v>
      </c>
      <c r="AP21">
        <f t="shared" si="8"/>
        <v>-0.99012697179318565</v>
      </c>
      <c r="AQ21">
        <f t="shared" si="8"/>
        <v>-657.04053606039292</v>
      </c>
      <c r="AR21">
        <f t="shared" si="8"/>
        <v>-434.46040690410496</v>
      </c>
      <c r="AS21">
        <f t="shared" si="8"/>
        <v>144.01159029507502</v>
      </c>
      <c r="AT21">
        <f t="shared" si="8"/>
        <v>31.792675226456442</v>
      </c>
      <c r="AU21">
        <f t="shared" si="8"/>
        <v>-258.65614138257342</v>
      </c>
      <c r="AW21">
        <v>18</v>
      </c>
      <c r="AX21">
        <f>(R21*SUMPRODUCT(K22:$K$23, X22:$X$23)-$AZ$3*SUMPRODUCT(K21:$K$22, W22:$W$23))/Z21</f>
        <v>3183.4100396466033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0.15811491799999999</v>
      </c>
      <c r="O22">
        <f t="shared" si="22"/>
        <v>2971.04712852583</v>
      </c>
      <c r="P22">
        <f t="shared" si="23"/>
        <v>148.55235642629151</v>
      </c>
      <c r="Q22" s="4">
        <f t="shared" si="24"/>
        <v>12.5</v>
      </c>
      <c r="R22">
        <f t="shared" si="0"/>
        <v>50000</v>
      </c>
      <c r="S22">
        <f t="shared" si="12"/>
        <v>1793.5499682645857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779.14910505094872</v>
      </c>
      <c r="AC22">
        <f t="shared" si="1"/>
        <v>365.17817295874374</v>
      </c>
      <c r="AE22">
        <f t="shared" si="2"/>
        <v>604.92407870809336</v>
      </c>
      <c r="AF22">
        <f t="shared" si="3"/>
        <v>-30.246203935404669</v>
      </c>
      <c r="AG22">
        <f t="shared" si="3"/>
        <v>-2.5450794473270597</v>
      </c>
      <c r="AH22">
        <f t="shared" si="4"/>
        <v>-1934.9548961744852</v>
      </c>
      <c r="AI22">
        <f t="shared" si="5"/>
        <v>-1362.8221008491237</v>
      </c>
      <c r="AJ22">
        <f t="shared" si="6"/>
        <v>413.97093209220498</v>
      </c>
      <c r="AK22">
        <f t="shared" si="20"/>
        <v>94.76788858765461</v>
      </c>
      <c r="AL22">
        <f t="shared" si="7"/>
        <v>-854.08328016926407</v>
      </c>
      <c r="AN22">
        <f t="shared" si="8"/>
        <v>182.96582474360039</v>
      </c>
      <c r="AO22">
        <f t="shared" si="8"/>
        <v>-9.14829123718002</v>
      </c>
      <c r="AP22">
        <f t="shared" si="8"/>
        <v>-0.76978678235568798</v>
      </c>
      <c r="AQ22">
        <f t="shared" si="8"/>
        <v>-585.24801852212283</v>
      </c>
      <c r="AR22">
        <f t="shared" si="8"/>
        <v>-412.20027179805822</v>
      </c>
      <c r="AS22">
        <f t="shared" si="8"/>
        <v>125.20998200615006</v>
      </c>
      <c r="AT22">
        <f t="shared" si="8"/>
        <v>28.663572016641361</v>
      </c>
      <c r="AU22">
        <f t="shared" si="8"/>
        <v>-258.32671777526679</v>
      </c>
      <c r="AW22">
        <v>19</v>
      </c>
      <c r="AX22">
        <f>(R22*SUMPRODUCT(K23:$K$23, X23:$X$23)-$AZ$3*SUMPRODUCT(K22:$K$22, W23:$W$23))/Z22</f>
        <v>1793.5499682645857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0.17865895700000001</v>
      </c>
      <c r="O23">
        <f t="shared" si="22"/>
        <v>2971.04712852583</v>
      </c>
      <c r="P23">
        <f t="shared" si="23"/>
        <v>148.55235642629151</v>
      </c>
      <c r="Q23" s="4">
        <f t="shared" si="24"/>
        <v>12.5</v>
      </c>
      <c r="R23">
        <f t="shared" si="0"/>
        <v>50000</v>
      </c>
      <c r="S23">
        <f t="shared" si="12"/>
        <v>2210.5993327205388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365.17817295874374</v>
      </c>
      <c r="AC23">
        <f t="shared" si="1"/>
        <v>365.17817295874374</v>
      </c>
      <c r="AE23">
        <f t="shared" si="2"/>
        <v>490.79973295483848</v>
      </c>
      <c r="AF23">
        <f t="shared" si="3"/>
        <v>-24.539986647741927</v>
      </c>
      <c r="AG23">
        <f t="shared" si="3"/>
        <v>-2.0649274133122</v>
      </c>
      <c r="AH23">
        <f t="shared" si="4"/>
        <v>-1818.8049581663556</v>
      </c>
      <c r="AI23">
        <f t="shared" si="5"/>
        <v>-1354.6101392725714</v>
      </c>
      <c r="AJ23">
        <f t="shared" si="6"/>
        <v>0</v>
      </c>
      <c r="AK23">
        <f t="shared" si="20"/>
        <v>86.386399811720807</v>
      </c>
      <c r="AL23">
        <f t="shared" si="7"/>
        <v>-1268.2237394608505</v>
      </c>
      <c r="AN23">
        <f t="shared" si="8"/>
        <v>134.47566181794357</v>
      </c>
      <c r="AO23">
        <f t="shared" si="8"/>
        <v>-6.7237830908971796</v>
      </c>
      <c r="AP23">
        <f t="shared" si="8"/>
        <v>-0.5657755330048716</v>
      </c>
      <c r="AQ23">
        <f t="shared" si="8"/>
        <v>-498.33971790217669</v>
      </c>
      <c r="AR23">
        <f t="shared" si="8"/>
        <v>-371.15361470813519</v>
      </c>
      <c r="AS23">
        <f t="shared" si="8"/>
        <v>0</v>
      </c>
      <c r="AT23">
        <f t="shared" si="8"/>
        <v>23.669263666489346</v>
      </c>
      <c r="AU23">
        <f t="shared" si="8"/>
        <v>-347.48435104164582</v>
      </c>
      <c r="AW23">
        <v>20</v>
      </c>
      <c r="AX23">
        <f>(R23*SUMPRODUCT(K$23:$K24, X$23:$X24)-$AZ$3*SUMPRODUCT(K$22:$K23, W$23:$W24))/Z23</f>
        <v>2210.5993327205388</v>
      </c>
    </row>
    <row r="25" spans="5:50" x14ac:dyDescent="0.25">
      <c r="AN25" s="8">
        <f t="shared" ref="AN25:AU25" si="25">SUM(AN3:AN23)</f>
        <v>21303.629636323043</v>
      </c>
      <c r="AO25" s="8">
        <f t="shared" si="25"/>
        <v>-3293.4668282105245</v>
      </c>
      <c r="AP25" s="8">
        <f t="shared" si="25"/>
        <v>-177.13014012711676</v>
      </c>
      <c r="AQ25" s="8">
        <f t="shared" si="25"/>
        <v>-17379.299619209298</v>
      </c>
      <c r="AR25" s="8">
        <f t="shared" si="25"/>
        <v>453.73304877609718</v>
      </c>
      <c r="AS25" s="8">
        <f t="shared" si="25"/>
        <v>-2052.660267759019</v>
      </c>
      <c r="AT25" s="8">
        <f t="shared" si="25"/>
        <v>3205.2347215093046</v>
      </c>
      <c r="AU25" s="9">
        <f t="shared" si="25"/>
        <v>1606.3075025263838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409E-7E26-4CC2-9C23-D831B3CDBC9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193.13285287956037</v>
      </c>
      <c r="K3">
        <v>1</v>
      </c>
      <c r="L3" s="2">
        <v>0</v>
      </c>
      <c r="O3">
        <f>$C$3</f>
        <v>193.13285287956037</v>
      </c>
      <c r="P3">
        <f>O3*B5</f>
        <v>154.50628230364831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193.13285287956037</v>
      </c>
      <c r="AF3">
        <f t="shared" ref="AF3:AG23" si="4">-$Z3*P3</f>
        <v>-154.50628230364831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-61.373429424087931</v>
      </c>
      <c r="AJ3">
        <f t="shared" ref="AJ3:AJ23" si="7">AB3-AC3</f>
        <v>0</v>
      </c>
      <c r="AL3">
        <f t="shared" ref="AL3:AL23" si="8">SUM(AI3:AK3)</f>
        <v>-61.373429424087931</v>
      </c>
      <c r="AN3">
        <f t="shared" ref="AN3:AU23" si="9">AE3*$K3</f>
        <v>193.13285287956037</v>
      </c>
      <c r="AO3">
        <f t="shared" si="9"/>
        <v>-154.50628230364831</v>
      </c>
      <c r="AP3">
        <f t="shared" si="9"/>
        <v>-100</v>
      </c>
      <c r="AQ3">
        <f t="shared" si="9"/>
        <v>0</v>
      </c>
      <c r="AR3">
        <f t="shared" si="9"/>
        <v>-61.373429424087931</v>
      </c>
      <c r="AS3">
        <f t="shared" si="9"/>
        <v>0</v>
      </c>
      <c r="AT3">
        <f t="shared" si="9"/>
        <v>0</v>
      </c>
      <c r="AU3">
        <f t="shared" si="9"/>
        <v>-61.373429424087931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122.03944093171189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</v>
      </c>
      <c r="S4">
        <f t="shared" si="1"/>
        <v>24.088734520782893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23.822628848026397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-23.822628848026397</v>
      </c>
      <c r="AK4">
        <f>G4*MAX(0, SUM(AB4, AE4:AF4))</f>
        <v>0</v>
      </c>
      <c r="AL4">
        <f t="shared" si="8"/>
        <v>-128.5119288480264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-98.216812083685127</v>
      </c>
      <c r="AR4">
        <f t="shared" si="9"/>
        <v>-98.216812083685127</v>
      </c>
      <c r="AS4">
        <f t="shared" si="9"/>
        <v>-22.34977844828445</v>
      </c>
      <c r="AT4">
        <f t="shared" si="9"/>
        <v>0</v>
      </c>
      <c r="AU4">
        <f t="shared" si="9"/>
        <v>-120.5665905319696</v>
      </c>
      <c r="AW4">
        <v>1</v>
      </c>
      <c r="AX4">
        <f>(R4*SUMPRODUCT(K5:$K$23, X5:$X$23)-$AZ$3*SUMPRODUCT(K4:$K$22, W5:$W$23))/Z4</f>
        <v>24.088734520782893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193.13285287956037</v>
      </c>
      <c r="P5">
        <f t="shared" ref="P5:P23" si="22">O5*$C$5</f>
        <v>9.6566426439780191</v>
      </c>
      <c r="Q5" s="4">
        <f t="shared" ref="Q5:Q23" si="23">$C$8</f>
        <v>12.5</v>
      </c>
      <c r="R5">
        <f t="shared" si="0"/>
        <v>100000</v>
      </c>
      <c r="S5">
        <f t="shared" si="1"/>
        <v>47.770851084238515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23.822628848026397</v>
      </c>
      <c r="AC5">
        <f t="shared" si="2"/>
        <v>46.72073047156664</v>
      </c>
      <c r="AE5">
        <f t="shared" si="3"/>
        <v>188.88731851729176</v>
      </c>
      <c r="AF5">
        <f t="shared" si="4"/>
        <v>-9.444365925864588</v>
      </c>
      <c r="AG5">
        <f t="shared" si="4"/>
        <v>-12.225219305068453</v>
      </c>
      <c r="AH5">
        <f t="shared" si="5"/>
        <v>-104.60315245236119</v>
      </c>
      <c r="AI5">
        <f t="shared" si="6"/>
        <v>62.614580833997522</v>
      </c>
      <c r="AJ5">
        <f t="shared" si="7"/>
        <v>-22.898101623540242</v>
      </c>
      <c r="AK5">
        <f>G5*SUM(AB5, AE5:AF5)</f>
        <v>8.3338888390175967</v>
      </c>
      <c r="AL5">
        <f t="shared" si="8"/>
        <v>48.050368049474876</v>
      </c>
      <c r="AN5">
        <f t="shared" si="9"/>
        <v>163.11600722035993</v>
      </c>
      <c r="AO5">
        <f t="shared" si="9"/>
        <v>-8.155800361017997</v>
      </c>
      <c r="AP5">
        <f t="shared" si="9"/>
        <v>-10.55724109002837</v>
      </c>
      <c r="AQ5">
        <f t="shared" si="9"/>
        <v>-90.331361070858591</v>
      </c>
      <c r="AR5">
        <f t="shared" si="9"/>
        <v>54.071604698454948</v>
      </c>
      <c r="AS5">
        <f t="shared" si="9"/>
        <v>-19.7739421527973</v>
      </c>
      <c r="AT5">
        <f t="shared" si="9"/>
        <v>7.1968339786369793</v>
      </c>
      <c r="AU5">
        <f t="shared" si="9"/>
        <v>41.494496524294632</v>
      </c>
      <c r="AW5">
        <v>2</v>
      </c>
      <c r="AX5">
        <f>(R5*SUMPRODUCT(K6:$K$23, X6:$X$23)-$AZ$3*SUMPRODUCT(K5:$K$22, W6:$W$23))/Z5</f>
        <v>47.770851084238515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193.13285287956037</v>
      </c>
      <c r="P6">
        <f t="shared" si="22"/>
        <v>9.6566426439780191</v>
      </c>
      <c r="Q6" s="4">
        <f t="shared" si="23"/>
        <v>12.5</v>
      </c>
      <c r="R6">
        <f t="shared" si="0"/>
        <v>100000</v>
      </c>
      <c r="S6">
        <f t="shared" si="1"/>
        <v>70.508866668857621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46.72073047156664</v>
      </c>
      <c r="AC6">
        <f t="shared" si="2"/>
        <v>68.195447734781055</v>
      </c>
      <c r="AE6">
        <f t="shared" si="3"/>
        <v>186.79610092548111</v>
      </c>
      <c r="AF6">
        <f t="shared" si="4"/>
        <v>-9.3398050462740549</v>
      </c>
      <c r="AG6">
        <f t="shared" si="4"/>
        <v>-12.089870919188531</v>
      </c>
      <c r="AH6">
        <f t="shared" si="5"/>
        <v>-104.76954263391001</v>
      </c>
      <c r="AI6">
        <f t="shared" si="6"/>
        <v>60.596882326108513</v>
      </c>
      <c r="AJ6">
        <f t="shared" si="7"/>
        <v>-21.474717263214416</v>
      </c>
      <c r="AK6">
        <f>G6*SUM(AB6, AE6:AF6)</f>
        <v>13.114356041520262</v>
      </c>
      <c r="AL6">
        <f t="shared" si="8"/>
        <v>52.236521104414358</v>
      </c>
      <c r="AN6">
        <f t="shared" si="9"/>
        <v>145.48170103185205</v>
      </c>
      <c r="AO6">
        <f t="shared" si="9"/>
        <v>-7.2740850515926025</v>
      </c>
      <c r="AP6">
        <f t="shared" si="9"/>
        <v>-9.4159084577505787</v>
      </c>
      <c r="AQ6">
        <f t="shared" si="9"/>
        <v>-81.597266769454208</v>
      </c>
      <c r="AR6">
        <f t="shared" si="9"/>
        <v>47.194440753054671</v>
      </c>
      <c r="AS6">
        <f t="shared" si="9"/>
        <v>-16.725072852975906</v>
      </c>
      <c r="AT6">
        <f t="shared" si="9"/>
        <v>10.213804332130223</v>
      </c>
      <c r="AU6">
        <f t="shared" si="9"/>
        <v>40.683172232208982</v>
      </c>
      <c r="AW6">
        <v>3</v>
      </c>
      <c r="AX6">
        <f>(R6*SUMPRODUCT(K7:$K$23, X7:$X$23)-$AZ$3*SUMPRODUCT(K6:$K$22, W7:$W$23))/Z6</f>
        <v>70.508866668857621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193.13285287956037</v>
      </c>
      <c r="P7">
        <f t="shared" si="22"/>
        <v>9.6566426439780191</v>
      </c>
      <c r="Q7" s="4">
        <f t="shared" si="23"/>
        <v>12.5</v>
      </c>
      <c r="R7">
        <f t="shared" si="0"/>
        <v>100000</v>
      </c>
      <c r="S7">
        <f t="shared" si="1"/>
        <v>90.013041674179433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68.195447734781055</v>
      </c>
      <c r="AC7">
        <f t="shared" si="2"/>
        <v>86.094569198110321</v>
      </c>
      <c r="AE7">
        <f t="shared" si="3"/>
        <v>184.72534043294621</v>
      </c>
      <c r="AF7">
        <f t="shared" si="4"/>
        <v>-9.2362670216473113</v>
      </c>
      <c r="AG7">
        <f t="shared" si="4"/>
        <v>-11.955846563566197</v>
      </c>
      <c r="AH7">
        <f t="shared" si="5"/>
        <v>-105.00517144358538</v>
      </c>
      <c r="AI7">
        <f t="shared" si="6"/>
        <v>58.52805540414731</v>
      </c>
      <c r="AJ7">
        <f t="shared" si="7"/>
        <v>-17.899121463329266</v>
      </c>
      <c r="AK7">
        <f>G7*SUM(AB7, AE7:AF7)</f>
        <v>11.964909988272526</v>
      </c>
      <c r="AL7">
        <f t="shared" si="8"/>
        <v>52.593843929090568</v>
      </c>
      <c r="AN7">
        <f t="shared" si="9"/>
        <v>130.23349186813539</v>
      </c>
      <c r="AO7">
        <f t="shared" si="9"/>
        <v>-6.5116745934067701</v>
      </c>
      <c r="AP7">
        <f t="shared" si="9"/>
        <v>-8.4290094827464657</v>
      </c>
      <c r="AQ7">
        <f t="shared" si="9"/>
        <v>-74.029854860515584</v>
      </c>
      <c r="AR7">
        <f t="shared" si="9"/>
        <v>41.262952931466565</v>
      </c>
      <c r="AS7">
        <f t="shared" si="9"/>
        <v>-12.619086715866235</v>
      </c>
      <c r="AT7">
        <f t="shared" si="9"/>
        <v>8.4353993015175277</v>
      </c>
      <c r="AU7">
        <f t="shared" si="9"/>
        <v>37.079265517117854</v>
      </c>
      <c r="AW7">
        <v>4</v>
      </c>
      <c r="AX7">
        <f>(R7*SUMPRODUCT(K8:$K$23, X8:$X$23)-$AZ$3*SUMPRODUCT(K7:$K$22, W8:$W$23))/Z7</f>
        <v>90.013041674179433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193.13285287956037</v>
      </c>
      <c r="P8">
        <f t="shared" si="22"/>
        <v>9.6566426439780191</v>
      </c>
      <c r="Q8" s="4">
        <f t="shared" si="23"/>
        <v>12.5</v>
      </c>
      <c r="R8">
        <f t="shared" si="0"/>
        <v>100000</v>
      </c>
      <c r="S8">
        <f t="shared" si="1"/>
        <v>104.66163377646842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86.094569198110321</v>
      </c>
      <c r="AC8">
        <f t="shared" si="2"/>
        <v>98.993932600720768</v>
      </c>
      <c r="AE8">
        <f t="shared" si="3"/>
        <v>182.67420382312753</v>
      </c>
      <c r="AF8">
        <f t="shared" si="4"/>
        <v>-9.1337101911563767</v>
      </c>
      <c r="AG8">
        <f t="shared" si="4"/>
        <v>-11.823092310519861</v>
      </c>
      <c r="AH8">
        <f t="shared" si="5"/>
        <v>-105.56629928538918</v>
      </c>
      <c r="AI8">
        <f t="shared" si="6"/>
        <v>56.151102036062113</v>
      </c>
      <c r="AJ8">
        <f t="shared" si="7"/>
        <v>-12.899363402610447</v>
      </c>
      <c r="AK8">
        <f t="shared" ref="AK8:AK23" si="24">G8*SUM(AB8:AB8, AE8:AF8)</f>
        <v>5.5302268382807354</v>
      </c>
      <c r="AL8">
        <f t="shared" si="8"/>
        <v>48.781965471732398</v>
      </c>
      <c r="AN8">
        <f t="shared" si="9"/>
        <v>120.08150763836295</v>
      </c>
      <c r="AO8">
        <f t="shared" si="9"/>
        <v>-6.004075381918148</v>
      </c>
      <c r="AP8">
        <f t="shared" si="9"/>
        <v>-7.7719498422963156</v>
      </c>
      <c r="AQ8">
        <f t="shared" si="9"/>
        <v>-69.3943649879877</v>
      </c>
      <c r="AR8">
        <f t="shared" si="9"/>
        <v>36.911117426160786</v>
      </c>
      <c r="AS8">
        <f t="shared" si="9"/>
        <v>-8.4794402961261319</v>
      </c>
      <c r="AT8">
        <f t="shared" si="9"/>
        <v>3.6353133744372292</v>
      </c>
      <c r="AU8">
        <f t="shared" si="9"/>
        <v>32.066990504471882</v>
      </c>
      <c r="AW8">
        <v>5</v>
      </c>
      <c r="AX8">
        <f>(R8*SUMPRODUCT(K9:$K$23, X9:$X$23)-$AZ$3*SUMPRODUCT(K8:$K$22, W9:$W$23))/Z8</f>
        <v>104.66163377646842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193.13285287956037</v>
      </c>
      <c r="P9">
        <f t="shared" si="22"/>
        <v>9.6566426439780191</v>
      </c>
      <c r="Q9" s="4">
        <f t="shared" si="23"/>
        <v>12.5</v>
      </c>
      <c r="R9">
        <f t="shared" si="0"/>
        <v>100000</v>
      </c>
      <c r="S9">
        <f t="shared" si="1"/>
        <v>115.47001019277417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98.993932600720768</v>
      </c>
      <c r="AC9">
        <f t="shared" si="2"/>
        <v>108.00123970471407</v>
      </c>
      <c r="AE9">
        <f t="shared" si="3"/>
        <v>180.64073523400413</v>
      </c>
      <c r="AF9">
        <f t="shared" si="4"/>
        <v>-9.0320367617002066</v>
      </c>
      <c r="AG9">
        <f t="shared" si="4"/>
        <v>-11.691481572185801</v>
      </c>
      <c r="AH9">
        <f t="shared" si="5"/>
        <v>-107.03852183089111</v>
      </c>
      <c r="AI9">
        <f t="shared" si="6"/>
        <v>52.878695069227007</v>
      </c>
      <c r="AJ9">
        <f t="shared" si="7"/>
        <v>-9.0073071039932984</v>
      </c>
      <c r="AK9">
        <f t="shared" si="24"/>
        <v>1.5965555233308455</v>
      </c>
      <c r="AL9">
        <f t="shared" si="8"/>
        <v>45.467943488564551</v>
      </c>
      <c r="AN9">
        <f t="shared" si="9"/>
        <v>112.85383022466569</v>
      </c>
      <c r="AO9">
        <f t="shared" si="9"/>
        <v>-5.6426915112332843</v>
      </c>
      <c r="AP9">
        <f t="shared" si="9"/>
        <v>-7.304158027883692</v>
      </c>
      <c r="AQ9">
        <f t="shared" si="9"/>
        <v>-66.871445992258401</v>
      </c>
      <c r="AR9">
        <f t="shared" si="9"/>
        <v>33.035534693290302</v>
      </c>
      <c r="AS9">
        <f t="shared" si="9"/>
        <v>-5.6272418587019537</v>
      </c>
      <c r="AT9">
        <f t="shared" si="9"/>
        <v>0.99743507875356896</v>
      </c>
      <c r="AU9">
        <f t="shared" si="9"/>
        <v>28.405727913341913</v>
      </c>
      <c r="AW9">
        <v>6</v>
      </c>
      <c r="AX9">
        <f>(R9*SUMPRODUCT(K10:$K$23, X10:$X$23)-$AZ$3*SUMPRODUCT(K9:$K$22, W10:$W$23))/Z9</f>
        <v>115.47001019277417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193.13285287956037</v>
      </c>
      <c r="P10">
        <f t="shared" si="22"/>
        <v>9.6566426439780191</v>
      </c>
      <c r="Q10" s="4">
        <f t="shared" si="23"/>
        <v>12.5</v>
      </c>
      <c r="R10">
        <f t="shared" si="0"/>
        <v>100000</v>
      </c>
      <c r="S10">
        <f t="shared" si="1"/>
        <v>123.94289828348853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108.00123970471407</v>
      </c>
      <c r="AC10">
        <f t="shared" si="2"/>
        <v>114.63176994683772</v>
      </c>
      <c r="AE10">
        <f t="shared" si="3"/>
        <v>178.62387492204999</v>
      </c>
      <c r="AF10">
        <f t="shared" si="4"/>
        <v>-8.9311937461024993</v>
      </c>
      <c r="AG10">
        <f t="shared" si="4"/>
        <v>-11.56094575953901</v>
      </c>
      <c r="AH10">
        <f t="shared" si="5"/>
        <v>-108.96797539946446</v>
      </c>
      <c r="AI10">
        <f t="shared" si="6"/>
        <v>49.163760016944011</v>
      </c>
      <c r="AJ10">
        <f t="shared" si="7"/>
        <v>-6.6305302421236547</v>
      </c>
      <c r="AK10">
        <f t="shared" si="24"/>
        <v>1.1385450756107125</v>
      </c>
      <c r="AL10">
        <f t="shared" si="8"/>
        <v>43.671774850431071</v>
      </c>
      <c r="AN10">
        <f t="shared" si="9"/>
        <v>106.02737591208493</v>
      </c>
      <c r="AO10">
        <f t="shared" si="9"/>
        <v>-5.3013687956042466</v>
      </c>
      <c r="AP10">
        <f t="shared" si="9"/>
        <v>-6.8623342903113365</v>
      </c>
      <c r="AQ10">
        <f t="shared" si="9"/>
        <v>-64.681098733860381</v>
      </c>
      <c r="AR10">
        <f t="shared" si="9"/>
        <v>29.182574092308968</v>
      </c>
      <c r="AS10">
        <f t="shared" si="9"/>
        <v>-3.9357433197823273</v>
      </c>
      <c r="AT10">
        <f t="shared" si="9"/>
        <v>0.67581641467194731</v>
      </c>
      <c r="AU10">
        <f t="shared" si="9"/>
        <v>25.922647187198589</v>
      </c>
      <c r="AW10">
        <v>7</v>
      </c>
      <c r="AX10">
        <f>(R10*SUMPRODUCT(K11:$K$23, X11:$X$23)-$AZ$3*SUMPRODUCT(K10:$K$22, W11:$W$23))/Z10</f>
        <v>123.94289828348853</v>
      </c>
    </row>
    <row r="11" spans="1:52" x14ac:dyDescent="0.25">
      <c r="A11" t="s">
        <v>33</v>
      </c>
      <c r="C11" s="7">
        <f>AU25</f>
        <v>142.11751638343824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193.13285287956037</v>
      </c>
      <c r="P11">
        <f t="shared" si="22"/>
        <v>9.6566426439780191</v>
      </c>
      <c r="Q11" s="4">
        <f t="shared" si="23"/>
        <v>12.5</v>
      </c>
      <c r="R11">
        <f t="shared" si="0"/>
        <v>100000</v>
      </c>
      <c r="S11">
        <f t="shared" si="1"/>
        <v>130.24145643905504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114.63176994683772</v>
      </c>
      <c r="AC11">
        <f t="shared" si="2"/>
        <v>119.10833374980587</v>
      </c>
      <c r="AE11">
        <f t="shared" si="3"/>
        <v>176.62373354673869</v>
      </c>
      <c r="AF11">
        <f t="shared" si="4"/>
        <v>-8.8311866773369356</v>
      </c>
      <c r="AG11">
        <f t="shared" si="4"/>
        <v>-11.431492034713733</v>
      </c>
      <c r="AH11">
        <f t="shared" si="5"/>
        <v>-110.75413783908193</v>
      </c>
      <c r="AI11">
        <f t="shared" si="6"/>
        <v>45.606916995606085</v>
      </c>
      <c r="AJ11">
        <f t="shared" si="7"/>
        <v>-4.476563802968144</v>
      </c>
      <c r="AK11">
        <f t="shared" si="24"/>
        <v>0.67781836035897469</v>
      </c>
      <c r="AL11">
        <f t="shared" si="8"/>
        <v>41.808171552996917</v>
      </c>
      <c r="AN11">
        <f t="shared" si="9"/>
        <v>99.705310558466209</v>
      </c>
      <c r="AO11">
        <f t="shared" si="9"/>
        <v>-4.9852655279233113</v>
      </c>
      <c r="AP11">
        <f t="shared" si="9"/>
        <v>-6.453155759875008</v>
      </c>
      <c r="AQ11">
        <f t="shared" si="9"/>
        <v>-62.521471419120836</v>
      </c>
      <c r="AR11">
        <f t="shared" si="9"/>
        <v>25.745417851547046</v>
      </c>
      <c r="AS11">
        <f t="shared" si="9"/>
        <v>-2.5270510097761933</v>
      </c>
      <c r="AT11">
        <f t="shared" si="9"/>
        <v>0.38263311937032607</v>
      </c>
      <c r="AU11">
        <f t="shared" si="9"/>
        <v>23.600999961141181</v>
      </c>
      <c r="AW11">
        <v>8</v>
      </c>
      <c r="AX11">
        <f>(R11*SUMPRODUCT(K12:$K$23, X12:$X$23)-$AZ$3*SUMPRODUCT(K11:$K$22, W12:$W$23))/Z11</f>
        <v>130.24145643905504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193.13285287956037</v>
      </c>
      <c r="P12">
        <f t="shared" si="22"/>
        <v>9.6566426439780191</v>
      </c>
      <c r="Q12" s="4">
        <f t="shared" si="23"/>
        <v>12.5</v>
      </c>
      <c r="R12">
        <f t="shared" si="0"/>
        <v>100000</v>
      </c>
      <c r="S12">
        <f t="shared" si="1"/>
        <v>134.15042553288976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119.10833374980587</v>
      </c>
      <c r="AC12">
        <f t="shared" si="2"/>
        <v>121.3043270927519</v>
      </c>
      <c r="AE12">
        <f t="shared" si="3"/>
        <v>174.63866152489172</v>
      </c>
      <c r="AF12">
        <f t="shared" si="4"/>
        <v>-8.7319330762445855</v>
      </c>
      <c r="AG12">
        <f t="shared" si="4"/>
        <v>-11.30301363291349</v>
      </c>
      <c r="AH12">
        <f t="shared" si="5"/>
        <v>-113.30785162484717</v>
      </c>
      <c r="AI12">
        <f t="shared" si="6"/>
        <v>41.295863190886465</v>
      </c>
      <c r="AJ12">
        <f t="shared" si="7"/>
        <v>-2.1959933429460392</v>
      </c>
      <c r="AK12">
        <f t="shared" si="24"/>
        <v>0.65553464305644205</v>
      </c>
      <c r="AL12">
        <f t="shared" si="8"/>
        <v>39.755404490996867</v>
      </c>
      <c r="AN12">
        <f t="shared" si="9"/>
        <v>93.720623414358158</v>
      </c>
      <c r="AO12">
        <f t="shared" si="9"/>
        <v>-4.6860311707179072</v>
      </c>
      <c r="AP12">
        <f t="shared" si="9"/>
        <v>-6.0658131188588671</v>
      </c>
      <c r="AQ12">
        <f t="shared" si="9"/>
        <v>-60.807168351485998</v>
      </c>
      <c r="AR12">
        <f t="shared" si="9"/>
        <v>22.161610773295376</v>
      </c>
      <c r="AS12">
        <f t="shared" si="9"/>
        <v>-1.1784897073626996</v>
      </c>
      <c r="AT12">
        <f t="shared" si="9"/>
        <v>0.35179561547545241</v>
      </c>
      <c r="AU12">
        <f t="shared" si="9"/>
        <v>21.334916681408128</v>
      </c>
      <c r="AW12">
        <v>9</v>
      </c>
      <c r="AX12">
        <f>(R12*SUMPRODUCT(K13:$K$23, X13:$X$23)-$AZ$3*SUMPRODUCT(K12:$K$22, W13:$W$23))/Z12</f>
        <v>134.15042553288976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193.13285287956037</v>
      </c>
      <c r="P13">
        <f t="shared" si="22"/>
        <v>9.6566426439780191</v>
      </c>
      <c r="Q13" s="4">
        <f t="shared" si="23"/>
        <v>12.5</v>
      </c>
      <c r="R13">
        <f t="shared" si="0"/>
        <v>100000</v>
      </c>
      <c r="S13">
        <f t="shared" si="1"/>
        <v>135.74375916553822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121.3043270927519</v>
      </c>
      <c r="AC13">
        <f t="shared" si="2"/>
        <v>121.36024078698922</v>
      </c>
      <c r="AE13">
        <f t="shared" si="3"/>
        <v>172.66833977065863</v>
      </c>
      <c r="AF13">
        <f t="shared" si="4"/>
        <v>-8.6334169885329324</v>
      </c>
      <c r="AG13">
        <f t="shared" si="4"/>
        <v>-11.175489902172183</v>
      </c>
      <c r="AH13">
        <f t="shared" si="5"/>
        <v>-115.94875529737129</v>
      </c>
      <c r="AI13">
        <f t="shared" si="6"/>
        <v>36.910677582582224</v>
      </c>
      <c r="AJ13">
        <f t="shared" si="7"/>
        <v>-5.5913694237318623E-2</v>
      </c>
      <c r="AK13">
        <f t="shared" si="24"/>
        <v>0.57067849974975526</v>
      </c>
      <c r="AL13">
        <f t="shared" si="8"/>
        <v>37.425442388094659</v>
      </c>
      <c r="AN13">
        <f t="shared" si="9"/>
        <v>88.108054939987312</v>
      </c>
      <c r="AO13">
        <f t="shared" si="9"/>
        <v>-4.405402746999366</v>
      </c>
      <c r="AP13">
        <f t="shared" si="9"/>
        <v>-5.7025548493122242</v>
      </c>
      <c r="AQ13">
        <f t="shared" si="9"/>
        <v>-59.165561651505108</v>
      </c>
      <c r="AR13">
        <f t="shared" si="9"/>
        <v>18.834535692170615</v>
      </c>
      <c r="AS13">
        <f t="shared" si="9"/>
        <v>-2.8531268965131196E-2</v>
      </c>
      <c r="AT13">
        <f t="shared" si="9"/>
        <v>0.29120203898297536</v>
      </c>
      <c r="AU13">
        <f t="shared" si="9"/>
        <v>19.097206462188456</v>
      </c>
      <c r="AW13">
        <v>10</v>
      </c>
      <c r="AX13">
        <f>(R13*SUMPRODUCT(K14:$K$23, X14:$X$23)-$AZ$3*SUMPRODUCT(K13:$K$22, W14:$W$23))/Z13</f>
        <v>135.74375916553822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193.13285287956037</v>
      </c>
      <c r="P14">
        <f t="shared" si="22"/>
        <v>9.6566426439780191</v>
      </c>
      <c r="Q14" s="4">
        <f t="shared" si="23"/>
        <v>12.5</v>
      </c>
      <c r="R14">
        <f t="shared" si="0"/>
        <v>100000</v>
      </c>
      <c r="S14">
        <f t="shared" si="1"/>
        <v>134.86206654222221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121.36024078698922</v>
      </c>
      <c r="AC14">
        <f t="shared" si="2"/>
        <v>119.2055572612493</v>
      </c>
      <c r="AE14">
        <f t="shared" si="3"/>
        <v>170.71152729040418</v>
      </c>
      <c r="AF14">
        <f t="shared" si="4"/>
        <v>-8.5355763645202085</v>
      </c>
      <c r="AG14">
        <f t="shared" si="4"/>
        <v>-11.048840522543154</v>
      </c>
      <c r="AH14">
        <f t="shared" si="5"/>
        <v>-119.15584485845555</v>
      </c>
      <c r="AI14">
        <f t="shared" si="6"/>
        <v>31.97126554488527</v>
      </c>
      <c r="AJ14">
        <f t="shared" si="7"/>
        <v>2.1546835257399266</v>
      </c>
      <c r="AK14">
        <f t="shared" si="24"/>
        <v>0.51036514508317177</v>
      </c>
      <c r="AL14">
        <f t="shared" si="8"/>
        <v>34.636314215708367</v>
      </c>
      <c r="AN14">
        <f t="shared" si="9"/>
        <v>82.851004041293947</v>
      </c>
      <c r="AO14">
        <f t="shared" si="9"/>
        <v>-4.1425502020646974</v>
      </c>
      <c r="AP14">
        <f t="shared" si="9"/>
        <v>-5.3623064904550874</v>
      </c>
      <c r="AQ14">
        <f t="shared" si="9"/>
        <v>-57.829611981139003</v>
      </c>
      <c r="AR14">
        <f t="shared" si="9"/>
        <v>15.516535367635161</v>
      </c>
      <c r="AS14">
        <f t="shared" si="9"/>
        <v>1.0457272354848339</v>
      </c>
      <c r="AT14">
        <f t="shared" si="9"/>
        <v>0.24769425573640372</v>
      </c>
      <c r="AU14">
        <f t="shared" si="9"/>
        <v>16.809956858856399</v>
      </c>
      <c r="AW14">
        <v>11</v>
      </c>
      <c r="AX14">
        <f>(R14*SUMPRODUCT(K15:$K$23, X15:$X$23)-$AZ$3*SUMPRODUCT(K14:$K$22, W15:$W$23))/Z14</f>
        <v>134.86206654222221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193.13285287956037</v>
      </c>
      <c r="P15">
        <f t="shared" si="22"/>
        <v>9.6566426439780191</v>
      </c>
      <c r="Q15" s="4">
        <f t="shared" si="23"/>
        <v>12.5</v>
      </c>
      <c r="R15">
        <f t="shared" si="0"/>
        <v>100000</v>
      </c>
      <c r="S15">
        <f t="shared" si="1"/>
        <v>130.88751041840655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119.2055572612493</v>
      </c>
      <c r="AC15">
        <f t="shared" si="2"/>
        <v>114.37326745166284</v>
      </c>
      <c r="AE15">
        <f t="shared" si="3"/>
        <v>168.76503621685686</v>
      </c>
      <c r="AF15">
        <f t="shared" si="4"/>
        <v>-8.4382518108428428</v>
      </c>
      <c r="AG15">
        <f t="shared" si="4"/>
        <v>-10.922859167964841</v>
      </c>
      <c r="AH15">
        <f t="shared" si="5"/>
        <v>-123.94359482306044</v>
      </c>
      <c r="AI15">
        <f t="shared" si="6"/>
        <v>25.460330414988732</v>
      </c>
      <c r="AJ15">
        <f t="shared" si="7"/>
        <v>4.8322898095864559</v>
      </c>
      <c r="AK15">
        <f t="shared" si="24"/>
        <v>1.1460826008357794</v>
      </c>
      <c r="AL15">
        <f t="shared" si="8"/>
        <v>31.438702825410967</v>
      </c>
      <c r="AN15">
        <f t="shared" si="9"/>
        <v>77.865118675340042</v>
      </c>
      <c r="AO15">
        <f t="shared" si="9"/>
        <v>-3.8932559337670023</v>
      </c>
      <c r="AP15">
        <f t="shared" si="9"/>
        <v>-5.0396085851262153</v>
      </c>
      <c r="AQ15">
        <f t="shared" si="9"/>
        <v>-57.185320705556776</v>
      </c>
      <c r="AR15">
        <f t="shared" si="9"/>
        <v>11.746933450890054</v>
      </c>
      <c r="AS15">
        <f t="shared" si="9"/>
        <v>2.2295306417236609</v>
      </c>
      <c r="AT15">
        <f t="shared" si="9"/>
        <v>0.52878167022196709</v>
      </c>
      <c r="AU15">
        <f t="shared" si="9"/>
        <v>14.505245762835683</v>
      </c>
      <c r="AW15">
        <v>12</v>
      </c>
      <c r="AX15">
        <f>(R15*SUMPRODUCT(K16:$K$23, X16:$X$23)-$AZ$3*SUMPRODUCT(K15:$K$22, W16:$W$23))/Z15</f>
        <v>130.88751041840655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193.13285287956037</v>
      </c>
      <c r="P16">
        <f t="shared" si="22"/>
        <v>9.6566426439780191</v>
      </c>
      <c r="Q16" s="4">
        <f t="shared" si="23"/>
        <v>12.5</v>
      </c>
      <c r="R16">
        <f t="shared" si="0"/>
        <v>100000</v>
      </c>
      <c r="S16">
        <f t="shared" si="1"/>
        <v>123.76345655644963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114.37326745166284</v>
      </c>
      <c r="AC16">
        <f t="shared" si="2"/>
        <v>106.90625552766988</v>
      </c>
      <c r="AE16">
        <f t="shared" si="3"/>
        <v>166.82719354491221</v>
      </c>
      <c r="AF16">
        <f t="shared" si="4"/>
        <v>-8.3413596772456113</v>
      </c>
      <c r="AG16">
        <f t="shared" si="4"/>
        <v>-10.797437557720135</v>
      </c>
      <c r="AH16">
        <f t="shared" si="5"/>
        <v>-129.54414852045625</v>
      </c>
      <c r="AI16">
        <f t="shared" si="6"/>
        <v>18.144247789490208</v>
      </c>
      <c r="AJ16">
        <f t="shared" si="7"/>
        <v>7.4670119239929562</v>
      </c>
      <c r="AK16">
        <f t="shared" si="24"/>
        <v>1.9372996193672389</v>
      </c>
      <c r="AL16">
        <f t="shared" si="8"/>
        <v>27.548559332850402</v>
      </c>
      <c r="AN16">
        <f t="shared" si="9"/>
        <v>72.979077753547713</v>
      </c>
      <c r="AO16">
        <f t="shared" si="9"/>
        <v>-3.6489538876773859</v>
      </c>
      <c r="AP16">
        <f t="shared" si="9"/>
        <v>-4.7233728406022548</v>
      </c>
      <c r="AQ16">
        <f t="shared" si="9"/>
        <v>-56.669493063469638</v>
      </c>
      <c r="AR16">
        <f t="shared" si="9"/>
        <v>7.93725796179843</v>
      </c>
      <c r="AS16">
        <f t="shared" si="9"/>
        <v>3.2664677275233642</v>
      </c>
      <c r="AT16">
        <f t="shared" si="9"/>
        <v>0.8474777795483206</v>
      </c>
      <c r="AU16">
        <f t="shared" si="9"/>
        <v>12.051203468870115</v>
      </c>
      <c r="AW16">
        <v>13</v>
      </c>
      <c r="AX16">
        <f>(R16*SUMPRODUCT(K17:$K$23, X17:$X$23)-$AZ$3*SUMPRODUCT(K16:$K$22, W17:$W$23))/Z16</f>
        <v>123.76345655644963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193.13285287956037</v>
      </c>
      <c r="P17">
        <f t="shared" si="22"/>
        <v>9.6566426439780191</v>
      </c>
      <c r="Q17" s="4">
        <f t="shared" si="23"/>
        <v>12.5</v>
      </c>
      <c r="R17">
        <f t="shared" si="0"/>
        <v>100000</v>
      </c>
      <c r="S17">
        <f t="shared" si="1"/>
        <v>114.00378255980119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106.90625552766988</v>
      </c>
      <c r="AC17">
        <f t="shared" si="2"/>
        <v>97.337067650002382</v>
      </c>
      <c r="AE17">
        <f t="shared" si="3"/>
        <v>164.89791078918483</v>
      </c>
      <c r="AF17">
        <f t="shared" si="4"/>
        <v>-8.2448955394592431</v>
      </c>
      <c r="AG17">
        <f t="shared" si="4"/>
        <v>-10.672569964832503</v>
      </c>
      <c r="AH17">
        <f t="shared" si="5"/>
        <v>-135.14573848345199</v>
      </c>
      <c r="AI17">
        <f t="shared" si="6"/>
        <v>10.834706801441115</v>
      </c>
      <c r="AJ17">
        <f t="shared" si="7"/>
        <v>9.5691878776675026</v>
      </c>
      <c r="AK17">
        <f t="shared" si="24"/>
        <v>3.6371179367280573</v>
      </c>
      <c r="AL17">
        <f t="shared" si="8"/>
        <v>24.041012615836674</v>
      </c>
      <c r="AN17">
        <f t="shared" si="9"/>
        <v>67.943022488537537</v>
      </c>
      <c r="AO17">
        <f t="shared" si="9"/>
        <v>-3.3971511244268773</v>
      </c>
      <c r="AP17">
        <f t="shared" si="9"/>
        <v>-4.3974278246505465</v>
      </c>
      <c r="AQ17">
        <f t="shared" si="9"/>
        <v>-55.684210339997982</v>
      </c>
      <c r="AR17">
        <f t="shared" si="9"/>
        <v>4.464233199462134</v>
      </c>
      <c r="AS17">
        <f t="shared" si="9"/>
        <v>3.9428003912105711</v>
      </c>
      <c r="AT17">
        <f t="shared" si="9"/>
        <v>1.4986047099438768</v>
      </c>
      <c r="AU17">
        <f t="shared" si="9"/>
        <v>9.905638300616582</v>
      </c>
      <c r="AW17">
        <v>14</v>
      </c>
      <c r="AX17">
        <f>(R17*SUMPRODUCT(K18:$K$23, X18:$X$23)-$AZ$3*SUMPRODUCT(K17:$K$22, W18:$W$23))/Z17</f>
        <v>114.00378255980119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193.13285287956037</v>
      </c>
      <c r="P18">
        <f t="shared" si="22"/>
        <v>9.6566426439780191</v>
      </c>
      <c r="Q18" s="4">
        <f t="shared" si="23"/>
        <v>12.5</v>
      </c>
      <c r="R18">
        <f t="shared" si="0"/>
        <v>100000</v>
      </c>
      <c r="S18">
        <f t="shared" si="1"/>
        <v>101.89977554521563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97.337067650002382</v>
      </c>
      <c r="AC18">
        <f t="shared" si="2"/>
        <v>85.988919602609855</v>
      </c>
      <c r="AE18">
        <f t="shared" si="3"/>
        <v>162.97666280446418</v>
      </c>
      <c r="AF18">
        <f t="shared" si="4"/>
        <v>-8.1488331402232088</v>
      </c>
      <c r="AG18">
        <f t="shared" si="4"/>
        <v>-10.548222400702723</v>
      </c>
      <c r="AH18">
        <f t="shared" si="5"/>
        <v>-140.97491585162945</v>
      </c>
      <c r="AI18">
        <f t="shared" si="6"/>
        <v>3.3046914119088058</v>
      </c>
      <c r="AJ18">
        <f t="shared" si="7"/>
        <v>11.348148047392527</v>
      </c>
      <c r="AK18">
        <f t="shared" si="24"/>
        <v>5.4467617819876564</v>
      </c>
      <c r="AL18">
        <f t="shared" si="8"/>
        <v>20.09960124128899</v>
      </c>
      <c r="AN18">
        <f t="shared" si="9"/>
        <v>62.752461539363168</v>
      </c>
      <c r="AO18">
        <f t="shared" si="9"/>
        <v>-3.1376230769681581</v>
      </c>
      <c r="AP18">
        <f t="shared" si="9"/>
        <v>-4.0614828474117921</v>
      </c>
      <c r="AQ18">
        <f t="shared" si="9"/>
        <v>-54.280918708025084</v>
      </c>
      <c r="AR18">
        <f t="shared" si="9"/>
        <v>1.2724369069581336</v>
      </c>
      <c r="AS18">
        <f t="shared" si="9"/>
        <v>4.3694858615517846</v>
      </c>
      <c r="AT18">
        <f t="shared" si="9"/>
        <v>2.0972187266365552</v>
      </c>
      <c r="AU18">
        <f t="shared" si="9"/>
        <v>7.7391414951464732</v>
      </c>
      <c r="AW18">
        <v>15</v>
      </c>
      <c r="AX18">
        <f>(R18*SUMPRODUCT(K19:$K$23, X19:$X$23)-$AZ$3*SUMPRODUCT(K18:$K$22, W19:$W$23))/Z18</f>
        <v>101.89977554521563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193.13285287956037</v>
      </c>
      <c r="P19">
        <f t="shared" si="22"/>
        <v>9.6566426439780191</v>
      </c>
      <c r="Q19" s="4">
        <f t="shared" si="23"/>
        <v>12.5</v>
      </c>
      <c r="R19">
        <f t="shared" si="0"/>
        <v>100000</v>
      </c>
      <c r="S19">
        <f t="shared" si="1"/>
        <v>87.094414055473479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85.988919602609855</v>
      </c>
      <c r="AC19">
        <f t="shared" si="2"/>
        <v>72.631638889762286</v>
      </c>
      <c r="AE19">
        <f t="shared" si="3"/>
        <v>161.06148459949654</v>
      </c>
      <c r="AF19">
        <f t="shared" si="4"/>
        <v>-8.0530742299748272</v>
      </c>
      <c r="AG19">
        <f t="shared" si="4"/>
        <v>-10.424267686602246</v>
      </c>
      <c r="AH19">
        <f t="shared" si="5"/>
        <v>-147.77992074761153</v>
      </c>
      <c r="AI19">
        <f t="shared" si="6"/>
        <v>-5.1957780646920639</v>
      </c>
      <c r="AJ19">
        <f t="shared" si="7"/>
        <v>13.357280712847569</v>
      </c>
      <c r="AK19">
        <f t="shared" si="24"/>
        <v>5.3296404583785337</v>
      </c>
      <c r="AL19">
        <f t="shared" si="8"/>
        <v>13.491143106534039</v>
      </c>
      <c r="AN19">
        <f t="shared" si="9"/>
        <v>57.774401134449811</v>
      </c>
      <c r="AO19">
        <f t="shared" si="9"/>
        <v>-2.8887200567224904</v>
      </c>
      <c r="AP19">
        <f t="shared" si="9"/>
        <v>-3.739291391459854</v>
      </c>
      <c r="AQ19">
        <f t="shared" si="9"/>
        <v>-53.010168396997372</v>
      </c>
      <c r="AR19">
        <f t="shared" si="9"/>
        <v>-1.8637787107299082</v>
      </c>
      <c r="AS19">
        <f t="shared" si="9"/>
        <v>4.7913931495693998</v>
      </c>
      <c r="AT19">
        <f t="shared" si="9"/>
        <v>1.9117965198845366</v>
      </c>
      <c r="AU19">
        <f t="shared" si="9"/>
        <v>4.839410958724029</v>
      </c>
      <c r="AW19">
        <v>16</v>
      </c>
      <c r="AX19">
        <f>(R19*SUMPRODUCT(K20:$K$23, X20:$X$23)-$AZ$3*SUMPRODUCT(K19:$K$22, W20:$W$23))/Z19</f>
        <v>87.094414055473479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193.13285287956037</v>
      </c>
      <c r="P20">
        <f t="shared" si="22"/>
        <v>9.6566426439780191</v>
      </c>
      <c r="Q20" s="4">
        <f t="shared" si="23"/>
        <v>12.5</v>
      </c>
      <c r="R20">
        <f t="shared" si="0"/>
        <v>100000</v>
      </c>
      <c r="S20">
        <f t="shared" si="1"/>
        <v>68.726923136365755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72.631638889762286</v>
      </c>
      <c r="AC20">
        <f t="shared" si="2"/>
        <v>56.635028365696215</v>
      </c>
      <c r="AE20">
        <f t="shared" si="3"/>
        <v>159.15283417357037</v>
      </c>
      <c r="AF20">
        <f t="shared" si="4"/>
        <v>-7.9576417086785192</v>
      </c>
      <c r="AG20">
        <f t="shared" si="4"/>
        <v>-10.300735465292622</v>
      </c>
      <c r="AH20">
        <f t="shared" si="5"/>
        <v>-154.31635554881905</v>
      </c>
      <c r="AI20">
        <f t="shared" si="6"/>
        <v>-13.421898549219833</v>
      </c>
      <c r="AJ20">
        <f t="shared" si="7"/>
        <v>15.996610524066071</v>
      </c>
      <c r="AK20">
        <f t="shared" si="24"/>
        <v>0.96245537482501275</v>
      </c>
      <c r="AL20">
        <f t="shared" si="8"/>
        <v>3.5371673496712508</v>
      </c>
      <c r="AN20">
        <f t="shared" si="9"/>
        <v>54.149434424379841</v>
      </c>
      <c r="AO20">
        <f t="shared" si="9"/>
        <v>-2.7074717212189925</v>
      </c>
      <c r="AP20">
        <f t="shared" si="9"/>
        <v>-3.5046752544314659</v>
      </c>
      <c r="AQ20">
        <f t="shared" si="9"/>
        <v>-52.503892995627972</v>
      </c>
      <c r="AR20">
        <f t="shared" si="9"/>
        <v>-4.5666055468985922</v>
      </c>
      <c r="AS20">
        <f t="shared" si="9"/>
        <v>5.4426138063025862</v>
      </c>
      <c r="AT20">
        <f t="shared" si="9"/>
        <v>0.32746142709994941</v>
      </c>
      <c r="AU20">
        <f t="shared" si="9"/>
        <v>1.2034696865039436</v>
      </c>
      <c r="AW20">
        <v>17</v>
      </c>
      <c r="AX20">
        <f>(R20*SUMPRODUCT(K21:$K$23, X21:$X$23)-$AZ$3*SUMPRODUCT(K20:$K$22, W21:$W$23))/Z20</f>
        <v>68.726923136365755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193.13285287956037</v>
      </c>
      <c r="P21">
        <f t="shared" si="22"/>
        <v>9.6566426439780191</v>
      </c>
      <c r="Q21" s="4">
        <f t="shared" si="23"/>
        <v>12.5</v>
      </c>
      <c r="R21">
        <f t="shared" si="0"/>
        <v>100000</v>
      </c>
      <c r="S21">
        <f t="shared" si="1"/>
        <v>47.250281742215478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56.635028365696215</v>
      </c>
      <c r="AC21">
        <f t="shared" si="2"/>
        <v>38.47116674061332</v>
      </c>
      <c r="AE21">
        <f t="shared" si="3"/>
        <v>157.24871709244388</v>
      </c>
      <c r="AF21">
        <f t="shared" si="4"/>
        <v>-7.8624358546221949</v>
      </c>
      <c r="AG21">
        <f t="shared" si="4"/>
        <v>-10.177496652427759</v>
      </c>
      <c r="AH21">
        <f t="shared" si="5"/>
        <v>-161.85166569549173</v>
      </c>
      <c r="AI21">
        <f t="shared" si="6"/>
        <v>-22.64288111009779</v>
      </c>
      <c r="AJ21">
        <f t="shared" si="7"/>
        <v>18.163861625082895</v>
      </c>
      <c r="AK21">
        <f t="shared" si="24"/>
        <v>0.32963409536562865</v>
      </c>
      <c r="AL21">
        <f t="shared" si="8"/>
        <v>-4.1493853896492663</v>
      </c>
      <c r="AN21">
        <f t="shared" si="9"/>
        <v>50.89088396568178</v>
      </c>
      <c r="AO21">
        <f t="shared" si="9"/>
        <v>-2.5445441982840893</v>
      </c>
      <c r="AP21">
        <f t="shared" si="9"/>
        <v>-3.2937744153125683</v>
      </c>
      <c r="AQ21">
        <f t="shared" si="9"/>
        <v>-52.38055032092457</v>
      </c>
      <c r="AR21">
        <f t="shared" si="9"/>
        <v>-7.3279849688394414</v>
      </c>
      <c r="AS21">
        <f t="shared" si="9"/>
        <v>5.8784261736607313</v>
      </c>
      <c r="AT21">
        <f t="shared" si="9"/>
        <v>0.10668049195290243</v>
      </c>
      <c r="AU21">
        <f t="shared" si="9"/>
        <v>-1.3428783032258076</v>
      </c>
      <c r="AW21">
        <v>18</v>
      </c>
      <c r="AX21">
        <f>(R21*SUMPRODUCT(K22:$K$23, X22:$X$23)-$AZ$3*SUMPRODUCT(K21:$K$22, W22:$W$23))/Z21</f>
        <v>47.250281742215478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193.13285287956037</v>
      </c>
      <c r="P22">
        <f t="shared" si="22"/>
        <v>9.6566426439780191</v>
      </c>
      <c r="Q22" s="4">
        <f t="shared" si="23"/>
        <v>12.5</v>
      </c>
      <c r="R22">
        <f t="shared" si="0"/>
        <v>100000</v>
      </c>
      <c r="S22">
        <f t="shared" si="1"/>
        <v>23.919929215823345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38.47116674061332</v>
      </c>
      <c r="AC22">
        <f t="shared" si="2"/>
        <v>19.240203604352672</v>
      </c>
      <c r="AE22">
        <f t="shared" si="3"/>
        <v>155.34809399160369</v>
      </c>
      <c r="AF22">
        <f t="shared" si="4"/>
        <v>-7.7674046995801849</v>
      </c>
      <c r="AG22">
        <f t="shared" si="4"/>
        <v>-10.054483977958967</v>
      </c>
      <c r="AH22">
        <f t="shared" si="5"/>
        <v>-169.90166355611106</v>
      </c>
      <c r="AI22">
        <f t="shared" si="6"/>
        <v>-32.375458242046534</v>
      </c>
      <c r="AJ22">
        <f t="shared" si="7"/>
        <v>19.230963136260648</v>
      </c>
      <c r="AK22">
        <f t="shared" si="24"/>
        <v>3.9070889766853734</v>
      </c>
      <c r="AL22">
        <f t="shared" si="8"/>
        <v>-9.2374061291005134</v>
      </c>
      <c r="AN22">
        <f t="shared" si="9"/>
        <v>46.986709803687368</v>
      </c>
      <c r="AO22">
        <f t="shared" si="9"/>
        <v>-2.3493354901843686</v>
      </c>
      <c r="AP22">
        <f t="shared" si="9"/>
        <v>-3.0410873333516153</v>
      </c>
      <c r="AQ22">
        <f t="shared" si="9"/>
        <v>-51.388594192254402</v>
      </c>
      <c r="AR22">
        <f t="shared" si="9"/>
        <v>-9.7923072121030224</v>
      </c>
      <c r="AS22">
        <f t="shared" si="9"/>
        <v>5.8166126208006563</v>
      </c>
      <c r="AT22">
        <f t="shared" si="9"/>
        <v>1.1817412831252616</v>
      </c>
      <c r="AU22">
        <f t="shared" si="9"/>
        <v>-2.7939533081771044</v>
      </c>
      <c r="AW22">
        <v>19</v>
      </c>
      <c r="AX22">
        <f>(R22*SUMPRODUCT(K23:$K$23, X23:$X$23)-$AZ$3*SUMPRODUCT(K22:$K$22, W23:$W$23))/Z22</f>
        <v>23.919929215823345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193.13285287956037</v>
      </c>
      <c r="P23">
        <f t="shared" si="22"/>
        <v>9.6566426439780191</v>
      </c>
      <c r="Q23" s="4">
        <f t="shared" si="23"/>
        <v>12.5</v>
      </c>
      <c r="R23">
        <f t="shared" si="0"/>
        <v>100000</v>
      </c>
      <c r="S23">
        <f t="shared" si="1"/>
        <v>24.215851914686304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19.240203604352672</v>
      </c>
      <c r="AC23">
        <f t="shared" si="2"/>
        <v>19.240203604352672</v>
      </c>
      <c r="AE23">
        <f t="shared" si="3"/>
        <v>153.44970828131892</v>
      </c>
      <c r="AF23">
        <f t="shared" si="4"/>
        <v>-7.6724854140659469</v>
      </c>
      <c r="AG23">
        <f t="shared" si="4"/>
        <v>-9.9316161125246083</v>
      </c>
      <c r="AH23">
        <f t="shared" si="5"/>
        <v>-178.58420523814692</v>
      </c>
      <c r="AI23">
        <f t="shared" si="6"/>
        <v>-42.738598483418571</v>
      </c>
      <c r="AJ23">
        <f t="shared" si="7"/>
        <v>0</v>
      </c>
      <c r="AK23">
        <f t="shared" si="24"/>
        <v>11.551219853012395</v>
      </c>
      <c r="AL23">
        <f t="shared" si="8"/>
        <v>-31.187378630406176</v>
      </c>
      <c r="AN23">
        <f t="shared" si="9"/>
        <v>42.044136724906323</v>
      </c>
      <c r="AO23">
        <f t="shared" si="9"/>
        <v>-2.1022068362453163</v>
      </c>
      <c r="AP23">
        <f t="shared" si="9"/>
        <v>-2.7211926983187498</v>
      </c>
      <c r="AQ23">
        <f t="shared" si="9"/>
        <v>-48.930811443292008</v>
      </c>
      <c r="AR23">
        <f t="shared" si="9"/>
        <v>-11.710074252949759</v>
      </c>
      <c r="AS23">
        <f t="shared" si="9"/>
        <v>0</v>
      </c>
      <c r="AT23">
        <f t="shared" si="9"/>
        <v>3.1649526889236199</v>
      </c>
      <c r="AU23">
        <f t="shared" si="9"/>
        <v>-8.5451215640261395</v>
      </c>
      <c r="AW23">
        <v>20</v>
      </c>
      <c r="AX23">
        <f>(R23*SUMPRODUCT(K$23:$K24, X$23:$X24)-$AZ$3*SUMPRODUCT(K$22:$K23, W$23:$W24))/Z23</f>
        <v>24.215851914686304</v>
      </c>
    </row>
    <row r="25" spans="5:50" x14ac:dyDescent="0.25">
      <c r="AN25" s="8">
        <f t="shared" ref="AN25:AU25" si="25">SUM(AN3:AN23)</f>
        <v>1868.6970062390205</v>
      </c>
      <c r="AO25" s="8">
        <f t="shared" si="25"/>
        <v>-238.2844899716213</v>
      </c>
      <c r="AP25" s="8">
        <f t="shared" si="25"/>
        <v>-208.44634460018304</v>
      </c>
      <c r="AQ25" s="8">
        <f t="shared" si="25"/>
        <v>-1267.4799780680166</v>
      </c>
      <c r="AR25" s="8">
        <f t="shared" si="25"/>
        <v>154.4861935991994</v>
      </c>
      <c r="AS25" s="8">
        <f t="shared" si="25"/>
        <v>-56.461320022810739</v>
      </c>
      <c r="AT25" s="8">
        <f t="shared" si="25"/>
        <v>44.092642807049621</v>
      </c>
      <c r="AU25" s="9">
        <f t="shared" si="25"/>
        <v>142.11751638343824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5232-EA17-4C64-BF41-E2144F54A8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432.35427923922509</v>
      </c>
      <c r="K3">
        <v>1</v>
      </c>
      <c r="L3" s="2">
        <v>0</v>
      </c>
      <c r="O3">
        <f>$C$3</f>
        <v>432.35427923922509</v>
      </c>
      <c r="P3">
        <f>O3*B5</f>
        <v>345.88342339138012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432.35427923922509</v>
      </c>
      <c r="AF3">
        <f t="shared" ref="AF3:AG23" si="4">-$Z3*P3</f>
        <v>-345.88342339138012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-13.529144152155027</v>
      </c>
      <c r="AJ3">
        <f t="shared" ref="AJ3:AJ23" si="7">AB3-AC3</f>
        <v>0</v>
      </c>
      <c r="AL3">
        <f t="shared" ref="AL3:AL23" si="8">SUM(AI3:AK3)</f>
        <v>-13.529144152155027</v>
      </c>
      <c r="AN3">
        <f t="shared" ref="AN3:AU23" si="9">AE3*$K3</f>
        <v>432.35427923922509</v>
      </c>
      <c r="AO3">
        <f t="shared" si="9"/>
        <v>-345.88342339138012</v>
      </c>
      <c r="AP3">
        <f t="shared" si="9"/>
        <v>-100</v>
      </c>
      <c r="AQ3">
        <f t="shared" si="9"/>
        <v>0</v>
      </c>
      <c r="AR3">
        <f t="shared" si="9"/>
        <v>-13.529144152155027</v>
      </c>
      <c r="AS3">
        <f t="shared" si="9"/>
        <v>0</v>
      </c>
      <c r="AT3">
        <f t="shared" si="9"/>
        <v>0</v>
      </c>
      <c r="AU3">
        <f t="shared" si="9"/>
        <v>-13.529144152155027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270.29829826644959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</v>
      </c>
      <c r="S4">
        <f t="shared" si="1"/>
        <v>151.70999816158033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149.99836393865189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-149.99836393865189</v>
      </c>
      <c r="AK4">
        <f>G4*MAX(0, SUM(AB4, AE4:AF4))</f>
        <v>0</v>
      </c>
      <c r="AL4">
        <f t="shared" si="8"/>
        <v>-278.22606393865192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-120.29993432779808</v>
      </c>
      <c r="AR4">
        <f t="shared" si="9"/>
        <v>-120.29993432779808</v>
      </c>
      <c r="AS4">
        <f t="shared" si="9"/>
        <v>-140.72461200736643</v>
      </c>
      <c r="AT4">
        <f t="shared" si="9"/>
        <v>0</v>
      </c>
      <c r="AU4">
        <f t="shared" si="9"/>
        <v>-261.02454633516453</v>
      </c>
      <c r="AW4">
        <v>1</v>
      </c>
      <c r="AX4">
        <f>(R4*SUMPRODUCT(K5:$K$23, X5:$X$23)-$AZ$3*SUMPRODUCT(K4:$K$22, W5:$W$23))/Z4</f>
        <v>151.70999816158033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432.35427923922509</v>
      </c>
      <c r="P5">
        <f t="shared" ref="P5:P23" si="22">O5*$C$5</f>
        <v>21.617713961961257</v>
      </c>
      <c r="Q5" s="4">
        <f t="shared" ref="Q5:Q23" si="23">$C$8</f>
        <v>12.5</v>
      </c>
      <c r="R5">
        <f t="shared" si="0"/>
        <v>100000</v>
      </c>
      <c r="S5">
        <f t="shared" si="1"/>
        <v>293.52945258854243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149.99836393865189</v>
      </c>
      <c r="AC5">
        <f t="shared" si="2"/>
        <v>286.92879754443265</v>
      </c>
      <c r="AE5">
        <f t="shared" si="3"/>
        <v>422.63184277182501</v>
      </c>
      <c r="AF5">
        <f t="shared" si="4"/>
        <v>-21.131592138591255</v>
      </c>
      <c r="AG5">
        <f t="shared" si="4"/>
        <v>-12.21891001968028</v>
      </c>
      <c r="AH5">
        <f t="shared" si="5"/>
        <v>-131.77441955776629</v>
      </c>
      <c r="AI5">
        <f t="shared" si="6"/>
        <v>257.50692105578719</v>
      </c>
      <c r="AJ5">
        <f t="shared" si="7"/>
        <v>-136.93043360578076</v>
      </c>
      <c r="AK5">
        <f>G5*SUM(AB5, AE5:AF5)</f>
        <v>22.611443197447311</v>
      </c>
      <c r="AL5">
        <f t="shared" si="8"/>
        <v>143.18793064745373</v>
      </c>
      <c r="AN5">
        <f t="shared" si="9"/>
        <v>364.96901569817175</v>
      </c>
      <c r="AO5">
        <f t="shared" si="9"/>
        <v>-18.248450784908592</v>
      </c>
      <c r="AP5">
        <f t="shared" si="9"/>
        <v>-10.551792627691084</v>
      </c>
      <c r="AQ5">
        <f t="shared" si="9"/>
        <v>-113.79544874038551</v>
      </c>
      <c r="AR5">
        <f t="shared" si="9"/>
        <v>222.37332354518659</v>
      </c>
      <c r="AS5">
        <f t="shared" si="9"/>
        <v>-118.24798918241213</v>
      </c>
      <c r="AT5">
        <f t="shared" si="9"/>
        <v>19.526394682340349</v>
      </c>
      <c r="AU5">
        <f t="shared" si="9"/>
        <v>123.65172904511481</v>
      </c>
      <c r="AW5">
        <v>2</v>
      </c>
      <c r="AX5">
        <f>(R5*SUMPRODUCT(K6:$K$23, X6:$X$23)-$AZ$3*SUMPRODUCT(K5:$K$22, W6:$W$23))/Z5</f>
        <v>293.52945258854243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432.35427923922509</v>
      </c>
      <c r="P6">
        <f t="shared" si="22"/>
        <v>21.617713961961257</v>
      </c>
      <c r="Q6" s="4">
        <f t="shared" si="23"/>
        <v>12.5</v>
      </c>
      <c r="R6">
        <f t="shared" si="0"/>
        <v>100000</v>
      </c>
      <c r="S6">
        <f t="shared" si="1"/>
        <v>422.55815102861493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286.92879754443265</v>
      </c>
      <c r="AC6">
        <f t="shared" si="2"/>
        <v>408.3462449802837</v>
      </c>
      <c r="AE6">
        <f t="shared" si="3"/>
        <v>417.81289983100794</v>
      </c>
      <c r="AF6">
        <f t="shared" si="4"/>
        <v>-20.890644991550399</v>
      </c>
      <c r="AG6">
        <f t="shared" si="4"/>
        <v>-12.07958727060004</v>
      </c>
      <c r="AH6">
        <f t="shared" si="5"/>
        <v>-137.0691910674893</v>
      </c>
      <c r="AI6">
        <f t="shared" si="6"/>
        <v>247.77347650136821</v>
      </c>
      <c r="AJ6">
        <f t="shared" si="7"/>
        <v>-121.41744743585105</v>
      </c>
      <c r="AK6">
        <f>G6*SUM(AB6, AE6:AF6)</f>
        <v>40.005286564457577</v>
      </c>
      <c r="AL6">
        <f t="shared" si="8"/>
        <v>166.36131562997474</v>
      </c>
      <c r="AN6">
        <f t="shared" si="9"/>
        <v>325.40364107875337</v>
      </c>
      <c r="AO6">
        <f t="shared" si="9"/>
        <v>-16.27018205393767</v>
      </c>
      <c r="AP6">
        <f t="shared" si="9"/>
        <v>-9.4078992826015515</v>
      </c>
      <c r="AQ6">
        <f t="shared" si="9"/>
        <v>-106.75307983817824</v>
      </c>
      <c r="AR6">
        <f t="shared" si="9"/>
        <v>192.97247990403594</v>
      </c>
      <c r="AS6">
        <f t="shared" si="9"/>
        <v>-94.563091522771288</v>
      </c>
      <c r="AT6">
        <f t="shared" si="9"/>
        <v>31.157166080173067</v>
      </c>
      <c r="AU6">
        <f t="shared" si="9"/>
        <v>129.5665544614377</v>
      </c>
      <c r="AW6">
        <v>3</v>
      </c>
      <c r="AX6">
        <f>(R6*SUMPRODUCT(K7:$K$23, X7:$X$23)-$AZ$3*SUMPRODUCT(K6:$K$22, W7:$W$23))/Z6</f>
        <v>422.55815102861493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432.35427923922509</v>
      </c>
      <c r="P7">
        <f t="shared" si="22"/>
        <v>21.617713961961257</v>
      </c>
      <c r="Q7" s="4">
        <f t="shared" si="23"/>
        <v>12.5</v>
      </c>
      <c r="R7">
        <f t="shared" si="0"/>
        <v>100000</v>
      </c>
      <c r="S7">
        <f t="shared" si="1"/>
        <v>534.69601239928375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408.3462449802837</v>
      </c>
      <c r="AC7">
        <f t="shared" si="2"/>
        <v>510.779425181943</v>
      </c>
      <c r="AE7">
        <f t="shared" si="3"/>
        <v>413.01536780464028</v>
      </c>
      <c r="AF7">
        <f t="shared" si="4"/>
        <v>-20.650768390232017</v>
      </c>
      <c r="AG7">
        <f t="shared" si="4"/>
        <v>-11.940883542640837</v>
      </c>
      <c r="AH7">
        <f t="shared" si="5"/>
        <v>-143.26284202563667</v>
      </c>
      <c r="AI7">
        <f t="shared" si="6"/>
        <v>237.16087384613073</v>
      </c>
      <c r="AJ7">
        <f t="shared" si="7"/>
        <v>-102.4331802016593</v>
      </c>
      <c r="AK7">
        <f>G7*SUM(AB7, AE7:AF7)</f>
        <v>39.314902459779375</v>
      </c>
      <c r="AL7">
        <f t="shared" si="8"/>
        <v>174.0425961042508</v>
      </c>
      <c r="AN7">
        <f t="shared" si="9"/>
        <v>291.180589616644</v>
      </c>
      <c r="AO7">
        <f t="shared" si="9"/>
        <v>-14.559029480832203</v>
      </c>
      <c r="AP7">
        <f t="shared" si="9"/>
        <v>-8.4184603807151017</v>
      </c>
      <c r="AQ7">
        <f t="shared" si="9"/>
        <v>-101.00195310628908</v>
      </c>
      <c r="AR7">
        <f t="shared" si="9"/>
        <v>167.20114664880762</v>
      </c>
      <c r="AS7">
        <f t="shared" si="9"/>
        <v>-72.216571421950846</v>
      </c>
      <c r="AT7">
        <f t="shared" si="9"/>
        <v>27.717458892169557</v>
      </c>
      <c r="AU7">
        <f t="shared" si="9"/>
        <v>122.70203411902632</v>
      </c>
      <c r="AW7">
        <v>4</v>
      </c>
      <c r="AX7">
        <f>(R7*SUMPRODUCT(K8:$K$23, X8:$X$23)-$AZ$3*SUMPRODUCT(K7:$K$22, W8:$W$23))/Z7</f>
        <v>534.69601239928375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432.35427923922509</v>
      </c>
      <c r="P8">
        <f t="shared" si="22"/>
        <v>21.617713961961257</v>
      </c>
      <c r="Q8" s="4">
        <f t="shared" si="23"/>
        <v>12.5</v>
      </c>
      <c r="R8">
        <f t="shared" si="0"/>
        <v>100000</v>
      </c>
      <c r="S8">
        <f t="shared" si="1"/>
        <v>629.69481608548244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510.779425181943</v>
      </c>
      <c r="AC8">
        <f t="shared" si="2"/>
        <v>594.5725803245241</v>
      </c>
      <c r="AE8">
        <f t="shared" si="3"/>
        <v>408.23902762877213</v>
      </c>
      <c r="AF8">
        <f t="shared" si="4"/>
        <v>-20.411951381438609</v>
      </c>
      <c r="AG8">
        <f t="shared" si="4"/>
        <v>-11.80279250234072</v>
      </c>
      <c r="AH8">
        <f t="shared" si="5"/>
        <v>-149.45763898965649</v>
      </c>
      <c r="AI8">
        <f t="shared" si="6"/>
        <v>226.56664475533634</v>
      </c>
      <c r="AJ8">
        <f t="shared" si="7"/>
        <v>-83.793155142581099</v>
      </c>
      <c r="AK8">
        <f t="shared" ref="AK8:AK23" si="24">G8*SUM(AB8:AB8, AE8:AF8)</f>
        <v>19.14031848044359</v>
      </c>
      <c r="AL8">
        <f t="shared" si="8"/>
        <v>161.91380809319884</v>
      </c>
      <c r="AN8">
        <f t="shared" si="9"/>
        <v>268.35730983640843</v>
      </c>
      <c r="AO8">
        <f t="shared" si="9"/>
        <v>-13.417865491820423</v>
      </c>
      <c r="AP8">
        <f t="shared" si="9"/>
        <v>-7.758605694518991</v>
      </c>
      <c r="AQ8">
        <f t="shared" si="9"/>
        <v>-98.246486051885171</v>
      </c>
      <c r="AR8">
        <f t="shared" si="9"/>
        <v>148.93435259818389</v>
      </c>
      <c r="AS8">
        <f t="shared" si="9"/>
        <v>-55.081714816388761</v>
      </c>
      <c r="AT8">
        <f t="shared" si="9"/>
        <v>12.581953290107057</v>
      </c>
      <c r="AU8">
        <f t="shared" si="9"/>
        <v>106.43459107190219</v>
      </c>
      <c r="AW8">
        <v>5</v>
      </c>
      <c r="AX8">
        <f>(R8*SUMPRODUCT(K9:$K$23, X9:$X$23)-$AZ$3*SUMPRODUCT(K8:$K$22, W9:$W$23))/Z8</f>
        <v>629.69481608548244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432.35427923922509</v>
      </c>
      <c r="P9">
        <f t="shared" si="22"/>
        <v>21.617713961961257</v>
      </c>
      <c r="Q9" s="4">
        <f t="shared" si="23"/>
        <v>12.5</v>
      </c>
      <c r="R9">
        <f t="shared" si="0"/>
        <v>100000</v>
      </c>
      <c r="S9">
        <f t="shared" si="1"/>
        <v>712.52466246636038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594.5725803245241</v>
      </c>
      <c r="AC9">
        <f t="shared" si="2"/>
        <v>664.94377957708457</v>
      </c>
      <c r="AE9">
        <f t="shared" si="3"/>
        <v>403.48257919736153</v>
      </c>
      <c r="AF9">
        <f t="shared" si="4"/>
        <v>-20.174128959868082</v>
      </c>
      <c r="AG9">
        <f t="shared" si="4"/>
        <v>-11.665276561716167</v>
      </c>
      <c r="AH9">
        <f t="shared" si="5"/>
        <v>-155.90412480915879</v>
      </c>
      <c r="AI9">
        <f t="shared" si="6"/>
        <v>215.7390488666185</v>
      </c>
      <c r="AJ9">
        <f t="shared" si="7"/>
        <v>-70.371199252560473</v>
      </c>
      <c r="AK9">
        <f t="shared" si="24"/>
        <v>5.7694980803159028</v>
      </c>
      <c r="AL9">
        <f t="shared" si="8"/>
        <v>151.13734769437394</v>
      </c>
      <c r="AN9">
        <f t="shared" si="9"/>
        <v>252.07245991533011</v>
      </c>
      <c r="AO9">
        <f t="shared" si="9"/>
        <v>-12.603622995766509</v>
      </c>
      <c r="AP9">
        <f t="shared" si="9"/>
        <v>-7.2877866607125794</v>
      </c>
      <c r="AQ9">
        <f t="shared" si="9"/>
        <v>-97.399834039348505</v>
      </c>
      <c r="AR9">
        <f t="shared" si="9"/>
        <v>134.78121621950251</v>
      </c>
      <c r="AS9">
        <f t="shared" si="9"/>
        <v>-43.963834419002232</v>
      </c>
      <c r="AT9">
        <f t="shared" si="9"/>
        <v>3.6044470035734189</v>
      </c>
      <c r="AU9">
        <f t="shared" si="9"/>
        <v>94.421828804073712</v>
      </c>
      <c r="AW9">
        <v>6</v>
      </c>
      <c r="AX9">
        <f>(R9*SUMPRODUCT(K10:$K$23, X10:$X$23)-$AZ$3*SUMPRODUCT(K9:$K$22, W10:$W$23))/Z9</f>
        <v>712.52466246636038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432.35427923922509</v>
      </c>
      <c r="P10">
        <f t="shared" si="22"/>
        <v>21.617713961961257</v>
      </c>
      <c r="Q10" s="4">
        <f t="shared" si="23"/>
        <v>12.5</v>
      </c>
      <c r="R10">
        <f t="shared" si="0"/>
        <v>100000</v>
      </c>
      <c r="S10">
        <f t="shared" si="1"/>
        <v>786.6858189943373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664.94377957708457</v>
      </c>
      <c r="AC10">
        <f t="shared" si="2"/>
        <v>725.52540665538254</v>
      </c>
      <c r="AE10">
        <f t="shared" si="3"/>
        <v>398.74115776642918</v>
      </c>
      <c r="AF10">
        <f t="shared" si="4"/>
        <v>-19.937057888321462</v>
      </c>
      <c r="AG10">
        <f t="shared" si="4"/>
        <v>-11.528195073842513</v>
      </c>
      <c r="AH10">
        <f t="shared" si="5"/>
        <v>-163.42977805194357</v>
      </c>
      <c r="AI10">
        <f t="shared" si="6"/>
        <v>203.8461267523216</v>
      </c>
      <c r="AJ10">
        <f t="shared" si="7"/>
        <v>-60.58162707829797</v>
      </c>
      <c r="AK10">
        <f t="shared" si="24"/>
        <v>4.2793663057662892</v>
      </c>
      <c r="AL10">
        <f t="shared" si="8"/>
        <v>147.54386597978993</v>
      </c>
      <c r="AN10">
        <f t="shared" si="9"/>
        <v>236.68436621123968</v>
      </c>
      <c r="AO10">
        <f t="shared" si="9"/>
        <v>-11.834218310561985</v>
      </c>
      <c r="AP10">
        <f t="shared" si="9"/>
        <v>-6.8428941719887639</v>
      </c>
      <c r="AQ10">
        <f t="shared" si="9"/>
        <v>-97.008479523265521</v>
      </c>
      <c r="AR10">
        <f t="shared" si="9"/>
        <v>120.99877420542337</v>
      </c>
      <c r="AS10">
        <f t="shared" si="9"/>
        <v>-35.959979876147706</v>
      </c>
      <c r="AT10">
        <f t="shared" si="9"/>
        <v>2.5401418492628527</v>
      </c>
      <c r="AU10">
        <f t="shared" si="9"/>
        <v>87.578936178538541</v>
      </c>
      <c r="AW10">
        <v>7</v>
      </c>
      <c r="AX10">
        <f>(R10*SUMPRODUCT(K11:$K$23, X11:$X$23)-$AZ$3*SUMPRODUCT(K10:$K$22, W11:$W$23))/Z10</f>
        <v>786.6858189943373</v>
      </c>
    </row>
    <row r="11" spans="1:52" x14ac:dyDescent="0.25">
      <c r="A11" t="s">
        <v>33</v>
      </c>
      <c r="C11" s="7">
        <f>AU25</f>
        <v>336.56217976292271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432.35427923922509</v>
      </c>
      <c r="P11">
        <f t="shared" si="22"/>
        <v>21.617713961961257</v>
      </c>
      <c r="Q11" s="4">
        <f t="shared" si="23"/>
        <v>12.5</v>
      </c>
      <c r="R11">
        <f t="shared" si="0"/>
        <v>100000</v>
      </c>
      <c r="S11">
        <f t="shared" si="1"/>
        <v>852.77603363735363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725.52540665538254</v>
      </c>
      <c r="AC11">
        <f t="shared" si="2"/>
        <v>777.1573687269472</v>
      </c>
      <c r="AE11">
        <f t="shared" si="3"/>
        <v>394.01589720834062</v>
      </c>
      <c r="AF11">
        <f t="shared" si="4"/>
        <v>-19.700794860417034</v>
      </c>
      <c r="AG11">
        <f t="shared" si="4"/>
        <v>-11.391580820642476</v>
      </c>
      <c r="AH11">
        <f t="shared" si="5"/>
        <v>-170.65841969289264</v>
      </c>
      <c r="AI11">
        <f t="shared" si="6"/>
        <v>192.26510183438845</v>
      </c>
      <c r="AJ11">
        <f t="shared" si="7"/>
        <v>-51.631962071564658</v>
      </c>
      <c r="AK11">
        <f t="shared" si="24"/>
        <v>2.6396172216079345</v>
      </c>
      <c r="AL11">
        <f t="shared" si="8"/>
        <v>143.27275698443171</v>
      </c>
      <c r="AN11">
        <f t="shared" si="9"/>
        <v>222.42467989577665</v>
      </c>
      <c r="AO11">
        <f t="shared" si="9"/>
        <v>-11.121233994788833</v>
      </c>
      <c r="AP11">
        <f t="shared" si="9"/>
        <v>-6.430625605439749</v>
      </c>
      <c r="AQ11">
        <f t="shared" si="9"/>
        <v>-96.337849920912362</v>
      </c>
      <c r="AR11">
        <f t="shared" si="9"/>
        <v>108.53497037463569</v>
      </c>
      <c r="AS11">
        <f t="shared" si="9"/>
        <v>-29.14659717419023</v>
      </c>
      <c r="AT11">
        <f t="shared" si="9"/>
        <v>1.4900820492861473</v>
      </c>
      <c r="AU11">
        <f t="shared" si="9"/>
        <v>80.878455249731587</v>
      </c>
      <c r="AW11">
        <v>8</v>
      </c>
      <c r="AX11">
        <f>(R11*SUMPRODUCT(K12:$K$23, X12:$X$23)-$AZ$3*SUMPRODUCT(K11:$K$22, W12:$W$23))/Z11</f>
        <v>852.77603363735363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432.35427923922509</v>
      </c>
      <c r="P12">
        <f t="shared" si="22"/>
        <v>21.617713961961257</v>
      </c>
      <c r="Q12" s="4">
        <f t="shared" si="23"/>
        <v>12.5</v>
      </c>
      <c r="R12">
        <f t="shared" si="0"/>
        <v>100000</v>
      </c>
      <c r="S12">
        <f t="shared" si="1"/>
        <v>910.85564500598957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777.1573687269472</v>
      </c>
      <c r="AC12">
        <f t="shared" si="2"/>
        <v>820.15563096369283</v>
      </c>
      <c r="AE12">
        <f t="shared" si="3"/>
        <v>389.30185988688419</v>
      </c>
      <c r="AF12">
        <f t="shared" si="4"/>
        <v>-19.465092994344211</v>
      </c>
      <c r="AG12">
        <f t="shared" si="4"/>
        <v>-11.255291047769425</v>
      </c>
      <c r="AH12">
        <f t="shared" si="5"/>
        <v>-178.99171733301324</v>
      </c>
      <c r="AI12">
        <f t="shared" si="6"/>
        <v>179.58975851175728</v>
      </c>
      <c r="AJ12">
        <f t="shared" si="7"/>
        <v>-42.998262236745632</v>
      </c>
      <c r="AK12">
        <f t="shared" si="24"/>
        <v>2.6380865119248207</v>
      </c>
      <c r="AL12">
        <f t="shared" si="8"/>
        <v>139.22958278693648</v>
      </c>
      <c r="AN12">
        <f t="shared" si="9"/>
        <v>208.92059459449936</v>
      </c>
      <c r="AO12">
        <f t="shared" si="9"/>
        <v>-10.446029729724968</v>
      </c>
      <c r="AP12">
        <f t="shared" si="9"/>
        <v>-6.0402025788352933</v>
      </c>
      <c r="AQ12">
        <f t="shared" si="9"/>
        <v>-96.056710398376254</v>
      </c>
      <c r="AR12">
        <f t="shared" si="9"/>
        <v>96.37765188756282</v>
      </c>
      <c r="AS12">
        <f t="shared" si="9"/>
        <v>-23.075210880423938</v>
      </c>
      <c r="AT12">
        <f t="shared" si="9"/>
        <v>1.415740995491789</v>
      </c>
      <c r="AU12">
        <f t="shared" si="9"/>
        <v>74.718182002630684</v>
      </c>
      <c r="AW12">
        <v>9</v>
      </c>
      <c r="AX12">
        <f>(R12*SUMPRODUCT(K13:$K$23, X13:$X$23)-$AZ$3*SUMPRODUCT(K12:$K$22, W13:$W$23))/Z12</f>
        <v>910.85564500598957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432.35427923922509</v>
      </c>
      <c r="P13">
        <f t="shared" si="22"/>
        <v>21.617713961961257</v>
      </c>
      <c r="Q13" s="4">
        <f t="shared" si="23"/>
        <v>12.5</v>
      </c>
      <c r="R13">
        <f t="shared" si="0"/>
        <v>100000</v>
      </c>
      <c r="S13">
        <f t="shared" si="1"/>
        <v>961.04799626226031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820.15563096369283</v>
      </c>
      <c r="AC13">
        <f t="shared" si="2"/>
        <v>854.8907392565668</v>
      </c>
      <c r="AE13">
        <f t="shared" si="3"/>
        <v>384.59647263932993</v>
      </c>
      <c r="AF13">
        <f t="shared" si="4"/>
        <v>-19.229823631966497</v>
      </c>
      <c r="AG13">
        <f t="shared" si="4"/>
        <v>-11.119251361293038</v>
      </c>
      <c r="AH13">
        <f t="shared" si="5"/>
        <v>-187.89420798955189</v>
      </c>
      <c r="AI13">
        <f t="shared" si="6"/>
        <v>166.35318965651851</v>
      </c>
      <c r="AJ13">
        <f t="shared" si="7"/>
        <v>-34.735108292873974</v>
      </c>
      <c r="AK13">
        <f t="shared" si="24"/>
        <v>2.3710445599421126</v>
      </c>
      <c r="AL13">
        <f t="shared" si="8"/>
        <v>133.98912592358664</v>
      </c>
      <c r="AN13">
        <f t="shared" si="9"/>
        <v>196.24933665337548</v>
      </c>
      <c r="AO13">
        <f t="shared" si="9"/>
        <v>-9.8124668326687736</v>
      </c>
      <c r="AP13">
        <f t="shared" si="9"/>
        <v>-5.6738578197577274</v>
      </c>
      <c r="AQ13">
        <f t="shared" si="9"/>
        <v>-95.877409966630225</v>
      </c>
      <c r="AR13">
        <f t="shared" si="9"/>
        <v>84.885602034318751</v>
      </c>
      <c r="AS13">
        <f t="shared" si="9"/>
        <v>-17.724400627699829</v>
      </c>
      <c r="AT13">
        <f t="shared" si="9"/>
        <v>1.2098808885868333</v>
      </c>
      <c r="AU13">
        <f t="shared" si="9"/>
        <v>68.371082295205753</v>
      </c>
      <c r="AW13">
        <v>10</v>
      </c>
      <c r="AX13">
        <f>(R13*SUMPRODUCT(K14:$K$23, X14:$X$23)-$AZ$3*SUMPRODUCT(K13:$K$22, W14:$W$23))/Z13</f>
        <v>961.04799626226031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432.35427923922509</v>
      </c>
      <c r="P14">
        <f t="shared" si="22"/>
        <v>21.617713961961257</v>
      </c>
      <c r="Q14" s="4">
        <f t="shared" si="23"/>
        <v>12.5</v>
      </c>
      <c r="R14">
        <f t="shared" si="0"/>
        <v>100000</v>
      </c>
      <c r="S14">
        <f t="shared" si="1"/>
        <v>1003.4840914498035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854.8907392565668</v>
      </c>
      <c r="AC14">
        <f t="shared" si="2"/>
        <v>881.7311112749735</v>
      </c>
      <c r="AE14">
        <f t="shared" si="3"/>
        <v>379.89662451680391</v>
      </c>
      <c r="AF14">
        <f t="shared" si="4"/>
        <v>-18.994831225840198</v>
      </c>
      <c r="AG14">
        <f t="shared" si="4"/>
        <v>-10.983371819092257</v>
      </c>
      <c r="AH14">
        <f t="shared" si="5"/>
        <v>-197.49622870280777</v>
      </c>
      <c r="AI14">
        <f t="shared" si="6"/>
        <v>152.42219276906368</v>
      </c>
      <c r="AJ14">
        <f t="shared" si="7"/>
        <v>-26.840372018406697</v>
      </c>
      <c r="AK14">
        <f t="shared" si="24"/>
        <v>2.1884265585855549</v>
      </c>
      <c r="AL14">
        <f t="shared" si="8"/>
        <v>127.77024730924255</v>
      </c>
      <c r="AN14">
        <f t="shared" si="9"/>
        <v>184.37429078572171</v>
      </c>
      <c r="AO14">
        <f t="shared" si="9"/>
        <v>-9.2187145392860881</v>
      </c>
      <c r="AP14">
        <f t="shared" si="9"/>
        <v>-5.3305327262560169</v>
      </c>
      <c r="AQ14">
        <f t="shared" si="9"/>
        <v>-95.850357044497031</v>
      </c>
      <c r="AR14">
        <f t="shared" si="9"/>
        <v>73.974686475682589</v>
      </c>
      <c r="AS14">
        <f t="shared" si="9"/>
        <v>-13.026371480960004</v>
      </c>
      <c r="AT14">
        <f t="shared" si="9"/>
        <v>1.0621036583019228</v>
      </c>
      <c r="AU14">
        <f t="shared" si="9"/>
        <v>62.010418653024509</v>
      </c>
      <c r="AW14">
        <v>11</v>
      </c>
      <c r="AX14">
        <f>(R14*SUMPRODUCT(K15:$K$23, X15:$X$23)-$AZ$3*SUMPRODUCT(K14:$K$22, W15:$W$23))/Z14</f>
        <v>1003.4840914498035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432.35427923922509</v>
      </c>
      <c r="P15">
        <f t="shared" si="22"/>
        <v>21.617713961961257</v>
      </c>
      <c r="Q15" s="4">
        <f t="shared" si="23"/>
        <v>12.5</v>
      </c>
      <c r="R15">
        <f t="shared" si="0"/>
        <v>100000</v>
      </c>
      <c r="S15">
        <f t="shared" si="1"/>
        <v>1038.5364554090777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881.7311112749735</v>
      </c>
      <c r="AC15">
        <f t="shared" si="2"/>
        <v>901.25004541915962</v>
      </c>
      <c r="AE15">
        <f t="shared" si="3"/>
        <v>375.20041956354197</v>
      </c>
      <c r="AF15">
        <f t="shared" si="4"/>
        <v>-18.760020978177099</v>
      </c>
      <c r="AG15">
        <f t="shared" si="4"/>
        <v>-10.847597606289117</v>
      </c>
      <c r="AH15">
        <f t="shared" si="5"/>
        <v>-207.52395689773309</v>
      </c>
      <c r="AI15">
        <f t="shared" si="6"/>
        <v>138.06884408134263</v>
      </c>
      <c r="AJ15">
        <f t="shared" si="7"/>
        <v>-19.518934144186119</v>
      </c>
      <c r="AK15">
        <f t="shared" si="24"/>
        <v>5.0765031904273874</v>
      </c>
      <c r="AL15">
        <f t="shared" si="8"/>
        <v>123.6264131275839</v>
      </c>
      <c r="AN15">
        <f t="shared" si="9"/>
        <v>173.1106504715369</v>
      </c>
      <c r="AO15">
        <f t="shared" si="9"/>
        <v>-8.655532523576845</v>
      </c>
      <c r="AP15">
        <f t="shared" si="9"/>
        <v>-5.0048842692196818</v>
      </c>
      <c r="AQ15">
        <f t="shared" si="9"/>
        <v>-95.747779836663426</v>
      </c>
      <c r="AR15">
        <f t="shared" si="9"/>
        <v>63.702453842076935</v>
      </c>
      <c r="AS15">
        <f t="shared" si="9"/>
        <v>-9.0056812573444152</v>
      </c>
      <c r="AT15">
        <f t="shared" si="9"/>
        <v>2.3422062545612077</v>
      </c>
      <c r="AU15">
        <f t="shared" si="9"/>
        <v>57.038978839293726</v>
      </c>
      <c r="AW15">
        <v>12</v>
      </c>
      <c r="AX15">
        <f>(R15*SUMPRODUCT(K16:$K$23, X16:$X$23)-$AZ$3*SUMPRODUCT(K15:$K$22, W16:$W$23))/Z15</f>
        <v>1038.5364554090777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432.35427923922509</v>
      </c>
      <c r="P16">
        <f t="shared" si="22"/>
        <v>21.617713961961257</v>
      </c>
      <c r="Q16" s="4">
        <f t="shared" si="23"/>
        <v>12.5</v>
      </c>
      <c r="R16">
        <f t="shared" si="0"/>
        <v>100000</v>
      </c>
      <c r="S16">
        <f t="shared" si="1"/>
        <v>1065.9863865549569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901.25004541915962</v>
      </c>
      <c r="AC16">
        <f t="shared" si="2"/>
        <v>913.48142459297776</v>
      </c>
      <c r="AE16">
        <f t="shared" si="3"/>
        <v>370.49966857898141</v>
      </c>
      <c r="AF16">
        <f t="shared" si="4"/>
        <v>-18.524983428949071</v>
      </c>
      <c r="AG16">
        <f t="shared" si="4"/>
        <v>-10.71169196101506</v>
      </c>
      <c r="AH16">
        <f t="shared" si="5"/>
        <v>-219.43735368933531</v>
      </c>
      <c r="AI16">
        <f t="shared" si="6"/>
        <v>121.82563949968196</v>
      </c>
      <c r="AJ16">
        <f t="shared" si="7"/>
        <v>-12.231379173818141</v>
      </c>
      <c r="AK16">
        <f t="shared" si="24"/>
        <v>8.8978955870412637</v>
      </c>
      <c r="AL16">
        <f t="shared" si="8"/>
        <v>118.49215591290508</v>
      </c>
      <c r="AN16">
        <f t="shared" si="9"/>
        <v>162.07623916906533</v>
      </c>
      <c r="AO16">
        <f t="shared" si="9"/>
        <v>-8.1038119584532673</v>
      </c>
      <c r="AP16">
        <f t="shared" si="9"/>
        <v>-4.6858631610590367</v>
      </c>
      <c r="AQ16">
        <f t="shared" si="9"/>
        <v>-95.993556905430225</v>
      </c>
      <c r="AR16">
        <f t="shared" si="9"/>
        <v>53.293007144122797</v>
      </c>
      <c r="AS16">
        <f t="shared" si="9"/>
        <v>-5.3506550868092653</v>
      </c>
      <c r="AT16">
        <f t="shared" si="9"/>
        <v>3.8924122626016402</v>
      </c>
      <c r="AU16">
        <f t="shared" si="9"/>
        <v>51.834764319915173</v>
      </c>
      <c r="AW16">
        <v>13</v>
      </c>
      <c r="AX16">
        <f>(R16*SUMPRODUCT(K17:$K$23, X17:$X$23)-$AZ$3*SUMPRODUCT(K16:$K$22, W17:$W$23))/Z16</f>
        <v>1065.9863865549569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432.35427923922509</v>
      </c>
      <c r="P17">
        <f t="shared" si="22"/>
        <v>21.617713961961257</v>
      </c>
      <c r="Q17" s="4">
        <f t="shared" si="23"/>
        <v>12.5</v>
      </c>
      <c r="R17">
        <f t="shared" si="0"/>
        <v>100000</v>
      </c>
      <c r="S17">
        <f t="shared" si="1"/>
        <v>1085.9771264399681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913.48142459297776</v>
      </c>
      <c r="AC17">
        <f t="shared" si="2"/>
        <v>918.77496375394026</v>
      </c>
      <c r="AE17">
        <f t="shared" si="3"/>
        <v>365.78697429760172</v>
      </c>
      <c r="AF17">
        <f t="shared" si="4"/>
        <v>-18.289348714880088</v>
      </c>
      <c r="AG17">
        <f t="shared" si="4"/>
        <v>-10.575441017411812</v>
      </c>
      <c r="AH17">
        <f t="shared" si="5"/>
        <v>-233.07219194476343</v>
      </c>
      <c r="AI17">
        <f t="shared" si="6"/>
        <v>103.84999262054637</v>
      </c>
      <c r="AJ17">
        <f t="shared" si="7"/>
        <v>-5.2935391609624958</v>
      </c>
      <c r="AK17">
        <f t="shared" si="24"/>
        <v>17.40151089242465</v>
      </c>
      <c r="AL17">
        <f t="shared" si="8"/>
        <v>115.95796435200853</v>
      </c>
      <c r="AN17">
        <f t="shared" si="9"/>
        <v>150.715509382585</v>
      </c>
      <c r="AO17">
        <f t="shared" si="9"/>
        <v>-7.5357754691292511</v>
      </c>
      <c r="AP17">
        <f t="shared" si="9"/>
        <v>-4.3574077041571533</v>
      </c>
      <c r="AQ17">
        <f t="shared" si="9"/>
        <v>-96.032927906533601</v>
      </c>
      <c r="AR17">
        <f t="shared" si="9"/>
        <v>42.789398302764994</v>
      </c>
      <c r="AS17">
        <f t="shared" si="9"/>
        <v>-2.1811013161776085</v>
      </c>
      <c r="AT17">
        <f t="shared" si="9"/>
        <v>7.1699589172483504</v>
      </c>
      <c r="AU17">
        <f t="shared" si="9"/>
        <v>47.778255903835735</v>
      </c>
      <c r="AW17">
        <v>14</v>
      </c>
      <c r="AX17">
        <f>(R17*SUMPRODUCT(K18:$K$23, X18:$X$23)-$AZ$3*SUMPRODUCT(K17:$K$22, W18:$W$23))/Z17</f>
        <v>1085.9771264399681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432.35427923922509</v>
      </c>
      <c r="P18">
        <f t="shared" si="22"/>
        <v>21.617713961961257</v>
      </c>
      <c r="Q18" s="4">
        <f t="shared" si="23"/>
        <v>12.5</v>
      </c>
      <c r="R18">
        <f t="shared" si="0"/>
        <v>100000</v>
      </c>
      <c r="S18">
        <f t="shared" si="1"/>
        <v>1049.0154083067796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918.77496375394026</v>
      </c>
      <c r="AC18">
        <f t="shared" si="2"/>
        <v>874.86565305862246</v>
      </c>
      <c r="AE18">
        <f t="shared" si="3"/>
        <v>360.57802951612763</v>
      </c>
      <c r="AF18">
        <f t="shared" si="4"/>
        <v>-18.028901475806382</v>
      </c>
      <c r="AG18">
        <f t="shared" si="4"/>
        <v>-10.424842739807165</v>
      </c>
      <c r="AH18">
        <f t="shared" si="5"/>
        <v>-358.75093944424538</v>
      </c>
      <c r="AI18">
        <f t="shared" si="6"/>
        <v>-26.626654143731287</v>
      </c>
      <c r="AJ18">
        <f t="shared" si="7"/>
        <v>43.909310695317799</v>
      </c>
      <c r="AK18">
        <f t="shared" si="24"/>
        <v>27.244600382756047</v>
      </c>
      <c r="AL18">
        <f t="shared" si="8"/>
        <v>44.52725693434256</v>
      </c>
      <c r="AN18">
        <f t="shared" si="9"/>
        <v>138.83680362444116</v>
      </c>
      <c r="AO18">
        <f t="shared" si="9"/>
        <v>-6.9418401812220578</v>
      </c>
      <c r="AP18">
        <f t="shared" si="9"/>
        <v>-4.0139767978224876</v>
      </c>
      <c r="AQ18">
        <f t="shared" si="9"/>
        <v>-138.13330167826189</v>
      </c>
      <c r="AR18">
        <f t="shared" si="9"/>
        <v>-10.252315032865273</v>
      </c>
      <c r="AS18">
        <f t="shared" si="9"/>
        <v>16.906821401379208</v>
      </c>
      <c r="AT18">
        <f t="shared" si="9"/>
        <v>10.490248777062256</v>
      </c>
      <c r="AU18">
        <f t="shared" si="9"/>
        <v>17.144755145576195</v>
      </c>
      <c r="AW18">
        <v>15</v>
      </c>
      <c r="AX18">
        <f>(R18*SUMPRODUCT(K19:$K$23, X19:$X$23)-$AZ$3*SUMPRODUCT(K18:$K$22, W19:$W$23))/Z18</f>
        <v>1049.0154083067796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432.35427923922509</v>
      </c>
      <c r="P19">
        <f t="shared" si="22"/>
        <v>21.617713961961257</v>
      </c>
      <c r="Q19" s="4">
        <f t="shared" si="23"/>
        <v>12.5</v>
      </c>
      <c r="R19">
        <f t="shared" si="0"/>
        <v>100000</v>
      </c>
      <c r="S19">
        <f t="shared" si="1"/>
        <v>956.31452091512676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874.86565305862246</v>
      </c>
      <c r="AC19">
        <f t="shared" si="2"/>
        <v>784.86533579911952</v>
      </c>
      <c r="AE19">
        <f t="shared" si="3"/>
        <v>354.84129869172739</v>
      </c>
      <c r="AF19">
        <f t="shared" si="4"/>
        <v>-17.742064934586374</v>
      </c>
      <c r="AG19">
        <f t="shared" si="4"/>
        <v>-10.258985389138212</v>
      </c>
      <c r="AH19">
        <f t="shared" si="5"/>
        <v>-492.87138616705357</v>
      </c>
      <c r="AI19">
        <f t="shared" si="6"/>
        <v>-166.03113779905078</v>
      </c>
      <c r="AJ19">
        <f t="shared" si="7"/>
        <v>90.000317259502935</v>
      </c>
      <c r="AK19">
        <f t="shared" si="24"/>
        <v>27.026816975991526</v>
      </c>
      <c r="AL19">
        <f t="shared" si="8"/>
        <v>-49.004003563556324</v>
      </c>
      <c r="AN19">
        <f t="shared" si="9"/>
        <v>127.28520155307858</v>
      </c>
      <c r="AO19">
        <f t="shared" si="9"/>
        <v>-6.3642600776539302</v>
      </c>
      <c r="AP19">
        <f t="shared" si="9"/>
        <v>-3.6800029415995059</v>
      </c>
      <c r="AQ19">
        <f t="shared" si="9"/>
        <v>-176.79800507809725</v>
      </c>
      <c r="AR19">
        <f t="shared" si="9"/>
        <v>-59.557066544272104</v>
      </c>
      <c r="AS19">
        <f t="shared" si="9"/>
        <v>32.284033917284049</v>
      </c>
      <c r="AT19">
        <f t="shared" si="9"/>
        <v>9.6947955573679909</v>
      </c>
      <c r="AU19">
        <f t="shared" si="9"/>
        <v>-17.578237069620062</v>
      </c>
      <c r="AW19">
        <v>16</v>
      </c>
      <c r="AX19">
        <f>(R19*SUMPRODUCT(K20:$K$23, X20:$X$23)-$AZ$3*SUMPRODUCT(K19:$K$22, W20:$W$23))/Z19</f>
        <v>956.31452091512676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432.35427923922509</v>
      </c>
      <c r="P20">
        <f t="shared" si="22"/>
        <v>21.617713961961257</v>
      </c>
      <c r="Q20" s="4">
        <f t="shared" si="23"/>
        <v>12.5</v>
      </c>
      <c r="R20">
        <f t="shared" si="0"/>
        <v>100000</v>
      </c>
      <c r="S20">
        <f t="shared" si="1"/>
        <v>805.48314275352107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784.86533579911952</v>
      </c>
      <c r="AC20">
        <f t="shared" si="2"/>
        <v>649.37284109680513</v>
      </c>
      <c r="AE20">
        <f t="shared" si="3"/>
        <v>348.55990369974722</v>
      </c>
      <c r="AF20">
        <f t="shared" si="4"/>
        <v>-17.427995184987363</v>
      </c>
      <c r="AG20">
        <f t="shared" si="4"/>
        <v>-10.077380993923454</v>
      </c>
      <c r="AH20">
        <f t="shared" si="5"/>
        <v>-632.11633058701034</v>
      </c>
      <c r="AI20">
        <f t="shared" si="6"/>
        <v>-311.06180306617392</v>
      </c>
      <c r="AJ20">
        <f t="shared" si="7"/>
        <v>135.49249470231439</v>
      </c>
      <c r="AK20">
        <f t="shared" si="24"/>
        <v>4.7987881505496812</v>
      </c>
      <c r="AL20">
        <f t="shared" si="8"/>
        <v>-170.77052021330985</v>
      </c>
      <c r="AN20">
        <f t="shared" si="9"/>
        <v>118.59243189960087</v>
      </c>
      <c r="AO20">
        <f t="shared" si="9"/>
        <v>-5.9296215949800448</v>
      </c>
      <c r="AP20">
        <f t="shared" si="9"/>
        <v>-3.4286821477827543</v>
      </c>
      <c r="AQ20">
        <f t="shared" si="9"/>
        <v>-215.06837732070437</v>
      </c>
      <c r="AR20">
        <f t="shared" si="9"/>
        <v>-105.8342491638663</v>
      </c>
      <c r="AS20">
        <f t="shared" si="9"/>
        <v>46.099348434330267</v>
      </c>
      <c r="AT20">
        <f t="shared" si="9"/>
        <v>1.6327177937107269</v>
      </c>
      <c r="AU20">
        <f t="shared" si="9"/>
        <v>-58.102182935825297</v>
      </c>
      <c r="AW20">
        <v>17</v>
      </c>
      <c r="AX20">
        <f>(R20*SUMPRODUCT(K21:$K$23, X21:$X$23)-$AZ$3*SUMPRODUCT(K20:$K$22, W21:$W$23))/Z20</f>
        <v>805.48314275352107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432.35427923922509</v>
      </c>
      <c r="P21">
        <f t="shared" si="22"/>
        <v>21.617713961961257</v>
      </c>
      <c r="Q21" s="4">
        <f t="shared" si="23"/>
        <v>12.5</v>
      </c>
      <c r="R21">
        <f t="shared" si="0"/>
        <v>100000</v>
      </c>
      <c r="S21">
        <f t="shared" si="1"/>
        <v>593.14822166198212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649.37284109680513</v>
      </c>
      <c r="AC21">
        <f t="shared" si="2"/>
        <v>468.73907717991762</v>
      </c>
      <c r="AE21">
        <f t="shared" si="3"/>
        <v>341.67066251590921</v>
      </c>
      <c r="AF21">
        <f t="shared" si="4"/>
        <v>-17.083533125795462</v>
      </c>
      <c r="AG21">
        <f t="shared" si="4"/>
        <v>-9.8782028686380841</v>
      </c>
      <c r="AH21">
        <f t="shared" si="5"/>
        <v>-787.23452276906642</v>
      </c>
      <c r="AI21">
        <f t="shared" si="6"/>
        <v>-472.52559624759073</v>
      </c>
      <c r="AJ21">
        <f t="shared" si="7"/>
        <v>180.63376391688752</v>
      </c>
      <c r="AK21">
        <f t="shared" si="24"/>
        <v>1.5583359527790703</v>
      </c>
      <c r="AL21">
        <f t="shared" si="8"/>
        <v>-290.33349637792412</v>
      </c>
      <c r="AN21">
        <f t="shared" si="9"/>
        <v>110.5759230477708</v>
      </c>
      <c r="AO21">
        <f t="shared" si="9"/>
        <v>-5.5287961523885398</v>
      </c>
      <c r="AP21">
        <f t="shared" si="9"/>
        <v>-3.1969130513274111</v>
      </c>
      <c r="AQ21">
        <f t="shared" si="9"/>
        <v>-254.77511990426623</v>
      </c>
      <c r="AR21">
        <f t="shared" si="9"/>
        <v>-152.92490606021138</v>
      </c>
      <c r="AS21">
        <f t="shared" si="9"/>
        <v>58.45905829790965</v>
      </c>
      <c r="AT21">
        <f t="shared" si="9"/>
        <v>0.50432903758323</v>
      </c>
      <c r="AU21">
        <f t="shared" si="9"/>
        <v>-93.961518724718502</v>
      </c>
      <c r="AW21">
        <v>18</v>
      </c>
      <c r="AX21">
        <f>(R21*SUMPRODUCT(K22:$K$23, X22:$X$23)-$AZ$3*SUMPRODUCT(K21:$K$22, W22:$W$23))/Z21</f>
        <v>593.14822166198212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432.35427923922509</v>
      </c>
      <c r="P22">
        <f t="shared" si="22"/>
        <v>21.617713961961257</v>
      </c>
      <c r="Q22" s="4">
        <f t="shared" si="23"/>
        <v>12.5</v>
      </c>
      <c r="R22">
        <f t="shared" si="0"/>
        <v>100000</v>
      </c>
      <c r="S22">
        <f t="shared" si="1"/>
        <v>321.36377361484745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468.73907717991762</v>
      </c>
      <c r="AC22">
        <f t="shared" si="2"/>
        <v>248.34393424094318</v>
      </c>
      <c r="AE22">
        <f t="shared" si="3"/>
        <v>334.11532819770116</v>
      </c>
      <c r="AF22">
        <f t="shared" si="4"/>
        <v>-16.705766409885062</v>
      </c>
      <c r="AG22">
        <f t="shared" si="4"/>
        <v>-9.6597670082511335</v>
      </c>
      <c r="AH22">
        <f t="shared" si="5"/>
        <v>-957.23065360455439</v>
      </c>
      <c r="AI22">
        <f t="shared" si="6"/>
        <v>-649.48085882498947</v>
      </c>
      <c r="AJ22">
        <f t="shared" si="7"/>
        <v>220.39514293897443</v>
      </c>
      <c r="AK22">
        <f t="shared" si="24"/>
        <v>16.509121418322408</v>
      </c>
      <c r="AL22">
        <f t="shared" si="8"/>
        <v>-412.57659446769259</v>
      </c>
      <c r="AN22">
        <f t="shared" si="9"/>
        <v>101.05679164520456</v>
      </c>
      <c r="AO22">
        <f t="shared" si="9"/>
        <v>-5.052839582260229</v>
      </c>
      <c r="AP22">
        <f t="shared" si="9"/>
        <v>-2.9217009203373996</v>
      </c>
      <c r="AQ22">
        <f t="shared" si="9"/>
        <v>-289.52475553734263</v>
      </c>
      <c r="AR22">
        <f t="shared" si="9"/>
        <v>-196.44250439473572</v>
      </c>
      <c r="AS22">
        <f t="shared" si="9"/>
        <v>66.660892691580074</v>
      </c>
      <c r="AT22">
        <f t="shared" si="9"/>
        <v>4.99336217950946</v>
      </c>
      <c r="AU22">
        <f t="shared" si="9"/>
        <v>-124.78824952364617</v>
      </c>
      <c r="AW22">
        <v>19</v>
      </c>
      <c r="AX22">
        <f>(R22*SUMPRODUCT(K23:$K$23, X23:$X$23)-$AZ$3*SUMPRODUCT(K22:$K$22, W23:$W$23))/Z22</f>
        <v>321.36377361484745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432.35427923922509</v>
      </c>
      <c r="P23">
        <f t="shared" si="22"/>
        <v>21.617713961961257</v>
      </c>
      <c r="Q23" s="4">
        <f t="shared" si="23"/>
        <v>12.5</v>
      </c>
      <c r="R23">
        <f t="shared" si="0"/>
        <v>100000</v>
      </c>
      <c r="S23">
        <f t="shared" si="1"/>
        <v>329.50678584664342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248.34393424094318</v>
      </c>
      <c r="AC23">
        <f t="shared" si="2"/>
        <v>248.34393424094321</v>
      </c>
      <c r="AE23">
        <f t="shared" si="3"/>
        <v>325.85842630308997</v>
      </c>
      <c r="AF23">
        <f t="shared" si="4"/>
        <v>-16.292921315154501</v>
      </c>
      <c r="AG23">
        <f t="shared" si="4"/>
        <v>-9.4210477943133153</v>
      </c>
      <c r="AH23">
        <f t="shared" si="5"/>
        <v>-1136.9723508424536</v>
      </c>
      <c r="AI23">
        <f t="shared" si="6"/>
        <v>-836.82789364883138</v>
      </c>
      <c r="AJ23">
        <f t="shared" si="7"/>
        <v>0</v>
      </c>
      <c r="AK23">
        <f t="shared" si="24"/>
        <v>39.053660746021514</v>
      </c>
      <c r="AL23">
        <f t="shared" si="8"/>
        <v>-797.7742329028099</v>
      </c>
      <c r="AN23">
        <f t="shared" si="9"/>
        <v>89.282908269417845</v>
      </c>
      <c r="AO23">
        <f t="shared" si="9"/>
        <v>-4.4641454134708933</v>
      </c>
      <c r="AP23">
        <f t="shared" si="9"/>
        <v>-2.5813005837053624</v>
      </c>
      <c r="AQ23">
        <f t="shared" si="9"/>
        <v>-311.52239718580063</v>
      </c>
      <c r="AR23">
        <f t="shared" si="9"/>
        <v>-229.28493491355906</v>
      </c>
      <c r="AS23">
        <f t="shared" si="9"/>
        <v>0</v>
      </c>
      <c r="AT23">
        <f t="shared" si="9"/>
        <v>10.700427328304873</v>
      </c>
      <c r="AU23">
        <f t="shared" si="9"/>
        <v>-218.58450758525419</v>
      </c>
      <c r="AW23">
        <v>20</v>
      </c>
      <c r="AX23">
        <f>(R23*SUMPRODUCT(K$23:$K24, X$23:$X24)-$AZ$3*SUMPRODUCT(K$22:$K23, W$23:$W24))/Z23</f>
        <v>329.50678584664342</v>
      </c>
    </row>
    <row r="25" spans="5:50" x14ac:dyDescent="0.25">
      <c r="AN25" s="8">
        <f t="shared" ref="AN25:AU25" si="25">SUM(AN3:AN23)</f>
        <v>4154.5230225878458</v>
      </c>
      <c r="AO25" s="8">
        <f t="shared" si="25"/>
        <v>-531.99186055881114</v>
      </c>
      <c r="AP25" s="8">
        <f t="shared" si="25"/>
        <v>-207.61338912552768</v>
      </c>
      <c r="AQ25" s="8">
        <f t="shared" si="25"/>
        <v>-2792.2237643106664</v>
      </c>
      <c r="AR25" s="8">
        <f t="shared" si="25"/>
        <v>622.69400859284144</v>
      </c>
      <c r="AS25" s="8">
        <f t="shared" si="25"/>
        <v>-439.85765632716141</v>
      </c>
      <c r="AT25" s="8">
        <f t="shared" si="25"/>
        <v>153.7258274972427</v>
      </c>
      <c r="AU25" s="9">
        <f t="shared" si="25"/>
        <v>336.56217976292271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B7F8-BCBA-414D-8B8E-B4028415AA3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1697.0828561155113</v>
      </c>
      <c r="K3">
        <v>1</v>
      </c>
      <c r="L3" s="2">
        <v>0</v>
      </c>
      <c r="O3">
        <f>$C$3</f>
        <v>1697.0828561155113</v>
      </c>
      <c r="P3">
        <f>O3*B5</f>
        <v>1357.6662848924091</v>
      </c>
      <c r="Q3" s="4">
        <f>B8</f>
        <v>100</v>
      </c>
      <c r="R3">
        <f t="shared" ref="R3:R23" si="0">$C$6</f>
        <v>100000</v>
      </c>
      <c r="S3">
        <f t="shared" ref="S3:S23" si="1">AX3</f>
        <v>1.8189894035458565E-12</v>
      </c>
      <c r="W3">
        <v>1</v>
      </c>
      <c r="Z3">
        <v>1</v>
      </c>
      <c r="AC3">
        <f t="shared" ref="AC3:AC23" si="2">S3*Z3</f>
        <v>1.8189894035458565E-12</v>
      </c>
      <c r="AE3">
        <f t="shared" ref="AE3:AE23" si="3">$Z3*O3</f>
        <v>1697.0828561155113</v>
      </c>
      <c r="AF3">
        <f t="shared" ref="AF3:AG23" si="4">-$Z3*P3</f>
        <v>-1357.6662848924091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239.41657122310221</v>
      </c>
      <c r="AJ3">
        <f t="shared" ref="AJ3:AJ23" si="7">AB3-AC3</f>
        <v>-1.8189894035458565E-12</v>
      </c>
      <c r="AL3">
        <f t="shared" ref="AL3:AL23" si="8">SUM(AI3:AK3)</f>
        <v>239.41657122310039</v>
      </c>
      <c r="AN3">
        <f t="shared" ref="AN3:AU23" si="9">AE3*$K3</f>
        <v>1697.0828561155113</v>
      </c>
      <c r="AO3">
        <f t="shared" si="9"/>
        <v>-1357.6662848924091</v>
      </c>
      <c r="AP3">
        <f t="shared" si="9"/>
        <v>-100</v>
      </c>
      <c r="AQ3">
        <f t="shared" si="9"/>
        <v>0</v>
      </c>
      <c r="AR3">
        <f t="shared" si="9"/>
        <v>239.41657122310221</v>
      </c>
      <c r="AS3">
        <f t="shared" si="9"/>
        <v>-1.8189894035458565E-12</v>
      </c>
      <c r="AT3">
        <f t="shared" si="9"/>
        <v>0</v>
      </c>
      <c r="AU3">
        <f t="shared" si="9"/>
        <v>239.41657122310039</v>
      </c>
      <c r="AW3">
        <v>0</v>
      </c>
      <c r="AX3">
        <f>(R3*SUMPRODUCT(K4:$K$23, X4:$X$23)-$AZ$3*SUMPRODUCT(K3:$K$22, W4:$W$23))/Z3</f>
        <v>1.8189894035458565E-12</v>
      </c>
      <c r="AZ3">
        <f>$C$6*SUMPRODUCT(K4:$K$23, X4:$X$23)/SUMPRODUCT(K3:K22, W4:W23)</f>
        <v>1278.1762798858156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</v>
      </c>
      <c r="S4">
        <f t="shared" si="1"/>
        <v>1083.118183379428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1.8189894035458565E-12</v>
      </c>
      <c r="AC4">
        <f t="shared" si="2"/>
        <v>1069.8822560561857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-1069.8822560561839</v>
      </c>
      <c r="AK4">
        <f>H4*SUM(AB4, AE4:AF4)</f>
        <v>1.1987140169367194E-13</v>
      </c>
      <c r="AL4">
        <f t="shared" si="8"/>
        <v>-1291.9028560561837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-208.29402382962755</v>
      </c>
      <c r="AR4">
        <f t="shared" si="9"/>
        <v>-208.29402382962755</v>
      </c>
      <c r="AS4">
        <f t="shared" si="9"/>
        <v>-1003.7360503388534</v>
      </c>
      <c r="AT4">
        <f t="shared" si="9"/>
        <v>1.1246026990681296E-13</v>
      </c>
      <c r="AU4">
        <f t="shared" si="9"/>
        <v>-1212.0300741684807</v>
      </c>
      <c r="AW4">
        <v>1</v>
      </c>
      <c r="AX4">
        <f>(R4*SUMPRODUCT(K5:$K$23, X5:$X$23)-$AZ$3*SUMPRODUCT(K4:$K$22, W5:$W$23))/Z4</f>
        <v>1083.118183379428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1697.0828561155113</v>
      </c>
      <c r="P5">
        <f t="shared" ref="P5:P23" si="22">O5*$C$5</f>
        <v>84.854142805775567</v>
      </c>
      <c r="Q5" s="4">
        <f t="shared" ref="Q5:Q23" si="23">$C$8</f>
        <v>12.5</v>
      </c>
      <c r="R5">
        <f t="shared" si="0"/>
        <v>100000</v>
      </c>
      <c r="S5">
        <f t="shared" si="1"/>
        <v>2104.327672935492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1069.8822560561857</v>
      </c>
      <c r="AC5">
        <f t="shared" si="2"/>
        <v>2052.9169713030478</v>
      </c>
      <c r="AE5">
        <f t="shared" si="3"/>
        <v>1655.6215278806449</v>
      </c>
      <c r="AF5">
        <f t="shared" si="4"/>
        <v>-82.78107639403224</v>
      </c>
      <c r="AG5">
        <f t="shared" si="4"/>
        <v>-12.194613258823377</v>
      </c>
      <c r="AH5">
        <f t="shared" si="5"/>
        <v>-233.29353541298184</v>
      </c>
      <c r="AI5">
        <f t="shared" si="6"/>
        <v>1327.3523028148074</v>
      </c>
      <c r="AJ5">
        <f t="shared" si="7"/>
        <v>-983.03471524686211</v>
      </c>
      <c r="AK5">
        <f>H5*SUM(AB5, AE5:AF5)</f>
        <v>228.33124193169778</v>
      </c>
      <c r="AL5">
        <f t="shared" si="8"/>
        <v>572.64882949964317</v>
      </c>
      <c r="AN5">
        <f t="shared" si="9"/>
        <v>1429.7326851576856</v>
      </c>
      <c r="AO5">
        <f t="shared" si="9"/>
        <v>-71.486634257884276</v>
      </c>
      <c r="AP5">
        <f t="shared" si="9"/>
        <v>-10.530810855857613</v>
      </c>
      <c r="AQ5">
        <f t="shared" si="9"/>
        <v>-201.46355142102132</v>
      </c>
      <c r="AR5">
        <f t="shared" si="9"/>
        <v>1146.2516886229225</v>
      </c>
      <c r="AS5">
        <f t="shared" si="9"/>
        <v>-848.91192785603778</v>
      </c>
      <c r="AT5">
        <f t="shared" si="9"/>
        <v>197.17830079818197</v>
      </c>
      <c r="AU5">
        <f t="shared" si="9"/>
        <v>494.51806156506672</v>
      </c>
      <c r="AW5">
        <v>2</v>
      </c>
      <c r="AX5">
        <f>(R5*SUMPRODUCT(K6:$K$23, X6:$X$23)-$AZ$3*SUMPRODUCT(K5:$K$22, W6:$W$23))/Z5</f>
        <v>2104.327672935492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1697.0828561155113</v>
      </c>
      <c r="P6">
        <f t="shared" si="22"/>
        <v>84.854142805775567</v>
      </c>
      <c r="Q6" s="4">
        <f t="shared" si="23"/>
        <v>12.5</v>
      </c>
      <c r="R6">
        <f t="shared" si="0"/>
        <v>100000</v>
      </c>
      <c r="S6">
        <f t="shared" si="1"/>
        <v>3049.3802661832265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2052.9169713030478</v>
      </c>
      <c r="AC6">
        <f t="shared" si="2"/>
        <v>2937.6098283971514</v>
      </c>
      <c r="AE6">
        <f t="shared" si="3"/>
        <v>1634.8788417815783</v>
      </c>
      <c r="AF6">
        <f t="shared" si="4"/>
        <v>-81.743942089078914</v>
      </c>
      <c r="AG6">
        <f t="shared" si="4"/>
        <v>-12.041831339364354</v>
      </c>
      <c r="AH6">
        <f t="shared" si="5"/>
        <v>-246.68629496632917</v>
      </c>
      <c r="AI6">
        <f t="shared" si="6"/>
        <v>1294.406773386806</v>
      </c>
      <c r="AJ6">
        <f t="shared" si="7"/>
        <v>-884.6928570941036</v>
      </c>
      <c r="AK6">
        <f>H6*SUM(AB6, AE6:AF6)</f>
        <v>392.33844356431564</v>
      </c>
      <c r="AL6">
        <f t="shared" si="8"/>
        <v>802.05235985701802</v>
      </c>
      <c r="AN6">
        <f t="shared" si="9"/>
        <v>1273.2865070789246</v>
      </c>
      <c r="AO6">
        <f t="shared" si="9"/>
        <v>-63.664325353946232</v>
      </c>
      <c r="AP6">
        <f t="shared" si="9"/>
        <v>-9.3784939734275632</v>
      </c>
      <c r="AQ6">
        <f t="shared" si="9"/>
        <v>-192.1257544195945</v>
      </c>
      <c r="AR6">
        <f t="shared" si="9"/>
        <v>1008.1179333319565</v>
      </c>
      <c r="AS6">
        <f t="shared" si="9"/>
        <v>-689.02199298113055</v>
      </c>
      <c r="AT6">
        <f t="shared" si="9"/>
        <v>305.56346662019558</v>
      </c>
      <c r="AU6">
        <f t="shared" si="9"/>
        <v>624.65940697102155</v>
      </c>
      <c r="AW6">
        <v>3</v>
      </c>
      <c r="AX6">
        <f>(R6*SUMPRODUCT(K7:$K$23, X7:$X$23)-$AZ$3*SUMPRODUCT(K6:$K$22, W7:$W$23))/Z6</f>
        <v>3049.3802661832265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1697.0828561155113</v>
      </c>
      <c r="P7">
        <f t="shared" si="22"/>
        <v>84.854142805775567</v>
      </c>
      <c r="Q7" s="4">
        <f t="shared" si="23"/>
        <v>12.5</v>
      </c>
      <c r="R7">
        <f t="shared" si="0"/>
        <v>100000</v>
      </c>
      <c r="S7">
        <f t="shared" si="1"/>
        <v>3902.7483482389193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2937.6098283971514</v>
      </c>
      <c r="AC7">
        <f t="shared" si="2"/>
        <v>3711.8762425209243</v>
      </c>
      <c r="AE7">
        <f t="shared" si="3"/>
        <v>1614.0834543040044</v>
      </c>
      <c r="AF7">
        <f t="shared" si="4"/>
        <v>-80.70417271520023</v>
      </c>
      <c r="AG7">
        <f t="shared" si="4"/>
        <v>-11.888661243671642</v>
      </c>
      <c r="AH7">
        <f t="shared" si="5"/>
        <v>-262.01425839254966</v>
      </c>
      <c r="AI7">
        <f t="shared" si="6"/>
        <v>1259.4763619525829</v>
      </c>
      <c r="AJ7">
        <f t="shared" si="7"/>
        <v>-774.26641412377285</v>
      </c>
      <c r="AK7">
        <f>H7*SUM(AB7, AE7:AF7)</f>
        <v>468.11255981552961</v>
      </c>
      <c r="AL7">
        <f t="shared" si="8"/>
        <v>953.32250764433968</v>
      </c>
      <c r="AN7">
        <f t="shared" si="9"/>
        <v>1137.9474192762207</v>
      </c>
      <c r="AO7">
        <f t="shared" si="9"/>
        <v>-56.897370963811042</v>
      </c>
      <c r="AP7">
        <f t="shared" si="9"/>
        <v>-8.3816430586725499</v>
      </c>
      <c r="AQ7">
        <f t="shared" si="9"/>
        <v>-184.72306890720293</v>
      </c>
      <c r="AR7">
        <f t="shared" si="9"/>
        <v>887.94533634653419</v>
      </c>
      <c r="AS7">
        <f t="shared" si="9"/>
        <v>-545.86673658972711</v>
      </c>
      <c r="AT7">
        <f t="shared" si="9"/>
        <v>330.02474435410352</v>
      </c>
      <c r="AU7">
        <f t="shared" si="9"/>
        <v>672.1033441109106</v>
      </c>
      <c r="AW7">
        <v>4</v>
      </c>
      <c r="AX7">
        <f>(R7*SUMPRODUCT(K8:$K$23, X8:$X$23)-$AZ$3*SUMPRODUCT(K7:$K$22, W8:$W$23))/Z7</f>
        <v>3902.7483482389193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1697.0828561155113</v>
      </c>
      <c r="P8">
        <f t="shared" si="22"/>
        <v>84.854142805775567</v>
      </c>
      <c r="Q8" s="4">
        <f t="shared" si="23"/>
        <v>12.5</v>
      </c>
      <c r="R8">
        <f t="shared" si="0"/>
        <v>100000</v>
      </c>
      <c r="S8">
        <f t="shared" si="1"/>
        <v>4590.505184617783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3711.8762425209243</v>
      </c>
      <c r="AC8">
        <f t="shared" si="2"/>
        <v>4303.8234401731197</v>
      </c>
      <c r="AE8">
        <f t="shared" si="3"/>
        <v>1591.0982957911697</v>
      </c>
      <c r="AF8">
        <f t="shared" si="4"/>
        <v>-79.554914789558495</v>
      </c>
      <c r="AG8">
        <f t="shared" si="4"/>
        <v>-11.719362213647807</v>
      </c>
      <c r="AH8">
        <f t="shared" si="5"/>
        <v>-403.29934069694298</v>
      </c>
      <c r="AI8">
        <f t="shared" si="6"/>
        <v>1096.5246780910202</v>
      </c>
      <c r="AJ8">
        <f t="shared" si="7"/>
        <v>-591.94719765219543</v>
      </c>
      <c r="AK8">
        <f t="shared" ref="AK8:AK23" si="24">H8*SUM(AB8:AB8, AE8:AF8)</f>
        <v>378.69792270538386</v>
      </c>
      <c r="AL8">
        <f t="shared" si="8"/>
        <v>883.27540314420867</v>
      </c>
      <c r="AN8">
        <f t="shared" si="9"/>
        <v>1045.9138628266692</v>
      </c>
      <c r="AO8">
        <f t="shared" si="9"/>
        <v>-52.295693141333466</v>
      </c>
      <c r="AP8">
        <f t="shared" si="9"/>
        <v>-7.7037625111943822</v>
      </c>
      <c r="AQ8">
        <f t="shared" si="9"/>
        <v>-265.11018987299047</v>
      </c>
      <c r="AR8">
        <f t="shared" si="9"/>
        <v>720.80421730115074</v>
      </c>
      <c r="AS8">
        <f t="shared" si="9"/>
        <v>-389.11849866445289</v>
      </c>
      <c r="AT8">
        <f t="shared" si="9"/>
        <v>248.93836429148516</v>
      </c>
      <c r="AU8">
        <f t="shared" si="9"/>
        <v>580.62408292818304</v>
      </c>
      <c r="AW8">
        <v>5</v>
      </c>
      <c r="AX8">
        <f>(R8*SUMPRODUCT(K9:$K$23, X9:$X$23)-$AZ$3*SUMPRODUCT(K8:$K$22, W9:$W$23))/Z8</f>
        <v>4590.505184617783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1697.0828561155113</v>
      </c>
      <c r="P9">
        <f t="shared" si="22"/>
        <v>84.854142805775567</v>
      </c>
      <c r="Q9" s="4">
        <f t="shared" si="23"/>
        <v>12.5</v>
      </c>
      <c r="R9">
        <f t="shared" si="0"/>
        <v>100000</v>
      </c>
      <c r="S9">
        <f t="shared" si="1"/>
        <v>5143.3371839332294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4303.8234401731197</v>
      </c>
      <c r="AC9">
        <f t="shared" si="2"/>
        <v>4745.4112967589472</v>
      </c>
      <c r="AE9">
        <f t="shared" si="3"/>
        <v>1565.7842114850221</v>
      </c>
      <c r="AF9">
        <f t="shared" si="4"/>
        <v>-78.289210574251101</v>
      </c>
      <c r="AG9">
        <f t="shared" si="4"/>
        <v>-11.532909293752594</v>
      </c>
      <c r="AH9">
        <f t="shared" si="5"/>
        <v>-554.07438206988525</v>
      </c>
      <c r="AI9">
        <f t="shared" si="6"/>
        <v>921.88770954713334</v>
      </c>
      <c r="AJ9">
        <f t="shared" si="7"/>
        <v>-441.58785658582747</v>
      </c>
      <c r="AK9">
        <f t="shared" si="24"/>
        <v>302.30682262457907</v>
      </c>
      <c r="AL9">
        <f t="shared" si="8"/>
        <v>782.60667558588489</v>
      </c>
      <c r="AN9">
        <f t="shared" si="9"/>
        <v>978.21095193444216</v>
      </c>
      <c r="AO9">
        <f t="shared" si="9"/>
        <v>-48.910547596722104</v>
      </c>
      <c r="AP9">
        <f t="shared" si="9"/>
        <v>-7.2050912865672467</v>
      </c>
      <c r="AQ9">
        <f t="shared" si="9"/>
        <v>-346.15346402875321</v>
      </c>
      <c r="AR9">
        <f t="shared" si="9"/>
        <v>575.94184902239977</v>
      </c>
      <c r="AS9">
        <f t="shared" si="9"/>
        <v>-275.87842206163685</v>
      </c>
      <c r="AT9">
        <f t="shared" si="9"/>
        <v>188.86372883744897</v>
      </c>
      <c r="AU9">
        <f t="shared" si="9"/>
        <v>488.9271557982118</v>
      </c>
      <c r="AW9">
        <v>6</v>
      </c>
      <c r="AX9">
        <f>(R9*SUMPRODUCT(K10:$K$23, X10:$X$23)-$AZ$3*SUMPRODUCT(K9:$K$22, W10:$W$23))/Z9</f>
        <v>5143.3371839332294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1697.0828561155113</v>
      </c>
      <c r="P10">
        <f t="shared" si="22"/>
        <v>84.854142805775567</v>
      </c>
      <c r="Q10" s="4">
        <f t="shared" si="23"/>
        <v>12.5</v>
      </c>
      <c r="R10">
        <f t="shared" si="0"/>
        <v>100000</v>
      </c>
      <c r="S10">
        <f t="shared" si="1"/>
        <v>5583.5334658212423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4745.4112967589472</v>
      </c>
      <c r="AC10">
        <f t="shared" si="2"/>
        <v>5060.3581301591612</v>
      </c>
      <c r="AE10">
        <f t="shared" si="3"/>
        <v>1538.0667244258616</v>
      </c>
      <c r="AF10">
        <f t="shared" si="4"/>
        <v>-76.903336221293088</v>
      </c>
      <c r="AG10">
        <f t="shared" si="4"/>
        <v>-11.328753917961135</v>
      </c>
      <c r="AH10">
        <f t="shared" si="5"/>
        <v>-710.61026283147032</v>
      </c>
      <c r="AI10">
        <f t="shared" si="6"/>
        <v>739.22437145513697</v>
      </c>
      <c r="AJ10">
        <f t="shared" si="7"/>
        <v>-314.94683340021402</v>
      </c>
      <c r="AK10">
        <f t="shared" si="24"/>
        <v>325.8451709605846</v>
      </c>
      <c r="AL10">
        <f t="shared" si="8"/>
        <v>750.12270901550755</v>
      </c>
      <c r="AN10">
        <f t="shared" si="9"/>
        <v>912.96406395693487</v>
      </c>
      <c r="AO10">
        <f t="shared" si="9"/>
        <v>-45.648203197846748</v>
      </c>
      <c r="AP10">
        <f t="shared" si="9"/>
        <v>-6.7245100958611825</v>
      </c>
      <c r="AQ10">
        <f t="shared" si="9"/>
        <v>-421.80330875196472</v>
      </c>
      <c r="AR10">
        <f t="shared" si="9"/>
        <v>438.7880419112621</v>
      </c>
      <c r="AS10">
        <f t="shared" si="9"/>
        <v>-186.94581735962063</v>
      </c>
      <c r="AT10">
        <f t="shared" si="9"/>
        <v>193.41484135674568</v>
      </c>
      <c r="AU10">
        <f t="shared" si="9"/>
        <v>445.25706590838718</v>
      </c>
      <c r="AW10">
        <v>7</v>
      </c>
      <c r="AX10">
        <f>(R10*SUMPRODUCT(K11:$K$23, X11:$X$23)-$AZ$3*SUMPRODUCT(K10:$K$22, W11:$W$23))/Z10</f>
        <v>5583.5334658212423</v>
      </c>
    </row>
    <row r="11" spans="1:52" x14ac:dyDescent="0.25">
      <c r="A11" t="s">
        <v>33</v>
      </c>
      <c r="C11" s="7">
        <f>AU25</f>
        <v>1263.4347326991397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1697.0828561155113</v>
      </c>
      <c r="P11">
        <f t="shared" si="22"/>
        <v>84.854142805775567</v>
      </c>
      <c r="Q11" s="4">
        <f t="shared" si="23"/>
        <v>12.5</v>
      </c>
      <c r="R11">
        <f t="shared" si="0"/>
        <v>100000</v>
      </c>
      <c r="S11">
        <f t="shared" si="1"/>
        <v>5907.7646089970249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5060.3581301591612</v>
      </c>
      <c r="AC11">
        <f t="shared" si="2"/>
        <v>5248.3836736510848</v>
      </c>
      <c r="AE11">
        <f t="shared" si="3"/>
        <v>1507.6670355662586</v>
      </c>
      <c r="AF11">
        <f t="shared" si="4"/>
        <v>-75.383351778312942</v>
      </c>
      <c r="AG11">
        <f t="shared" si="4"/>
        <v>-11.104842569510643</v>
      </c>
      <c r="AH11">
        <f t="shared" si="5"/>
        <v>-884.99047416704911</v>
      </c>
      <c r="AI11">
        <f t="shared" si="6"/>
        <v>536.18836705138597</v>
      </c>
      <c r="AJ11">
        <f t="shared" si="7"/>
        <v>-188.0255434919236</v>
      </c>
      <c r="AK11">
        <f t="shared" si="24"/>
        <v>334.37105341827601</v>
      </c>
      <c r="AL11">
        <f t="shared" si="8"/>
        <v>682.53387697773837</v>
      </c>
      <c r="AN11">
        <f t="shared" si="9"/>
        <v>851.0883955474601</v>
      </c>
      <c r="AO11">
        <f t="shared" si="9"/>
        <v>-42.554419777373006</v>
      </c>
      <c r="AP11">
        <f t="shared" si="9"/>
        <v>-6.2687598934881583</v>
      </c>
      <c r="AQ11">
        <f t="shared" si="9"/>
        <v>-499.58320037867406</v>
      </c>
      <c r="AR11">
        <f t="shared" si="9"/>
        <v>302.68201549792485</v>
      </c>
      <c r="AS11">
        <f t="shared" si="9"/>
        <v>-106.14171057495912</v>
      </c>
      <c r="AT11">
        <f t="shared" si="9"/>
        <v>188.75475596267222</v>
      </c>
      <c r="AU11">
        <f t="shared" si="9"/>
        <v>385.29506088563789</v>
      </c>
      <c r="AW11">
        <v>8</v>
      </c>
      <c r="AX11">
        <f>(R11*SUMPRODUCT(K12:$K$23, X12:$X$23)-$AZ$3*SUMPRODUCT(K11:$K$22, W12:$W$23))/Z11</f>
        <v>5907.7646089970249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1697.0828561155113</v>
      </c>
      <c r="P12">
        <f t="shared" si="22"/>
        <v>84.854142805775567</v>
      </c>
      <c r="Q12" s="4">
        <f t="shared" si="23"/>
        <v>12.5</v>
      </c>
      <c r="R12">
        <f t="shared" si="0"/>
        <v>100000</v>
      </c>
      <c r="S12">
        <f t="shared" si="1"/>
        <v>6114.4675653387385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5248.3836736510848</v>
      </c>
      <c r="AC12">
        <f t="shared" si="2"/>
        <v>5311.8982691845822</v>
      </c>
      <c r="AE12">
        <f t="shared" si="3"/>
        <v>1474.3281225604801</v>
      </c>
      <c r="AF12">
        <f t="shared" si="4"/>
        <v>-73.716406128024005</v>
      </c>
      <c r="AG12">
        <f t="shared" si="4"/>
        <v>-10.859282129682672</v>
      </c>
      <c r="AH12">
        <f t="shared" si="5"/>
        <v>-1076.0961130629121</v>
      </c>
      <c r="AI12">
        <f t="shared" si="6"/>
        <v>313.6563212398612</v>
      </c>
      <c r="AJ12">
        <f t="shared" si="7"/>
        <v>-63.514595533497413</v>
      </c>
      <c r="AK12">
        <f t="shared" si="24"/>
        <v>345.08286074533578</v>
      </c>
      <c r="AL12">
        <f t="shared" si="8"/>
        <v>595.22458645169957</v>
      </c>
      <c r="AN12">
        <f t="shared" si="9"/>
        <v>791.20482003919835</v>
      </c>
      <c r="AO12">
        <f t="shared" si="9"/>
        <v>-39.560241001959916</v>
      </c>
      <c r="AP12">
        <f t="shared" si="9"/>
        <v>-5.8276826112824844</v>
      </c>
      <c r="AQ12">
        <f t="shared" si="9"/>
        <v>-577.49182047898933</v>
      </c>
      <c r="AR12">
        <f t="shared" si="9"/>
        <v>168.32507594696651</v>
      </c>
      <c r="AS12">
        <f t="shared" si="9"/>
        <v>-34.085393448012319</v>
      </c>
      <c r="AT12">
        <f t="shared" si="9"/>
        <v>185.19026976196395</v>
      </c>
      <c r="AU12">
        <f t="shared" si="9"/>
        <v>319.42995226091813</v>
      </c>
      <c r="AW12">
        <v>9</v>
      </c>
      <c r="AX12">
        <f>(R12*SUMPRODUCT(K13:$K$23, X13:$X$23)-$AZ$3*SUMPRODUCT(K12:$K$22, W13:$W$23))/Z12</f>
        <v>6114.4675653387385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1697.0828561155113</v>
      </c>
      <c r="P13">
        <f t="shared" si="22"/>
        <v>84.854142805775567</v>
      </c>
      <c r="Q13" s="4">
        <f t="shared" si="23"/>
        <v>12.5</v>
      </c>
      <c r="R13">
        <f t="shared" si="0"/>
        <v>100000</v>
      </c>
      <c r="S13">
        <f t="shared" si="1"/>
        <v>6202.9469434840148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5311.8982691845822</v>
      </c>
      <c r="AC13">
        <f t="shared" si="2"/>
        <v>5255.593000045008</v>
      </c>
      <c r="AE13">
        <f t="shared" si="3"/>
        <v>1437.8934497362361</v>
      </c>
      <c r="AF13">
        <f t="shared" si="4"/>
        <v>-71.8946724868118</v>
      </c>
      <c r="AG13">
        <f t="shared" si="4"/>
        <v>-10.590919622417999</v>
      </c>
      <c r="AH13">
        <f t="shared" si="5"/>
        <v>-1278.1574877427693</v>
      </c>
      <c r="AI13">
        <f t="shared" si="6"/>
        <v>77.250369884237216</v>
      </c>
      <c r="AJ13">
        <f t="shared" si="7"/>
        <v>56.305269139574193</v>
      </c>
      <c r="AK13">
        <f t="shared" si="24"/>
        <v>345.24727730063813</v>
      </c>
      <c r="AL13">
        <f t="shared" si="8"/>
        <v>478.80291632444954</v>
      </c>
      <c r="AN13">
        <f t="shared" si="9"/>
        <v>733.7187305760873</v>
      </c>
      <c r="AO13">
        <f t="shared" si="9"/>
        <v>-36.685936528804362</v>
      </c>
      <c r="AP13">
        <f t="shared" si="9"/>
        <v>-5.4042642049863696</v>
      </c>
      <c r="AQ13">
        <f t="shared" si="9"/>
        <v>-652.20972357511948</v>
      </c>
      <c r="AR13">
        <f t="shared" si="9"/>
        <v>39.41880626717716</v>
      </c>
      <c r="AS13">
        <f t="shared" si="9"/>
        <v>28.731079208554387</v>
      </c>
      <c r="AT13">
        <f t="shared" si="9"/>
        <v>176.17049029769348</v>
      </c>
      <c r="AU13">
        <f t="shared" si="9"/>
        <v>244.32037577342504</v>
      </c>
      <c r="AW13">
        <v>10</v>
      </c>
      <c r="AX13">
        <f>(R13*SUMPRODUCT(K14:$K$23, X14:$X$23)-$AZ$3*SUMPRODUCT(K13:$K$22, W14:$W$23))/Z13</f>
        <v>6202.9469434840148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1697.0828561155113</v>
      </c>
      <c r="P14">
        <f t="shared" si="22"/>
        <v>84.854142805775567</v>
      </c>
      <c r="Q14" s="4">
        <f t="shared" si="23"/>
        <v>12.5</v>
      </c>
      <c r="R14">
        <f t="shared" si="0"/>
        <v>100000</v>
      </c>
      <c r="S14">
        <f t="shared" si="1"/>
        <v>6168.4697040048322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5255.593000045008</v>
      </c>
      <c r="AC14">
        <f t="shared" si="2"/>
        <v>5081.79150985249</v>
      </c>
      <c r="AE14">
        <f t="shared" si="3"/>
        <v>1398.1135781739854</v>
      </c>
      <c r="AF14">
        <f t="shared" si="4"/>
        <v>-69.905678908699272</v>
      </c>
      <c r="AG14">
        <f t="shared" si="4"/>
        <v>-10.29791778533251</v>
      </c>
      <c r="AH14">
        <f t="shared" si="5"/>
        <v>-1496.7411268904777</v>
      </c>
      <c r="AI14">
        <f t="shared" si="6"/>
        <v>-178.83114541052396</v>
      </c>
      <c r="AJ14">
        <f t="shared" si="7"/>
        <v>173.80149019251803</v>
      </c>
      <c r="AK14">
        <f t="shared" si="24"/>
        <v>338.40736622454909</v>
      </c>
      <c r="AL14">
        <f t="shared" si="8"/>
        <v>333.37771100654317</v>
      </c>
      <c r="AN14">
        <f t="shared" si="9"/>
        <v>678.54301085613906</v>
      </c>
      <c r="AO14">
        <f t="shared" si="9"/>
        <v>-33.927150542806956</v>
      </c>
      <c r="AP14">
        <f t="shared" si="9"/>
        <v>-4.9978630124847765</v>
      </c>
      <c r="AQ14">
        <f t="shared" si="9"/>
        <v>-726.40967555648081</v>
      </c>
      <c r="AR14">
        <f t="shared" si="9"/>
        <v>-86.791678255633428</v>
      </c>
      <c r="AS14">
        <f t="shared" si="9"/>
        <v>84.350648107244922</v>
      </c>
      <c r="AT14">
        <f t="shared" si="9"/>
        <v>164.23841149858754</v>
      </c>
      <c r="AU14">
        <f t="shared" si="9"/>
        <v>161.79738135019903</v>
      </c>
      <c r="AW14">
        <v>11</v>
      </c>
      <c r="AX14">
        <f>(R14*SUMPRODUCT(K15:$K$23, X15:$X$23)-$AZ$3*SUMPRODUCT(K14:$K$22, W15:$W$23))/Z14</f>
        <v>6168.4697040048322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1697.0828561155113</v>
      </c>
      <c r="P15">
        <f t="shared" si="22"/>
        <v>84.854142805775567</v>
      </c>
      <c r="Q15" s="4">
        <f t="shared" si="23"/>
        <v>12.5</v>
      </c>
      <c r="R15">
        <f t="shared" si="0"/>
        <v>100000</v>
      </c>
      <c r="S15">
        <f t="shared" si="1"/>
        <v>6005.6527028159117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5081.79150985249</v>
      </c>
      <c r="AC15">
        <f t="shared" si="2"/>
        <v>4794.2277011042579</v>
      </c>
      <c r="AE15">
        <f t="shared" si="3"/>
        <v>1354.7572666070482</v>
      </c>
      <c r="AF15">
        <f t="shared" si="4"/>
        <v>-67.737863330352411</v>
      </c>
      <c r="AG15">
        <f t="shared" si="4"/>
        <v>-9.9785733923149511</v>
      </c>
      <c r="AH15">
        <f t="shared" si="5"/>
        <v>-1730.92172131387</v>
      </c>
      <c r="AI15">
        <f t="shared" si="6"/>
        <v>-453.88089142948911</v>
      </c>
      <c r="AJ15">
        <f t="shared" si="7"/>
        <v>287.56380874823208</v>
      </c>
      <c r="AK15">
        <f t="shared" si="24"/>
        <v>330.54128639140475</v>
      </c>
      <c r="AL15">
        <f t="shared" si="8"/>
        <v>164.22420371014772</v>
      </c>
      <c r="AN15">
        <f t="shared" si="9"/>
        <v>625.06036620694636</v>
      </c>
      <c r="AO15">
        <f t="shared" si="9"/>
        <v>-31.253018310347315</v>
      </c>
      <c r="AP15">
        <f t="shared" si="9"/>
        <v>-4.6039323003184141</v>
      </c>
      <c r="AQ15">
        <f t="shared" si="9"/>
        <v>-798.6158049623682</v>
      </c>
      <c r="AR15">
        <f t="shared" si="9"/>
        <v>-209.41238936608758</v>
      </c>
      <c r="AS15">
        <f t="shared" si="9"/>
        <v>132.67671193541548</v>
      </c>
      <c r="AT15">
        <f t="shared" si="9"/>
        <v>152.50573856361089</v>
      </c>
      <c r="AU15">
        <f t="shared" si="9"/>
        <v>75.770061132938778</v>
      </c>
      <c r="AW15">
        <v>12</v>
      </c>
      <c r="AX15">
        <f>(R15*SUMPRODUCT(K16:$K$23, X16:$X$23)-$AZ$3*SUMPRODUCT(K15:$K$22, W16:$W$23))/Z15</f>
        <v>6005.6527028159117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1697.0828561155113</v>
      </c>
      <c r="P16">
        <f t="shared" si="22"/>
        <v>84.854142805775567</v>
      </c>
      <c r="Q16" s="4">
        <f t="shared" si="23"/>
        <v>12.5</v>
      </c>
      <c r="R16">
        <f t="shared" si="0"/>
        <v>100000</v>
      </c>
      <c r="S16">
        <f t="shared" si="1"/>
        <v>5721.0233488568192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4794.2277011042579</v>
      </c>
      <c r="AC16">
        <f t="shared" si="2"/>
        <v>4409.4535802108294</v>
      </c>
      <c r="AE16">
        <f t="shared" si="3"/>
        <v>1308.0191461389968</v>
      </c>
      <c r="AF16">
        <f t="shared" si="4"/>
        <v>-65.400957306949849</v>
      </c>
      <c r="AG16">
        <f t="shared" si="4"/>
        <v>-9.634320014381542</v>
      </c>
      <c r="AH16">
        <f t="shared" si="5"/>
        <v>-1955.7411520820733</v>
      </c>
      <c r="AI16">
        <f t="shared" si="6"/>
        <v>-722.75728326440776</v>
      </c>
      <c r="AJ16">
        <f t="shared" si="7"/>
        <v>384.77412089342852</v>
      </c>
      <c r="AK16">
        <f t="shared" si="24"/>
        <v>330.21547017951593</v>
      </c>
      <c r="AL16">
        <f t="shared" si="8"/>
        <v>-7.7676921914633112</v>
      </c>
      <c r="AN16">
        <f t="shared" si="9"/>
        <v>572.19706776106796</v>
      </c>
      <c r="AO16">
        <f t="shared" si="9"/>
        <v>-28.609853388053402</v>
      </c>
      <c r="AP16">
        <f t="shared" si="9"/>
        <v>-4.214563432326913</v>
      </c>
      <c r="AQ16">
        <f t="shared" si="9"/>
        <v>-855.54508573079954</v>
      </c>
      <c r="AR16">
        <f t="shared" si="9"/>
        <v>-316.17243479011182</v>
      </c>
      <c r="AS16">
        <f t="shared" si="9"/>
        <v>168.32064299322303</v>
      </c>
      <c r="AT16">
        <f t="shared" si="9"/>
        <v>144.4537905456491</v>
      </c>
      <c r="AU16">
        <f t="shared" si="9"/>
        <v>-3.3980012512397426</v>
      </c>
      <c r="AW16">
        <v>13</v>
      </c>
      <c r="AX16">
        <f>(R16*SUMPRODUCT(K17:$K$23, X17:$X$23)-$AZ$3*SUMPRODUCT(K16:$K$22, W17:$W$23))/Z16</f>
        <v>5721.0233488568192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1697.0828561155113</v>
      </c>
      <c r="P17">
        <f t="shared" si="22"/>
        <v>84.854142805775567</v>
      </c>
      <c r="Q17" s="4">
        <f t="shared" si="23"/>
        <v>12.5</v>
      </c>
      <c r="R17">
        <f t="shared" si="0"/>
        <v>100000</v>
      </c>
      <c r="S17">
        <f t="shared" si="1"/>
        <v>5320.3087363049481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4409.4535802108294</v>
      </c>
      <c r="AC17">
        <f t="shared" si="2"/>
        <v>3943.8282490188517</v>
      </c>
      <c r="AE17">
        <f t="shared" si="3"/>
        <v>1258.0103224465056</v>
      </c>
      <c r="AF17">
        <f t="shared" si="4"/>
        <v>-62.900516122325286</v>
      </c>
      <c r="AG17">
        <f t="shared" si="4"/>
        <v>-9.2659760093121797</v>
      </c>
      <c r="AH17">
        <f t="shared" si="5"/>
        <v>-2176.0064394043734</v>
      </c>
      <c r="AI17">
        <f t="shared" si="6"/>
        <v>-990.16260908950539</v>
      </c>
      <c r="AJ17">
        <f t="shared" si="7"/>
        <v>465.62533119197769</v>
      </c>
      <c r="AK17">
        <f t="shared" si="24"/>
        <v>345.80156094921017</v>
      </c>
      <c r="AL17">
        <f t="shared" si="8"/>
        <v>-178.73571694831753</v>
      </c>
      <c r="AN17">
        <f t="shared" si="9"/>
        <v>518.33903304007902</v>
      </c>
      <c r="AO17">
        <f t="shared" si="9"/>
        <v>-25.916951652003952</v>
      </c>
      <c r="AP17">
        <f t="shared" si="9"/>
        <v>-3.8178677544545185</v>
      </c>
      <c r="AQ17">
        <f t="shared" si="9"/>
        <v>-896.58173193392872</v>
      </c>
      <c r="AR17">
        <f t="shared" si="9"/>
        <v>-407.9775183003083</v>
      </c>
      <c r="AS17">
        <f t="shared" si="9"/>
        <v>191.85199010104247</v>
      </c>
      <c r="AT17">
        <f t="shared" si="9"/>
        <v>142.48090300052803</v>
      </c>
      <c r="AU17">
        <f t="shared" si="9"/>
        <v>-73.644625198737785</v>
      </c>
      <c r="AW17">
        <v>14</v>
      </c>
      <c r="AX17">
        <f>(R17*SUMPRODUCT(K18:$K$23, X18:$X$23)-$AZ$3*SUMPRODUCT(K17:$K$22, W18:$W$23))/Z17</f>
        <v>5320.3087363049481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1697.0828561155113</v>
      </c>
      <c r="P18">
        <f t="shared" si="22"/>
        <v>84.854142805775567</v>
      </c>
      <c r="Q18" s="4">
        <f t="shared" si="23"/>
        <v>12.5</v>
      </c>
      <c r="R18">
        <f t="shared" si="0"/>
        <v>100000</v>
      </c>
      <c r="S18">
        <f t="shared" si="1"/>
        <v>4804.9926464927266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3943.8282490188517</v>
      </c>
      <c r="AC18">
        <f t="shared" si="2"/>
        <v>3411.0075634174627</v>
      </c>
      <c r="AE18">
        <f t="shared" si="3"/>
        <v>1204.7390878280464</v>
      </c>
      <c r="AF18">
        <f t="shared" si="4"/>
        <v>-60.236954391402328</v>
      </c>
      <c r="AG18">
        <f t="shared" si="4"/>
        <v>-8.8736024546968739</v>
      </c>
      <c r="AH18">
        <f t="shared" si="5"/>
        <v>-2397.7103561774743</v>
      </c>
      <c r="AI18">
        <f t="shared" si="6"/>
        <v>-1262.081825195527</v>
      </c>
      <c r="AJ18">
        <f t="shared" si="7"/>
        <v>532.82068560138896</v>
      </c>
      <c r="AK18">
        <f t="shared" si="24"/>
        <v>356.69195981013024</v>
      </c>
      <c r="AL18">
        <f t="shared" si="8"/>
        <v>-372.56917978400782</v>
      </c>
      <c r="AN18">
        <f t="shared" si="9"/>
        <v>463.87220092118696</v>
      </c>
      <c r="AO18">
        <f t="shared" si="9"/>
        <v>-23.193610046059352</v>
      </c>
      <c r="AP18">
        <f t="shared" si="9"/>
        <v>-3.4166879304802618</v>
      </c>
      <c r="AQ18">
        <f t="shared" si="9"/>
        <v>-923.21332588016605</v>
      </c>
      <c r="AR18">
        <f t="shared" si="9"/>
        <v>-485.95142293551862</v>
      </c>
      <c r="AS18">
        <f t="shared" si="9"/>
        <v>205.15703908291351</v>
      </c>
      <c r="AT18">
        <f t="shared" si="9"/>
        <v>137.34051307849063</v>
      </c>
      <c r="AU18">
        <f t="shared" si="9"/>
        <v>-143.45387077411448</v>
      </c>
      <c r="AW18">
        <v>15</v>
      </c>
      <c r="AX18">
        <f>(R18*SUMPRODUCT(K19:$K$23, X19:$X$23)-$AZ$3*SUMPRODUCT(K18:$K$22, W19:$W$23))/Z18</f>
        <v>4804.9926464927266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1697.0828561155113</v>
      </c>
      <c r="P19">
        <f t="shared" si="22"/>
        <v>84.854142805775567</v>
      </c>
      <c r="Q19" s="4">
        <f t="shared" si="23"/>
        <v>12.5</v>
      </c>
      <c r="R19">
        <f t="shared" si="0"/>
        <v>100000</v>
      </c>
      <c r="S19">
        <f t="shared" si="1"/>
        <v>4156.8654967749435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3411.0075634174627</v>
      </c>
      <c r="AC19">
        <f t="shared" si="2"/>
        <v>2811.4334957805449</v>
      </c>
      <c r="AE19">
        <f t="shared" si="3"/>
        <v>1147.7964804249191</v>
      </c>
      <c r="AF19">
        <f t="shared" si="4"/>
        <v>-57.389824021245957</v>
      </c>
      <c r="AG19">
        <f t="shared" si="4"/>
        <v>-8.454187109138374</v>
      </c>
      <c r="AH19">
        <f t="shared" si="5"/>
        <v>-2645.434568092247</v>
      </c>
      <c r="AI19">
        <f t="shared" si="6"/>
        <v>-1563.4820987977121</v>
      </c>
      <c r="AJ19">
        <f t="shared" si="7"/>
        <v>599.57406763691779</v>
      </c>
      <c r="AK19">
        <f t="shared" si="24"/>
        <v>330.40380373487142</v>
      </c>
      <c r="AL19">
        <f t="shared" si="8"/>
        <v>-633.50422742592286</v>
      </c>
      <c r="AN19">
        <f t="shared" si="9"/>
        <v>411.72633200095459</v>
      </c>
      <c r="AO19">
        <f t="shared" si="9"/>
        <v>-20.586316600047731</v>
      </c>
      <c r="AP19">
        <f t="shared" si="9"/>
        <v>-3.0326033472473148</v>
      </c>
      <c r="AQ19">
        <f t="shared" si="9"/>
        <v>-948.94442511787952</v>
      </c>
      <c r="AR19">
        <f t="shared" si="9"/>
        <v>-560.83701306421995</v>
      </c>
      <c r="AS19">
        <f t="shared" si="9"/>
        <v>215.07334779389777</v>
      </c>
      <c r="AT19">
        <f t="shared" si="9"/>
        <v>118.51922227585227</v>
      </c>
      <c r="AU19">
        <f t="shared" si="9"/>
        <v>-227.24444299446992</v>
      </c>
      <c r="AW19">
        <v>16</v>
      </c>
      <c r="AX19">
        <f>(R19*SUMPRODUCT(K20:$K$23, X20:$X$23)-$AZ$3*SUMPRODUCT(K19:$K$22, W20:$W$23))/Z19</f>
        <v>4156.8654967749435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1697.0828561155113</v>
      </c>
      <c r="P20">
        <f t="shared" si="22"/>
        <v>84.854142805775567</v>
      </c>
      <c r="Q20" s="4">
        <f t="shared" si="23"/>
        <v>12.5</v>
      </c>
      <c r="R20">
        <f t="shared" si="0"/>
        <v>100000</v>
      </c>
      <c r="S20">
        <f t="shared" si="1"/>
        <v>3344.5801250039349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2811.4334957805449</v>
      </c>
      <c r="AC20">
        <f t="shared" si="2"/>
        <v>2143.2712388647346</v>
      </c>
      <c r="AE20">
        <f t="shared" si="3"/>
        <v>1087.5233181858709</v>
      </c>
      <c r="AF20">
        <f t="shared" si="4"/>
        <v>-54.376165909293547</v>
      </c>
      <c r="AG20">
        <f t="shared" si="4"/>
        <v>-8.0102402945953237</v>
      </c>
      <c r="AH20">
        <f t="shared" si="5"/>
        <v>-2875.2395476133242</v>
      </c>
      <c r="AI20">
        <f t="shared" si="6"/>
        <v>-1850.1026356313423</v>
      </c>
      <c r="AJ20">
        <f t="shared" si="7"/>
        <v>668.1622569158103</v>
      </c>
      <c r="AK20">
        <f t="shared" si="24"/>
        <v>208.76072918950177</v>
      </c>
      <c r="AL20">
        <f t="shared" si="8"/>
        <v>-973.17964952603029</v>
      </c>
      <c r="AN20">
        <f t="shared" si="9"/>
        <v>370.01397373085001</v>
      </c>
      <c r="AO20">
        <f t="shared" si="9"/>
        <v>-18.500698686542499</v>
      </c>
      <c r="AP20">
        <f t="shared" si="9"/>
        <v>-2.7253676241961955</v>
      </c>
      <c r="AQ20">
        <f t="shared" si="9"/>
        <v>-978.2583900961173</v>
      </c>
      <c r="AR20">
        <f t="shared" si="9"/>
        <v>-629.47048267600599</v>
      </c>
      <c r="AS20">
        <f t="shared" si="9"/>
        <v>227.33247889415605</v>
      </c>
      <c r="AT20">
        <f t="shared" si="9"/>
        <v>71.027798369611972</v>
      </c>
      <c r="AU20">
        <f t="shared" si="9"/>
        <v>-331.11020541223797</v>
      </c>
      <c r="AW20">
        <v>17</v>
      </c>
      <c r="AX20">
        <f>(R20*SUMPRODUCT(K21:$K$23, X21:$X$23)-$AZ$3*SUMPRODUCT(K20:$K$22, W21:$W$23))/Z20</f>
        <v>3344.5801250039349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1697.0828561155113</v>
      </c>
      <c r="P21">
        <f t="shared" si="22"/>
        <v>84.854142805775567</v>
      </c>
      <c r="Q21" s="4">
        <f t="shared" si="23"/>
        <v>12.5</v>
      </c>
      <c r="R21">
        <f t="shared" si="0"/>
        <v>100000</v>
      </c>
      <c r="S21">
        <f t="shared" si="1"/>
        <v>2371.4270718799016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2143.2712388647346</v>
      </c>
      <c r="AC21">
        <f t="shared" si="2"/>
        <v>1431.9143633611986</v>
      </c>
      <c r="AE21">
        <f t="shared" si="3"/>
        <v>1024.7320469186732</v>
      </c>
      <c r="AF21">
        <f t="shared" si="4"/>
        <v>-51.236602345933655</v>
      </c>
      <c r="AG21">
        <f t="shared" si="4"/>
        <v>-7.5477461458791399</v>
      </c>
      <c r="AH21">
        <f t="shared" si="5"/>
        <v>-3059.1339661618472</v>
      </c>
      <c r="AI21">
        <f t="shared" si="6"/>
        <v>-2093.1862677349868</v>
      </c>
      <c r="AJ21">
        <f t="shared" si="7"/>
        <v>711.356875503536</v>
      </c>
      <c r="AK21">
        <f t="shared" si="24"/>
        <v>159.89013086034242</v>
      </c>
      <c r="AL21">
        <f t="shared" si="8"/>
        <v>-1221.9392613711084</v>
      </c>
      <c r="AN21">
        <f t="shared" si="9"/>
        <v>331.63717110007292</v>
      </c>
      <c r="AO21">
        <f t="shared" si="9"/>
        <v>-16.581858555003645</v>
      </c>
      <c r="AP21">
        <f t="shared" si="9"/>
        <v>-2.4427002039485286</v>
      </c>
      <c r="AQ21">
        <f t="shared" si="9"/>
        <v>-990.03689560084365</v>
      </c>
      <c r="AR21">
        <f t="shared" si="9"/>
        <v>-677.42428325972287</v>
      </c>
      <c r="AS21">
        <f t="shared" si="9"/>
        <v>230.21860450637629</v>
      </c>
      <c r="AT21">
        <f t="shared" si="9"/>
        <v>51.745732794041082</v>
      </c>
      <c r="AU21">
        <f t="shared" si="9"/>
        <v>-395.45994595930551</v>
      </c>
      <c r="AW21">
        <v>18</v>
      </c>
      <c r="AX21">
        <f>(R21*SUMPRODUCT(K22:$K$23, X22:$X$23)-$AZ$3*SUMPRODUCT(K21:$K$22, W22:$W$23))/Z21</f>
        <v>2371.4270718799016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1697.0828561155113</v>
      </c>
      <c r="P22">
        <f t="shared" si="22"/>
        <v>84.854142805775567</v>
      </c>
      <c r="Q22" s="4">
        <f t="shared" si="23"/>
        <v>12.5</v>
      </c>
      <c r="R22">
        <f t="shared" si="0"/>
        <v>100000</v>
      </c>
      <c r="S22">
        <f t="shared" si="1"/>
        <v>1246.4466840883872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1431.9143633611986</v>
      </c>
      <c r="AC22">
        <f t="shared" si="2"/>
        <v>704.84685192626944</v>
      </c>
      <c r="AE22">
        <f t="shared" si="3"/>
        <v>959.67482914514881</v>
      </c>
      <c r="AF22">
        <f t="shared" si="4"/>
        <v>-47.983741457257445</v>
      </c>
      <c r="AG22">
        <f t="shared" si="4"/>
        <v>-7.0685619862851654</v>
      </c>
      <c r="AH22">
        <f t="shared" si="5"/>
        <v>-3229.6535850814662</v>
      </c>
      <c r="AI22">
        <f t="shared" si="6"/>
        <v>-2325.0310593798599</v>
      </c>
      <c r="AJ22">
        <f t="shared" si="7"/>
        <v>727.0675114349292</v>
      </c>
      <c r="AK22">
        <f t="shared" si="24"/>
        <v>164.05238157343632</v>
      </c>
      <c r="AL22">
        <f t="shared" si="8"/>
        <v>-1433.9111663714943</v>
      </c>
      <c r="AN22">
        <f t="shared" si="9"/>
        <v>290.2640228426846</v>
      </c>
      <c r="AO22">
        <f t="shared" si="9"/>
        <v>-14.51320114213423</v>
      </c>
      <c r="AP22">
        <f t="shared" si="9"/>
        <v>-2.1379629594741476</v>
      </c>
      <c r="AQ22">
        <f t="shared" si="9"/>
        <v>-976.84362819966918</v>
      </c>
      <c r="AR22">
        <f t="shared" si="9"/>
        <v>-703.23076945859304</v>
      </c>
      <c r="AS22">
        <f t="shared" si="9"/>
        <v>219.90942592014417</v>
      </c>
      <c r="AT22">
        <f t="shared" si="9"/>
        <v>49.619415646074557</v>
      </c>
      <c r="AU22">
        <f t="shared" si="9"/>
        <v>-433.70192789237427</v>
      </c>
      <c r="AW22">
        <v>19</v>
      </c>
      <c r="AX22">
        <f>(R22*SUMPRODUCT(K23:$K$23, X23:$X$23)-$AZ$3*SUMPRODUCT(K22:$K$22, W23:$W$23))/Z22</f>
        <v>1246.4466840883872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1697.0828561155113</v>
      </c>
      <c r="P23">
        <f t="shared" si="22"/>
        <v>84.854142805775567</v>
      </c>
      <c r="Q23" s="4">
        <f t="shared" si="23"/>
        <v>12.5</v>
      </c>
      <c r="R23">
        <f t="shared" si="0"/>
        <v>100000</v>
      </c>
      <c r="S23">
        <f t="shared" si="1"/>
        <v>1339.6915108118317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704.84685192626944</v>
      </c>
      <c r="AC23">
        <f t="shared" si="2"/>
        <v>704.84685192626944</v>
      </c>
      <c r="AE23">
        <f t="shared" si="3"/>
        <v>892.87981519431446</v>
      </c>
      <c r="AF23">
        <f t="shared" si="4"/>
        <v>-44.64399075971572</v>
      </c>
      <c r="AG23">
        <f t="shared" si="4"/>
        <v>-6.5765779494559116</v>
      </c>
      <c r="AH23">
        <f t="shared" si="5"/>
        <v>-3370.3873357312191</v>
      </c>
      <c r="AI23">
        <f t="shared" si="6"/>
        <v>-2528.7280892460763</v>
      </c>
      <c r="AJ23">
        <f t="shared" si="7"/>
        <v>0</v>
      </c>
      <c r="AK23">
        <f t="shared" si="24"/>
        <v>161.36529007389422</v>
      </c>
      <c r="AL23">
        <f t="shared" si="8"/>
        <v>-2367.3627991721819</v>
      </c>
      <c r="AN23">
        <f t="shared" si="9"/>
        <v>244.64276569438766</v>
      </c>
      <c r="AO23">
        <f t="shared" si="9"/>
        <v>-12.232138284719383</v>
      </c>
      <c r="AP23">
        <f t="shared" si="9"/>
        <v>-1.8019359279719824</v>
      </c>
      <c r="AQ23">
        <f t="shared" si="9"/>
        <v>-923.46233529221627</v>
      </c>
      <c r="AR23">
        <f t="shared" si="9"/>
        <v>-692.85364381052</v>
      </c>
      <c r="AS23">
        <f t="shared" si="9"/>
        <v>0</v>
      </c>
      <c r="AT23">
        <f t="shared" si="9"/>
        <v>44.212950252619819</v>
      </c>
      <c r="AU23">
        <f t="shared" si="9"/>
        <v>-648.64069355790014</v>
      </c>
      <c r="AW23">
        <v>20</v>
      </c>
      <c r="AX23">
        <f>(R23*SUMPRODUCT(K$23:$K24, X$23:$X24)-$AZ$3*SUMPRODUCT(K$22:$K23, W$23:$W24))/Z23</f>
        <v>1339.6915108118317</v>
      </c>
    </row>
    <row r="25" spans="5:50" x14ac:dyDescent="0.25">
      <c r="AN25" s="8">
        <f t="shared" ref="AN25:AU25" si="25">SUM(AN3:AN23)</f>
        <v>15357.446236663502</v>
      </c>
      <c r="AO25" s="8">
        <f t="shared" si="25"/>
        <v>-2040.6844539198084</v>
      </c>
      <c r="AP25" s="8">
        <f t="shared" si="25"/>
        <v>-200.61650298424055</v>
      </c>
      <c r="AQ25" s="8">
        <f t="shared" si="25"/>
        <v>-12566.869404034409</v>
      </c>
      <c r="AR25" s="8">
        <f t="shared" si="25"/>
        <v>549.27587572504922</v>
      </c>
      <c r="AS25" s="8">
        <f t="shared" si="25"/>
        <v>-2376.0845813314645</v>
      </c>
      <c r="AT25" s="8">
        <f t="shared" si="25"/>
        <v>3090.2434383055565</v>
      </c>
      <c r="AU25" s="9">
        <f t="shared" si="25"/>
        <v>1263.4347326991397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DE00-DD29-4315-95D1-AD9F7932296C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5914.3050458065227</v>
      </c>
      <c r="K3">
        <v>1</v>
      </c>
      <c r="L3" s="2">
        <v>0</v>
      </c>
      <c r="O3">
        <f>$C$3</f>
        <v>5914.3050458065227</v>
      </c>
      <c r="P3">
        <f>O3*B5</f>
        <v>4731.4440366452181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5914.3050458065227</v>
      </c>
      <c r="AF3">
        <f t="shared" ref="AF3:AG23" si="4">-$Z3*P3</f>
        <v>-4731.4440366452181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1082.8610091613045</v>
      </c>
      <c r="AJ3">
        <f t="shared" ref="AJ3:AJ23" si="7">AB3-AC3</f>
        <v>0</v>
      </c>
      <c r="AL3">
        <f t="shared" ref="AL3:AL23" si="8">SUM(AI3:AK3)</f>
        <v>1082.8610091613045</v>
      </c>
      <c r="AN3">
        <f t="shared" ref="AN3:AU23" si="9">AE3*$K3</f>
        <v>5914.3050458065227</v>
      </c>
      <c r="AO3">
        <f t="shared" si="9"/>
        <v>-4731.4440366452181</v>
      </c>
      <c r="AP3">
        <f t="shared" si="9"/>
        <v>-100</v>
      </c>
      <c r="AQ3">
        <f t="shared" si="9"/>
        <v>0</v>
      </c>
      <c r="AR3">
        <f t="shared" si="9"/>
        <v>1082.8610091613045</v>
      </c>
      <c r="AS3">
        <f t="shared" si="9"/>
        <v>0</v>
      </c>
      <c r="AT3">
        <f t="shared" si="9"/>
        <v>0</v>
      </c>
      <c r="AU3">
        <f t="shared" si="9"/>
        <v>1082.8610091613045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4324.6242984302198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</v>
      </c>
      <c r="S4">
        <f t="shared" si="1"/>
        <v>2743.1950763195846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2667.303536632684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-2667.303536632684</v>
      </c>
      <c r="AK4">
        <f>H4*SUM(AB4, AE4:AF4)</f>
        <v>0</v>
      </c>
      <c r="AL4">
        <f t="shared" si="8"/>
        <v>-4433.8417366326839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-1657.3207617975418</v>
      </c>
      <c r="AR4">
        <f t="shared" si="9"/>
        <v>-1657.3207617975418</v>
      </c>
      <c r="AS4">
        <f t="shared" si="9"/>
        <v>-2502.3956624755451</v>
      </c>
      <c r="AT4">
        <f t="shared" si="9"/>
        <v>0</v>
      </c>
      <c r="AU4">
        <f t="shared" si="9"/>
        <v>-4159.7164242730869</v>
      </c>
      <c r="AW4">
        <v>1</v>
      </c>
      <c r="AX4">
        <f>(R4*SUMPRODUCT(K5:$K$23, X5:$X$23)-$AZ$3*SUMPRODUCT(K4:$K$22, W5:$W$23))/Z4</f>
        <v>2743.1950763195846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5914.3050458065227</v>
      </c>
      <c r="P5">
        <f t="shared" ref="P5:P23" si="22">O5*$C$5</f>
        <v>295.71525229032613</v>
      </c>
      <c r="Q5" s="4">
        <f t="shared" ref="Q5:Q23" si="23">$C$8</f>
        <v>12.5</v>
      </c>
      <c r="R5">
        <f t="shared" si="0"/>
        <v>100000</v>
      </c>
      <c r="S5">
        <f t="shared" si="1"/>
        <v>5145.6203339331705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2667.303536632684</v>
      </c>
      <c r="AC5">
        <f t="shared" si="2"/>
        <v>4848.110643995009</v>
      </c>
      <c r="AE5">
        <f t="shared" si="3"/>
        <v>5572.3515113076728</v>
      </c>
      <c r="AF5">
        <f t="shared" si="4"/>
        <v>-278.61757556538362</v>
      </c>
      <c r="AG5">
        <f t="shared" si="4"/>
        <v>-11.777274481425952</v>
      </c>
      <c r="AH5">
        <f t="shared" si="5"/>
        <v>-2042.9313305923822</v>
      </c>
      <c r="AI5">
        <f t="shared" si="6"/>
        <v>3239.0253306684808</v>
      </c>
      <c r="AJ5">
        <f t="shared" si="7"/>
        <v>-2180.807107362325</v>
      </c>
      <c r="AK5">
        <f>H5*SUM(AB5, AE5:AF5)</f>
        <v>687.83363761319765</v>
      </c>
      <c r="AL5">
        <f t="shared" si="8"/>
        <v>1746.0518609193534</v>
      </c>
      <c r="AN5">
        <f t="shared" si="9"/>
        <v>4812.0738675721987</v>
      </c>
      <c r="AO5">
        <f t="shared" si="9"/>
        <v>-240.6036933786099</v>
      </c>
      <c r="AP5">
        <f t="shared" si="9"/>
        <v>-10.170412732989123</v>
      </c>
      <c r="AQ5">
        <f t="shared" si="9"/>
        <v>-1764.198911220715</v>
      </c>
      <c r="AR5">
        <f t="shared" si="9"/>
        <v>2797.100850239884</v>
      </c>
      <c r="AS5">
        <f t="shared" si="9"/>
        <v>-1883.263263320456</v>
      </c>
      <c r="AT5">
        <f t="shared" si="9"/>
        <v>593.98734377739447</v>
      </c>
      <c r="AU5">
        <f t="shared" si="9"/>
        <v>1507.8249306968228</v>
      </c>
      <c r="AW5">
        <v>2</v>
      </c>
      <c r="AX5">
        <f>(R5*SUMPRODUCT(K6:$K$23, X6:$X$23)-$AZ$3*SUMPRODUCT(K5:$K$22, W6:$W$23))/Z5</f>
        <v>5145.6203339331705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5914.3050458065227</v>
      </c>
      <c r="P6">
        <f t="shared" si="22"/>
        <v>295.71525229032613</v>
      </c>
      <c r="Q6" s="4">
        <f t="shared" si="23"/>
        <v>12.5</v>
      </c>
      <c r="R6">
        <f t="shared" si="0"/>
        <v>100000</v>
      </c>
      <c r="S6">
        <f t="shared" si="1"/>
        <v>7221.2656130593023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4848.110643995009</v>
      </c>
      <c r="AC6">
        <f t="shared" si="2"/>
        <v>6569.02198349217</v>
      </c>
      <c r="AE6">
        <f t="shared" si="3"/>
        <v>5380.1095188523786</v>
      </c>
      <c r="AF6">
        <f t="shared" si="4"/>
        <v>-269.00547594261894</v>
      </c>
      <c r="AG6">
        <f t="shared" si="4"/>
        <v>-11.370967250554422</v>
      </c>
      <c r="AH6">
        <f t="shared" si="5"/>
        <v>-2308.2758884581649</v>
      </c>
      <c r="AI6">
        <f t="shared" si="6"/>
        <v>2791.4571872010397</v>
      </c>
      <c r="AJ6">
        <f t="shared" si="7"/>
        <v>-1720.911339497161</v>
      </c>
      <c r="AK6">
        <f>H6*SUM(AB6, AE6:AF6)</f>
        <v>1083.5625579352391</v>
      </c>
      <c r="AL6">
        <f t="shared" si="8"/>
        <v>2154.1084056391178</v>
      </c>
      <c r="AN6">
        <f t="shared" si="9"/>
        <v>4190.1703550683324</v>
      </c>
      <c r="AO6">
        <f t="shared" si="9"/>
        <v>-209.50851775341661</v>
      </c>
      <c r="AP6">
        <f t="shared" si="9"/>
        <v>-8.8560074315902284</v>
      </c>
      <c r="AQ6">
        <f t="shared" si="9"/>
        <v>-1797.7457829147593</v>
      </c>
      <c r="AR6">
        <f t="shared" si="9"/>
        <v>2174.0600469685655</v>
      </c>
      <c r="AS6">
        <f t="shared" si="9"/>
        <v>-1340.2908719969857</v>
      </c>
      <c r="AT6">
        <f t="shared" si="9"/>
        <v>843.90693018656918</v>
      </c>
      <c r="AU6">
        <f t="shared" si="9"/>
        <v>1677.6761051581489</v>
      </c>
      <c r="AW6">
        <v>3</v>
      </c>
      <c r="AX6">
        <f>(R6*SUMPRODUCT(K7:$K$23, X7:$X$23)-$AZ$3*SUMPRODUCT(K6:$K$22, W7:$W$23))/Z6</f>
        <v>7221.2656130593023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5914.3050458065227</v>
      </c>
      <c r="P7">
        <f t="shared" si="22"/>
        <v>295.71525229032613</v>
      </c>
      <c r="Q7" s="4">
        <f t="shared" si="23"/>
        <v>12.5</v>
      </c>
      <c r="R7">
        <f t="shared" si="0"/>
        <v>100000</v>
      </c>
      <c r="S7">
        <f t="shared" si="1"/>
        <v>8940.8027516964557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6569.02198349217</v>
      </c>
      <c r="AC7">
        <f t="shared" si="2"/>
        <v>7822.2918079608071</v>
      </c>
      <c r="AE7">
        <f t="shared" si="3"/>
        <v>5174.4145569943885</v>
      </c>
      <c r="AF7">
        <f t="shared" si="4"/>
        <v>-258.72072784971942</v>
      </c>
      <c r="AG7">
        <f t="shared" si="4"/>
        <v>-10.936226904341142</v>
      </c>
      <c r="AH7">
        <f t="shared" si="5"/>
        <v>-2568.2453896618899</v>
      </c>
      <c r="AI7">
        <f t="shared" si="6"/>
        <v>2336.5122125784383</v>
      </c>
      <c r="AJ7">
        <f t="shared" si="7"/>
        <v>-1253.2698244686371</v>
      </c>
      <c r="AK7">
        <f>H7*SUM(AB7, AE7:AF7)</f>
        <v>1202.4497455830772</v>
      </c>
      <c r="AL7">
        <f t="shared" si="8"/>
        <v>2285.6921336928781</v>
      </c>
      <c r="AN7">
        <f t="shared" si="9"/>
        <v>3648.021839078996</v>
      </c>
      <c r="AO7">
        <f t="shared" si="9"/>
        <v>-182.40109195394982</v>
      </c>
      <c r="AP7">
        <f t="shared" si="9"/>
        <v>-7.7101658834489548</v>
      </c>
      <c r="AQ7">
        <f t="shared" si="9"/>
        <v>-1810.642569590058</v>
      </c>
      <c r="AR7">
        <f t="shared" si="9"/>
        <v>1647.2680116515396</v>
      </c>
      <c r="AS7">
        <f t="shared" si="9"/>
        <v>-883.56965596045234</v>
      </c>
      <c r="AT7">
        <f t="shared" si="9"/>
        <v>847.74091522153344</v>
      </c>
      <c r="AU7">
        <f t="shared" si="9"/>
        <v>1611.4392709126205</v>
      </c>
      <c r="AW7">
        <v>4</v>
      </c>
      <c r="AX7">
        <f>(R7*SUMPRODUCT(K8:$K$23, X8:$X$23)-$AZ$3*SUMPRODUCT(K7:$K$22, W8:$W$23))/Z7</f>
        <v>8940.8027516964557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5914.3050458065227</v>
      </c>
      <c r="P8">
        <f t="shared" si="22"/>
        <v>295.71525229032613</v>
      </c>
      <c r="Q8" s="4">
        <f t="shared" si="23"/>
        <v>12.5</v>
      </c>
      <c r="R8">
        <f t="shared" si="0"/>
        <v>100000</v>
      </c>
      <c r="S8">
        <f t="shared" si="1"/>
        <v>10299.605205324631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7822.2918079608071</v>
      </c>
      <c r="AC8">
        <f t="shared" si="2"/>
        <v>8629.5246579834929</v>
      </c>
      <c r="AE8">
        <f t="shared" si="3"/>
        <v>4955.300733394949</v>
      </c>
      <c r="AF8">
        <f t="shared" si="4"/>
        <v>-247.76503666974745</v>
      </c>
      <c r="AG8">
        <f t="shared" si="4"/>
        <v>-10.473125529998773</v>
      </c>
      <c r="AH8">
        <f t="shared" si="5"/>
        <v>-2829.9128423916509</v>
      </c>
      <c r="AI8">
        <f t="shared" si="6"/>
        <v>1867.1497288035525</v>
      </c>
      <c r="AJ8">
        <f t="shared" si="7"/>
        <v>-807.23285002268585</v>
      </c>
      <c r="AK8">
        <f t="shared" ref="AK8:AK23" si="24">H8*SUM(AB8:AB8, AE8:AF8)</f>
        <v>908.41249408973579</v>
      </c>
      <c r="AL8">
        <f t="shared" si="8"/>
        <v>1968.3293728706026</v>
      </c>
      <c r="AN8">
        <f t="shared" si="9"/>
        <v>3257.3837488499066</v>
      </c>
      <c r="AO8">
        <f t="shared" si="9"/>
        <v>-162.86918744249533</v>
      </c>
      <c r="AP8">
        <f t="shared" si="9"/>
        <v>-6.8845445991146521</v>
      </c>
      <c r="AQ8">
        <f t="shared" si="9"/>
        <v>-1860.2528079365927</v>
      </c>
      <c r="AR8">
        <f t="shared" si="9"/>
        <v>1227.3772088717044</v>
      </c>
      <c r="AS8">
        <f t="shared" si="9"/>
        <v>-530.63725264565414</v>
      </c>
      <c r="AT8">
        <f t="shared" si="9"/>
        <v>597.14803494334637</v>
      </c>
      <c r="AU8">
        <f t="shared" si="9"/>
        <v>1293.8879911693969</v>
      </c>
      <c r="AW8">
        <v>5</v>
      </c>
      <c r="AX8">
        <f>(R8*SUMPRODUCT(K9:$K$23, X9:$X$23)-$AZ$3*SUMPRODUCT(K8:$K$22, W9:$W$23))/Z8</f>
        <v>10299.605205324631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5914.3050458065227</v>
      </c>
      <c r="P9">
        <f t="shared" si="22"/>
        <v>295.71525229032613</v>
      </c>
      <c r="Q9" s="4">
        <f t="shared" si="23"/>
        <v>12.5</v>
      </c>
      <c r="R9">
        <f t="shared" si="0"/>
        <v>100000</v>
      </c>
      <c r="S9">
        <f t="shared" si="1"/>
        <v>11350.779617483451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8629.5246579834929</v>
      </c>
      <c r="AC9">
        <f t="shared" si="2"/>
        <v>9060.7443113509653</v>
      </c>
      <c r="AE9">
        <f t="shared" si="3"/>
        <v>4721.0859170276626</v>
      </c>
      <c r="AF9">
        <f t="shared" si="4"/>
        <v>-236.05429585138313</v>
      </c>
      <c r="AG9">
        <f t="shared" si="4"/>
        <v>-9.9781079105293617</v>
      </c>
      <c r="AH9">
        <f t="shared" si="5"/>
        <v>-3122.2909133553972</v>
      </c>
      <c r="AI9">
        <f t="shared" si="6"/>
        <v>1352.7625999103525</v>
      </c>
      <c r="AJ9">
        <f t="shared" si="7"/>
        <v>-431.21965336747235</v>
      </c>
      <c r="AK9">
        <f t="shared" si="24"/>
        <v>684.57983777214019</v>
      </c>
      <c r="AL9">
        <f t="shared" si="8"/>
        <v>1606.1227843150205</v>
      </c>
      <c r="AN9">
        <f t="shared" si="9"/>
        <v>2949.4600310728038</v>
      </c>
      <c r="AO9">
        <f t="shared" si="9"/>
        <v>-147.47300155364019</v>
      </c>
      <c r="AP9">
        <f t="shared" si="9"/>
        <v>-6.2337417672683459</v>
      </c>
      <c r="AQ9">
        <f t="shared" si="9"/>
        <v>-1950.6258551891513</v>
      </c>
      <c r="AR9">
        <f t="shared" si="9"/>
        <v>845.12743256274371</v>
      </c>
      <c r="AS9">
        <f t="shared" si="9"/>
        <v>-269.4009714233668</v>
      </c>
      <c r="AT9">
        <f t="shared" si="9"/>
        <v>427.68568610555127</v>
      </c>
      <c r="AU9">
        <f t="shared" si="9"/>
        <v>1003.4121472449283</v>
      </c>
      <c r="AW9">
        <v>6</v>
      </c>
      <c r="AX9">
        <f>(R9*SUMPRODUCT(K10:$K$23, X10:$X$23)-$AZ$3*SUMPRODUCT(K9:$K$22, W10:$W$23))/Z9</f>
        <v>11350.779617483451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5914.3050458065227</v>
      </c>
      <c r="P10">
        <f t="shared" si="22"/>
        <v>295.71525229032613</v>
      </c>
      <c r="Q10" s="4">
        <f t="shared" si="23"/>
        <v>12.5</v>
      </c>
      <c r="R10">
        <f t="shared" si="0"/>
        <v>100000</v>
      </c>
      <c r="S10">
        <f t="shared" si="1"/>
        <v>12168.098734829035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9060.7443113509653</v>
      </c>
      <c r="AC10">
        <f t="shared" si="2"/>
        <v>9203.1096702902578</v>
      </c>
      <c r="AE10">
        <f t="shared" si="3"/>
        <v>4473.1719512032078</v>
      </c>
      <c r="AF10">
        <f t="shared" si="4"/>
        <v>-223.65859756016039</v>
      </c>
      <c r="AG10">
        <f t="shared" si="4"/>
        <v>-9.4541368693327374</v>
      </c>
      <c r="AH10">
        <f t="shared" si="5"/>
        <v>-3393.5196967306442</v>
      </c>
      <c r="AI10">
        <f t="shared" si="6"/>
        <v>846.53952004307075</v>
      </c>
      <c r="AJ10">
        <f t="shared" si="7"/>
        <v>-142.36535893929249</v>
      </c>
      <c r="AK10">
        <f t="shared" si="24"/>
        <v>698.78852741218566</v>
      </c>
      <c r="AL10">
        <f t="shared" si="8"/>
        <v>1402.9626885159639</v>
      </c>
      <c r="AN10">
        <f t="shared" si="9"/>
        <v>2655.1808048984958</v>
      </c>
      <c r="AO10">
        <f t="shared" si="9"/>
        <v>-132.75904024492479</v>
      </c>
      <c r="AP10">
        <f t="shared" si="9"/>
        <v>-5.6117768366993603</v>
      </c>
      <c r="AQ10">
        <f t="shared" si="9"/>
        <v>-2014.3219304101476</v>
      </c>
      <c r="AR10">
        <f t="shared" si="9"/>
        <v>502.48805740672441</v>
      </c>
      <c r="AS10">
        <f t="shared" si="9"/>
        <v>-84.505083296969332</v>
      </c>
      <c r="AT10">
        <f t="shared" si="9"/>
        <v>414.78617520371597</v>
      </c>
      <c r="AU10">
        <f t="shared" si="9"/>
        <v>832.76914931347108</v>
      </c>
      <c r="AW10">
        <v>7</v>
      </c>
      <c r="AX10">
        <f>(R10*SUMPRODUCT(K11:$K$23, X11:$X$23)-$AZ$3*SUMPRODUCT(K10:$K$22, W11:$W$23))/Z10</f>
        <v>12168.098734829035</v>
      </c>
    </row>
    <row r="11" spans="1:52" x14ac:dyDescent="0.25">
      <c r="A11" t="s">
        <v>33</v>
      </c>
      <c r="C11" s="7">
        <f>AU25</f>
        <v>3209.5737057267188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5914.3050458065227</v>
      </c>
      <c r="P11">
        <f t="shared" si="22"/>
        <v>295.71525229032613</v>
      </c>
      <c r="Q11" s="4">
        <f t="shared" si="23"/>
        <v>12.5</v>
      </c>
      <c r="R11">
        <f t="shared" si="0"/>
        <v>100000</v>
      </c>
      <c r="S11">
        <f t="shared" si="1"/>
        <v>12778.046784607483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9203.1096702902578</v>
      </c>
      <c r="AC11">
        <f t="shared" si="2"/>
        <v>9106.4286019352439</v>
      </c>
      <c r="AE11">
        <f t="shared" si="3"/>
        <v>4214.9005663823664</v>
      </c>
      <c r="AF11">
        <f t="shared" si="4"/>
        <v>-210.74502831911829</v>
      </c>
      <c r="AG11">
        <f t="shared" si="4"/>
        <v>-8.9082752194420927</v>
      </c>
      <c r="AH11">
        <f t="shared" si="5"/>
        <v>-3610.5622495785465</v>
      </c>
      <c r="AI11">
        <f t="shared" si="6"/>
        <v>384.68501326525939</v>
      </c>
      <c r="AJ11">
        <f t="shared" si="7"/>
        <v>96.681068355013849</v>
      </c>
      <c r="AK11">
        <f t="shared" si="24"/>
        <v>680.17415823020565</v>
      </c>
      <c r="AL11">
        <f t="shared" si="8"/>
        <v>1161.5402398504789</v>
      </c>
      <c r="AN11">
        <f t="shared" si="9"/>
        <v>2379.3403157396269</v>
      </c>
      <c r="AO11">
        <f t="shared" si="9"/>
        <v>-118.96701578698132</v>
      </c>
      <c r="AP11">
        <f t="shared" si="9"/>
        <v>-5.028782539350658</v>
      </c>
      <c r="AQ11">
        <f t="shared" si="9"/>
        <v>-2038.1871855836473</v>
      </c>
      <c r="AR11">
        <f t="shared" si="9"/>
        <v>217.15733182964752</v>
      </c>
      <c r="AS11">
        <f t="shared" si="9"/>
        <v>54.57712704793488</v>
      </c>
      <c r="AT11">
        <f t="shared" si="9"/>
        <v>383.96298344718241</v>
      </c>
      <c r="AU11">
        <f t="shared" si="9"/>
        <v>655.69744232476478</v>
      </c>
      <c r="AW11">
        <v>8</v>
      </c>
      <c r="AX11">
        <f>(R11*SUMPRODUCT(K12:$K$23, X12:$X$23)-$AZ$3*SUMPRODUCT(K11:$K$22, W12:$W$23))/Z11</f>
        <v>12778.046784607483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5914.3050458065227</v>
      </c>
      <c r="P12">
        <f t="shared" si="22"/>
        <v>295.71525229032613</v>
      </c>
      <c r="Q12" s="4">
        <f t="shared" si="23"/>
        <v>12.5</v>
      </c>
      <c r="R12">
        <f t="shared" si="0"/>
        <v>100000</v>
      </c>
      <c r="S12">
        <f t="shared" si="1"/>
        <v>13186.064513975325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9106.4286019352439</v>
      </c>
      <c r="AC12">
        <f t="shared" si="2"/>
        <v>8800.6063396891223</v>
      </c>
      <c r="AE12">
        <f t="shared" si="3"/>
        <v>3947.3089507347186</v>
      </c>
      <c r="AF12">
        <f t="shared" si="4"/>
        <v>-197.36544753673593</v>
      </c>
      <c r="AG12">
        <f t="shared" si="4"/>
        <v>-8.3427150784467852</v>
      </c>
      <c r="AH12">
        <f t="shared" si="5"/>
        <v>-3811.8191104070866</v>
      </c>
      <c r="AI12">
        <f t="shared" si="6"/>
        <v>-70.218322287550563</v>
      </c>
      <c r="AJ12">
        <f t="shared" si="7"/>
        <v>305.82226224612168</v>
      </c>
      <c r="AK12">
        <f t="shared" si="24"/>
        <v>667.24571225641444</v>
      </c>
      <c r="AL12">
        <f t="shared" si="8"/>
        <v>902.84965221498555</v>
      </c>
      <c r="AN12">
        <f t="shared" si="9"/>
        <v>2118.3411075284989</v>
      </c>
      <c r="AO12">
        <f t="shared" si="9"/>
        <v>-105.91705537642494</v>
      </c>
      <c r="AP12">
        <f t="shared" si="9"/>
        <v>-4.4771555810908144</v>
      </c>
      <c r="AQ12">
        <f t="shared" si="9"/>
        <v>-2045.6298751419199</v>
      </c>
      <c r="AR12">
        <f t="shared" si="9"/>
        <v>-37.682978570936676</v>
      </c>
      <c r="AS12">
        <f t="shared" si="9"/>
        <v>164.12089294219996</v>
      </c>
      <c r="AT12">
        <f t="shared" si="9"/>
        <v>358.08041345023344</v>
      </c>
      <c r="AU12">
        <f t="shared" si="9"/>
        <v>484.51832782149671</v>
      </c>
      <c r="AW12">
        <v>9</v>
      </c>
      <c r="AX12">
        <f>(R12*SUMPRODUCT(K13:$K$23, X13:$X$23)-$AZ$3*SUMPRODUCT(K12:$K$22, W13:$W$23))/Z12</f>
        <v>13186.064513975325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5914.3050458065227</v>
      </c>
      <c r="P13">
        <f t="shared" si="22"/>
        <v>295.71525229032613</v>
      </c>
      <c r="Q13" s="4">
        <f t="shared" si="23"/>
        <v>12.5</v>
      </c>
      <c r="R13">
        <f t="shared" si="0"/>
        <v>100000</v>
      </c>
      <c r="S13">
        <f t="shared" si="1"/>
        <v>13398.10813068843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8800.6063396891223</v>
      </c>
      <c r="AC13">
        <f t="shared" si="2"/>
        <v>8319.7404605167212</v>
      </c>
      <c r="AE13">
        <f t="shared" si="3"/>
        <v>3672.569478128732</v>
      </c>
      <c r="AF13">
        <f t="shared" si="4"/>
        <v>-183.6284739064366</v>
      </c>
      <c r="AG13">
        <f t="shared" si="4"/>
        <v>-7.7620478012305298</v>
      </c>
      <c r="AH13">
        <f t="shared" si="5"/>
        <v>-3977.9210114543039</v>
      </c>
      <c r="AI13">
        <f t="shared" si="6"/>
        <v>-496.74205503323901</v>
      </c>
      <c r="AJ13">
        <f t="shared" si="7"/>
        <v>480.86587917240104</v>
      </c>
      <c r="AK13">
        <f t="shared" si="24"/>
        <v>635.36959768022029</v>
      </c>
      <c r="AL13">
        <f t="shared" si="8"/>
        <v>619.49342181938232</v>
      </c>
      <c r="AN13">
        <f t="shared" si="9"/>
        <v>1874.0143895497918</v>
      </c>
      <c r="AO13">
        <f t="shared" si="9"/>
        <v>-93.700719477489585</v>
      </c>
      <c r="AP13">
        <f t="shared" si="9"/>
        <v>-3.9607662587478099</v>
      </c>
      <c r="AQ13">
        <f t="shared" si="9"/>
        <v>-2029.8271442794264</v>
      </c>
      <c r="AR13">
        <f t="shared" si="9"/>
        <v>-253.47424046587204</v>
      </c>
      <c r="AS13">
        <f t="shared" si="9"/>
        <v>245.37305076982497</v>
      </c>
      <c r="AT13">
        <f t="shared" si="9"/>
        <v>324.21218327553129</v>
      </c>
      <c r="AU13">
        <f t="shared" si="9"/>
        <v>316.11099357948422</v>
      </c>
      <c r="AW13">
        <v>10</v>
      </c>
      <c r="AX13">
        <f>(R13*SUMPRODUCT(K14:$K$23, X14:$X$23)-$AZ$3*SUMPRODUCT(K13:$K$22, W14:$W$23))/Z13</f>
        <v>13398.10813068843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5914.3050458065227</v>
      </c>
      <c r="P14">
        <f t="shared" si="22"/>
        <v>295.71525229032613</v>
      </c>
      <c r="Q14" s="4">
        <f t="shared" si="23"/>
        <v>12.5</v>
      </c>
      <c r="R14">
        <f t="shared" si="0"/>
        <v>100000</v>
      </c>
      <c r="S14">
        <f t="shared" si="1"/>
        <v>13406.174745937376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8319.7404605167212</v>
      </c>
      <c r="AC14">
        <f t="shared" si="2"/>
        <v>7688.6602446946827</v>
      </c>
      <c r="AE14">
        <f t="shared" si="3"/>
        <v>3391.9505707226435</v>
      </c>
      <c r="AF14">
        <f t="shared" si="4"/>
        <v>-169.59752853613219</v>
      </c>
      <c r="AG14">
        <f t="shared" si="4"/>
        <v>-7.1689542229641825</v>
      </c>
      <c r="AH14">
        <f t="shared" si="5"/>
        <v>-4123.7848020323399</v>
      </c>
      <c r="AI14">
        <f t="shared" si="6"/>
        <v>-908.60071406879297</v>
      </c>
      <c r="AJ14">
        <f t="shared" si="7"/>
        <v>631.08021582203855</v>
      </c>
      <c r="AK14">
        <f t="shared" si="24"/>
        <v>593.26360603894614</v>
      </c>
      <c r="AL14">
        <f t="shared" si="8"/>
        <v>315.74310779219172</v>
      </c>
      <c r="AN14">
        <f t="shared" si="9"/>
        <v>1646.2069955284605</v>
      </c>
      <c r="AO14">
        <f t="shared" si="9"/>
        <v>-82.310349776423024</v>
      </c>
      <c r="AP14">
        <f t="shared" si="9"/>
        <v>-3.4792908523878192</v>
      </c>
      <c r="AQ14">
        <f t="shared" si="9"/>
        <v>-2001.3862960607048</v>
      </c>
      <c r="AR14">
        <f t="shared" si="9"/>
        <v>-440.96894116105534</v>
      </c>
      <c r="AS14">
        <f t="shared" si="9"/>
        <v>306.28060296424627</v>
      </c>
      <c r="AT14">
        <f t="shared" si="9"/>
        <v>287.92716111004091</v>
      </c>
      <c r="AU14">
        <f t="shared" si="9"/>
        <v>153.23882291323181</v>
      </c>
      <c r="AW14">
        <v>11</v>
      </c>
      <c r="AX14">
        <f>(R14*SUMPRODUCT(K15:$K$23, X15:$X$23)-$AZ$3*SUMPRODUCT(K14:$K$22, W15:$W$23))/Z14</f>
        <v>13406.174745937376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5914.3050458065227</v>
      </c>
      <c r="P15">
        <f t="shared" si="22"/>
        <v>295.71525229032613</v>
      </c>
      <c r="Q15" s="4">
        <f t="shared" si="23"/>
        <v>12.5</v>
      </c>
      <c r="R15">
        <f t="shared" si="0"/>
        <v>100000</v>
      </c>
      <c r="S15">
        <f t="shared" si="1"/>
        <v>13190.177327787864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7688.6602446946827</v>
      </c>
      <c r="AC15">
        <f t="shared" si="2"/>
        <v>6927.364548148993</v>
      </c>
      <c r="AE15">
        <f t="shared" si="3"/>
        <v>3106.1407351170178</v>
      </c>
      <c r="AF15">
        <f t="shared" si="4"/>
        <v>-155.30703675585087</v>
      </c>
      <c r="AG15">
        <f t="shared" si="4"/>
        <v>-6.5648895158852918</v>
      </c>
      <c r="AH15">
        <f t="shared" si="5"/>
        <v>-4259.0013187940031</v>
      </c>
      <c r="AI15">
        <f t="shared" si="6"/>
        <v>-1314.7325099487211</v>
      </c>
      <c r="AJ15">
        <f t="shared" si="7"/>
        <v>761.29569654568968</v>
      </c>
      <c r="AK15">
        <f t="shared" si="24"/>
        <v>552.18973564459861</v>
      </c>
      <c r="AL15">
        <f t="shared" si="8"/>
        <v>-1.2470777584328516</v>
      </c>
      <c r="AN15">
        <f t="shared" si="9"/>
        <v>1433.1168492235167</v>
      </c>
      <c r="AO15">
        <f t="shared" si="9"/>
        <v>-71.655842461175823</v>
      </c>
      <c r="AP15">
        <f t="shared" si="9"/>
        <v>-3.0289206384435086</v>
      </c>
      <c r="AQ15">
        <f t="shared" si="9"/>
        <v>-1965.0257574690738</v>
      </c>
      <c r="AR15">
        <f t="shared" si="9"/>
        <v>-606.5936713451764</v>
      </c>
      <c r="AS15">
        <f t="shared" si="9"/>
        <v>351.24799003026465</v>
      </c>
      <c r="AT15">
        <f t="shared" si="9"/>
        <v>254.77030231559712</v>
      </c>
      <c r="AU15">
        <f t="shared" si="9"/>
        <v>-0.575378999314622</v>
      </c>
      <c r="AW15">
        <v>12</v>
      </c>
      <c r="AX15">
        <f>(R15*SUMPRODUCT(K16:$K$23, X16:$X$23)-$AZ$3*SUMPRODUCT(K15:$K$22, W16:$W$23))/Z15</f>
        <v>13190.177327787864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5914.3050458065227</v>
      </c>
      <c r="P16">
        <f t="shared" si="22"/>
        <v>295.71525229032613</v>
      </c>
      <c r="Q16" s="4">
        <f t="shared" si="23"/>
        <v>12.5</v>
      </c>
      <c r="R16">
        <f t="shared" si="0"/>
        <v>100000</v>
      </c>
      <c r="S16">
        <f t="shared" si="1"/>
        <v>12751.098412952289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6927.364548148993</v>
      </c>
      <c r="AC16">
        <f t="shared" si="2"/>
        <v>6076.2612134052324</v>
      </c>
      <c r="AE16">
        <f t="shared" si="3"/>
        <v>2818.3346399065626</v>
      </c>
      <c r="AF16">
        <f t="shared" si="4"/>
        <v>-140.91673199532812</v>
      </c>
      <c r="AG16">
        <f t="shared" si="4"/>
        <v>-5.9566056748816028</v>
      </c>
      <c r="AH16">
        <f t="shared" si="5"/>
        <v>-4341.079566758689</v>
      </c>
      <c r="AI16">
        <f t="shared" si="6"/>
        <v>-1669.6182645223362</v>
      </c>
      <c r="AJ16">
        <f t="shared" si="7"/>
        <v>851.10333474376057</v>
      </c>
      <c r="AK16">
        <f t="shared" si="24"/>
        <v>525.38160034649445</v>
      </c>
      <c r="AL16">
        <f t="shared" si="8"/>
        <v>-293.13332943208115</v>
      </c>
      <c r="AN16">
        <f t="shared" si="9"/>
        <v>1232.8893056987508</v>
      </c>
      <c r="AO16">
        <f t="shared" si="9"/>
        <v>-61.644465284937532</v>
      </c>
      <c r="AP16">
        <f t="shared" si="9"/>
        <v>-2.6057357883766037</v>
      </c>
      <c r="AQ16">
        <f t="shared" si="9"/>
        <v>-1899.0188380261307</v>
      </c>
      <c r="AR16">
        <f t="shared" si="9"/>
        <v>-730.37973340069402</v>
      </c>
      <c r="AS16">
        <f t="shared" si="9"/>
        <v>372.31781655457166</v>
      </c>
      <c r="AT16">
        <f t="shared" si="9"/>
        <v>229.82982478601718</v>
      </c>
      <c r="AU16">
        <f t="shared" si="9"/>
        <v>-128.23209206010517</v>
      </c>
      <c r="AW16">
        <v>13</v>
      </c>
      <c r="AX16">
        <f>(R16*SUMPRODUCT(K17:$K$23, X17:$X$23)-$AZ$3*SUMPRODUCT(K16:$K$22, W17:$W$23))/Z16</f>
        <v>12751.098412952289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5914.3050458065227</v>
      </c>
      <c r="P17">
        <f t="shared" si="22"/>
        <v>295.71525229032613</v>
      </c>
      <c r="Q17" s="4">
        <f t="shared" si="23"/>
        <v>12.5</v>
      </c>
      <c r="R17">
        <f t="shared" si="0"/>
        <v>100000</v>
      </c>
      <c r="S17">
        <f t="shared" si="1"/>
        <v>12098.650952555088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6076.2612134052324</v>
      </c>
      <c r="AC17">
        <f t="shared" si="2"/>
        <v>5179.7326794306828</v>
      </c>
      <c r="AE17">
        <f t="shared" si="3"/>
        <v>2532.0607431373323</v>
      </c>
      <c r="AF17">
        <f t="shared" si="4"/>
        <v>-126.60303715686661</v>
      </c>
      <c r="AG17">
        <f t="shared" si="4"/>
        <v>-5.3515601654091718</v>
      </c>
      <c r="AH17">
        <f t="shared" si="5"/>
        <v>-4363.8356217889232</v>
      </c>
      <c r="AI17">
        <f t="shared" si="6"/>
        <v>-1963.7294759738666</v>
      </c>
      <c r="AJ17">
        <f t="shared" si="7"/>
        <v>896.52853397454965</v>
      </c>
      <c r="AK17">
        <f t="shared" si="24"/>
        <v>523.32205732609759</v>
      </c>
      <c r="AL17">
        <f t="shared" si="8"/>
        <v>-543.87888467321932</v>
      </c>
      <c r="AN17">
        <f t="shared" si="9"/>
        <v>1043.2870810186525</v>
      </c>
      <c r="AO17">
        <f t="shared" si="9"/>
        <v>-52.164354050932623</v>
      </c>
      <c r="AP17">
        <f t="shared" si="9"/>
        <v>-2.2050077586004475</v>
      </c>
      <c r="AQ17">
        <f t="shared" si="9"/>
        <v>-1798.0347984307634</v>
      </c>
      <c r="AR17">
        <f t="shared" si="9"/>
        <v>-809.11707922164385</v>
      </c>
      <c r="AS17">
        <f t="shared" si="9"/>
        <v>369.39739293193946</v>
      </c>
      <c r="AT17">
        <f t="shared" si="9"/>
        <v>215.6248198627074</v>
      </c>
      <c r="AU17">
        <f t="shared" si="9"/>
        <v>-224.09486642699704</v>
      </c>
      <c r="AW17">
        <v>14</v>
      </c>
      <c r="AX17">
        <f>(R17*SUMPRODUCT(K18:$K$23, X18:$X$23)-$AZ$3*SUMPRODUCT(K17:$K$22, W18:$W$23))/Z17</f>
        <v>12098.650952555088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5914.3050458065227</v>
      </c>
      <c r="P18">
        <f t="shared" si="22"/>
        <v>295.71525229032613</v>
      </c>
      <c r="Q18" s="4">
        <f t="shared" si="23"/>
        <v>12.5</v>
      </c>
      <c r="R18">
        <f t="shared" si="0"/>
        <v>100000</v>
      </c>
      <c r="S18">
        <f t="shared" si="1"/>
        <v>11220.14565991066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5179.7326794306828</v>
      </c>
      <c r="AC18">
        <f t="shared" si="2"/>
        <v>4267.441594652224</v>
      </c>
      <c r="AE18">
        <f t="shared" si="3"/>
        <v>2249.4317026662598</v>
      </c>
      <c r="AF18">
        <f t="shared" si="4"/>
        <v>-112.471585133313</v>
      </c>
      <c r="AG18">
        <f t="shared" si="4"/>
        <v>-4.7542181313872129</v>
      </c>
      <c r="AH18">
        <f t="shared" si="5"/>
        <v>-4350.611458942939</v>
      </c>
      <c r="AI18">
        <f t="shared" si="6"/>
        <v>-2218.4055595413793</v>
      </c>
      <c r="AJ18">
        <f t="shared" si="7"/>
        <v>912.29108477845875</v>
      </c>
      <c r="AK18">
        <f t="shared" si="24"/>
        <v>512.9001650671504</v>
      </c>
      <c r="AL18">
        <f t="shared" si="8"/>
        <v>-793.21430969577011</v>
      </c>
      <c r="AN18">
        <f t="shared" si="9"/>
        <v>866.12017928202511</v>
      </c>
      <c r="AO18">
        <f t="shared" si="9"/>
        <v>-43.30600896410126</v>
      </c>
      <c r="AP18">
        <f t="shared" si="9"/>
        <v>-1.8305620283657393</v>
      </c>
      <c r="AQ18">
        <f t="shared" si="9"/>
        <v>-1675.1574952641088</v>
      </c>
      <c r="AR18">
        <f t="shared" si="9"/>
        <v>-854.17388697455056</v>
      </c>
      <c r="AS18">
        <f t="shared" si="9"/>
        <v>351.26815229337245</v>
      </c>
      <c r="AT18">
        <f t="shared" si="9"/>
        <v>197.48685074331857</v>
      </c>
      <c r="AU18">
        <f t="shared" si="9"/>
        <v>-305.41888393785956</v>
      </c>
      <c r="AW18">
        <v>15</v>
      </c>
      <c r="AX18">
        <f>(R18*SUMPRODUCT(K19:$K$23, X19:$X$23)-$AZ$3*SUMPRODUCT(K18:$K$22, W19:$W$23))/Z18</f>
        <v>11220.14565991066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5914.3050458065227</v>
      </c>
      <c r="P19">
        <f t="shared" si="22"/>
        <v>295.71525229032613</v>
      </c>
      <c r="Q19" s="4">
        <f t="shared" si="23"/>
        <v>12.5</v>
      </c>
      <c r="R19">
        <f t="shared" si="0"/>
        <v>100000</v>
      </c>
      <c r="S19">
        <f t="shared" si="1"/>
        <v>10072.105518892558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4267.441594652224</v>
      </c>
      <c r="AC19">
        <f t="shared" si="2"/>
        <v>3359.813349150978</v>
      </c>
      <c r="AE19">
        <f t="shared" si="3"/>
        <v>1972.8706184202665</v>
      </c>
      <c r="AF19">
        <f t="shared" si="4"/>
        <v>-98.643530921013323</v>
      </c>
      <c r="AG19">
        <f t="shared" si="4"/>
        <v>-4.1697008421536994</v>
      </c>
      <c r="AH19">
        <f t="shared" si="5"/>
        <v>-4295.8008633571317</v>
      </c>
      <c r="AI19">
        <f t="shared" si="6"/>
        <v>-2425.7434767000323</v>
      </c>
      <c r="AJ19">
        <f t="shared" si="7"/>
        <v>907.62824550124606</v>
      </c>
      <c r="AK19">
        <f t="shared" si="24"/>
        <v>450.79848126991845</v>
      </c>
      <c r="AL19">
        <f t="shared" si="8"/>
        <v>-1067.3167499288677</v>
      </c>
      <c r="AN19">
        <f t="shared" si="9"/>
        <v>707.68886042752172</v>
      </c>
      <c r="AO19">
        <f t="shared" si="9"/>
        <v>-35.384443021376086</v>
      </c>
      <c r="AP19">
        <f t="shared" si="9"/>
        <v>-1.4957143209270658</v>
      </c>
      <c r="AQ19">
        <f t="shared" si="9"/>
        <v>-1540.947687713581</v>
      </c>
      <c r="AR19">
        <f t="shared" si="9"/>
        <v>-870.13898462836255</v>
      </c>
      <c r="AS19">
        <f t="shared" si="9"/>
        <v>325.57553077906869</v>
      </c>
      <c r="AT19">
        <f t="shared" si="9"/>
        <v>161.70602396006004</v>
      </c>
      <c r="AU19">
        <f t="shared" si="9"/>
        <v>-382.8574298892338</v>
      </c>
      <c r="AW19">
        <v>16</v>
      </c>
      <c r="AX19">
        <f>(R19*SUMPRODUCT(K20:$K$23, X20:$X$23)-$AZ$3*SUMPRODUCT(K19:$K$22, W20:$W$23))/Z19</f>
        <v>10072.105518892558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5914.3050458065227</v>
      </c>
      <c r="P20">
        <f t="shared" si="22"/>
        <v>295.71525229032613</v>
      </c>
      <c r="Q20" s="4">
        <f t="shared" si="23"/>
        <v>12.5</v>
      </c>
      <c r="R20">
        <f t="shared" si="0"/>
        <v>100000</v>
      </c>
      <c r="S20">
        <f t="shared" si="1"/>
        <v>8493.8644001482153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3359.813349150978</v>
      </c>
      <c r="AC20">
        <f t="shared" si="2"/>
        <v>2448.2665523933874</v>
      </c>
      <c r="AE20">
        <f t="shared" si="3"/>
        <v>1704.7358589862681</v>
      </c>
      <c r="AF20">
        <f t="shared" si="4"/>
        <v>-85.236792949313411</v>
      </c>
      <c r="AG20">
        <f t="shared" si="4"/>
        <v>-3.6029927560867732</v>
      </c>
      <c r="AH20">
        <f t="shared" si="5"/>
        <v>-4200.0886211631141</v>
      </c>
      <c r="AI20">
        <f t="shared" si="6"/>
        <v>-2584.1925478822459</v>
      </c>
      <c r="AJ20">
        <f t="shared" si="7"/>
        <v>911.54679675759053</v>
      </c>
      <c r="AK20">
        <f t="shared" si="24"/>
        <v>270.37666414470476</v>
      </c>
      <c r="AL20">
        <f t="shared" si="8"/>
        <v>-1402.2690869799505</v>
      </c>
      <c r="AN20">
        <f t="shared" si="9"/>
        <v>580.01155358875326</v>
      </c>
      <c r="AO20">
        <f t="shared" si="9"/>
        <v>-29.000577679437662</v>
      </c>
      <c r="AP20">
        <f t="shared" si="9"/>
        <v>-1.2258658225618673</v>
      </c>
      <c r="AQ20">
        <f t="shared" si="9"/>
        <v>-1429.018996420891</v>
      </c>
      <c r="AR20">
        <f t="shared" si="9"/>
        <v>-879.23388633413708</v>
      </c>
      <c r="AS20">
        <f t="shared" si="9"/>
        <v>310.14052468551984</v>
      </c>
      <c r="AT20">
        <f t="shared" si="9"/>
        <v>91.991723056714306</v>
      </c>
      <c r="AU20">
        <f t="shared" si="9"/>
        <v>-477.10163859190288</v>
      </c>
      <c r="AW20">
        <v>17</v>
      </c>
      <c r="AX20">
        <f>(R20*SUMPRODUCT(K21:$K$23, X21:$X$23)-$AZ$3*SUMPRODUCT(K20:$K$22, W21:$W$23))/Z20</f>
        <v>8493.8644001482153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5914.3050458065227</v>
      </c>
      <c r="P21">
        <f t="shared" si="22"/>
        <v>295.71525229032613</v>
      </c>
      <c r="Q21" s="4">
        <f t="shared" si="23"/>
        <v>12.5</v>
      </c>
      <c r="R21">
        <f t="shared" si="0"/>
        <v>100000</v>
      </c>
      <c r="S21">
        <f t="shared" si="1"/>
        <v>6366.8200792932066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2448.2665523933874</v>
      </c>
      <c r="AC21">
        <f t="shared" si="2"/>
        <v>1558.2982101018974</v>
      </c>
      <c r="AE21">
        <f t="shared" si="3"/>
        <v>1447.5438055570182</v>
      </c>
      <c r="AF21">
        <f t="shared" si="4"/>
        <v>-72.377190277850914</v>
      </c>
      <c r="AG21">
        <f t="shared" si="4"/>
        <v>-3.0594122943138187</v>
      </c>
      <c r="AH21">
        <f t="shared" si="5"/>
        <v>-4060.4042736966926</v>
      </c>
      <c r="AI21">
        <f t="shared" si="6"/>
        <v>-2688.2970707118393</v>
      </c>
      <c r="AJ21">
        <f t="shared" si="7"/>
        <v>889.96834229148999</v>
      </c>
      <c r="AK21">
        <f t="shared" si="24"/>
        <v>196.14212150160211</v>
      </c>
      <c r="AL21">
        <f t="shared" si="8"/>
        <v>-1602.1866069187472</v>
      </c>
      <c r="AN21">
        <f t="shared" si="9"/>
        <v>468.47303562124563</v>
      </c>
      <c r="AO21">
        <f t="shared" si="9"/>
        <v>-23.423651781062283</v>
      </c>
      <c r="AP21">
        <f t="shared" si="9"/>
        <v>-0.99012697179318565</v>
      </c>
      <c r="AQ21">
        <f t="shared" si="9"/>
        <v>-1314.0810721207858</v>
      </c>
      <c r="AR21">
        <f t="shared" si="9"/>
        <v>-870.02181525239564</v>
      </c>
      <c r="AS21">
        <f t="shared" si="9"/>
        <v>288.02318059015005</v>
      </c>
      <c r="AT21">
        <f t="shared" si="9"/>
        <v>63.478075565173164</v>
      </c>
      <c r="AU21">
        <f t="shared" si="9"/>
        <v>-518.52055909707235</v>
      </c>
      <c r="AW21">
        <v>18</v>
      </c>
      <c r="AX21">
        <f>(R21*SUMPRODUCT(K22:$K$23, X22:$X$23)-$AZ$3*SUMPRODUCT(K21:$K$22, W22:$W$23))/Z21</f>
        <v>6366.8200792932066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5914.3050458065227</v>
      </c>
      <c r="P22">
        <f t="shared" si="22"/>
        <v>295.71525229032613</v>
      </c>
      <c r="Q22" s="4">
        <f t="shared" si="23"/>
        <v>12.5</v>
      </c>
      <c r="R22">
        <f t="shared" si="0"/>
        <v>100000</v>
      </c>
      <c r="S22">
        <f t="shared" si="1"/>
        <v>3587.0999365291714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1558.2982101018974</v>
      </c>
      <c r="AC22">
        <f t="shared" si="2"/>
        <v>730.35634591748749</v>
      </c>
      <c r="AE22">
        <f t="shared" si="3"/>
        <v>1204.1900973843924</v>
      </c>
      <c r="AF22">
        <f t="shared" si="4"/>
        <v>-60.209504869219614</v>
      </c>
      <c r="AG22">
        <f t="shared" si="4"/>
        <v>-2.5450794473270597</v>
      </c>
      <c r="AH22">
        <f t="shared" si="5"/>
        <v>-3869.9097923489703</v>
      </c>
      <c r="AI22">
        <f t="shared" si="6"/>
        <v>-2728.4742792811248</v>
      </c>
      <c r="AJ22">
        <f t="shared" si="7"/>
        <v>827.94186418440995</v>
      </c>
      <c r="AK22">
        <f t="shared" si="24"/>
        <v>189.15951618319497</v>
      </c>
      <c r="AL22">
        <f t="shared" si="8"/>
        <v>-1711.37289891352</v>
      </c>
      <c r="AN22">
        <f t="shared" si="9"/>
        <v>364.220308086513</v>
      </c>
      <c r="AO22">
        <f t="shared" si="9"/>
        <v>-18.21101540432565</v>
      </c>
      <c r="AP22">
        <f t="shared" si="9"/>
        <v>-0.76978678235568798</v>
      </c>
      <c r="AQ22">
        <f t="shared" si="9"/>
        <v>-1170.4960370442457</v>
      </c>
      <c r="AR22">
        <f t="shared" si="9"/>
        <v>-825.25653114441411</v>
      </c>
      <c r="AS22">
        <f t="shared" si="9"/>
        <v>250.41996401230011</v>
      </c>
      <c r="AT22">
        <f t="shared" si="9"/>
        <v>57.213339830137002</v>
      </c>
      <c r="AU22">
        <f t="shared" si="9"/>
        <v>-517.62322730197695</v>
      </c>
      <c r="AW22">
        <v>19</v>
      </c>
      <c r="AX22">
        <f>(R22*SUMPRODUCT(K23:$K$23, X23:$X$23)-$AZ$3*SUMPRODUCT(K22:$K$22, W23:$W$23))/Z22</f>
        <v>3587.0999365291714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5914.3050458065227</v>
      </c>
      <c r="P23">
        <f t="shared" si="22"/>
        <v>295.71525229032613</v>
      </c>
      <c r="Q23" s="4">
        <f t="shared" si="23"/>
        <v>12.5</v>
      </c>
      <c r="R23">
        <f t="shared" si="0"/>
        <v>100000</v>
      </c>
      <c r="S23">
        <f t="shared" si="1"/>
        <v>4421.1986654410775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730.35634591748749</v>
      </c>
      <c r="AC23">
        <f t="shared" si="2"/>
        <v>730.35634591748749</v>
      </c>
      <c r="AE23">
        <f t="shared" si="3"/>
        <v>977.0088495821243</v>
      </c>
      <c r="AF23">
        <f t="shared" si="4"/>
        <v>-48.850442479106221</v>
      </c>
      <c r="AG23">
        <f t="shared" si="4"/>
        <v>-2.0649274133122</v>
      </c>
      <c r="AH23">
        <f t="shared" si="5"/>
        <v>-3637.6099163327112</v>
      </c>
      <c r="AI23">
        <f t="shared" si="6"/>
        <v>-2711.5164366430054</v>
      </c>
      <c r="AJ23">
        <f t="shared" si="7"/>
        <v>0</v>
      </c>
      <c r="AK23">
        <f t="shared" si="24"/>
        <v>172.31968283883052</v>
      </c>
      <c r="AL23">
        <f t="shared" si="8"/>
        <v>-2539.1967538041749</v>
      </c>
      <c r="AN23">
        <f t="shared" si="9"/>
        <v>267.69352717156693</v>
      </c>
      <c r="AO23">
        <f t="shared" si="9"/>
        <v>-13.384676358578348</v>
      </c>
      <c r="AP23">
        <f t="shared" si="9"/>
        <v>-0.5657755330048716</v>
      </c>
      <c r="AQ23">
        <f t="shared" si="9"/>
        <v>-996.67943580435337</v>
      </c>
      <c r="AR23">
        <f t="shared" si="9"/>
        <v>-742.93636052436966</v>
      </c>
      <c r="AS23">
        <f t="shared" si="9"/>
        <v>0</v>
      </c>
      <c r="AT23">
        <f t="shared" si="9"/>
        <v>47.214376532967961</v>
      </c>
      <c r="AU23">
        <f t="shared" si="9"/>
        <v>-695.72198399140166</v>
      </c>
      <c r="AW23">
        <v>20</v>
      </c>
      <c r="AX23">
        <f>(R23*SUMPRODUCT(K$23:$K24, X$23:$X24)-$AZ$3*SUMPRODUCT(K$22:$K23, W$23:$W24))/Z23</f>
        <v>4421.1986654410775</v>
      </c>
    </row>
    <row r="25" spans="5:50" x14ac:dyDescent="0.25">
      <c r="AN25" s="8">
        <f t="shared" ref="AN25:AU25" si="25">SUM(AN3:AN23)</f>
        <v>42407.999200812184</v>
      </c>
      <c r="AO25" s="8">
        <f t="shared" si="25"/>
        <v>-6556.1287443955016</v>
      </c>
      <c r="AP25" s="8">
        <f t="shared" si="25"/>
        <v>-177.13014012711676</v>
      </c>
      <c r="AQ25" s="8">
        <f t="shared" si="25"/>
        <v>-34758.599238418596</v>
      </c>
      <c r="AR25" s="8">
        <f t="shared" si="25"/>
        <v>916.14107787096475</v>
      </c>
      <c r="AS25" s="8">
        <f t="shared" si="25"/>
        <v>-4105.320535518038</v>
      </c>
      <c r="AT25" s="8">
        <f t="shared" si="25"/>
        <v>6398.7531633737908</v>
      </c>
      <c r="AU25" s="9">
        <f t="shared" si="25"/>
        <v>3209.5737057267188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4CCA-3F58-4243-9BD7-82178D613D4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446.50889014287401</v>
      </c>
      <c r="K3">
        <v>1</v>
      </c>
      <c r="L3" s="2">
        <v>0</v>
      </c>
      <c r="O3">
        <f>$C$3</f>
        <v>446.50889014287401</v>
      </c>
      <c r="P3">
        <f>O3*B5</f>
        <v>357.20711211429921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446.50889014287401</v>
      </c>
      <c r="AF3">
        <f t="shared" ref="AF3:AG23" si="4">-$Z3*P3</f>
        <v>-357.20711211429921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-10.698221971425198</v>
      </c>
      <c r="AJ3">
        <f t="shared" ref="AJ3:AJ23" si="7">AB3-AC3</f>
        <v>0</v>
      </c>
      <c r="AL3">
        <f t="shared" ref="AL3:AL23" si="8">SUM(AI3:AK3)</f>
        <v>-10.698221971425198</v>
      </c>
      <c r="AN3">
        <f t="shared" ref="AN3:AU23" si="9">AE3*$K3</f>
        <v>446.50889014287401</v>
      </c>
      <c r="AO3">
        <f t="shared" si="9"/>
        <v>-357.20711211429921</v>
      </c>
      <c r="AP3">
        <f t="shared" si="9"/>
        <v>-100</v>
      </c>
      <c r="AQ3">
        <f t="shared" si="9"/>
        <v>0</v>
      </c>
      <c r="AR3">
        <f t="shared" si="9"/>
        <v>-10.698221971425198</v>
      </c>
      <c r="AS3">
        <f t="shared" si="9"/>
        <v>0</v>
      </c>
      <c r="AT3">
        <f t="shared" si="9"/>
        <v>0</v>
      </c>
      <c r="AU3">
        <f t="shared" si="9"/>
        <v>-10.698221971425198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305.09860232927974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250000</v>
      </c>
      <c r="S4">
        <f t="shared" si="1"/>
        <v>60.221836301957232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59.556572120065994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-59.556572120065994</v>
      </c>
      <c r="AK4">
        <f>G4*MAX(0, SUM(AB4, AE4:AF4))</f>
        <v>0</v>
      </c>
      <c r="AL4">
        <f t="shared" si="8"/>
        <v>-321.27982212006594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-245.54203020921281</v>
      </c>
      <c r="AR4">
        <f t="shared" si="9"/>
        <v>-245.54203020921281</v>
      </c>
      <c r="AS4">
        <f t="shared" si="9"/>
        <v>-55.874446120711127</v>
      </c>
      <c r="AT4">
        <f t="shared" si="9"/>
        <v>0</v>
      </c>
      <c r="AU4">
        <f t="shared" si="9"/>
        <v>-301.41647632992391</v>
      </c>
      <c r="AW4">
        <v>1</v>
      </c>
      <c r="AX4">
        <f>(R4*SUMPRODUCT(K5:$K$23, X5:$X$23)-$AZ$3*SUMPRODUCT(K4:$K$22, W5:$W$23))/Z4</f>
        <v>60.221836301957232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446.50889014287401</v>
      </c>
      <c r="P5">
        <f t="shared" ref="P5:P23" si="22">O5*$C$5</f>
        <v>22.3254445071437</v>
      </c>
      <c r="Q5" s="4">
        <f t="shared" ref="Q5:Q23" si="23">$C$8</f>
        <v>12.5</v>
      </c>
      <c r="R5">
        <f t="shared" si="0"/>
        <v>250000</v>
      </c>
      <c r="S5">
        <f t="shared" si="1"/>
        <v>119.42712771059583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59.556572120065994</v>
      </c>
      <c r="AC5">
        <f t="shared" si="2"/>
        <v>116.80182617891614</v>
      </c>
      <c r="AE5">
        <f t="shared" si="3"/>
        <v>436.69352829274823</v>
      </c>
      <c r="AF5">
        <f t="shared" si="4"/>
        <v>-21.834676414637411</v>
      </c>
      <c r="AG5">
        <f t="shared" si="4"/>
        <v>-12.225219305068453</v>
      </c>
      <c r="AH5">
        <f t="shared" si="5"/>
        <v>-261.50788113090294</v>
      </c>
      <c r="AI5">
        <f t="shared" si="6"/>
        <v>141.12575144213946</v>
      </c>
      <c r="AJ5">
        <f t="shared" si="7"/>
        <v>-57.245254058850151</v>
      </c>
      <c r="AK5">
        <f>G5*SUM(AB5, AE5:AF5)</f>
        <v>19.451032383925252</v>
      </c>
      <c r="AL5">
        <f t="shared" si="8"/>
        <v>103.33152976721456</v>
      </c>
      <c r="AN5">
        <f t="shared" si="9"/>
        <v>377.11216016634506</v>
      </c>
      <c r="AO5">
        <f t="shared" si="9"/>
        <v>-18.855608008317255</v>
      </c>
      <c r="AP5">
        <f t="shared" si="9"/>
        <v>-10.55724109002837</v>
      </c>
      <c r="AQ5">
        <f t="shared" si="9"/>
        <v>-225.82840267714647</v>
      </c>
      <c r="AR5">
        <f t="shared" si="9"/>
        <v>121.87090839085302</v>
      </c>
      <c r="AS5">
        <f t="shared" si="9"/>
        <v>-49.434855381992854</v>
      </c>
      <c r="AT5">
        <f t="shared" si="9"/>
        <v>16.797182381989042</v>
      </c>
      <c r="AU5">
        <f t="shared" si="9"/>
        <v>89.233235390849217</v>
      </c>
      <c r="AW5">
        <v>2</v>
      </c>
      <c r="AX5">
        <f>(R5*SUMPRODUCT(K6:$K$23, X6:$X$23)-$AZ$3*SUMPRODUCT(K5:$K$22, W6:$W$23))/Z5</f>
        <v>119.42712771059583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446.50889014287401</v>
      </c>
      <c r="P6">
        <f t="shared" si="22"/>
        <v>22.3254445071437</v>
      </c>
      <c r="Q6" s="4">
        <f t="shared" si="23"/>
        <v>12.5</v>
      </c>
      <c r="R6">
        <f t="shared" si="0"/>
        <v>250000</v>
      </c>
      <c r="S6">
        <f t="shared" si="1"/>
        <v>176.27216667214392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116.80182617891614</v>
      </c>
      <c r="AC6">
        <f t="shared" si="2"/>
        <v>170.48861933695252</v>
      </c>
      <c r="AE6">
        <f t="shared" si="3"/>
        <v>431.85878768779833</v>
      </c>
      <c r="AF6">
        <f t="shared" si="4"/>
        <v>-21.592939384389915</v>
      </c>
      <c r="AG6">
        <f t="shared" si="4"/>
        <v>-12.089870919188531</v>
      </c>
      <c r="AH6">
        <f t="shared" si="5"/>
        <v>-261.92385658477502</v>
      </c>
      <c r="AI6">
        <f t="shared" si="6"/>
        <v>136.25212079944487</v>
      </c>
      <c r="AJ6">
        <f t="shared" si="7"/>
        <v>-53.68679315803638</v>
      </c>
      <c r="AK6">
        <f>G6*SUM(AB6, AE6:AF6)</f>
        <v>30.833458957215992</v>
      </c>
      <c r="AL6">
        <f t="shared" si="8"/>
        <v>113.39878659862448</v>
      </c>
      <c r="AN6">
        <f t="shared" si="9"/>
        <v>336.34294681256893</v>
      </c>
      <c r="AO6">
        <f t="shared" si="9"/>
        <v>-16.817147340628445</v>
      </c>
      <c r="AP6">
        <f t="shared" si="9"/>
        <v>-9.4159084577505787</v>
      </c>
      <c r="AQ6">
        <f t="shared" si="9"/>
        <v>-203.9931669236355</v>
      </c>
      <c r="AR6">
        <f t="shared" si="9"/>
        <v>106.11672409055438</v>
      </c>
      <c r="AS6">
        <f t="shared" si="9"/>
        <v>-41.812682132440031</v>
      </c>
      <c r="AT6">
        <f t="shared" si="9"/>
        <v>24.013906262321115</v>
      </c>
      <c r="AU6">
        <f t="shared" si="9"/>
        <v>88.317948220435468</v>
      </c>
      <c r="AW6">
        <v>3</v>
      </c>
      <c r="AX6">
        <f>(R6*SUMPRODUCT(K7:$K$23, X7:$X$23)-$AZ$3*SUMPRODUCT(K6:$K$22, W7:$W$23))/Z6</f>
        <v>176.27216667214392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446.50889014287401</v>
      </c>
      <c r="P7">
        <f t="shared" si="22"/>
        <v>22.3254445071437</v>
      </c>
      <c r="Q7" s="4">
        <f t="shared" si="23"/>
        <v>12.5</v>
      </c>
      <c r="R7">
        <f t="shared" si="0"/>
        <v>250000</v>
      </c>
      <c r="S7">
        <f t="shared" si="1"/>
        <v>225.03260418544869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170.48861933695252</v>
      </c>
      <c r="AC7">
        <f t="shared" si="2"/>
        <v>215.23642299527592</v>
      </c>
      <c r="AE7">
        <f t="shared" si="3"/>
        <v>427.07134238531495</v>
      </c>
      <c r="AF7">
        <f t="shared" si="4"/>
        <v>-21.353567119265747</v>
      </c>
      <c r="AG7">
        <f t="shared" si="4"/>
        <v>-11.955846563566197</v>
      </c>
      <c r="AH7">
        <f t="shared" si="5"/>
        <v>-262.51292860896342</v>
      </c>
      <c r="AI7">
        <f t="shared" si="6"/>
        <v>131.24900009351961</v>
      </c>
      <c r="AJ7">
        <f t="shared" si="7"/>
        <v>-44.747803658323392</v>
      </c>
      <c r="AK7">
        <f>G7*SUM(AB7, AE7:AF7)</f>
        <v>28.291733975007379</v>
      </c>
      <c r="AL7">
        <f t="shared" si="8"/>
        <v>114.7929304102036</v>
      </c>
      <c r="AN7">
        <f t="shared" si="9"/>
        <v>301.09021353159079</v>
      </c>
      <c r="AO7">
        <f t="shared" si="9"/>
        <v>-15.054510676579541</v>
      </c>
      <c r="AP7">
        <f t="shared" si="9"/>
        <v>-8.4290094827464657</v>
      </c>
      <c r="AQ7">
        <f t="shared" si="9"/>
        <v>-185.07463715128895</v>
      </c>
      <c r="AR7">
        <f t="shared" si="9"/>
        <v>92.532056220975875</v>
      </c>
      <c r="AS7">
        <f t="shared" si="9"/>
        <v>-31.547716789665749</v>
      </c>
      <c r="AT7">
        <f t="shared" si="9"/>
        <v>19.945998193501925</v>
      </c>
      <c r="AU7">
        <f t="shared" si="9"/>
        <v>80.930337624812054</v>
      </c>
      <c r="AW7">
        <v>4</v>
      </c>
      <c r="AX7">
        <f>(R7*SUMPRODUCT(K8:$K$23, X8:$X$23)-$AZ$3*SUMPRODUCT(K7:$K$22, W8:$W$23))/Z7</f>
        <v>225.03260418544869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446.50889014287401</v>
      </c>
      <c r="P8">
        <f t="shared" si="22"/>
        <v>22.3254445071437</v>
      </c>
      <c r="Q8" s="4">
        <f t="shared" si="23"/>
        <v>12.5</v>
      </c>
      <c r="R8">
        <f t="shared" si="0"/>
        <v>250000</v>
      </c>
      <c r="S8">
        <f t="shared" si="1"/>
        <v>261.65408444117077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215.23642299527592</v>
      </c>
      <c r="AC8">
        <f t="shared" si="2"/>
        <v>247.48483150180164</v>
      </c>
      <c r="AE8">
        <f t="shared" si="3"/>
        <v>422.32926605015768</v>
      </c>
      <c r="AF8">
        <f t="shared" si="4"/>
        <v>-21.116463302507885</v>
      </c>
      <c r="AG8">
        <f t="shared" si="4"/>
        <v>-11.823092310519861</v>
      </c>
      <c r="AH8">
        <f t="shared" si="5"/>
        <v>-263.91574821347291</v>
      </c>
      <c r="AI8">
        <f t="shared" si="6"/>
        <v>125.473962223657</v>
      </c>
      <c r="AJ8">
        <f t="shared" si="7"/>
        <v>-32.24840850652572</v>
      </c>
      <c r="AK8">
        <f t="shared" ref="AK8:AK23" si="24">G8*SUM(AB8:AB8, AE8:AF8)</f>
        <v>13.130368508324317</v>
      </c>
      <c r="AL8">
        <f t="shared" si="8"/>
        <v>106.3559222254556</v>
      </c>
      <c r="AN8">
        <f t="shared" si="9"/>
        <v>277.61957586638499</v>
      </c>
      <c r="AO8">
        <f t="shared" si="9"/>
        <v>-13.880978793319249</v>
      </c>
      <c r="AP8">
        <f t="shared" si="9"/>
        <v>-7.7719498422963156</v>
      </c>
      <c r="AQ8">
        <f t="shared" si="9"/>
        <v>-173.48591246996924</v>
      </c>
      <c r="AR8">
        <f t="shared" si="9"/>
        <v>82.480734760800175</v>
      </c>
      <c r="AS8">
        <f t="shared" si="9"/>
        <v>-21.198600740315069</v>
      </c>
      <c r="AT8">
        <f t="shared" si="9"/>
        <v>8.6312922860936876</v>
      </c>
      <c r="AU8">
        <f t="shared" si="9"/>
        <v>69.913426306578799</v>
      </c>
      <c r="AW8">
        <v>5</v>
      </c>
      <c r="AX8">
        <f>(R8*SUMPRODUCT(K9:$K$23, X9:$X$23)-$AZ$3*SUMPRODUCT(K8:$K$22, W9:$W$23))/Z8</f>
        <v>261.65408444117077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446.50889014287401</v>
      </c>
      <c r="P9">
        <f t="shared" si="22"/>
        <v>22.3254445071437</v>
      </c>
      <c r="Q9" s="4">
        <f t="shared" si="23"/>
        <v>12.5</v>
      </c>
      <c r="R9">
        <f t="shared" si="0"/>
        <v>250000</v>
      </c>
      <c r="S9">
        <f t="shared" si="1"/>
        <v>288.67502548193539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247.48483150180164</v>
      </c>
      <c r="AC9">
        <f t="shared" si="2"/>
        <v>270.00309926178511</v>
      </c>
      <c r="AE9">
        <f t="shared" si="3"/>
        <v>417.62803687380364</v>
      </c>
      <c r="AF9">
        <f t="shared" si="4"/>
        <v>-20.881401843690181</v>
      </c>
      <c r="AG9">
        <f t="shared" si="4"/>
        <v>-11.691481572185801</v>
      </c>
      <c r="AH9">
        <f t="shared" si="5"/>
        <v>-267.59630457722778</v>
      </c>
      <c r="AI9">
        <f t="shared" si="6"/>
        <v>117.45884888069986</v>
      </c>
      <c r="AJ9">
        <f t="shared" si="7"/>
        <v>-22.518267759983473</v>
      </c>
      <c r="AK9">
        <f t="shared" si="24"/>
        <v>3.8009656525382995</v>
      </c>
      <c r="AL9">
        <f t="shared" si="8"/>
        <v>98.741546773254683</v>
      </c>
      <c r="AN9">
        <f t="shared" si="9"/>
        <v>260.90971955668084</v>
      </c>
      <c r="AO9">
        <f t="shared" si="9"/>
        <v>-13.045485977834042</v>
      </c>
      <c r="AP9">
        <f t="shared" si="9"/>
        <v>-7.304158027883692</v>
      </c>
      <c r="AQ9">
        <f t="shared" si="9"/>
        <v>-167.17861498064602</v>
      </c>
      <c r="AR9">
        <f t="shared" si="9"/>
        <v>73.381460570317103</v>
      </c>
      <c r="AS9">
        <f t="shared" si="9"/>
        <v>-14.068104646755025</v>
      </c>
      <c r="AT9">
        <f t="shared" si="9"/>
        <v>2.3746223789759902</v>
      </c>
      <c r="AU9">
        <f t="shared" si="9"/>
        <v>61.687978302538063</v>
      </c>
      <c r="AW9">
        <v>6</v>
      </c>
      <c r="AX9">
        <f>(R9*SUMPRODUCT(K10:$K$23, X10:$X$23)-$AZ$3*SUMPRODUCT(K9:$K$22, W10:$W$23))/Z9</f>
        <v>288.67502548193539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446.50889014287401</v>
      </c>
      <c r="P10">
        <f t="shared" si="22"/>
        <v>22.3254445071437</v>
      </c>
      <c r="Q10" s="4">
        <f t="shared" si="23"/>
        <v>12.5</v>
      </c>
      <c r="R10">
        <f t="shared" si="0"/>
        <v>250000</v>
      </c>
      <c r="S10">
        <f t="shared" si="1"/>
        <v>309.85724570872105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270.00309926178511</v>
      </c>
      <c r="AC10">
        <f t="shared" si="2"/>
        <v>286.57942486709408</v>
      </c>
      <c r="AE10">
        <f t="shared" si="3"/>
        <v>412.96520480749831</v>
      </c>
      <c r="AF10">
        <f t="shared" si="4"/>
        <v>-20.648260240374917</v>
      </c>
      <c r="AG10">
        <f t="shared" si="4"/>
        <v>-11.56094575953901</v>
      </c>
      <c r="AH10">
        <f t="shared" si="5"/>
        <v>-272.41993849866117</v>
      </c>
      <c r="AI10">
        <f t="shared" si="6"/>
        <v>108.33606030892327</v>
      </c>
      <c r="AJ10">
        <f t="shared" si="7"/>
        <v>-16.576325605308966</v>
      </c>
      <c r="AK10">
        <f t="shared" si="24"/>
        <v>2.7155121796985253</v>
      </c>
      <c r="AL10">
        <f t="shared" si="8"/>
        <v>94.475246883312821</v>
      </c>
      <c r="AN10">
        <f t="shared" si="9"/>
        <v>245.12746142050415</v>
      </c>
      <c r="AO10">
        <f t="shared" si="9"/>
        <v>-12.256373071025209</v>
      </c>
      <c r="AP10">
        <f t="shared" si="9"/>
        <v>-6.8623342903113365</v>
      </c>
      <c r="AQ10">
        <f t="shared" si="9"/>
        <v>-161.70274683465095</v>
      </c>
      <c r="AR10">
        <f t="shared" si="9"/>
        <v>64.306007224516677</v>
      </c>
      <c r="AS10">
        <f t="shared" si="9"/>
        <v>-9.8393582994557178</v>
      </c>
      <c r="AT10">
        <f t="shared" si="9"/>
        <v>1.6118709259688047</v>
      </c>
      <c r="AU10">
        <f t="shared" si="9"/>
        <v>56.078519851029768</v>
      </c>
      <c r="AW10">
        <v>7</v>
      </c>
      <c r="AX10">
        <f>(R10*SUMPRODUCT(K11:$K$23, X11:$X$23)-$AZ$3*SUMPRODUCT(K10:$K$22, W11:$W$23))/Z10</f>
        <v>309.85724570872105</v>
      </c>
    </row>
    <row r="11" spans="1:52" x14ac:dyDescent="0.25">
      <c r="A11" t="s">
        <v>33</v>
      </c>
      <c r="C11" s="7">
        <f>AU25</f>
        <v>355.12648871029069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446.50889014287401</v>
      </c>
      <c r="P11">
        <f t="shared" si="22"/>
        <v>22.3254445071437</v>
      </c>
      <c r="Q11" s="4">
        <f t="shared" si="23"/>
        <v>12.5</v>
      </c>
      <c r="R11">
        <f t="shared" si="0"/>
        <v>250000</v>
      </c>
      <c r="S11">
        <f t="shared" si="1"/>
        <v>325.60364109763776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286.57942486709408</v>
      </c>
      <c r="AC11">
        <f t="shared" si="2"/>
        <v>297.77083437451483</v>
      </c>
      <c r="AE11">
        <f t="shared" si="3"/>
        <v>408.3410256877707</v>
      </c>
      <c r="AF11">
        <f t="shared" si="4"/>
        <v>-20.417051284388535</v>
      </c>
      <c r="AG11">
        <f t="shared" si="4"/>
        <v>-11.431492034713733</v>
      </c>
      <c r="AH11">
        <f t="shared" si="5"/>
        <v>-276.88534459770483</v>
      </c>
      <c r="AI11">
        <f t="shared" si="6"/>
        <v>99.607137770963561</v>
      </c>
      <c r="AJ11">
        <f t="shared" si="7"/>
        <v>-11.191409507420758</v>
      </c>
      <c r="AK11">
        <f t="shared" si="24"/>
        <v>1.6188081582491429</v>
      </c>
      <c r="AL11">
        <f t="shared" si="8"/>
        <v>90.034536421791941</v>
      </c>
      <c r="AN11">
        <f t="shared" si="9"/>
        <v>230.5113133008708</v>
      </c>
      <c r="AO11">
        <f t="shared" si="9"/>
        <v>-11.525565665043539</v>
      </c>
      <c r="AP11">
        <f t="shared" si="9"/>
        <v>-6.453155759875008</v>
      </c>
      <c r="AQ11">
        <f t="shared" si="9"/>
        <v>-156.30367854780209</v>
      </c>
      <c r="AR11">
        <f t="shared" si="9"/>
        <v>56.228913328150121</v>
      </c>
      <c r="AS11">
        <f t="shared" si="9"/>
        <v>-6.3176275244407076</v>
      </c>
      <c r="AT11">
        <f t="shared" si="9"/>
        <v>0.91382832256854296</v>
      </c>
      <c r="AU11">
        <f t="shared" si="9"/>
        <v>50.825114126277953</v>
      </c>
      <c r="AW11">
        <v>8</v>
      </c>
      <c r="AX11">
        <f>(R11*SUMPRODUCT(K12:$K$23, X12:$X$23)-$AZ$3*SUMPRODUCT(K11:$K$22, W12:$W$23))/Z11</f>
        <v>325.60364109763776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446.50889014287401</v>
      </c>
      <c r="P12">
        <f t="shared" si="22"/>
        <v>22.3254445071437</v>
      </c>
      <c r="Q12" s="4">
        <f t="shared" si="23"/>
        <v>12.5</v>
      </c>
      <c r="R12">
        <f t="shared" si="0"/>
        <v>250000</v>
      </c>
      <c r="S12">
        <f t="shared" si="1"/>
        <v>335.37606383222465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297.77083437451483</v>
      </c>
      <c r="AC12">
        <f t="shared" si="2"/>
        <v>303.26081773188002</v>
      </c>
      <c r="AE12">
        <f t="shared" si="3"/>
        <v>403.75168580015816</v>
      </c>
      <c r="AF12">
        <f t="shared" si="4"/>
        <v>-20.187584290007909</v>
      </c>
      <c r="AG12">
        <f t="shared" si="4"/>
        <v>-11.30301363291349</v>
      </c>
      <c r="AH12">
        <f t="shared" si="5"/>
        <v>-283.26962906211793</v>
      </c>
      <c r="AI12">
        <f t="shared" si="6"/>
        <v>88.99145881511879</v>
      </c>
      <c r="AJ12">
        <f t="shared" si="7"/>
        <v>-5.4899833573651904</v>
      </c>
      <c r="AK12">
        <f t="shared" si="24"/>
        <v>1.5670703525347298</v>
      </c>
      <c r="AL12">
        <f t="shared" si="8"/>
        <v>85.068545810288327</v>
      </c>
      <c r="AN12">
        <f t="shared" si="9"/>
        <v>216.67515868126063</v>
      </c>
      <c r="AO12">
        <f t="shared" si="9"/>
        <v>-10.833757934063032</v>
      </c>
      <c r="AP12">
        <f t="shared" si="9"/>
        <v>-6.0658131188588671</v>
      </c>
      <c r="AQ12">
        <f t="shared" si="9"/>
        <v>-152.01792087871499</v>
      </c>
      <c r="AR12">
        <f t="shared" si="9"/>
        <v>47.757666749623716</v>
      </c>
      <c r="AS12">
        <f t="shared" si="9"/>
        <v>-2.9462242684067985</v>
      </c>
      <c r="AT12">
        <f t="shared" si="9"/>
        <v>0.8409753550062542</v>
      </c>
      <c r="AU12">
        <f t="shared" si="9"/>
        <v>45.652417836223165</v>
      </c>
      <c r="AW12">
        <v>9</v>
      </c>
      <c r="AX12">
        <f>(R12*SUMPRODUCT(K13:$K$23, X13:$X$23)-$AZ$3*SUMPRODUCT(K12:$K$22, W13:$W$23))/Z12</f>
        <v>335.37606383222465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446.50889014287401</v>
      </c>
      <c r="P13">
        <f t="shared" si="22"/>
        <v>22.3254445071437</v>
      </c>
      <c r="Q13" s="4">
        <f t="shared" si="23"/>
        <v>12.5</v>
      </c>
      <c r="R13">
        <f t="shared" si="0"/>
        <v>250000</v>
      </c>
      <c r="S13">
        <f t="shared" si="1"/>
        <v>339.35939791384578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303.26081773188002</v>
      </c>
      <c r="AC13">
        <f t="shared" si="2"/>
        <v>303.40060196747322</v>
      </c>
      <c r="AE13">
        <f t="shared" si="3"/>
        <v>399.19644744174377</v>
      </c>
      <c r="AF13">
        <f t="shared" si="4"/>
        <v>-19.959822372087189</v>
      </c>
      <c r="AG13">
        <f t="shared" si="4"/>
        <v>-11.175489902172183</v>
      </c>
      <c r="AH13">
        <f t="shared" si="5"/>
        <v>-289.8718882434282</v>
      </c>
      <c r="AI13">
        <f t="shared" si="6"/>
        <v>78.189246924056249</v>
      </c>
      <c r="AJ13">
        <f t="shared" si="7"/>
        <v>-0.13978423559319708</v>
      </c>
      <c r="AK13">
        <f t="shared" si="24"/>
        <v>1.3649948856030734</v>
      </c>
      <c r="AL13">
        <f t="shared" si="8"/>
        <v>79.41445757406612</v>
      </c>
      <c r="AN13">
        <f t="shared" si="9"/>
        <v>203.69931493962122</v>
      </c>
      <c r="AO13">
        <f t="shared" si="9"/>
        <v>-10.184965746981062</v>
      </c>
      <c r="AP13">
        <f t="shared" si="9"/>
        <v>-5.7025548493122242</v>
      </c>
      <c r="AQ13">
        <f t="shared" si="9"/>
        <v>-147.91390412876277</v>
      </c>
      <c r="AR13">
        <f t="shared" si="9"/>
        <v>39.897890214565209</v>
      </c>
      <c r="AS13">
        <f t="shared" si="9"/>
        <v>-7.1328172412777224E-2</v>
      </c>
      <c r="AT13">
        <f t="shared" si="9"/>
        <v>0.69652053487777932</v>
      </c>
      <c r="AU13">
        <f t="shared" si="9"/>
        <v>40.523082577030209</v>
      </c>
      <c r="AW13">
        <v>10</v>
      </c>
      <c r="AX13">
        <f>(R13*SUMPRODUCT(K14:$K$23, X14:$X$23)-$AZ$3*SUMPRODUCT(K13:$K$22, W14:$W$23))/Z13</f>
        <v>339.35939791384578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446.50889014287401</v>
      </c>
      <c r="P14">
        <f t="shared" si="22"/>
        <v>22.3254445071437</v>
      </c>
      <c r="Q14" s="4">
        <f t="shared" si="23"/>
        <v>12.5</v>
      </c>
      <c r="R14">
        <f t="shared" si="0"/>
        <v>250000</v>
      </c>
      <c r="S14">
        <f t="shared" si="1"/>
        <v>337.15516635555559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303.40060196747322</v>
      </c>
      <c r="AC14">
        <f t="shared" si="2"/>
        <v>298.01389315312326</v>
      </c>
      <c r="AE14">
        <f t="shared" si="3"/>
        <v>394.67244152690847</v>
      </c>
      <c r="AF14">
        <f t="shared" si="4"/>
        <v>-19.733622076345423</v>
      </c>
      <c r="AG14">
        <f t="shared" si="4"/>
        <v>-11.048840522543154</v>
      </c>
      <c r="AH14">
        <f t="shared" si="5"/>
        <v>-297.88961214613886</v>
      </c>
      <c r="AI14">
        <f t="shared" si="6"/>
        <v>66.000366781881041</v>
      </c>
      <c r="AJ14">
        <f t="shared" si="7"/>
        <v>5.3867088143499586</v>
      </c>
      <c r="AK14">
        <f t="shared" si="24"/>
        <v>1.2210109585524651</v>
      </c>
      <c r="AL14">
        <f t="shared" si="8"/>
        <v>72.608086554783469</v>
      </c>
      <c r="AN14">
        <f t="shared" si="9"/>
        <v>191.54540157272248</v>
      </c>
      <c r="AO14">
        <f t="shared" si="9"/>
        <v>-9.5772700786361238</v>
      </c>
      <c r="AP14">
        <f t="shared" si="9"/>
        <v>-5.3623064904550874</v>
      </c>
      <c r="AQ14">
        <f t="shared" si="9"/>
        <v>-144.5740299528475</v>
      </c>
      <c r="AR14">
        <f t="shared" si="9"/>
        <v>32.031795050783778</v>
      </c>
      <c r="AS14">
        <f t="shared" si="9"/>
        <v>2.614318088712154</v>
      </c>
      <c r="AT14">
        <f t="shared" si="9"/>
        <v>0.59259023375383313</v>
      </c>
      <c r="AU14">
        <f t="shared" si="9"/>
        <v>35.23870337324977</v>
      </c>
      <c r="AW14">
        <v>11</v>
      </c>
      <c r="AX14">
        <f>(R14*SUMPRODUCT(K15:$K$23, X15:$X$23)-$AZ$3*SUMPRODUCT(K14:$K$22, W15:$W$23))/Z14</f>
        <v>337.15516635555559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446.50889014287401</v>
      </c>
      <c r="P15">
        <f t="shared" si="22"/>
        <v>22.3254445071437</v>
      </c>
      <c r="Q15" s="4">
        <f t="shared" si="23"/>
        <v>12.5</v>
      </c>
      <c r="R15">
        <f t="shared" si="0"/>
        <v>250000</v>
      </c>
      <c r="S15">
        <f t="shared" si="1"/>
        <v>327.21877604601622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298.01389315312326</v>
      </c>
      <c r="AC15">
        <f t="shared" si="2"/>
        <v>285.93316862915697</v>
      </c>
      <c r="AE15">
        <f t="shared" si="3"/>
        <v>390.17229794199176</v>
      </c>
      <c r="AF15">
        <f t="shared" si="4"/>
        <v>-19.508614897099591</v>
      </c>
      <c r="AG15">
        <f t="shared" si="4"/>
        <v>-10.922859167964841</v>
      </c>
      <c r="AH15">
        <f t="shared" si="5"/>
        <v>-309.85898705765112</v>
      </c>
      <c r="AI15">
        <f t="shared" si="6"/>
        <v>49.881836819276259</v>
      </c>
      <c r="AJ15">
        <f t="shared" si="7"/>
        <v>12.080724523966296</v>
      </c>
      <c r="AK15">
        <f t="shared" si="24"/>
        <v>2.7415780624118633</v>
      </c>
      <c r="AL15">
        <f t="shared" si="8"/>
        <v>64.704139405654416</v>
      </c>
      <c r="AN15">
        <f t="shared" si="9"/>
        <v>180.01840288793645</v>
      </c>
      <c r="AO15">
        <f t="shared" si="9"/>
        <v>-9.0009201443968241</v>
      </c>
      <c r="AP15">
        <f t="shared" si="9"/>
        <v>-5.0396085851262153</v>
      </c>
      <c r="AQ15">
        <f t="shared" si="9"/>
        <v>-142.96330176389196</v>
      </c>
      <c r="AR15">
        <f t="shared" si="9"/>
        <v>23.014572394521487</v>
      </c>
      <c r="AS15">
        <f t="shared" si="9"/>
        <v>5.5738266043092244</v>
      </c>
      <c r="AT15">
        <f t="shared" si="9"/>
        <v>1.2649142617023068</v>
      </c>
      <c r="AU15">
        <f t="shared" si="9"/>
        <v>29.853313260533017</v>
      </c>
      <c r="AW15">
        <v>12</v>
      </c>
      <c r="AX15">
        <f>(R15*SUMPRODUCT(K16:$K$23, X16:$X$23)-$AZ$3*SUMPRODUCT(K15:$K$22, W16:$W$23))/Z15</f>
        <v>327.21877604601622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446.50889014287401</v>
      </c>
      <c r="P16">
        <f t="shared" si="22"/>
        <v>22.3254445071437</v>
      </c>
      <c r="Q16" s="4">
        <f t="shared" si="23"/>
        <v>12.5</v>
      </c>
      <c r="R16">
        <f t="shared" si="0"/>
        <v>250000</v>
      </c>
      <c r="S16">
        <f t="shared" si="1"/>
        <v>309.40864139112404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285.93316862915697</v>
      </c>
      <c r="AC16">
        <f t="shared" si="2"/>
        <v>267.26563881917468</v>
      </c>
      <c r="AE16">
        <f t="shared" si="3"/>
        <v>385.69214882276816</v>
      </c>
      <c r="AF16">
        <f t="shared" si="4"/>
        <v>-19.284607441138409</v>
      </c>
      <c r="AG16">
        <f t="shared" si="4"/>
        <v>-10.797437557720135</v>
      </c>
      <c r="AH16">
        <f t="shared" si="5"/>
        <v>-323.86037130114056</v>
      </c>
      <c r="AI16">
        <f t="shared" si="6"/>
        <v>31.749732522769079</v>
      </c>
      <c r="AJ16">
        <f t="shared" si="7"/>
        <v>18.667529809982284</v>
      </c>
      <c r="AK16">
        <f t="shared" si="24"/>
        <v>4.6316190410765863</v>
      </c>
      <c r="AL16">
        <f t="shared" si="8"/>
        <v>55.048881373827953</v>
      </c>
      <c r="AN16">
        <f t="shared" si="9"/>
        <v>168.72223718306455</v>
      </c>
      <c r="AO16">
        <f t="shared" si="9"/>
        <v>-8.4361118591532289</v>
      </c>
      <c r="AP16">
        <f t="shared" si="9"/>
        <v>-4.7233728406022548</v>
      </c>
      <c r="AQ16">
        <f t="shared" si="9"/>
        <v>-141.67373265867408</v>
      </c>
      <c r="AR16">
        <f t="shared" si="9"/>
        <v>13.889019824635009</v>
      </c>
      <c r="AS16">
        <f t="shared" si="9"/>
        <v>8.1661693188083646</v>
      </c>
      <c r="AT16">
        <f t="shared" si="9"/>
        <v>2.0261162400513735</v>
      </c>
      <c r="AU16">
        <f t="shared" si="9"/>
        <v>24.081305383494747</v>
      </c>
      <c r="AW16">
        <v>13</v>
      </c>
      <c r="AX16">
        <f>(R16*SUMPRODUCT(K17:$K$23, X17:$X$23)-$AZ$3*SUMPRODUCT(K16:$K$22, W17:$W$23))/Z16</f>
        <v>309.40864139112404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446.50889014287401</v>
      </c>
      <c r="P17">
        <f t="shared" si="22"/>
        <v>22.3254445071437</v>
      </c>
      <c r="Q17" s="4">
        <f t="shared" si="23"/>
        <v>12.5</v>
      </c>
      <c r="R17">
        <f t="shared" si="0"/>
        <v>250000</v>
      </c>
      <c r="S17">
        <f t="shared" si="1"/>
        <v>285.00945639950288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267.26563881917468</v>
      </c>
      <c r="AC17">
        <f t="shared" si="2"/>
        <v>243.34266912500584</v>
      </c>
      <c r="AE17">
        <f t="shared" si="3"/>
        <v>381.23178959756262</v>
      </c>
      <c r="AF17">
        <f t="shared" si="4"/>
        <v>-19.06158947987813</v>
      </c>
      <c r="AG17">
        <f t="shared" si="4"/>
        <v>-10.672569964832503</v>
      </c>
      <c r="AH17">
        <f t="shared" si="5"/>
        <v>-337.86434620862997</v>
      </c>
      <c r="AI17">
        <f t="shared" si="6"/>
        <v>13.633283944222001</v>
      </c>
      <c r="AJ17">
        <f t="shared" si="7"/>
        <v>23.922969694168842</v>
      </c>
      <c r="AK17">
        <f t="shared" si="24"/>
        <v>8.6862145773286574</v>
      </c>
      <c r="AL17">
        <f t="shared" si="8"/>
        <v>46.242468215719498</v>
      </c>
      <c r="AN17">
        <f t="shared" si="9"/>
        <v>157.07924939744865</v>
      </c>
      <c r="AO17">
        <f t="shared" si="9"/>
        <v>-7.8539624698724326</v>
      </c>
      <c r="AP17">
        <f t="shared" si="9"/>
        <v>-4.3974278246505465</v>
      </c>
      <c r="AQ17">
        <f t="shared" si="9"/>
        <v>-139.21052584999495</v>
      </c>
      <c r="AR17">
        <f t="shared" si="9"/>
        <v>5.61733325293073</v>
      </c>
      <c r="AS17">
        <f t="shared" si="9"/>
        <v>9.8570009780264627</v>
      </c>
      <c r="AT17">
        <f t="shared" si="9"/>
        <v>3.5789881723984269</v>
      </c>
      <c r="AU17">
        <f t="shared" si="9"/>
        <v>19.053322403355619</v>
      </c>
      <c r="AW17">
        <v>14</v>
      </c>
      <c r="AX17">
        <f>(R17*SUMPRODUCT(K18:$K$23, X18:$X$23)-$AZ$3*SUMPRODUCT(K17:$K$22, W18:$W$23))/Z17</f>
        <v>285.00945639950288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446.50889014287401</v>
      </c>
      <c r="P18">
        <f t="shared" si="22"/>
        <v>22.3254445071437</v>
      </c>
      <c r="Q18" s="4">
        <f t="shared" si="23"/>
        <v>12.5</v>
      </c>
      <c r="R18">
        <f t="shared" si="0"/>
        <v>250000</v>
      </c>
      <c r="S18">
        <f t="shared" si="1"/>
        <v>254.74943886303907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243.34266912500584</v>
      </c>
      <c r="AC18">
        <f t="shared" si="2"/>
        <v>214.97229900652462</v>
      </c>
      <c r="AE18">
        <f t="shared" si="3"/>
        <v>376.79000616943802</v>
      </c>
      <c r="AF18">
        <f t="shared" si="4"/>
        <v>-18.839500308471901</v>
      </c>
      <c r="AG18">
        <f t="shared" si="4"/>
        <v>-10.548222400702723</v>
      </c>
      <c r="AH18">
        <f t="shared" si="5"/>
        <v>-352.43728962907358</v>
      </c>
      <c r="AI18">
        <f t="shared" si="6"/>
        <v>-5.0350061688101846</v>
      </c>
      <c r="AJ18">
        <f t="shared" si="7"/>
        <v>28.370370118481219</v>
      </c>
      <c r="AK18">
        <f t="shared" si="24"/>
        <v>12.987932579696995</v>
      </c>
      <c r="AL18">
        <f t="shared" si="8"/>
        <v>36.323296529368029</v>
      </c>
      <c r="AN18">
        <f t="shared" si="9"/>
        <v>145.07905588257273</v>
      </c>
      <c r="AO18">
        <f t="shared" si="9"/>
        <v>-7.2539527941286366</v>
      </c>
      <c r="AP18">
        <f t="shared" si="9"/>
        <v>-4.0614828474117921</v>
      </c>
      <c r="AQ18">
        <f t="shared" si="9"/>
        <v>-135.7022967700627</v>
      </c>
      <c r="AR18">
        <f t="shared" si="9"/>
        <v>-1.9386765290304055</v>
      </c>
      <c r="AS18">
        <f t="shared" si="9"/>
        <v>10.923714653879422</v>
      </c>
      <c r="AT18">
        <f t="shared" si="9"/>
        <v>5.0008677663324494</v>
      </c>
      <c r="AU18">
        <f t="shared" si="9"/>
        <v>13.985905891181465</v>
      </c>
      <c r="AW18">
        <v>15</v>
      </c>
      <c r="AX18">
        <f>(R18*SUMPRODUCT(K19:$K$23, X19:$X$23)-$AZ$3*SUMPRODUCT(K18:$K$22, W19:$W$23))/Z18</f>
        <v>254.74943886303907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446.50889014287401</v>
      </c>
      <c r="P19">
        <f t="shared" si="22"/>
        <v>22.3254445071437</v>
      </c>
      <c r="Q19" s="4">
        <f t="shared" si="23"/>
        <v>12.5</v>
      </c>
      <c r="R19">
        <f t="shared" si="0"/>
        <v>250000</v>
      </c>
      <c r="S19">
        <f t="shared" si="1"/>
        <v>217.7360351386836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214.97229900652462</v>
      </c>
      <c r="AC19">
        <f t="shared" si="2"/>
        <v>181.57909722440564</v>
      </c>
      <c r="AE19">
        <f t="shared" si="3"/>
        <v>372.36225562375949</v>
      </c>
      <c r="AF19">
        <f t="shared" si="4"/>
        <v>-18.618112781187975</v>
      </c>
      <c r="AG19">
        <f t="shared" si="4"/>
        <v>-10.424267686602246</v>
      </c>
      <c r="AH19">
        <f t="shared" si="5"/>
        <v>-369.44980186902882</v>
      </c>
      <c r="AI19">
        <f t="shared" si="6"/>
        <v>-26.129926713059547</v>
      </c>
      <c r="AJ19">
        <f t="shared" si="7"/>
        <v>33.393201782118979</v>
      </c>
      <c r="AK19">
        <f t="shared" si="24"/>
        <v>12.682376653234845</v>
      </c>
      <c r="AL19">
        <f t="shared" si="8"/>
        <v>19.945651722294279</v>
      </c>
      <c r="AN19">
        <f t="shared" si="9"/>
        <v>133.57014792972339</v>
      </c>
      <c r="AO19">
        <f t="shared" si="9"/>
        <v>-6.6785073964861699</v>
      </c>
      <c r="AP19">
        <f t="shared" si="9"/>
        <v>-3.739291391459854</v>
      </c>
      <c r="AQ19">
        <f t="shared" si="9"/>
        <v>-132.52542099249342</v>
      </c>
      <c r="AR19">
        <f t="shared" si="9"/>
        <v>-9.3730718507160518</v>
      </c>
      <c r="AS19">
        <f t="shared" si="9"/>
        <v>11.97848287392352</v>
      </c>
      <c r="AT19">
        <f t="shared" si="9"/>
        <v>4.549298163519234</v>
      </c>
      <c r="AU19">
        <f t="shared" si="9"/>
        <v>7.1547091867267039</v>
      </c>
      <c r="AW19">
        <v>16</v>
      </c>
      <c r="AX19">
        <f>(R19*SUMPRODUCT(K20:$K$23, X20:$X$23)-$AZ$3*SUMPRODUCT(K19:$K$22, W20:$W$23))/Z19</f>
        <v>217.7360351386836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446.50889014287401</v>
      </c>
      <c r="P20">
        <f t="shared" si="22"/>
        <v>22.3254445071437</v>
      </c>
      <c r="Q20" s="4">
        <f t="shared" si="23"/>
        <v>12.5</v>
      </c>
      <c r="R20">
        <f t="shared" si="0"/>
        <v>250000</v>
      </c>
      <c r="S20">
        <f t="shared" si="1"/>
        <v>171.81730784091434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181.57909722440564</v>
      </c>
      <c r="AC20">
        <f t="shared" si="2"/>
        <v>141.5875709142405</v>
      </c>
      <c r="AE20">
        <f t="shared" si="3"/>
        <v>367.9495968210519</v>
      </c>
      <c r="AF20">
        <f t="shared" si="4"/>
        <v>-18.397479841052597</v>
      </c>
      <c r="AG20">
        <f t="shared" si="4"/>
        <v>-10.300735465292622</v>
      </c>
      <c r="AH20">
        <f t="shared" si="5"/>
        <v>-385.79088887204756</v>
      </c>
      <c r="AI20">
        <f t="shared" si="6"/>
        <v>-46.539507357340881</v>
      </c>
      <c r="AJ20">
        <f t="shared" si="7"/>
        <v>39.991526310165142</v>
      </c>
      <c r="AK20">
        <f t="shared" si="24"/>
        <v>2.2838642210789413</v>
      </c>
      <c r="AL20">
        <f t="shared" si="8"/>
        <v>-4.2641168260967977</v>
      </c>
      <c r="AN20">
        <f t="shared" si="9"/>
        <v>125.18949265339104</v>
      </c>
      <c r="AO20">
        <f t="shared" si="9"/>
        <v>-6.2594746326695532</v>
      </c>
      <c r="AP20">
        <f t="shared" si="9"/>
        <v>-3.5046752544314659</v>
      </c>
      <c r="AQ20">
        <f t="shared" si="9"/>
        <v>-131.2597324890699</v>
      </c>
      <c r="AR20">
        <f t="shared" si="9"/>
        <v>-15.83438972277988</v>
      </c>
      <c r="AS20">
        <f t="shared" si="9"/>
        <v>13.606534515756454</v>
      </c>
      <c r="AT20">
        <f t="shared" si="9"/>
        <v>0.77705154617999672</v>
      </c>
      <c r="AU20">
        <f t="shared" si="9"/>
        <v>-1.45080366084343</v>
      </c>
      <c r="AW20">
        <v>17</v>
      </c>
      <c r="AX20">
        <f>(R20*SUMPRODUCT(K21:$K$23, X21:$X$23)-$AZ$3*SUMPRODUCT(K20:$K$22, W21:$W$23))/Z20</f>
        <v>171.81730784091434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446.50889014287401</v>
      </c>
      <c r="P21">
        <f t="shared" si="22"/>
        <v>22.3254445071437</v>
      </c>
      <c r="Q21" s="4">
        <f t="shared" si="23"/>
        <v>12.5</v>
      </c>
      <c r="R21">
        <f t="shared" si="0"/>
        <v>250000</v>
      </c>
      <c r="S21">
        <f t="shared" si="1"/>
        <v>118.12570435553866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141.5875709142405</v>
      </c>
      <c r="AC21">
        <f t="shared" si="2"/>
        <v>96.177916851533269</v>
      </c>
      <c r="AE21">
        <f t="shared" si="3"/>
        <v>363.54741877666675</v>
      </c>
      <c r="AF21">
        <f t="shared" si="4"/>
        <v>-18.177370938833338</v>
      </c>
      <c r="AG21">
        <f t="shared" si="4"/>
        <v>-10.177496652427759</v>
      </c>
      <c r="AH21">
        <f t="shared" si="5"/>
        <v>-404.62916423872935</v>
      </c>
      <c r="AI21">
        <f t="shared" si="6"/>
        <v>-69.436613053323697</v>
      </c>
      <c r="AJ21">
        <f t="shared" si="7"/>
        <v>45.409654062707233</v>
      </c>
      <c r="AK21">
        <f t="shared" si="24"/>
        <v>0.77913219000331824</v>
      </c>
      <c r="AL21">
        <f t="shared" si="8"/>
        <v>-23.247826800613147</v>
      </c>
      <c r="AN21">
        <f t="shared" si="9"/>
        <v>117.65596468497669</v>
      </c>
      <c r="AO21">
        <f t="shared" si="9"/>
        <v>-5.8827982342488347</v>
      </c>
      <c r="AP21">
        <f t="shared" si="9"/>
        <v>-3.2937744153125683</v>
      </c>
      <c r="AQ21">
        <f t="shared" si="9"/>
        <v>-130.95137580231142</v>
      </c>
      <c r="AR21">
        <f t="shared" si="9"/>
        <v>-22.47198376689613</v>
      </c>
      <c r="AS21">
        <f t="shared" si="9"/>
        <v>14.696065434151826</v>
      </c>
      <c r="AT21">
        <f t="shared" si="9"/>
        <v>0.25215293713382986</v>
      </c>
      <c r="AU21">
        <f t="shared" si="9"/>
        <v>-7.5237653956104751</v>
      </c>
      <c r="AW21">
        <v>18</v>
      </c>
      <c r="AX21">
        <f>(R21*SUMPRODUCT(K22:$K$23, X22:$X$23)-$AZ$3*SUMPRODUCT(K21:$K$22, W22:$W$23))/Z21</f>
        <v>118.12570435553866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446.50889014287401</v>
      </c>
      <c r="P22">
        <f t="shared" si="22"/>
        <v>22.3254445071437</v>
      </c>
      <c r="Q22" s="4">
        <f t="shared" si="23"/>
        <v>12.5</v>
      </c>
      <c r="R22">
        <f t="shared" si="0"/>
        <v>250000</v>
      </c>
      <c r="S22">
        <f t="shared" si="1"/>
        <v>59.799823039558362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96.177916851533269</v>
      </c>
      <c r="AC22">
        <f t="shared" si="2"/>
        <v>48.10050901088168</v>
      </c>
      <c r="AE22">
        <f t="shared" si="3"/>
        <v>359.15331855662134</v>
      </c>
      <c r="AF22">
        <f t="shared" si="4"/>
        <v>-17.957665927831069</v>
      </c>
      <c r="AG22">
        <f t="shared" si="4"/>
        <v>-10.054483977958967</v>
      </c>
      <c r="AH22">
        <f t="shared" si="5"/>
        <v>-424.75415889027761</v>
      </c>
      <c r="AI22">
        <f t="shared" si="6"/>
        <v>-93.612990239446276</v>
      </c>
      <c r="AJ22">
        <f t="shared" si="7"/>
        <v>48.077407840651588</v>
      </c>
      <c r="AK22">
        <f t="shared" si="24"/>
        <v>9.1848449590867958</v>
      </c>
      <c r="AL22">
        <f t="shared" si="8"/>
        <v>-36.350737439707892</v>
      </c>
      <c r="AN22">
        <f t="shared" si="9"/>
        <v>108.62980240339056</v>
      </c>
      <c r="AO22">
        <f t="shared" si="9"/>
        <v>-5.4314901201695287</v>
      </c>
      <c r="AP22">
        <f t="shared" si="9"/>
        <v>-3.0410873333516153</v>
      </c>
      <c r="AQ22">
        <f t="shared" si="9"/>
        <v>-128.47148548063601</v>
      </c>
      <c r="AR22">
        <f t="shared" si="9"/>
        <v>-28.314260530766575</v>
      </c>
      <c r="AS22">
        <f t="shared" si="9"/>
        <v>14.541531552001631</v>
      </c>
      <c r="AT22">
        <f t="shared" si="9"/>
        <v>2.7780556143018882</v>
      </c>
      <c r="AU22">
        <f t="shared" si="9"/>
        <v>-10.994673364463056</v>
      </c>
      <c r="AW22">
        <v>19</v>
      </c>
      <c r="AX22">
        <f>(R22*SUMPRODUCT(K23:$K$23, X23:$X$23)-$AZ$3*SUMPRODUCT(K22:$K$22, W23:$W$23))/Z22</f>
        <v>59.799823039558362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446.50889014287401</v>
      </c>
      <c r="P23">
        <f t="shared" si="22"/>
        <v>22.3254445071437</v>
      </c>
      <c r="Q23" s="4">
        <f t="shared" si="23"/>
        <v>12.5</v>
      </c>
      <c r="R23">
        <f t="shared" si="0"/>
        <v>250000</v>
      </c>
      <c r="S23">
        <f t="shared" si="1"/>
        <v>60.539629786715757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48.10050901088168</v>
      </c>
      <c r="AC23">
        <f t="shared" si="2"/>
        <v>48.10050901088168</v>
      </c>
      <c r="AE23">
        <f t="shared" si="3"/>
        <v>354.76439101827583</v>
      </c>
      <c r="AF23">
        <f t="shared" si="4"/>
        <v>-17.738219550913794</v>
      </c>
      <c r="AG23">
        <f t="shared" si="4"/>
        <v>-9.9316161125246083</v>
      </c>
      <c r="AH23">
        <f t="shared" si="5"/>
        <v>-446.46051309536733</v>
      </c>
      <c r="AI23">
        <f t="shared" si="6"/>
        <v>-119.36595774052989</v>
      </c>
      <c r="AJ23">
        <f t="shared" si="7"/>
        <v>0</v>
      </c>
      <c r="AK23">
        <f t="shared" si="24"/>
        <v>26.958867633477062</v>
      </c>
      <c r="AL23">
        <f t="shared" si="8"/>
        <v>-92.407090107052824</v>
      </c>
      <c r="AN23">
        <f t="shared" si="9"/>
        <v>97.2029385272958</v>
      </c>
      <c r="AO23">
        <f t="shared" si="9"/>
        <v>-4.8601469263647905</v>
      </c>
      <c r="AP23">
        <f t="shared" si="9"/>
        <v>-2.7211926983187498</v>
      </c>
      <c r="AQ23">
        <f t="shared" si="9"/>
        <v>-122.32702860823004</v>
      </c>
      <c r="AR23">
        <f t="shared" si="9"/>
        <v>-32.705429705617767</v>
      </c>
      <c r="AS23">
        <f t="shared" si="9"/>
        <v>0</v>
      </c>
      <c r="AT23">
        <f t="shared" si="9"/>
        <v>7.3865394038585466</v>
      </c>
      <c r="AU23">
        <f t="shared" si="9"/>
        <v>-25.318890301759222</v>
      </c>
      <c r="AW23">
        <v>20</v>
      </c>
      <c r="AX23">
        <f>(R23*SUMPRODUCT(K$23:$K24, X$23:$X24)-$AZ$3*SUMPRODUCT(K$22:$K23, W$23:$W24))/Z23</f>
        <v>60.539629786715757</v>
      </c>
    </row>
    <row r="25" spans="5:50" x14ac:dyDescent="0.25">
      <c r="AN25" s="8">
        <f t="shared" ref="AN25:AU25" si="25">SUM(AN3:AN23)</f>
        <v>4320.2894475412231</v>
      </c>
      <c r="AO25" s="8">
        <f t="shared" si="25"/>
        <v>-550.8961399842168</v>
      </c>
      <c r="AP25" s="8">
        <f t="shared" si="25"/>
        <v>-208.44634460018304</v>
      </c>
      <c r="AQ25" s="8">
        <f t="shared" si="25"/>
        <v>-3168.6999451700417</v>
      </c>
      <c r="AR25" s="8">
        <f t="shared" si="25"/>
        <v>392.24701778678246</v>
      </c>
      <c r="AS25" s="8">
        <f t="shared" si="25"/>
        <v>-141.1533000570268</v>
      </c>
      <c r="AT25" s="8">
        <f t="shared" si="25"/>
        <v>104.03277098053502</v>
      </c>
      <c r="AU25" s="9">
        <f t="shared" si="25"/>
        <v>355.12648871029069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2D37-C5CC-4DE8-A1F4-AE2303BA60A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1044.4200709694596</v>
      </c>
      <c r="K3">
        <v>1</v>
      </c>
      <c r="L3" s="2">
        <v>0</v>
      </c>
      <c r="O3">
        <f>$C$3</f>
        <v>1044.4200709694596</v>
      </c>
      <c r="P3">
        <f>O3*B5</f>
        <v>835.53605677556777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1044.4200709694596</v>
      </c>
      <c r="AF3">
        <f t="shared" ref="AF3:AG23" si="4">-$Z3*P3</f>
        <v>-835.53605677556777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108.88401419389186</v>
      </c>
      <c r="AJ3">
        <f t="shared" ref="AJ3:AJ23" si="7">AB3-AC3</f>
        <v>0</v>
      </c>
      <c r="AL3">
        <f t="shared" ref="AL3:AL23" si="8">SUM(AI3:AK3)</f>
        <v>108.88401419389186</v>
      </c>
      <c r="AN3">
        <f t="shared" ref="AN3:AU23" si="9">AE3*$K3</f>
        <v>1044.4200709694596</v>
      </c>
      <c r="AO3">
        <f t="shared" si="9"/>
        <v>-835.53605677556777</v>
      </c>
      <c r="AP3">
        <f t="shared" si="9"/>
        <v>-100</v>
      </c>
      <c r="AQ3">
        <f t="shared" si="9"/>
        <v>0</v>
      </c>
      <c r="AR3">
        <f t="shared" si="9"/>
        <v>108.88401419389186</v>
      </c>
      <c r="AS3">
        <f t="shared" si="9"/>
        <v>0</v>
      </c>
      <c r="AT3">
        <f t="shared" si="9"/>
        <v>0</v>
      </c>
      <c r="AU3">
        <f t="shared" si="9"/>
        <v>108.88401419389186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675.74574566612398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250000</v>
      </c>
      <c r="S4">
        <f t="shared" si="1"/>
        <v>379.27499540395087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374.99590984662973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-374.99590984662973</v>
      </c>
      <c r="AK4">
        <f>G4*MAX(0, SUM(AB4, AE4:AF4))</f>
        <v>0</v>
      </c>
      <c r="AL4">
        <f t="shared" si="8"/>
        <v>-695.56515984662974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-300.74983581949522</v>
      </c>
      <c r="AR4">
        <f t="shared" si="9"/>
        <v>-300.74983581949522</v>
      </c>
      <c r="AS4">
        <f t="shared" si="9"/>
        <v>-351.81153001841608</v>
      </c>
      <c r="AT4">
        <f t="shared" si="9"/>
        <v>0</v>
      </c>
      <c r="AU4">
        <f t="shared" si="9"/>
        <v>-652.56136583791135</v>
      </c>
      <c r="AW4">
        <v>1</v>
      </c>
      <c r="AX4">
        <f>(R4*SUMPRODUCT(K5:$K$23, X5:$X$23)-$AZ$3*SUMPRODUCT(K4:$K$22, W5:$W$23))/Z4</f>
        <v>379.27499540395087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1044.4200709694596</v>
      </c>
      <c r="P5">
        <f t="shared" ref="P5:P23" si="22">O5*$C$5</f>
        <v>52.221003548472986</v>
      </c>
      <c r="Q5" s="4">
        <f t="shared" ref="Q5:Q23" si="23">$C$8</f>
        <v>12.5</v>
      </c>
      <c r="R5">
        <f t="shared" si="0"/>
        <v>250000</v>
      </c>
      <c r="S5">
        <f t="shared" si="1"/>
        <v>733.8236314713572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374.99590984662973</v>
      </c>
      <c r="AC5">
        <f t="shared" si="2"/>
        <v>717.32199386108277</v>
      </c>
      <c r="AE5">
        <f t="shared" si="3"/>
        <v>1020.9339895939135</v>
      </c>
      <c r="AF5">
        <f t="shared" si="4"/>
        <v>-51.046699479695675</v>
      </c>
      <c r="AG5">
        <f t="shared" si="4"/>
        <v>-12.21891001968028</v>
      </c>
      <c r="AH5">
        <f t="shared" si="5"/>
        <v>-329.43604889441571</v>
      </c>
      <c r="AI5">
        <f t="shared" si="6"/>
        <v>628.23233120012173</v>
      </c>
      <c r="AJ5">
        <f t="shared" si="7"/>
        <v>-342.32608401445304</v>
      </c>
      <c r="AK5">
        <f>G5*SUM(AB5, AE5:AF5)</f>
        <v>55.140211198394745</v>
      </c>
      <c r="AL5">
        <f t="shared" si="8"/>
        <v>341.04645838406344</v>
      </c>
      <c r="AN5">
        <f t="shared" si="9"/>
        <v>881.64032040545135</v>
      </c>
      <c r="AO5">
        <f t="shared" si="9"/>
        <v>-44.082016020272569</v>
      </c>
      <c r="AP5">
        <f t="shared" si="9"/>
        <v>-10.551792627691084</v>
      </c>
      <c r="AQ5">
        <f t="shared" si="9"/>
        <v>-284.48862185096374</v>
      </c>
      <c r="AR5">
        <f t="shared" si="9"/>
        <v>542.51788990652392</v>
      </c>
      <c r="AS5">
        <f t="shared" si="9"/>
        <v>-295.61997295603129</v>
      </c>
      <c r="AT5">
        <f t="shared" si="9"/>
        <v>47.617019282033731</v>
      </c>
      <c r="AU5">
        <f t="shared" si="9"/>
        <v>294.51493623252634</v>
      </c>
      <c r="AW5">
        <v>2</v>
      </c>
      <c r="AX5">
        <f>(R5*SUMPRODUCT(K6:$K$23, X6:$X$23)-$AZ$3*SUMPRODUCT(K5:$K$22, W6:$W$23))/Z5</f>
        <v>733.8236314713572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1044.4200709694596</v>
      </c>
      <c r="P6">
        <f t="shared" si="22"/>
        <v>52.221003548472986</v>
      </c>
      <c r="Q6" s="4">
        <f t="shared" si="23"/>
        <v>12.5</v>
      </c>
      <c r="R6">
        <f t="shared" si="0"/>
        <v>250000</v>
      </c>
      <c r="S6">
        <f t="shared" si="1"/>
        <v>1056.3953775715368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717.32199386108277</v>
      </c>
      <c r="AC6">
        <f t="shared" si="2"/>
        <v>1020.8656124507088</v>
      </c>
      <c r="AE6">
        <f t="shared" si="3"/>
        <v>1009.29307155535</v>
      </c>
      <c r="AF6">
        <f t="shared" si="4"/>
        <v>-50.464653577767507</v>
      </c>
      <c r="AG6">
        <f t="shared" si="4"/>
        <v>-12.07958727060004</v>
      </c>
      <c r="AH6">
        <f t="shared" si="5"/>
        <v>-342.67297766872326</v>
      </c>
      <c r="AI6">
        <f t="shared" si="6"/>
        <v>604.07585303825908</v>
      </c>
      <c r="AJ6">
        <f t="shared" si="7"/>
        <v>-303.54361858962602</v>
      </c>
      <c r="AK6">
        <f>G6*SUM(AB6, AE6:AF6)</f>
        <v>98.054799092561936</v>
      </c>
      <c r="AL6">
        <f t="shared" si="8"/>
        <v>398.58703354119501</v>
      </c>
      <c r="AN6">
        <f t="shared" si="9"/>
        <v>786.06390691265926</v>
      </c>
      <c r="AO6">
        <f t="shared" si="9"/>
        <v>-39.303195345632972</v>
      </c>
      <c r="AP6">
        <f t="shared" si="9"/>
        <v>-9.4078992826015515</v>
      </c>
      <c r="AQ6">
        <f t="shared" si="9"/>
        <v>-266.88269959544562</v>
      </c>
      <c r="AR6">
        <f t="shared" si="9"/>
        <v>470.4701126889791</v>
      </c>
      <c r="AS6">
        <f t="shared" si="9"/>
        <v>-236.407728806927</v>
      </c>
      <c r="AT6">
        <f t="shared" si="9"/>
        <v>76.36764844472448</v>
      </c>
      <c r="AU6">
        <f t="shared" si="9"/>
        <v>310.4300323267766</v>
      </c>
      <c r="AW6">
        <v>3</v>
      </c>
      <c r="AX6">
        <f>(R6*SUMPRODUCT(K7:$K$23, X7:$X$23)-$AZ$3*SUMPRODUCT(K6:$K$22, W7:$W$23))/Z6</f>
        <v>1056.3953775715368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1044.4200709694596</v>
      </c>
      <c r="P7">
        <f t="shared" si="22"/>
        <v>52.221003548472986</v>
      </c>
      <c r="Q7" s="4">
        <f t="shared" si="23"/>
        <v>12.5</v>
      </c>
      <c r="R7">
        <f t="shared" si="0"/>
        <v>250000</v>
      </c>
      <c r="S7">
        <f t="shared" si="1"/>
        <v>1336.740030998209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1020.8656124507088</v>
      </c>
      <c r="AC7">
        <f t="shared" si="2"/>
        <v>1276.9485629548572</v>
      </c>
      <c r="AE7">
        <f t="shared" si="3"/>
        <v>997.70387496343949</v>
      </c>
      <c r="AF7">
        <f t="shared" si="4"/>
        <v>-49.885193748171979</v>
      </c>
      <c r="AG7">
        <f t="shared" si="4"/>
        <v>-11.940883542640837</v>
      </c>
      <c r="AH7">
        <f t="shared" si="5"/>
        <v>-358.1571050640917</v>
      </c>
      <c r="AI7">
        <f t="shared" si="6"/>
        <v>577.72069260853505</v>
      </c>
      <c r="AJ7">
        <f t="shared" si="7"/>
        <v>-256.08295050414836</v>
      </c>
      <c r="AK7">
        <f>G7*SUM(AB7, AE7:AF7)</f>
        <v>96.662398818999421</v>
      </c>
      <c r="AL7">
        <f t="shared" si="8"/>
        <v>418.3001409233861</v>
      </c>
      <c r="AN7">
        <f t="shared" si="9"/>
        <v>703.39271906240401</v>
      </c>
      <c r="AO7">
        <f t="shared" si="9"/>
        <v>-35.169635953120199</v>
      </c>
      <c r="AP7">
        <f t="shared" si="9"/>
        <v>-8.4184603807151017</v>
      </c>
      <c r="AQ7">
        <f t="shared" si="9"/>
        <v>-252.5048827657227</v>
      </c>
      <c r="AR7">
        <f t="shared" si="9"/>
        <v>407.29973996284599</v>
      </c>
      <c r="AS7">
        <f t="shared" si="9"/>
        <v>-180.54142855487717</v>
      </c>
      <c r="AT7">
        <f t="shared" si="9"/>
        <v>68.148104104418792</v>
      </c>
      <c r="AU7">
        <f t="shared" si="9"/>
        <v>294.90641551238764</v>
      </c>
      <c r="AW7">
        <v>4</v>
      </c>
      <c r="AX7">
        <f>(R7*SUMPRODUCT(K8:$K$23, X8:$X$23)-$AZ$3*SUMPRODUCT(K7:$K$22, W8:$W$23))/Z7</f>
        <v>1336.740030998209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1044.4200709694596</v>
      </c>
      <c r="P8">
        <f t="shared" si="22"/>
        <v>52.221003548472986</v>
      </c>
      <c r="Q8" s="4">
        <f t="shared" si="23"/>
        <v>12.5</v>
      </c>
      <c r="R8">
        <f t="shared" si="0"/>
        <v>250000</v>
      </c>
      <c r="S8">
        <f t="shared" si="1"/>
        <v>1574.2370402137062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1276.9485629548572</v>
      </c>
      <c r="AC8">
        <f t="shared" si="2"/>
        <v>1486.4314508113102</v>
      </c>
      <c r="AE8">
        <f t="shared" si="3"/>
        <v>986.16587063460008</v>
      </c>
      <c r="AF8">
        <f t="shared" si="4"/>
        <v>-49.308293531730008</v>
      </c>
      <c r="AG8">
        <f t="shared" si="4"/>
        <v>-11.80279250234072</v>
      </c>
      <c r="AH8">
        <f t="shared" si="5"/>
        <v>-373.64409747414118</v>
      </c>
      <c r="AI8">
        <f t="shared" si="6"/>
        <v>551.41068712638821</v>
      </c>
      <c r="AJ8">
        <f t="shared" si="7"/>
        <v>-209.48288785645309</v>
      </c>
      <c r="AK8">
        <f t="shared" ref="AK8:AK23" si="24">G8*SUM(AB8:AB8, AE8:AF8)</f>
        <v>47.154070783229585</v>
      </c>
      <c r="AL8">
        <f t="shared" si="8"/>
        <v>389.08187005316472</v>
      </c>
      <c r="AN8">
        <f t="shared" si="9"/>
        <v>648.25948080748628</v>
      </c>
      <c r="AO8">
        <f t="shared" si="9"/>
        <v>-32.412974040374316</v>
      </c>
      <c r="AP8">
        <f t="shared" si="9"/>
        <v>-7.758605694518991</v>
      </c>
      <c r="AQ8">
        <f t="shared" si="9"/>
        <v>-245.61621512971291</v>
      </c>
      <c r="AR8">
        <f t="shared" si="9"/>
        <v>362.47168594288007</v>
      </c>
      <c r="AS8">
        <f t="shared" si="9"/>
        <v>-137.70428704097213</v>
      </c>
      <c r="AT8">
        <f t="shared" si="9"/>
        <v>30.996888408057806</v>
      </c>
      <c r="AU8">
        <f t="shared" si="9"/>
        <v>255.76428730996579</v>
      </c>
      <c r="AW8">
        <v>5</v>
      </c>
      <c r="AX8">
        <f>(R8*SUMPRODUCT(K9:$K$23, X9:$X$23)-$AZ$3*SUMPRODUCT(K8:$K$22, W9:$W$23))/Z8</f>
        <v>1574.2370402137062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1044.4200709694596</v>
      </c>
      <c r="P9">
        <f t="shared" si="22"/>
        <v>52.221003548472986</v>
      </c>
      <c r="Q9" s="4">
        <f t="shared" si="23"/>
        <v>12.5</v>
      </c>
      <c r="R9">
        <f t="shared" si="0"/>
        <v>250000</v>
      </c>
      <c r="S9">
        <f t="shared" si="1"/>
        <v>1781.311656165901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1486.4314508113102</v>
      </c>
      <c r="AC9">
        <f t="shared" si="2"/>
        <v>1662.3594489427114</v>
      </c>
      <c r="AE9">
        <f t="shared" si="3"/>
        <v>974.67591795727787</v>
      </c>
      <c r="AF9">
        <f t="shared" si="4"/>
        <v>-48.733795897863899</v>
      </c>
      <c r="AG9">
        <f t="shared" si="4"/>
        <v>-11.665276561716167</v>
      </c>
      <c r="AH9">
        <f t="shared" si="5"/>
        <v>-389.76031202289693</v>
      </c>
      <c r="AI9">
        <f t="shared" si="6"/>
        <v>524.51653347480101</v>
      </c>
      <c r="AJ9">
        <f t="shared" si="7"/>
        <v>-175.92799813140118</v>
      </c>
      <c r="AK9">
        <f t="shared" si="24"/>
        <v>14.233004079937272</v>
      </c>
      <c r="AL9">
        <f t="shared" si="8"/>
        <v>362.82153942333707</v>
      </c>
      <c r="AN9">
        <f t="shared" si="9"/>
        <v>608.92085291133708</v>
      </c>
      <c r="AO9">
        <f t="shared" si="9"/>
        <v>-30.446042645566859</v>
      </c>
      <c r="AP9">
        <f t="shared" si="9"/>
        <v>-7.2877866607125794</v>
      </c>
      <c r="AQ9">
        <f t="shared" si="9"/>
        <v>-243.49958509837123</v>
      </c>
      <c r="AR9">
        <f t="shared" si="9"/>
        <v>327.68743850668653</v>
      </c>
      <c r="AS9">
        <f t="shared" si="9"/>
        <v>-109.90958604750558</v>
      </c>
      <c r="AT9">
        <f t="shared" si="9"/>
        <v>8.891953544938028</v>
      </c>
      <c r="AU9">
        <f t="shared" si="9"/>
        <v>226.66980600411895</v>
      </c>
      <c r="AW9">
        <v>6</v>
      </c>
      <c r="AX9">
        <f>(R9*SUMPRODUCT(K10:$K$23, X10:$X$23)-$AZ$3*SUMPRODUCT(K9:$K$22, W10:$W$23))/Z9</f>
        <v>1781.311656165901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1044.4200709694596</v>
      </c>
      <c r="P10">
        <f t="shared" si="22"/>
        <v>52.221003548472986</v>
      </c>
      <c r="Q10" s="4">
        <f t="shared" si="23"/>
        <v>12.5</v>
      </c>
      <c r="R10">
        <f t="shared" si="0"/>
        <v>250000</v>
      </c>
      <c r="S10">
        <f t="shared" si="1"/>
        <v>1966.7145474858423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1662.3594489427114</v>
      </c>
      <c r="AC10">
        <f t="shared" si="2"/>
        <v>1813.8135166384554</v>
      </c>
      <c r="AE10">
        <f t="shared" si="3"/>
        <v>963.2222653737897</v>
      </c>
      <c r="AF10">
        <f t="shared" si="4"/>
        <v>-48.16111326868949</v>
      </c>
      <c r="AG10">
        <f t="shared" si="4"/>
        <v>-11.528195073842513</v>
      </c>
      <c r="AH10">
        <f t="shared" si="5"/>
        <v>-408.57444512985887</v>
      </c>
      <c r="AI10">
        <f t="shared" si="6"/>
        <v>494.95851190139877</v>
      </c>
      <c r="AJ10">
        <f t="shared" si="7"/>
        <v>-151.45406769574402</v>
      </c>
      <c r="AK10">
        <f t="shared" si="24"/>
        <v>10.56742446429603</v>
      </c>
      <c r="AL10">
        <f t="shared" si="8"/>
        <v>354.07186866995079</v>
      </c>
      <c r="AN10">
        <f t="shared" si="9"/>
        <v>571.74848133960052</v>
      </c>
      <c r="AO10">
        <f t="shared" si="9"/>
        <v>-28.587424066980027</v>
      </c>
      <c r="AP10">
        <f t="shared" si="9"/>
        <v>-6.8428941719887639</v>
      </c>
      <c r="AQ10">
        <f t="shared" si="9"/>
        <v>-242.52119880816377</v>
      </c>
      <c r="AR10">
        <f t="shared" si="9"/>
        <v>293.79696429246786</v>
      </c>
      <c r="AS10">
        <f t="shared" si="9"/>
        <v>-89.899949690368729</v>
      </c>
      <c r="AT10">
        <f t="shared" si="9"/>
        <v>6.2726009419929287</v>
      </c>
      <c r="AU10">
        <f t="shared" si="9"/>
        <v>210.1696155440921</v>
      </c>
      <c r="AW10">
        <v>7</v>
      </c>
      <c r="AX10">
        <f>(R10*SUMPRODUCT(K11:$K$23, X11:$X$23)-$AZ$3*SUMPRODUCT(K10:$K$22, W11:$W$23))/Z10</f>
        <v>1966.7145474858423</v>
      </c>
    </row>
    <row r="11" spans="1:52" x14ac:dyDescent="0.25">
      <c r="A11" t="s">
        <v>33</v>
      </c>
      <c r="C11" s="7">
        <f>AU25</f>
        <v>841.12070682568663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1044.4200709694596</v>
      </c>
      <c r="P11">
        <f t="shared" si="22"/>
        <v>52.221003548472986</v>
      </c>
      <c r="Q11" s="4">
        <f t="shared" si="23"/>
        <v>12.5</v>
      </c>
      <c r="R11">
        <f t="shared" si="0"/>
        <v>250000</v>
      </c>
      <c r="S11">
        <f t="shared" si="1"/>
        <v>2131.940084093384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1813.8135166384554</v>
      </c>
      <c r="AC11">
        <f t="shared" si="2"/>
        <v>1942.8934218173681</v>
      </c>
      <c r="AE11">
        <f t="shared" si="3"/>
        <v>951.80765193197999</v>
      </c>
      <c r="AF11">
        <f t="shared" si="4"/>
        <v>-47.590382596599007</v>
      </c>
      <c r="AG11">
        <f t="shared" si="4"/>
        <v>-11.391580820642476</v>
      </c>
      <c r="AH11">
        <f t="shared" si="5"/>
        <v>-426.64604923223163</v>
      </c>
      <c r="AI11">
        <f t="shared" si="6"/>
        <v>466.1796392825068</v>
      </c>
      <c r="AJ11">
        <f t="shared" si="7"/>
        <v>-129.07990517891267</v>
      </c>
      <c r="AK11">
        <f t="shared" si="24"/>
        <v>6.5232738863372077</v>
      </c>
      <c r="AL11">
        <f t="shared" si="8"/>
        <v>343.62300798993135</v>
      </c>
      <c r="AN11">
        <f t="shared" si="9"/>
        <v>537.30195609691259</v>
      </c>
      <c r="AO11">
        <f t="shared" si="9"/>
        <v>-26.865097804845632</v>
      </c>
      <c r="AP11">
        <f t="shared" si="9"/>
        <v>-6.430625605439749</v>
      </c>
      <c r="AQ11">
        <f t="shared" si="9"/>
        <v>-240.84462480228092</v>
      </c>
      <c r="AR11">
        <f t="shared" si="9"/>
        <v>263.16160788434621</v>
      </c>
      <c r="AS11">
        <f t="shared" si="9"/>
        <v>-72.86649293547616</v>
      </c>
      <c r="AT11">
        <f t="shared" si="9"/>
        <v>3.682432907710401</v>
      </c>
      <c r="AU11">
        <f t="shared" si="9"/>
        <v>193.97754785658046</v>
      </c>
      <c r="AW11">
        <v>8</v>
      </c>
      <c r="AX11">
        <f>(R11*SUMPRODUCT(K12:$K$23, X12:$X$23)-$AZ$3*SUMPRODUCT(K11:$K$22, W12:$W$23))/Z11</f>
        <v>2131.940084093384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1044.4200709694596</v>
      </c>
      <c r="P12">
        <f t="shared" si="22"/>
        <v>52.221003548472986</v>
      </c>
      <c r="Q12" s="4">
        <f t="shared" si="23"/>
        <v>12.5</v>
      </c>
      <c r="R12">
        <f t="shared" si="0"/>
        <v>250000</v>
      </c>
      <c r="S12">
        <f t="shared" si="1"/>
        <v>2277.1391125149739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1942.8934218173681</v>
      </c>
      <c r="AC12">
        <f t="shared" si="2"/>
        <v>2050.389077409232</v>
      </c>
      <c r="AE12">
        <f t="shared" si="3"/>
        <v>940.42014999146136</v>
      </c>
      <c r="AF12">
        <f t="shared" si="4"/>
        <v>-47.021007499573074</v>
      </c>
      <c r="AG12">
        <f t="shared" si="4"/>
        <v>-11.255291047769425</v>
      </c>
      <c r="AH12">
        <f t="shared" si="5"/>
        <v>-447.47929333253308</v>
      </c>
      <c r="AI12">
        <f t="shared" si="6"/>
        <v>434.66455811158573</v>
      </c>
      <c r="AJ12">
        <f t="shared" si="7"/>
        <v>-107.49565559186385</v>
      </c>
      <c r="AK12">
        <f t="shared" si="24"/>
        <v>6.5234728979112901</v>
      </c>
      <c r="AL12">
        <f t="shared" si="8"/>
        <v>333.69237541763317</v>
      </c>
      <c r="AN12">
        <f t="shared" si="9"/>
        <v>504.68070448456564</v>
      </c>
      <c r="AO12">
        <f t="shared" si="9"/>
        <v>-25.234035224228286</v>
      </c>
      <c r="AP12">
        <f t="shared" si="9"/>
        <v>-6.0402025788352933</v>
      </c>
      <c r="AQ12">
        <f t="shared" si="9"/>
        <v>-240.14177599594061</v>
      </c>
      <c r="AR12">
        <f t="shared" si="9"/>
        <v>233.26469068556142</v>
      </c>
      <c r="AS12">
        <f t="shared" si="9"/>
        <v>-57.688027201059718</v>
      </c>
      <c r="AT12">
        <f t="shared" si="9"/>
        <v>3.5008510800557957</v>
      </c>
      <c r="AU12">
        <f t="shared" si="9"/>
        <v>179.0775145645575</v>
      </c>
      <c r="AW12">
        <v>9</v>
      </c>
      <c r="AX12">
        <f>(R12*SUMPRODUCT(K13:$K$23, X13:$X$23)-$AZ$3*SUMPRODUCT(K12:$K$22, W13:$W$23))/Z12</f>
        <v>2277.1391125149739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1044.4200709694596</v>
      </c>
      <c r="P13">
        <f t="shared" si="22"/>
        <v>52.221003548472986</v>
      </c>
      <c r="Q13" s="4">
        <f t="shared" si="23"/>
        <v>12.5</v>
      </c>
      <c r="R13">
        <f t="shared" si="0"/>
        <v>250000</v>
      </c>
      <c r="S13">
        <f t="shared" si="1"/>
        <v>2402.6199906556512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2050.389077409232</v>
      </c>
      <c r="AC13">
        <f t="shared" si="2"/>
        <v>2137.2268481414171</v>
      </c>
      <c r="AE13">
        <f t="shared" si="3"/>
        <v>929.05354367111488</v>
      </c>
      <c r="AF13">
        <f t="shared" si="4"/>
        <v>-46.452677183555743</v>
      </c>
      <c r="AG13">
        <f t="shared" si="4"/>
        <v>-11.119251361293038</v>
      </c>
      <c r="AH13">
        <f t="shared" si="5"/>
        <v>-469.73551997387978</v>
      </c>
      <c r="AI13">
        <f t="shared" si="6"/>
        <v>401.74609515238643</v>
      </c>
      <c r="AJ13">
        <f t="shared" si="7"/>
        <v>-86.837770732185163</v>
      </c>
      <c r="AK13">
        <f t="shared" si="24"/>
        <v>5.865979887793582</v>
      </c>
      <c r="AL13">
        <f t="shared" si="8"/>
        <v>320.77430430799484</v>
      </c>
      <c r="AN13">
        <f t="shared" si="9"/>
        <v>474.07127894255916</v>
      </c>
      <c r="AO13">
        <f t="shared" si="9"/>
        <v>-23.703563947127957</v>
      </c>
      <c r="AP13">
        <f t="shared" si="9"/>
        <v>-5.6738578197577274</v>
      </c>
      <c r="AQ13">
        <f t="shared" si="9"/>
        <v>-239.6935249165756</v>
      </c>
      <c r="AR13">
        <f t="shared" si="9"/>
        <v>205.00033225909795</v>
      </c>
      <c r="AS13">
        <f t="shared" si="9"/>
        <v>-44.311001569249683</v>
      </c>
      <c r="AT13">
        <f t="shared" si="9"/>
        <v>2.9932533023544114</v>
      </c>
      <c r="AU13">
        <f t="shared" si="9"/>
        <v>163.68258399220267</v>
      </c>
      <c r="AW13">
        <v>10</v>
      </c>
      <c r="AX13">
        <f>(R13*SUMPRODUCT(K14:$K$23, X14:$X$23)-$AZ$3*SUMPRODUCT(K13:$K$22, W14:$W$23))/Z13</f>
        <v>2402.6199906556512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1044.4200709694596</v>
      </c>
      <c r="P14">
        <f t="shared" si="22"/>
        <v>52.221003548472986</v>
      </c>
      <c r="Q14" s="4">
        <f t="shared" si="23"/>
        <v>12.5</v>
      </c>
      <c r="R14">
        <f t="shared" si="0"/>
        <v>250000</v>
      </c>
      <c r="S14">
        <f t="shared" si="1"/>
        <v>2508.710228624509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2137.2268481414171</v>
      </c>
      <c r="AC14">
        <f t="shared" si="2"/>
        <v>2204.327778187434</v>
      </c>
      <c r="AE14">
        <f t="shared" si="3"/>
        <v>917.70031798242383</v>
      </c>
      <c r="AF14">
        <f t="shared" si="4"/>
        <v>-45.885015899121193</v>
      </c>
      <c r="AG14">
        <f t="shared" si="4"/>
        <v>-10.983371819092257</v>
      </c>
      <c r="AH14">
        <f t="shared" si="5"/>
        <v>-493.74057175701944</v>
      </c>
      <c r="AI14">
        <f t="shared" si="6"/>
        <v>367.09135850719099</v>
      </c>
      <c r="AJ14">
        <f t="shared" si="7"/>
        <v>-67.100930046016856</v>
      </c>
      <c r="AK14">
        <f t="shared" si="24"/>
        <v>5.4162758704044949</v>
      </c>
      <c r="AL14">
        <f t="shared" si="8"/>
        <v>305.40670433157862</v>
      </c>
      <c r="AN14">
        <f t="shared" si="9"/>
        <v>445.38522946090688</v>
      </c>
      <c r="AO14">
        <f t="shared" si="9"/>
        <v>-22.269261473045347</v>
      </c>
      <c r="AP14">
        <f t="shared" si="9"/>
        <v>-5.3305327262560169</v>
      </c>
      <c r="AQ14">
        <f t="shared" si="9"/>
        <v>-239.62589261124259</v>
      </c>
      <c r="AR14">
        <f t="shared" si="9"/>
        <v>178.15954265036297</v>
      </c>
      <c r="AS14">
        <f t="shared" si="9"/>
        <v>-32.565928702400065</v>
      </c>
      <c r="AT14">
        <f t="shared" si="9"/>
        <v>2.6286677950239974</v>
      </c>
      <c r="AU14">
        <f t="shared" si="9"/>
        <v>148.22228174298689</v>
      </c>
      <c r="AW14">
        <v>11</v>
      </c>
      <c r="AX14">
        <f>(R14*SUMPRODUCT(K15:$K$23, X15:$X$23)-$AZ$3*SUMPRODUCT(K14:$K$22, W15:$W$23))/Z14</f>
        <v>2508.710228624509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1044.4200709694596</v>
      </c>
      <c r="P15">
        <f t="shared" si="22"/>
        <v>52.221003548472986</v>
      </c>
      <c r="Q15" s="4">
        <f t="shared" si="23"/>
        <v>12.5</v>
      </c>
      <c r="R15">
        <f t="shared" si="0"/>
        <v>250000</v>
      </c>
      <c r="S15">
        <f t="shared" si="1"/>
        <v>2596.3411385226941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2204.327778187434</v>
      </c>
      <c r="AC15">
        <f t="shared" si="2"/>
        <v>2253.1251135478988</v>
      </c>
      <c r="AE15">
        <f t="shared" si="3"/>
        <v>906.35589294468957</v>
      </c>
      <c r="AF15">
        <f t="shared" si="4"/>
        <v>-45.317794647234479</v>
      </c>
      <c r="AG15">
        <f t="shared" si="4"/>
        <v>-10.847597606289117</v>
      </c>
      <c r="AH15">
        <f t="shared" si="5"/>
        <v>-518.80989224433279</v>
      </c>
      <c r="AI15">
        <f t="shared" si="6"/>
        <v>331.38060844683321</v>
      </c>
      <c r="AJ15">
        <f t="shared" si="7"/>
        <v>-48.797335360464785</v>
      </c>
      <c r="AK15">
        <f t="shared" si="24"/>
        <v>12.568000093588045</v>
      </c>
      <c r="AL15">
        <f t="shared" si="8"/>
        <v>295.15127317995649</v>
      </c>
      <c r="AN15">
        <f t="shared" si="9"/>
        <v>418.17612669218812</v>
      </c>
      <c r="AO15">
        <f t="shared" si="9"/>
        <v>-20.908806334609409</v>
      </c>
      <c r="AP15">
        <f t="shared" si="9"/>
        <v>-5.0048842692196818</v>
      </c>
      <c r="AQ15">
        <f t="shared" si="9"/>
        <v>-239.36944959165859</v>
      </c>
      <c r="AR15">
        <f t="shared" si="9"/>
        <v>152.89298649670047</v>
      </c>
      <c r="AS15">
        <f t="shared" si="9"/>
        <v>-22.514203143360799</v>
      </c>
      <c r="AT15">
        <f t="shared" si="9"/>
        <v>5.7986466909025021</v>
      </c>
      <c r="AU15">
        <f t="shared" si="9"/>
        <v>136.17743004424219</v>
      </c>
      <c r="AW15">
        <v>12</v>
      </c>
      <c r="AX15">
        <f>(R15*SUMPRODUCT(K16:$K$23, X16:$X$23)-$AZ$3*SUMPRODUCT(K15:$K$22, W16:$W$23))/Z15</f>
        <v>2596.3411385226941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1044.4200709694596</v>
      </c>
      <c r="P16">
        <f t="shared" si="22"/>
        <v>52.221003548472986</v>
      </c>
      <c r="Q16" s="4">
        <f t="shared" si="23"/>
        <v>12.5</v>
      </c>
      <c r="R16">
        <f t="shared" si="0"/>
        <v>250000</v>
      </c>
      <c r="S16">
        <f t="shared" si="1"/>
        <v>2664.9659663873917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2253.1251135478988</v>
      </c>
      <c r="AC16">
        <f t="shared" si="2"/>
        <v>2283.703561482444</v>
      </c>
      <c r="AE16">
        <f t="shared" si="3"/>
        <v>895.00048625010697</v>
      </c>
      <c r="AF16">
        <f t="shared" si="4"/>
        <v>-44.750024312505353</v>
      </c>
      <c r="AG16">
        <f t="shared" si="4"/>
        <v>-10.71169196101506</v>
      </c>
      <c r="AH16">
        <f t="shared" si="5"/>
        <v>-548.59338422333826</v>
      </c>
      <c r="AI16">
        <f t="shared" si="6"/>
        <v>290.94538575324827</v>
      </c>
      <c r="AJ16">
        <f t="shared" si="7"/>
        <v>-30.578447934545238</v>
      </c>
      <c r="AK16">
        <f t="shared" si="24"/>
        <v>22.033966585947052</v>
      </c>
      <c r="AL16">
        <f t="shared" si="8"/>
        <v>282.40090440465008</v>
      </c>
      <c r="AN16">
        <f t="shared" si="9"/>
        <v>391.5207628181164</v>
      </c>
      <c r="AO16">
        <f t="shared" si="9"/>
        <v>-19.576038140905819</v>
      </c>
      <c r="AP16">
        <f t="shared" si="9"/>
        <v>-4.6858631610590367</v>
      </c>
      <c r="AQ16">
        <f t="shared" si="9"/>
        <v>-239.98389226357554</v>
      </c>
      <c r="AR16">
        <f t="shared" si="9"/>
        <v>127.27496925257596</v>
      </c>
      <c r="AS16">
        <f t="shared" si="9"/>
        <v>-13.376637717023113</v>
      </c>
      <c r="AT16">
        <f t="shared" si="9"/>
        <v>9.6388276187239299</v>
      </c>
      <c r="AU16">
        <f t="shared" si="9"/>
        <v>123.53715915427676</v>
      </c>
      <c r="AW16">
        <v>13</v>
      </c>
      <c r="AX16">
        <f>(R16*SUMPRODUCT(K17:$K$23, X17:$X$23)-$AZ$3*SUMPRODUCT(K16:$K$22, W17:$W$23))/Z16</f>
        <v>2664.9659663873917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1044.4200709694596</v>
      </c>
      <c r="P17">
        <f t="shared" si="22"/>
        <v>52.221003548472986</v>
      </c>
      <c r="Q17" s="4">
        <f t="shared" si="23"/>
        <v>12.5</v>
      </c>
      <c r="R17">
        <f t="shared" si="0"/>
        <v>250000</v>
      </c>
      <c r="S17">
        <f t="shared" si="1"/>
        <v>2714.9428160999205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2283.703561482444</v>
      </c>
      <c r="AC17">
        <f t="shared" si="2"/>
        <v>2296.937409384851</v>
      </c>
      <c r="AE17">
        <f t="shared" si="3"/>
        <v>883.61622863508637</v>
      </c>
      <c r="AF17">
        <f t="shared" si="4"/>
        <v>-44.180811431754321</v>
      </c>
      <c r="AG17">
        <f t="shared" si="4"/>
        <v>-10.575441017411812</v>
      </c>
      <c r="AH17">
        <f t="shared" si="5"/>
        <v>-582.68047986190857</v>
      </c>
      <c r="AI17">
        <f t="shared" si="6"/>
        <v>246.17949632401167</v>
      </c>
      <c r="AJ17">
        <f t="shared" si="7"/>
        <v>-13.233847902406978</v>
      </c>
      <c r="AK17">
        <f t="shared" si="24"/>
        <v>43.099317905863714</v>
      </c>
      <c r="AL17">
        <f t="shared" si="8"/>
        <v>276.04496632746839</v>
      </c>
      <c r="AN17">
        <f t="shared" si="9"/>
        <v>364.07712508949476</v>
      </c>
      <c r="AO17">
        <f t="shared" si="9"/>
        <v>-18.20385625447474</v>
      </c>
      <c r="AP17">
        <f t="shared" si="9"/>
        <v>-4.3574077041571533</v>
      </c>
      <c r="AQ17">
        <f t="shared" si="9"/>
        <v>-240.08231976633402</v>
      </c>
      <c r="AR17">
        <f t="shared" si="9"/>
        <v>101.43354136452884</v>
      </c>
      <c r="AS17">
        <f t="shared" si="9"/>
        <v>-5.4527532904443259</v>
      </c>
      <c r="AT17">
        <f t="shared" si="9"/>
        <v>17.758247583029931</v>
      </c>
      <c r="AU17">
        <f t="shared" si="9"/>
        <v>113.73903565711444</v>
      </c>
      <c r="AW17">
        <v>14</v>
      </c>
      <c r="AX17">
        <f>(R17*SUMPRODUCT(K18:$K$23, X18:$X$23)-$AZ$3*SUMPRODUCT(K17:$K$22, W18:$W$23))/Z17</f>
        <v>2714.9428160999205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1044.4200709694596</v>
      </c>
      <c r="P18">
        <f t="shared" si="22"/>
        <v>52.221003548472986</v>
      </c>
      <c r="Q18" s="4">
        <f t="shared" si="23"/>
        <v>12.5</v>
      </c>
      <c r="R18">
        <f t="shared" si="0"/>
        <v>250000</v>
      </c>
      <c r="S18">
        <f t="shared" si="1"/>
        <v>2622.5385207669492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2296.937409384851</v>
      </c>
      <c r="AC18">
        <f t="shared" si="2"/>
        <v>2187.164132646556</v>
      </c>
      <c r="AE18">
        <f t="shared" si="3"/>
        <v>871.03319953238838</v>
      </c>
      <c r="AF18">
        <f t="shared" si="4"/>
        <v>-43.551659976619426</v>
      </c>
      <c r="AG18">
        <f t="shared" si="4"/>
        <v>-10.424842739807165</v>
      </c>
      <c r="AH18">
        <f t="shared" si="5"/>
        <v>-896.87734861061347</v>
      </c>
      <c r="AI18">
        <f t="shared" si="6"/>
        <v>-79.820651794651781</v>
      </c>
      <c r="AJ18">
        <f t="shared" si="7"/>
        <v>109.77327673829495</v>
      </c>
      <c r="AK18">
        <f t="shared" si="24"/>
        <v>67.487449297117408</v>
      </c>
      <c r="AL18">
        <f t="shared" si="8"/>
        <v>97.44007424076058</v>
      </c>
      <c r="AN18">
        <f t="shared" si="9"/>
        <v>335.38223456412214</v>
      </c>
      <c r="AO18">
        <f t="shared" si="9"/>
        <v>-16.769111728206109</v>
      </c>
      <c r="AP18">
        <f t="shared" si="9"/>
        <v>-4.0139767978224876</v>
      </c>
      <c r="AQ18">
        <f t="shared" si="9"/>
        <v>-345.33325419565472</v>
      </c>
      <c r="AR18">
        <f t="shared" si="9"/>
        <v>-30.734108157561213</v>
      </c>
      <c r="AS18">
        <f t="shared" si="9"/>
        <v>42.267053503448196</v>
      </c>
      <c r="AT18">
        <f t="shared" si="9"/>
        <v>25.985337369977604</v>
      </c>
      <c r="AU18">
        <f t="shared" si="9"/>
        <v>37.518282715864594</v>
      </c>
      <c r="AW18">
        <v>15</v>
      </c>
      <c r="AX18">
        <f>(R18*SUMPRODUCT(K19:$K$23, X19:$X$23)-$AZ$3*SUMPRODUCT(K18:$K$22, W19:$W$23))/Z18</f>
        <v>2622.5385207669492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1044.4200709694596</v>
      </c>
      <c r="P19">
        <f t="shared" si="22"/>
        <v>52.221003548472986</v>
      </c>
      <c r="Q19" s="4">
        <f t="shared" si="23"/>
        <v>12.5</v>
      </c>
      <c r="R19">
        <f t="shared" si="0"/>
        <v>250000</v>
      </c>
      <c r="S19">
        <f t="shared" si="1"/>
        <v>2390.7863022878164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2187.164132646556</v>
      </c>
      <c r="AC19">
        <f t="shared" si="2"/>
        <v>1962.1633394977985</v>
      </c>
      <c r="AE19">
        <f t="shared" si="3"/>
        <v>857.17521985587041</v>
      </c>
      <c r="AF19">
        <f t="shared" si="4"/>
        <v>-42.858760992793528</v>
      </c>
      <c r="AG19">
        <f t="shared" si="4"/>
        <v>-10.258985389138212</v>
      </c>
      <c r="AH19">
        <f t="shared" si="5"/>
        <v>-1232.178465417634</v>
      </c>
      <c r="AI19">
        <f t="shared" si="6"/>
        <v>-428.12099194369534</v>
      </c>
      <c r="AJ19">
        <f t="shared" si="7"/>
        <v>225.00079314875757</v>
      </c>
      <c r="AK19">
        <f t="shared" si="24"/>
        <v>66.933017190664813</v>
      </c>
      <c r="AL19">
        <f t="shared" si="8"/>
        <v>-136.18718160427295</v>
      </c>
      <c r="AN19">
        <f t="shared" si="9"/>
        <v>307.47751467465406</v>
      </c>
      <c r="AO19">
        <f t="shared" si="9"/>
        <v>-15.373875733732705</v>
      </c>
      <c r="AP19">
        <f t="shared" si="9"/>
        <v>-3.6800029415995059</v>
      </c>
      <c r="AQ19">
        <f t="shared" si="9"/>
        <v>-441.99501269524313</v>
      </c>
      <c r="AR19">
        <f t="shared" si="9"/>
        <v>-153.57137669592129</v>
      </c>
      <c r="AS19">
        <f t="shared" si="9"/>
        <v>80.710084793210214</v>
      </c>
      <c r="AT19">
        <f t="shared" si="9"/>
        <v>24.009557554547598</v>
      </c>
      <c r="AU19">
        <f t="shared" si="9"/>
        <v>-48.851734348163482</v>
      </c>
      <c r="AW19">
        <v>16</v>
      </c>
      <c r="AX19">
        <f>(R19*SUMPRODUCT(K20:$K$23, X20:$X$23)-$AZ$3*SUMPRODUCT(K19:$K$22, W20:$W$23))/Z19</f>
        <v>2390.7863022878164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1044.4200709694596</v>
      </c>
      <c r="P20">
        <f t="shared" si="22"/>
        <v>52.221003548472986</v>
      </c>
      <c r="Q20" s="4">
        <f t="shared" si="23"/>
        <v>12.5</v>
      </c>
      <c r="R20">
        <f t="shared" si="0"/>
        <v>250000</v>
      </c>
      <c r="S20">
        <f t="shared" si="1"/>
        <v>2013.7078568838028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1962.1633394977985</v>
      </c>
      <c r="AC20">
        <f t="shared" si="2"/>
        <v>1623.4321027420131</v>
      </c>
      <c r="AE20">
        <f t="shared" si="3"/>
        <v>842.00151782878527</v>
      </c>
      <c r="AF20">
        <f t="shared" si="4"/>
        <v>-42.100075891439268</v>
      </c>
      <c r="AG20">
        <f t="shared" si="4"/>
        <v>-10.077380993923454</v>
      </c>
      <c r="AH20">
        <f t="shared" si="5"/>
        <v>-1580.2908264675257</v>
      </c>
      <c r="AI20">
        <f t="shared" si="6"/>
        <v>-790.46676552410315</v>
      </c>
      <c r="AJ20">
        <f t="shared" si="7"/>
        <v>338.7312367557854</v>
      </c>
      <c r="AK20">
        <f t="shared" si="24"/>
        <v>11.876878560171122</v>
      </c>
      <c r="AL20">
        <f t="shared" si="8"/>
        <v>-439.85865020814663</v>
      </c>
      <c r="AN20">
        <f t="shared" si="9"/>
        <v>286.47875616951865</v>
      </c>
      <c r="AO20">
        <f t="shared" si="9"/>
        <v>-14.323937808475934</v>
      </c>
      <c r="AP20">
        <f t="shared" si="9"/>
        <v>-3.4286821477827543</v>
      </c>
      <c r="AQ20">
        <f t="shared" si="9"/>
        <v>-537.67094330176087</v>
      </c>
      <c r="AR20">
        <f t="shared" si="9"/>
        <v>-268.94480708850091</v>
      </c>
      <c r="AS20">
        <f t="shared" si="9"/>
        <v>115.24837108582548</v>
      </c>
      <c r="AT20">
        <f t="shared" si="9"/>
        <v>4.040934992454627</v>
      </c>
      <c r="AU20">
        <f t="shared" si="9"/>
        <v>-149.6555010102208</v>
      </c>
      <c r="AW20">
        <v>17</v>
      </c>
      <c r="AX20">
        <f>(R20*SUMPRODUCT(K21:$K$23, X21:$X$23)-$AZ$3*SUMPRODUCT(K20:$K$22, W21:$W$23))/Z20</f>
        <v>2013.7078568838028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1044.4200709694596</v>
      </c>
      <c r="P21">
        <f t="shared" si="22"/>
        <v>52.221003548472986</v>
      </c>
      <c r="Q21" s="4">
        <f t="shared" si="23"/>
        <v>12.5</v>
      </c>
      <c r="R21">
        <f t="shared" si="0"/>
        <v>250000</v>
      </c>
      <c r="S21">
        <f t="shared" si="1"/>
        <v>1482.870554154955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1623.4321027420131</v>
      </c>
      <c r="AC21">
        <f t="shared" si="2"/>
        <v>1171.8476929497938</v>
      </c>
      <c r="AE21">
        <f t="shared" si="3"/>
        <v>825.35946728909664</v>
      </c>
      <c r="AF21">
        <f t="shared" si="4"/>
        <v>-41.267973364454839</v>
      </c>
      <c r="AG21">
        <f t="shared" si="4"/>
        <v>-9.8782028686380841</v>
      </c>
      <c r="AH21">
        <f t="shared" si="5"/>
        <v>-1968.0863069226662</v>
      </c>
      <c r="AI21">
        <f t="shared" si="6"/>
        <v>-1193.8730158666624</v>
      </c>
      <c r="AJ21">
        <f t="shared" si="7"/>
        <v>451.58440979221928</v>
      </c>
      <c r="AK21">
        <f t="shared" si="24"/>
        <v>3.8520377546666476</v>
      </c>
      <c r="AL21">
        <f t="shared" si="8"/>
        <v>-738.43656831977648</v>
      </c>
      <c r="AN21">
        <f t="shared" si="9"/>
        <v>267.11361247604532</v>
      </c>
      <c r="AO21">
        <f t="shared" si="9"/>
        <v>-13.35568062380227</v>
      </c>
      <c r="AP21">
        <f t="shared" si="9"/>
        <v>-3.1969130513274111</v>
      </c>
      <c r="AQ21">
        <f t="shared" si="9"/>
        <v>-636.9377997606656</v>
      </c>
      <c r="AR21">
        <f t="shared" si="9"/>
        <v>-386.37678095974996</v>
      </c>
      <c r="AS21">
        <f t="shared" si="9"/>
        <v>146.14764574477428</v>
      </c>
      <c r="AT21">
        <f t="shared" si="9"/>
        <v>1.2466467773401348</v>
      </c>
      <c r="AU21">
        <f t="shared" si="9"/>
        <v>-238.98248843763554</v>
      </c>
      <c r="AW21">
        <v>18</v>
      </c>
      <c r="AX21">
        <f>(R21*SUMPRODUCT(K22:$K$23, X22:$X$23)-$AZ$3*SUMPRODUCT(K21:$K$22, W22:$W$23))/Z21</f>
        <v>1482.870554154955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1044.4200709694596</v>
      </c>
      <c r="P22">
        <f t="shared" si="22"/>
        <v>52.221003548472986</v>
      </c>
      <c r="Q22" s="4">
        <f t="shared" si="23"/>
        <v>12.5</v>
      </c>
      <c r="R22">
        <f t="shared" si="0"/>
        <v>250000</v>
      </c>
      <c r="S22">
        <f t="shared" si="1"/>
        <v>803.40943403711867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1171.8476929497938</v>
      </c>
      <c r="AC22">
        <f t="shared" si="2"/>
        <v>620.85983560235798</v>
      </c>
      <c r="AE22">
        <f t="shared" si="3"/>
        <v>807.10836354448759</v>
      </c>
      <c r="AF22">
        <f t="shared" si="4"/>
        <v>-40.355418177224379</v>
      </c>
      <c r="AG22">
        <f t="shared" si="4"/>
        <v>-9.6597670082511335</v>
      </c>
      <c r="AH22">
        <f t="shared" si="5"/>
        <v>-2393.076634011386</v>
      </c>
      <c r="AI22">
        <f t="shared" si="6"/>
        <v>-1635.9834556523738</v>
      </c>
      <c r="AJ22">
        <f t="shared" si="7"/>
        <v>550.98785734743581</v>
      </c>
      <c r="AK22">
        <f t="shared" si="24"/>
        <v>40.710613404658197</v>
      </c>
      <c r="AL22">
        <f t="shared" si="8"/>
        <v>-1044.2849849002798</v>
      </c>
      <c r="AN22">
        <f t="shared" si="9"/>
        <v>244.1186466056258</v>
      </c>
      <c r="AO22">
        <f t="shared" si="9"/>
        <v>-12.205932330281291</v>
      </c>
      <c r="AP22">
        <f t="shared" si="9"/>
        <v>-2.9217009203373996</v>
      </c>
      <c r="AQ22">
        <f t="shared" si="9"/>
        <v>-723.81188884335654</v>
      </c>
      <c r="AR22">
        <f t="shared" si="9"/>
        <v>-494.82087548834943</v>
      </c>
      <c r="AS22">
        <f t="shared" si="9"/>
        <v>166.65223172895011</v>
      </c>
      <c r="AT22">
        <f t="shared" si="9"/>
        <v>12.313364965251306</v>
      </c>
      <c r="AU22">
        <f t="shared" si="9"/>
        <v>-315.85527879414803</v>
      </c>
      <c r="AW22">
        <v>19</v>
      </c>
      <c r="AX22">
        <f>(R22*SUMPRODUCT(K23:$K$23, X23:$X$23)-$AZ$3*SUMPRODUCT(K22:$K$22, W23:$W$23))/Z22</f>
        <v>803.40943403711867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1044.4200709694596</v>
      </c>
      <c r="P23">
        <f t="shared" si="22"/>
        <v>52.221003548472986</v>
      </c>
      <c r="Q23" s="4">
        <f t="shared" si="23"/>
        <v>12.5</v>
      </c>
      <c r="R23">
        <f t="shared" si="0"/>
        <v>250000</v>
      </c>
      <c r="S23">
        <f t="shared" si="1"/>
        <v>823.76696461660856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620.85983560235798</v>
      </c>
      <c r="AC23">
        <f t="shared" si="2"/>
        <v>620.85983560235798</v>
      </c>
      <c r="AE23">
        <f t="shared" si="3"/>
        <v>787.16251247547075</v>
      </c>
      <c r="AF23">
        <f t="shared" si="4"/>
        <v>-39.358125623773539</v>
      </c>
      <c r="AG23">
        <f t="shared" si="4"/>
        <v>-9.4210477943133153</v>
      </c>
      <c r="AH23">
        <f t="shared" si="5"/>
        <v>-2842.4308771061342</v>
      </c>
      <c r="AI23">
        <f t="shared" si="6"/>
        <v>-2104.0475380487501</v>
      </c>
      <c r="AJ23">
        <f t="shared" si="7"/>
        <v>0</v>
      </c>
      <c r="AK23">
        <f t="shared" si="24"/>
        <v>95.80649557178387</v>
      </c>
      <c r="AL23">
        <f t="shared" si="8"/>
        <v>-2008.2410424769662</v>
      </c>
      <c r="AN23">
        <f t="shared" si="9"/>
        <v>215.67697110616501</v>
      </c>
      <c r="AO23">
        <f t="shared" si="9"/>
        <v>-10.78384855530825</v>
      </c>
      <c r="AP23">
        <f t="shared" si="9"/>
        <v>-2.5813005837053624</v>
      </c>
      <c r="AQ23">
        <f t="shared" si="9"/>
        <v>-778.80599296450168</v>
      </c>
      <c r="AR23">
        <f t="shared" si="9"/>
        <v>-576.49417099735024</v>
      </c>
      <c r="AS23">
        <f t="shared" si="9"/>
        <v>0</v>
      </c>
      <c r="AT23">
        <f t="shared" si="9"/>
        <v>26.250303399531436</v>
      </c>
      <c r="AU23">
        <f t="shared" si="9"/>
        <v>-550.24386759781885</v>
      </c>
      <c r="AW23">
        <v>20</v>
      </c>
      <c r="AX23">
        <f>(R23*SUMPRODUCT(K$23:$K24, X$23:$X24)-$AZ$3*SUMPRODUCT(K$22:$K23, W$23:$W24))/Z23</f>
        <v>823.76696461660856</v>
      </c>
    </row>
    <row r="25" spans="5:50" x14ac:dyDescent="0.25">
      <c r="AN25" s="8">
        <f t="shared" ref="AN25:AU25" si="25">SUM(AN3:AN23)</f>
        <v>10035.906751589271</v>
      </c>
      <c r="AO25" s="8">
        <f t="shared" si="25"/>
        <v>-1285.1103908065586</v>
      </c>
      <c r="AP25" s="8">
        <f t="shared" si="25"/>
        <v>-207.61338912552768</v>
      </c>
      <c r="AQ25" s="8">
        <f t="shared" si="25"/>
        <v>-6980.5594107766647</v>
      </c>
      <c r="AR25" s="8">
        <f t="shared" si="25"/>
        <v>1562.6235608805212</v>
      </c>
      <c r="AS25" s="8">
        <f t="shared" si="25"/>
        <v>-1099.6441408179037</v>
      </c>
      <c r="AT25" s="8">
        <f t="shared" si="25"/>
        <v>378.1412867630695</v>
      </c>
      <c r="AU25" s="9">
        <f t="shared" si="25"/>
        <v>841.12070682568663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8489-DD7C-4FC0-898B-189D79C95D3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4206.6558508896233</v>
      </c>
      <c r="K3">
        <v>1</v>
      </c>
      <c r="L3" s="2">
        <v>0</v>
      </c>
      <c r="O3">
        <f>$C$3</f>
        <v>4206.6558508896233</v>
      </c>
      <c r="P3">
        <f>O3*B5</f>
        <v>3365.3246807116989</v>
      </c>
      <c r="Q3" s="4">
        <f>B8</f>
        <v>100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4206.6558508896233</v>
      </c>
      <c r="AF3">
        <f t="shared" ref="AF3:AG23" si="4">-$Z3*P3</f>
        <v>-3365.3246807116989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741.33117017792438</v>
      </c>
      <c r="AJ3">
        <f t="shared" ref="AJ3:AJ23" si="7">AB3-AC3</f>
        <v>-3.637978807091713E-12</v>
      </c>
      <c r="AL3">
        <f t="shared" ref="AL3:AL23" si="8">SUM(AI3:AK3)</f>
        <v>741.33117017792074</v>
      </c>
      <c r="AN3">
        <f t="shared" ref="AN3:AU23" si="9">AE3*$K3</f>
        <v>4206.6558508896233</v>
      </c>
      <c r="AO3">
        <f t="shared" si="9"/>
        <v>-3365.3246807116989</v>
      </c>
      <c r="AP3">
        <f t="shared" si="9"/>
        <v>-100</v>
      </c>
      <c r="AQ3">
        <f t="shared" si="9"/>
        <v>0</v>
      </c>
      <c r="AR3">
        <f t="shared" si="9"/>
        <v>741.33117017792438</v>
      </c>
      <c r="AS3">
        <f t="shared" si="9"/>
        <v>-3.637978807091713E-12</v>
      </c>
      <c r="AT3">
        <f t="shared" si="9"/>
        <v>0</v>
      </c>
      <c r="AU3">
        <f t="shared" si="9"/>
        <v>741.33117017792074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3195.4406997145388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250000</v>
      </c>
      <c r="S4">
        <f t="shared" si="1"/>
        <v>2707.7954584485719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3.637978807091713E-12</v>
      </c>
      <c r="AC4">
        <f t="shared" si="2"/>
        <v>2674.7056401404661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-2674.7056401404625</v>
      </c>
      <c r="AK4">
        <f>H4*SUM(AB4, AE4:AF4)</f>
        <v>2.3974280338734388E-13</v>
      </c>
      <c r="AL4">
        <f t="shared" si="8"/>
        <v>-3229.7571401404621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-520.73505957406883</v>
      </c>
      <c r="AR4">
        <f t="shared" si="9"/>
        <v>-520.73505957406883</v>
      </c>
      <c r="AS4">
        <f t="shared" si="9"/>
        <v>-2509.3401258471358</v>
      </c>
      <c r="AT4">
        <f t="shared" si="9"/>
        <v>2.2492053981362591E-13</v>
      </c>
      <c r="AU4">
        <f t="shared" si="9"/>
        <v>-3030.0751854212044</v>
      </c>
      <c r="AW4">
        <v>1</v>
      </c>
      <c r="AX4">
        <f>(R4*SUMPRODUCT(K5:$K$23, X5:$X$23)-$AZ$3*SUMPRODUCT(K4:$K$22, W5:$W$23))/Z4</f>
        <v>2707.7954584485719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4206.6558508896233</v>
      </c>
      <c r="P5">
        <f t="shared" ref="P5:P23" si="22">O5*$C$5</f>
        <v>210.33279254448118</v>
      </c>
      <c r="Q5" s="4">
        <f t="shared" ref="Q5:Q23" si="23">$C$8</f>
        <v>12.5</v>
      </c>
      <c r="R5">
        <f t="shared" si="0"/>
        <v>250000</v>
      </c>
      <c r="S5">
        <f t="shared" si="1"/>
        <v>5260.8191823387315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2674.7056401404661</v>
      </c>
      <c r="AC5">
        <f t="shared" si="2"/>
        <v>5132.2924282576205</v>
      </c>
      <c r="AE5">
        <f t="shared" si="3"/>
        <v>4103.8832971652428</v>
      </c>
      <c r="AF5">
        <f t="shared" si="4"/>
        <v>-205.19416485826218</v>
      </c>
      <c r="AG5">
        <f t="shared" si="4"/>
        <v>-12.194613258823377</v>
      </c>
      <c r="AH5">
        <f t="shared" si="5"/>
        <v>-583.23383853245457</v>
      </c>
      <c r="AI5">
        <f t="shared" si="6"/>
        <v>3303.2606805157025</v>
      </c>
      <c r="AJ5">
        <f t="shared" si="7"/>
        <v>-2457.5867881171544</v>
      </c>
      <c r="AK5">
        <f>H5*SUM(AB5, AE5:AF5)</f>
        <v>567.9413083394594</v>
      </c>
      <c r="AL5">
        <f t="shared" si="8"/>
        <v>1413.6152007380074</v>
      </c>
      <c r="AN5">
        <f t="shared" si="9"/>
        <v>3543.959768112431</v>
      </c>
      <c r="AO5">
        <f t="shared" si="9"/>
        <v>-177.1979884056216</v>
      </c>
      <c r="AP5">
        <f t="shared" si="9"/>
        <v>-10.530810855857613</v>
      </c>
      <c r="AQ5">
        <f t="shared" si="9"/>
        <v>-503.65887855255323</v>
      </c>
      <c r="AR5">
        <f t="shared" si="9"/>
        <v>2852.5720902983985</v>
      </c>
      <c r="AS5">
        <f t="shared" si="9"/>
        <v>-2122.2798196400936</v>
      </c>
      <c r="AT5">
        <f t="shared" si="9"/>
        <v>490.45282276776629</v>
      </c>
      <c r="AU5">
        <f t="shared" si="9"/>
        <v>1220.745093426071</v>
      </c>
      <c r="AW5">
        <v>2</v>
      </c>
      <c r="AX5">
        <f>(R5*SUMPRODUCT(K6:$K$23, X6:$X$23)-$AZ$3*SUMPRODUCT(K5:$K$22, W6:$W$23))/Z5</f>
        <v>5260.8191823387315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4206.6558508896233</v>
      </c>
      <c r="P6">
        <f t="shared" si="22"/>
        <v>210.33279254448118</v>
      </c>
      <c r="Q6" s="4">
        <f t="shared" si="23"/>
        <v>12.5</v>
      </c>
      <c r="R6">
        <f t="shared" si="0"/>
        <v>250000</v>
      </c>
      <c r="S6">
        <f t="shared" si="1"/>
        <v>7623.45066545807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5132.2924282576205</v>
      </c>
      <c r="AC6">
        <f t="shared" si="2"/>
        <v>7344.0245709928822</v>
      </c>
      <c r="AE6">
        <f t="shared" si="3"/>
        <v>4052.4672207330468</v>
      </c>
      <c r="AF6">
        <f t="shared" si="4"/>
        <v>-202.62336103665237</v>
      </c>
      <c r="AG6">
        <f t="shared" si="4"/>
        <v>-12.041831339364354</v>
      </c>
      <c r="AH6">
        <f t="shared" si="5"/>
        <v>-616.7157374158229</v>
      </c>
      <c r="AI6">
        <f t="shared" si="6"/>
        <v>3221.0862909412072</v>
      </c>
      <c r="AJ6">
        <f t="shared" si="7"/>
        <v>-2211.7321427352617</v>
      </c>
      <c r="AK6">
        <f>H6*SUM(AB6, AE6:AF6)</f>
        <v>977.25642812939702</v>
      </c>
      <c r="AL6">
        <f t="shared" si="8"/>
        <v>1986.6105763353426</v>
      </c>
      <c r="AN6">
        <f t="shared" si="9"/>
        <v>3156.1677236681703</v>
      </c>
      <c r="AO6">
        <f t="shared" si="9"/>
        <v>-157.80838618340854</v>
      </c>
      <c r="AP6">
        <f t="shared" si="9"/>
        <v>-9.3784939734275632</v>
      </c>
      <c r="AQ6">
        <f t="shared" si="9"/>
        <v>-480.31438604898619</v>
      </c>
      <c r="AR6">
        <f t="shared" si="9"/>
        <v>2508.6664574623478</v>
      </c>
      <c r="AS6">
        <f t="shared" si="9"/>
        <v>-1722.5549824528284</v>
      </c>
      <c r="AT6">
        <f t="shared" si="9"/>
        <v>761.11292903963692</v>
      </c>
      <c r="AU6">
        <f t="shared" si="9"/>
        <v>1547.2244040491566</v>
      </c>
      <c r="AW6">
        <v>3</v>
      </c>
      <c r="AX6">
        <f>(R6*SUMPRODUCT(K7:$K$23, X7:$X$23)-$AZ$3*SUMPRODUCT(K6:$K$22, W7:$W$23))/Z6</f>
        <v>7623.45066545807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4206.6558508896233</v>
      </c>
      <c r="P7">
        <f t="shared" si="22"/>
        <v>210.33279254448118</v>
      </c>
      <c r="Q7" s="4">
        <f t="shared" si="23"/>
        <v>12.5</v>
      </c>
      <c r="R7">
        <f t="shared" si="0"/>
        <v>250000</v>
      </c>
      <c r="S7">
        <f t="shared" si="1"/>
        <v>9756.8708705972967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7344.0245709928822</v>
      </c>
      <c r="AC7">
        <f t="shared" si="2"/>
        <v>9279.6906063023089</v>
      </c>
      <c r="AE7">
        <f t="shared" si="3"/>
        <v>4000.9205103948811</v>
      </c>
      <c r="AF7">
        <f t="shared" si="4"/>
        <v>-200.04602551974409</v>
      </c>
      <c r="AG7">
        <f t="shared" si="4"/>
        <v>-11.888661243671642</v>
      </c>
      <c r="AH7">
        <f t="shared" si="5"/>
        <v>-655.03564598137416</v>
      </c>
      <c r="AI7">
        <f t="shared" si="6"/>
        <v>3133.9501776500911</v>
      </c>
      <c r="AJ7">
        <f t="shared" si="7"/>
        <v>-1935.6660353094267</v>
      </c>
      <c r="AK7">
        <f>H7*SUM(AB7, AE7:AF7)</f>
        <v>1166.8709311493815</v>
      </c>
      <c r="AL7">
        <f t="shared" si="8"/>
        <v>2365.1550734900457</v>
      </c>
      <c r="AN7">
        <f t="shared" si="9"/>
        <v>2820.6950250266618</v>
      </c>
      <c r="AO7">
        <f t="shared" si="9"/>
        <v>-141.03475125133312</v>
      </c>
      <c r="AP7">
        <f t="shared" si="9"/>
        <v>-8.3816430586725499</v>
      </c>
      <c r="AQ7">
        <f t="shared" si="9"/>
        <v>-461.80767226800731</v>
      </c>
      <c r="AR7">
        <f t="shared" si="9"/>
        <v>2209.4709584486486</v>
      </c>
      <c r="AS7">
        <f t="shared" si="9"/>
        <v>-1364.666841474314</v>
      </c>
      <c r="AT7">
        <f t="shared" si="9"/>
        <v>822.65744140376262</v>
      </c>
      <c r="AU7">
        <f t="shared" si="9"/>
        <v>1667.4615583780972</v>
      </c>
      <c r="AW7">
        <v>4</v>
      </c>
      <c r="AX7">
        <f>(R7*SUMPRODUCT(K8:$K$23, X8:$X$23)-$AZ$3*SUMPRODUCT(K7:$K$22, W8:$W$23))/Z7</f>
        <v>9756.8708705972967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4206.6558508896233</v>
      </c>
      <c r="P8">
        <f t="shared" si="22"/>
        <v>210.33279254448118</v>
      </c>
      <c r="Q8" s="4">
        <f t="shared" si="23"/>
        <v>12.5</v>
      </c>
      <c r="R8">
        <f t="shared" si="0"/>
        <v>250000</v>
      </c>
      <c r="S8">
        <f t="shared" si="1"/>
        <v>11476.262961544462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9279.6906063023089</v>
      </c>
      <c r="AC8">
        <f t="shared" si="2"/>
        <v>10759.558600432803</v>
      </c>
      <c r="AE8">
        <f t="shared" si="3"/>
        <v>3943.9458899789051</v>
      </c>
      <c r="AF8">
        <f t="shared" si="4"/>
        <v>-197.1972944989453</v>
      </c>
      <c r="AG8">
        <f t="shared" si="4"/>
        <v>-11.719362213647807</v>
      </c>
      <c r="AH8">
        <f t="shared" si="5"/>
        <v>-1008.2483517423575</v>
      </c>
      <c r="AI8">
        <f t="shared" si="6"/>
        <v>2726.7808815239546</v>
      </c>
      <c r="AJ8">
        <f t="shared" si="7"/>
        <v>-1479.8679941304945</v>
      </c>
      <c r="AK8">
        <f t="shared" ref="AK8:AK23" si="24">H8*SUM(AB8:AB8, AE8:AF8)</f>
        <v>944.41684212921473</v>
      </c>
      <c r="AL8">
        <f t="shared" si="8"/>
        <v>2191.3297295226748</v>
      </c>
      <c r="AN8">
        <f t="shared" si="9"/>
        <v>2592.5662113263984</v>
      </c>
      <c r="AO8">
        <f t="shared" si="9"/>
        <v>-129.62831056631995</v>
      </c>
      <c r="AP8">
        <f t="shared" si="9"/>
        <v>-7.7037625111943822</v>
      </c>
      <c r="AQ8">
        <f t="shared" si="9"/>
        <v>-662.77547468247622</v>
      </c>
      <c r="AR8">
        <f t="shared" si="9"/>
        <v>1792.4586635664082</v>
      </c>
      <c r="AS8">
        <f t="shared" si="9"/>
        <v>-972.79624666113614</v>
      </c>
      <c r="AT8">
        <f t="shared" si="9"/>
        <v>620.81561527835152</v>
      </c>
      <c r="AU8">
        <f t="shared" si="9"/>
        <v>1440.4780321836236</v>
      </c>
      <c r="AW8">
        <v>5</v>
      </c>
      <c r="AX8">
        <f>(R8*SUMPRODUCT(K9:$K$23, X9:$X$23)-$AZ$3*SUMPRODUCT(K8:$K$22, W9:$W$23))/Z8</f>
        <v>11476.262961544462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4206.6558508896233</v>
      </c>
      <c r="P9">
        <f t="shared" si="22"/>
        <v>210.33279254448118</v>
      </c>
      <c r="Q9" s="4">
        <f t="shared" si="23"/>
        <v>12.5</v>
      </c>
      <c r="R9">
        <f t="shared" si="0"/>
        <v>250000</v>
      </c>
      <c r="S9">
        <f t="shared" si="1"/>
        <v>12858.342959833075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10759.558600432803</v>
      </c>
      <c r="AC9">
        <f t="shared" si="2"/>
        <v>11863.528241897369</v>
      </c>
      <c r="AE9">
        <f t="shared" si="3"/>
        <v>3881.1984286674929</v>
      </c>
      <c r="AF9">
        <f t="shared" si="4"/>
        <v>-194.05992143337465</v>
      </c>
      <c r="AG9">
        <f t="shared" si="4"/>
        <v>-11.532909293752594</v>
      </c>
      <c r="AH9">
        <f t="shared" si="5"/>
        <v>-1385.1859551747132</v>
      </c>
      <c r="AI9">
        <f t="shared" si="6"/>
        <v>2290.4196427656525</v>
      </c>
      <c r="AJ9">
        <f t="shared" si="7"/>
        <v>-1103.9696414645659</v>
      </c>
      <c r="AK9">
        <f t="shared" si="24"/>
        <v>754.11758902021336</v>
      </c>
      <c r="AL9">
        <f t="shared" si="8"/>
        <v>1940.5675903213</v>
      </c>
      <c r="AN9">
        <f t="shared" si="9"/>
        <v>2424.7471533465564</v>
      </c>
      <c r="AO9">
        <f t="shared" si="9"/>
        <v>-121.23735766732781</v>
      </c>
      <c r="AP9">
        <f t="shared" si="9"/>
        <v>-7.2050912865672467</v>
      </c>
      <c r="AQ9">
        <f t="shared" si="9"/>
        <v>-865.38366007188301</v>
      </c>
      <c r="AR9">
        <f t="shared" si="9"/>
        <v>1430.921044320778</v>
      </c>
      <c r="AS9">
        <f t="shared" si="9"/>
        <v>-689.69605515409046</v>
      </c>
      <c r="AT9">
        <f t="shared" si="9"/>
        <v>471.1288306620059</v>
      </c>
      <c r="AU9">
        <f t="shared" si="9"/>
        <v>1212.3538198286935</v>
      </c>
      <c r="AW9">
        <v>6</v>
      </c>
      <c r="AX9">
        <f>(R9*SUMPRODUCT(K10:$K$23, X10:$X$23)-$AZ$3*SUMPRODUCT(K9:$K$22, W10:$W$23))/Z9</f>
        <v>12858.342959833075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4206.6558508896233</v>
      </c>
      <c r="P10">
        <f t="shared" si="22"/>
        <v>210.33279254448118</v>
      </c>
      <c r="Q10" s="4">
        <f t="shared" si="23"/>
        <v>12.5</v>
      </c>
      <c r="R10">
        <f t="shared" si="0"/>
        <v>250000</v>
      </c>
      <c r="S10">
        <f t="shared" si="1"/>
        <v>13958.833664553107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11863.528241897369</v>
      </c>
      <c r="AC10">
        <f t="shared" si="2"/>
        <v>12650.895325397903</v>
      </c>
      <c r="AE10">
        <f t="shared" si="3"/>
        <v>3812.493516182396</v>
      </c>
      <c r="AF10">
        <f t="shared" si="4"/>
        <v>-190.62467580911982</v>
      </c>
      <c r="AG10">
        <f t="shared" si="4"/>
        <v>-11.328753917961135</v>
      </c>
      <c r="AH10">
        <f t="shared" si="5"/>
        <v>-1776.5256570786757</v>
      </c>
      <c r="AI10">
        <f t="shared" si="6"/>
        <v>1834.0144293766396</v>
      </c>
      <c r="AJ10">
        <f t="shared" si="7"/>
        <v>-787.36708350053414</v>
      </c>
      <c r="AK10">
        <f t="shared" si="24"/>
        <v>812.98334681920892</v>
      </c>
      <c r="AL10">
        <f t="shared" si="8"/>
        <v>1859.6306926953143</v>
      </c>
      <c r="AN10">
        <f t="shared" si="9"/>
        <v>2263.0159791296628</v>
      </c>
      <c r="AO10">
        <f t="shared" si="9"/>
        <v>-113.15079895648314</v>
      </c>
      <c r="AP10">
        <f t="shared" si="9"/>
        <v>-6.7245100958611825</v>
      </c>
      <c r="AQ10">
        <f t="shared" si="9"/>
        <v>-1054.5082718799117</v>
      </c>
      <c r="AR10">
        <f t="shared" si="9"/>
        <v>1088.6323981974067</v>
      </c>
      <c r="AS10">
        <f t="shared" si="9"/>
        <v>-467.36454339905106</v>
      </c>
      <c r="AT10">
        <f t="shared" si="9"/>
        <v>482.56981862632585</v>
      </c>
      <c r="AU10">
        <f t="shared" si="9"/>
        <v>1103.8376734246815</v>
      </c>
      <c r="AW10">
        <v>7</v>
      </c>
      <c r="AX10">
        <f>(R10*SUMPRODUCT(K11:$K$23, X11:$X$23)-$AZ$3*SUMPRODUCT(K10:$K$22, W11:$W$23))/Z10</f>
        <v>13958.833664553107</v>
      </c>
    </row>
    <row r="11" spans="1:52" x14ac:dyDescent="0.25">
      <c r="A11" t="s">
        <v>33</v>
      </c>
      <c r="C11" s="7">
        <f>AU25</f>
        <v>3157.3488992096982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4206.6558508896233</v>
      </c>
      <c r="P11">
        <f t="shared" si="22"/>
        <v>210.33279254448118</v>
      </c>
      <c r="Q11" s="4">
        <f t="shared" si="23"/>
        <v>12.5</v>
      </c>
      <c r="R11">
        <f t="shared" si="0"/>
        <v>250000</v>
      </c>
      <c r="S11">
        <f t="shared" si="1"/>
        <v>14769.411522492561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12650.895325397903</v>
      </c>
      <c r="AC11">
        <f t="shared" si="2"/>
        <v>13120.959184127711</v>
      </c>
      <c r="AE11">
        <f t="shared" si="3"/>
        <v>3737.140077459208</v>
      </c>
      <c r="AF11">
        <f t="shared" si="4"/>
        <v>-186.85700387296043</v>
      </c>
      <c r="AG11">
        <f t="shared" si="4"/>
        <v>-11.104842569510643</v>
      </c>
      <c r="AH11">
        <f t="shared" si="5"/>
        <v>-2212.4761854176227</v>
      </c>
      <c r="AI11">
        <f t="shared" si="6"/>
        <v>1326.7020455991142</v>
      </c>
      <c r="AJ11">
        <f t="shared" si="7"/>
        <v>-470.06385872980718</v>
      </c>
      <c r="AK11">
        <f t="shared" si="24"/>
        <v>834.36068754768382</v>
      </c>
      <c r="AL11">
        <f t="shared" si="8"/>
        <v>1690.9988744169909</v>
      </c>
      <c r="AN11">
        <f t="shared" si="9"/>
        <v>2109.6412387011337</v>
      </c>
      <c r="AO11">
        <f t="shared" si="9"/>
        <v>-105.48206193505671</v>
      </c>
      <c r="AP11">
        <f t="shared" si="9"/>
        <v>-6.2687598934881583</v>
      </c>
      <c r="AQ11">
        <f t="shared" si="9"/>
        <v>-1248.9580009466852</v>
      </c>
      <c r="AR11">
        <f t="shared" si="9"/>
        <v>748.93241592590357</v>
      </c>
      <c r="AS11">
        <f t="shared" si="9"/>
        <v>-265.35427643739678</v>
      </c>
      <c r="AT11">
        <f t="shared" si="9"/>
        <v>471.00233812973482</v>
      </c>
      <c r="AU11">
        <f t="shared" si="9"/>
        <v>954.58047761824173</v>
      </c>
      <c r="AW11">
        <v>8</v>
      </c>
      <c r="AX11">
        <f>(R11*SUMPRODUCT(K12:$K$23, X12:$X$23)-$AZ$3*SUMPRODUCT(K11:$K$22, W12:$W$23))/Z11</f>
        <v>14769.411522492561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4206.6558508896233</v>
      </c>
      <c r="P12">
        <f t="shared" si="22"/>
        <v>210.33279254448118</v>
      </c>
      <c r="Q12" s="4">
        <f t="shared" si="23"/>
        <v>12.5</v>
      </c>
      <c r="R12">
        <f t="shared" si="0"/>
        <v>250000</v>
      </c>
      <c r="S12">
        <f t="shared" si="1"/>
        <v>15286.168913346848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13120.959184127711</v>
      </c>
      <c r="AC12">
        <f t="shared" si="2"/>
        <v>13279.745672961457</v>
      </c>
      <c r="AE12">
        <f t="shared" si="3"/>
        <v>3654.5010165832591</v>
      </c>
      <c r="AF12">
        <f t="shared" si="4"/>
        <v>-182.72505082916297</v>
      </c>
      <c r="AG12">
        <f t="shared" si="4"/>
        <v>-10.859282129682672</v>
      </c>
      <c r="AH12">
        <f t="shared" si="5"/>
        <v>-2690.2402826572797</v>
      </c>
      <c r="AI12">
        <f t="shared" si="6"/>
        <v>770.67640096713376</v>
      </c>
      <c r="AJ12">
        <f t="shared" si="7"/>
        <v>-158.78648883374626</v>
      </c>
      <c r="AK12">
        <f t="shared" si="24"/>
        <v>861.16295427886598</v>
      </c>
      <c r="AL12">
        <f t="shared" si="8"/>
        <v>1473.0528664122535</v>
      </c>
      <c r="AN12">
        <f t="shared" si="9"/>
        <v>1961.2044123103344</v>
      </c>
      <c r="AO12">
        <f t="shared" si="9"/>
        <v>-98.060220615516727</v>
      </c>
      <c r="AP12">
        <f t="shared" si="9"/>
        <v>-5.8276826112824844</v>
      </c>
      <c r="AQ12">
        <f t="shared" si="9"/>
        <v>-1443.7295511974733</v>
      </c>
      <c r="AR12">
        <f t="shared" si="9"/>
        <v>413.58695788606201</v>
      </c>
      <c r="AS12">
        <f t="shared" si="9"/>
        <v>-85.213483620032264</v>
      </c>
      <c r="AT12">
        <f t="shared" si="9"/>
        <v>462.14697382378927</v>
      </c>
      <c r="AU12">
        <f t="shared" si="9"/>
        <v>790.52044808981896</v>
      </c>
      <c r="AW12">
        <v>9</v>
      </c>
      <c r="AX12">
        <f>(R12*SUMPRODUCT(K13:$K$23, X13:$X$23)-$AZ$3*SUMPRODUCT(K12:$K$22, W13:$W$23))/Z12</f>
        <v>15286.168913346848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4206.6558508896233</v>
      </c>
      <c r="P13">
        <f t="shared" si="22"/>
        <v>210.33279254448118</v>
      </c>
      <c r="Q13" s="4">
        <f t="shared" si="23"/>
        <v>12.5</v>
      </c>
      <c r="R13">
        <f t="shared" si="0"/>
        <v>250000</v>
      </c>
      <c r="S13">
        <f t="shared" si="1"/>
        <v>15507.367358710035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13279.745672961457</v>
      </c>
      <c r="AC13">
        <f t="shared" si="2"/>
        <v>13138.982500112519</v>
      </c>
      <c r="AE13">
        <f t="shared" si="3"/>
        <v>3564.1883196757117</v>
      </c>
      <c r="AF13">
        <f t="shared" si="4"/>
        <v>-178.20941598378559</v>
      </c>
      <c r="AG13">
        <f t="shared" si="4"/>
        <v>-10.590919622417999</v>
      </c>
      <c r="AH13">
        <f t="shared" si="5"/>
        <v>-3195.3937193569227</v>
      </c>
      <c r="AI13">
        <f t="shared" si="6"/>
        <v>179.99426471258539</v>
      </c>
      <c r="AJ13">
        <f t="shared" si="7"/>
        <v>140.76317284893776</v>
      </c>
      <c r="AK13">
        <f t="shared" si="24"/>
        <v>861.61796061297991</v>
      </c>
      <c r="AL13">
        <f t="shared" si="8"/>
        <v>1182.3753981745031</v>
      </c>
      <c r="AN13">
        <f t="shared" si="9"/>
        <v>1818.7103710127415</v>
      </c>
      <c r="AO13">
        <f t="shared" si="9"/>
        <v>-90.93551855063707</v>
      </c>
      <c r="AP13">
        <f t="shared" si="9"/>
        <v>-5.4042642049863696</v>
      </c>
      <c r="AQ13">
        <f t="shared" si="9"/>
        <v>-1630.5243089377984</v>
      </c>
      <c r="AR13">
        <f t="shared" si="9"/>
        <v>91.846279319319592</v>
      </c>
      <c r="AS13">
        <f t="shared" si="9"/>
        <v>71.827698021387135</v>
      </c>
      <c r="AT13">
        <f t="shared" si="9"/>
        <v>439.66069698591326</v>
      </c>
      <c r="AU13">
        <f t="shared" si="9"/>
        <v>603.33467432661996</v>
      </c>
      <c r="AW13">
        <v>10</v>
      </c>
      <c r="AX13">
        <f>(R13*SUMPRODUCT(K14:$K$23, X14:$X$23)-$AZ$3*SUMPRODUCT(K13:$K$22, W14:$W$23))/Z13</f>
        <v>15507.367358710035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4206.6558508896233</v>
      </c>
      <c r="P14">
        <f t="shared" si="22"/>
        <v>210.33279254448118</v>
      </c>
      <c r="Q14" s="4">
        <f t="shared" si="23"/>
        <v>12.5</v>
      </c>
      <c r="R14">
        <f t="shared" si="0"/>
        <v>250000</v>
      </c>
      <c r="S14">
        <f t="shared" si="1"/>
        <v>15421.174260012083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13138.982500112519</v>
      </c>
      <c r="AC14">
        <f t="shared" si="2"/>
        <v>12704.478774631227</v>
      </c>
      <c r="AE14">
        <f t="shared" si="3"/>
        <v>3465.5836882919452</v>
      </c>
      <c r="AF14">
        <f t="shared" si="4"/>
        <v>-173.27918441459727</v>
      </c>
      <c r="AG14">
        <f t="shared" si="4"/>
        <v>-10.29791778533251</v>
      </c>
      <c r="AH14">
        <f t="shared" si="5"/>
        <v>-3741.8528172261945</v>
      </c>
      <c r="AI14">
        <f t="shared" si="6"/>
        <v>-459.84623113417911</v>
      </c>
      <c r="AJ14">
        <f t="shared" si="7"/>
        <v>434.50372548129235</v>
      </c>
      <c r="AK14">
        <f t="shared" si="24"/>
        <v>844.56815200507913</v>
      </c>
      <c r="AL14">
        <f t="shared" si="8"/>
        <v>819.22564635219237</v>
      </c>
      <c r="AN14">
        <f t="shared" si="9"/>
        <v>1681.9431746731141</v>
      </c>
      <c r="AO14">
        <f t="shared" si="9"/>
        <v>-84.097158733655704</v>
      </c>
      <c r="AP14">
        <f t="shared" si="9"/>
        <v>-4.9978630124847765</v>
      </c>
      <c r="AQ14">
        <f t="shared" si="9"/>
        <v>-1816.0241888912021</v>
      </c>
      <c r="AR14">
        <f t="shared" si="9"/>
        <v>-223.17603596422876</v>
      </c>
      <c r="AS14">
        <f t="shared" si="9"/>
        <v>210.876620268111</v>
      </c>
      <c r="AT14">
        <f t="shared" si="9"/>
        <v>409.89217591549379</v>
      </c>
      <c r="AU14">
        <f t="shared" si="9"/>
        <v>397.59276021937603</v>
      </c>
      <c r="AW14">
        <v>11</v>
      </c>
      <c r="AX14">
        <f>(R14*SUMPRODUCT(K15:$K$23, X15:$X$23)-$AZ$3*SUMPRODUCT(K14:$K$22, W15:$W$23))/Z14</f>
        <v>15421.174260012083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4206.6558508896233</v>
      </c>
      <c r="P15">
        <f t="shared" si="22"/>
        <v>210.33279254448118</v>
      </c>
      <c r="Q15" s="4">
        <f t="shared" si="23"/>
        <v>12.5</v>
      </c>
      <c r="R15">
        <f t="shared" si="0"/>
        <v>250000</v>
      </c>
      <c r="S15">
        <f t="shared" si="1"/>
        <v>15014.131757039784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12704.478774631227</v>
      </c>
      <c r="AC15">
        <f t="shared" si="2"/>
        <v>11985.569252760648</v>
      </c>
      <c r="AE15">
        <f t="shared" si="3"/>
        <v>3358.1139315450559</v>
      </c>
      <c r="AF15">
        <f t="shared" si="4"/>
        <v>-167.90569657725283</v>
      </c>
      <c r="AG15">
        <f t="shared" si="4"/>
        <v>-9.9785733923149511</v>
      </c>
      <c r="AH15">
        <f t="shared" si="5"/>
        <v>-4327.3043032846745</v>
      </c>
      <c r="AI15">
        <f t="shared" si="6"/>
        <v>-1147.0746417091864</v>
      </c>
      <c r="AJ15">
        <f t="shared" si="7"/>
        <v>718.90952187057883</v>
      </c>
      <c r="AK15">
        <f t="shared" si="24"/>
        <v>824.93425579818972</v>
      </c>
      <c r="AL15">
        <f t="shared" si="8"/>
        <v>396.76913595958217</v>
      </c>
      <c r="AN15">
        <f t="shared" si="9"/>
        <v>1549.372699858734</v>
      </c>
      <c r="AO15">
        <f t="shared" si="9"/>
        <v>-77.468634992936714</v>
      </c>
      <c r="AP15">
        <f t="shared" si="9"/>
        <v>-4.6039323003184141</v>
      </c>
      <c r="AQ15">
        <f t="shared" si="9"/>
        <v>-1996.5395124059203</v>
      </c>
      <c r="AR15">
        <f t="shared" si="9"/>
        <v>-529.23937984044142</v>
      </c>
      <c r="AS15">
        <f t="shared" si="9"/>
        <v>331.69177983853808</v>
      </c>
      <c r="AT15">
        <f t="shared" si="9"/>
        <v>380.60966398597844</v>
      </c>
      <c r="AU15">
        <f t="shared" si="9"/>
        <v>183.06206398407508</v>
      </c>
      <c r="AW15">
        <v>12</v>
      </c>
      <c r="AX15">
        <f>(R15*SUMPRODUCT(K16:$K$23, X16:$X$23)-$AZ$3*SUMPRODUCT(K15:$K$22, W16:$W$23))/Z15</f>
        <v>15014.131757039784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4206.6558508896233</v>
      </c>
      <c r="P16">
        <f t="shared" si="22"/>
        <v>210.33279254448118</v>
      </c>
      <c r="Q16" s="4">
        <f t="shared" si="23"/>
        <v>12.5</v>
      </c>
      <c r="R16">
        <f t="shared" si="0"/>
        <v>250000</v>
      </c>
      <c r="S16">
        <f t="shared" si="1"/>
        <v>14302.55837214205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11985.569252760648</v>
      </c>
      <c r="AC16">
        <f t="shared" si="2"/>
        <v>11023.633950527075</v>
      </c>
      <c r="AE16">
        <f t="shared" si="3"/>
        <v>3242.261492627289</v>
      </c>
      <c r="AF16">
        <f t="shared" si="4"/>
        <v>-162.11307463136447</v>
      </c>
      <c r="AG16">
        <f t="shared" si="4"/>
        <v>-9.634320014381542</v>
      </c>
      <c r="AH16">
        <f t="shared" si="5"/>
        <v>-4889.3528802051833</v>
      </c>
      <c r="AI16">
        <f t="shared" si="6"/>
        <v>-1818.83878222364</v>
      </c>
      <c r="AJ16">
        <f t="shared" si="7"/>
        <v>961.93530223357266</v>
      </c>
      <c r="AK16">
        <f t="shared" si="24"/>
        <v>824.09475659038458</v>
      </c>
      <c r="AL16">
        <f t="shared" si="8"/>
        <v>-32.808723399682776</v>
      </c>
      <c r="AN16">
        <f t="shared" si="9"/>
        <v>1418.337433723477</v>
      </c>
      <c r="AO16">
        <f t="shared" si="9"/>
        <v>-70.916871686173863</v>
      </c>
      <c r="AP16">
        <f t="shared" si="9"/>
        <v>-4.214563432326913</v>
      </c>
      <c r="AQ16">
        <f t="shared" si="9"/>
        <v>-2138.8627143269991</v>
      </c>
      <c r="AR16">
        <f t="shared" si="9"/>
        <v>-795.65671572202268</v>
      </c>
      <c r="AS16">
        <f t="shared" si="9"/>
        <v>420.80160748305815</v>
      </c>
      <c r="AT16">
        <f t="shared" si="9"/>
        <v>360.50282954205352</v>
      </c>
      <c r="AU16">
        <f t="shared" si="9"/>
        <v>-14.352278696910988</v>
      </c>
      <c r="AW16">
        <v>13</v>
      </c>
      <c r="AX16">
        <f>(R16*SUMPRODUCT(K17:$K$23, X17:$X$23)-$AZ$3*SUMPRODUCT(K16:$K$22, W17:$W$23))/Z16</f>
        <v>14302.55837214205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4206.6558508896233</v>
      </c>
      <c r="P17">
        <f t="shared" si="22"/>
        <v>210.33279254448118</v>
      </c>
      <c r="Q17" s="4">
        <f t="shared" si="23"/>
        <v>12.5</v>
      </c>
      <c r="R17">
        <f t="shared" si="0"/>
        <v>250000</v>
      </c>
      <c r="S17">
        <f t="shared" si="1"/>
        <v>13300.771840762372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11023.633950527075</v>
      </c>
      <c r="AC17">
        <f t="shared" si="2"/>
        <v>9859.5706225471313</v>
      </c>
      <c r="AE17">
        <f t="shared" si="3"/>
        <v>3118.3017755020769</v>
      </c>
      <c r="AF17">
        <f t="shared" si="4"/>
        <v>-155.91508877510387</v>
      </c>
      <c r="AG17">
        <f t="shared" si="4"/>
        <v>-9.2659760093121797</v>
      </c>
      <c r="AH17">
        <f t="shared" si="5"/>
        <v>-5440.0160985109333</v>
      </c>
      <c r="AI17">
        <f t="shared" si="6"/>
        <v>-2486.8953877932722</v>
      </c>
      <c r="AJ17">
        <f t="shared" si="7"/>
        <v>1164.063327979944</v>
      </c>
      <c r="AK17">
        <f t="shared" si="24"/>
        <v>862.93747331857492</v>
      </c>
      <c r="AL17">
        <f t="shared" si="8"/>
        <v>-459.8945864947533</v>
      </c>
      <c r="AN17">
        <f t="shared" si="9"/>
        <v>1284.8364581759142</v>
      </c>
      <c r="AO17">
        <f t="shared" si="9"/>
        <v>-64.241822908795726</v>
      </c>
      <c r="AP17">
        <f t="shared" si="9"/>
        <v>-3.8178677544545185</v>
      </c>
      <c r="AQ17">
        <f t="shared" si="9"/>
        <v>-2241.4543298348217</v>
      </c>
      <c r="AR17">
        <f t="shared" si="9"/>
        <v>-1024.6775623221579</v>
      </c>
      <c r="AS17">
        <f t="shared" si="9"/>
        <v>479.62997525260613</v>
      </c>
      <c r="AT17">
        <f t="shared" si="9"/>
        <v>355.55684044319071</v>
      </c>
      <c r="AU17">
        <f t="shared" si="9"/>
        <v>-189.49074662636093</v>
      </c>
      <c r="AW17">
        <v>14</v>
      </c>
      <c r="AX17">
        <f>(R17*SUMPRODUCT(K18:$K$23, X18:$X$23)-$AZ$3*SUMPRODUCT(K17:$K$22, W18:$W$23))/Z17</f>
        <v>13300.771840762372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4206.6558508896233</v>
      </c>
      <c r="P18">
        <f t="shared" si="22"/>
        <v>210.33279254448118</v>
      </c>
      <c r="Q18" s="4">
        <f t="shared" si="23"/>
        <v>12.5</v>
      </c>
      <c r="R18">
        <f t="shared" si="0"/>
        <v>250000</v>
      </c>
      <c r="S18">
        <f t="shared" si="1"/>
        <v>12012.481616231815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9859.5706225471313</v>
      </c>
      <c r="AC18">
        <f t="shared" si="2"/>
        <v>8527.5189085436559</v>
      </c>
      <c r="AE18">
        <f t="shared" si="3"/>
        <v>2986.2553347615299</v>
      </c>
      <c r="AF18">
        <f t="shared" si="4"/>
        <v>-149.3127667380765</v>
      </c>
      <c r="AG18">
        <f t="shared" si="4"/>
        <v>-8.8736024546968739</v>
      </c>
      <c r="AH18">
        <f t="shared" si="5"/>
        <v>-5994.275890443686</v>
      </c>
      <c r="AI18">
        <f t="shared" si="6"/>
        <v>-3166.2069248749294</v>
      </c>
      <c r="AJ18">
        <f t="shared" si="7"/>
        <v>1332.0517140034754</v>
      </c>
      <c r="AK18">
        <f t="shared" si="24"/>
        <v>890.02557465899804</v>
      </c>
      <c r="AL18">
        <f t="shared" si="8"/>
        <v>-944.12963621245603</v>
      </c>
      <c r="AN18">
        <f t="shared" si="9"/>
        <v>1149.8264218735001</v>
      </c>
      <c r="AO18">
        <f t="shared" si="9"/>
        <v>-57.491321093675005</v>
      </c>
      <c r="AP18">
        <f t="shared" si="9"/>
        <v>-3.4166879304802618</v>
      </c>
      <c r="AQ18">
        <f t="shared" si="9"/>
        <v>-2308.0333147004153</v>
      </c>
      <c r="AR18">
        <f t="shared" si="9"/>
        <v>-1219.1149018510703</v>
      </c>
      <c r="AS18">
        <f t="shared" si="9"/>
        <v>512.89259770728495</v>
      </c>
      <c r="AT18">
        <f t="shared" si="9"/>
        <v>342.6950502100263</v>
      </c>
      <c r="AU18">
        <f t="shared" si="9"/>
        <v>-363.52725393375914</v>
      </c>
      <c r="AW18">
        <v>15</v>
      </c>
      <c r="AX18">
        <f>(R18*SUMPRODUCT(K19:$K$23, X19:$X$23)-$AZ$3*SUMPRODUCT(K18:$K$22, W19:$W$23))/Z18</f>
        <v>12012.481616231815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4206.6558508896233</v>
      </c>
      <c r="P19">
        <f t="shared" si="22"/>
        <v>210.33279254448118</v>
      </c>
      <c r="Q19" s="4">
        <f t="shared" si="23"/>
        <v>12.5</v>
      </c>
      <c r="R19">
        <f t="shared" si="0"/>
        <v>250000</v>
      </c>
      <c r="S19">
        <f t="shared" si="1"/>
        <v>10392.163741937362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8527.5189085436559</v>
      </c>
      <c r="AC19">
        <f t="shared" si="2"/>
        <v>7028.5837394513637</v>
      </c>
      <c r="AE19">
        <f t="shared" si="3"/>
        <v>2845.1084533738058</v>
      </c>
      <c r="AF19">
        <f t="shared" si="4"/>
        <v>-142.2554226686903</v>
      </c>
      <c r="AG19">
        <f t="shared" si="4"/>
        <v>-8.454187109138374</v>
      </c>
      <c r="AH19">
        <f t="shared" si="5"/>
        <v>-6613.5864202306184</v>
      </c>
      <c r="AI19">
        <f t="shared" si="6"/>
        <v>-3919.1875766346411</v>
      </c>
      <c r="AJ19">
        <f t="shared" si="7"/>
        <v>1498.9351690922922</v>
      </c>
      <c r="AK19">
        <f t="shared" si="24"/>
        <v>824.30930034085986</v>
      </c>
      <c r="AL19">
        <f t="shared" si="8"/>
        <v>-1595.9431072014891</v>
      </c>
      <c r="AN19">
        <f t="shared" si="9"/>
        <v>1020.5694891300299</v>
      </c>
      <c r="AO19">
        <f t="shared" si="9"/>
        <v>-51.028474456501492</v>
      </c>
      <c r="AP19">
        <f t="shared" si="9"/>
        <v>-3.0326033472473148</v>
      </c>
      <c r="AQ19">
        <f t="shared" si="9"/>
        <v>-2372.3610627946991</v>
      </c>
      <c r="AR19">
        <f t="shared" si="9"/>
        <v>-1405.8526514684181</v>
      </c>
      <c r="AS19">
        <f t="shared" si="9"/>
        <v>537.68336948474359</v>
      </c>
      <c r="AT19">
        <f t="shared" si="9"/>
        <v>295.68817334060117</v>
      </c>
      <c r="AU19">
        <f t="shared" si="9"/>
        <v>-572.4811086430733</v>
      </c>
      <c r="AW19">
        <v>16</v>
      </c>
      <c r="AX19">
        <f>(R19*SUMPRODUCT(K20:$K$23, X20:$X$23)-$AZ$3*SUMPRODUCT(K19:$K$22, W20:$W$23))/Z19</f>
        <v>10392.163741937362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4206.6558508896233</v>
      </c>
      <c r="P20">
        <f t="shared" si="22"/>
        <v>210.33279254448118</v>
      </c>
      <c r="Q20" s="4">
        <f t="shared" si="23"/>
        <v>12.5</v>
      </c>
      <c r="R20">
        <f t="shared" si="0"/>
        <v>250000</v>
      </c>
      <c r="S20">
        <f t="shared" si="1"/>
        <v>8361.4503125098381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7028.5837394513637</v>
      </c>
      <c r="AC20">
        <f t="shared" si="2"/>
        <v>5358.1780971618373</v>
      </c>
      <c r="AE20">
        <f t="shared" si="3"/>
        <v>2695.7059361832989</v>
      </c>
      <c r="AF20">
        <f t="shared" si="4"/>
        <v>-134.78529680916495</v>
      </c>
      <c r="AG20">
        <f t="shared" si="4"/>
        <v>-8.0102402945953237</v>
      </c>
      <c r="AH20">
        <f t="shared" si="5"/>
        <v>-7188.0988690333106</v>
      </c>
      <c r="AI20">
        <f t="shared" si="6"/>
        <v>-4635.1884699537713</v>
      </c>
      <c r="AJ20">
        <f t="shared" si="7"/>
        <v>1670.4056422895264</v>
      </c>
      <c r="AK20">
        <f t="shared" si="24"/>
        <v>520.71008777022462</v>
      </c>
      <c r="AL20">
        <f t="shared" si="8"/>
        <v>-2444.0727398940203</v>
      </c>
      <c r="AN20">
        <f t="shared" si="9"/>
        <v>917.17469297200614</v>
      </c>
      <c r="AO20">
        <f t="shared" si="9"/>
        <v>-45.858734648600311</v>
      </c>
      <c r="AP20">
        <f t="shared" si="9"/>
        <v>-2.7253676241961955</v>
      </c>
      <c r="AQ20">
        <f t="shared" si="9"/>
        <v>-2445.645975240293</v>
      </c>
      <c r="AR20">
        <f t="shared" si="9"/>
        <v>-1577.0553845410832</v>
      </c>
      <c r="AS20">
        <f t="shared" si="9"/>
        <v>568.33119723539039</v>
      </c>
      <c r="AT20">
        <f t="shared" si="9"/>
        <v>177.16402537372613</v>
      </c>
      <c r="AU20">
        <f t="shared" si="9"/>
        <v>-831.56016193196672</v>
      </c>
      <c r="AW20">
        <v>17</v>
      </c>
      <c r="AX20">
        <f>(R20*SUMPRODUCT(K21:$K$23, X21:$X$23)-$AZ$3*SUMPRODUCT(K20:$K$22, W21:$W$23))/Z20</f>
        <v>8361.4503125098381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4206.6558508896233</v>
      </c>
      <c r="P21">
        <f t="shared" si="22"/>
        <v>210.33279254448118</v>
      </c>
      <c r="Q21" s="4">
        <f t="shared" si="23"/>
        <v>12.5</v>
      </c>
      <c r="R21">
        <f t="shared" si="0"/>
        <v>250000</v>
      </c>
      <c r="S21">
        <f t="shared" si="1"/>
        <v>5928.5676796997532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5358.1780971618373</v>
      </c>
      <c r="AC21">
        <f t="shared" si="2"/>
        <v>3579.785908402996</v>
      </c>
      <c r="AE21">
        <f t="shared" si="3"/>
        <v>2540.0616388473672</v>
      </c>
      <c r="AF21">
        <f t="shared" si="4"/>
        <v>-127.00308194236837</v>
      </c>
      <c r="AG21">
        <f t="shared" si="4"/>
        <v>-7.5477461458791399</v>
      </c>
      <c r="AH21">
        <f t="shared" si="5"/>
        <v>-7647.8349154046173</v>
      </c>
      <c r="AI21">
        <f t="shared" si="6"/>
        <v>-5242.3241046454968</v>
      </c>
      <c r="AJ21">
        <f t="shared" si="7"/>
        <v>1778.3921887588413</v>
      </c>
      <c r="AK21">
        <f t="shared" si="24"/>
        <v>398.66444035362872</v>
      </c>
      <c r="AL21">
        <f t="shared" si="8"/>
        <v>-3065.2674755330268</v>
      </c>
      <c r="AN21">
        <f t="shared" si="9"/>
        <v>822.04792839274842</v>
      </c>
      <c r="AO21">
        <f t="shared" si="9"/>
        <v>-41.102396419637422</v>
      </c>
      <c r="AP21">
        <f t="shared" si="9"/>
        <v>-2.4427002039485286</v>
      </c>
      <c r="AQ21">
        <f t="shared" si="9"/>
        <v>-2475.0922390021087</v>
      </c>
      <c r="AR21">
        <f t="shared" si="9"/>
        <v>-1696.5894072329461</v>
      </c>
      <c r="AS21">
        <f t="shared" si="9"/>
        <v>575.54651126594115</v>
      </c>
      <c r="AT21">
        <f t="shared" si="9"/>
        <v>129.02099394141817</v>
      </c>
      <c r="AU21">
        <f t="shared" si="9"/>
        <v>-992.02190202558677</v>
      </c>
      <c r="AW21">
        <v>18</v>
      </c>
      <c r="AX21">
        <f>(R21*SUMPRODUCT(K22:$K$23, X22:$X$23)-$AZ$3*SUMPRODUCT(K21:$K$22, W22:$W$23))/Z21</f>
        <v>5928.5676796997532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4206.6558508896233</v>
      </c>
      <c r="P22">
        <f t="shared" si="22"/>
        <v>210.33279254448118</v>
      </c>
      <c r="Q22" s="4">
        <f t="shared" si="23"/>
        <v>12.5</v>
      </c>
      <c r="R22">
        <f t="shared" si="0"/>
        <v>250000</v>
      </c>
      <c r="S22">
        <f t="shared" si="1"/>
        <v>3116.1167102209679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3579.785908402996</v>
      </c>
      <c r="AC22">
        <f t="shared" si="2"/>
        <v>1762.1171298156737</v>
      </c>
      <c r="AE22">
        <f t="shared" si="3"/>
        <v>2378.8006109585976</v>
      </c>
      <c r="AF22">
        <f t="shared" si="4"/>
        <v>-118.94003054792988</v>
      </c>
      <c r="AG22">
        <f t="shared" si="4"/>
        <v>-7.0685619862851654</v>
      </c>
      <c r="AH22">
        <f t="shared" si="5"/>
        <v>-8074.1339627036659</v>
      </c>
      <c r="AI22">
        <f t="shared" si="6"/>
        <v>-5821.3419442792838</v>
      </c>
      <c r="AJ22">
        <f t="shared" si="7"/>
        <v>1817.6687785873223</v>
      </c>
      <c r="AK22">
        <f t="shared" si="24"/>
        <v>408.77525421695645</v>
      </c>
      <c r="AL22">
        <f t="shared" si="8"/>
        <v>-3594.897911475005</v>
      </c>
      <c r="AN22">
        <f t="shared" si="9"/>
        <v>719.49395139657736</v>
      </c>
      <c r="AO22">
        <f t="shared" si="9"/>
        <v>-35.974697569828869</v>
      </c>
      <c r="AP22">
        <f t="shared" si="9"/>
        <v>-2.1379629594741476</v>
      </c>
      <c r="AQ22">
        <f t="shared" si="9"/>
        <v>-2442.1090704991734</v>
      </c>
      <c r="AR22">
        <f t="shared" si="9"/>
        <v>-1760.727779631899</v>
      </c>
      <c r="AS22">
        <f t="shared" si="9"/>
        <v>549.77356480036019</v>
      </c>
      <c r="AT22">
        <f t="shared" si="9"/>
        <v>123.63849308546246</v>
      </c>
      <c r="AU22">
        <f t="shared" si="9"/>
        <v>-1087.3157217460764</v>
      </c>
      <c r="AW22">
        <v>19</v>
      </c>
      <c r="AX22">
        <f>(R22*SUMPRODUCT(K23:$K$23, X23:$X$23)-$AZ$3*SUMPRODUCT(K22:$K$22, W23:$W$23))/Z22</f>
        <v>3116.1167102209679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4206.6558508896233</v>
      </c>
      <c r="P23">
        <f t="shared" si="22"/>
        <v>210.33279254448118</v>
      </c>
      <c r="Q23" s="4">
        <f t="shared" si="23"/>
        <v>12.5</v>
      </c>
      <c r="R23">
        <f t="shared" si="0"/>
        <v>250000</v>
      </c>
      <c r="S23">
        <f t="shared" si="1"/>
        <v>3349.2287770295793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1762.1171298156737</v>
      </c>
      <c r="AC23">
        <f t="shared" si="2"/>
        <v>1762.1171298156737</v>
      </c>
      <c r="AE23">
        <f t="shared" si="3"/>
        <v>2213.232008792831</v>
      </c>
      <c r="AF23">
        <f t="shared" si="4"/>
        <v>-110.66160043964157</v>
      </c>
      <c r="AG23">
        <f t="shared" si="4"/>
        <v>-6.5765779494559116</v>
      </c>
      <c r="AH23">
        <f t="shared" si="5"/>
        <v>-8425.9683393280466</v>
      </c>
      <c r="AI23">
        <f t="shared" si="6"/>
        <v>-6329.9745089243133</v>
      </c>
      <c r="AJ23">
        <f t="shared" si="7"/>
        <v>0</v>
      </c>
      <c r="AK23">
        <f t="shared" si="24"/>
        <v>401.5410352157449</v>
      </c>
      <c r="AL23">
        <f t="shared" si="8"/>
        <v>-5928.4334737085683</v>
      </c>
      <c r="AN23">
        <f t="shared" si="9"/>
        <v>606.40994514652493</v>
      </c>
      <c r="AO23">
        <f t="shared" si="9"/>
        <v>-30.320497257326252</v>
      </c>
      <c r="AP23">
        <f t="shared" si="9"/>
        <v>-1.8019359279719824</v>
      </c>
      <c r="AQ23">
        <f t="shared" si="9"/>
        <v>-2308.6558382305407</v>
      </c>
      <c r="AR23">
        <f t="shared" si="9"/>
        <v>-1734.3683262693139</v>
      </c>
      <c r="AS23">
        <f t="shared" si="9"/>
        <v>0</v>
      </c>
      <c r="AT23">
        <f t="shared" si="9"/>
        <v>110.01940879757595</v>
      </c>
      <c r="AU23">
        <f t="shared" si="9"/>
        <v>-1624.3489174717379</v>
      </c>
      <c r="AW23">
        <v>20</v>
      </c>
      <c r="AX23">
        <f>(R23*SUMPRODUCT(K$23:$K24, X$23:$X24)-$AZ$3*SUMPRODUCT(K$22:$K23, W$23:$W24))/Z23</f>
        <v>3349.2287770295793</v>
      </c>
    </row>
    <row r="25" spans="5:50" x14ac:dyDescent="0.25">
      <c r="AN25" s="8">
        <f t="shared" ref="AN25:AU25" si="25">SUM(AN3:AN23)</f>
        <v>38067.375928866335</v>
      </c>
      <c r="AO25" s="8">
        <f t="shared" si="25"/>
        <v>-5058.3606846105358</v>
      </c>
      <c r="AP25" s="8">
        <f t="shared" si="25"/>
        <v>-200.61650298424055</v>
      </c>
      <c r="AQ25" s="8">
        <f t="shared" si="25"/>
        <v>-31417.173510086013</v>
      </c>
      <c r="AR25" s="8">
        <f t="shared" si="25"/>
        <v>1391.2252311855468</v>
      </c>
      <c r="AS25" s="8">
        <f t="shared" si="25"/>
        <v>-5940.2114533286613</v>
      </c>
      <c r="AT25" s="8">
        <f t="shared" si="25"/>
        <v>7706.3351213528131</v>
      </c>
      <c r="AU25" s="9">
        <f t="shared" si="25"/>
        <v>3157.3488992096982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FCA0-CC96-48D8-86E8-767CEF8CA26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14744.078797648601</v>
      </c>
      <c r="K3">
        <v>1</v>
      </c>
      <c r="L3" s="2">
        <v>0</v>
      </c>
      <c r="O3">
        <f>$C$3</f>
        <v>14744.078797648601</v>
      </c>
      <c r="P3">
        <f>O3*B5</f>
        <v>11795.263038118881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14744.078797648601</v>
      </c>
      <c r="AF3">
        <f t="shared" ref="AF3:AG23" si="4">-$Z3*P3</f>
        <v>-11795.263038118881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2848.8157595297198</v>
      </c>
      <c r="AJ3">
        <f t="shared" ref="AJ3:AJ23" si="7">AB3-AC3</f>
        <v>0</v>
      </c>
      <c r="AL3">
        <f t="shared" ref="AL3:AL23" si="8">SUM(AI3:AK3)</f>
        <v>2848.8157595297198</v>
      </c>
      <c r="AN3">
        <f t="shared" ref="AN3:AU23" si="9">AE3*$K3</f>
        <v>14744.078797648601</v>
      </c>
      <c r="AO3">
        <f t="shared" si="9"/>
        <v>-11795.263038118881</v>
      </c>
      <c r="AP3">
        <f t="shared" si="9"/>
        <v>-100</v>
      </c>
      <c r="AQ3">
        <f t="shared" si="9"/>
        <v>0</v>
      </c>
      <c r="AR3">
        <f t="shared" si="9"/>
        <v>2848.8157595297198</v>
      </c>
      <c r="AS3">
        <f t="shared" si="9"/>
        <v>0</v>
      </c>
      <c r="AT3">
        <f t="shared" si="9"/>
        <v>0</v>
      </c>
      <c r="AU3">
        <f t="shared" si="9"/>
        <v>2848.8157595297198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10811.560746075549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250000</v>
      </c>
      <c r="S4">
        <f t="shared" si="1"/>
        <v>6857.9876907989665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6668.2588415817154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-6668.2588415817154</v>
      </c>
      <c r="AK4">
        <f>H4*SUM(AB4, AE4:AF4)</f>
        <v>0</v>
      </c>
      <c r="AL4">
        <f t="shared" si="8"/>
        <v>-11084.604341581715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-4143.3019044938546</v>
      </c>
      <c r="AR4">
        <f t="shared" si="9"/>
        <v>-4143.3019044938546</v>
      </c>
      <c r="AS4">
        <f t="shared" si="9"/>
        <v>-6255.989156188868</v>
      </c>
      <c r="AT4">
        <f t="shared" si="9"/>
        <v>0</v>
      </c>
      <c r="AU4">
        <f t="shared" si="9"/>
        <v>-10399.291060682723</v>
      </c>
      <c r="AW4">
        <v>1</v>
      </c>
      <c r="AX4">
        <f>(R4*SUMPRODUCT(K5:$K$23, X5:$X$23)-$AZ$3*SUMPRODUCT(K4:$K$22, W5:$W$23))/Z4</f>
        <v>6857.9876907989665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14744.078797648601</v>
      </c>
      <c r="P5">
        <f t="shared" ref="P5:P23" si="22">O5*$C$5</f>
        <v>737.20393988243006</v>
      </c>
      <c r="Q5" s="4">
        <f t="shared" ref="Q5:Q23" si="23">$C$8</f>
        <v>12.5</v>
      </c>
      <c r="R5">
        <f t="shared" si="0"/>
        <v>250000</v>
      </c>
      <c r="S5">
        <f t="shared" si="1"/>
        <v>12864.050834832933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6668.2588415817154</v>
      </c>
      <c r="AC5">
        <f t="shared" si="2"/>
        <v>12120.27660998753</v>
      </c>
      <c r="AE5">
        <f t="shared" si="3"/>
        <v>13891.605038054424</v>
      </c>
      <c r="AF5">
        <f t="shared" si="4"/>
        <v>-694.58025190272122</v>
      </c>
      <c r="AG5">
        <f t="shared" si="4"/>
        <v>-11.777274481425952</v>
      </c>
      <c r="AH5">
        <f t="shared" si="5"/>
        <v>-5107.3283264809552</v>
      </c>
      <c r="AI5">
        <f t="shared" si="6"/>
        <v>8077.9191851893202</v>
      </c>
      <c r="AJ5">
        <f t="shared" si="7"/>
        <v>-5452.0177684058144</v>
      </c>
      <c r="AK5">
        <f>H5*SUM(AB5, AE5:AF5)</f>
        <v>1716.3605054361676</v>
      </c>
      <c r="AL5">
        <f t="shared" si="8"/>
        <v>4342.2619222196736</v>
      </c>
      <c r="AN5">
        <f t="shared" si="9"/>
        <v>11996.269339184022</v>
      </c>
      <c r="AO5">
        <f t="shared" si="9"/>
        <v>-599.81346695920115</v>
      </c>
      <c r="AP5">
        <f t="shared" si="9"/>
        <v>-10.170412732989123</v>
      </c>
      <c r="AQ5">
        <f t="shared" si="9"/>
        <v>-4410.4972780517874</v>
      </c>
      <c r="AR5">
        <f t="shared" si="9"/>
        <v>6975.7881814400444</v>
      </c>
      <c r="AS5">
        <f t="shared" si="9"/>
        <v>-4708.1581583011412</v>
      </c>
      <c r="AT5">
        <f t="shared" si="9"/>
        <v>1482.1845891778962</v>
      </c>
      <c r="AU5">
        <f t="shared" si="9"/>
        <v>3749.8146123167994</v>
      </c>
      <c r="AW5">
        <v>2</v>
      </c>
      <c r="AX5">
        <f>(R5*SUMPRODUCT(K6:$K$23, X6:$X$23)-$AZ$3*SUMPRODUCT(K5:$K$22, W6:$W$23))/Z5</f>
        <v>12864.050834832933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14744.078797648601</v>
      </c>
      <c r="P6">
        <f t="shared" si="22"/>
        <v>737.20393988243006</v>
      </c>
      <c r="Q6" s="4">
        <f t="shared" si="23"/>
        <v>12.5</v>
      </c>
      <c r="R6">
        <f t="shared" si="0"/>
        <v>250000</v>
      </c>
      <c r="S6">
        <f t="shared" si="1"/>
        <v>18053.164032648248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12120.27660998753</v>
      </c>
      <c r="AC6">
        <f t="shared" si="2"/>
        <v>16422.554958730419</v>
      </c>
      <c r="AE6">
        <f t="shared" si="3"/>
        <v>13412.354971812485</v>
      </c>
      <c r="AF6">
        <f t="shared" si="4"/>
        <v>-670.61774859062427</v>
      </c>
      <c r="AG6">
        <f t="shared" si="4"/>
        <v>-11.370967250554422</v>
      </c>
      <c r="AH6">
        <f t="shared" si="5"/>
        <v>-5770.6897211454125</v>
      </c>
      <c r="AI6">
        <f t="shared" si="6"/>
        <v>6959.6765348258941</v>
      </c>
      <c r="AJ6">
        <f t="shared" si="7"/>
        <v>-4302.2783487428896</v>
      </c>
      <c r="AK6">
        <f>H6*SUM(AB6, AE6:AF6)</f>
        <v>2704.9871050531819</v>
      </c>
      <c r="AL6">
        <f t="shared" si="8"/>
        <v>5362.3852911361864</v>
      </c>
      <c r="AN6">
        <f t="shared" si="9"/>
        <v>10445.893712314235</v>
      </c>
      <c r="AO6">
        <f t="shared" si="9"/>
        <v>-522.29468561571173</v>
      </c>
      <c r="AP6">
        <f t="shared" si="9"/>
        <v>-8.8560074315902284</v>
      </c>
      <c r="AQ6">
        <f t="shared" si="9"/>
        <v>-4494.364457286898</v>
      </c>
      <c r="AR6">
        <f t="shared" si="9"/>
        <v>5420.3785619800356</v>
      </c>
      <c r="AS6">
        <f t="shared" si="9"/>
        <v>-3350.7271799924542</v>
      </c>
      <c r="AT6">
        <f t="shared" si="9"/>
        <v>2106.7148798215658</v>
      </c>
      <c r="AU6">
        <f t="shared" si="9"/>
        <v>4176.3662618091466</v>
      </c>
      <c r="AW6">
        <v>3</v>
      </c>
      <c r="AX6">
        <f>(R6*SUMPRODUCT(K7:$K$23, X7:$X$23)-$AZ$3*SUMPRODUCT(K6:$K$22, W7:$W$23))/Z6</f>
        <v>18053.164032648248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14744.078797648601</v>
      </c>
      <c r="P7">
        <f t="shared" si="22"/>
        <v>737.20393988243006</v>
      </c>
      <c r="Q7" s="4">
        <f t="shared" si="23"/>
        <v>12.5</v>
      </c>
      <c r="R7">
        <f t="shared" si="0"/>
        <v>250000</v>
      </c>
      <c r="S7">
        <f t="shared" si="1"/>
        <v>22352.006879241144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16422.554958730419</v>
      </c>
      <c r="AC7">
        <f t="shared" si="2"/>
        <v>19555.729519902023</v>
      </c>
      <c r="AE7">
        <f t="shared" si="3"/>
        <v>12899.567298125632</v>
      </c>
      <c r="AF7">
        <f t="shared" si="4"/>
        <v>-644.97836490628163</v>
      </c>
      <c r="AG7">
        <f t="shared" si="4"/>
        <v>-10.936226904341142</v>
      </c>
      <c r="AH7">
        <f t="shared" si="5"/>
        <v>-6420.6134741547248</v>
      </c>
      <c r="AI7">
        <f t="shared" si="6"/>
        <v>5823.0392321602849</v>
      </c>
      <c r="AJ7">
        <f t="shared" si="7"/>
        <v>-3133.1745611716033</v>
      </c>
      <c r="AK7">
        <f>H7*SUM(AB7, AE7:AF7)</f>
        <v>3002.4969654871411</v>
      </c>
      <c r="AL7">
        <f t="shared" si="8"/>
        <v>5692.3616364758227</v>
      </c>
      <c r="AN7">
        <f t="shared" si="9"/>
        <v>9094.343466281065</v>
      </c>
      <c r="AO7">
        <f t="shared" si="9"/>
        <v>-454.71717331405324</v>
      </c>
      <c r="AP7">
        <f t="shared" si="9"/>
        <v>-7.7101658834489548</v>
      </c>
      <c r="AQ7">
        <f t="shared" si="9"/>
        <v>-4526.6064239751449</v>
      </c>
      <c r="AR7">
        <f t="shared" si="9"/>
        <v>4105.309703108418</v>
      </c>
      <c r="AS7">
        <f t="shared" si="9"/>
        <v>-2208.9241399011385</v>
      </c>
      <c r="AT7">
        <f t="shared" si="9"/>
        <v>2116.7949303674982</v>
      </c>
      <c r="AU7">
        <f t="shared" si="9"/>
        <v>4013.1804935747778</v>
      </c>
      <c r="AW7">
        <v>4</v>
      </c>
      <c r="AX7">
        <f>(R7*SUMPRODUCT(K8:$K$23, X8:$X$23)-$AZ$3*SUMPRODUCT(K7:$K$22, W8:$W$23))/Z7</f>
        <v>22352.006879241144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14744.078797648601</v>
      </c>
      <c r="P8">
        <f t="shared" si="22"/>
        <v>737.20393988243006</v>
      </c>
      <c r="Q8" s="4">
        <f t="shared" si="23"/>
        <v>12.5</v>
      </c>
      <c r="R8">
        <f t="shared" si="0"/>
        <v>250000</v>
      </c>
      <c r="S8">
        <f t="shared" si="1"/>
        <v>25749.013013311578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19555.729519902023</v>
      </c>
      <c r="AC8">
        <f t="shared" si="2"/>
        <v>21573.811644958732</v>
      </c>
      <c r="AE8">
        <f t="shared" si="3"/>
        <v>12353.327045757374</v>
      </c>
      <c r="AF8">
        <f t="shared" si="4"/>
        <v>-617.66635228786879</v>
      </c>
      <c r="AG8">
        <f t="shared" si="4"/>
        <v>-10.473125529998773</v>
      </c>
      <c r="AH8">
        <f t="shared" si="5"/>
        <v>-7074.7821059791277</v>
      </c>
      <c r="AI8">
        <f t="shared" si="6"/>
        <v>4650.4054619603794</v>
      </c>
      <c r="AJ8">
        <f t="shared" si="7"/>
        <v>-2018.0821250567096</v>
      </c>
      <c r="AK8">
        <f t="shared" ref="AK8:AK23" si="24">H8*SUM(AB8:AB8, AE8:AF8)</f>
        <v>2268.6257904694362</v>
      </c>
      <c r="AL8">
        <f t="shared" si="8"/>
        <v>4900.9491273731055</v>
      </c>
      <c r="AN8">
        <f t="shared" si="9"/>
        <v>8120.5014444218023</v>
      </c>
      <c r="AO8">
        <f t="shared" si="9"/>
        <v>-406.02507222109017</v>
      </c>
      <c r="AP8">
        <f t="shared" si="9"/>
        <v>-6.8845445991146521</v>
      </c>
      <c r="AQ8">
        <f t="shared" si="9"/>
        <v>-4650.6320198414815</v>
      </c>
      <c r="AR8">
        <f t="shared" si="9"/>
        <v>3056.9598077601154</v>
      </c>
      <c r="AS8">
        <f t="shared" si="9"/>
        <v>-1326.5931316141321</v>
      </c>
      <c r="AT8">
        <f t="shared" si="9"/>
        <v>1491.2888600878246</v>
      </c>
      <c r="AU8">
        <f t="shared" si="9"/>
        <v>3221.6555362338077</v>
      </c>
      <c r="AW8">
        <v>5</v>
      </c>
      <c r="AX8">
        <f>(R8*SUMPRODUCT(K9:$K$23, X9:$X$23)-$AZ$3*SUMPRODUCT(K8:$K$22, W9:$W$23))/Z8</f>
        <v>25749.013013311578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14744.078797648601</v>
      </c>
      <c r="P9">
        <f t="shared" si="22"/>
        <v>737.20393988243006</v>
      </c>
      <c r="Q9" s="4">
        <f t="shared" si="23"/>
        <v>12.5</v>
      </c>
      <c r="R9">
        <f t="shared" si="0"/>
        <v>250000</v>
      </c>
      <c r="S9">
        <f t="shared" si="1"/>
        <v>28376.949043708639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21573.811644958732</v>
      </c>
      <c r="AC9">
        <f t="shared" si="2"/>
        <v>22651.860778377421</v>
      </c>
      <c r="AE9">
        <f t="shared" si="3"/>
        <v>11769.44074274286</v>
      </c>
      <c r="AF9">
        <f t="shared" si="4"/>
        <v>-588.47203713714293</v>
      </c>
      <c r="AG9">
        <f t="shared" si="4"/>
        <v>-9.9781079105293617</v>
      </c>
      <c r="AH9">
        <f t="shared" si="5"/>
        <v>-7805.7272833884927</v>
      </c>
      <c r="AI9">
        <f t="shared" si="6"/>
        <v>3365.263314306696</v>
      </c>
      <c r="AJ9">
        <f t="shared" si="7"/>
        <v>-1078.0491334186881</v>
      </c>
      <c r="AK9">
        <f t="shared" si="24"/>
        <v>1709.7995342994643</v>
      </c>
      <c r="AL9">
        <f t="shared" si="8"/>
        <v>3997.0137151874724</v>
      </c>
      <c r="AN9">
        <f t="shared" si="9"/>
        <v>7352.8623856638187</v>
      </c>
      <c r="AO9">
        <f t="shared" si="9"/>
        <v>-367.64311928319091</v>
      </c>
      <c r="AP9">
        <f t="shared" si="9"/>
        <v>-6.2337417672683459</v>
      </c>
      <c r="AQ9">
        <f t="shared" si="9"/>
        <v>-4876.5646379728778</v>
      </c>
      <c r="AR9">
        <f t="shared" si="9"/>
        <v>2102.4208866404824</v>
      </c>
      <c r="AS9">
        <f t="shared" si="9"/>
        <v>-673.50242855842146</v>
      </c>
      <c r="AT9">
        <f t="shared" si="9"/>
        <v>1068.183353616696</v>
      </c>
      <c r="AU9">
        <f t="shared" si="9"/>
        <v>2497.101811698757</v>
      </c>
      <c r="AW9">
        <v>6</v>
      </c>
      <c r="AX9">
        <f>(R9*SUMPRODUCT(K10:$K$23, X10:$X$23)-$AZ$3*SUMPRODUCT(K9:$K$22, W10:$W$23))/Z9</f>
        <v>28376.949043708639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14744.078797648601</v>
      </c>
      <c r="P10">
        <f t="shared" si="22"/>
        <v>737.20393988243006</v>
      </c>
      <c r="Q10" s="4">
        <f t="shared" si="23"/>
        <v>12.5</v>
      </c>
      <c r="R10">
        <f t="shared" si="0"/>
        <v>250000</v>
      </c>
      <c r="S10">
        <f t="shared" si="1"/>
        <v>30420.246837072591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22651.860778377421</v>
      </c>
      <c r="AC10">
        <f t="shared" si="2"/>
        <v>23007.774175725648</v>
      </c>
      <c r="AE10">
        <f t="shared" si="3"/>
        <v>11151.403117215739</v>
      </c>
      <c r="AF10">
        <f t="shared" si="4"/>
        <v>-557.57015586078705</v>
      </c>
      <c r="AG10">
        <f t="shared" si="4"/>
        <v>-9.4541368693327374</v>
      </c>
      <c r="AH10">
        <f t="shared" si="5"/>
        <v>-8483.7992418266113</v>
      </c>
      <c r="AI10">
        <f t="shared" si="6"/>
        <v>2100.5795826590074</v>
      </c>
      <c r="AJ10">
        <f t="shared" si="7"/>
        <v>-355.91339734822759</v>
      </c>
      <c r="AK10">
        <f t="shared" si="24"/>
        <v>1745.39892133595</v>
      </c>
      <c r="AL10">
        <f t="shared" si="8"/>
        <v>3490.0651066467299</v>
      </c>
      <c r="AN10">
        <f t="shared" si="9"/>
        <v>6619.2383900091663</v>
      </c>
      <c r="AO10">
        <f t="shared" si="9"/>
        <v>-330.96191950045835</v>
      </c>
      <c r="AP10">
        <f t="shared" si="9"/>
        <v>-5.6117768366993603</v>
      </c>
      <c r="AQ10">
        <f t="shared" si="9"/>
        <v>-5035.804826025369</v>
      </c>
      <c r="AR10">
        <f t="shared" si="9"/>
        <v>1246.859867646639</v>
      </c>
      <c r="AS10">
        <f t="shared" si="9"/>
        <v>-211.26270824242118</v>
      </c>
      <c r="AT10">
        <f t="shared" si="9"/>
        <v>1036.0320961002164</v>
      </c>
      <c r="AU10">
        <f t="shared" si="9"/>
        <v>2071.6292555044342</v>
      </c>
      <c r="AW10">
        <v>7</v>
      </c>
      <c r="AX10">
        <f>(R10*SUMPRODUCT(K11:$K$23, X11:$X$23)-$AZ$3*SUMPRODUCT(K10:$K$22, W11:$W$23))/Z10</f>
        <v>30420.246837072591</v>
      </c>
    </row>
    <row r="11" spans="1:52" x14ac:dyDescent="0.25">
      <c r="A11" t="s">
        <v>33</v>
      </c>
      <c r="C11" s="7">
        <f>AU25</f>
        <v>8019.3723153277188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14744.078797648601</v>
      </c>
      <c r="P11">
        <f t="shared" si="22"/>
        <v>737.20393988243006</v>
      </c>
      <c r="Q11" s="4">
        <f t="shared" si="23"/>
        <v>12.5</v>
      </c>
      <c r="R11">
        <f t="shared" si="0"/>
        <v>250000</v>
      </c>
      <c r="S11">
        <f t="shared" si="1"/>
        <v>31945.116961518714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23007.774175725648</v>
      </c>
      <c r="AC11">
        <f t="shared" si="2"/>
        <v>22766.071504838113</v>
      </c>
      <c r="AE11">
        <f t="shared" si="3"/>
        <v>10507.544942927567</v>
      </c>
      <c r="AF11">
        <f t="shared" si="4"/>
        <v>-525.37724714637841</v>
      </c>
      <c r="AG11">
        <f t="shared" si="4"/>
        <v>-8.9082752194420927</v>
      </c>
      <c r="AH11">
        <f t="shared" si="5"/>
        <v>-9026.4056239463662</v>
      </c>
      <c r="AI11">
        <f t="shared" si="6"/>
        <v>946.85379661537991</v>
      </c>
      <c r="AJ11">
        <f t="shared" si="7"/>
        <v>241.70267088753462</v>
      </c>
      <c r="AK11">
        <f t="shared" si="24"/>
        <v>1698.9820063826019</v>
      </c>
      <c r="AL11">
        <f t="shared" si="8"/>
        <v>2887.5384738855164</v>
      </c>
      <c r="AN11">
        <f t="shared" si="9"/>
        <v>5931.581281314041</v>
      </c>
      <c r="AO11">
        <f t="shared" si="9"/>
        <v>-296.57906406570208</v>
      </c>
      <c r="AP11">
        <f t="shared" si="9"/>
        <v>-5.028782539350658</v>
      </c>
      <c r="AQ11">
        <f t="shared" si="9"/>
        <v>-5095.4679639591177</v>
      </c>
      <c r="AR11">
        <f t="shared" si="9"/>
        <v>534.50547074987048</v>
      </c>
      <c r="AS11">
        <f t="shared" si="9"/>
        <v>136.4428176198372</v>
      </c>
      <c r="AT11">
        <f t="shared" si="9"/>
        <v>959.08701043734231</v>
      </c>
      <c r="AU11">
        <f t="shared" si="9"/>
        <v>1630.0352988070499</v>
      </c>
      <c r="AW11">
        <v>8</v>
      </c>
      <c r="AX11">
        <f>(R11*SUMPRODUCT(K12:$K$23, X12:$X$23)-$AZ$3*SUMPRODUCT(K11:$K$22, W12:$W$23))/Z11</f>
        <v>31945.116961518714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14744.078797648601</v>
      </c>
      <c r="P12">
        <f t="shared" si="22"/>
        <v>737.20393988243006</v>
      </c>
      <c r="Q12" s="4">
        <f t="shared" si="23"/>
        <v>12.5</v>
      </c>
      <c r="R12">
        <f t="shared" si="0"/>
        <v>250000</v>
      </c>
      <c r="S12">
        <f t="shared" si="1"/>
        <v>32965.161284938316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22766.071504838113</v>
      </c>
      <c r="AC12">
        <f t="shared" si="2"/>
        <v>22001.515849222807</v>
      </c>
      <c r="AE12">
        <f t="shared" si="3"/>
        <v>9840.4518802360435</v>
      </c>
      <c r="AF12">
        <f t="shared" si="4"/>
        <v>-492.02259401180214</v>
      </c>
      <c r="AG12">
        <f t="shared" si="4"/>
        <v>-8.3427150784467852</v>
      </c>
      <c r="AH12">
        <f t="shared" si="5"/>
        <v>-9529.5477760177164</v>
      </c>
      <c r="AI12">
        <f t="shared" si="6"/>
        <v>-189.46120487192093</v>
      </c>
      <c r="AJ12">
        <f t="shared" si="7"/>
        <v>764.55565561530602</v>
      </c>
      <c r="AK12">
        <f t="shared" si="24"/>
        <v>1666.7425910561362</v>
      </c>
      <c r="AL12">
        <f t="shared" si="8"/>
        <v>2241.8370417995211</v>
      </c>
      <c r="AN12">
        <f t="shared" si="9"/>
        <v>5280.9227741548148</v>
      </c>
      <c r="AO12">
        <f t="shared" si="9"/>
        <v>-264.04613870774068</v>
      </c>
      <c r="AP12">
        <f t="shared" si="9"/>
        <v>-4.4771555810908144</v>
      </c>
      <c r="AQ12">
        <f t="shared" si="9"/>
        <v>-5114.0746878547998</v>
      </c>
      <c r="AR12">
        <f t="shared" si="9"/>
        <v>-101.67520798881631</v>
      </c>
      <c r="AS12">
        <f t="shared" si="9"/>
        <v>410.30223235550091</v>
      </c>
      <c r="AT12">
        <f t="shared" si="9"/>
        <v>894.46491023855526</v>
      </c>
      <c r="AU12">
        <f t="shared" si="9"/>
        <v>1203.0919346052397</v>
      </c>
      <c r="AW12">
        <v>9</v>
      </c>
      <c r="AX12">
        <f>(R12*SUMPRODUCT(K13:$K$23, X13:$X$23)-$AZ$3*SUMPRODUCT(K12:$K$22, W13:$W$23))/Z12</f>
        <v>32965.161284938316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14744.078797648601</v>
      </c>
      <c r="P13">
        <f t="shared" si="22"/>
        <v>737.20393988243006</v>
      </c>
      <c r="Q13" s="4">
        <f t="shared" si="23"/>
        <v>12.5</v>
      </c>
      <c r="R13">
        <f t="shared" si="0"/>
        <v>250000</v>
      </c>
      <c r="S13">
        <f t="shared" si="1"/>
        <v>33495.270326721075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22001.515849222807</v>
      </c>
      <c r="AC13">
        <f t="shared" si="2"/>
        <v>20799.351151291805</v>
      </c>
      <c r="AE13">
        <f t="shared" si="3"/>
        <v>9155.5395529966409</v>
      </c>
      <c r="AF13">
        <f t="shared" si="4"/>
        <v>-457.77697764983202</v>
      </c>
      <c r="AG13">
        <f t="shared" si="4"/>
        <v>-7.7620478012305298</v>
      </c>
      <c r="AH13">
        <f t="shared" si="5"/>
        <v>-9944.8025286357588</v>
      </c>
      <c r="AI13">
        <f t="shared" si="6"/>
        <v>-1254.8020010901801</v>
      </c>
      <c r="AJ13">
        <f t="shared" si="7"/>
        <v>1202.1646979310026</v>
      </c>
      <c r="AK13">
        <f t="shared" si="24"/>
        <v>1587.1526945502492</v>
      </c>
      <c r="AL13">
        <f t="shared" si="8"/>
        <v>1534.5153913910717</v>
      </c>
      <c r="AN13">
        <f t="shared" si="9"/>
        <v>4671.827985443645</v>
      </c>
      <c r="AO13">
        <f t="shared" si="9"/>
        <v>-233.59139927218223</v>
      </c>
      <c r="AP13">
        <f t="shared" si="9"/>
        <v>-3.9607662587478099</v>
      </c>
      <c r="AQ13">
        <f t="shared" si="9"/>
        <v>-5074.5678606985657</v>
      </c>
      <c r="AR13">
        <f t="shared" si="9"/>
        <v>-640.29204078585019</v>
      </c>
      <c r="AS13">
        <f t="shared" si="9"/>
        <v>613.43262692456244</v>
      </c>
      <c r="AT13">
        <f t="shared" si="9"/>
        <v>809.8817478370479</v>
      </c>
      <c r="AU13">
        <f t="shared" si="9"/>
        <v>783.02233397576003</v>
      </c>
      <c r="AW13">
        <v>10</v>
      </c>
      <c r="AX13">
        <f>(R13*SUMPRODUCT(K14:$K$23, X14:$X$23)-$AZ$3*SUMPRODUCT(K13:$K$22, W14:$W$23))/Z13</f>
        <v>33495.270326721075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14744.078797648601</v>
      </c>
      <c r="P14">
        <f t="shared" si="22"/>
        <v>737.20393988243006</v>
      </c>
      <c r="Q14" s="4">
        <f t="shared" si="23"/>
        <v>12.5</v>
      </c>
      <c r="R14">
        <f t="shared" si="0"/>
        <v>250000</v>
      </c>
      <c r="S14">
        <f t="shared" si="1"/>
        <v>33515.436864843432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20799.351151291805</v>
      </c>
      <c r="AC14">
        <f t="shared" si="2"/>
        <v>19221.650611736703</v>
      </c>
      <c r="AE14">
        <f t="shared" si="3"/>
        <v>8455.9700768095681</v>
      </c>
      <c r="AF14">
        <f t="shared" si="4"/>
        <v>-422.79850384047842</v>
      </c>
      <c r="AG14">
        <f t="shared" si="4"/>
        <v>-7.1689542229641825</v>
      </c>
      <c r="AH14">
        <f t="shared" si="5"/>
        <v>-10309.462005080852</v>
      </c>
      <c r="AI14">
        <f t="shared" si="6"/>
        <v>-2283.4593863347263</v>
      </c>
      <c r="AJ14">
        <f t="shared" si="7"/>
        <v>1577.7005395551023</v>
      </c>
      <c r="AK14">
        <f t="shared" si="24"/>
        <v>1481.9916680270101</v>
      </c>
      <c r="AL14">
        <f t="shared" si="8"/>
        <v>776.23282124738603</v>
      </c>
      <c r="AN14">
        <f t="shared" si="9"/>
        <v>4103.9150790035173</v>
      </c>
      <c r="AO14">
        <f t="shared" si="9"/>
        <v>-205.19575395017588</v>
      </c>
      <c r="AP14">
        <f t="shared" si="9"/>
        <v>-3.4792908523878192</v>
      </c>
      <c r="AQ14">
        <f t="shared" si="9"/>
        <v>-5003.4657401517634</v>
      </c>
      <c r="AR14">
        <f t="shared" si="9"/>
        <v>-1108.2257059508092</v>
      </c>
      <c r="AS14">
        <f t="shared" si="9"/>
        <v>765.70150741061855</v>
      </c>
      <c r="AT14">
        <f t="shared" si="9"/>
        <v>719.25135710370728</v>
      </c>
      <c r="AU14">
        <f t="shared" si="9"/>
        <v>376.72715856351658</v>
      </c>
      <c r="AW14">
        <v>11</v>
      </c>
      <c r="AX14">
        <f>(R14*SUMPRODUCT(K15:$K$23, X15:$X$23)-$AZ$3*SUMPRODUCT(K14:$K$22, W15:$W$23))/Z14</f>
        <v>33515.436864843432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14744.078797648601</v>
      </c>
      <c r="P15">
        <f t="shared" si="22"/>
        <v>737.20393988243006</v>
      </c>
      <c r="Q15" s="4">
        <f t="shared" si="23"/>
        <v>12.5</v>
      </c>
      <c r="R15">
        <f t="shared" si="0"/>
        <v>250000</v>
      </c>
      <c r="S15">
        <f t="shared" si="1"/>
        <v>32975.443319469668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19221.650611736703</v>
      </c>
      <c r="AC15">
        <f t="shared" si="2"/>
        <v>17318.411370372487</v>
      </c>
      <c r="AE15">
        <f t="shared" si="3"/>
        <v>7743.4598656055932</v>
      </c>
      <c r="AF15">
        <f t="shared" si="4"/>
        <v>-387.17299328027968</v>
      </c>
      <c r="AG15">
        <f t="shared" si="4"/>
        <v>-6.5648895158852918</v>
      </c>
      <c r="AH15">
        <f t="shared" si="5"/>
        <v>-10647.503296985009</v>
      </c>
      <c r="AI15">
        <f t="shared" si="6"/>
        <v>-3297.7813141755814</v>
      </c>
      <c r="AJ15">
        <f t="shared" si="7"/>
        <v>1903.2392413642156</v>
      </c>
      <c r="AK15">
        <f t="shared" si="24"/>
        <v>1379.3949554228186</v>
      </c>
      <c r="AL15">
        <f t="shared" si="8"/>
        <v>-15.147117388547258</v>
      </c>
      <c r="AN15">
        <f t="shared" si="9"/>
        <v>3572.6915652028156</v>
      </c>
      <c r="AO15">
        <f t="shared" si="9"/>
        <v>-178.63457826014081</v>
      </c>
      <c r="AP15">
        <f t="shared" si="9"/>
        <v>-3.0289206384435086</v>
      </c>
      <c r="AQ15">
        <f t="shared" si="9"/>
        <v>-4912.5643936726856</v>
      </c>
      <c r="AR15">
        <f t="shared" si="9"/>
        <v>-1521.5363273684541</v>
      </c>
      <c r="AS15">
        <f t="shared" si="9"/>
        <v>878.11997507565763</v>
      </c>
      <c r="AT15">
        <f t="shared" si="9"/>
        <v>636.42774778390378</v>
      </c>
      <c r="AU15">
        <f t="shared" si="9"/>
        <v>-6.9886045088925428</v>
      </c>
      <c r="AW15">
        <v>12</v>
      </c>
      <c r="AX15">
        <f>(R15*SUMPRODUCT(K16:$K$23, X16:$X$23)-$AZ$3*SUMPRODUCT(K15:$K$22, W16:$W$23))/Z15</f>
        <v>32975.443319469668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14744.078797648601</v>
      </c>
      <c r="P16">
        <f t="shared" si="22"/>
        <v>737.20393988243006</v>
      </c>
      <c r="Q16" s="4">
        <f t="shared" si="23"/>
        <v>12.5</v>
      </c>
      <c r="R16">
        <f t="shared" si="0"/>
        <v>250000</v>
      </c>
      <c r="S16">
        <f t="shared" si="1"/>
        <v>31877.746032380717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17318.411370372487</v>
      </c>
      <c r="AC16">
        <f t="shared" si="2"/>
        <v>15190.653033513079</v>
      </c>
      <c r="AE16">
        <f t="shared" si="3"/>
        <v>7025.973074958014</v>
      </c>
      <c r="AF16">
        <f t="shared" si="4"/>
        <v>-351.29865374790074</v>
      </c>
      <c r="AG16">
        <f t="shared" si="4"/>
        <v>-5.9566056748816028</v>
      </c>
      <c r="AH16">
        <f t="shared" si="5"/>
        <v>-10852.698916896723</v>
      </c>
      <c r="AI16">
        <f t="shared" si="6"/>
        <v>-4183.9811013614917</v>
      </c>
      <c r="AJ16">
        <f t="shared" si="7"/>
        <v>2127.7583368594078</v>
      </c>
      <c r="AK16">
        <f t="shared" si="24"/>
        <v>1312.4217927995683</v>
      </c>
      <c r="AL16">
        <f t="shared" si="8"/>
        <v>-743.80097170251565</v>
      </c>
      <c r="AN16">
        <f t="shared" si="9"/>
        <v>3073.5339031742114</v>
      </c>
      <c r="AO16">
        <f t="shared" si="9"/>
        <v>-153.6766951587106</v>
      </c>
      <c r="AP16">
        <f t="shared" si="9"/>
        <v>-2.6057357883766037</v>
      </c>
      <c r="AQ16">
        <f t="shared" si="9"/>
        <v>-4747.5470950653271</v>
      </c>
      <c r="AR16">
        <f t="shared" si="9"/>
        <v>-1830.2956228382029</v>
      </c>
      <c r="AS16">
        <f t="shared" si="9"/>
        <v>930.794541386432</v>
      </c>
      <c r="AT16">
        <f t="shared" si="9"/>
        <v>574.12301931690195</v>
      </c>
      <c r="AU16">
        <f t="shared" si="9"/>
        <v>-325.37806213486886</v>
      </c>
      <c r="AW16">
        <v>13</v>
      </c>
      <c r="AX16">
        <f>(R16*SUMPRODUCT(K17:$K$23, X17:$X$23)-$AZ$3*SUMPRODUCT(K16:$K$22, W17:$W$23))/Z16</f>
        <v>31877.746032380717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14744.078797648601</v>
      </c>
      <c r="P17">
        <f t="shared" si="22"/>
        <v>737.20393988243006</v>
      </c>
      <c r="Q17" s="4">
        <f t="shared" si="23"/>
        <v>12.5</v>
      </c>
      <c r="R17">
        <f t="shared" si="0"/>
        <v>250000</v>
      </c>
      <c r="S17">
        <f t="shared" si="1"/>
        <v>30246.627381387716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15190.653033513079</v>
      </c>
      <c r="AC17">
        <f t="shared" si="2"/>
        <v>12949.331698576705</v>
      </c>
      <c r="AE17">
        <f t="shared" si="3"/>
        <v>6312.3059815320166</v>
      </c>
      <c r="AF17">
        <f t="shared" si="4"/>
        <v>-315.61529907660082</v>
      </c>
      <c r="AG17">
        <f t="shared" si="4"/>
        <v>-5.3515601654091718</v>
      </c>
      <c r="AH17">
        <f t="shared" si="5"/>
        <v>-10909.589054472308</v>
      </c>
      <c r="AI17">
        <f t="shared" si="6"/>
        <v>-4918.2499321823007</v>
      </c>
      <c r="AJ17">
        <f t="shared" si="7"/>
        <v>2241.3213349363741</v>
      </c>
      <c r="AK17">
        <f t="shared" si="24"/>
        <v>1307.2591072752562</v>
      </c>
      <c r="AL17">
        <f t="shared" si="8"/>
        <v>-1369.6694899706704</v>
      </c>
      <c r="AN17">
        <f t="shared" si="9"/>
        <v>2600.8646513785216</v>
      </c>
      <c r="AO17">
        <f t="shared" si="9"/>
        <v>-130.04323256892607</v>
      </c>
      <c r="AP17">
        <f t="shared" si="9"/>
        <v>-2.2050077586004475</v>
      </c>
      <c r="AQ17">
        <f t="shared" si="9"/>
        <v>-4495.0869960769087</v>
      </c>
      <c r="AR17">
        <f t="shared" si="9"/>
        <v>-2026.4705850259131</v>
      </c>
      <c r="AS17">
        <f t="shared" si="9"/>
        <v>923.49348232984869</v>
      </c>
      <c r="AT17">
        <f t="shared" si="9"/>
        <v>538.63105056254972</v>
      </c>
      <c r="AU17">
        <f t="shared" si="9"/>
        <v>-564.34605213351483</v>
      </c>
      <c r="AW17">
        <v>14</v>
      </c>
      <c r="AX17">
        <f>(R17*SUMPRODUCT(K18:$K$23, X18:$X$23)-$AZ$3*SUMPRODUCT(K17:$K$22, W18:$W$23))/Z17</f>
        <v>30246.627381387716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14744.078797648601</v>
      </c>
      <c r="P18">
        <f t="shared" si="22"/>
        <v>737.20393988243006</v>
      </c>
      <c r="Q18" s="4">
        <f t="shared" si="23"/>
        <v>12.5</v>
      </c>
      <c r="R18">
        <f t="shared" si="0"/>
        <v>250000</v>
      </c>
      <c r="S18">
        <f t="shared" si="1"/>
        <v>28050.364149776651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12949.331698576705</v>
      </c>
      <c r="AC18">
        <f t="shared" si="2"/>
        <v>10668.60398663056</v>
      </c>
      <c r="AE18">
        <f t="shared" si="3"/>
        <v>5607.7253400306199</v>
      </c>
      <c r="AF18">
        <f t="shared" si="4"/>
        <v>-280.386267001531</v>
      </c>
      <c r="AG18">
        <f t="shared" si="4"/>
        <v>-4.7542181313872129</v>
      </c>
      <c r="AH18">
        <f t="shared" si="5"/>
        <v>-10876.528647357349</v>
      </c>
      <c r="AI18">
        <f t="shared" si="6"/>
        <v>-5553.9437924596477</v>
      </c>
      <c r="AJ18">
        <f t="shared" si="7"/>
        <v>2280.7277119461451</v>
      </c>
      <c r="AK18">
        <f t="shared" si="24"/>
        <v>1281.194621089566</v>
      </c>
      <c r="AL18">
        <f t="shared" si="8"/>
        <v>-1992.0214594239367</v>
      </c>
      <c r="AN18">
        <f t="shared" si="9"/>
        <v>2159.1960632166329</v>
      </c>
      <c r="AO18">
        <f t="shared" si="9"/>
        <v>-107.95980316083165</v>
      </c>
      <c r="AP18">
        <f t="shared" si="9"/>
        <v>-1.8305620283657393</v>
      </c>
      <c r="AQ18">
        <f t="shared" si="9"/>
        <v>-4187.8937381602727</v>
      </c>
      <c r="AR18">
        <f t="shared" si="9"/>
        <v>-2138.4880401328373</v>
      </c>
      <c r="AS18">
        <f t="shared" si="9"/>
        <v>878.17038073343042</v>
      </c>
      <c r="AT18">
        <f t="shared" si="9"/>
        <v>493.31060533999187</v>
      </c>
      <c r="AU18">
        <f t="shared" si="9"/>
        <v>-767.00705405941483</v>
      </c>
      <c r="AW18">
        <v>15</v>
      </c>
      <c r="AX18">
        <f>(R18*SUMPRODUCT(K19:$K$23, X19:$X$23)-$AZ$3*SUMPRODUCT(K18:$K$22, W19:$W$23))/Z18</f>
        <v>28050.364149776651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14744.078797648601</v>
      </c>
      <c r="P19">
        <f t="shared" si="22"/>
        <v>737.20393988243006</v>
      </c>
      <c r="Q19" s="4">
        <f t="shared" si="23"/>
        <v>12.5</v>
      </c>
      <c r="R19">
        <f t="shared" si="0"/>
        <v>250000</v>
      </c>
      <c r="S19">
        <f t="shared" si="1"/>
        <v>25180.263797231401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10668.60398663056</v>
      </c>
      <c r="AC19">
        <f t="shared" si="2"/>
        <v>8399.5333728774458</v>
      </c>
      <c r="AE19">
        <f t="shared" si="3"/>
        <v>4918.2718223468701</v>
      </c>
      <c r="AF19">
        <f t="shared" si="4"/>
        <v>-245.91359111734351</v>
      </c>
      <c r="AG19">
        <f t="shared" si="4"/>
        <v>-4.1697008421536994</v>
      </c>
      <c r="AH19">
        <f t="shared" si="5"/>
        <v>-10739.50215839283</v>
      </c>
      <c r="AI19">
        <f t="shared" si="6"/>
        <v>-6071.3136280054568</v>
      </c>
      <c r="AJ19">
        <f t="shared" si="7"/>
        <v>2269.0706137531142</v>
      </c>
      <c r="AK19">
        <f t="shared" si="24"/>
        <v>1126.0266267909305</v>
      </c>
      <c r="AL19">
        <f t="shared" si="8"/>
        <v>-2676.2163874614121</v>
      </c>
      <c r="AN19">
        <f t="shared" si="9"/>
        <v>1764.2343845216101</v>
      </c>
      <c r="AO19">
        <f t="shared" si="9"/>
        <v>-88.211719226080504</v>
      </c>
      <c r="AP19">
        <f t="shared" si="9"/>
        <v>-1.4957143209270658</v>
      </c>
      <c r="AQ19">
        <f t="shared" si="9"/>
        <v>-3852.369219283953</v>
      </c>
      <c r="AR19">
        <f t="shared" si="9"/>
        <v>-2177.8422683093504</v>
      </c>
      <c r="AS19">
        <f t="shared" si="9"/>
        <v>813.93882694767137</v>
      </c>
      <c r="AT19">
        <f t="shared" si="9"/>
        <v>403.9172629388143</v>
      </c>
      <c r="AU19">
        <f t="shared" si="9"/>
        <v>-959.98617842286478</v>
      </c>
      <c r="AW19">
        <v>16</v>
      </c>
      <c r="AX19">
        <f>(R19*SUMPRODUCT(K20:$K$23, X20:$X$23)-$AZ$3*SUMPRODUCT(K19:$K$22, W20:$W$23))/Z19</f>
        <v>25180.263797231401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14744.078797648601</v>
      </c>
      <c r="P20">
        <f t="shared" si="22"/>
        <v>737.20393988243006</v>
      </c>
      <c r="Q20" s="4">
        <f t="shared" si="23"/>
        <v>12.5</v>
      </c>
      <c r="R20">
        <f t="shared" si="0"/>
        <v>250000</v>
      </c>
      <c r="S20">
        <f t="shared" si="1"/>
        <v>21234.661000370543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8399.5333728774458</v>
      </c>
      <c r="AC20">
        <f t="shared" si="2"/>
        <v>6120.6663809834699</v>
      </c>
      <c r="AE20">
        <f t="shared" si="3"/>
        <v>4249.8247282480388</v>
      </c>
      <c r="AF20">
        <f t="shared" si="4"/>
        <v>-212.49123641240195</v>
      </c>
      <c r="AG20">
        <f t="shared" si="4"/>
        <v>-3.6029927560867732</v>
      </c>
      <c r="AH20">
        <f t="shared" si="5"/>
        <v>-10500.221552907784</v>
      </c>
      <c r="AI20">
        <f t="shared" si="6"/>
        <v>-6466.4910538282338</v>
      </c>
      <c r="AJ20">
        <f t="shared" si="7"/>
        <v>2278.8669918939759</v>
      </c>
      <c r="AK20">
        <f t="shared" si="24"/>
        <v>675.32187075392039</v>
      </c>
      <c r="AL20">
        <f t="shared" si="8"/>
        <v>-3512.3021911803376</v>
      </c>
      <c r="AN20">
        <f t="shared" si="9"/>
        <v>1445.9409826557192</v>
      </c>
      <c r="AO20">
        <f t="shared" si="9"/>
        <v>-72.297049132785958</v>
      </c>
      <c r="AP20">
        <f t="shared" si="9"/>
        <v>-1.2258658225618673</v>
      </c>
      <c r="AQ20">
        <f t="shared" si="9"/>
        <v>-3572.5474910522266</v>
      </c>
      <c r="AR20">
        <f t="shared" si="9"/>
        <v>-2200.1294233518556</v>
      </c>
      <c r="AS20">
        <f t="shared" si="9"/>
        <v>775.35131171379942</v>
      </c>
      <c r="AT20">
        <f t="shared" si="9"/>
        <v>229.76843325239147</v>
      </c>
      <c r="AU20">
        <f t="shared" si="9"/>
        <v>-1195.0096783856645</v>
      </c>
      <c r="AW20">
        <v>17</v>
      </c>
      <c r="AX20">
        <f>(R20*SUMPRODUCT(K21:$K$23, X21:$X$23)-$AZ$3*SUMPRODUCT(K20:$K$22, W21:$W$23))/Z20</f>
        <v>21234.661000370543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14744.078797648601</v>
      </c>
      <c r="P21">
        <f t="shared" si="22"/>
        <v>737.20393988243006</v>
      </c>
      <c r="Q21" s="4">
        <f t="shared" si="23"/>
        <v>12.5</v>
      </c>
      <c r="R21">
        <f t="shared" si="0"/>
        <v>250000</v>
      </c>
      <c r="S21">
        <f t="shared" si="1"/>
        <v>15917.050198233015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6120.6663809834699</v>
      </c>
      <c r="AC21">
        <f t="shared" si="2"/>
        <v>3895.7455252547434</v>
      </c>
      <c r="AE21">
        <f t="shared" si="3"/>
        <v>3608.6572753486266</v>
      </c>
      <c r="AF21">
        <f t="shared" si="4"/>
        <v>-180.43286376743134</v>
      </c>
      <c r="AG21">
        <f t="shared" si="4"/>
        <v>-3.0594122943138187</v>
      </c>
      <c r="AH21">
        <f t="shared" si="5"/>
        <v>-10151.010684241732</v>
      </c>
      <c r="AI21">
        <f t="shared" si="6"/>
        <v>-6725.8456849548502</v>
      </c>
      <c r="AJ21">
        <f t="shared" si="7"/>
        <v>2224.9208557287266</v>
      </c>
      <c r="AK21">
        <f t="shared" si="24"/>
        <v>489.85809765856737</v>
      </c>
      <c r="AL21">
        <f t="shared" si="8"/>
        <v>-4011.0667315675564</v>
      </c>
      <c r="AN21">
        <f t="shared" si="9"/>
        <v>1167.8808073436737</v>
      </c>
      <c r="AO21">
        <f t="shared" si="9"/>
        <v>-58.394040367183692</v>
      </c>
      <c r="AP21">
        <f t="shared" si="9"/>
        <v>-0.99012697179318565</v>
      </c>
      <c r="AQ21">
        <f t="shared" si="9"/>
        <v>-3285.2026803019644</v>
      </c>
      <c r="AR21">
        <f t="shared" si="9"/>
        <v>-2176.7060402972675</v>
      </c>
      <c r="AS21">
        <f t="shared" si="9"/>
        <v>720.05795147537572</v>
      </c>
      <c r="AT21">
        <f t="shared" si="9"/>
        <v>158.53427658132335</v>
      </c>
      <c r="AU21">
        <f t="shared" si="9"/>
        <v>-1298.1138122405684</v>
      </c>
      <c r="AW21">
        <v>18</v>
      </c>
      <c r="AX21">
        <f>(R21*SUMPRODUCT(K22:$K$23, X22:$X$23)-$AZ$3*SUMPRODUCT(K21:$K$22, W22:$W$23))/Z21</f>
        <v>15917.050198233015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14744.078797648601</v>
      </c>
      <c r="P22">
        <f t="shared" si="22"/>
        <v>737.20393988243006</v>
      </c>
      <c r="Q22" s="4">
        <f t="shared" si="23"/>
        <v>12.5</v>
      </c>
      <c r="R22">
        <f t="shared" si="0"/>
        <v>250000</v>
      </c>
      <c r="S22">
        <f t="shared" si="1"/>
        <v>8967.7498413229278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3895.7455252547434</v>
      </c>
      <c r="AC22">
        <f t="shared" si="2"/>
        <v>1825.8908647937187</v>
      </c>
      <c r="AE22">
        <f t="shared" si="3"/>
        <v>3001.9881534132892</v>
      </c>
      <c r="AF22">
        <f t="shared" si="4"/>
        <v>-150.09940767066448</v>
      </c>
      <c r="AG22">
        <f t="shared" si="4"/>
        <v>-2.5450794473270597</v>
      </c>
      <c r="AH22">
        <f t="shared" si="5"/>
        <v>-9674.7744808724256</v>
      </c>
      <c r="AI22">
        <f t="shared" si="6"/>
        <v>-6825.4308145771283</v>
      </c>
      <c r="AJ22">
        <f t="shared" si="7"/>
        <v>2069.8546604610247</v>
      </c>
      <c r="AK22">
        <f t="shared" si="24"/>
        <v>472.33439896981577</v>
      </c>
      <c r="AL22">
        <f t="shared" si="8"/>
        <v>-4283.2417551462877</v>
      </c>
      <c r="AN22">
        <f t="shared" si="9"/>
        <v>907.98375811525079</v>
      </c>
      <c r="AO22">
        <f t="shared" si="9"/>
        <v>-45.399187905762545</v>
      </c>
      <c r="AP22">
        <f t="shared" si="9"/>
        <v>-0.76978678235568798</v>
      </c>
      <c r="AQ22">
        <f t="shared" si="9"/>
        <v>-2926.2400926106143</v>
      </c>
      <c r="AR22">
        <f t="shared" si="9"/>
        <v>-2064.4253091834817</v>
      </c>
      <c r="AS22">
        <f t="shared" si="9"/>
        <v>626.0499100307502</v>
      </c>
      <c r="AT22">
        <f t="shared" si="9"/>
        <v>142.86264327062386</v>
      </c>
      <c r="AU22">
        <f t="shared" si="9"/>
        <v>-1295.5127558821075</v>
      </c>
      <c r="AW22">
        <v>19</v>
      </c>
      <c r="AX22">
        <f>(R22*SUMPRODUCT(K23:$K$23, X23:$X$23)-$AZ$3*SUMPRODUCT(K22:$K$22, W23:$W$23))/Z22</f>
        <v>8967.7498413229278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14744.078797648601</v>
      </c>
      <c r="P23">
        <f t="shared" si="22"/>
        <v>737.20393988243006</v>
      </c>
      <c r="Q23" s="4">
        <f t="shared" si="23"/>
        <v>12.5</v>
      </c>
      <c r="R23">
        <f t="shared" si="0"/>
        <v>250000</v>
      </c>
      <c r="S23">
        <f t="shared" si="1"/>
        <v>11052.996663602693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1825.8908647937187</v>
      </c>
      <c r="AC23">
        <f t="shared" si="2"/>
        <v>1825.8908647937187</v>
      </c>
      <c r="AE23">
        <f t="shared" si="3"/>
        <v>2435.6361994639819</v>
      </c>
      <c r="AF23">
        <f t="shared" si="4"/>
        <v>-121.7818099731991</v>
      </c>
      <c r="AG23">
        <f t="shared" si="4"/>
        <v>-2.0649274133122</v>
      </c>
      <c r="AH23">
        <f t="shared" si="5"/>
        <v>-9094.0247908317779</v>
      </c>
      <c r="AI23">
        <f t="shared" si="6"/>
        <v>-6782.2353287543065</v>
      </c>
      <c r="AJ23">
        <f t="shared" si="7"/>
        <v>0</v>
      </c>
      <c r="AK23">
        <f t="shared" si="24"/>
        <v>430.11953192015972</v>
      </c>
      <c r="AL23">
        <f t="shared" si="8"/>
        <v>-6352.1157968341467</v>
      </c>
      <c r="AN23">
        <f t="shared" si="9"/>
        <v>667.34712323243707</v>
      </c>
      <c r="AO23">
        <f t="shared" si="9"/>
        <v>-33.367356161621856</v>
      </c>
      <c r="AP23">
        <f t="shared" si="9"/>
        <v>-0.5657755330048716</v>
      </c>
      <c r="AQ23">
        <f t="shared" si="9"/>
        <v>-2491.6985895108833</v>
      </c>
      <c r="AR23">
        <f t="shared" si="9"/>
        <v>-1858.2845979730728</v>
      </c>
      <c r="AS23">
        <f t="shared" si="9"/>
        <v>0</v>
      </c>
      <c r="AT23">
        <f t="shared" si="9"/>
        <v>117.84971513240383</v>
      </c>
      <c r="AU23">
        <f t="shared" si="9"/>
        <v>-1740.4348828406689</v>
      </c>
      <c r="AW23">
        <v>20</v>
      </c>
      <c r="AX23">
        <f>(R23*SUMPRODUCT(K$23:$K24, X$23:$X24)-$AZ$3*SUMPRODUCT(K$22:$K23, W$23:$W24))/Z23</f>
        <v>11052.996663602693</v>
      </c>
    </row>
    <row r="25" spans="5:50" x14ac:dyDescent="0.25">
      <c r="AN25" s="8">
        <f t="shared" ref="AN25:AU25" si="25">SUM(AN3:AN23)</f>
        <v>105721.10789427957</v>
      </c>
      <c r="AO25" s="8">
        <f t="shared" si="25"/>
        <v>-16344.11449295043</v>
      </c>
      <c r="AP25" s="8">
        <f t="shared" si="25"/>
        <v>-177.13014012711676</v>
      </c>
      <c r="AQ25" s="8">
        <f t="shared" si="25"/>
        <v>-86896.498096046518</v>
      </c>
      <c r="AR25" s="8">
        <f t="shared" si="25"/>
        <v>2303.3651651555656</v>
      </c>
      <c r="AS25" s="8">
        <f t="shared" si="25"/>
        <v>-10263.301338795094</v>
      </c>
      <c r="AT25" s="8">
        <f t="shared" si="25"/>
        <v>15979.308488967254</v>
      </c>
      <c r="AU25" s="9">
        <f t="shared" si="25"/>
        <v>8019.3723153277188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1E19-E535-486D-AFB3-2638A6AB89F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868.80228558172996</v>
      </c>
      <c r="K3">
        <v>1</v>
      </c>
      <c r="L3" s="2">
        <v>0</v>
      </c>
      <c r="O3">
        <f>$C$3</f>
        <v>868.80228558172996</v>
      </c>
      <c r="P3">
        <f>O3*B5</f>
        <v>695.04182846538401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868.80228558172996</v>
      </c>
      <c r="AF3">
        <f t="shared" ref="AF3:AG23" si="4">-$Z3*P3</f>
        <v>-695.04182846538401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73.760457116345947</v>
      </c>
      <c r="AJ3">
        <f t="shared" ref="AJ3:AJ23" si="7">AB3-AC3</f>
        <v>0</v>
      </c>
      <c r="AL3">
        <f t="shared" ref="AL3:AL23" si="8">SUM(AI3:AK3)</f>
        <v>73.760457116345947</v>
      </c>
      <c r="AN3">
        <f t="shared" ref="AN3:AU23" si="9">AE3*$K3</f>
        <v>868.80228558172996</v>
      </c>
      <c r="AO3">
        <f t="shared" si="9"/>
        <v>-695.04182846538401</v>
      </c>
      <c r="AP3">
        <f t="shared" si="9"/>
        <v>-100</v>
      </c>
      <c r="AQ3">
        <f t="shared" si="9"/>
        <v>0</v>
      </c>
      <c r="AR3">
        <f t="shared" si="9"/>
        <v>73.760457116345947</v>
      </c>
      <c r="AS3">
        <f t="shared" si="9"/>
        <v>0</v>
      </c>
      <c r="AT3">
        <f t="shared" si="9"/>
        <v>0</v>
      </c>
      <c r="AU3">
        <f t="shared" si="9"/>
        <v>73.760457116345947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610.19720465855949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500000</v>
      </c>
      <c r="S4">
        <f t="shared" si="1"/>
        <v>120.44367260391446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119.11314424013199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-119.11314424013199</v>
      </c>
      <c r="AK4">
        <f>G4*MAX(0, SUM(AB4, AE4:AF4))</f>
        <v>0</v>
      </c>
      <c r="AL4">
        <f t="shared" si="8"/>
        <v>-642.55964424013189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-491.08406041842562</v>
      </c>
      <c r="AR4">
        <f t="shared" si="9"/>
        <v>-491.08406041842562</v>
      </c>
      <c r="AS4">
        <f t="shared" si="9"/>
        <v>-111.74889224142225</v>
      </c>
      <c r="AT4">
        <f t="shared" si="9"/>
        <v>0</v>
      </c>
      <c r="AU4">
        <f t="shared" si="9"/>
        <v>-602.83295265984782</v>
      </c>
      <c r="AW4">
        <v>1</v>
      </c>
      <c r="AX4">
        <f>(R4*SUMPRODUCT(K5:$K$23, X5:$X$23)-$AZ$3*SUMPRODUCT(K4:$K$22, W5:$W$23))/Z4</f>
        <v>120.44367260391446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868.80228558172996</v>
      </c>
      <c r="P5">
        <f t="shared" ref="P5:P23" si="22">O5*$C$5</f>
        <v>43.440114279086501</v>
      </c>
      <c r="Q5" s="4">
        <f t="shared" ref="Q5:Q23" si="23">$C$8</f>
        <v>12.5</v>
      </c>
      <c r="R5">
        <f t="shared" si="0"/>
        <v>500000</v>
      </c>
      <c r="S5">
        <f t="shared" si="1"/>
        <v>238.85425542119165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119.11314424013199</v>
      </c>
      <c r="AC5">
        <f t="shared" si="2"/>
        <v>233.60365235783229</v>
      </c>
      <c r="AE5">
        <f t="shared" si="3"/>
        <v>849.70387791850885</v>
      </c>
      <c r="AF5">
        <f t="shared" si="4"/>
        <v>-42.485193895925448</v>
      </c>
      <c r="AG5">
        <f t="shared" si="4"/>
        <v>-12.225219305068453</v>
      </c>
      <c r="AH5">
        <f t="shared" si="5"/>
        <v>-523.01576226180589</v>
      </c>
      <c r="AI5">
        <f t="shared" si="6"/>
        <v>271.97770245570905</v>
      </c>
      <c r="AJ5">
        <f t="shared" si="7"/>
        <v>-114.4905081177003</v>
      </c>
      <c r="AK5">
        <f>G5*SUM(AB5, AE5:AF5)</f>
        <v>37.979604958771333</v>
      </c>
      <c r="AL5">
        <f t="shared" si="8"/>
        <v>195.4667992967801</v>
      </c>
      <c r="AN5">
        <f t="shared" si="9"/>
        <v>733.77241507632027</v>
      </c>
      <c r="AO5">
        <f t="shared" si="9"/>
        <v>-36.688620753816018</v>
      </c>
      <c r="AP5">
        <f t="shared" si="9"/>
        <v>-10.55724109002837</v>
      </c>
      <c r="AQ5">
        <f t="shared" si="9"/>
        <v>-451.65680535429294</v>
      </c>
      <c r="AR5">
        <f t="shared" si="9"/>
        <v>234.86974787818289</v>
      </c>
      <c r="AS5">
        <f t="shared" si="9"/>
        <v>-98.869710763985708</v>
      </c>
      <c r="AT5">
        <f t="shared" si="9"/>
        <v>32.797763054242473</v>
      </c>
      <c r="AU5">
        <f t="shared" si="9"/>
        <v>168.79780016843966</v>
      </c>
      <c r="AW5">
        <v>2</v>
      </c>
      <c r="AX5">
        <f>(R5*SUMPRODUCT(K6:$K$23, X6:$X$23)-$AZ$3*SUMPRODUCT(K5:$K$22, W6:$W$23))/Z5</f>
        <v>238.85425542119165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868.80228558172996</v>
      </c>
      <c r="P6">
        <f t="shared" si="22"/>
        <v>43.440114279086501</v>
      </c>
      <c r="Q6" s="4">
        <f t="shared" si="23"/>
        <v>12.5</v>
      </c>
      <c r="R6">
        <f t="shared" si="0"/>
        <v>500000</v>
      </c>
      <c r="S6">
        <f t="shared" si="1"/>
        <v>352.54433334428785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233.60365235783229</v>
      </c>
      <c r="AC6">
        <f t="shared" si="2"/>
        <v>340.97723867390505</v>
      </c>
      <c r="AE6">
        <f t="shared" si="3"/>
        <v>840.29659895832685</v>
      </c>
      <c r="AF6">
        <f t="shared" si="4"/>
        <v>-42.014829947916347</v>
      </c>
      <c r="AG6">
        <f t="shared" si="4"/>
        <v>-12.089870919188531</v>
      </c>
      <c r="AH6">
        <f t="shared" si="5"/>
        <v>-523.84771316955005</v>
      </c>
      <c r="AI6">
        <f t="shared" si="6"/>
        <v>262.34418492167185</v>
      </c>
      <c r="AJ6">
        <f t="shared" si="7"/>
        <v>-107.37358631607276</v>
      </c>
      <c r="AK6">
        <f>G6*SUM(AB6, AE6:AF6)</f>
        <v>60.365297150042203</v>
      </c>
      <c r="AL6">
        <f t="shared" si="8"/>
        <v>215.3358957556413</v>
      </c>
      <c r="AN6">
        <f t="shared" si="9"/>
        <v>654.44502311376357</v>
      </c>
      <c r="AO6">
        <f t="shared" si="9"/>
        <v>-32.722251155688177</v>
      </c>
      <c r="AP6">
        <f t="shared" si="9"/>
        <v>-9.4159084577505787</v>
      </c>
      <c r="AQ6">
        <f t="shared" si="9"/>
        <v>-407.986333847271</v>
      </c>
      <c r="AR6">
        <f t="shared" si="9"/>
        <v>204.32052965305371</v>
      </c>
      <c r="AS6">
        <f t="shared" si="9"/>
        <v>-83.625364264880062</v>
      </c>
      <c r="AT6">
        <f t="shared" si="9"/>
        <v>47.014076145972595</v>
      </c>
      <c r="AU6">
        <f t="shared" si="9"/>
        <v>167.70924153414623</v>
      </c>
      <c r="AW6">
        <v>3</v>
      </c>
      <c r="AX6">
        <f>(R6*SUMPRODUCT(K7:$K$23, X7:$X$23)-$AZ$3*SUMPRODUCT(K6:$K$22, W7:$W$23))/Z6</f>
        <v>352.54433334428785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868.80228558172996</v>
      </c>
      <c r="P7">
        <f t="shared" si="22"/>
        <v>43.440114279086501</v>
      </c>
      <c r="Q7" s="4">
        <f t="shared" si="23"/>
        <v>12.5</v>
      </c>
      <c r="R7">
        <f t="shared" si="0"/>
        <v>500000</v>
      </c>
      <c r="S7">
        <f t="shared" si="1"/>
        <v>450.06520837089738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340.97723867390505</v>
      </c>
      <c r="AC7">
        <f t="shared" si="2"/>
        <v>430.47284599055183</v>
      </c>
      <c r="AE7">
        <f t="shared" si="3"/>
        <v>830.98134563926271</v>
      </c>
      <c r="AF7">
        <f t="shared" si="4"/>
        <v>-41.54906728196314</v>
      </c>
      <c r="AG7">
        <f t="shared" si="4"/>
        <v>-11.955846563566197</v>
      </c>
      <c r="AH7">
        <f t="shared" si="5"/>
        <v>-525.02585721792684</v>
      </c>
      <c r="AI7">
        <f t="shared" si="6"/>
        <v>252.45057457580651</v>
      </c>
      <c r="AJ7">
        <f t="shared" si="7"/>
        <v>-89.495607316646783</v>
      </c>
      <c r="AK7">
        <f>G7*SUM(AB7, AE7:AF7)</f>
        <v>55.503107286232144</v>
      </c>
      <c r="AL7">
        <f t="shared" si="8"/>
        <v>218.45807454539187</v>
      </c>
      <c r="AN7">
        <f t="shared" si="9"/>
        <v>585.85141630401642</v>
      </c>
      <c r="AO7">
        <f t="shared" si="9"/>
        <v>-29.292570815200826</v>
      </c>
      <c r="AP7">
        <f t="shared" si="9"/>
        <v>-8.4290094827464657</v>
      </c>
      <c r="AQ7">
        <f t="shared" si="9"/>
        <v>-370.14927430257791</v>
      </c>
      <c r="AR7">
        <f t="shared" si="9"/>
        <v>177.98056170349122</v>
      </c>
      <c r="AS7">
        <f t="shared" si="9"/>
        <v>-63.095433579331498</v>
      </c>
      <c r="AT7">
        <f t="shared" si="9"/>
        <v>39.130329680142594</v>
      </c>
      <c r="AU7">
        <f t="shared" si="9"/>
        <v>154.01545780430232</v>
      </c>
      <c r="AW7">
        <v>4</v>
      </c>
      <c r="AX7">
        <f>(R7*SUMPRODUCT(K8:$K$23, X8:$X$23)-$AZ$3*SUMPRODUCT(K7:$K$22, W8:$W$23))/Z7</f>
        <v>450.06520837089738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868.80228558172996</v>
      </c>
      <c r="P8">
        <f t="shared" si="22"/>
        <v>43.440114279086501</v>
      </c>
      <c r="Q8" s="4">
        <f t="shared" si="23"/>
        <v>12.5</v>
      </c>
      <c r="R8">
        <f t="shared" si="0"/>
        <v>500000</v>
      </c>
      <c r="S8">
        <f t="shared" si="1"/>
        <v>523.30816888234153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430.47284599055183</v>
      </c>
      <c r="AC8">
        <f t="shared" si="2"/>
        <v>494.96966300360327</v>
      </c>
      <c r="AE8">
        <f t="shared" si="3"/>
        <v>821.75436976187461</v>
      </c>
      <c r="AF8">
        <f t="shared" si="4"/>
        <v>-41.087718488093735</v>
      </c>
      <c r="AG8">
        <f t="shared" si="4"/>
        <v>-11.823092310519861</v>
      </c>
      <c r="AH8">
        <f t="shared" si="5"/>
        <v>-527.83149642694582</v>
      </c>
      <c r="AI8">
        <f t="shared" si="6"/>
        <v>241.01206253631517</v>
      </c>
      <c r="AJ8">
        <f t="shared" si="7"/>
        <v>-64.496817013051441</v>
      </c>
      <c r="AK8">
        <f t="shared" ref="AK8:AK23" si="24">G8*SUM(AB8:AB8, AE8:AF8)</f>
        <v>25.797271291730286</v>
      </c>
      <c r="AL8">
        <f t="shared" si="8"/>
        <v>202.31251681499401</v>
      </c>
      <c r="AN8">
        <f t="shared" si="9"/>
        <v>540.18302291308839</v>
      </c>
      <c r="AO8">
        <f t="shared" si="9"/>
        <v>-27.009151145654421</v>
      </c>
      <c r="AP8">
        <f t="shared" si="9"/>
        <v>-7.7719498422963156</v>
      </c>
      <c r="AQ8">
        <f t="shared" si="9"/>
        <v>-346.97182493993847</v>
      </c>
      <c r="AR8">
        <f t="shared" si="9"/>
        <v>158.43009698519919</v>
      </c>
      <c r="AS8">
        <f t="shared" si="9"/>
        <v>-42.397201480630137</v>
      </c>
      <c r="AT8">
        <f t="shared" si="9"/>
        <v>16.957923805521119</v>
      </c>
      <c r="AU8">
        <f t="shared" si="9"/>
        <v>132.99081931009016</v>
      </c>
      <c r="AW8">
        <v>5</v>
      </c>
      <c r="AX8">
        <f>(R8*SUMPRODUCT(K9:$K$23, X9:$X$23)-$AZ$3*SUMPRODUCT(K8:$K$22, W9:$W$23))/Z8</f>
        <v>523.30816888234153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868.80228558172996</v>
      </c>
      <c r="P9">
        <f t="shared" si="22"/>
        <v>43.440114279086501</v>
      </c>
      <c r="Q9" s="4">
        <f t="shared" si="23"/>
        <v>12.5</v>
      </c>
      <c r="R9">
        <f t="shared" si="0"/>
        <v>500000</v>
      </c>
      <c r="S9">
        <f t="shared" si="1"/>
        <v>577.35005096387079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494.96966300360327</v>
      </c>
      <c r="AC9">
        <f t="shared" si="2"/>
        <v>540.00619852357022</v>
      </c>
      <c r="AE9">
        <f t="shared" si="3"/>
        <v>812.6068729401361</v>
      </c>
      <c r="AF9">
        <f t="shared" si="4"/>
        <v>-40.630343647006811</v>
      </c>
      <c r="AG9">
        <f t="shared" si="4"/>
        <v>-11.691481572185801</v>
      </c>
      <c r="AH9">
        <f t="shared" si="5"/>
        <v>-535.19260915445557</v>
      </c>
      <c r="AI9">
        <f t="shared" si="6"/>
        <v>225.09243856648789</v>
      </c>
      <c r="AJ9">
        <f t="shared" si="7"/>
        <v>-45.036535519966947</v>
      </c>
      <c r="AK9">
        <f t="shared" si="24"/>
        <v>7.4749825345507217</v>
      </c>
      <c r="AL9">
        <f t="shared" si="8"/>
        <v>187.53088558107166</v>
      </c>
      <c r="AN9">
        <f t="shared" si="9"/>
        <v>507.66953511003942</v>
      </c>
      <c r="AO9">
        <f t="shared" si="9"/>
        <v>-25.383476755501977</v>
      </c>
      <c r="AP9">
        <f t="shared" si="9"/>
        <v>-7.304158027883692</v>
      </c>
      <c r="AQ9">
        <f t="shared" si="9"/>
        <v>-334.35722996129203</v>
      </c>
      <c r="AR9">
        <f t="shared" si="9"/>
        <v>140.62467036536174</v>
      </c>
      <c r="AS9">
        <f t="shared" si="9"/>
        <v>-28.136209293510049</v>
      </c>
      <c r="AT9">
        <f t="shared" si="9"/>
        <v>4.6699345460133586</v>
      </c>
      <c r="AU9">
        <f t="shared" si="9"/>
        <v>117.15839561786503</v>
      </c>
      <c r="AW9">
        <v>6</v>
      </c>
      <c r="AX9">
        <f>(R9*SUMPRODUCT(K10:$K$23, X10:$X$23)-$AZ$3*SUMPRODUCT(K9:$K$22, W10:$W$23))/Z9</f>
        <v>577.35005096387079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868.80228558172996</v>
      </c>
      <c r="P10">
        <f t="shared" si="22"/>
        <v>43.440114279086501</v>
      </c>
      <c r="Q10" s="4">
        <f t="shared" si="23"/>
        <v>12.5</v>
      </c>
      <c r="R10">
        <f t="shared" si="0"/>
        <v>500000</v>
      </c>
      <c r="S10">
        <f t="shared" si="1"/>
        <v>619.7144914174421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540.00619852357022</v>
      </c>
      <c r="AC10">
        <f t="shared" si="2"/>
        <v>573.15884973418815</v>
      </c>
      <c r="AE10">
        <f t="shared" si="3"/>
        <v>803.53408794991208</v>
      </c>
      <c r="AF10">
        <f t="shared" si="4"/>
        <v>-40.176704397495605</v>
      </c>
      <c r="AG10">
        <f t="shared" si="4"/>
        <v>-11.56094575953901</v>
      </c>
      <c r="AH10">
        <f t="shared" si="5"/>
        <v>-544.83987699732234</v>
      </c>
      <c r="AI10">
        <f t="shared" si="6"/>
        <v>206.95656079555511</v>
      </c>
      <c r="AJ10">
        <f t="shared" si="7"/>
        <v>-33.152651210617933</v>
      </c>
      <c r="AK10">
        <f t="shared" si="24"/>
        <v>5.3437906865115465</v>
      </c>
      <c r="AL10">
        <f t="shared" si="8"/>
        <v>179.14770027144871</v>
      </c>
      <c r="AN10">
        <f t="shared" si="9"/>
        <v>476.96093726786944</v>
      </c>
      <c r="AO10">
        <f t="shared" si="9"/>
        <v>-23.848046863393474</v>
      </c>
      <c r="AP10">
        <f t="shared" si="9"/>
        <v>-6.8623342903113365</v>
      </c>
      <c r="AQ10">
        <f t="shared" si="9"/>
        <v>-323.4054936693019</v>
      </c>
      <c r="AR10">
        <f t="shared" si="9"/>
        <v>122.84506244486273</v>
      </c>
      <c r="AS10">
        <f t="shared" si="9"/>
        <v>-19.678716598911436</v>
      </c>
      <c r="AT10">
        <f t="shared" si="9"/>
        <v>3.1719617781302336</v>
      </c>
      <c r="AU10">
        <f t="shared" si="9"/>
        <v>106.33830762408152</v>
      </c>
      <c r="AW10">
        <v>7</v>
      </c>
      <c r="AX10">
        <f>(R10*SUMPRODUCT(K11:$K$23, X11:$X$23)-$AZ$3*SUMPRODUCT(K10:$K$22, W11:$W$23))/Z10</f>
        <v>619.7144914174421</v>
      </c>
    </row>
    <row r="11" spans="1:52" x14ac:dyDescent="0.25">
      <c r="A11" t="s">
        <v>33</v>
      </c>
      <c r="C11" s="7">
        <f>AU25</f>
        <v>710.14144258837655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868.80228558172996</v>
      </c>
      <c r="P11">
        <f t="shared" si="22"/>
        <v>43.440114279086501</v>
      </c>
      <c r="Q11" s="4">
        <f t="shared" si="23"/>
        <v>12.5</v>
      </c>
      <c r="R11">
        <f t="shared" si="0"/>
        <v>500000</v>
      </c>
      <c r="S11">
        <f t="shared" si="1"/>
        <v>651.20728219527552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573.15884973418815</v>
      </c>
      <c r="AC11">
        <f t="shared" si="2"/>
        <v>595.54166874902967</v>
      </c>
      <c r="AE11">
        <f t="shared" si="3"/>
        <v>794.5365125894906</v>
      </c>
      <c r="AF11">
        <f t="shared" si="4"/>
        <v>-39.726825629474533</v>
      </c>
      <c r="AG11">
        <f t="shared" si="4"/>
        <v>-11.431492034713733</v>
      </c>
      <c r="AH11">
        <f t="shared" si="5"/>
        <v>-553.77068919540966</v>
      </c>
      <c r="AI11">
        <f t="shared" si="6"/>
        <v>189.60750572989264</v>
      </c>
      <c r="AJ11">
        <f t="shared" si="7"/>
        <v>-22.382819014841516</v>
      </c>
      <c r="AK11">
        <f t="shared" si="24"/>
        <v>3.1871244880660896</v>
      </c>
      <c r="AL11">
        <f t="shared" si="8"/>
        <v>170.41181120311722</v>
      </c>
      <c r="AN11">
        <f t="shared" si="9"/>
        <v>448.52131787154502</v>
      </c>
      <c r="AO11">
        <f t="shared" si="9"/>
        <v>-22.426065893577253</v>
      </c>
      <c r="AP11">
        <f t="shared" si="9"/>
        <v>-6.453155759875008</v>
      </c>
      <c r="AQ11">
        <f t="shared" si="9"/>
        <v>-312.60735709560419</v>
      </c>
      <c r="AR11">
        <f t="shared" si="9"/>
        <v>107.03473912248856</v>
      </c>
      <c r="AS11">
        <f t="shared" si="9"/>
        <v>-12.635255048881415</v>
      </c>
      <c r="AT11">
        <f t="shared" si="9"/>
        <v>1.7991536612322374</v>
      </c>
      <c r="AU11">
        <f t="shared" si="9"/>
        <v>96.19863773483938</v>
      </c>
      <c r="AW11">
        <v>8</v>
      </c>
      <c r="AX11">
        <f>(R11*SUMPRODUCT(K12:$K$23, X12:$X$23)-$AZ$3*SUMPRODUCT(K11:$K$22, W12:$W$23))/Z11</f>
        <v>651.20728219527552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868.80228558172996</v>
      </c>
      <c r="P12">
        <f t="shared" si="22"/>
        <v>43.440114279086501</v>
      </c>
      <c r="Q12" s="4">
        <f t="shared" si="23"/>
        <v>12.5</v>
      </c>
      <c r="R12">
        <f t="shared" si="0"/>
        <v>500000</v>
      </c>
      <c r="S12">
        <f t="shared" si="1"/>
        <v>670.75212766444929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595.54166874902967</v>
      </c>
      <c r="AC12">
        <f t="shared" si="2"/>
        <v>606.52163546376005</v>
      </c>
      <c r="AE12">
        <f t="shared" si="3"/>
        <v>785.60672625893551</v>
      </c>
      <c r="AF12">
        <f t="shared" si="4"/>
        <v>-39.280336312946773</v>
      </c>
      <c r="AG12">
        <f t="shared" si="4"/>
        <v>-11.30301363291349</v>
      </c>
      <c r="AH12">
        <f t="shared" si="5"/>
        <v>-566.53925812423586</v>
      </c>
      <c r="AI12">
        <f t="shared" si="6"/>
        <v>168.48411818883937</v>
      </c>
      <c r="AJ12">
        <f t="shared" si="7"/>
        <v>-10.979966714730381</v>
      </c>
      <c r="AK12">
        <f t="shared" si="24"/>
        <v>3.0862965349985423</v>
      </c>
      <c r="AL12">
        <f t="shared" si="8"/>
        <v>160.59044800910755</v>
      </c>
      <c r="AN12">
        <f t="shared" si="9"/>
        <v>421.59938412609807</v>
      </c>
      <c r="AO12">
        <f t="shared" si="9"/>
        <v>-21.079969206304902</v>
      </c>
      <c r="AP12">
        <f t="shared" si="9"/>
        <v>-6.0658131188588671</v>
      </c>
      <c r="AQ12">
        <f t="shared" si="9"/>
        <v>-304.03584175742998</v>
      </c>
      <c r="AR12">
        <f t="shared" si="9"/>
        <v>90.417760043504302</v>
      </c>
      <c r="AS12">
        <f t="shared" si="9"/>
        <v>-5.892448536813597</v>
      </c>
      <c r="AT12">
        <f t="shared" si="9"/>
        <v>1.6562749208909235</v>
      </c>
      <c r="AU12">
        <f t="shared" si="9"/>
        <v>86.181586427581635</v>
      </c>
      <c r="AW12">
        <v>9</v>
      </c>
      <c r="AX12">
        <f>(R12*SUMPRODUCT(K13:$K$23, X13:$X$23)-$AZ$3*SUMPRODUCT(K12:$K$22, W13:$W$23))/Z12</f>
        <v>670.75212766444929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868.80228558172996</v>
      </c>
      <c r="P13">
        <f t="shared" si="22"/>
        <v>43.440114279086501</v>
      </c>
      <c r="Q13" s="4">
        <f t="shared" si="23"/>
        <v>12.5</v>
      </c>
      <c r="R13">
        <f t="shared" si="0"/>
        <v>500000</v>
      </c>
      <c r="S13">
        <f t="shared" si="1"/>
        <v>678.71879582769157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606.52163546376005</v>
      </c>
      <c r="AC13">
        <f t="shared" si="2"/>
        <v>606.80120393494644</v>
      </c>
      <c r="AE13">
        <f t="shared" si="3"/>
        <v>776.74329356021894</v>
      </c>
      <c r="AF13">
        <f t="shared" si="4"/>
        <v>-38.83716467801095</v>
      </c>
      <c r="AG13">
        <f t="shared" si="4"/>
        <v>-11.175489902172183</v>
      </c>
      <c r="AH13">
        <f t="shared" si="5"/>
        <v>-579.7437764868564</v>
      </c>
      <c r="AI13">
        <f t="shared" si="6"/>
        <v>146.98686249317939</v>
      </c>
      <c r="AJ13">
        <f t="shared" si="7"/>
        <v>-0.27956847118639416</v>
      </c>
      <c r="AK13">
        <f t="shared" si="24"/>
        <v>2.6888555286919358</v>
      </c>
      <c r="AL13">
        <f t="shared" si="8"/>
        <v>149.39614955068492</v>
      </c>
      <c r="AN13">
        <f t="shared" si="9"/>
        <v>396.35141493901102</v>
      </c>
      <c r="AO13">
        <f t="shared" si="9"/>
        <v>-19.817570746950555</v>
      </c>
      <c r="AP13">
        <f t="shared" si="9"/>
        <v>-5.7025548493122242</v>
      </c>
      <c r="AQ13">
        <f t="shared" si="9"/>
        <v>-295.82780825752553</v>
      </c>
      <c r="AR13">
        <f t="shared" si="9"/>
        <v>75.003481085222745</v>
      </c>
      <c r="AS13">
        <f t="shared" si="9"/>
        <v>-0.14265634482555445</v>
      </c>
      <c r="AT13">
        <f t="shared" si="9"/>
        <v>1.3720513613691185</v>
      </c>
      <c r="AU13">
        <f t="shared" si="9"/>
        <v>76.232876101766308</v>
      </c>
      <c r="AW13">
        <v>10</v>
      </c>
      <c r="AX13">
        <f>(R13*SUMPRODUCT(K14:$K$23, X14:$X$23)-$AZ$3*SUMPRODUCT(K13:$K$22, W14:$W$23))/Z13</f>
        <v>678.71879582769157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868.80228558172996</v>
      </c>
      <c r="P14">
        <f t="shared" si="22"/>
        <v>43.440114279086501</v>
      </c>
      <c r="Q14" s="4">
        <f t="shared" si="23"/>
        <v>12.5</v>
      </c>
      <c r="R14">
        <f t="shared" si="0"/>
        <v>500000</v>
      </c>
      <c r="S14">
        <f t="shared" si="1"/>
        <v>674.31033271111119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606.80120393494644</v>
      </c>
      <c r="AC14">
        <f t="shared" si="2"/>
        <v>596.02778630624653</v>
      </c>
      <c r="AE14">
        <f t="shared" si="3"/>
        <v>767.94063192108229</v>
      </c>
      <c r="AF14">
        <f t="shared" si="4"/>
        <v>-38.397031596054113</v>
      </c>
      <c r="AG14">
        <f t="shared" si="4"/>
        <v>-11.048840522543154</v>
      </c>
      <c r="AH14">
        <f t="shared" si="5"/>
        <v>-595.77922429227772</v>
      </c>
      <c r="AI14">
        <f t="shared" si="6"/>
        <v>122.71553551020725</v>
      </c>
      <c r="AJ14">
        <f t="shared" si="7"/>
        <v>10.773417628699917</v>
      </c>
      <c r="AK14">
        <f t="shared" si="24"/>
        <v>2.4054206476679543</v>
      </c>
      <c r="AL14">
        <f t="shared" si="8"/>
        <v>135.89437378657513</v>
      </c>
      <c r="AN14">
        <f t="shared" si="9"/>
        <v>372.70273079177008</v>
      </c>
      <c r="AO14">
        <f t="shared" si="9"/>
        <v>-18.635136539588501</v>
      </c>
      <c r="AP14">
        <f t="shared" si="9"/>
        <v>-5.3623064904550874</v>
      </c>
      <c r="AQ14">
        <f t="shared" si="9"/>
        <v>-289.14805990569499</v>
      </c>
      <c r="AR14">
        <f t="shared" si="9"/>
        <v>59.557227856031439</v>
      </c>
      <c r="AS14">
        <f t="shared" si="9"/>
        <v>5.228636177424308</v>
      </c>
      <c r="AT14">
        <f t="shared" si="9"/>
        <v>1.1674168637828823</v>
      </c>
      <c r="AU14">
        <f t="shared" si="9"/>
        <v>65.953280897238642</v>
      </c>
      <c r="AW14">
        <v>11</v>
      </c>
      <c r="AX14">
        <f>(R14*SUMPRODUCT(K15:$K$23, X15:$X$23)-$AZ$3*SUMPRODUCT(K14:$K$22, W15:$W$23))/Z14</f>
        <v>674.31033271111119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868.80228558172996</v>
      </c>
      <c r="P15">
        <f t="shared" si="22"/>
        <v>43.440114279086501</v>
      </c>
      <c r="Q15" s="4">
        <f t="shared" si="23"/>
        <v>12.5</v>
      </c>
      <c r="R15">
        <f t="shared" si="0"/>
        <v>500000</v>
      </c>
      <c r="S15">
        <f t="shared" si="1"/>
        <v>654.43755209203243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596.02778630624653</v>
      </c>
      <c r="AC15">
        <f t="shared" si="2"/>
        <v>571.86633725831393</v>
      </c>
      <c r="AE15">
        <f t="shared" si="3"/>
        <v>759.18440081721656</v>
      </c>
      <c r="AF15">
        <f t="shared" si="4"/>
        <v>-37.959220040860828</v>
      </c>
      <c r="AG15">
        <f t="shared" si="4"/>
        <v>-10.922859167964841</v>
      </c>
      <c r="AH15">
        <f t="shared" si="5"/>
        <v>-619.71797411530224</v>
      </c>
      <c r="AI15">
        <f t="shared" si="6"/>
        <v>90.584347493088671</v>
      </c>
      <c r="AJ15">
        <f t="shared" si="7"/>
        <v>24.161449047932592</v>
      </c>
      <c r="AK15">
        <f t="shared" si="24"/>
        <v>5.4007371650386693</v>
      </c>
      <c r="AL15">
        <f t="shared" si="8"/>
        <v>120.14653370605993</v>
      </c>
      <c r="AN15">
        <f t="shared" si="9"/>
        <v>350.27387657559711</v>
      </c>
      <c r="AO15">
        <f t="shared" si="9"/>
        <v>-17.513693828779854</v>
      </c>
      <c r="AP15">
        <f t="shared" si="9"/>
        <v>-5.0396085851262153</v>
      </c>
      <c r="AQ15">
        <f t="shared" si="9"/>
        <v>-285.92660352778393</v>
      </c>
      <c r="AR15">
        <f t="shared" si="9"/>
        <v>41.793970633907144</v>
      </c>
      <c r="AS15">
        <f t="shared" si="9"/>
        <v>11.147653208618449</v>
      </c>
      <c r="AT15">
        <f t="shared" si="9"/>
        <v>2.4918019141695393</v>
      </c>
      <c r="AU15">
        <f t="shared" si="9"/>
        <v>55.433425756695129</v>
      </c>
      <c r="AW15">
        <v>12</v>
      </c>
      <c r="AX15">
        <f>(R15*SUMPRODUCT(K16:$K$23, X16:$X$23)-$AZ$3*SUMPRODUCT(K15:$K$22, W16:$W$23))/Z15</f>
        <v>654.43755209203243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868.80228558172996</v>
      </c>
      <c r="P16">
        <f t="shared" si="22"/>
        <v>43.440114279086501</v>
      </c>
      <c r="Q16" s="4">
        <f t="shared" si="23"/>
        <v>12.5</v>
      </c>
      <c r="R16">
        <f t="shared" si="0"/>
        <v>500000</v>
      </c>
      <c r="S16">
        <f t="shared" si="1"/>
        <v>618.81728278224807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571.86633725831393</v>
      </c>
      <c r="AC16">
        <f t="shared" si="2"/>
        <v>534.53127763834937</v>
      </c>
      <c r="AE16">
        <f t="shared" si="3"/>
        <v>750.46707428586126</v>
      </c>
      <c r="AF16">
        <f t="shared" si="4"/>
        <v>-37.523353714293066</v>
      </c>
      <c r="AG16">
        <f t="shared" si="4"/>
        <v>-10.797437557720135</v>
      </c>
      <c r="AH16">
        <f t="shared" si="5"/>
        <v>-647.72074260228112</v>
      </c>
      <c r="AI16">
        <f t="shared" si="6"/>
        <v>54.425540411566885</v>
      </c>
      <c r="AJ16">
        <f t="shared" si="7"/>
        <v>37.335059619964568</v>
      </c>
      <c r="AK16">
        <f t="shared" si="24"/>
        <v>9.1221514105921635</v>
      </c>
      <c r="AL16">
        <f t="shared" si="8"/>
        <v>100.88275144212362</v>
      </c>
      <c r="AN16">
        <f t="shared" si="9"/>
        <v>328.29416956559254</v>
      </c>
      <c r="AO16">
        <f t="shared" si="9"/>
        <v>-16.414708478279628</v>
      </c>
      <c r="AP16">
        <f t="shared" si="9"/>
        <v>-4.7233728406022548</v>
      </c>
      <c r="AQ16">
        <f t="shared" si="9"/>
        <v>-283.34746531734817</v>
      </c>
      <c r="AR16">
        <f t="shared" si="9"/>
        <v>23.808622929362503</v>
      </c>
      <c r="AS16">
        <f t="shared" si="9"/>
        <v>16.332338637616729</v>
      </c>
      <c r="AT16">
        <f t="shared" si="9"/>
        <v>3.9905136742231275</v>
      </c>
      <c r="AU16">
        <f t="shared" si="9"/>
        <v>44.131475241202359</v>
      </c>
      <c r="AW16">
        <v>13</v>
      </c>
      <c r="AX16">
        <f>(R16*SUMPRODUCT(K17:$K$23, X17:$X$23)-$AZ$3*SUMPRODUCT(K16:$K$22, W17:$W$23))/Z16</f>
        <v>618.81728278224807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868.80228558172996</v>
      </c>
      <c r="P17">
        <f t="shared" si="22"/>
        <v>43.440114279086501</v>
      </c>
      <c r="Q17" s="4">
        <f t="shared" si="23"/>
        <v>12.5</v>
      </c>
      <c r="R17">
        <f t="shared" si="0"/>
        <v>500000</v>
      </c>
      <c r="S17">
        <f t="shared" si="1"/>
        <v>570.01891279900576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534.53127763834937</v>
      </c>
      <c r="AC17">
        <f t="shared" si="2"/>
        <v>486.68533825001168</v>
      </c>
      <c r="AE17">
        <f t="shared" si="3"/>
        <v>741.78825427819208</v>
      </c>
      <c r="AF17">
        <f t="shared" si="4"/>
        <v>-37.08941271390961</v>
      </c>
      <c r="AG17">
        <f t="shared" si="4"/>
        <v>-10.672569964832503</v>
      </c>
      <c r="AH17">
        <f t="shared" si="5"/>
        <v>-675.72869241725994</v>
      </c>
      <c r="AI17">
        <f t="shared" si="6"/>
        <v>18.29757918219002</v>
      </c>
      <c r="AJ17">
        <f t="shared" si="7"/>
        <v>47.845939388337683</v>
      </c>
      <c r="AK17">
        <f t="shared" si="24"/>
        <v>17.101375644996324</v>
      </c>
      <c r="AL17">
        <f t="shared" si="8"/>
        <v>83.244894215524027</v>
      </c>
      <c r="AN17">
        <f t="shared" si="9"/>
        <v>305.63962757896712</v>
      </c>
      <c r="AO17">
        <f t="shared" si="9"/>
        <v>-15.281981378948359</v>
      </c>
      <c r="AP17">
        <f t="shared" si="9"/>
        <v>-4.3974278246505465</v>
      </c>
      <c r="AQ17">
        <f t="shared" si="9"/>
        <v>-278.4210516999899</v>
      </c>
      <c r="AR17">
        <f t="shared" si="9"/>
        <v>7.5391666753783397</v>
      </c>
      <c r="AS17">
        <f t="shared" si="9"/>
        <v>19.714001956052925</v>
      </c>
      <c r="AT17">
        <f t="shared" si="9"/>
        <v>7.0462939431560105</v>
      </c>
      <c r="AU17">
        <f t="shared" si="9"/>
        <v>34.299462574587274</v>
      </c>
      <c r="AW17">
        <v>14</v>
      </c>
      <c r="AX17">
        <f>(R17*SUMPRODUCT(K18:$K$23, X18:$X$23)-$AZ$3*SUMPRODUCT(K17:$K$22, W18:$W$23))/Z17</f>
        <v>570.01891279900576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868.80228558172996</v>
      </c>
      <c r="P18">
        <f t="shared" si="22"/>
        <v>43.440114279086501</v>
      </c>
      <c r="Q18" s="4">
        <f t="shared" si="23"/>
        <v>12.5</v>
      </c>
      <c r="R18">
        <f t="shared" si="0"/>
        <v>500000</v>
      </c>
      <c r="S18">
        <f t="shared" si="1"/>
        <v>509.49887772607815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486.68533825001168</v>
      </c>
      <c r="AC18">
        <f t="shared" si="2"/>
        <v>429.94459801304924</v>
      </c>
      <c r="AE18">
        <f t="shared" si="3"/>
        <v>733.14557844439435</v>
      </c>
      <c r="AF18">
        <f t="shared" si="4"/>
        <v>-36.657278922219717</v>
      </c>
      <c r="AG18">
        <f t="shared" si="4"/>
        <v>-10.548222400702723</v>
      </c>
      <c r="AH18">
        <f t="shared" si="5"/>
        <v>-704.87457925814715</v>
      </c>
      <c r="AI18">
        <f t="shared" si="6"/>
        <v>-18.934502136675178</v>
      </c>
      <c r="AJ18">
        <f t="shared" si="7"/>
        <v>56.740740236962438</v>
      </c>
      <c r="AK18">
        <f t="shared" si="24"/>
        <v>25.556550575879221</v>
      </c>
      <c r="AL18">
        <f t="shared" si="8"/>
        <v>63.362788676166481</v>
      </c>
      <c r="AN18">
        <f t="shared" si="9"/>
        <v>282.29004645458861</v>
      </c>
      <c r="AO18">
        <f t="shared" si="9"/>
        <v>-14.114502322729431</v>
      </c>
      <c r="AP18">
        <f t="shared" si="9"/>
        <v>-4.0614828474117921</v>
      </c>
      <c r="AQ18">
        <f t="shared" si="9"/>
        <v>-271.4045935401254</v>
      </c>
      <c r="AR18">
        <f t="shared" si="9"/>
        <v>-7.2905322556779746</v>
      </c>
      <c r="AS18">
        <f t="shared" si="9"/>
        <v>21.847429307758844</v>
      </c>
      <c r="AT18">
        <f t="shared" si="9"/>
        <v>9.8402828324922709</v>
      </c>
      <c r="AU18">
        <f t="shared" si="9"/>
        <v>24.397179884573141</v>
      </c>
      <c r="AW18">
        <v>15</v>
      </c>
      <c r="AX18">
        <f>(R18*SUMPRODUCT(K19:$K$23, X19:$X$23)-$AZ$3*SUMPRODUCT(K18:$K$22, W19:$W$23))/Z18</f>
        <v>509.49887772607815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868.80228558172996</v>
      </c>
      <c r="P19">
        <f t="shared" si="22"/>
        <v>43.440114279086501</v>
      </c>
      <c r="Q19" s="4">
        <f t="shared" si="23"/>
        <v>12.5</v>
      </c>
      <c r="R19">
        <f t="shared" si="0"/>
        <v>500000</v>
      </c>
      <c r="S19">
        <f t="shared" si="1"/>
        <v>435.47207027736721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429.94459801304924</v>
      </c>
      <c r="AC19">
        <f t="shared" si="2"/>
        <v>363.15819444881129</v>
      </c>
      <c r="AE19">
        <f t="shared" si="3"/>
        <v>724.5302073308643</v>
      </c>
      <c r="AF19">
        <f t="shared" si="4"/>
        <v>-36.226510366543216</v>
      </c>
      <c r="AG19">
        <f t="shared" si="4"/>
        <v>-10.424267686602246</v>
      </c>
      <c r="AH19">
        <f t="shared" si="5"/>
        <v>-738.89960373805764</v>
      </c>
      <c r="AI19">
        <f t="shared" si="6"/>
        <v>-61.020174460338808</v>
      </c>
      <c r="AJ19">
        <f t="shared" si="7"/>
        <v>66.786403564237958</v>
      </c>
      <c r="AK19">
        <f t="shared" si="24"/>
        <v>24.936936977995359</v>
      </c>
      <c r="AL19">
        <f t="shared" si="8"/>
        <v>30.703166081894508</v>
      </c>
      <c r="AN19">
        <f t="shared" si="9"/>
        <v>259.8963925885127</v>
      </c>
      <c r="AO19">
        <f t="shared" si="9"/>
        <v>-12.994819629425635</v>
      </c>
      <c r="AP19">
        <f t="shared" si="9"/>
        <v>-3.739291391459854</v>
      </c>
      <c r="AQ19">
        <f t="shared" si="9"/>
        <v>-265.05084198498685</v>
      </c>
      <c r="AR19">
        <f t="shared" si="9"/>
        <v>-21.888560417359667</v>
      </c>
      <c r="AS19">
        <f t="shared" si="9"/>
        <v>23.95696574784704</v>
      </c>
      <c r="AT19">
        <f t="shared" si="9"/>
        <v>8.9451342362437281</v>
      </c>
      <c r="AU19">
        <f t="shared" si="9"/>
        <v>11.013539566731101</v>
      </c>
      <c r="AW19">
        <v>16</v>
      </c>
      <c r="AX19">
        <f>(R19*SUMPRODUCT(K20:$K$23, X20:$X$23)-$AZ$3*SUMPRODUCT(K19:$K$22, W20:$W$23))/Z19</f>
        <v>435.47207027736721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868.80228558172996</v>
      </c>
      <c r="P20">
        <f t="shared" si="22"/>
        <v>43.440114279086501</v>
      </c>
      <c r="Q20" s="4">
        <f t="shared" si="23"/>
        <v>12.5</v>
      </c>
      <c r="R20">
        <f t="shared" si="0"/>
        <v>500000</v>
      </c>
      <c r="S20">
        <f t="shared" si="1"/>
        <v>343.63461568182868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363.15819444881129</v>
      </c>
      <c r="AC20">
        <f t="shared" si="2"/>
        <v>283.175141828481</v>
      </c>
      <c r="AE20">
        <f t="shared" si="3"/>
        <v>715.94420123352108</v>
      </c>
      <c r="AF20">
        <f t="shared" si="4"/>
        <v>-35.797210061676054</v>
      </c>
      <c r="AG20">
        <f t="shared" si="4"/>
        <v>-10.300735465292622</v>
      </c>
      <c r="AH20">
        <f t="shared" si="5"/>
        <v>-771.58177774409512</v>
      </c>
      <c r="AI20">
        <f t="shared" si="6"/>
        <v>-101.73552203754275</v>
      </c>
      <c r="AJ20">
        <f t="shared" si="7"/>
        <v>79.983052620330284</v>
      </c>
      <c r="AK20">
        <f t="shared" si="24"/>
        <v>4.4862122981688222</v>
      </c>
      <c r="AL20">
        <f t="shared" si="8"/>
        <v>-17.266257119043644</v>
      </c>
      <c r="AN20">
        <f t="shared" si="9"/>
        <v>243.58958970174305</v>
      </c>
      <c r="AO20">
        <f t="shared" si="9"/>
        <v>-12.179479485087152</v>
      </c>
      <c r="AP20">
        <f t="shared" si="9"/>
        <v>-3.5046752544314659</v>
      </c>
      <c r="AQ20">
        <f t="shared" si="9"/>
        <v>-262.51946497813981</v>
      </c>
      <c r="AR20">
        <f t="shared" si="9"/>
        <v>-34.614030015915404</v>
      </c>
      <c r="AS20">
        <f t="shared" si="9"/>
        <v>27.213069031512909</v>
      </c>
      <c r="AT20">
        <f t="shared" si="9"/>
        <v>1.5263684113134088</v>
      </c>
      <c r="AU20">
        <f t="shared" si="9"/>
        <v>-5.8745925730890862</v>
      </c>
      <c r="AW20">
        <v>17</v>
      </c>
      <c r="AX20">
        <f>(R20*SUMPRODUCT(K21:$K$23, X21:$X$23)-$AZ$3*SUMPRODUCT(K20:$K$22, W21:$W$23))/Z20</f>
        <v>343.63461568182868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868.80228558172996</v>
      </c>
      <c r="P21">
        <f t="shared" si="22"/>
        <v>43.440114279086501</v>
      </c>
      <c r="Q21" s="4">
        <f t="shared" si="23"/>
        <v>12.5</v>
      </c>
      <c r="R21">
        <f t="shared" si="0"/>
        <v>500000</v>
      </c>
      <c r="S21">
        <f t="shared" si="1"/>
        <v>236.25140871107732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283.175141828481</v>
      </c>
      <c r="AC21">
        <f t="shared" si="2"/>
        <v>192.35583370306654</v>
      </c>
      <c r="AE21">
        <f t="shared" si="3"/>
        <v>707.37858825037142</v>
      </c>
      <c r="AF21">
        <f t="shared" si="4"/>
        <v>-35.368929412518575</v>
      </c>
      <c r="AG21">
        <f t="shared" si="4"/>
        <v>-10.177496652427759</v>
      </c>
      <c r="AH21">
        <f t="shared" si="5"/>
        <v>-809.25832847745869</v>
      </c>
      <c r="AI21">
        <f t="shared" si="6"/>
        <v>-147.4261662920336</v>
      </c>
      <c r="AJ21">
        <f t="shared" si="7"/>
        <v>90.819308125414466</v>
      </c>
      <c r="AK21">
        <f t="shared" si="24"/>
        <v>1.5282956810661341</v>
      </c>
      <c r="AL21">
        <f t="shared" si="8"/>
        <v>-55.078562485553</v>
      </c>
      <c r="AN21">
        <f t="shared" si="9"/>
        <v>228.93109921713486</v>
      </c>
      <c r="AO21">
        <f t="shared" si="9"/>
        <v>-11.446554960856744</v>
      </c>
      <c r="AP21">
        <f t="shared" si="9"/>
        <v>-3.2937744153125683</v>
      </c>
      <c r="AQ21">
        <f t="shared" si="9"/>
        <v>-261.90275160462284</v>
      </c>
      <c r="AR21">
        <f t="shared" si="9"/>
        <v>-47.711981763657299</v>
      </c>
      <c r="AS21">
        <f t="shared" si="9"/>
        <v>29.392130868303653</v>
      </c>
      <c r="AT21">
        <f t="shared" si="9"/>
        <v>0.49460701243537553</v>
      </c>
      <c r="AU21">
        <f t="shared" si="9"/>
        <v>-17.825243882918272</v>
      </c>
      <c r="AW21">
        <v>18</v>
      </c>
      <c r="AX21">
        <f>(R21*SUMPRODUCT(K22:$K$23, X22:$X$23)-$AZ$3*SUMPRODUCT(K21:$K$22, W22:$W$23))/Z21</f>
        <v>236.25140871107732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868.80228558172996</v>
      </c>
      <c r="P22">
        <f t="shared" si="22"/>
        <v>43.440114279086501</v>
      </c>
      <c r="Q22" s="4">
        <f t="shared" si="23"/>
        <v>12.5</v>
      </c>
      <c r="R22">
        <f t="shared" si="0"/>
        <v>500000</v>
      </c>
      <c r="S22">
        <f t="shared" si="1"/>
        <v>119.59964607911672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192.35583370306654</v>
      </c>
      <c r="AC22">
        <f t="shared" si="2"/>
        <v>96.20101802176336</v>
      </c>
      <c r="AE22">
        <f t="shared" si="3"/>
        <v>698.82869283165076</v>
      </c>
      <c r="AF22">
        <f t="shared" si="4"/>
        <v>-34.941434641582539</v>
      </c>
      <c r="AG22">
        <f t="shared" si="4"/>
        <v>-10.054483977958967</v>
      </c>
      <c r="AH22">
        <f t="shared" si="5"/>
        <v>-849.50831778055522</v>
      </c>
      <c r="AI22">
        <f t="shared" si="6"/>
        <v>-195.67554356844596</v>
      </c>
      <c r="AJ22">
        <f t="shared" si="7"/>
        <v>96.154815681303177</v>
      </c>
      <c r="AK22">
        <f t="shared" si="24"/>
        <v>17.98110492975583</v>
      </c>
      <c r="AL22">
        <f t="shared" si="8"/>
        <v>-81.539622957386953</v>
      </c>
      <c r="AN22">
        <f t="shared" si="9"/>
        <v>211.36829006956253</v>
      </c>
      <c r="AO22">
        <f t="shared" si="9"/>
        <v>-10.568414503478127</v>
      </c>
      <c r="AP22">
        <f t="shared" si="9"/>
        <v>-3.0410873333516153</v>
      </c>
      <c r="AQ22">
        <f t="shared" si="9"/>
        <v>-256.94297096127201</v>
      </c>
      <c r="AR22">
        <f t="shared" si="9"/>
        <v>-59.184182728539199</v>
      </c>
      <c r="AS22">
        <f t="shared" si="9"/>
        <v>29.083063104003262</v>
      </c>
      <c r="AT22">
        <f t="shared" si="9"/>
        <v>5.4385794995962646</v>
      </c>
      <c r="AU22">
        <f t="shared" si="9"/>
        <v>-24.662540124939671</v>
      </c>
      <c r="AW22">
        <v>19</v>
      </c>
      <c r="AX22">
        <f>(R22*SUMPRODUCT(K23:$K$23, X23:$X$23)-$AZ$3*SUMPRODUCT(K22:$K$22, W23:$W$23))/Z22</f>
        <v>119.59964607911672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868.80228558172996</v>
      </c>
      <c r="P23">
        <f t="shared" si="22"/>
        <v>43.440114279086501</v>
      </c>
      <c r="Q23" s="4">
        <f t="shared" si="23"/>
        <v>12.5</v>
      </c>
      <c r="R23">
        <f t="shared" si="0"/>
        <v>500000</v>
      </c>
      <c r="S23">
        <f t="shared" si="1"/>
        <v>121.07925957343151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96.20101802176336</v>
      </c>
      <c r="AC23">
        <f t="shared" si="2"/>
        <v>96.20101802176336</v>
      </c>
      <c r="AE23">
        <f t="shared" si="3"/>
        <v>690.28886224653729</v>
      </c>
      <c r="AF23">
        <f t="shared" si="4"/>
        <v>-34.514443112326866</v>
      </c>
      <c r="AG23">
        <f t="shared" si="4"/>
        <v>-9.9316161125246083</v>
      </c>
      <c r="AH23">
        <f t="shared" si="5"/>
        <v>-892.92102619073466</v>
      </c>
      <c r="AI23">
        <f t="shared" si="6"/>
        <v>-247.07822316904878</v>
      </c>
      <c r="AJ23">
        <f t="shared" si="7"/>
        <v>0</v>
      </c>
      <c r="AK23">
        <f t="shared" si="24"/>
        <v>52.638280600918172</v>
      </c>
      <c r="AL23">
        <f t="shared" si="8"/>
        <v>-194.43994256813062</v>
      </c>
      <c r="AN23">
        <f t="shared" si="9"/>
        <v>189.1342748646116</v>
      </c>
      <c r="AO23">
        <f t="shared" si="9"/>
        <v>-9.4567137432305799</v>
      </c>
      <c r="AP23">
        <f t="shared" si="9"/>
        <v>-2.7211926983187498</v>
      </c>
      <c r="AQ23">
        <f t="shared" si="9"/>
        <v>-244.65405721646007</v>
      </c>
      <c r="AR23">
        <f t="shared" si="9"/>
        <v>-67.697688793397788</v>
      </c>
      <c r="AS23">
        <f t="shared" si="9"/>
        <v>0</v>
      </c>
      <c r="AT23">
        <f t="shared" si="9"/>
        <v>14.422517262083423</v>
      </c>
      <c r="AU23">
        <f t="shared" si="9"/>
        <v>-53.275171531314371</v>
      </c>
      <c r="AW23">
        <v>20</v>
      </c>
      <c r="AX23">
        <f>(R23*SUMPRODUCT(K$23:$K24, X$23:$X24)-$AZ$3*SUMPRODUCT(K$22:$K23, W$23:$W24))/Z23</f>
        <v>121.07925957343151</v>
      </c>
    </row>
    <row r="25" spans="5:50" x14ac:dyDescent="0.25">
      <c r="AN25" s="8">
        <f t="shared" ref="AN25:AU25" si="25">SUM(AN3:AN23)</f>
        <v>8406.2768497115612</v>
      </c>
      <c r="AO25" s="8">
        <f t="shared" si="25"/>
        <v>-1071.9155566718755</v>
      </c>
      <c r="AP25" s="8">
        <f t="shared" si="25"/>
        <v>-208.44634460018304</v>
      </c>
      <c r="AQ25" s="8">
        <f t="shared" si="25"/>
        <v>-6337.3998903400834</v>
      </c>
      <c r="AR25" s="8">
        <f t="shared" si="25"/>
        <v>788.51505809941955</v>
      </c>
      <c r="AS25" s="8">
        <f t="shared" si="25"/>
        <v>-282.30660011405359</v>
      </c>
      <c r="AT25" s="8">
        <f t="shared" si="25"/>
        <v>203.93298460301071</v>
      </c>
      <c r="AU25" s="9">
        <f t="shared" si="25"/>
        <v>710.14144258837655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D6AC-6657-4E74-96D8-98D5FCC51E1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2064.5297238531839</v>
      </c>
      <c r="K3">
        <v>1</v>
      </c>
      <c r="L3" s="2">
        <v>0</v>
      </c>
      <c r="O3">
        <f>$C$3</f>
        <v>2064.5297238531839</v>
      </c>
      <c r="P3">
        <f>O3*B5</f>
        <v>1651.6237790825471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2064.5297238531839</v>
      </c>
      <c r="AF3">
        <f t="shared" ref="AF3:AG23" si="4">-$Z3*P3</f>
        <v>-1651.6237790825471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312.90594477063678</v>
      </c>
      <c r="AJ3">
        <f t="shared" ref="AJ3:AJ23" si="7">AB3-AC3</f>
        <v>0</v>
      </c>
      <c r="AL3">
        <f t="shared" ref="AL3:AL23" si="8">SUM(AI3:AK3)</f>
        <v>312.90594477063678</v>
      </c>
      <c r="AN3">
        <f t="shared" ref="AN3:AU23" si="9">AE3*$K3</f>
        <v>2064.5297238531839</v>
      </c>
      <c r="AO3">
        <f t="shared" si="9"/>
        <v>-1651.6237790825471</v>
      </c>
      <c r="AP3">
        <f t="shared" si="9"/>
        <v>-100</v>
      </c>
      <c r="AQ3">
        <f t="shared" si="9"/>
        <v>0</v>
      </c>
      <c r="AR3">
        <f t="shared" si="9"/>
        <v>312.90594477063678</v>
      </c>
      <c r="AS3">
        <f t="shared" si="9"/>
        <v>0</v>
      </c>
      <c r="AT3">
        <f t="shared" si="9"/>
        <v>0</v>
      </c>
      <c r="AU3">
        <f t="shared" si="9"/>
        <v>312.90594477063678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1351.491491332248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500000</v>
      </c>
      <c r="S4">
        <f t="shared" si="1"/>
        <v>758.54999080790174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749.99181969325946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-749.99181969325946</v>
      </c>
      <c r="AK4">
        <f>G4*MAX(0, SUM(AB4, AE4:AF4))</f>
        <v>0</v>
      </c>
      <c r="AL4">
        <f t="shared" si="8"/>
        <v>-1391.1303196932595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-601.49967163899043</v>
      </c>
      <c r="AR4">
        <f t="shared" si="9"/>
        <v>-601.49967163899043</v>
      </c>
      <c r="AS4">
        <f t="shared" si="9"/>
        <v>-703.62306003683216</v>
      </c>
      <c r="AT4">
        <f t="shared" si="9"/>
        <v>0</v>
      </c>
      <c r="AU4">
        <f t="shared" si="9"/>
        <v>-1305.1227316758227</v>
      </c>
      <c r="AW4">
        <v>1</v>
      </c>
      <c r="AX4">
        <f>(R4*SUMPRODUCT(K5:$K$23, X5:$X$23)-$AZ$3*SUMPRODUCT(K4:$K$22, W5:$W$23))/Z4</f>
        <v>758.54999080790174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2064.5297238531839</v>
      </c>
      <c r="P5">
        <f t="shared" ref="P5:P23" si="22">O5*$C$5</f>
        <v>103.22648619265919</v>
      </c>
      <c r="Q5" s="4">
        <f t="shared" ref="Q5:Q23" si="23">$C$8</f>
        <v>12.5</v>
      </c>
      <c r="R5">
        <f t="shared" si="0"/>
        <v>500000</v>
      </c>
      <c r="S5">
        <f t="shared" si="1"/>
        <v>1467.6472629427144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749.99181969325946</v>
      </c>
      <c r="AC5">
        <f t="shared" si="2"/>
        <v>1434.6439877221655</v>
      </c>
      <c r="AE5">
        <f t="shared" si="3"/>
        <v>2018.1042342973942</v>
      </c>
      <c r="AF5">
        <f t="shared" si="4"/>
        <v>-100.90521171486971</v>
      </c>
      <c r="AG5">
        <f t="shared" si="4"/>
        <v>-12.21891001968028</v>
      </c>
      <c r="AH5">
        <f t="shared" si="5"/>
        <v>-658.87209778883141</v>
      </c>
      <c r="AI5">
        <f t="shared" si="6"/>
        <v>1246.1080147740126</v>
      </c>
      <c r="AJ5">
        <f t="shared" si="7"/>
        <v>-684.65216802890609</v>
      </c>
      <c r="AK5">
        <f>G5*SUM(AB5, AE5:AF5)</f>
        <v>109.35482453330714</v>
      </c>
      <c r="AL5">
        <f t="shared" si="8"/>
        <v>670.81067127841368</v>
      </c>
      <c r="AN5">
        <f t="shared" si="9"/>
        <v>1742.7591615842507</v>
      </c>
      <c r="AO5">
        <f t="shared" si="9"/>
        <v>-87.137958079212524</v>
      </c>
      <c r="AP5">
        <f t="shared" si="9"/>
        <v>-10.551792627691084</v>
      </c>
      <c r="AQ5">
        <f t="shared" si="9"/>
        <v>-568.97724370192748</v>
      </c>
      <c r="AR5">
        <f t="shared" si="9"/>
        <v>1076.0921671754195</v>
      </c>
      <c r="AS5">
        <f t="shared" si="9"/>
        <v>-591.23994591206258</v>
      </c>
      <c r="AT5">
        <f t="shared" si="9"/>
        <v>94.434726948189365</v>
      </c>
      <c r="AU5">
        <f t="shared" si="9"/>
        <v>579.28694821154613</v>
      </c>
      <c r="AW5">
        <v>2</v>
      </c>
      <c r="AX5">
        <f>(R5*SUMPRODUCT(K6:$K$23, X6:$X$23)-$AZ$3*SUMPRODUCT(K5:$K$22, W6:$W$23))/Z5</f>
        <v>1467.6472629427144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2064.5297238531839</v>
      </c>
      <c r="P6">
        <f t="shared" si="22"/>
        <v>103.22648619265919</v>
      </c>
      <c r="Q6" s="4">
        <f t="shared" si="23"/>
        <v>12.5</v>
      </c>
      <c r="R6">
        <f t="shared" si="0"/>
        <v>500000</v>
      </c>
      <c r="S6">
        <f t="shared" si="1"/>
        <v>2112.7907551430735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1434.6439877221655</v>
      </c>
      <c r="AC6">
        <f t="shared" si="2"/>
        <v>2041.7312249014176</v>
      </c>
      <c r="AE6">
        <f t="shared" si="3"/>
        <v>1995.0933577625869</v>
      </c>
      <c r="AF6">
        <f t="shared" si="4"/>
        <v>-99.754667888129347</v>
      </c>
      <c r="AG6">
        <f t="shared" si="4"/>
        <v>-12.07958727060004</v>
      </c>
      <c r="AH6">
        <f t="shared" si="5"/>
        <v>-685.34595533744653</v>
      </c>
      <c r="AI6">
        <f t="shared" si="6"/>
        <v>1197.9131472664108</v>
      </c>
      <c r="AJ6">
        <f t="shared" si="7"/>
        <v>-607.08723717925204</v>
      </c>
      <c r="AK6">
        <f>G6*SUM(AB6, AE6:AF6)</f>
        <v>194.80398663940247</v>
      </c>
      <c r="AL6">
        <f t="shared" si="8"/>
        <v>785.62989672656113</v>
      </c>
      <c r="AN6">
        <f t="shared" si="9"/>
        <v>1553.831016635836</v>
      </c>
      <c r="AO6">
        <f t="shared" si="9"/>
        <v>-77.691550831791801</v>
      </c>
      <c r="AP6">
        <f t="shared" si="9"/>
        <v>-9.4078992826015515</v>
      </c>
      <c r="AQ6">
        <f t="shared" si="9"/>
        <v>-533.76539919089123</v>
      </c>
      <c r="AR6">
        <f t="shared" si="9"/>
        <v>932.96616733055112</v>
      </c>
      <c r="AS6">
        <f t="shared" si="9"/>
        <v>-472.81545761385399</v>
      </c>
      <c r="AT6">
        <f t="shared" si="9"/>
        <v>151.71845238564345</v>
      </c>
      <c r="AU6">
        <f t="shared" si="9"/>
        <v>611.86916210234062</v>
      </c>
      <c r="AW6">
        <v>3</v>
      </c>
      <c r="AX6">
        <f>(R6*SUMPRODUCT(K7:$K$23, X7:$X$23)-$AZ$3*SUMPRODUCT(K6:$K$22, W7:$W$23))/Z6</f>
        <v>2112.7907551430735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2064.5297238531839</v>
      </c>
      <c r="P7">
        <f t="shared" si="22"/>
        <v>103.22648619265919</v>
      </c>
      <c r="Q7" s="4">
        <f t="shared" si="23"/>
        <v>12.5</v>
      </c>
      <c r="R7">
        <f t="shared" si="0"/>
        <v>500000</v>
      </c>
      <c r="S7">
        <f t="shared" si="1"/>
        <v>2673.480061996418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2041.7312249014176</v>
      </c>
      <c r="AC7">
        <f t="shared" si="2"/>
        <v>2553.8971259097143</v>
      </c>
      <c r="AE7">
        <f t="shared" si="3"/>
        <v>1972.1847202281051</v>
      </c>
      <c r="AF7">
        <f t="shared" si="4"/>
        <v>-98.609236011405258</v>
      </c>
      <c r="AG7">
        <f t="shared" si="4"/>
        <v>-11.940883542640837</v>
      </c>
      <c r="AH7">
        <f t="shared" si="5"/>
        <v>-716.31421012818339</v>
      </c>
      <c r="AI7">
        <f t="shared" si="6"/>
        <v>1145.3203905458754</v>
      </c>
      <c r="AJ7">
        <f t="shared" si="7"/>
        <v>-512.16590100829671</v>
      </c>
      <c r="AK7">
        <f>G7*SUM(AB7, AE7:AF7)</f>
        <v>192.24155941769956</v>
      </c>
      <c r="AL7">
        <f t="shared" si="8"/>
        <v>825.39604895527827</v>
      </c>
      <c r="AN7">
        <f t="shared" si="9"/>
        <v>1390.4129348053375</v>
      </c>
      <c r="AO7">
        <f t="shared" si="9"/>
        <v>-69.520646740266869</v>
      </c>
      <c r="AP7">
        <f t="shared" si="9"/>
        <v>-8.4184603807151017</v>
      </c>
      <c r="AQ7">
        <f t="shared" si="9"/>
        <v>-505.0097655314454</v>
      </c>
      <c r="AR7">
        <f t="shared" si="9"/>
        <v>807.46406215290983</v>
      </c>
      <c r="AS7">
        <f t="shared" si="9"/>
        <v>-361.08285710975434</v>
      </c>
      <c r="AT7">
        <f t="shared" si="9"/>
        <v>135.53251279150092</v>
      </c>
      <c r="AU7">
        <f t="shared" si="9"/>
        <v>581.9137178346565</v>
      </c>
      <c r="AW7">
        <v>4</v>
      </c>
      <c r="AX7">
        <f>(R7*SUMPRODUCT(K8:$K$23, X8:$X$23)-$AZ$3*SUMPRODUCT(K7:$K$22, W8:$W$23))/Z7</f>
        <v>2673.480061996418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2064.5297238531839</v>
      </c>
      <c r="P8">
        <f t="shared" si="22"/>
        <v>103.22648619265919</v>
      </c>
      <c r="Q8" s="4">
        <f t="shared" si="23"/>
        <v>12.5</v>
      </c>
      <c r="R8">
        <f t="shared" si="0"/>
        <v>500000</v>
      </c>
      <c r="S8">
        <f t="shared" si="1"/>
        <v>3148.4740804274124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2553.8971259097143</v>
      </c>
      <c r="AC8">
        <f t="shared" si="2"/>
        <v>2972.8629016226205</v>
      </c>
      <c r="AE8">
        <f t="shared" si="3"/>
        <v>1949.3772756443132</v>
      </c>
      <c r="AF8">
        <f t="shared" si="4"/>
        <v>-97.468863782215664</v>
      </c>
      <c r="AG8">
        <f t="shared" si="4"/>
        <v>-11.80279250234072</v>
      </c>
      <c r="AH8">
        <f t="shared" si="5"/>
        <v>-747.28819494828235</v>
      </c>
      <c r="AI8">
        <f t="shared" si="6"/>
        <v>1092.8174244114743</v>
      </c>
      <c r="AJ8">
        <f t="shared" si="7"/>
        <v>-418.96577571290618</v>
      </c>
      <c r="AK8">
        <f t="shared" ref="AK8:AK23" si="24">G8*SUM(AB8:AB8, AE8:AF8)</f>
        <v>93.843657954539594</v>
      </c>
      <c r="AL8">
        <f t="shared" si="8"/>
        <v>767.69530665310776</v>
      </c>
      <c r="AN8">
        <f t="shared" si="9"/>
        <v>1281.4297657592826</v>
      </c>
      <c r="AO8">
        <f t="shared" si="9"/>
        <v>-64.071488287964129</v>
      </c>
      <c r="AP8">
        <f t="shared" si="9"/>
        <v>-7.758605694518991</v>
      </c>
      <c r="AQ8">
        <f t="shared" si="9"/>
        <v>-491.23243025942583</v>
      </c>
      <c r="AR8">
        <f t="shared" si="9"/>
        <v>718.3672415173736</v>
      </c>
      <c r="AS8">
        <f t="shared" si="9"/>
        <v>-275.40857408194427</v>
      </c>
      <c r="AT8">
        <f t="shared" si="9"/>
        <v>61.688446937975733</v>
      </c>
      <c r="AU8">
        <f t="shared" si="9"/>
        <v>504.64711437340509</v>
      </c>
      <c r="AW8">
        <v>5</v>
      </c>
      <c r="AX8">
        <f>(R8*SUMPRODUCT(K9:$K$23, X9:$X$23)-$AZ$3*SUMPRODUCT(K8:$K$22, W9:$W$23))/Z8</f>
        <v>3148.4740804274124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2064.5297238531839</v>
      </c>
      <c r="P9">
        <f t="shared" si="22"/>
        <v>103.22648619265919</v>
      </c>
      <c r="Q9" s="4">
        <f t="shared" si="23"/>
        <v>12.5</v>
      </c>
      <c r="R9">
        <f t="shared" si="0"/>
        <v>500000</v>
      </c>
      <c r="S9">
        <f t="shared" si="1"/>
        <v>3562.623312331802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2972.8629016226205</v>
      </c>
      <c r="AC9">
        <f t="shared" si="2"/>
        <v>3324.7188978854228</v>
      </c>
      <c r="AE9">
        <f t="shared" si="3"/>
        <v>1926.6648158904718</v>
      </c>
      <c r="AF9">
        <f t="shared" si="4"/>
        <v>-96.33324079452359</v>
      </c>
      <c r="AG9">
        <f t="shared" si="4"/>
        <v>-11.665276561716167</v>
      </c>
      <c r="AH9">
        <f t="shared" si="5"/>
        <v>-779.52062404579385</v>
      </c>
      <c r="AI9">
        <f t="shared" si="6"/>
        <v>1039.1456744884381</v>
      </c>
      <c r="AJ9">
        <f t="shared" si="7"/>
        <v>-351.85599626280236</v>
      </c>
      <c r="AK9">
        <f t="shared" si="24"/>
        <v>28.338847412639556</v>
      </c>
      <c r="AL9">
        <f t="shared" si="8"/>
        <v>715.62852563827528</v>
      </c>
      <c r="AN9">
        <f t="shared" si="9"/>
        <v>1203.6681745713488</v>
      </c>
      <c r="AO9">
        <f t="shared" si="9"/>
        <v>-60.183408728567436</v>
      </c>
      <c r="AP9">
        <f t="shared" si="9"/>
        <v>-7.2877866607125794</v>
      </c>
      <c r="AQ9">
        <f t="shared" si="9"/>
        <v>-486.99917019674245</v>
      </c>
      <c r="AR9">
        <f t="shared" si="9"/>
        <v>649.19780898532622</v>
      </c>
      <c r="AS9">
        <f t="shared" si="9"/>
        <v>-219.81917209501117</v>
      </c>
      <c r="AT9">
        <f t="shared" si="9"/>
        <v>17.704464447212381</v>
      </c>
      <c r="AU9">
        <f t="shared" si="9"/>
        <v>447.08310133752747</v>
      </c>
      <c r="AW9">
        <v>6</v>
      </c>
      <c r="AX9">
        <f>(R9*SUMPRODUCT(K10:$K$23, X10:$X$23)-$AZ$3*SUMPRODUCT(K9:$K$22, W10:$W$23))/Z9</f>
        <v>3562.623312331802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2064.5297238531839</v>
      </c>
      <c r="P10">
        <f t="shared" si="22"/>
        <v>103.22648619265919</v>
      </c>
      <c r="Q10" s="4">
        <f t="shared" si="23"/>
        <v>12.5</v>
      </c>
      <c r="R10">
        <f t="shared" si="0"/>
        <v>500000</v>
      </c>
      <c r="S10">
        <f t="shared" si="1"/>
        <v>3933.4290949716847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3324.7188978854228</v>
      </c>
      <c r="AC10">
        <f t="shared" si="2"/>
        <v>3627.6270332769109</v>
      </c>
      <c r="AE10">
        <f t="shared" si="3"/>
        <v>1904.0241113860573</v>
      </c>
      <c r="AF10">
        <f t="shared" si="4"/>
        <v>-95.201205569302871</v>
      </c>
      <c r="AG10">
        <f t="shared" si="4"/>
        <v>-11.528195073842513</v>
      </c>
      <c r="AH10">
        <f t="shared" si="5"/>
        <v>-817.14889025971775</v>
      </c>
      <c r="AI10">
        <f t="shared" si="6"/>
        <v>980.14582048319426</v>
      </c>
      <c r="AJ10">
        <f t="shared" si="7"/>
        <v>-302.90813539148803</v>
      </c>
      <c r="AK10">
        <f t="shared" si="24"/>
        <v>21.047521395178929</v>
      </c>
      <c r="AL10">
        <f t="shared" si="8"/>
        <v>698.28520648688516</v>
      </c>
      <c r="AN10">
        <f t="shared" si="9"/>
        <v>1130.188673220202</v>
      </c>
      <c r="AO10">
        <f t="shared" si="9"/>
        <v>-56.5094336610101</v>
      </c>
      <c r="AP10">
        <f t="shared" si="9"/>
        <v>-6.8428941719887639</v>
      </c>
      <c r="AQ10">
        <f t="shared" si="9"/>
        <v>-485.04239761632755</v>
      </c>
      <c r="AR10">
        <f t="shared" si="9"/>
        <v>581.79394777087555</v>
      </c>
      <c r="AS10">
        <f t="shared" si="9"/>
        <v>-179.79989938073746</v>
      </c>
      <c r="AT10">
        <f t="shared" si="9"/>
        <v>12.493366096543056</v>
      </c>
      <c r="AU10">
        <f t="shared" si="9"/>
        <v>414.48741448668113</v>
      </c>
      <c r="AW10">
        <v>7</v>
      </c>
      <c r="AX10">
        <f>(R10*SUMPRODUCT(K11:$K$23, X11:$X$23)-$AZ$3*SUMPRODUCT(K10:$K$22, W11:$W$23))/Z10</f>
        <v>3933.4290949716847</v>
      </c>
    </row>
    <row r="11" spans="1:52" x14ac:dyDescent="0.25">
      <c r="A11" t="s">
        <v>33</v>
      </c>
      <c r="C11" s="7">
        <f>AU25</f>
        <v>1682.0515852636272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2064.5297238531839</v>
      </c>
      <c r="P11">
        <f t="shared" si="22"/>
        <v>103.22648619265919</v>
      </c>
      <c r="Q11" s="4">
        <f t="shared" si="23"/>
        <v>12.5</v>
      </c>
      <c r="R11">
        <f t="shared" si="0"/>
        <v>500000</v>
      </c>
      <c r="S11">
        <f t="shared" si="1"/>
        <v>4263.8801681867681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3627.6270332769109</v>
      </c>
      <c r="AC11">
        <f t="shared" si="2"/>
        <v>3885.7868436347362</v>
      </c>
      <c r="AE11">
        <f t="shared" si="3"/>
        <v>1881.460576471379</v>
      </c>
      <c r="AF11">
        <f t="shared" si="4"/>
        <v>-94.073028823568947</v>
      </c>
      <c r="AG11">
        <f t="shared" si="4"/>
        <v>-11.391580820642476</v>
      </c>
      <c r="AH11">
        <f t="shared" si="5"/>
        <v>-853.29209846446327</v>
      </c>
      <c r="AI11">
        <f t="shared" si="6"/>
        <v>922.70386836270438</v>
      </c>
      <c r="AJ11">
        <f t="shared" si="7"/>
        <v>-258.15981035782534</v>
      </c>
      <c r="AK11">
        <f t="shared" si="24"/>
        <v>12.996034994219329</v>
      </c>
      <c r="AL11">
        <f t="shared" si="8"/>
        <v>677.54009299909842</v>
      </c>
      <c r="AN11">
        <f t="shared" si="9"/>
        <v>1062.0974164321392</v>
      </c>
      <c r="AO11">
        <f t="shared" si="9"/>
        <v>-53.104870821606951</v>
      </c>
      <c r="AP11">
        <f t="shared" si="9"/>
        <v>-6.430625605439749</v>
      </c>
      <c r="AQ11">
        <f t="shared" si="9"/>
        <v>-481.68924960456184</v>
      </c>
      <c r="AR11">
        <f t="shared" si="9"/>
        <v>520.87267040053064</v>
      </c>
      <c r="AS11">
        <f t="shared" si="9"/>
        <v>-145.73298587095232</v>
      </c>
      <c r="AT11">
        <f t="shared" si="9"/>
        <v>7.3363510050841567</v>
      </c>
      <c r="AU11">
        <f t="shared" si="9"/>
        <v>382.47603553466246</v>
      </c>
      <c r="AW11">
        <v>8</v>
      </c>
      <c r="AX11">
        <f>(R11*SUMPRODUCT(K12:$K$23, X12:$X$23)-$AZ$3*SUMPRODUCT(K11:$K$22, W12:$W$23))/Z11</f>
        <v>4263.8801681867681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2064.5297238531839</v>
      </c>
      <c r="P12">
        <f t="shared" si="22"/>
        <v>103.22648619265919</v>
      </c>
      <c r="Q12" s="4">
        <f t="shared" si="23"/>
        <v>12.5</v>
      </c>
      <c r="R12">
        <f t="shared" si="0"/>
        <v>500000</v>
      </c>
      <c r="S12">
        <f t="shared" si="1"/>
        <v>4554.2782250299479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3885.7868436347362</v>
      </c>
      <c r="AC12">
        <f t="shared" si="2"/>
        <v>4100.7781548184639</v>
      </c>
      <c r="AE12">
        <f t="shared" si="3"/>
        <v>1858.9506334990899</v>
      </c>
      <c r="AF12">
        <f t="shared" si="4"/>
        <v>-92.94753167495449</v>
      </c>
      <c r="AG12">
        <f t="shared" si="4"/>
        <v>-11.255291047769425</v>
      </c>
      <c r="AH12">
        <f t="shared" si="5"/>
        <v>-894.95858666506615</v>
      </c>
      <c r="AI12">
        <f t="shared" si="6"/>
        <v>859.78922411129997</v>
      </c>
      <c r="AJ12">
        <f t="shared" si="7"/>
        <v>-214.9913111837277</v>
      </c>
      <c r="AK12">
        <f t="shared" si="24"/>
        <v>12.999116874555405</v>
      </c>
      <c r="AL12">
        <f t="shared" si="8"/>
        <v>657.79702980212767</v>
      </c>
      <c r="AN12">
        <f t="shared" si="9"/>
        <v>997.61422096800936</v>
      </c>
      <c r="AO12">
        <f t="shared" si="9"/>
        <v>-49.880711048400464</v>
      </c>
      <c r="AP12">
        <f t="shared" si="9"/>
        <v>-6.0402025788352933</v>
      </c>
      <c r="AQ12">
        <f t="shared" si="9"/>
        <v>-480.28355199188121</v>
      </c>
      <c r="AR12">
        <f t="shared" si="9"/>
        <v>461.40975534889247</v>
      </c>
      <c r="AS12">
        <f t="shared" si="9"/>
        <v>-115.37605440211944</v>
      </c>
      <c r="AT12">
        <f t="shared" si="9"/>
        <v>6.9760345543291393</v>
      </c>
      <c r="AU12">
        <f t="shared" si="9"/>
        <v>353.00973550110217</v>
      </c>
      <c r="AW12">
        <v>9</v>
      </c>
      <c r="AX12">
        <f>(R12*SUMPRODUCT(K13:$K$23, X13:$X$23)-$AZ$3*SUMPRODUCT(K12:$K$22, W13:$W$23))/Z12</f>
        <v>4554.2782250299479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2064.5297238531839</v>
      </c>
      <c r="P13">
        <f t="shared" si="22"/>
        <v>103.22648619265919</v>
      </c>
      <c r="Q13" s="4">
        <f t="shared" si="23"/>
        <v>12.5</v>
      </c>
      <c r="R13">
        <f t="shared" si="0"/>
        <v>500000</v>
      </c>
      <c r="S13">
        <f t="shared" si="1"/>
        <v>4805.2399813113025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4100.7781548184639</v>
      </c>
      <c r="AC13">
        <f t="shared" si="2"/>
        <v>4274.4536962828342</v>
      </c>
      <c r="AE13">
        <f t="shared" si="3"/>
        <v>1836.4819953907563</v>
      </c>
      <c r="AF13">
        <f t="shared" si="4"/>
        <v>-91.824099769537824</v>
      </c>
      <c r="AG13">
        <f t="shared" si="4"/>
        <v>-11.119251361293038</v>
      </c>
      <c r="AH13">
        <f t="shared" si="5"/>
        <v>-939.47103994775955</v>
      </c>
      <c r="AI13">
        <f t="shared" si="6"/>
        <v>794.06760431216605</v>
      </c>
      <c r="AJ13">
        <f t="shared" si="7"/>
        <v>-173.67554146437033</v>
      </c>
      <c r="AK13">
        <f t="shared" si="24"/>
        <v>11.690872100879366</v>
      </c>
      <c r="AL13">
        <f t="shared" si="8"/>
        <v>632.08293494867507</v>
      </c>
      <c r="AN13">
        <f t="shared" si="9"/>
        <v>937.10784942453188</v>
      </c>
      <c r="AO13">
        <f t="shared" si="9"/>
        <v>-46.855392471226601</v>
      </c>
      <c r="AP13">
        <f t="shared" si="9"/>
        <v>-5.6738578197577274</v>
      </c>
      <c r="AQ13">
        <f t="shared" si="9"/>
        <v>-479.3870498331512</v>
      </c>
      <c r="AR13">
        <f t="shared" si="9"/>
        <v>405.19154930039645</v>
      </c>
      <c r="AS13">
        <f t="shared" si="9"/>
        <v>-88.622003138499366</v>
      </c>
      <c r="AT13">
        <f t="shared" si="9"/>
        <v>5.9655406586337101</v>
      </c>
      <c r="AU13">
        <f t="shared" si="9"/>
        <v>322.53508682053081</v>
      </c>
      <c r="AW13">
        <v>10</v>
      </c>
      <c r="AX13">
        <f>(R13*SUMPRODUCT(K14:$K$23, X14:$X$23)-$AZ$3*SUMPRODUCT(K13:$K$22, W14:$W$23))/Z13</f>
        <v>4805.2399813113025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2064.5297238531839</v>
      </c>
      <c r="P14">
        <f t="shared" si="22"/>
        <v>103.22648619265919</v>
      </c>
      <c r="Q14" s="4">
        <f t="shared" si="23"/>
        <v>12.5</v>
      </c>
      <c r="R14">
        <f t="shared" si="0"/>
        <v>500000</v>
      </c>
      <c r="S14">
        <f t="shared" si="1"/>
        <v>5017.420457249018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4274.4536962828342</v>
      </c>
      <c r="AC14">
        <f t="shared" si="2"/>
        <v>4408.655556374868</v>
      </c>
      <c r="AE14">
        <f t="shared" si="3"/>
        <v>1814.0398070917902</v>
      </c>
      <c r="AF14">
        <f t="shared" si="4"/>
        <v>-90.701990354589512</v>
      </c>
      <c r="AG14">
        <f t="shared" si="4"/>
        <v>-10.983371819092257</v>
      </c>
      <c r="AH14">
        <f t="shared" si="5"/>
        <v>-987.48114351403888</v>
      </c>
      <c r="AI14">
        <f t="shared" si="6"/>
        <v>724.87330140406948</v>
      </c>
      <c r="AJ14">
        <f t="shared" si="7"/>
        <v>-134.20186009203371</v>
      </c>
      <c r="AK14">
        <f t="shared" si="24"/>
        <v>10.796024723436062</v>
      </c>
      <c r="AL14">
        <f t="shared" si="8"/>
        <v>601.46746603547183</v>
      </c>
      <c r="AN14">
        <f t="shared" si="9"/>
        <v>880.40346058621549</v>
      </c>
      <c r="AO14">
        <f t="shared" si="9"/>
        <v>-44.020173029310776</v>
      </c>
      <c r="AP14">
        <f t="shared" si="9"/>
        <v>-5.3305327262560169</v>
      </c>
      <c r="AQ14">
        <f t="shared" si="9"/>
        <v>-479.25178522248518</v>
      </c>
      <c r="AR14">
        <f t="shared" si="9"/>
        <v>351.80096960816343</v>
      </c>
      <c r="AS14">
        <f t="shared" si="9"/>
        <v>-65.13185740480013</v>
      </c>
      <c r="AT14">
        <f t="shared" si="9"/>
        <v>5.2396080228941218</v>
      </c>
      <c r="AU14">
        <f t="shared" si="9"/>
        <v>291.90872022625746</v>
      </c>
      <c r="AW14">
        <v>11</v>
      </c>
      <c r="AX14">
        <f>(R14*SUMPRODUCT(K15:$K$23, X15:$X$23)-$AZ$3*SUMPRODUCT(K14:$K$22, W15:$W$23))/Z14</f>
        <v>5017.420457249018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2064.5297238531839</v>
      </c>
      <c r="P15">
        <f t="shared" si="22"/>
        <v>103.22648619265919</v>
      </c>
      <c r="Q15" s="4">
        <f t="shared" si="23"/>
        <v>12.5</v>
      </c>
      <c r="R15">
        <f t="shared" si="0"/>
        <v>500000</v>
      </c>
      <c r="S15">
        <f t="shared" si="1"/>
        <v>5192.6822770453882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4408.655556374868</v>
      </c>
      <c r="AC15">
        <f t="shared" si="2"/>
        <v>4506.2502270957975</v>
      </c>
      <c r="AE15">
        <f t="shared" si="3"/>
        <v>1791.6150152466023</v>
      </c>
      <c r="AF15">
        <f t="shared" si="4"/>
        <v>-89.580750762330112</v>
      </c>
      <c r="AG15">
        <f t="shared" si="4"/>
        <v>-10.847597606289117</v>
      </c>
      <c r="AH15">
        <f t="shared" si="5"/>
        <v>-1037.6197844886656</v>
      </c>
      <c r="AI15">
        <f t="shared" si="6"/>
        <v>653.56688238931747</v>
      </c>
      <c r="AJ15">
        <f t="shared" si="7"/>
        <v>-97.594670720929571</v>
      </c>
      <c r="AK15">
        <f t="shared" si="24"/>
        <v>25.053828265522476</v>
      </c>
      <c r="AL15">
        <f t="shared" si="8"/>
        <v>581.0260399339104</v>
      </c>
      <c r="AN15">
        <f t="shared" si="9"/>
        <v>826.6185870599403</v>
      </c>
      <c r="AO15">
        <f t="shared" si="9"/>
        <v>-41.330929352997011</v>
      </c>
      <c r="AP15">
        <f t="shared" si="9"/>
        <v>-5.0048842692196818</v>
      </c>
      <c r="AQ15">
        <f t="shared" si="9"/>
        <v>-478.73889918331719</v>
      </c>
      <c r="AR15">
        <f t="shared" si="9"/>
        <v>301.54387425440632</v>
      </c>
      <c r="AS15">
        <f t="shared" si="9"/>
        <v>-45.028406286721598</v>
      </c>
      <c r="AT15">
        <f t="shared" si="9"/>
        <v>11.559380751471327</v>
      </c>
      <c r="AU15">
        <f t="shared" si="9"/>
        <v>268.07484871915608</v>
      </c>
      <c r="AW15">
        <v>12</v>
      </c>
      <c r="AX15">
        <f>(R15*SUMPRODUCT(K16:$K$23, X16:$X$23)-$AZ$3*SUMPRODUCT(K15:$K$22, W16:$W$23))/Z15</f>
        <v>5192.6822770453882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2064.5297238531839</v>
      </c>
      <c r="P16">
        <f t="shared" si="22"/>
        <v>103.22648619265919</v>
      </c>
      <c r="Q16" s="4">
        <f t="shared" si="23"/>
        <v>12.5</v>
      </c>
      <c r="R16">
        <f t="shared" si="0"/>
        <v>500000</v>
      </c>
      <c r="S16">
        <f t="shared" si="1"/>
        <v>5329.9319327747835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4506.2502270957975</v>
      </c>
      <c r="AC16">
        <f t="shared" si="2"/>
        <v>4567.407122964888</v>
      </c>
      <c r="AE16">
        <f t="shared" si="3"/>
        <v>1769.1685157019831</v>
      </c>
      <c r="AF16">
        <f t="shared" si="4"/>
        <v>-88.458425785099152</v>
      </c>
      <c r="AG16">
        <f t="shared" si="4"/>
        <v>-10.71169196101506</v>
      </c>
      <c r="AH16">
        <f t="shared" si="5"/>
        <v>-1097.1867684466765</v>
      </c>
      <c r="AI16">
        <f t="shared" si="6"/>
        <v>572.81162950919247</v>
      </c>
      <c r="AJ16">
        <f t="shared" si="7"/>
        <v>-61.156895869090476</v>
      </c>
      <c r="AK16">
        <f t="shared" si="24"/>
        <v>43.927418250790041</v>
      </c>
      <c r="AL16">
        <f t="shared" si="8"/>
        <v>555.58215189089208</v>
      </c>
      <c r="AN16">
        <f t="shared" si="9"/>
        <v>773.92830223320152</v>
      </c>
      <c r="AO16">
        <f t="shared" si="9"/>
        <v>-38.696415111660073</v>
      </c>
      <c r="AP16">
        <f t="shared" si="9"/>
        <v>-4.6858631610590367</v>
      </c>
      <c r="AQ16">
        <f t="shared" si="9"/>
        <v>-479.96778452715108</v>
      </c>
      <c r="AR16">
        <f t="shared" si="9"/>
        <v>250.57823943333136</v>
      </c>
      <c r="AS16">
        <f t="shared" si="9"/>
        <v>-26.753275434046227</v>
      </c>
      <c r="AT16">
        <f t="shared" si="9"/>
        <v>19.216186545594415</v>
      </c>
      <c r="AU16">
        <f t="shared" si="9"/>
        <v>243.04115054487957</v>
      </c>
      <c r="AW16">
        <v>13</v>
      </c>
      <c r="AX16">
        <f>(R16*SUMPRODUCT(K17:$K$23, X17:$X$23)-$AZ$3*SUMPRODUCT(K16:$K$22, W17:$W$23))/Z16</f>
        <v>5329.9319327747835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2064.5297238531839</v>
      </c>
      <c r="P17">
        <f t="shared" si="22"/>
        <v>103.22648619265919</v>
      </c>
      <c r="Q17" s="4">
        <f t="shared" si="23"/>
        <v>12.5</v>
      </c>
      <c r="R17">
        <f t="shared" si="0"/>
        <v>500000</v>
      </c>
      <c r="S17">
        <f t="shared" si="1"/>
        <v>5429.885632199841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4567.407122964888</v>
      </c>
      <c r="AC17">
        <f t="shared" si="2"/>
        <v>4593.874818769702</v>
      </c>
      <c r="AE17">
        <f t="shared" si="3"/>
        <v>1746.6649858642274</v>
      </c>
      <c r="AF17">
        <f t="shared" si="4"/>
        <v>-87.333249293211381</v>
      </c>
      <c r="AG17">
        <f t="shared" si="4"/>
        <v>-10.575441017411812</v>
      </c>
      <c r="AH17">
        <f t="shared" si="5"/>
        <v>-1165.3609597238171</v>
      </c>
      <c r="AI17">
        <f t="shared" si="6"/>
        <v>483.3953358297872</v>
      </c>
      <c r="AJ17">
        <f t="shared" si="7"/>
        <v>-26.467695804813957</v>
      </c>
      <c r="AK17">
        <f t="shared" si="24"/>
        <v>85.928996261595472</v>
      </c>
      <c r="AL17">
        <f t="shared" si="8"/>
        <v>542.85663628656869</v>
      </c>
      <c r="AN17">
        <f t="shared" si="9"/>
        <v>719.67981793434433</v>
      </c>
      <c r="AO17">
        <f t="shared" si="9"/>
        <v>-35.983990896717216</v>
      </c>
      <c r="AP17">
        <f t="shared" si="9"/>
        <v>-4.3574077041571533</v>
      </c>
      <c r="AQ17">
        <f t="shared" si="9"/>
        <v>-480.16463953266805</v>
      </c>
      <c r="AR17">
        <f t="shared" si="9"/>
        <v>199.17377980080195</v>
      </c>
      <c r="AS17">
        <f t="shared" si="9"/>
        <v>-10.905506580888652</v>
      </c>
      <c r="AT17">
        <f t="shared" si="9"/>
        <v>35.405395359332559</v>
      </c>
      <c r="AU17">
        <f t="shared" si="9"/>
        <v>223.67366857924583</v>
      </c>
      <c r="AW17">
        <v>14</v>
      </c>
      <c r="AX17">
        <f>(R17*SUMPRODUCT(K18:$K$23, X18:$X$23)-$AZ$3*SUMPRODUCT(K17:$K$22, W18:$W$23))/Z17</f>
        <v>5429.885632199841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2064.5297238531839</v>
      </c>
      <c r="P18">
        <f t="shared" si="22"/>
        <v>103.22648619265919</v>
      </c>
      <c r="Q18" s="4">
        <f t="shared" si="23"/>
        <v>12.5</v>
      </c>
      <c r="R18">
        <f t="shared" si="0"/>
        <v>500000</v>
      </c>
      <c r="S18">
        <f t="shared" si="1"/>
        <v>5245.0770415338984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4593.874818769702</v>
      </c>
      <c r="AC18">
        <f t="shared" si="2"/>
        <v>4374.3282652931121</v>
      </c>
      <c r="AE18">
        <f t="shared" si="3"/>
        <v>1721.7918162261565</v>
      </c>
      <c r="AF18">
        <f t="shared" si="4"/>
        <v>-86.089590811307815</v>
      </c>
      <c r="AG18">
        <f t="shared" si="4"/>
        <v>-10.424842739807165</v>
      </c>
      <c r="AH18">
        <f t="shared" si="5"/>
        <v>-1793.7546972212269</v>
      </c>
      <c r="AI18">
        <f t="shared" si="6"/>
        <v>-168.47731454618543</v>
      </c>
      <c r="AJ18">
        <f t="shared" si="7"/>
        <v>219.54655347658991</v>
      </c>
      <c r="AK18">
        <f t="shared" si="24"/>
        <v>134.5588641543863</v>
      </c>
      <c r="AL18">
        <f t="shared" si="8"/>
        <v>185.62810308479078</v>
      </c>
      <c r="AN18">
        <f t="shared" si="9"/>
        <v>662.95795279692391</v>
      </c>
      <c r="AO18">
        <f t="shared" si="9"/>
        <v>-33.147897639846192</v>
      </c>
      <c r="AP18">
        <f t="shared" si="9"/>
        <v>-4.0139767978224876</v>
      </c>
      <c r="AQ18">
        <f t="shared" si="9"/>
        <v>-690.66650839130943</v>
      </c>
      <c r="AR18">
        <f t="shared" si="9"/>
        <v>-64.870430032054244</v>
      </c>
      <c r="AS18">
        <f t="shared" si="9"/>
        <v>84.534107006896392</v>
      </c>
      <c r="AT18">
        <f t="shared" si="9"/>
        <v>51.810485024836503</v>
      </c>
      <c r="AU18">
        <f t="shared" si="9"/>
        <v>71.474161999678657</v>
      </c>
      <c r="AW18">
        <v>15</v>
      </c>
      <c r="AX18">
        <f>(R18*SUMPRODUCT(K19:$K$23, X19:$X$23)-$AZ$3*SUMPRODUCT(K18:$K$22, W19:$W$23))/Z18</f>
        <v>5245.0770415338984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2064.5297238531839</v>
      </c>
      <c r="P19">
        <f t="shared" si="22"/>
        <v>103.22648619265919</v>
      </c>
      <c r="Q19" s="4">
        <f t="shared" si="23"/>
        <v>12.5</v>
      </c>
      <c r="R19">
        <f t="shared" si="0"/>
        <v>500000</v>
      </c>
      <c r="S19">
        <f t="shared" si="1"/>
        <v>4781.5726045756328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4374.3282652931121</v>
      </c>
      <c r="AC19">
        <f t="shared" si="2"/>
        <v>3924.3266789955969</v>
      </c>
      <c r="AE19">
        <f t="shared" si="3"/>
        <v>1694.3984217961088</v>
      </c>
      <c r="AF19">
        <f t="shared" si="4"/>
        <v>-84.719921089805439</v>
      </c>
      <c r="AG19">
        <f t="shared" si="4"/>
        <v>-10.258985389138212</v>
      </c>
      <c r="AH19">
        <f t="shared" si="5"/>
        <v>-2464.356930835268</v>
      </c>
      <c r="AI19">
        <f t="shared" si="6"/>
        <v>-864.93741551810285</v>
      </c>
      <c r="AJ19">
        <f t="shared" si="7"/>
        <v>450.00158629751513</v>
      </c>
      <c r="AK19">
        <f t="shared" si="24"/>
        <v>133.44335088178698</v>
      </c>
      <c r="AL19">
        <f t="shared" si="8"/>
        <v>-281.49247833880077</v>
      </c>
      <c r="AN19">
        <f t="shared" si="9"/>
        <v>607.79803654394652</v>
      </c>
      <c r="AO19">
        <f t="shared" si="9"/>
        <v>-30.389901827197324</v>
      </c>
      <c r="AP19">
        <f t="shared" si="9"/>
        <v>-3.6800029415995059</v>
      </c>
      <c r="AQ19">
        <f t="shared" si="9"/>
        <v>-883.99002539048627</v>
      </c>
      <c r="AR19">
        <f t="shared" si="9"/>
        <v>-310.26189361533659</v>
      </c>
      <c r="AS19">
        <f t="shared" si="9"/>
        <v>161.42016958642043</v>
      </c>
      <c r="AT19">
        <f t="shared" si="9"/>
        <v>47.86749421651362</v>
      </c>
      <c r="AU19">
        <f t="shared" si="9"/>
        <v>-100.97422981240256</v>
      </c>
      <c r="AW19">
        <v>16</v>
      </c>
      <c r="AX19">
        <f>(R19*SUMPRODUCT(K20:$K$23, X20:$X$23)-$AZ$3*SUMPRODUCT(K19:$K$22, W20:$W$23))/Z19</f>
        <v>4781.5726045756328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2064.5297238531839</v>
      </c>
      <c r="P20">
        <f t="shared" si="22"/>
        <v>103.22648619265919</v>
      </c>
      <c r="Q20" s="4">
        <f t="shared" si="23"/>
        <v>12.5</v>
      </c>
      <c r="R20">
        <f t="shared" si="0"/>
        <v>500000</v>
      </c>
      <c r="S20">
        <f t="shared" si="1"/>
        <v>4027.4157137676057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3924.3266789955969</v>
      </c>
      <c r="AC20">
        <f t="shared" si="2"/>
        <v>3246.8642054840261</v>
      </c>
      <c r="AE20">
        <f t="shared" si="3"/>
        <v>1664.4042080438487</v>
      </c>
      <c r="AF20">
        <f t="shared" si="4"/>
        <v>-83.220210402192436</v>
      </c>
      <c r="AG20">
        <f t="shared" si="4"/>
        <v>-10.077380993923454</v>
      </c>
      <c r="AH20">
        <f t="shared" si="5"/>
        <v>-3160.5816529350514</v>
      </c>
      <c r="AI20">
        <f t="shared" si="6"/>
        <v>-1589.4750362873185</v>
      </c>
      <c r="AJ20">
        <f t="shared" si="7"/>
        <v>677.46247351157081</v>
      </c>
      <c r="AK20">
        <f t="shared" si="24"/>
        <v>23.673695909540186</v>
      </c>
      <c r="AL20">
        <f t="shared" si="8"/>
        <v>-888.33886686620758</v>
      </c>
      <c r="AN20">
        <f t="shared" si="9"/>
        <v>566.28929661938162</v>
      </c>
      <c r="AO20">
        <f t="shared" si="9"/>
        <v>-28.314464830969083</v>
      </c>
      <c r="AP20">
        <f t="shared" si="9"/>
        <v>-3.4286821477827543</v>
      </c>
      <c r="AQ20">
        <f t="shared" si="9"/>
        <v>-1075.3418866035217</v>
      </c>
      <c r="AR20">
        <f t="shared" si="9"/>
        <v>-540.79573696289197</v>
      </c>
      <c r="AS20">
        <f t="shared" si="9"/>
        <v>230.49674217165096</v>
      </c>
      <c r="AT20">
        <f t="shared" si="9"/>
        <v>8.0546303236944592</v>
      </c>
      <c r="AU20">
        <f t="shared" si="9"/>
        <v>-302.24436446754657</v>
      </c>
      <c r="AW20">
        <v>17</v>
      </c>
      <c r="AX20">
        <f>(R20*SUMPRODUCT(K21:$K$23, X21:$X$23)-$AZ$3*SUMPRODUCT(K20:$K$22, W21:$W$23))/Z20</f>
        <v>4027.4157137676057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2064.5297238531839</v>
      </c>
      <c r="P21">
        <f t="shared" si="22"/>
        <v>103.22648619265919</v>
      </c>
      <c r="Q21" s="4">
        <f t="shared" si="23"/>
        <v>12.5</v>
      </c>
      <c r="R21">
        <f t="shared" si="0"/>
        <v>500000</v>
      </c>
      <c r="S21">
        <f t="shared" si="1"/>
        <v>2965.74110830991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3246.8642054840261</v>
      </c>
      <c r="AC21">
        <f t="shared" si="2"/>
        <v>2343.6953858995876</v>
      </c>
      <c r="AE21">
        <f t="shared" si="3"/>
        <v>1631.5074752444091</v>
      </c>
      <c r="AF21">
        <f t="shared" si="4"/>
        <v>-81.575373762220451</v>
      </c>
      <c r="AG21">
        <f t="shared" si="4"/>
        <v>-9.8782028686380841</v>
      </c>
      <c r="AH21">
        <f t="shared" si="5"/>
        <v>-3936.1726138453323</v>
      </c>
      <c r="AI21">
        <f t="shared" si="6"/>
        <v>-2396.1187152317816</v>
      </c>
      <c r="AJ21">
        <f t="shared" si="7"/>
        <v>903.16881958443855</v>
      </c>
      <c r="AK21">
        <f t="shared" si="24"/>
        <v>7.6748740911459441</v>
      </c>
      <c r="AL21">
        <f t="shared" si="8"/>
        <v>-1485.2750215561971</v>
      </c>
      <c r="AN21">
        <f t="shared" si="9"/>
        <v>528.00976152316957</v>
      </c>
      <c r="AO21">
        <f t="shared" si="9"/>
        <v>-26.400488076158481</v>
      </c>
      <c r="AP21">
        <f t="shared" si="9"/>
        <v>-3.1969130513274111</v>
      </c>
      <c r="AQ21">
        <f t="shared" si="9"/>
        <v>-1273.8755995213312</v>
      </c>
      <c r="AR21">
        <f t="shared" si="9"/>
        <v>-775.46323912564753</v>
      </c>
      <c r="AS21">
        <f t="shared" si="9"/>
        <v>292.29529148954856</v>
      </c>
      <c r="AT21">
        <f t="shared" si="9"/>
        <v>2.48384301026831</v>
      </c>
      <c r="AU21">
        <f t="shared" si="9"/>
        <v>-480.68410462583057</v>
      </c>
      <c r="AW21">
        <v>18</v>
      </c>
      <c r="AX21">
        <f>(R21*SUMPRODUCT(K22:$K$23, X22:$X$23)-$AZ$3*SUMPRODUCT(K21:$K$22, W22:$W$23))/Z21</f>
        <v>2965.74110830991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2064.5297238531839</v>
      </c>
      <c r="P22">
        <f t="shared" si="22"/>
        <v>103.22648619265919</v>
      </c>
      <c r="Q22" s="4">
        <f t="shared" si="23"/>
        <v>12.5</v>
      </c>
      <c r="R22">
        <f t="shared" si="0"/>
        <v>500000</v>
      </c>
      <c r="S22">
        <f t="shared" si="1"/>
        <v>1606.8188680742373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2343.6953858995876</v>
      </c>
      <c r="AC22">
        <f t="shared" si="2"/>
        <v>1241.719671204716</v>
      </c>
      <c r="AE22">
        <f t="shared" si="3"/>
        <v>1595.4300891224648</v>
      </c>
      <c r="AF22">
        <f t="shared" si="4"/>
        <v>-79.771504456123239</v>
      </c>
      <c r="AG22">
        <f t="shared" si="4"/>
        <v>-9.6597670082511335</v>
      </c>
      <c r="AH22">
        <f t="shared" si="5"/>
        <v>-4786.153268022772</v>
      </c>
      <c r="AI22">
        <f t="shared" si="6"/>
        <v>-3280.1544503646815</v>
      </c>
      <c r="AJ22">
        <f t="shared" si="7"/>
        <v>1101.9757146948716</v>
      </c>
      <c r="AK22">
        <f t="shared" si="24"/>
        <v>81.046433381884512</v>
      </c>
      <c r="AL22">
        <f t="shared" si="8"/>
        <v>-2097.1323022879251</v>
      </c>
      <c r="AN22">
        <f t="shared" si="9"/>
        <v>482.55507153966118</v>
      </c>
      <c r="AO22">
        <f t="shared" si="9"/>
        <v>-24.127753576983061</v>
      </c>
      <c r="AP22">
        <f t="shared" si="9"/>
        <v>-2.9217009203373996</v>
      </c>
      <c r="AQ22">
        <f t="shared" si="9"/>
        <v>-1447.6237776867131</v>
      </c>
      <c r="AR22">
        <f t="shared" si="9"/>
        <v>-992.11816064437244</v>
      </c>
      <c r="AS22">
        <f t="shared" si="9"/>
        <v>333.30446345790023</v>
      </c>
      <c r="AT22">
        <f t="shared" si="9"/>
        <v>24.513369608154381</v>
      </c>
      <c r="AU22">
        <f t="shared" si="9"/>
        <v>-634.30032757831771</v>
      </c>
      <c r="AW22">
        <v>19</v>
      </c>
      <c r="AX22">
        <f>(R22*SUMPRODUCT(K23:$K$23, X23:$X$23)-$AZ$3*SUMPRODUCT(K22:$K$22, W23:$W$23))/Z22</f>
        <v>1606.8188680742373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2064.5297238531839</v>
      </c>
      <c r="P23">
        <f t="shared" si="22"/>
        <v>103.22648619265919</v>
      </c>
      <c r="Q23" s="4">
        <f t="shared" si="23"/>
        <v>12.5</v>
      </c>
      <c r="R23">
        <f t="shared" si="0"/>
        <v>500000</v>
      </c>
      <c r="S23">
        <f t="shared" si="1"/>
        <v>1647.5339292332171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1241.719671204716</v>
      </c>
      <c r="AC23">
        <f t="shared" si="2"/>
        <v>1241.719671204716</v>
      </c>
      <c r="AE23">
        <f t="shared" si="3"/>
        <v>1556.0026560961053</v>
      </c>
      <c r="AF23">
        <f t="shared" si="4"/>
        <v>-77.800132804805273</v>
      </c>
      <c r="AG23">
        <f t="shared" si="4"/>
        <v>-9.4210477943133153</v>
      </c>
      <c r="AH23">
        <f t="shared" si="5"/>
        <v>-5684.8617542122684</v>
      </c>
      <c r="AI23">
        <f t="shared" si="6"/>
        <v>-4216.0802787152816</v>
      </c>
      <c r="AJ23">
        <f t="shared" si="7"/>
        <v>0</v>
      </c>
      <c r="AK23">
        <f t="shared" si="24"/>
        <v>190.39455361472113</v>
      </c>
      <c r="AL23">
        <f t="shared" si="8"/>
        <v>-4025.6857251005604</v>
      </c>
      <c r="AN23">
        <f t="shared" si="9"/>
        <v>426.3337425007436</v>
      </c>
      <c r="AO23">
        <f t="shared" si="9"/>
        <v>-21.316687125037181</v>
      </c>
      <c r="AP23">
        <f t="shared" si="9"/>
        <v>-2.5813005837053624</v>
      </c>
      <c r="AQ23">
        <f t="shared" si="9"/>
        <v>-1557.6119859290034</v>
      </c>
      <c r="AR23">
        <f t="shared" si="9"/>
        <v>-1155.1762311370023</v>
      </c>
      <c r="AS23">
        <f t="shared" si="9"/>
        <v>0</v>
      </c>
      <c r="AT23">
        <f t="shared" si="9"/>
        <v>52.166763518242369</v>
      </c>
      <c r="AU23">
        <f t="shared" si="9"/>
        <v>-1103.00946761876</v>
      </c>
      <c r="AW23">
        <v>20</v>
      </c>
      <c r="AX23">
        <f>(R23*SUMPRODUCT(K$23:$K24, X$23:$X24)-$AZ$3*SUMPRODUCT(K$22:$K23, W$23:$W24))/Z23</f>
        <v>1647.5339292332171</v>
      </c>
    </row>
    <row r="25" spans="5:50" x14ac:dyDescent="0.25">
      <c r="AN25" s="8">
        <f t="shared" ref="AN25:AU25" si="25">SUM(AN3:AN23)</f>
        <v>19838.212966591655</v>
      </c>
      <c r="AO25" s="8">
        <f t="shared" si="25"/>
        <v>-2540.3079412194702</v>
      </c>
      <c r="AP25" s="8">
        <f t="shared" si="25"/>
        <v>-207.61338912552768</v>
      </c>
      <c r="AQ25" s="8">
        <f t="shared" si="25"/>
        <v>-13961.118821553329</v>
      </c>
      <c r="AR25" s="8">
        <f t="shared" si="25"/>
        <v>3129.1728146933192</v>
      </c>
      <c r="AS25" s="8">
        <f t="shared" si="25"/>
        <v>-2199.2882816358074</v>
      </c>
      <c r="AT25" s="8">
        <f t="shared" si="25"/>
        <v>752.16705220611402</v>
      </c>
      <c r="AU25" s="9">
        <f t="shared" si="25"/>
        <v>1682.0515852636272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F668-1575-446E-9F43-E30F0312090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8389.277508846475</v>
      </c>
      <c r="K3">
        <v>1</v>
      </c>
      <c r="L3" s="2">
        <v>0</v>
      </c>
      <c r="O3">
        <f>$C$3</f>
        <v>8389.277508846475</v>
      </c>
      <c r="P3">
        <f>O3*B5</f>
        <v>6711.4220070771808</v>
      </c>
      <c r="Q3" s="4">
        <f>B8</f>
        <v>100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8389.277508846475</v>
      </c>
      <c r="AF3">
        <f t="shared" ref="AF3:AG23" si="4">-$Z3*P3</f>
        <v>-6711.4220070771808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1577.8555017692943</v>
      </c>
      <c r="AJ3">
        <f t="shared" ref="AJ3:AJ23" si="7">AB3-AC3</f>
        <v>-7.2759576141834259E-12</v>
      </c>
      <c r="AL3">
        <f t="shared" ref="AL3:AL23" si="8">SUM(AI3:AK3)</f>
        <v>1577.855501769287</v>
      </c>
      <c r="AN3">
        <f t="shared" ref="AN3:AU23" si="9">AE3*$K3</f>
        <v>8389.277508846475</v>
      </c>
      <c r="AO3">
        <f t="shared" si="9"/>
        <v>-6711.4220070771808</v>
      </c>
      <c r="AP3">
        <f t="shared" si="9"/>
        <v>-100</v>
      </c>
      <c r="AQ3">
        <f t="shared" si="9"/>
        <v>0</v>
      </c>
      <c r="AR3">
        <f t="shared" si="9"/>
        <v>1577.8555017692943</v>
      </c>
      <c r="AS3">
        <f t="shared" si="9"/>
        <v>-7.2759576141834259E-12</v>
      </c>
      <c r="AT3">
        <f t="shared" si="9"/>
        <v>0</v>
      </c>
      <c r="AU3">
        <f t="shared" si="9"/>
        <v>1577.855501769287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6390.8813994290776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500000</v>
      </c>
      <c r="S4">
        <f t="shared" si="1"/>
        <v>5415.5909168971439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7.2759576141834259E-12</v>
      </c>
      <c r="AC4">
        <f t="shared" si="2"/>
        <v>5349.4112802809323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-5349.411280280925</v>
      </c>
      <c r="AK4">
        <f>H4*SUM(AB4, AE4:AF4)</f>
        <v>4.7948560677468777E-13</v>
      </c>
      <c r="AL4">
        <f t="shared" si="8"/>
        <v>-6459.5142802809241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-1041.4701191481377</v>
      </c>
      <c r="AR4">
        <f t="shared" si="9"/>
        <v>-1041.4701191481377</v>
      </c>
      <c r="AS4">
        <f t="shared" si="9"/>
        <v>-5018.6802516942716</v>
      </c>
      <c r="AT4">
        <f t="shared" si="9"/>
        <v>4.4984107962725182E-13</v>
      </c>
      <c r="AU4">
        <f t="shared" si="9"/>
        <v>-6060.1503708424088</v>
      </c>
      <c r="AW4">
        <v>1</v>
      </c>
      <c r="AX4">
        <f>(R4*SUMPRODUCT(K5:$K$23, X5:$X$23)-$AZ$3*SUMPRODUCT(K4:$K$22, W5:$W$23))/Z4</f>
        <v>5415.5909168971439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8389.277508846475</v>
      </c>
      <c r="P5">
        <f t="shared" ref="P5:P23" si="22">O5*$C$5</f>
        <v>419.4638754423238</v>
      </c>
      <c r="Q5" s="4">
        <f t="shared" ref="Q5:Q23" si="23">$C$8</f>
        <v>12.5</v>
      </c>
      <c r="R5">
        <f t="shared" si="0"/>
        <v>500000</v>
      </c>
      <c r="S5">
        <f t="shared" si="1"/>
        <v>10521.638364677463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5349.4112802809323</v>
      </c>
      <c r="AC5">
        <f t="shared" si="2"/>
        <v>10264.584856515241</v>
      </c>
      <c r="AE5">
        <f t="shared" si="3"/>
        <v>8184.3195793062387</v>
      </c>
      <c r="AF5">
        <f t="shared" si="4"/>
        <v>-409.21597896531199</v>
      </c>
      <c r="AG5">
        <f t="shared" si="4"/>
        <v>-12.194613258823377</v>
      </c>
      <c r="AH5">
        <f t="shared" si="5"/>
        <v>-1166.4676770649091</v>
      </c>
      <c r="AI5">
        <f t="shared" si="6"/>
        <v>6596.4413100171932</v>
      </c>
      <c r="AJ5">
        <f t="shared" si="7"/>
        <v>-4915.1735762343087</v>
      </c>
      <c r="AK5">
        <f>H5*SUM(AB5, AE5:AF5)</f>
        <v>1133.9580856857287</v>
      </c>
      <c r="AL5">
        <f t="shared" si="8"/>
        <v>2815.2258194686133</v>
      </c>
      <c r="AN5">
        <f t="shared" si="9"/>
        <v>7067.6715730370061</v>
      </c>
      <c r="AO5">
        <f t="shared" si="9"/>
        <v>-353.38357865185037</v>
      </c>
      <c r="AP5">
        <f t="shared" si="9"/>
        <v>-10.530810855857613</v>
      </c>
      <c r="AQ5">
        <f t="shared" si="9"/>
        <v>-1007.3177571051065</v>
      </c>
      <c r="AR5">
        <f t="shared" si="9"/>
        <v>5696.439426424191</v>
      </c>
      <c r="AS5">
        <f t="shared" si="9"/>
        <v>-4244.5596392801872</v>
      </c>
      <c r="AT5">
        <f t="shared" si="9"/>
        <v>979.24369271707349</v>
      </c>
      <c r="AU5">
        <f t="shared" si="9"/>
        <v>2431.1234798610772</v>
      </c>
      <c r="AW5">
        <v>2</v>
      </c>
      <c r="AX5">
        <f>(R5*SUMPRODUCT(K6:$K$23, X6:$X$23)-$AZ$3*SUMPRODUCT(K5:$K$22, W6:$W$23))/Z5</f>
        <v>10521.638364677463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8389.277508846475</v>
      </c>
      <c r="P6">
        <f t="shared" si="22"/>
        <v>419.4638754423238</v>
      </c>
      <c r="Q6" s="4">
        <f t="shared" si="23"/>
        <v>12.5</v>
      </c>
      <c r="R6">
        <f t="shared" si="0"/>
        <v>500000</v>
      </c>
      <c r="S6">
        <f t="shared" si="1"/>
        <v>15246.90133091614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10264.584856515241</v>
      </c>
      <c r="AC6">
        <f t="shared" si="2"/>
        <v>14688.049141985764</v>
      </c>
      <c r="AE6">
        <f t="shared" si="3"/>
        <v>8081.7811856521594</v>
      </c>
      <c r="AF6">
        <f t="shared" si="4"/>
        <v>-404.08905928260805</v>
      </c>
      <c r="AG6">
        <f t="shared" si="4"/>
        <v>-12.041831339364354</v>
      </c>
      <c r="AH6">
        <f t="shared" si="5"/>
        <v>-1233.4314748316458</v>
      </c>
      <c r="AI6">
        <f t="shared" si="6"/>
        <v>6432.2188201985409</v>
      </c>
      <c r="AJ6">
        <f t="shared" si="7"/>
        <v>-4423.4642854705235</v>
      </c>
      <c r="AK6">
        <f>H6*SUM(AB6, AE6:AF6)</f>
        <v>1952.1197357378655</v>
      </c>
      <c r="AL6">
        <f t="shared" si="8"/>
        <v>3960.874270465883</v>
      </c>
      <c r="AN6">
        <f t="shared" si="9"/>
        <v>6294.3030846502452</v>
      </c>
      <c r="AO6">
        <f t="shared" si="9"/>
        <v>-314.7151542325123</v>
      </c>
      <c r="AP6">
        <f t="shared" si="9"/>
        <v>-9.3784939734275632</v>
      </c>
      <c r="AQ6">
        <f t="shared" si="9"/>
        <v>-960.62877209797239</v>
      </c>
      <c r="AR6">
        <f t="shared" si="9"/>
        <v>5009.5806643463329</v>
      </c>
      <c r="AS6">
        <f t="shared" si="9"/>
        <v>-3445.1099649056569</v>
      </c>
      <c r="AT6">
        <f t="shared" si="9"/>
        <v>1520.3620330720387</v>
      </c>
      <c r="AU6">
        <f t="shared" si="9"/>
        <v>3084.8327325127148</v>
      </c>
      <c r="AW6">
        <v>3</v>
      </c>
      <c r="AX6">
        <f>(R6*SUMPRODUCT(K7:$K$23, X7:$X$23)-$AZ$3*SUMPRODUCT(K6:$K$22, W7:$W$23))/Z6</f>
        <v>15246.90133091614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8389.277508846475</v>
      </c>
      <c r="P7">
        <f t="shared" si="22"/>
        <v>419.4638754423238</v>
      </c>
      <c r="Q7" s="4">
        <f t="shared" si="23"/>
        <v>12.5</v>
      </c>
      <c r="R7">
        <f t="shared" si="0"/>
        <v>500000</v>
      </c>
      <c r="S7">
        <f t="shared" si="1"/>
        <v>19513.741741194593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14688.049141985764</v>
      </c>
      <c r="AC7">
        <f t="shared" si="2"/>
        <v>18559.381212604618</v>
      </c>
      <c r="AE7">
        <f t="shared" si="3"/>
        <v>7978.9822705463412</v>
      </c>
      <c r="AF7">
        <f t="shared" si="4"/>
        <v>-398.94911352731708</v>
      </c>
      <c r="AG7">
        <f t="shared" si="4"/>
        <v>-11.888661243671642</v>
      </c>
      <c r="AH7">
        <f t="shared" si="5"/>
        <v>-1310.0712919627483</v>
      </c>
      <c r="AI7">
        <f t="shared" si="6"/>
        <v>6258.0732038126034</v>
      </c>
      <c r="AJ7">
        <f t="shared" si="7"/>
        <v>-3871.3320706188533</v>
      </c>
      <c r="AK7">
        <f>H7*SUM(AB7, AE7:AF7)</f>
        <v>2331.4682167058013</v>
      </c>
      <c r="AL7">
        <f t="shared" si="8"/>
        <v>4718.2093498995509</v>
      </c>
      <c r="AN7">
        <f t="shared" si="9"/>
        <v>5625.2743679440628</v>
      </c>
      <c r="AO7">
        <f t="shared" si="9"/>
        <v>-281.26371839720315</v>
      </c>
      <c r="AP7">
        <f t="shared" si="9"/>
        <v>-8.3816430586725499</v>
      </c>
      <c r="AQ7">
        <f t="shared" si="9"/>
        <v>-923.61534453601462</v>
      </c>
      <c r="AR7">
        <f t="shared" si="9"/>
        <v>4412.0136619521727</v>
      </c>
      <c r="AS7">
        <f t="shared" si="9"/>
        <v>-2729.3336829486279</v>
      </c>
      <c r="AT7">
        <f t="shared" si="9"/>
        <v>1643.7119364865277</v>
      </c>
      <c r="AU7">
        <f t="shared" si="9"/>
        <v>3326.3919154900718</v>
      </c>
      <c r="AW7">
        <v>4</v>
      </c>
      <c r="AX7">
        <f>(R7*SUMPRODUCT(K8:$K$23, X8:$X$23)-$AZ$3*SUMPRODUCT(K7:$K$22, W8:$W$23))/Z7</f>
        <v>19513.741741194593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8389.277508846475</v>
      </c>
      <c r="P8">
        <f t="shared" si="22"/>
        <v>419.4638754423238</v>
      </c>
      <c r="Q8" s="4">
        <f t="shared" si="23"/>
        <v>12.5</v>
      </c>
      <c r="R8">
        <f t="shared" si="0"/>
        <v>500000</v>
      </c>
      <c r="S8">
        <f t="shared" si="1"/>
        <v>22952.525923088924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18559.381212604618</v>
      </c>
      <c r="AC8">
        <f t="shared" si="2"/>
        <v>21519.117200865607</v>
      </c>
      <c r="AE8">
        <f t="shared" si="3"/>
        <v>7865.3585469584632</v>
      </c>
      <c r="AF8">
        <f t="shared" si="4"/>
        <v>-393.26792734792321</v>
      </c>
      <c r="AG8">
        <f t="shared" si="4"/>
        <v>-11.719362213647807</v>
      </c>
      <c r="AH8">
        <f t="shared" si="5"/>
        <v>-2016.496703484715</v>
      </c>
      <c r="AI8">
        <f t="shared" si="6"/>
        <v>5443.8745539121774</v>
      </c>
      <c r="AJ8">
        <f t="shared" si="7"/>
        <v>-2959.735988260989</v>
      </c>
      <c r="AK8">
        <f t="shared" ref="AK8:AK23" si="24">H8*SUM(AB8:AB8, AE8:AF8)</f>
        <v>1887.2817078355993</v>
      </c>
      <c r="AL8">
        <f t="shared" si="8"/>
        <v>4371.4202734867877</v>
      </c>
      <c r="AN8">
        <f t="shared" si="9"/>
        <v>5170.3201254926134</v>
      </c>
      <c r="AO8">
        <f t="shared" si="9"/>
        <v>-258.51600627463068</v>
      </c>
      <c r="AP8">
        <f t="shared" si="9"/>
        <v>-7.7037625111943822</v>
      </c>
      <c r="AQ8">
        <f t="shared" si="9"/>
        <v>-1325.5509493649524</v>
      </c>
      <c r="AR8">
        <f t="shared" si="9"/>
        <v>3578.5494073418363</v>
      </c>
      <c r="AS8">
        <f t="shared" si="9"/>
        <v>-1945.5924933222723</v>
      </c>
      <c r="AT8">
        <f t="shared" si="9"/>
        <v>1240.6110335897954</v>
      </c>
      <c r="AU8">
        <f t="shared" si="9"/>
        <v>2873.5679476093592</v>
      </c>
      <c r="AW8">
        <v>5</v>
      </c>
      <c r="AX8">
        <f>(R8*SUMPRODUCT(K9:$K$23, X9:$X$23)-$AZ$3*SUMPRODUCT(K8:$K$22, W9:$W$23))/Z8</f>
        <v>22952.525923088924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8389.277508846475</v>
      </c>
      <c r="P9">
        <f t="shared" si="22"/>
        <v>419.4638754423238</v>
      </c>
      <c r="Q9" s="4">
        <f t="shared" si="23"/>
        <v>12.5</v>
      </c>
      <c r="R9">
        <f t="shared" si="0"/>
        <v>500000</v>
      </c>
      <c r="S9">
        <f t="shared" si="1"/>
        <v>25716.68591966615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21519.117200865607</v>
      </c>
      <c r="AC9">
        <f t="shared" si="2"/>
        <v>23727.056483794739</v>
      </c>
      <c r="AE9">
        <f t="shared" si="3"/>
        <v>7740.22212397161</v>
      </c>
      <c r="AF9">
        <f t="shared" si="4"/>
        <v>-387.01110619858053</v>
      </c>
      <c r="AG9">
        <f t="shared" si="4"/>
        <v>-11.532909293752594</v>
      </c>
      <c r="AH9">
        <f t="shared" si="5"/>
        <v>-2770.3719103494263</v>
      </c>
      <c r="AI9">
        <f t="shared" si="6"/>
        <v>4571.3061981298506</v>
      </c>
      <c r="AJ9">
        <f t="shared" si="7"/>
        <v>-2207.9392829291319</v>
      </c>
      <c r="AK9">
        <f t="shared" si="24"/>
        <v>1507.1355330129368</v>
      </c>
      <c r="AL9">
        <f t="shared" si="8"/>
        <v>3870.5024482136555</v>
      </c>
      <c r="AN9">
        <f t="shared" si="9"/>
        <v>4835.6408223667459</v>
      </c>
      <c r="AO9">
        <f t="shared" si="9"/>
        <v>-241.7820411183373</v>
      </c>
      <c r="AP9">
        <f t="shared" si="9"/>
        <v>-7.2050912865672467</v>
      </c>
      <c r="AQ9">
        <f t="shared" si="9"/>
        <v>-1730.767320143766</v>
      </c>
      <c r="AR9">
        <f t="shared" si="9"/>
        <v>2855.8863698180753</v>
      </c>
      <c r="AS9">
        <f t="shared" si="9"/>
        <v>-1379.3921103081809</v>
      </c>
      <c r="AT9">
        <f t="shared" si="9"/>
        <v>941.57066703626708</v>
      </c>
      <c r="AU9">
        <f t="shared" si="9"/>
        <v>2418.0649265461611</v>
      </c>
      <c r="AW9">
        <v>6</v>
      </c>
      <c r="AX9">
        <f>(R9*SUMPRODUCT(K10:$K$23, X10:$X$23)-$AZ$3*SUMPRODUCT(K9:$K$22, W10:$W$23))/Z9</f>
        <v>25716.68591966615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8389.277508846475</v>
      </c>
      <c r="P10">
        <f t="shared" si="22"/>
        <v>419.4638754423238</v>
      </c>
      <c r="Q10" s="4">
        <f t="shared" si="23"/>
        <v>12.5</v>
      </c>
      <c r="R10">
        <f t="shared" si="0"/>
        <v>500000</v>
      </c>
      <c r="S10">
        <f t="shared" si="1"/>
        <v>27917.667329106214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23727.056483794739</v>
      </c>
      <c r="AC10">
        <f t="shared" si="2"/>
        <v>25301.790650795807</v>
      </c>
      <c r="AE10">
        <f t="shared" si="3"/>
        <v>7603.2048357766189</v>
      </c>
      <c r="AF10">
        <f t="shared" si="4"/>
        <v>-380.16024178883094</v>
      </c>
      <c r="AG10">
        <f t="shared" si="4"/>
        <v>-11.328753917961135</v>
      </c>
      <c r="AH10">
        <f t="shared" si="5"/>
        <v>-3553.0513141573515</v>
      </c>
      <c r="AI10">
        <f t="shared" si="6"/>
        <v>3658.6645259124757</v>
      </c>
      <c r="AJ10">
        <f t="shared" si="7"/>
        <v>-1574.7341670010683</v>
      </c>
      <c r="AK10">
        <f t="shared" si="24"/>
        <v>1624.8803065835828</v>
      </c>
      <c r="AL10">
        <f t="shared" si="8"/>
        <v>3708.8106654949902</v>
      </c>
      <c r="AN10">
        <f t="shared" si="9"/>
        <v>4513.1025044175421</v>
      </c>
      <c r="AO10">
        <f t="shared" si="9"/>
        <v>-225.6551252208771</v>
      </c>
      <c r="AP10">
        <f t="shared" si="9"/>
        <v>-6.7245100958611825</v>
      </c>
      <c r="AQ10">
        <f t="shared" si="9"/>
        <v>-2109.0165437598234</v>
      </c>
      <c r="AR10">
        <f t="shared" si="9"/>
        <v>2171.7063253409801</v>
      </c>
      <c r="AS10">
        <f t="shared" si="9"/>
        <v>-934.72908679810212</v>
      </c>
      <c r="AT10">
        <f t="shared" si="9"/>
        <v>964.49478074229285</v>
      </c>
      <c r="AU10">
        <f t="shared" si="9"/>
        <v>2201.472019285171</v>
      </c>
      <c r="AW10">
        <v>7</v>
      </c>
      <c r="AX10">
        <f>(R10*SUMPRODUCT(K11:$K$23, X11:$X$23)-$AZ$3*SUMPRODUCT(K10:$K$22, W11:$W$23))/Z10</f>
        <v>27917.667329106214</v>
      </c>
    </row>
    <row r="11" spans="1:52" x14ac:dyDescent="0.25">
      <c r="A11" t="s">
        <v>33</v>
      </c>
      <c r="C11" s="7">
        <f>AU25</f>
        <v>6313.8725100606243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8389.277508846475</v>
      </c>
      <c r="P11">
        <f t="shared" si="22"/>
        <v>419.4638754423238</v>
      </c>
      <c r="Q11" s="4">
        <f t="shared" si="23"/>
        <v>12.5</v>
      </c>
      <c r="R11">
        <f t="shared" si="0"/>
        <v>500000</v>
      </c>
      <c r="S11">
        <f t="shared" si="1"/>
        <v>29538.823044985122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25301.790650795807</v>
      </c>
      <c r="AC11">
        <f t="shared" si="2"/>
        <v>26241.918368255421</v>
      </c>
      <c r="AE11">
        <f t="shared" si="3"/>
        <v>7452.9284806141222</v>
      </c>
      <c r="AF11">
        <f t="shared" si="4"/>
        <v>-372.64642403070616</v>
      </c>
      <c r="AG11">
        <f t="shared" si="4"/>
        <v>-11.104842569510643</v>
      </c>
      <c r="AH11">
        <f t="shared" si="5"/>
        <v>-4424.9523708352453</v>
      </c>
      <c r="AI11">
        <f t="shared" si="6"/>
        <v>2644.2248431786602</v>
      </c>
      <c r="AJ11">
        <f t="shared" si="7"/>
        <v>-940.12771745961436</v>
      </c>
      <c r="AK11">
        <f t="shared" si="24"/>
        <v>1667.6767444300301</v>
      </c>
      <c r="AL11">
        <f t="shared" si="8"/>
        <v>3371.7738701490762</v>
      </c>
      <c r="AN11">
        <f t="shared" si="9"/>
        <v>4207.2293106239222</v>
      </c>
      <c r="AO11">
        <f t="shared" si="9"/>
        <v>-210.36146553119613</v>
      </c>
      <c r="AP11">
        <f t="shared" si="9"/>
        <v>-6.2687598934881583</v>
      </c>
      <c r="AQ11">
        <f t="shared" si="9"/>
        <v>-2497.9160018933703</v>
      </c>
      <c r="AR11">
        <f t="shared" si="9"/>
        <v>1492.6830833058677</v>
      </c>
      <c r="AS11">
        <f t="shared" si="9"/>
        <v>-530.70855287479355</v>
      </c>
      <c r="AT11">
        <f t="shared" si="9"/>
        <v>941.41497507483916</v>
      </c>
      <c r="AU11">
        <f t="shared" si="9"/>
        <v>1903.3895055059133</v>
      </c>
      <c r="AW11">
        <v>8</v>
      </c>
      <c r="AX11">
        <f>(R11*SUMPRODUCT(K12:$K$23, X12:$X$23)-$AZ$3*SUMPRODUCT(K11:$K$22, W12:$W$23))/Z11</f>
        <v>29538.823044985122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8389.277508846475</v>
      </c>
      <c r="P12">
        <f t="shared" si="22"/>
        <v>419.4638754423238</v>
      </c>
      <c r="Q12" s="4">
        <f t="shared" si="23"/>
        <v>12.5</v>
      </c>
      <c r="R12">
        <f t="shared" si="0"/>
        <v>500000</v>
      </c>
      <c r="S12">
        <f t="shared" si="1"/>
        <v>30572.337826693696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26241.918368255421</v>
      </c>
      <c r="AC12">
        <f t="shared" si="2"/>
        <v>26559.491345922914</v>
      </c>
      <c r="AE12">
        <f t="shared" si="3"/>
        <v>7288.1225066212237</v>
      </c>
      <c r="AF12">
        <f t="shared" si="4"/>
        <v>-364.40612533106122</v>
      </c>
      <c r="AG12">
        <f t="shared" si="4"/>
        <v>-10.859282129682672</v>
      </c>
      <c r="AH12">
        <f t="shared" si="5"/>
        <v>-5380.4805653145595</v>
      </c>
      <c r="AI12">
        <f t="shared" si="6"/>
        <v>1532.3765338459207</v>
      </c>
      <c r="AJ12">
        <f t="shared" si="7"/>
        <v>-317.57297766749252</v>
      </c>
      <c r="AK12">
        <f t="shared" si="24"/>
        <v>1721.2964435014155</v>
      </c>
      <c r="AL12">
        <f t="shared" si="8"/>
        <v>2936.0999996798437</v>
      </c>
      <c r="AN12">
        <f t="shared" si="9"/>
        <v>3911.2037327622274</v>
      </c>
      <c r="AO12">
        <f t="shared" si="9"/>
        <v>-195.56018663811139</v>
      </c>
      <c r="AP12">
        <f t="shared" si="9"/>
        <v>-5.8276826112824844</v>
      </c>
      <c r="AQ12">
        <f t="shared" si="9"/>
        <v>-2887.4591023949465</v>
      </c>
      <c r="AR12">
        <f t="shared" si="9"/>
        <v>822.35676111788746</v>
      </c>
      <c r="AS12">
        <f t="shared" si="9"/>
        <v>-170.42696724006453</v>
      </c>
      <c r="AT12">
        <f t="shared" si="9"/>
        <v>923.74148059349773</v>
      </c>
      <c r="AU12">
        <f t="shared" si="9"/>
        <v>1575.6712744713207</v>
      </c>
      <c r="AW12">
        <v>9</v>
      </c>
      <c r="AX12">
        <f>(R12*SUMPRODUCT(K13:$K$23, X13:$X$23)-$AZ$3*SUMPRODUCT(K12:$K$22, W13:$W$23))/Z12</f>
        <v>30572.337826693696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8389.277508846475</v>
      </c>
      <c r="P13">
        <f t="shared" si="22"/>
        <v>419.4638754423238</v>
      </c>
      <c r="Q13" s="4">
        <f t="shared" si="23"/>
        <v>12.5</v>
      </c>
      <c r="R13">
        <f t="shared" si="0"/>
        <v>500000</v>
      </c>
      <c r="S13">
        <f t="shared" si="1"/>
        <v>31014.73471742007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26559.491345922914</v>
      </c>
      <c r="AC13">
        <f t="shared" si="2"/>
        <v>26277.965000225038</v>
      </c>
      <c r="AE13">
        <f t="shared" si="3"/>
        <v>7108.0131029081695</v>
      </c>
      <c r="AF13">
        <f t="shared" si="4"/>
        <v>-355.40065514540851</v>
      </c>
      <c r="AG13">
        <f t="shared" si="4"/>
        <v>-10.590919622417999</v>
      </c>
      <c r="AH13">
        <f t="shared" si="5"/>
        <v>-6390.7874387138454</v>
      </c>
      <c r="AI13">
        <f t="shared" si="6"/>
        <v>351.23408942649712</v>
      </c>
      <c r="AJ13">
        <f t="shared" si="7"/>
        <v>281.52634569787551</v>
      </c>
      <c r="AK13">
        <f t="shared" si="24"/>
        <v>1722.2357661335495</v>
      </c>
      <c r="AL13">
        <f t="shared" si="8"/>
        <v>2354.9962012579222</v>
      </c>
      <c r="AN13">
        <f t="shared" si="9"/>
        <v>3627.0297717404978</v>
      </c>
      <c r="AO13">
        <f t="shared" si="9"/>
        <v>-181.3514885870249</v>
      </c>
      <c r="AP13">
        <f t="shared" si="9"/>
        <v>-5.4042642049863696</v>
      </c>
      <c r="AQ13">
        <f t="shared" si="9"/>
        <v>-3261.0486178755968</v>
      </c>
      <c r="AR13">
        <f t="shared" si="9"/>
        <v>179.22540107288935</v>
      </c>
      <c r="AS13">
        <f t="shared" si="9"/>
        <v>143.65539604277427</v>
      </c>
      <c r="AT13">
        <f t="shared" si="9"/>
        <v>878.81104146627945</v>
      </c>
      <c r="AU13">
        <f t="shared" si="9"/>
        <v>1201.6918385819431</v>
      </c>
      <c r="AW13">
        <v>10</v>
      </c>
      <c r="AX13">
        <f>(R13*SUMPRODUCT(K14:$K$23, X14:$X$23)-$AZ$3*SUMPRODUCT(K13:$K$22, W14:$W$23))/Z13</f>
        <v>31014.73471742007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8389.277508846475</v>
      </c>
      <c r="P14">
        <f t="shared" si="22"/>
        <v>419.4638754423238</v>
      </c>
      <c r="Q14" s="4">
        <f t="shared" si="23"/>
        <v>12.5</v>
      </c>
      <c r="R14">
        <f t="shared" si="0"/>
        <v>500000</v>
      </c>
      <c r="S14">
        <f t="shared" si="1"/>
        <v>30842.348520024167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26277.965000225038</v>
      </c>
      <c r="AC14">
        <f t="shared" si="2"/>
        <v>25408.957549262454</v>
      </c>
      <c r="AE14">
        <f t="shared" si="3"/>
        <v>6911.3672051552103</v>
      </c>
      <c r="AF14">
        <f t="shared" si="4"/>
        <v>-345.56836025776056</v>
      </c>
      <c r="AG14">
        <f t="shared" si="4"/>
        <v>-10.29791778533251</v>
      </c>
      <c r="AH14">
        <f t="shared" si="5"/>
        <v>-7483.7056344523889</v>
      </c>
      <c r="AI14">
        <f t="shared" si="6"/>
        <v>-928.20470734027094</v>
      </c>
      <c r="AJ14">
        <f t="shared" si="7"/>
        <v>869.0074509625847</v>
      </c>
      <c r="AK14">
        <f t="shared" si="24"/>
        <v>1688.1694616392958</v>
      </c>
      <c r="AL14">
        <f t="shared" si="8"/>
        <v>1628.9722052616096</v>
      </c>
      <c r="AN14">
        <f t="shared" si="9"/>
        <v>3354.2767810347382</v>
      </c>
      <c r="AO14">
        <f t="shared" si="9"/>
        <v>-167.71383905173693</v>
      </c>
      <c r="AP14">
        <f t="shared" si="9"/>
        <v>-4.9978630124847765</v>
      </c>
      <c r="AQ14">
        <f t="shared" si="9"/>
        <v>-3632.0483777824043</v>
      </c>
      <c r="AR14">
        <f t="shared" si="9"/>
        <v>-450.48329881188761</v>
      </c>
      <c r="AS14">
        <f t="shared" si="9"/>
        <v>421.75324053622199</v>
      </c>
      <c r="AT14">
        <f t="shared" si="9"/>
        <v>819.31511661033755</v>
      </c>
      <c r="AU14">
        <f t="shared" si="9"/>
        <v>790.585058334672</v>
      </c>
      <c r="AW14">
        <v>11</v>
      </c>
      <c r="AX14">
        <f>(R14*SUMPRODUCT(K15:$K$23, X15:$X$23)-$AZ$3*SUMPRODUCT(K14:$K$22, W15:$W$23))/Z14</f>
        <v>30842.348520024167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8389.277508846475</v>
      </c>
      <c r="P15">
        <f t="shared" si="22"/>
        <v>419.4638754423238</v>
      </c>
      <c r="Q15" s="4">
        <f t="shared" si="23"/>
        <v>12.5</v>
      </c>
      <c r="R15">
        <f t="shared" si="0"/>
        <v>500000</v>
      </c>
      <c r="S15">
        <f t="shared" si="1"/>
        <v>30028.263514079568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25408.957549262454</v>
      </c>
      <c r="AC15">
        <f t="shared" si="2"/>
        <v>23971.138505521296</v>
      </c>
      <c r="AE15">
        <f t="shared" si="3"/>
        <v>6697.0417064417352</v>
      </c>
      <c r="AF15">
        <f t="shared" si="4"/>
        <v>-334.85208532208679</v>
      </c>
      <c r="AG15">
        <f t="shared" si="4"/>
        <v>-9.9785733923149511</v>
      </c>
      <c r="AH15">
        <f t="shared" si="5"/>
        <v>-8654.6086065693489</v>
      </c>
      <c r="AI15">
        <f t="shared" si="6"/>
        <v>-2302.3975588420153</v>
      </c>
      <c r="AJ15">
        <f t="shared" si="7"/>
        <v>1437.8190437411577</v>
      </c>
      <c r="AK15">
        <f t="shared" si="24"/>
        <v>1648.9225381428312</v>
      </c>
      <c r="AL15">
        <f t="shared" si="8"/>
        <v>784.34402304197351</v>
      </c>
      <c r="AN15">
        <f t="shared" si="9"/>
        <v>3089.8932559450468</v>
      </c>
      <c r="AO15">
        <f t="shared" si="9"/>
        <v>-154.49466279725235</v>
      </c>
      <c r="AP15">
        <f t="shared" si="9"/>
        <v>-4.6039323003184141</v>
      </c>
      <c r="AQ15">
        <f t="shared" si="9"/>
        <v>-3993.0790248118406</v>
      </c>
      <c r="AR15">
        <f t="shared" si="9"/>
        <v>-1062.2843639643645</v>
      </c>
      <c r="AS15">
        <f t="shared" si="9"/>
        <v>663.38355967707616</v>
      </c>
      <c r="AT15">
        <f t="shared" si="9"/>
        <v>760.78287302325759</v>
      </c>
      <c r="AU15">
        <f t="shared" si="9"/>
        <v>361.88206873596914</v>
      </c>
      <c r="AW15">
        <v>12</v>
      </c>
      <c r="AX15">
        <f>(R15*SUMPRODUCT(K16:$K$23, X16:$X$23)-$AZ$3*SUMPRODUCT(K15:$K$22, W16:$W$23))/Z15</f>
        <v>30028.263514079568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8389.277508846475</v>
      </c>
      <c r="P16">
        <f t="shared" si="22"/>
        <v>419.4638754423238</v>
      </c>
      <c r="Q16" s="4">
        <f t="shared" si="23"/>
        <v>12.5</v>
      </c>
      <c r="R16">
        <f t="shared" si="0"/>
        <v>500000</v>
      </c>
      <c r="S16">
        <f t="shared" si="1"/>
        <v>28605.1167442841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23971.138505521296</v>
      </c>
      <c r="AC16">
        <f t="shared" si="2"/>
        <v>22047.267901054151</v>
      </c>
      <c r="AE16">
        <f t="shared" si="3"/>
        <v>6465.9987367744416</v>
      </c>
      <c r="AF16">
        <f t="shared" si="4"/>
        <v>-323.29993683872209</v>
      </c>
      <c r="AG16">
        <f t="shared" si="4"/>
        <v>-9.634320014381542</v>
      </c>
      <c r="AH16">
        <f t="shared" si="5"/>
        <v>-9778.7057604103666</v>
      </c>
      <c r="AI16">
        <f t="shared" si="6"/>
        <v>-3645.6412804890288</v>
      </c>
      <c r="AJ16">
        <f t="shared" si="7"/>
        <v>1923.8706044671453</v>
      </c>
      <c r="AK16">
        <f t="shared" si="24"/>
        <v>1647.2269006084989</v>
      </c>
      <c r="AL16">
        <f t="shared" si="8"/>
        <v>-74.543775413384537</v>
      </c>
      <c r="AN16">
        <f t="shared" si="9"/>
        <v>2828.5713769941581</v>
      </c>
      <c r="AO16">
        <f t="shared" si="9"/>
        <v>-141.42856884970791</v>
      </c>
      <c r="AP16">
        <f t="shared" si="9"/>
        <v>-4.214563432326913</v>
      </c>
      <c r="AQ16">
        <f t="shared" si="9"/>
        <v>-4277.7254286539983</v>
      </c>
      <c r="AR16">
        <f t="shared" si="9"/>
        <v>-1594.7971839418747</v>
      </c>
      <c r="AS16">
        <f t="shared" si="9"/>
        <v>841.6032149661163</v>
      </c>
      <c r="AT16">
        <f t="shared" si="9"/>
        <v>720.58456120272751</v>
      </c>
      <c r="AU16">
        <f t="shared" si="9"/>
        <v>-32.609407773030888</v>
      </c>
      <c r="AW16">
        <v>13</v>
      </c>
      <c r="AX16">
        <f>(R16*SUMPRODUCT(K17:$K$23, X17:$X$23)-$AZ$3*SUMPRODUCT(K16:$K$22, W17:$W$23))/Z16</f>
        <v>28605.1167442841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8389.277508846475</v>
      </c>
      <c r="P17">
        <f t="shared" si="22"/>
        <v>419.4638754423238</v>
      </c>
      <c r="Q17" s="4">
        <f t="shared" si="23"/>
        <v>12.5</v>
      </c>
      <c r="R17">
        <f t="shared" si="0"/>
        <v>500000</v>
      </c>
      <c r="S17">
        <f t="shared" si="1"/>
        <v>26601.543681524745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22047.267901054151</v>
      </c>
      <c r="AC17">
        <f t="shared" si="2"/>
        <v>19719.141245094263</v>
      </c>
      <c r="AE17">
        <f t="shared" si="3"/>
        <v>6218.7875305946945</v>
      </c>
      <c r="AF17">
        <f t="shared" si="4"/>
        <v>-310.93937652973477</v>
      </c>
      <c r="AG17">
        <f t="shared" si="4"/>
        <v>-9.2659760093121797</v>
      </c>
      <c r="AH17">
        <f t="shared" si="5"/>
        <v>-10880.032197021867</v>
      </c>
      <c r="AI17">
        <f t="shared" si="6"/>
        <v>-4981.4500189662185</v>
      </c>
      <c r="AJ17">
        <f t="shared" si="7"/>
        <v>2328.126655959888</v>
      </c>
      <c r="AK17">
        <f t="shared" si="24"/>
        <v>1724.8306606008491</v>
      </c>
      <c r="AL17">
        <f t="shared" si="8"/>
        <v>-928.4927024054814</v>
      </c>
      <c r="AN17">
        <f t="shared" si="9"/>
        <v>2562.332166735639</v>
      </c>
      <c r="AO17">
        <f t="shared" si="9"/>
        <v>-128.11660833678198</v>
      </c>
      <c r="AP17">
        <f t="shared" si="9"/>
        <v>-3.8178677544545185</v>
      </c>
      <c r="AQ17">
        <f t="shared" si="9"/>
        <v>-4482.9086596696434</v>
      </c>
      <c r="AR17">
        <f t="shared" si="9"/>
        <v>-2052.5109690252407</v>
      </c>
      <c r="AS17">
        <f t="shared" si="9"/>
        <v>959.25995050521226</v>
      </c>
      <c r="AT17">
        <f t="shared" si="9"/>
        <v>710.68340284762837</v>
      </c>
      <c r="AU17">
        <f t="shared" si="9"/>
        <v>-382.56761567240028</v>
      </c>
      <c r="AW17">
        <v>14</v>
      </c>
      <c r="AX17">
        <f>(R17*SUMPRODUCT(K18:$K$23, X18:$X$23)-$AZ$3*SUMPRODUCT(K17:$K$22, W18:$W$23))/Z17</f>
        <v>26601.543681524745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8389.277508846475</v>
      </c>
      <c r="P18">
        <f t="shared" si="22"/>
        <v>419.4638754423238</v>
      </c>
      <c r="Q18" s="4">
        <f t="shared" si="23"/>
        <v>12.5</v>
      </c>
      <c r="R18">
        <f t="shared" si="0"/>
        <v>500000</v>
      </c>
      <c r="S18">
        <f t="shared" si="1"/>
        <v>24024.96323246363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19719.141245094263</v>
      </c>
      <c r="AC18">
        <f t="shared" si="2"/>
        <v>17055.037817087312</v>
      </c>
      <c r="AE18">
        <f t="shared" si="3"/>
        <v>5955.449079650668</v>
      </c>
      <c r="AF18">
        <f t="shared" si="4"/>
        <v>-297.77245398253342</v>
      </c>
      <c r="AG18">
        <f t="shared" si="4"/>
        <v>-8.8736024546968739</v>
      </c>
      <c r="AH18">
        <f t="shared" si="5"/>
        <v>-11988.551780887372</v>
      </c>
      <c r="AI18">
        <f t="shared" si="6"/>
        <v>-6339.7487576739341</v>
      </c>
      <c r="AJ18">
        <f t="shared" si="7"/>
        <v>2664.1034280069507</v>
      </c>
      <c r="AK18">
        <f t="shared" si="24"/>
        <v>1778.9149327404441</v>
      </c>
      <c r="AL18">
        <f t="shared" si="8"/>
        <v>-1896.7303969265392</v>
      </c>
      <c r="AN18">
        <f t="shared" si="9"/>
        <v>2293.0834567940215</v>
      </c>
      <c r="AO18">
        <f t="shared" si="9"/>
        <v>-114.65417283970108</v>
      </c>
      <c r="AP18">
        <f t="shared" si="9"/>
        <v>-3.4166879304802618</v>
      </c>
      <c r="AQ18">
        <f t="shared" si="9"/>
        <v>-4616.0666294008306</v>
      </c>
      <c r="AR18">
        <f t="shared" si="9"/>
        <v>-2441.05403337699</v>
      </c>
      <c r="AS18">
        <f t="shared" si="9"/>
        <v>1025.7851954145699</v>
      </c>
      <c r="AT18">
        <f t="shared" si="9"/>
        <v>684.95261209591899</v>
      </c>
      <c r="AU18">
        <f t="shared" si="9"/>
        <v>-730.31622586650133</v>
      </c>
      <c r="AW18">
        <v>15</v>
      </c>
      <c r="AX18">
        <f>(R18*SUMPRODUCT(K19:$K$23, X19:$X$23)-$AZ$3*SUMPRODUCT(K18:$K$22, W19:$W$23))/Z18</f>
        <v>24024.96323246363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8389.277508846475</v>
      </c>
      <c r="P19">
        <f t="shared" si="22"/>
        <v>419.4638754423238</v>
      </c>
      <c r="Q19" s="4">
        <f t="shared" si="23"/>
        <v>12.5</v>
      </c>
      <c r="R19">
        <f t="shared" si="0"/>
        <v>500000</v>
      </c>
      <c r="S19">
        <f t="shared" si="1"/>
        <v>20784.327483874724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17055.037817087312</v>
      </c>
      <c r="AC19">
        <f t="shared" si="2"/>
        <v>14057.167478902727</v>
      </c>
      <c r="AE19">
        <f t="shared" si="3"/>
        <v>5673.9617416219489</v>
      </c>
      <c r="AF19">
        <f t="shared" si="4"/>
        <v>-283.69808708109747</v>
      </c>
      <c r="AG19">
        <f t="shared" si="4"/>
        <v>-8.454187109138374</v>
      </c>
      <c r="AH19">
        <f t="shared" si="5"/>
        <v>-13227.172840461237</v>
      </c>
      <c r="AI19">
        <f t="shared" si="6"/>
        <v>-7845.3633730295242</v>
      </c>
      <c r="AJ19">
        <f t="shared" si="7"/>
        <v>2997.8703381845844</v>
      </c>
      <c r="AK19">
        <f t="shared" si="24"/>
        <v>1647.4851280175071</v>
      </c>
      <c r="AL19">
        <f t="shared" si="8"/>
        <v>-3200.0079068274326</v>
      </c>
      <c r="AN19">
        <f t="shared" si="9"/>
        <v>2035.3080843451548</v>
      </c>
      <c r="AO19">
        <f t="shared" si="9"/>
        <v>-101.76540421725774</v>
      </c>
      <c r="AP19">
        <f t="shared" si="9"/>
        <v>-3.0326033472473148</v>
      </c>
      <c r="AQ19">
        <f t="shared" si="9"/>
        <v>-4744.7221255893983</v>
      </c>
      <c r="AR19">
        <f t="shared" si="9"/>
        <v>-2814.2120488087489</v>
      </c>
      <c r="AS19">
        <f t="shared" si="9"/>
        <v>1075.3667389694872</v>
      </c>
      <c r="AT19">
        <f t="shared" si="9"/>
        <v>590.96975844851602</v>
      </c>
      <c r="AU19">
        <f t="shared" si="9"/>
        <v>-1147.8755513907456</v>
      </c>
      <c r="AW19">
        <v>16</v>
      </c>
      <c r="AX19">
        <f>(R19*SUMPRODUCT(K20:$K$23, X20:$X$23)-$AZ$3*SUMPRODUCT(K19:$K$22, W20:$W$23))/Z19</f>
        <v>20784.327483874724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8389.277508846475</v>
      </c>
      <c r="P20">
        <f t="shared" si="22"/>
        <v>419.4638754423238</v>
      </c>
      <c r="Q20" s="4">
        <f t="shared" si="23"/>
        <v>12.5</v>
      </c>
      <c r="R20">
        <f t="shared" si="0"/>
        <v>500000</v>
      </c>
      <c r="S20">
        <f t="shared" si="1"/>
        <v>16722.900625019676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14057.167478902727</v>
      </c>
      <c r="AC20">
        <f t="shared" si="2"/>
        <v>10716.356194323675</v>
      </c>
      <c r="AE20">
        <f t="shared" si="3"/>
        <v>5376.0102995123452</v>
      </c>
      <c r="AF20">
        <f t="shared" si="4"/>
        <v>-268.80051497561726</v>
      </c>
      <c r="AG20">
        <f t="shared" si="4"/>
        <v>-8.0102402945953237</v>
      </c>
      <c r="AH20">
        <f t="shared" si="5"/>
        <v>-14376.197738066621</v>
      </c>
      <c r="AI20">
        <f t="shared" si="6"/>
        <v>-9276.9981938244891</v>
      </c>
      <c r="AJ20">
        <f t="shared" si="7"/>
        <v>3340.8112845790529</v>
      </c>
      <c r="AK20">
        <f t="shared" si="24"/>
        <v>1040.6256854047624</v>
      </c>
      <c r="AL20">
        <f t="shared" si="8"/>
        <v>-4895.5612238406738</v>
      </c>
      <c r="AN20">
        <f t="shared" si="9"/>
        <v>1829.1092250405998</v>
      </c>
      <c r="AO20">
        <f t="shared" si="9"/>
        <v>-91.455461252029991</v>
      </c>
      <c r="AP20">
        <f t="shared" si="9"/>
        <v>-2.7253676241961955</v>
      </c>
      <c r="AQ20">
        <f t="shared" si="9"/>
        <v>-4891.2919504805859</v>
      </c>
      <c r="AR20">
        <f t="shared" si="9"/>
        <v>-3156.3635543162131</v>
      </c>
      <c r="AS20">
        <f t="shared" si="9"/>
        <v>1136.6623944707808</v>
      </c>
      <c r="AT20">
        <f t="shared" si="9"/>
        <v>354.05773704724965</v>
      </c>
      <c r="AU20">
        <f t="shared" si="9"/>
        <v>-1665.6434227981824</v>
      </c>
      <c r="AW20">
        <v>17</v>
      </c>
      <c r="AX20">
        <f>(R20*SUMPRODUCT(K21:$K$23, X21:$X$23)-$AZ$3*SUMPRODUCT(K20:$K$22, W21:$W$23))/Z20</f>
        <v>16722.900625019676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8389.277508846475</v>
      </c>
      <c r="P21">
        <f t="shared" si="22"/>
        <v>419.4638754423238</v>
      </c>
      <c r="Q21" s="4">
        <f t="shared" si="23"/>
        <v>12.5</v>
      </c>
      <c r="R21">
        <f t="shared" si="0"/>
        <v>500000</v>
      </c>
      <c r="S21">
        <f t="shared" si="1"/>
        <v>11857.135359399506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10716.356194323675</v>
      </c>
      <c r="AC21">
        <f t="shared" si="2"/>
        <v>7159.5718168059921</v>
      </c>
      <c r="AE21">
        <f t="shared" si="3"/>
        <v>5065.6109587285227</v>
      </c>
      <c r="AF21">
        <f t="shared" si="4"/>
        <v>-253.28054793642619</v>
      </c>
      <c r="AG21">
        <f t="shared" si="4"/>
        <v>-7.5477461458791399</v>
      </c>
      <c r="AH21">
        <f t="shared" si="5"/>
        <v>-15295.669830809235</v>
      </c>
      <c r="AI21">
        <f t="shared" si="6"/>
        <v>-10490.887166163018</v>
      </c>
      <c r="AJ21">
        <f t="shared" si="7"/>
        <v>3556.7843775176825</v>
      </c>
      <c r="AK21">
        <f t="shared" si="24"/>
        <v>796.62162284243914</v>
      </c>
      <c r="AL21">
        <f t="shared" si="8"/>
        <v>-6137.4811658028966</v>
      </c>
      <c r="AN21">
        <f t="shared" si="9"/>
        <v>1639.3991905472071</v>
      </c>
      <c r="AO21">
        <f t="shared" si="9"/>
        <v>-81.969959527360373</v>
      </c>
      <c r="AP21">
        <f t="shared" si="9"/>
        <v>-2.4427002039485286</v>
      </c>
      <c r="AQ21">
        <f t="shared" si="9"/>
        <v>-4950.1844780042175</v>
      </c>
      <c r="AR21">
        <f t="shared" si="9"/>
        <v>-3395.1979471883196</v>
      </c>
      <c r="AS21">
        <f t="shared" si="9"/>
        <v>1151.0930225318823</v>
      </c>
      <c r="AT21">
        <f t="shared" si="9"/>
        <v>257.81309585371332</v>
      </c>
      <c r="AU21">
        <f t="shared" si="9"/>
        <v>-1986.2918288027242</v>
      </c>
      <c r="AW21">
        <v>18</v>
      </c>
      <c r="AX21">
        <f>(R21*SUMPRODUCT(K22:$K$23, X22:$X$23)-$AZ$3*SUMPRODUCT(K21:$K$22, W22:$W$23))/Z21</f>
        <v>11857.135359399506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8389.277508846475</v>
      </c>
      <c r="P22">
        <f t="shared" si="22"/>
        <v>419.4638754423238</v>
      </c>
      <c r="Q22" s="4">
        <f t="shared" si="23"/>
        <v>12.5</v>
      </c>
      <c r="R22">
        <f t="shared" si="0"/>
        <v>500000</v>
      </c>
      <c r="S22">
        <f t="shared" si="1"/>
        <v>6232.2334204419358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7159.5718168059921</v>
      </c>
      <c r="AC22">
        <f t="shared" si="2"/>
        <v>3524.2342596313474</v>
      </c>
      <c r="AE22">
        <f t="shared" si="3"/>
        <v>4744.0102473143443</v>
      </c>
      <c r="AF22">
        <f t="shared" si="4"/>
        <v>-237.20051236571726</v>
      </c>
      <c r="AG22">
        <f t="shared" si="4"/>
        <v>-7.0685619862851654</v>
      </c>
      <c r="AH22">
        <f t="shared" si="5"/>
        <v>-16148.267925407332</v>
      </c>
      <c r="AI22">
        <f t="shared" si="6"/>
        <v>-11648.52675244499</v>
      </c>
      <c r="AJ22">
        <f t="shared" si="7"/>
        <v>3635.3375571746446</v>
      </c>
      <c r="AK22">
        <f t="shared" si="24"/>
        <v>816.64670862282333</v>
      </c>
      <c r="AL22">
        <f t="shared" si="8"/>
        <v>-7196.5424866475223</v>
      </c>
      <c r="AN22">
        <f t="shared" si="9"/>
        <v>1434.877165653065</v>
      </c>
      <c r="AO22">
        <f t="shared" si="9"/>
        <v>-71.743858282653264</v>
      </c>
      <c r="AP22">
        <f t="shared" si="9"/>
        <v>-2.1379629594741476</v>
      </c>
      <c r="AQ22">
        <f t="shared" si="9"/>
        <v>-4884.2181409983468</v>
      </c>
      <c r="AR22">
        <f t="shared" si="9"/>
        <v>-3523.222796587409</v>
      </c>
      <c r="AS22">
        <f t="shared" si="9"/>
        <v>1099.5471296007204</v>
      </c>
      <c r="AT22">
        <f t="shared" si="9"/>
        <v>247.00362215110894</v>
      </c>
      <c r="AU22">
        <f t="shared" si="9"/>
        <v>-2176.6720448355795</v>
      </c>
      <c r="AW22">
        <v>19</v>
      </c>
      <c r="AX22">
        <f>(R22*SUMPRODUCT(K23:$K$23, X23:$X$23)-$AZ$3*SUMPRODUCT(K22:$K$22, W23:$W$23))/Z22</f>
        <v>6232.2334204419358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8389.277508846475</v>
      </c>
      <c r="P23">
        <f t="shared" si="22"/>
        <v>419.4638754423238</v>
      </c>
      <c r="Q23" s="4">
        <f t="shared" si="23"/>
        <v>12.5</v>
      </c>
      <c r="R23">
        <f t="shared" si="0"/>
        <v>500000</v>
      </c>
      <c r="S23">
        <f t="shared" si="1"/>
        <v>6698.4575540591586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3524.2342596313474</v>
      </c>
      <c r="AC23">
        <f t="shared" si="2"/>
        <v>3524.2342596313474</v>
      </c>
      <c r="AE23">
        <f t="shared" si="3"/>
        <v>4413.8189981236919</v>
      </c>
      <c r="AF23">
        <f t="shared" si="4"/>
        <v>-220.69094990618461</v>
      </c>
      <c r="AG23">
        <f t="shared" si="4"/>
        <v>-6.5765779494559116</v>
      </c>
      <c r="AH23">
        <f t="shared" si="5"/>
        <v>-16851.936678656093</v>
      </c>
      <c r="AI23">
        <f t="shared" si="6"/>
        <v>-12665.385208388041</v>
      </c>
      <c r="AJ23">
        <f t="shared" si="7"/>
        <v>0</v>
      </c>
      <c r="AK23">
        <f t="shared" si="24"/>
        <v>801.83394378549599</v>
      </c>
      <c r="AL23">
        <f t="shared" si="8"/>
        <v>-11863.551264602545</v>
      </c>
      <c r="AN23">
        <f t="shared" si="9"/>
        <v>1209.3552442334203</v>
      </c>
      <c r="AO23">
        <f t="shared" si="9"/>
        <v>-60.467762211671015</v>
      </c>
      <c r="AP23">
        <f t="shared" si="9"/>
        <v>-1.8019359279719824</v>
      </c>
      <c r="AQ23">
        <f t="shared" si="9"/>
        <v>-4617.3116764610813</v>
      </c>
      <c r="AR23">
        <f t="shared" si="9"/>
        <v>-3470.2261303673035</v>
      </c>
      <c r="AS23">
        <f t="shared" si="9"/>
        <v>0</v>
      </c>
      <c r="AT23">
        <f t="shared" si="9"/>
        <v>219.69683970583617</v>
      </c>
      <c r="AU23">
        <f t="shared" si="9"/>
        <v>-3250.5292906614673</v>
      </c>
      <c r="AW23">
        <v>20</v>
      </c>
      <c r="AX23">
        <f>(R23*SUMPRODUCT(K$23:$K24, X$23:$X24)-$AZ$3*SUMPRODUCT(K$22:$K23, W$23:$W24))/Z23</f>
        <v>6698.4575540591586</v>
      </c>
    </row>
    <row r="25" spans="5:50" x14ac:dyDescent="0.25">
      <c r="AN25" s="8">
        <f t="shared" ref="AN25:AU25" si="25">SUM(AN3:AN23)</f>
        <v>75917.258749204382</v>
      </c>
      <c r="AO25" s="8">
        <f t="shared" si="25"/>
        <v>-10087.821069095075</v>
      </c>
      <c r="AP25" s="8">
        <f t="shared" si="25"/>
        <v>-200.61650298424055</v>
      </c>
      <c r="AQ25" s="8">
        <f t="shared" si="25"/>
        <v>-62834.347020172027</v>
      </c>
      <c r="AR25" s="8">
        <f t="shared" si="25"/>
        <v>2794.4741569530374</v>
      </c>
      <c r="AS25" s="8">
        <f t="shared" si="25"/>
        <v>-11880.422906657323</v>
      </c>
      <c r="AT25" s="8">
        <f t="shared" si="25"/>
        <v>15399.821259764904</v>
      </c>
      <c r="AU25" s="9">
        <f t="shared" si="25"/>
        <v>6313.8725100606243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005D-ACF8-4D25-9D0F-B80B62EBA35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29460.368384052064</v>
      </c>
      <c r="K3">
        <v>1</v>
      </c>
      <c r="L3" s="2">
        <v>0</v>
      </c>
      <c r="O3">
        <f>$C$3</f>
        <v>29460.368384052064</v>
      </c>
      <c r="P3">
        <f>O3*B5</f>
        <v>23568.294707241654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29460.368384052064</v>
      </c>
      <c r="AF3">
        <f t="shared" ref="AF3:AG23" si="4">-$Z3*P3</f>
        <v>-23568.294707241654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5792.0736768104107</v>
      </c>
      <c r="AJ3">
        <f t="shared" ref="AJ3:AJ23" si="7">AB3-AC3</f>
        <v>0</v>
      </c>
      <c r="AL3">
        <f t="shared" ref="AL3:AL23" si="8">SUM(AI3:AK3)</f>
        <v>5792.0736768104107</v>
      </c>
      <c r="AN3">
        <f t="shared" ref="AN3:AU23" si="9">AE3*$K3</f>
        <v>29460.368384052064</v>
      </c>
      <c r="AO3">
        <f t="shared" si="9"/>
        <v>-23568.294707241654</v>
      </c>
      <c r="AP3">
        <f t="shared" si="9"/>
        <v>-100</v>
      </c>
      <c r="AQ3">
        <f t="shared" si="9"/>
        <v>0</v>
      </c>
      <c r="AR3">
        <f t="shared" si="9"/>
        <v>5792.0736768104107</v>
      </c>
      <c r="AS3">
        <f t="shared" si="9"/>
        <v>0</v>
      </c>
      <c r="AT3">
        <f t="shared" si="9"/>
        <v>0</v>
      </c>
      <c r="AU3">
        <f t="shared" si="9"/>
        <v>5792.0736768104107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21623.121492151098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500000</v>
      </c>
      <c r="S4">
        <f t="shared" si="1"/>
        <v>13715.975381597933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13336.517683163431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-13336.517683163431</v>
      </c>
      <c r="AK4">
        <f>H4*SUM(AB4, AE4:AF4)</f>
        <v>0</v>
      </c>
      <c r="AL4">
        <f t="shared" si="8"/>
        <v>-22169.20868316343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-8286.6038089877093</v>
      </c>
      <c r="AR4">
        <f t="shared" si="9"/>
        <v>-8286.6038089877093</v>
      </c>
      <c r="AS4">
        <f t="shared" si="9"/>
        <v>-12511.978312377736</v>
      </c>
      <c r="AT4">
        <f t="shared" si="9"/>
        <v>0</v>
      </c>
      <c r="AU4">
        <f t="shared" si="9"/>
        <v>-20798.582121365445</v>
      </c>
      <c r="AW4">
        <v>1</v>
      </c>
      <c r="AX4">
        <f>(R4*SUMPRODUCT(K5:$K$23, X5:$X$23)-$AZ$3*SUMPRODUCT(K4:$K$22, W5:$W$23))/Z4</f>
        <v>13715.975381597933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29460.368384052064</v>
      </c>
      <c r="P5">
        <f t="shared" ref="P5:P23" si="22">O5*$C$5</f>
        <v>1473.0184192026034</v>
      </c>
      <c r="Q5" s="4">
        <f t="shared" ref="Q5:Q23" si="23">$C$8</f>
        <v>12.5</v>
      </c>
      <c r="R5">
        <f t="shared" si="0"/>
        <v>500000</v>
      </c>
      <c r="S5">
        <f t="shared" si="1"/>
        <v>25728.101669665866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13336.517683163431</v>
      </c>
      <c r="AC5">
        <f t="shared" si="2"/>
        <v>24240.55321997506</v>
      </c>
      <c r="AE5">
        <f t="shared" si="3"/>
        <v>27757.027582632341</v>
      </c>
      <c r="AF5">
        <f t="shared" si="4"/>
        <v>-1387.8513791316173</v>
      </c>
      <c r="AG5">
        <f t="shared" si="4"/>
        <v>-11.777274481425952</v>
      </c>
      <c r="AH5">
        <f t="shared" si="5"/>
        <v>-10214.65665296191</v>
      </c>
      <c r="AI5">
        <f t="shared" si="6"/>
        <v>16142.742276057388</v>
      </c>
      <c r="AJ5">
        <f t="shared" si="7"/>
        <v>-10904.035536811629</v>
      </c>
      <c r="AK5">
        <f>H5*SUM(AB5, AE5:AF5)</f>
        <v>3430.5719518077835</v>
      </c>
      <c r="AL5">
        <f t="shared" si="8"/>
        <v>8669.2786910535433</v>
      </c>
      <c r="AN5">
        <f t="shared" si="9"/>
        <v>23969.928458537062</v>
      </c>
      <c r="AO5">
        <f t="shared" si="9"/>
        <v>-1198.4964229268533</v>
      </c>
      <c r="AP5">
        <f t="shared" si="9"/>
        <v>-10.170412732989123</v>
      </c>
      <c r="AQ5">
        <f t="shared" si="9"/>
        <v>-8820.9945561035747</v>
      </c>
      <c r="AR5">
        <f t="shared" si="9"/>
        <v>13940.267066773646</v>
      </c>
      <c r="AS5">
        <f t="shared" si="9"/>
        <v>-9416.3163166022823</v>
      </c>
      <c r="AT5">
        <f t="shared" si="9"/>
        <v>2962.5133315120652</v>
      </c>
      <c r="AU5">
        <f t="shared" si="9"/>
        <v>7486.4640816834299</v>
      </c>
      <c r="AW5">
        <v>2</v>
      </c>
      <c r="AX5">
        <f>(R5*SUMPRODUCT(K6:$K$23, X6:$X$23)-$AZ$3*SUMPRODUCT(K5:$K$22, W6:$W$23))/Z5</f>
        <v>25728.101669665866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29460.368384052064</v>
      </c>
      <c r="P6">
        <f t="shared" si="22"/>
        <v>1473.0184192026034</v>
      </c>
      <c r="Q6" s="4">
        <f t="shared" si="23"/>
        <v>12.5</v>
      </c>
      <c r="R6">
        <f t="shared" si="0"/>
        <v>500000</v>
      </c>
      <c r="S6">
        <f t="shared" si="1"/>
        <v>36106.328065296497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24240.55321997506</v>
      </c>
      <c r="AC6">
        <f t="shared" si="2"/>
        <v>32845.109917460839</v>
      </c>
      <c r="AE6">
        <f t="shared" si="3"/>
        <v>26799.430726745992</v>
      </c>
      <c r="AF6">
        <f t="shared" si="4"/>
        <v>-1339.9715363372998</v>
      </c>
      <c r="AG6">
        <f t="shared" si="4"/>
        <v>-11.370967250554422</v>
      </c>
      <c r="AH6">
        <f t="shared" si="5"/>
        <v>-11541.379442290825</v>
      </c>
      <c r="AI6">
        <f t="shared" si="6"/>
        <v>13906.708780867313</v>
      </c>
      <c r="AJ6">
        <f t="shared" si="7"/>
        <v>-8604.5566974857793</v>
      </c>
      <c r="AK6">
        <f>H6*SUM(AB6, AE6:AF6)</f>
        <v>5407.3613502497537</v>
      </c>
      <c r="AL6">
        <f t="shared" si="8"/>
        <v>10709.513433631288</v>
      </c>
      <c r="AN6">
        <f t="shared" si="9"/>
        <v>20872.099307724071</v>
      </c>
      <c r="AO6">
        <f t="shared" si="9"/>
        <v>-1043.6049653862037</v>
      </c>
      <c r="AP6">
        <f t="shared" si="9"/>
        <v>-8.8560074315902284</v>
      </c>
      <c r="AQ6">
        <f t="shared" si="9"/>
        <v>-8988.7289145737959</v>
      </c>
      <c r="AR6">
        <f t="shared" si="9"/>
        <v>10830.90942033248</v>
      </c>
      <c r="AS6">
        <f t="shared" si="9"/>
        <v>-6701.4543599849085</v>
      </c>
      <c r="AT6">
        <f t="shared" si="9"/>
        <v>4211.3947958798935</v>
      </c>
      <c r="AU6">
        <f t="shared" si="9"/>
        <v>8340.8498562274654</v>
      </c>
      <c r="AW6">
        <v>3</v>
      </c>
      <c r="AX6">
        <f>(R6*SUMPRODUCT(K7:$K$23, X7:$X$23)-$AZ$3*SUMPRODUCT(K6:$K$22, W7:$W$23))/Z6</f>
        <v>36106.328065296497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29460.368384052064</v>
      </c>
      <c r="P7">
        <f t="shared" si="22"/>
        <v>1473.0184192026034</v>
      </c>
      <c r="Q7" s="4">
        <f t="shared" si="23"/>
        <v>12.5</v>
      </c>
      <c r="R7">
        <f t="shared" si="0"/>
        <v>500000</v>
      </c>
      <c r="S7">
        <f t="shared" si="1"/>
        <v>44704.013758482288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32845.109917460839</v>
      </c>
      <c r="AC7">
        <f t="shared" si="2"/>
        <v>39111.459039804045</v>
      </c>
      <c r="AE7">
        <f t="shared" si="3"/>
        <v>25774.821866677707</v>
      </c>
      <c r="AF7">
        <f t="shared" si="4"/>
        <v>-1288.7410933338854</v>
      </c>
      <c r="AG7">
        <f t="shared" si="4"/>
        <v>-10.936226904341142</v>
      </c>
      <c r="AH7">
        <f t="shared" si="5"/>
        <v>-12841.22694830945</v>
      </c>
      <c r="AI7">
        <f t="shared" si="6"/>
        <v>11633.917598130029</v>
      </c>
      <c r="AJ7">
        <f t="shared" si="7"/>
        <v>-6266.3491223432065</v>
      </c>
      <c r="AK7">
        <f>H7*SUM(AB7, AE7:AF7)</f>
        <v>6002.5756653272483</v>
      </c>
      <c r="AL7">
        <f t="shared" si="8"/>
        <v>11370.144141114069</v>
      </c>
      <c r="AN7">
        <f t="shared" si="9"/>
        <v>18171.546178284512</v>
      </c>
      <c r="AO7">
        <f t="shared" si="9"/>
        <v>-908.57730891422568</v>
      </c>
      <c r="AP7">
        <f t="shared" si="9"/>
        <v>-7.7101658834489548</v>
      </c>
      <c r="AQ7">
        <f t="shared" si="9"/>
        <v>-9053.2128479502899</v>
      </c>
      <c r="AR7">
        <f t="shared" si="9"/>
        <v>8202.0458555365476</v>
      </c>
      <c r="AS7">
        <f t="shared" si="9"/>
        <v>-4417.8482798022769</v>
      </c>
      <c r="AT7">
        <f t="shared" si="9"/>
        <v>4231.8849556107734</v>
      </c>
      <c r="AU7">
        <f t="shared" si="9"/>
        <v>8016.0825313450441</v>
      </c>
      <c r="AW7">
        <v>4</v>
      </c>
      <c r="AX7">
        <f>(R7*SUMPRODUCT(K8:$K$23, X8:$X$23)-$AZ$3*SUMPRODUCT(K7:$K$22, W8:$W$23))/Z7</f>
        <v>44704.013758482288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29460.368384052064</v>
      </c>
      <c r="P8">
        <f t="shared" si="22"/>
        <v>1473.0184192026034</v>
      </c>
      <c r="Q8" s="4">
        <f t="shared" si="23"/>
        <v>12.5</v>
      </c>
      <c r="R8">
        <f t="shared" si="0"/>
        <v>500000</v>
      </c>
      <c r="S8">
        <f t="shared" si="1"/>
        <v>51498.026026623156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39111.459039804045</v>
      </c>
      <c r="AC8">
        <f t="shared" si="2"/>
        <v>43147.623289917465</v>
      </c>
      <c r="AE8">
        <f t="shared" si="3"/>
        <v>24683.370899694753</v>
      </c>
      <c r="AF8">
        <f t="shared" si="4"/>
        <v>-1234.1685449847378</v>
      </c>
      <c r="AG8">
        <f t="shared" si="4"/>
        <v>-10.473125529998773</v>
      </c>
      <c r="AH8">
        <f t="shared" si="5"/>
        <v>-14149.564211958255</v>
      </c>
      <c r="AI8">
        <f t="shared" si="6"/>
        <v>9289.1650172217596</v>
      </c>
      <c r="AJ8">
        <f t="shared" si="7"/>
        <v>-4036.1642501134193</v>
      </c>
      <c r="AK8">
        <f t="shared" ref="AK8:AK23" si="24">H8*SUM(AB8:AB8, AE8:AF8)</f>
        <v>4535.6479511022699</v>
      </c>
      <c r="AL8">
        <f t="shared" si="8"/>
        <v>9788.6487182106102</v>
      </c>
      <c r="AN8">
        <f t="shared" si="9"/>
        <v>16225.697603708297</v>
      </c>
      <c r="AO8">
        <f t="shared" si="9"/>
        <v>-811.28488018541486</v>
      </c>
      <c r="AP8">
        <f t="shared" si="9"/>
        <v>-6.8845445991146521</v>
      </c>
      <c r="AQ8">
        <f t="shared" si="9"/>
        <v>-9301.2640396829629</v>
      </c>
      <c r="AR8">
        <f t="shared" si="9"/>
        <v>6106.2641392408023</v>
      </c>
      <c r="AS8">
        <f t="shared" si="9"/>
        <v>-2653.1862632282641</v>
      </c>
      <c r="AT8">
        <f t="shared" si="9"/>
        <v>2981.5235686619549</v>
      </c>
      <c r="AU8">
        <f t="shared" si="9"/>
        <v>6434.6014446744921</v>
      </c>
      <c r="AW8">
        <v>5</v>
      </c>
      <c r="AX8">
        <f>(R8*SUMPRODUCT(K9:$K$23, X9:$X$23)-$AZ$3*SUMPRODUCT(K8:$K$22, W9:$W$23))/Z8</f>
        <v>51498.026026623156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29460.368384052064</v>
      </c>
      <c r="P9">
        <f t="shared" si="22"/>
        <v>1473.0184192026034</v>
      </c>
      <c r="Q9" s="4">
        <f t="shared" si="23"/>
        <v>12.5</v>
      </c>
      <c r="R9">
        <f t="shared" si="0"/>
        <v>500000</v>
      </c>
      <c r="S9">
        <f t="shared" si="1"/>
        <v>56753.898087417278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43147.623289917465</v>
      </c>
      <c r="AC9">
        <f t="shared" si="2"/>
        <v>45303.721556754841</v>
      </c>
      <c r="AE9">
        <f t="shared" si="3"/>
        <v>23516.698785601522</v>
      </c>
      <c r="AF9">
        <f t="shared" si="4"/>
        <v>-1175.8349392800762</v>
      </c>
      <c r="AG9">
        <f t="shared" si="4"/>
        <v>-9.9781079105293617</v>
      </c>
      <c r="AH9">
        <f t="shared" si="5"/>
        <v>-15611.454566776985</v>
      </c>
      <c r="AI9">
        <f t="shared" si="6"/>
        <v>6719.4311716339289</v>
      </c>
      <c r="AJ9">
        <f t="shared" si="7"/>
        <v>-2156.0982668373763</v>
      </c>
      <c r="AK9">
        <f t="shared" si="24"/>
        <v>3418.4990285116714</v>
      </c>
      <c r="AL9">
        <f t="shared" si="8"/>
        <v>7981.8319333082236</v>
      </c>
      <c r="AN9">
        <f t="shared" si="9"/>
        <v>14691.866309982179</v>
      </c>
      <c r="AO9">
        <f t="shared" si="9"/>
        <v>-734.59331549910894</v>
      </c>
      <c r="AP9">
        <f t="shared" si="9"/>
        <v>-6.2337417672683459</v>
      </c>
      <c r="AQ9">
        <f t="shared" si="9"/>
        <v>-9753.1292759457556</v>
      </c>
      <c r="AR9">
        <f t="shared" si="9"/>
        <v>4197.9099767700436</v>
      </c>
      <c r="AS9">
        <f t="shared" si="9"/>
        <v>-1347.0048571168429</v>
      </c>
      <c r="AT9">
        <f t="shared" si="9"/>
        <v>2135.679466135271</v>
      </c>
      <c r="AU9">
        <f t="shared" si="9"/>
        <v>4986.5845857884706</v>
      </c>
      <c r="AW9">
        <v>6</v>
      </c>
      <c r="AX9">
        <f>(R9*SUMPRODUCT(K10:$K$23, X10:$X$23)-$AZ$3*SUMPRODUCT(K9:$K$22, W10:$W$23))/Z9</f>
        <v>56753.898087417278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29460.368384052064</v>
      </c>
      <c r="P10">
        <f t="shared" si="22"/>
        <v>1473.0184192026034</v>
      </c>
      <c r="Q10" s="4">
        <f t="shared" si="23"/>
        <v>12.5</v>
      </c>
      <c r="R10">
        <f t="shared" si="0"/>
        <v>500000</v>
      </c>
      <c r="S10">
        <f t="shared" si="1"/>
        <v>60840.493674145182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45303.721556754841</v>
      </c>
      <c r="AC10">
        <f t="shared" si="2"/>
        <v>46015.548351451296</v>
      </c>
      <c r="AE10">
        <f t="shared" si="3"/>
        <v>22281.788393903294</v>
      </c>
      <c r="AF10">
        <f t="shared" si="4"/>
        <v>-1114.0894196951647</v>
      </c>
      <c r="AG10">
        <f t="shared" si="4"/>
        <v>-9.4541368693327374</v>
      </c>
      <c r="AH10">
        <f t="shared" si="5"/>
        <v>-16967.598483653223</v>
      </c>
      <c r="AI10">
        <f t="shared" si="6"/>
        <v>4190.6463536855772</v>
      </c>
      <c r="AJ10">
        <f t="shared" si="7"/>
        <v>-711.82679469645518</v>
      </c>
      <c r="AK10">
        <f t="shared" si="24"/>
        <v>3489.7495778755556</v>
      </c>
      <c r="AL10">
        <f t="shared" si="8"/>
        <v>6968.5691368646776</v>
      </c>
      <c r="AN10">
        <f t="shared" si="9"/>
        <v>13226.001031860285</v>
      </c>
      <c r="AO10">
        <f t="shared" si="9"/>
        <v>-661.30005159301425</v>
      </c>
      <c r="AP10">
        <f t="shared" si="9"/>
        <v>-5.6117768366993603</v>
      </c>
      <c r="AQ10">
        <f t="shared" si="9"/>
        <v>-10071.609652050738</v>
      </c>
      <c r="AR10">
        <f t="shared" si="9"/>
        <v>2487.4795513798354</v>
      </c>
      <c r="AS10">
        <f t="shared" si="9"/>
        <v>-422.52541648484237</v>
      </c>
      <c r="AT10">
        <f t="shared" si="9"/>
        <v>2071.4419642610496</v>
      </c>
      <c r="AU10">
        <f t="shared" si="9"/>
        <v>4136.3960991560425</v>
      </c>
      <c r="AW10">
        <v>7</v>
      </c>
      <c r="AX10">
        <f>(R10*SUMPRODUCT(K11:$K$23, X11:$X$23)-$AZ$3*SUMPRODUCT(K10:$K$22, W11:$W$23))/Z10</f>
        <v>60840.493674145182</v>
      </c>
    </row>
    <row r="11" spans="1:52" x14ac:dyDescent="0.25">
      <c r="A11" t="s">
        <v>33</v>
      </c>
      <c r="C11" s="7">
        <f>AU25</f>
        <v>16035.703331329387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29460.368384052064</v>
      </c>
      <c r="P11">
        <f t="shared" si="22"/>
        <v>1473.0184192026034</v>
      </c>
      <c r="Q11" s="4">
        <f t="shared" si="23"/>
        <v>12.5</v>
      </c>
      <c r="R11">
        <f t="shared" si="0"/>
        <v>500000</v>
      </c>
      <c r="S11">
        <f t="shared" si="1"/>
        <v>63890.233923037427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46015.548351451296</v>
      </c>
      <c r="AC11">
        <f t="shared" si="2"/>
        <v>45532.143009676227</v>
      </c>
      <c r="AE11">
        <f t="shared" si="3"/>
        <v>20995.285570502903</v>
      </c>
      <c r="AF11">
        <f t="shared" si="4"/>
        <v>-1049.7642785251453</v>
      </c>
      <c r="AG11">
        <f t="shared" si="4"/>
        <v>-8.9082752194420927</v>
      </c>
      <c r="AH11">
        <f t="shared" si="5"/>
        <v>-18052.811247892732</v>
      </c>
      <c r="AI11">
        <f t="shared" si="6"/>
        <v>1883.8017688655855</v>
      </c>
      <c r="AJ11">
        <f t="shared" si="7"/>
        <v>483.40534177506925</v>
      </c>
      <c r="AK11">
        <f t="shared" si="24"/>
        <v>3396.9950866365962</v>
      </c>
      <c r="AL11">
        <f t="shared" si="8"/>
        <v>5764.2021972772509</v>
      </c>
      <c r="AN11">
        <f t="shared" si="9"/>
        <v>11851.982890604733</v>
      </c>
      <c r="AO11">
        <f t="shared" si="9"/>
        <v>-592.5991445302368</v>
      </c>
      <c r="AP11">
        <f t="shared" si="9"/>
        <v>-5.028782539350658</v>
      </c>
      <c r="AQ11">
        <f t="shared" si="9"/>
        <v>-10190.935927918235</v>
      </c>
      <c r="AR11">
        <f t="shared" si="9"/>
        <v>1063.4190356169113</v>
      </c>
      <c r="AS11">
        <f t="shared" si="9"/>
        <v>272.8856352396744</v>
      </c>
      <c r="AT11">
        <f t="shared" si="9"/>
        <v>1917.6270554209425</v>
      </c>
      <c r="AU11">
        <f t="shared" si="9"/>
        <v>3253.931726277528</v>
      </c>
      <c r="AW11">
        <v>8</v>
      </c>
      <c r="AX11">
        <f>(R11*SUMPRODUCT(K12:$K$23, X12:$X$23)-$AZ$3*SUMPRODUCT(K11:$K$22, W12:$W$23))/Z11</f>
        <v>63890.233923037427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29460.368384052064</v>
      </c>
      <c r="P12">
        <f t="shared" si="22"/>
        <v>1473.0184192026034</v>
      </c>
      <c r="Q12" s="4">
        <f t="shared" si="23"/>
        <v>12.5</v>
      </c>
      <c r="R12">
        <f t="shared" si="0"/>
        <v>500000</v>
      </c>
      <c r="S12">
        <f t="shared" si="1"/>
        <v>65930.322569876633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45532.143009676227</v>
      </c>
      <c r="AC12">
        <f t="shared" si="2"/>
        <v>44003.031698445615</v>
      </c>
      <c r="AE12">
        <f t="shared" si="3"/>
        <v>19662.356762738251</v>
      </c>
      <c r="AF12">
        <f t="shared" si="4"/>
        <v>-983.11783813691261</v>
      </c>
      <c r="AG12">
        <f t="shared" si="4"/>
        <v>-8.3427150784467852</v>
      </c>
      <c r="AH12">
        <f t="shared" si="5"/>
        <v>-19059.095552035433</v>
      </c>
      <c r="AI12">
        <f t="shared" si="6"/>
        <v>-388.19934251254381</v>
      </c>
      <c r="AJ12">
        <f t="shared" si="7"/>
        <v>1529.111311230612</v>
      </c>
      <c r="AK12">
        <f t="shared" si="24"/>
        <v>3332.5707223890058</v>
      </c>
      <c r="AL12">
        <f t="shared" si="8"/>
        <v>4473.4826911070741</v>
      </c>
      <c r="AN12">
        <f t="shared" si="9"/>
        <v>10551.892218532006</v>
      </c>
      <c r="AO12">
        <f t="shared" si="9"/>
        <v>-527.59461092660035</v>
      </c>
      <c r="AP12">
        <f t="shared" si="9"/>
        <v>-4.4771555810908144</v>
      </c>
      <c r="AQ12">
        <f t="shared" si="9"/>
        <v>-10228.1493757096</v>
      </c>
      <c r="AR12">
        <f t="shared" si="9"/>
        <v>-208.32892368528539</v>
      </c>
      <c r="AS12">
        <f t="shared" si="9"/>
        <v>820.60446471100181</v>
      </c>
      <c r="AT12">
        <f t="shared" si="9"/>
        <v>1788.4390715524248</v>
      </c>
      <c r="AU12">
        <f t="shared" si="9"/>
        <v>2400.7146125781414</v>
      </c>
      <c r="AW12">
        <v>9</v>
      </c>
      <c r="AX12">
        <f>(R12*SUMPRODUCT(K13:$K$23, X13:$X$23)-$AZ$3*SUMPRODUCT(K12:$K$22, W13:$W$23))/Z12</f>
        <v>65930.322569876633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29460.368384052064</v>
      </c>
      <c r="P13">
        <f t="shared" si="22"/>
        <v>1473.0184192026034</v>
      </c>
      <c r="Q13" s="4">
        <f t="shared" si="23"/>
        <v>12.5</v>
      </c>
      <c r="R13">
        <f t="shared" si="0"/>
        <v>500000</v>
      </c>
      <c r="S13">
        <f t="shared" si="1"/>
        <v>66990.540653442149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44003.031698445615</v>
      </c>
      <c r="AC13">
        <f t="shared" si="2"/>
        <v>41598.70230258361</v>
      </c>
      <c r="AE13">
        <f t="shared" si="3"/>
        <v>18293.82301110982</v>
      </c>
      <c r="AF13">
        <f t="shared" si="4"/>
        <v>-914.69115055549105</v>
      </c>
      <c r="AG13">
        <f t="shared" si="4"/>
        <v>-7.7620478012305298</v>
      </c>
      <c r="AH13">
        <f t="shared" si="5"/>
        <v>-19889.605057271518</v>
      </c>
      <c r="AI13">
        <f t="shared" si="6"/>
        <v>-2518.2352445184224</v>
      </c>
      <c r="AJ13">
        <f t="shared" si="7"/>
        <v>2404.3293958620052</v>
      </c>
      <c r="AK13">
        <f t="shared" si="24"/>
        <v>3173.4578560002974</v>
      </c>
      <c r="AL13">
        <f t="shared" si="8"/>
        <v>3059.5520073438802</v>
      </c>
      <c r="AN13">
        <f t="shared" si="9"/>
        <v>9334.8506452667334</v>
      </c>
      <c r="AO13">
        <f t="shared" si="9"/>
        <v>-466.74253226333667</v>
      </c>
      <c r="AP13">
        <f t="shared" si="9"/>
        <v>-3.9607662587478099</v>
      </c>
      <c r="AQ13">
        <f t="shared" si="9"/>
        <v>-10149.135721397131</v>
      </c>
      <c r="AR13">
        <f t="shared" si="9"/>
        <v>-1284.9883746524843</v>
      </c>
      <c r="AS13">
        <f t="shared" si="9"/>
        <v>1226.8652538491249</v>
      </c>
      <c r="AT13">
        <f t="shared" si="9"/>
        <v>1619.3310221062422</v>
      </c>
      <c r="AU13">
        <f t="shared" si="9"/>
        <v>1561.2079013028829</v>
      </c>
      <c r="AW13">
        <v>10</v>
      </c>
      <c r="AX13">
        <f>(R13*SUMPRODUCT(K14:$K$23, X14:$X$23)-$AZ$3*SUMPRODUCT(K13:$K$22, W14:$W$23))/Z13</f>
        <v>66990.540653442149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29460.368384052064</v>
      </c>
      <c r="P14">
        <f t="shared" si="22"/>
        <v>1473.0184192026034</v>
      </c>
      <c r="Q14" s="4">
        <f t="shared" si="23"/>
        <v>12.5</v>
      </c>
      <c r="R14">
        <f t="shared" si="0"/>
        <v>500000</v>
      </c>
      <c r="S14">
        <f t="shared" si="1"/>
        <v>67030.873729686864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41598.70230258361</v>
      </c>
      <c r="AC14">
        <f t="shared" si="2"/>
        <v>38443.301223473405</v>
      </c>
      <c r="AE14">
        <f t="shared" si="3"/>
        <v>16896.002586954444</v>
      </c>
      <c r="AF14">
        <f t="shared" si="4"/>
        <v>-844.8001293477223</v>
      </c>
      <c r="AG14">
        <f t="shared" si="4"/>
        <v>-7.1689542229641825</v>
      </c>
      <c r="AH14">
        <f t="shared" si="5"/>
        <v>-20618.924010161703</v>
      </c>
      <c r="AI14">
        <f t="shared" si="6"/>
        <v>-4574.8905067779451</v>
      </c>
      <c r="AJ14">
        <f t="shared" si="7"/>
        <v>3155.4010791102046</v>
      </c>
      <c r="AK14">
        <f t="shared" si="24"/>
        <v>2963.2051046737834</v>
      </c>
      <c r="AL14">
        <f t="shared" si="8"/>
        <v>1543.7156770060428</v>
      </c>
      <c r="AN14">
        <f t="shared" si="9"/>
        <v>8200.0952181286139</v>
      </c>
      <c r="AO14">
        <f t="shared" si="9"/>
        <v>-410.0047609064307</v>
      </c>
      <c r="AP14">
        <f t="shared" si="9"/>
        <v>-3.4792908523878192</v>
      </c>
      <c r="AQ14">
        <f t="shared" si="9"/>
        <v>-10006.931480303527</v>
      </c>
      <c r="AR14">
        <f t="shared" si="9"/>
        <v>-2220.3203139337306</v>
      </c>
      <c r="AS14">
        <f t="shared" si="9"/>
        <v>1531.4030148212371</v>
      </c>
      <c r="AT14">
        <f t="shared" si="9"/>
        <v>1438.1250170931514</v>
      </c>
      <c r="AU14">
        <f t="shared" si="9"/>
        <v>749.20771798065766</v>
      </c>
      <c r="AW14">
        <v>11</v>
      </c>
      <c r="AX14">
        <f>(R14*SUMPRODUCT(K15:$K$23, X15:$X$23)-$AZ$3*SUMPRODUCT(K14:$K$22, W15:$W$23))/Z14</f>
        <v>67030.873729686864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29460.368384052064</v>
      </c>
      <c r="P15">
        <f t="shared" si="22"/>
        <v>1473.0184192026034</v>
      </c>
      <c r="Q15" s="4">
        <f t="shared" si="23"/>
        <v>12.5</v>
      </c>
      <c r="R15">
        <f t="shared" si="0"/>
        <v>500000</v>
      </c>
      <c r="S15">
        <f t="shared" si="1"/>
        <v>65950.886638939337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38443.301223473405</v>
      </c>
      <c r="AC15">
        <f t="shared" si="2"/>
        <v>34636.822740744974</v>
      </c>
      <c r="AE15">
        <f t="shared" si="3"/>
        <v>15472.325083086553</v>
      </c>
      <c r="AF15">
        <f t="shared" si="4"/>
        <v>-773.61625415432775</v>
      </c>
      <c r="AG15">
        <f t="shared" si="4"/>
        <v>-6.5648895158852918</v>
      </c>
      <c r="AH15">
        <f t="shared" si="5"/>
        <v>-21295.006593970018</v>
      </c>
      <c r="AI15">
        <f t="shared" si="6"/>
        <v>-6602.8626545536772</v>
      </c>
      <c r="AJ15">
        <f t="shared" si="7"/>
        <v>3806.4784827284311</v>
      </c>
      <c r="AK15">
        <f t="shared" si="24"/>
        <v>2758.070321719852</v>
      </c>
      <c r="AL15">
        <f t="shared" si="8"/>
        <v>-38.313850105394067</v>
      </c>
      <c r="AN15">
        <f t="shared" si="9"/>
        <v>7138.6494251683143</v>
      </c>
      <c r="AO15">
        <f t="shared" si="9"/>
        <v>-356.93247125841577</v>
      </c>
      <c r="AP15">
        <f t="shared" si="9"/>
        <v>-3.0289206384435086</v>
      </c>
      <c r="AQ15">
        <f t="shared" si="9"/>
        <v>-9825.1287873453712</v>
      </c>
      <c r="AR15">
        <f t="shared" si="9"/>
        <v>-3046.4407540739144</v>
      </c>
      <c r="AS15">
        <f t="shared" si="9"/>
        <v>1756.2399501513153</v>
      </c>
      <c r="AT15">
        <f t="shared" si="9"/>
        <v>1272.5234902310817</v>
      </c>
      <c r="AU15">
        <f t="shared" si="9"/>
        <v>-17.677313691517551</v>
      </c>
      <c r="AW15">
        <v>12</v>
      </c>
      <c r="AX15">
        <f>(R15*SUMPRODUCT(K16:$K$23, X16:$X$23)-$AZ$3*SUMPRODUCT(K15:$K$22, W16:$W$23))/Z15</f>
        <v>65950.886638939337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29460.368384052064</v>
      </c>
      <c r="P16">
        <f t="shared" si="22"/>
        <v>1473.0184192026034</v>
      </c>
      <c r="Q16" s="4">
        <f t="shared" si="23"/>
        <v>12.5</v>
      </c>
      <c r="R16">
        <f t="shared" si="0"/>
        <v>500000</v>
      </c>
      <c r="S16">
        <f t="shared" si="1"/>
        <v>63755.492064761434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34636.822740744974</v>
      </c>
      <c r="AC16">
        <f t="shared" si="2"/>
        <v>30381.306067026158</v>
      </c>
      <c r="AE16">
        <f t="shared" si="3"/>
        <v>14038.703800043766</v>
      </c>
      <c r="AF16">
        <f t="shared" si="4"/>
        <v>-701.93519000218839</v>
      </c>
      <c r="AG16">
        <f t="shared" si="4"/>
        <v>-5.9566056748816028</v>
      </c>
      <c r="AH16">
        <f t="shared" si="5"/>
        <v>-21705.397833793446</v>
      </c>
      <c r="AI16">
        <f t="shared" si="6"/>
        <v>-8374.5858294267491</v>
      </c>
      <c r="AJ16">
        <f t="shared" si="7"/>
        <v>4255.5166737188156</v>
      </c>
      <c r="AK16">
        <f t="shared" si="24"/>
        <v>2624.1554468880249</v>
      </c>
      <c r="AL16">
        <f t="shared" si="8"/>
        <v>-1494.9137088199086</v>
      </c>
      <c r="AN16">
        <f t="shared" si="9"/>
        <v>6141.2748989666452</v>
      </c>
      <c r="AO16">
        <f t="shared" si="9"/>
        <v>-307.06374494833233</v>
      </c>
      <c r="AP16">
        <f t="shared" si="9"/>
        <v>-2.6057357883766037</v>
      </c>
      <c r="AQ16">
        <f t="shared" si="9"/>
        <v>-9495.0941901306542</v>
      </c>
      <c r="AR16">
        <f t="shared" si="9"/>
        <v>-3663.4887719007165</v>
      </c>
      <c r="AS16">
        <f t="shared" si="9"/>
        <v>1861.589082772864</v>
      </c>
      <c r="AT16">
        <f t="shared" si="9"/>
        <v>1147.9450102017101</v>
      </c>
      <c r="AU16">
        <f t="shared" si="9"/>
        <v>-653.95467892614249</v>
      </c>
      <c r="AW16">
        <v>13</v>
      </c>
      <c r="AX16">
        <f>(R16*SUMPRODUCT(K17:$K$23, X17:$X$23)-$AZ$3*SUMPRODUCT(K16:$K$22, W17:$W$23))/Z16</f>
        <v>63755.492064761434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29460.368384052064</v>
      </c>
      <c r="P17">
        <f t="shared" si="22"/>
        <v>1473.0184192026034</v>
      </c>
      <c r="Q17" s="4">
        <f t="shared" si="23"/>
        <v>12.5</v>
      </c>
      <c r="R17">
        <f t="shared" si="0"/>
        <v>500000</v>
      </c>
      <c r="S17">
        <f t="shared" si="1"/>
        <v>60493.254762775432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30381.306067026158</v>
      </c>
      <c r="AC17">
        <f t="shared" si="2"/>
        <v>25898.66339715341</v>
      </c>
      <c r="AE17">
        <f t="shared" si="3"/>
        <v>12612.714712189823</v>
      </c>
      <c r="AF17">
        <f t="shared" si="4"/>
        <v>-630.63573560949123</v>
      </c>
      <c r="AG17">
        <f t="shared" si="4"/>
        <v>-5.3515601654091718</v>
      </c>
      <c r="AH17">
        <f t="shared" si="5"/>
        <v>-21819.178108944616</v>
      </c>
      <c r="AI17">
        <f t="shared" si="6"/>
        <v>-9842.4506925296919</v>
      </c>
      <c r="AJ17">
        <f t="shared" si="7"/>
        <v>4482.6426698727482</v>
      </c>
      <c r="AK17">
        <f t="shared" si="24"/>
        <v>2613.8208571905207</v>
      </c>
      <c r="AL17">
        <f t="shared" si="8"/>
        <v>-2745.987165466423</v>
      </c>
      <c r="AN17">
        <f t="shared" si="9"/>
        <v>5196.82726864497</v>
      </c>
      <c r="AO17">
        <f t="shared" si="9"/>
        <v>-259.8413634322485</v>
      </c>
      <c r="AP17">
        <f t="shared" si="9"/>
        <v>-2.2050077586004475</v>
      </c>
      <c r="AQ17">
        <f t="shared" si="9"/>
        <v>-8990.1739921538174</v>
      </c>
      <c r="AR17">
        <f t="shared" si="9"/>
        <v>-4055.3930946996957</v>
      </c>
      <c r="AS17">
        <f t="shared" si="9"/>
        <v>1846.9869646596974</v>
      </c>
      <c r="AT17">
        <f t="shared" si="9"/>
        <v>1076.9747683956202</v>
      </c>
      <c r="AU17">
        <f t="shared" si="9"/>
        <v>-1131.4313616443783</v>
      </c>
      <c r="AW17">
        <v>14</v>
      </c>
      <c r="AX17">
        <f>(R17*SUMPRODUCT(K18:$K$23, X18:$X$23)-$AZ$3*SUMPRODUCT(K17:$K$22, W18:$W$23))/Z17</f>
        <v>60493.254762775432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29460.368384052064</v>
      </c>
      <c r="P18">
        <f t="shared" si="22"/>
        <v>1473.0184192026034</v>
      </c>
      <c r="Q18" s="4">
        <f t="shared" si="23"/>
        <v>12.5</v>
      </c>
      <c r="R18">
        <f t="shared" si="0"/>
        <v>500000</v>
      </c>
      <c r="S18">
        <f t="shared" si="1"/>
        <v>56100.728299553302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25898.66339715341</v>
      </c>
      <c r="AC18">
        <f t="shared" si="2"/>
        <v>21337.20797326112</v>
      </c>
      <c r="AE18">
        <f t="shared" si="3"/>
        <v>11204.881402304554</v>
      </c>
      <c r="AF18">
        <f t="shared" si="4"/>
        <v>-560.24407011522771</v>
      </c>
      <c r="AG18">
        <f t="shared" si="4"/>
        <v>-4.7542181313872129</v>
      </c>
      <c r="AH18">
        <f t="shared" si="5"/>
        <v>-21753.057294714697</v>
      </c>
      <c r="AI18">
        <f t="shared" si="6"/>
        <v>-11113.174180656759</v>
      </c>
      <c r="AJ18">
        <f t="shared" si="7"/>
        <v>4561.4554238922901</v>
      </c>
      <c r="AK18">
        <f t="shared" si="24"/>
        <v>2561.6853811269257</v>
      </c>
      <c r="AL18">
        <f t="shared" si="8"/>
        <v>-3990.033375637543</v>
      </c>
      <c r="AN18">
        <f t="shared" si="9"/>
        <v>4314.32253644098</v>
      </c>
      <c r="AO18">
        <f t="shared" si="9"/>
        <v>-215.71612682204898</v>
      </c>
      <c r="AP18">
        <f t="shared" si="9"/>
        <v>-1.8305620283657393</v>
      </c>
      <c r="AQ18">
        <f t="shared" si="9"/>
        <v>-8375.7874763205455</v>
      </c>
      <c r="AR18">
        <f t="shared" si="9"/>
        <v>-4279.0116287299797</v>
      </c>
      <c r="AS18">
        <f t="shared" si="9"/>
        <v>1756.3407614668608</v>
      </c>
      <c r="AT18">
        <f t="shared" si="9"/>
        <v>986.35019633444745</v>
      </c>
      <c r="AU18">
        <f t="shared" si="9"/>
        <v>-1536.3206709286717</v>
      </c>
      <c r="AW18">
        <v>15</v>
      </c>
      <c r="AX18">
        <f>(R18*SUMPRODUCT(K19:$K$23, X19:$X$23)-$AZ$3*SUMPRODUCT(K18:$K$22, W19:$W$23))/Z18</f>
        <v>56100.728299553302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29460.368384052064</v>
      </c>
      <c r="P19">
        <f t="shared" si="22"/>
        <v>1473.0184192026034</v>
      </c>
      <c r="Q19" s="4">
        <f t="shared" si="23"/>
        <v>12.5</v>
      </c>
      <c r="R19">
        <f t="shared" si="0"/>
        <v>500000</v>
      </c>
      <c r="S19">
        <f t="shared" si="1"/>
        <v>50360.527594462801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21337.20797326112</v>
      </c>
      <c r="AC19">
        <f t="shared" si="2"/>
        <v>16799.066745754892</v>
      </c>
      <c r="AE19">
        <f t="shared" si="3"/>
        <v>9827.2738288912096</v>
      </c>
      <c r="AF19">
        <f t="shared" si="4"/>
        <v>-491.36369144456052</v>
      </c>
      <c r="AG19">
        <f t="shared" si="4"/>
        <v>-4.1697008421536994</v>
      </c>
      <c r="AH19">
        <f t="shared" si="5"/>
        <v>-21479.00431678566</v>
      </c>
      <c r="AI19">
        <f t="shared" si="6"/>
        <v>-12147.263880181164</v>
      </c>
      <c r="AJ19">
        <f t="shared" si="7"/>
        <v>4538.1412275062285</v>
      </c>
      <c r="AK19">
        <f t="shared" si="24"/>
        <v>2251.4068693259505</v>
      </c>
      <c r="AL19">
        <f t="shared" si="8"/>
        <v>-5357.7157833489855</v>
      </c>
      <c r="AN19">
        <f t="shared" si="9"/>
        <v>3525.1435913450905</v>
      </c>
      <c r="AO19">
        <f t="shared" si="9"/>
        <v>-176.25717956725455</v>
      </c>
      <c r="AP19">
        <f t="shared" si="9"/>
        <v>-1.4957143209270658</v>
      </c>
      <c r="AQ19">
        <f t="shared" si="9"/>
        <v>-7704.7384385679061</v>
      </c>
      <c r="AR19">
        <f t="shared" si="9"/>
        <v>-4357.347741110997</v>
      </c>
      <c r="AS19">
        <f t="shared" si="9"/>
        <v>1627.8776538953427</v>
      </c>
      <c r="AT19">
        <f t="shared" si="9"/>
        <v>807.60266123673796</v>
      </c>
      <c r="AU19">
        <f t="shared" si="9"/>
        <v>-1921.8674259789163</v>
      </c>
      <c r="AW19">
        <v>16</v>
      </c>
      <c r="AX19">
        <f>(R19*SUMPRODUCT(K20:$K$23, X20:$X$23)-$AZ$3*SUMPRODUCT(K19:$K$22, W20:$W$23))/Z19</f>
        <v>50360.527594462801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29460.368384052064</v>
      </c>
      <c r="P20">
        <f t="shared" si="22"/>
        <v>1473.0184192026034</v>
      </c>
      <c r="Q20" s="4">
        <f t="shared" si="23"/>
        <v>12.5</v>
      </c>
      <c r="R20">
        <f t="shared" si="0"/>
        <v>500000</v>
      </c>
      <c r="S20">
        <f t="shared" si="1"/>
        <v>42469.322000741086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16799.066745754892</v>
      </c>
      <c r="AC20">
        <f t="shared" si="2"/>
        <v>12241.33276196694</v>
      </c>
      <c r="AE20">
        <f t="shared" si="3"/>
        <v>8491.6395103509913</v>
      </c>
      <c r="AF20">
        <f t="shared" si="4"/>
        <v>-424.58197551754955</v>
      </c>
      <c r="AG20">
        <f t="shared" si="4"/>
        <v>-3.6029927560867732</v>
      </c>
      <c r="AH20">
        <f t="shared" si="5"/>
        <v>-21000.443105815568</v>
      </c>
      <c r="AI20">
        <f t="shared" si="6"/>
        <v>-12936.988563738214</v>
      </c>
      <c r="AJ20">
        <f t="shared" si="7"/>
        <v>4557.7339837879517</v>
      </c>
      <c r="AK20">
        <f t="shared" si="24"/>
        <v>1350.2305484359465</v>
      </c>
      <c r="AL20">
        <f t="shared" si="8"/>
        <v>-7029.0240315143155</v>
      </c>
      <c r="AN20">
        <f t="shared" si="9"/>
        <v>2889.1566977673297</v>
      </c>
      <c r="AO20">
        <f t="shared" si="9"/>
        <v>-144.45783488836648</v>
      </c>
      <c r="AP20">
        <f t="shared" si="9"/>
        <v>-1.2258658225618673</v>
      </c>
      <c r="AQ20">
        <f t="shared" si="9"/>
        <v>-7145.0949821044533</v>
      </c>
      <c r="AR20">
        <f t="shared" si="9"/>
        <v>-4401.6219850480529</v>
      </c>
      <c r="AS20">
        <f t="shared" si="9"/>
        <v>1550.7026234275988</v>
      </c>
      <c r="AT20">
        <f t="shared" si="9"/>
        <v>459.39628357852007</v>
      </c>
      <c r="AU20">
        <f t="shared" si="9"/>
        <v>-2391.5230780419338</v>
      </c>
      <c r="AW20">
        <v>17</v>
      </c>
      <c r="AX20">
        <f>(R20*SUMPRODUCT(K21:$K$23, X21:$X$23)-$AZ$3*SUMPRODUCT(K20:$K$22, W21:$W$23))/Z20</f>
        <v>42469.322000741086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29460.368384052064</v>
      </c>
      <c r="P21">
        <f t="shared" si="22"/>
        <v>1473.0184192026034</v>
      </c>
      <c r="Q21" s="4">
        <f t="shared" si="23"/>
        <v>12.5</v>
      </c>
      <c r="R21">
        <f t="shared" si="0"/>
        <v>500000</v>
      </c>
      <c r="S21">
        <f t="shared" si="1"/>
        <v>31834.10039646603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12241.33276196694</v>
      </c>
      <c r="AC21">
        <f t="shared" si="2"/>
        <v>7791.4910505094867</v>
      </c>
      <c r="AE21">
        <f t="shared" si="3"/>
        <v>7210.5130583346408</v>
      </c>
      <c r="AF21">
        <f t="shared" si="4"/>
        <v>-360.5256529167321</v>
      </c>
      <c r="AG21">
        <f t="shared" si="4"/>
        <v>-3.0594122943138187</v>
      </c>
      <c r="AH21">
        <f t="shared" si="5"/>
        <v>-20302.021368483463</v>
      </c>
      <c r="AI21">
        <f t="shared" si="6"/>
        <v>-13455.093375359869</v>
      </c>
      <c r="AJ21">
        <f t="shared" si="7"/>
        <v>4449.8417114574531</v>
      </c>
      <c r="AK21">
        <f t="shared" si="24"/>
        <v>979.38472458684282</v>
      </c>
      <c r="AL21">
        <f t="shared" si="8"/>
        <v>-8025.8669393155733</v>
      </c>
      <c r="AN21">
        <f t="shared" si="9"/>
        <v>2333.5604268810544</v>
      </c>
      <c r="AO21">
        <f t="shared" si="9"/>
        <v>-116.67802134405272</v>
      </c>
      <c r="AP21">
        <f t="shared" si="9"/>
        <v>-0.99012697179318565</v>
      </c>
      <c r="AQ21">
        <f t="shared" si="9"/>
        <v>-6570.4053606039288</v>
      </c>
      <c r="AR21">
        <f t="shared" si="9"/>
        <v>-4354.5130820387212</v>
      </c>
      <c r="AS21">
        <f t="shared" si="9"/>
        <v>1440.1159029507514</v>
      </c>
      <c r="AT21">
        <f t="shared" si="9"/>
        <v>316.96127827490699</v>
      </c>
      <c r="AU21">
        <f t="shared" si="9"/>
        <v>-2597.4359008130627</v>
      </c>
      <c r="AW21">
        <v>18</v>
      </c>
      <c r="AX21">
        <f>(R21*SUMPRODUCT(K22:$K$23, X22:$X$23)-$AZ$3*SUMPRODUCT(K21:$K$22, W22:$W$23))/Z21</f>
        <v>31834.10039646603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29460.368384052064</v>
      </c>
      <c r="P22">
        <f t="shared" si="22"/>
        <v>1473.0184192026034</v>
      </c>
      <c r="Q22" s="4">
        <f t="shared" si="23"/>
        <v>12.5</v>
      </c>
      <c r="R22">
        <f t="shared" si="0"/>
        <v>500000</v>
      </c>
      <c r="S22">
        <f t="shared" si="1"/>
        <v>17935.499682645856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7791.4910505094867</v>
      </c>
      <c r="AC22">
        <f t="shared" si="2"/>
        <v>3651.7817295874374</v>
      </c>
      <c r="AE22">
        <f t="shared" si="3"/>
        <v>5998.3182467947845</v>
      </c>
      <c r="AF22">
        <f t="shared" si="4"/>
        <v>-299.91591233973924</v>
      </c>
      <c r="AG22">
        <f t="shared" si="4"/>
        <v>-2.5450794473270597</v>
      </c>
      <c r="AH22">
        <f t="shared" si="5"/>
        <v>-19349.548961744851</v>
      </c>
      <c r="AI22">
        <f t="shared" si="6"/>
        <v>-13653.691706737132</v>
      </c>
      <c r="AJ22">
        <f t="shared" si="7"/>
        <v>4139.7093209220493</v>
      </c>
      <c r="AK22">
        <f t="shared" si="24"/>
        <v>944.29253694751742</v>
      </c>
      <c r="AL22">
        <f t="shared" si="8"/>
        <v>-8569.6898488675652</v>
      </c>
      <c r="AN22">
        <f t="shared" si="9"/>
        <v>1814.256174829814</v>
      </c>
      <c r="AO22">
        <f t="shared" si="9"/>
        <v>-90.712808741490704</v>
      </c>
      <c r="AP22">
        <f t="shared" si="9"/>
        <v>-0.76978678235568798</v>
      </c>
      <c r="AQ22">
        <f t="shared" si="9"/>
        <v>-5852.4801852212286</v>
      </c>
      <c r="AR22">
        <f t="shared" si="9"/>
        <v>-4129.7066059152603</v>
      </c>
      <c r="AS22">
        <f t="shared" si="9"/>
        <v>1252.0998200615004</v>
      </c>
      <c r="AT22">
        <f t="shared" si="9"/>
        <v>285.61148233810206</v>
      </c>
      <c r="AU22">
        <f t="shared" si="9"/>
        <v>-2591.9953035156577</v>
      </c>
      <c r="AW22">
        <v>19</v>
      </c>
      <c r="AX22">
        <f>(R22*SUMPRODUCT(K23:$K$23, X23:$X$23)-$AZ$3*SUMPRODUCT(K22:$K$22, W23:$W$23))/Z22</f>
        <v>17935.499682645856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29460.368384052064</v>
      </c>
      <c r="P23">
        <f t="shared" si="22"/>
        <v>1473.0184192026034</v>
      </c>
      <c r="Q23" s="4">
        <f t="shared" si="23"/>
        <v>12.5</v>
      </c>
      <c r="R23">
        <f t="shared" si="0"/>
        <v>500000</v>
      </c>
      <c r="S23">
        <f t="shared" si="1"/>
        <v>22105.993327205386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3651.7817295874374</v>
      </c>
      <c r="AC23">
        <f t="shared" si="2"/>
        <v>3651.7817295874374</v>
      </c>
      <c r="AE23">
        <f t="shared" si="3"/>
        <v>4866.6817826004117</v>
      </c>
      <c r="AF23">
        <f t="shared" si="4"/>
        <v>-243.3340891300206</v>
      </c>
      <c r="AG23">
        <f t="shared" si="4"/>
        <v>-2.0649274133122</v>
      </c>
      <c r="AH23">
        <f t="shared" si="5"/>
        <v>-18188.049581663556</v>
      </c>
      <c r="AI23">
        <f t="shared" si="6"/>
        <v>-13566.766815606476</v>
      </c>
      <c r="AJ23">
        <f t="shared" si="7"/>
        <v>0</v>
      </c>
      <c r="AK23">
        <f t="shared" si="24"/>
        <v>859.78594705570833</v>
      </c>
      <c r="AL23">
        <f t="shared" si="8"/>
        <v>-12706.980868550767</v>
      </c>
      <c r="AN23">
        <f t="shared" si="9"/>
        <v>1333.436450000554</v>
      </c>
      <c r="AO23">
        <f t="shared" si="9"/>
        <v>-66.671822500027702</v>
      </c>
      <c r="AP23">
        <f t="shared" si="9"/>
        <v>-0.5657755330048716</v>
      </c>
      <c r="AQ23">
        <f t="shared" si="9"/>
        <v>-4983.3971790217665</v>
      </c>
      <c r="AR23">
        <f t="shared" si="9"/>
        <v>-3717.1983270542451</v>
      </c>
      <c r="AS23">
        <f t="shared" si="9"/>
        <v>0</v>
      </c>
      <c r="AT23">
        <f t="shared" si="9"/>
        <v>235.57527946479692</v>
      </c>
      <c r="AU23">
        <f t="shared" si="9"/>
        <v>-3481.6230475894477</v>
      </c>
      <c r="AW23">
        <v>20</v>
      </c>
      <c r="AX23">
        <f>(R23*SUMPRODUCT(K$23:$K24, X$23:$X24)-$AZ$3*SUMPRODUCT(K$22:$K23, W$23:$W24))/Z23</f>
        <v>22105.993327205386</v>
      </c>
    </row>
    <row r="25" spans="5:50" x14ac:dyDescent="0.25">
      <c r="AN25" s="8">
        <f t="shared" ref="AN25:AU25" si="25">SUM(AN3:AN23)</f>
        <v>211242.95571672529</v>
      </c>
      <c r="AO25" s="8">
        <f t="shared" si="25"/>
        <v>-32657.424073875314</v>
      </c>
      <c r="AP25" s="8">
        <f t="shared" si="25"/>
        <v>-177.13014012711676</v>
      </c>
      <c r="AQ25" s="8">
        <f t="shared" si="25"/>
        <v>-173792.99619209304</v>
      </c>
      <c r="AR25" s="8">
        <f t="shared" si="25"/>
        <v>4615.4053106298952</v>
      </c>
      <c r="AS25" s="8">
        <f t="shared" si="25"/>
        <v>-20526.602677590188</v>
      </c>
      <c r="AT25" s="8">
        <f t="shared" si="25"/>
        <v>31946.90069828969</v>
      </c>
      <c r="AU25" s="9">
        <f t="shared" si="25"/>
        <v>16035.703331329387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42B8-72C1-456E-B163-5ACA6A2C140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1713.3890764594421</v>
      </c>
      <c r="K3">
        <v>1</v>
      </c>
      <c r="L3" s="2">
        <v>0</v>
      </c>
      <c r="O3">
        <f>$C$3</f>
        <v>1713.3890764594421</v>
      </c>
      <c r="P3">
        <f>O3*B5</f>
        <v>1370.7112611675539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1713.3890764594421</v>
      </c>
      <c r="AF3">
        <f t="shared" ref="AF3:AG23" si="4">-$Z3*P3</f>
        <v>-1370.7112611675539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242.67781529188824</v>
      </c>
      <c r="AJ3">
        <f t="shared" ref="AJ3:AJ23" si="7">AB3-AC3</f>
        <v>0</v>
      </c>
      <c r="AL3">
        <f t="shared" ref="AL3:AL23" si="8">SUM(AI3:AK3)</f>
        <v>242.67781529188824</v>
      </c>
      <c r="AN3">
        <f t="shared" ref="AN3:AU23" si="9">AE3*$K3</f>
        <v>1713.3890764594421</v>
      </c>
      <c r="AO3">
        <f t="shared" si="9"/>
        <v>-1370.7112611675539</v>
      </c>
      <c r="AP3">
        <f t="shared" si="9"/>
        <v>-100</v>
      </c>
      <c r="AQ3">
        <f t="shared" si="9"/>
        <v>0</v>
      </c>
      <c r="AR3">
        <f t="shared" si="9"/>
        <v>242.67781529188824</v>
      </c>
      <c r="AS3">
        <f t="shared" si="9"/>
        <v>0</v>
      </c>
      <c r="AT3">
        <f t="shared" si="9"/>
        <v>0</v>
      </c>
      <c r="AU3">
        <f t="shared" si="9"/>
        <v>242.67781529188824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1220.394409317119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1000000</v>
      </c>
      <c r="S4">
        <f t="shared" si="1"/>
        <v>240.88734520782893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238.22628848026397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-238.22628848026397</v>
      </c>
      <c r="AK4">
        <f>G4*MAX(0, SUM(AB4, AE4:AF4))</f>
        <v>0</v>
      </c>
      <c r="AL4">
        <f t="shared" si="8"/>
        <v>-1285.1192884802638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-982.16812083685124</v>
      </c>
      <c r="AR4">
        <f t="shared" si="9"/>
        <v>-982.16812083685124</v>
      </c>
      <c r="AS4">
        <f t="shared" si="9"/>
        <v>-223.49778448284451</v>
      </c>
      <c r="AT4">
        <f t="shared" si="9"/>
        <v>0</v>
      </c>
      <c r="AU4">
        <f t="shared" si="9"/>
        <v>-1205.6659053196956</v>
      </c>
      <c r="AW4">
        <v>1</v>
      </c>
      <c r="AX4">
        <f>(R4*SUMPRODUCT(K5:$K$23, X5:$X$23)-$AZ$3*SUMPRODUCT(K4:$K$22, W5:$W$23))/Z4</f>
        <v>240.88734520782893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1713.3890764594421</v>
      </c>
      <c r="P5">
        <f t="shared" ref="P5:P23" si="22">O5*$C$5</f>
        <v>85.669453822972116</v>
      </c>
      <c r="Q5" s="4">
        <f t="shared" ref="Q5:Q23" si="23">$C$8</f>
        <v>12.5</v>
      </c>
      <c r="R5">
        <f t="shared" si="0"/>
        <v>1000000</v>
      </c>
      <c r="S5">
        <f t="shared" si="1"/>
        <v>477.7085108423833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238.22628848026397</v>
      </c>
      <c r="AC5">
        <f t="shared" si="2"/>
        <v>467.20730471566458</v>
      </c>
      <c r="AE5">
        <f t="shared" si="3"/>
        <v>1675.7245771700304</v>
      </c>
      <c r="AF5">
        <f t="shared" si="4"/>
        <v>-83.786228858501531</v>
      </c>
      <c r="AG5">
        <f t="shared" si="4"/>
        <v>-12.225219305068453</v>
      </c>
      <c r="AH5">
        <f t="shared" si="5"/>
        <v>-1046.0315245236118</v>
      </c>
      <c r="AI5">
        <f t="shared" si="6"/>
        <v>533.68160448284857</v>
      </c>
      <c r="AJ5">
        <f t="shared" si="7"/>
        <v>-228.9810162354006</v>
      </c>
      <c r="AK5">
        <f>G5*SUM(AB5, AE5:AF5)</f>
        <v>75.036750108463508</v>
      </c>
      <c r="AL5">
        <f t="shared" si="8"/>
        <v>379.73733835591145</v>
      </c>
      <c r="AN5">
        <f t="shared" si="9"/>
        <v>1447.0929248962707</v>
      </c>
      <c r="AO5">
        <f t="shared" si="9"/>
        <v>-72.354646244813551</v>
      </c>
      <c r="AP5">
        <f t="shared" si="9"/>
        <v>-10.55724109002837</v>
      </c>
      <c r="AQ5">
        <f t="shared" si="9"/>
        <v>-903.31361070858588</v>
      </c>
      <c r="AR5">
        <f t="shared" si="9"/>
        <v>460.86742685284287</v>
      </c>
      <c r="AS5">
        <f t="shared" si="9"/>
        <v>-197.73942152797142</v>
      </c>
      <c r="AT5">
        <f t="shared" si="9"/>
        <v>64.79892439874935</v>
      </c>
      <c r="AU5">
        <f t="shared" si="9"/>
        <v>327.92692972362079</v>
      </c>
      <c r="AW5">
        <v>2</v>
      </c>
      <c r="AX5">
        <f>(R5*SUMPRODUCT(K6:$K$23, X6:$X$23)-$AZ$3*SUMPRODUCT(K5:$K$22, W6:$W$23))/Z5</f>
        <v>477.7085108423833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1713.3890764594421</v>
      </c>
      <c r="P6">
        <f t="shared" si="22"/>
        <v>85.669453822972116</v>
      </c>
      <c r="Q6" s="4">
        <f t="shared" si="23"/>
        <v>12.5</v>
      </c>
      <c r="R6">
        <f t="shared" si="0"/>
        <v>1000000</v>
      </c>
      <c r="S6">
        <f t="shared" si="1"/>
        <v>705.0886666885757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467.20730471566458</v>
      </c>
      <c r="AC6">
        <f t="shared" si="2"/>
        <v>681.9544773478101</v>
      </c>
      <c r="AE6">
        <f t="shared" si="3"/>
        <v>1657.1722214993842</v>
      </c>
      <c r="AF6">
        <f t="shared" si="4"/>
        <v>-82.858611074969218</v>
      </c>
      <c r="AG6">
        <f t="shared" si="4"/>
        <v>-12.089870919188531</v>
      </c>
      <c r="AH6">
        <f t="shared" si="5"/>
        <v>-1047.6954263391001</v>
      </c>
      <c r="AI6">
        <f t="shared" si="6"/>
        <v>514.52831316612628</v>
      </c>
      <c r="AJ6">
        <f t="shared" si="7"/>
        <v>-214.74717263214552</v>
      </c>
      <c r="AK6">
        <f>G6*SUM(AB6, AE6:AF6)</f>
        <v>119.42897353569465</v>
      </c>
      <c r="AL6">
        <f t="shared" si="8"/>
        <v>419.2101140696754</v>
      </c>
      <c r="AN6">
        <f t="shared" si="9"/>
        <v>1290.649175716153</v>
      </c>
      <c r="AO6">
        <f t="shared" si="9"/>
        <v>-64.532458785807663</v>
      </c>
      <c r="AP6">
        <f t="shared" si="9"/>
        <v>-9.4159084577505787</v>
      </c>
      <c r="AQ6">
        <f t="shared" si="9"/>
        <v>-815.972667694542</v>
      </c>
      <c r="AR6">
        <f t="shared" si="9"/>
        <v>400.7281407780527</v>
      </c>
      <c r="AS6">
        <f t="shared" si="9"/>
        <v>-167.25072852976012</v>
      </c>
      <c r="AT6">
        <f t="shared" si="9"/>
        <v>93.01441591327557</v>
      </c>
      <c r="AU6">
        <f t="shared" si="9"/>
        <v>326.49182816156809</v>
      </c>
      <c r="AW6">
        <v>3</v>
      </c>
      <c r="AX6">
        <f>(R6*SUMPRODUCT(K7:$K$23, X7:$X$23)-$AZ$3*SUMPRODUCT(K6:$K$22, W7:$W$23))/Z6</f>
        <v>705.0886666885757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1713.3890764594421</v>
      </c>
      <c r="P7">
        <f t="shared" si="22"/>
        <v>85.669453822972116</v>
      </c>
      <c r="Q7" s="4">
        <f t="shared" si="23"/>
        <v>12.5</v>
      </c>
      <c r="R7">
        <f t="shared" si="0"/>
        <v>1000000</v>
      </c>
      <c r="S7">
        <f t="shared" si="1"/>
        <v>900.13041674179476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681.9544773478101</v>
      </c>
      <c r="AC7">
        <f t="shared" si="2"/>
        <v>860.94569198110366</v>
      </c>
      <c r="AE7">
        <f t="shared" si="3"/>
        <v>1638.8013521471585</v>
      </c>
      <c r="AF7">
        <f t="shared" si="4"/>
        <v>-81.940067607357932</v>
      </c>
      <c r="AG7">
        <f t="shared" si="4"/>
        <v>-11.955846563566197</v>
      </c>
      <c r="AH7">
        <f t="shared" si="5"/>
        <v>-1050.0517144358537</v>
      </c>
      <c r="AI7">
        <f t="shared" si="6"/>
        <v>494.85372354038077</v>
      </c>
      <c r="AJ7">
        <f t="shared" si="7"/>
        <v>-178.99121463329357</v>
      </c>
      <c r="AK7">
        <f>G7*SUM(AB7, AE7:AF7)</f>
        <v>109.92585390868169</v>
      </c>
      <c r="AL7">
        <f t="shared" si="8"/>
        <v>425.78836281576889</v>
      </c>
      <c r="AN7">
        <f t="shared" si="9"/>
        <v>1155.3738218488677</v>
      </c>
      <c r="AO7">
        <f t="shared" si="9"/>
        <v>-57.768691092443397</v>
      </c>
      <c r="AP7">
        <f t="shared" si="9"/>
        <v>-8.4290094827464657</v>
      </c>
      <c r="AQ7">
        <f t="shared" si="9"/>
        <v>-740.29854860515582</v>
      </c>
      <c r="AR7">
        <f t="shared" si="9"/>
        <v>348.87757266852225</v>
      </c>
      <c r="AS7">
        <f t="shared" si="9"/>
        <v>-126.190867158663</v>
      </c>
      <c r="AT7">
        <f t="shared" si="9"/>
        <v>77.49899265342394</v>
      </c>
      <c r="AU7">
        <f t="shared" si="9"/>
        <v>300.18569816328318</v>
      </c>
      <c r="AW7">
        <v>4</v>
      </c>
      <c r="AX7">
        <f>(R7*SUMPRODUCT(K8:$K$23, X8:$X$23)-$AZ$3*SUMPRODUCT(K7:$K$22, W8:$W$23))/Z7</f>
        <v>900.13041674179476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1713.3890764594421</v>
      </c>
      <c r="P8">
        <f t="shared" si="22"/>
        <v>85.669453822972116</v>
      </c>
      <c r="Q8" s="4">
        <f t="shared" si="23"/>
        <v>12.5</v>
      </c>
      <c r="R8">
        <f t="shared" si="0"/>
        <v>1000000</v>
      </c>
      <c r="S8">
        <f t="shared" si="1"/>
        <v>1046.6163377646831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860.94569198110366</v>
      </c>
      <c r="AC8">
        <f t="shared" si="2"/>
        <v>989.93932600720655</v>
      </c>
      <c r="AE8">
        <f t="shared" si="3"/>
        <v>1620.6045771853085</v>
      </c>
      <c r="AF8">
        <f t="shared" si="4"/>
        <v>-81.030228859265435</v>
      </c>
      <c r="AG8">
        <f t="shared" si="4"/>
        <v>-11.823092310519861</v>
      </c>
      <c r="AH8">
        <f t="shared" si="5"/>
        <v>-1055.6629928538916</v>
      </c>
      <c r="AI8">
        <f t="shared" si="6"/>
        <v>472.08826316163163</v>
      </c>
      <c r="AJ8">
        <f t="shared" si="7"/>
        <v>-128.99363402610288</v>
      </c>
      <c r="AK8">
        <f t="shared" ref="AK8:AK23" si="24">G8*SUM(AB8:AB8, AE8:AF8)</f>
        <v>51.131076858542222</v>
      </c>
      <c r="AL8">
        <f t="shared" si="8"/>
        <v>394.22570599407095</v>
      </c>
      <c r="AN8">
        <f t="shared" si="9"/>
        <v>1065.3099170064952</v>
      </c>
      <c r="AO8">
        <f t="shared" si="9"/>
        <v>-53.265495850324768</v>
      </c>
      <c r="AP8">
        <f t="shared" si="9"/>
        <v>-7.7719498422963156</v>
      </c>
      <c r="AQ8">
        <f t="shared" si="9"/>
        <v>-693.94364987987694</v>
      </c>
      <c r="AR8">
        <f t="shared" si="9"/>
        <v>310.32882143399729</v>
      </c>
      <c r="AS8">
        <f t="shared" si="9"/>
        <v>-84.794402961260275</v>
      </c>
      <c r="AT8">
        <f t="shared" si="9"/>
        <v>33.611186844375986</v>
      </c>
      <c r="AU8">
        <f t="shared" si="9"/>
        <v>259.145605317113</v>
      </c>
      <c r="AW8">
        <v>5</v>
      </c>
      <c r="AX8">
        <f>(R8*SUMPRODUCT(K9:$K$23, X9:$X$23)-$AZ$3*SUMPRODUCT(K8:$K$22, W9:$W$23))/Z8</f>
        <v>1046.6163377646831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1713.3890764594421</v>
      </c>
      <c r="P9">
        <f t="shared" si="22"/>
        <v>85.669453822972116</v>
      </c>
      <c r="Q9" s="4">
        <f t="shared" si="23"/>
        <v>12.5</v>
      </c>
      <c r="R9">
        <f t="shared" si="0"/>
        <v>1000000</v>
      </c>
      <c r="S9">
        <f t="shared" si="1"/>
        <v>1154.7001019277416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989.93932600720655</v>
      </c>
      <c r="AC9">
        <f t="shared" si="2"/>
        <v>1080.0123970471404</v>
      </c>
      <c r="AE9">
        <f t="shared" si="3"/>
        <v>1602.5645450728011</v>
      </c>
      <c r="AF9">
        <f t="shared" si="4"/>
        <v>-80.128227253640077</v>
      </c>
      <c r="AG9">
        <f t="shared" si="4"/>
        <v>-11.691481572185801</v>
      </c>
      <c r="AH9">
        <f t="shared" si="5"/>
        <v>-1070.3852183089111</v>
      </c>
      <c r="AI9">
        <f t="shared" si="6"/>
        <v>440.35961793806428</v>
      </c>
      <c r="AJ9">
        <f t="shared" si="7"/>
        <v>-90.073071039933893</v>
      </c>
      <c r="AK9">
        <f t="shared" si="24"/>
        <v>14.823016298575569</v>
      </c>
      <c r="AL9">
        <f t="shared" si="8"/>
        <v>365.10956319670595</v>
      </c>
      <c r="AN9">
        <f t="shared" si="9"/>
        <v>1001.1891662167567</v>
      </c>
      <c r="AO9">
        <f t="shared" si="9"/>
        <v>-50.059458310837847</v>
      </c>
      <c r="AP9">
        <f t="shared" si="9"/>
        <v>-7.304158027883692</v>
      </c>
      <c r="AQ9">
        <f t="shared" si="9"/>
        <v>-668.71445992258407</v>
      </c>
      <c r="AR9">
        <f t="shared" si="9"/>
        <v>275.11108995545118</v>
      </c>
      <c r="AS9">
        <f t="shared" si="9"/>
        <v>-56.272418587020098</v>
      </c>
      <c r="AT9">
        <f t="shared" si="9"/>
        <v>9.2605588800880962</v>
      </c>
      <c r="AU9">
        <f t="shared" si="9"/>
        <v>228.09923024851918</v>
      </c>
      <c r="AW9">
        <v>6</v>
      </c>
      <c r="AX9">
        <f>(R9*SUMPRODUCT(K10:$K$23, X10:$X$23)-$AZ$3*SUMPRODUCT(K9:$K$22, W10:$W$23))/Z9</f>
        <v>1154.7001019277416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1713.3890764594421</v>
      </c>
      <c r="P10">
        <f t="shared" si="22"/>
        <v>85.669453822972116</v>
      </c>
      <c r="Q10" s="4">
        <f t="shared" si="23"/>
        <v>12.5</v>
      </c>
      <c r="R10">
        <f t="shared" si="0"/>
        <v>1000000</v>
      </c>
      <c r="S10">
        <f t="shared" si="1"/>
        <v>1239.4289828348842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1080.0123970471404</v>
      </c>
      <c r="AC10">
        <f t="shared" si="2"/>
        <v>1146.3176994683763</v>
      </c>
      <c r="AE10">
        <f t="shared" si="3"/>
        <v>1584.6718542347398</v>
      </c>
      <c r="AF10">
        <f t="shared" si="4"/>
        <v>-79.233592711737003</v>
      </c>
      <c r="AG10">
        <f t="shared" si="4"/>
        <v>-11.56094575953901</v>
      </c>
      <c r="AH10">
        <f t="shared" si="5"/>
        <v>-1089.6797539946447</v>
      </c>
      <c r="AI10">
        <f t="shared" si="6"/>
        <v>404.19756176881924</v>
      </c>
      <c r="AJ10">
        <f t="shared" si="7"/>
        <v>-66.305302421235865</v>
      </c>
      <c r="AK10">
        <f t="shared" si="24"/>
        <v>10.600347700137588</v>
      </c>
      <c r="AL10">
        <f t="shared" si="8"/>
        <v>348.49260704772098</v>
      </c>
      <c r="AN10">
        <f t="shared" si="9"/>
        <v>940.6278889626002</v>
      </c>
      <c r="AO10">
        <f t="shared" si="9"/>
        <v>-47.031394448130015</v>
      </c>
      <c r="AP10">
        <f t="shared" si="9"/>
        <v>-6.8623342903113365</v>
      </c>
      <c r="AQ10">
        <f t="shared" si="9"/>
        <v>-646.81098733860381</v>
      </c>
      <c r="AR10">
        <f t="shared" si="9"/>
        <v>239.92317288555509</v>
      </c>
      <c r="AS10">
        <f t="shared" si="9"/>
        <v>-39.357433197822871</v>
      </c>
      <c r="AT10">
        <f t="shared" si="9"/>
        <v>6.2921434824530911</v>
      </c>
      <c r="AU10">
        <f t="shared" si="9"/>
        <v>206.85788317018532</v>
      </c>
      <c r="AW10">
        <v>7</v>
      </c>
      <c r="AX10">
        <f>(R10*SUMPRODUCT(K11:$K$23, X11:$X$23)-$AZ$3*SUMPRODUCT(K10:$K$22, W11:$W$23))/Z10</f>
        <v>1239.4289828348842</v>
      </c>
    </row>
    <row r="11" spans="1:52" x14ac:dyDescent="0.25">
      <c r="A11" t="s">
        <v>33</v>
      </c>
      <c r="C11" s="7">
        <f>AU25</f>
        <v>1420.1713503445512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1713.3890764594421</v>
      </c>
      <c r="P11">
        <f t="shared" si="22"/>
        <v>85.669453822972116</v>
      </c>
      <c r="Q11" s="4">
        <f t="shared" si="23"/>
        <v>12.5</v>
      </c>
      <c r="R11">
        <f t="shared" si="0"/>
        <v>1000000</v>
      </c>
      <c r="S11">
        <f t="shared" si="1"/>
        <v>1302.414564390551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1146.3176994683763</v>
      </c>
      <c r="AC11">
        <f t="shared" si="2"/>
        <v>1191.0833374980593</v>
      </c>
      <c r="AE11">
        <f t="shared" si="3"/>
        <v>1566.9274863929306</v>
      </c>
      <c r="AF11">
        <f t="shared" si="4"/>
        <v>-78.346374319646543</v>
      </c>
      <c r="AG11">
        <f t="shared" si="4"/>
        <v>-11.431492034713733</v>
      </c>
      <c r="AH11">
        <f t="shared" si="5"/>
        <v>-1107.5413783908193</v>
      </c>
      <c r="AI11">
        <f t="shared" si="6"/>
        <v>369.60824164775113</v>
      </c>
      <c r="AJ11">
        <f t="shared" si="7"/>
        <v>-44.765638029683032</v>
      </c>
      <c r="AK11">
        <f t="shared" si="24"/>
        <v>6.3237571476999834</v>
      </c>
      <c r="AL11">
        <f t="shared" si="8"/>
        <v>331.1663607657681</v>
      </c>
      <c r="AN11">
        <f t="shared" si="9"/>
        <v>884.54132701289359</v>
      </c>
      <c r="AO11">
        <f t="shared" si="9"/>
        <v>-44.227066350644691</v>
      </c>
      <c r="AP11">
        <f t="shared" si="9"/>
        <v>-6.453155759875008</v>
      </c>
      <c r="AQ11">
        <f t="shared" si="9"/>
        <v>-625.21471419120837</v>
      </c>
      <c r="AR11">
        <f t="shared" si="9"/>
        <v>208.64639071116562</v>
      </c>
      <c r="AS11">
        <f t="shared" si="9"/>
        <v>-25.270510097762831</v>
      </c>
      <c r="AT11">
        <f t="shared" si="9"/>
        <v>3.569804338559627</v>
      </c>
      <c r="AU11">
        <f t="shared" si="9"/>
        <v>186.94568495196242</v>
      </c>
      <c r="AW11">
        <v>8</v>
      </c>
      <c r="AX11">
        <f>(R11*SUMPRODUCT(K12:$K$23, X12:$X$23)-$AZ$3*SUMPRODUCT(K11:$K$22, W12:$W$23))/Z11</f>
        <v>1302.414564390551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1713.3890764594421</v>
      </c>
      <c r="P12">
        <f t="shared" si="22"/>
        <v>85.669453822972116</v>
      </c>
      <c r="Q12" s="4">
        <f t="shared" si="23"/>
        <v>12.5</v>
      </c>
      <c r="R12">
        <f t="shared" si="0"/>
        <v>1000000</v>
      </c>
      <c r="S12">
        <f t="shared" si="1"/>
        <v>1341.5042553288986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1191.0833374980593</v>
      </c>
      <c r="AC12">
        <f t="shared" si="2"/>
        <v>1213.0432709275201</v>
      </c>
      <c r="AE12">
        <f t="shared" si="3"/>
        <v>1549.3168071764903</v>
      </c>
      <c r="AF12">
        <f t="shared" si="4"/>
        <v>-77.465840358824522</v>
      </c>
      <c r="AG12">
        <f t="shared" si="4"/>
        <v>-11.30301363291349</v>
      </c>
      <c r="AH12">
        <f t="shared" si="5"/>
        <v>-1133.0785162484717</v>
      </c>
      <c r="AI12">
        <f t="shared" si="6"/>
        <v>327.46943693628054</v>
      </c>
      <c r="AJ12">
        <f t="shared" si="7"/>
        <v>-21.959933429460762</v>
      </c>
      <c r="AK12">
        <f t="shared" si="24"/>
        <v>6.1247488999261677</v>
      </c>
      <c r="AL12">
        <f t="shared" si="8"/>
        <v>311.63425240674593</v>
      </c>
      <c r="AN12">
        <f t="shared" si="9"/>
        <v>831.44783501577297</v>
      </c>
      <c r="AO12">
        <f t="shared" si="9"/>
        <v>-41.572391750788654</v>
      </c>
      <c r="AP12">
        <f t="shared" si="9"/>
        <v>-6.0658131188588671</v>
      </c>
      <c r="AQ12">
        <f t="shared" si="9"/>
        <v>-608.07168351485996</v>
      </c>
      <c r="AR12">
        <f t="shared" si="9"/>
        <v>175.73794663126546</v>
      </c>
      <c r="AS12">
        <f t="shared" si="9"/>
        <v>-11.784897073627194</v>
      </c>
      <c r="AT12">
        <f t="shared" si="9"/>
        <v>3.2868740526602624</v>
      </c>
      <c r="AU12">
        <f t="shared" si="9"/>
        <v>167.23992361029852</v>
      </c>
      <c r="AW12">
        <v>9</v>
      </c>
      <c r="AX12">
        <f>(R12*SUMPRODUCT(K13:$K$23, X13:$X$23)-$AZ$3*SUMPRODUCT(K12:$K$22, W13:$W$23))/Z12</f>
        <v>1341.5042553288986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1713.3890764594421</v>
      </c>
      <c r="P13">
        <f t="shared" si="22"/>
        <v>85.669453822972116</v>
      </c>
      <c r="Q13" s="4">
        <f t="shared" si="23"/>
        <v>12.5</v>
      </c>
      <c r="R13">
        <f t="shared" si="0"/>
        <v>1000000</v>
      </c>
      <c r="S13">
        <f t="shared" si="1"/>
        <v>1357.4375916553831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1213.0432709275201</v>
      </c>
      <c r="AC13">
        <f t="shared" si="2"/>
        <v>1213.6024078698929</v>
      </c>
      <c r="AE13">
        <f t="shared" si="3"/>
        <v>1531.8369857971695</v>
      </c>
      <c r="AF13">
        <f t="shared" si="4"/>
        <v>-76.591849289858487</v>
      </c>
      <c r="AG13">
        <f t="shared" si="4"/>
        <v>-11.175489902172183</v>
      </c>
      <c r="AH13">
        <f t="shared" si="5"/>
        <v>-1159.4875529737128</v>
      </c>
      <c r="AI13">
        <f t="shared" si="6"/>
        <v>284.58209363142623</v>
      </c>
      <c r="AJ13">
        <f t="shared" si="7"/>
        <v>-0.55913694237278833</v>
      </c>
      <c r="AK13">
        <f t="shared" si="24"/>
        <v>5.3365768148696615</v>
      </c>
      <c r="AL13">
        <f t="shared" si="8"/>
        <v>289.3595335039231</v>
      </c>
      <c r="AN13">
        <f t="shared" si="9"/>
        <v>781.6556149377908</v>
      </c>
      <c r="AO13">
        <f t="shared" si="9"/>
        <v>-39.082780746889547</v>
      </c>
      <c r="AP13">
        <f t="shared" si="9"/>
        <v>-5.7025548493122242</v>
      </c>
      <c r="AQ13">
        <f t="shared" si="9"/>
        <v>-591.65561651505107</v>
      </c>
      <c r="AR13">
        <f t="shared" si="9"/>
        <v>145.21466282653813</v>
      </c>
      <c r="AS13">
        <f t="shared" si="9"/>
        <v>-0.2853126896511089</v>
      </c>
      <c r="AT13">
        <f t="shared" si="9"/>
        <v>2.7231130143517976</v>
      </c>
      <c r="AU13">
        <f t="shared" si="9"/>
        <v>147.65246315123881</v>
      </c>
      <c r="AW13">
        <v>10</v>
      </c>
      <c r="AX13">
        <f>(R13*SUMPRODUCT(K14:$K$23, X14:$X$23)-$AZ$3*SUMPRODUCT(K13:$K$22, W14:$W$23))/Z13</f>
        <v>1357.4375916553831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1713.3890764594421</v>
      </c>
      <c r="P14">
        <f t="shared" si="22"/>
        <v>85.669453822972116</v>
      </c>
      <c r="Q14" s="4">
        <f t="shared" si="23"/>
        <v>12.5</v>
      </c>
      <c r="R14">
        <f t="shared" si="0"/>
        <v>1000000</v>
      </c>
      <c r="S14">
        <f t="shared" si="1"/>
        <v>1348.6206654222224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1213.6024078698929</v>
      </c>
      <c r="AC14">
        <f t="shared" si="2"/>
        <v>1192.0555726124931</v>
      </c>
      <c r="AE14">
        <f t="shared" si="3"/>
        <v>1514.47701270943</v>
      </c>
      <c r="AF14">
        <f t="shared" si="4"/>
        <v>-75.723850635471507</v>
      </c>
      <c r="AG14">
        <f t="shared" si="4"/>
        <v>-11.048840522543154</v>
      </c>
      <c r="AH14">
        <f t="shared" si="5"/>
        <v>-1191.5584485845554</v>
      </c>
      <c r="AI14">
        <f t="shared" si="6"/>
        <v>236.14587296686</v>
      </c>
      <c r="AJ14">
        <f t="shared" si="7"/>
        <v>21.546835257399835</v>
      </c>
      <c r="AK14">
        <f t="shared" si="24"/>
        <v>4.7742400258989317</v>
      </c>
      <c r="AL14">
        <f t="shared" si="8"/>
        <v>262.46694825015874</v>
      </c>
      <c r="AN14">
        <f t="shared" si="9"/>
        <v>735.01738922986522</v>
      </c>
      <c r="AO14">
        <f t="shared" si="9"/>
        <v>-36.750869461493266</v>
      </c>
      <c r="AP14">
        <f t="shared" si="9"/>
        <v>-5.3623064904550874</v>
      </c>
      <c r="AQ14">
        <f t="shared" si="9"/>
        <v>-578.29611981138999</v>
      </c>
      <c r="AR14">
        <f t="shared" si="9"/>
        <v>114.60809346652692</v>
      </c>
      <c r="AS14">
        <f t="shared" si="9"/>
        <v>10.457272354848616</v>
      </c>
      <c r="AT14">
        <f t="shared" si="9"/>
        <v>2.3170701238409803</v>
      </c>
      <c r="AU14">
        <f t="shared" si="9"/>
        <v>127.38243594521651</v>
      </c>
      <c r="AW14">
        <v>11</v>
      </c>
      <c r="AX14">
        <f>(R14*SUMPRODUCT(K15:$K$23, X15:$X$23)-$AZ$3*SUMPRODUCT(K14:$K$22, W15:$W$23))/Z14</f>
        <v>1348.6206654222224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1713.3890764594421</v>
      </c>
      <c r="P15">
        <f t="shared" si="22"/>
        <v>85.669453822972116</v>
      </c>
      <c r="Q15" s="4">
        <f t="shared" si="23"/>
        <v>12.5</v>
      </c>
      <c r="R15">
        <f t="shared" si="0"/>
        <v>1000000</v>
      </c>
      <c r="S15">
        <f t="shared" si="1"/>
        <v>1308.8751041840649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1192.0555726124931</v>
      </c>
      <c r="AC15">
        <f t="shared" si="2"/>
        <v>1143.7326745166279</v>
      </c>
      <c r="AE15">
        <f t="shared" si="3"/>
        <v>1497.2086065676663</v>
      </c>
      <c r="AF15">
        <f t="shared" si="4"/>
        <v>-74.86043032838333</v>
      </c>
      <c r="AG15">
        <f t="shared" si="4"/>
        <v>-10.922859167964841</v>
      </c>
      <c r="AH15">
        <f t="shared" si="5"/>
        <v>-1239.4359482306045</v>
      </c>
      <c r="AI15">
        <f t="shared" si="6"/>
        <v>171.98936884071372</v>
      </c>
      <c r="AJ15">
        <f t="shared" si="7"/>
        <v>48.322898095865185</v>
      </c>
      <c r="AK15">
        <f t="shared" si="24"/>
        <v>10.719055370292283</v>
      </c>
      <c r="AL15">
        <f t="shared" si="8"/>
        <v>231.0313223068712</v>
      </c>
      <c r="AN15">
        <f t="shared" si="9"/>
        <v>690.78482395091851</v>
      </c>
      <c r="AO15">
        <f t="shared" si="9"/>
        <v>-34.539241197545934</v>
      </c>
      <c r="AP15">
        <f t="shared" si="9"/>
        <v>-5.0396085851262153</v>
      </c>
      <c r="AQ15">
        <f t="shared" si="9"/>
        <v>-571.85320705556785</v>
      </c>
      <c r="AR15">
        <f t="shared" si="9"/>
        <v>79.352767112678563</v>
      </c>
      <c r="AS15">
        <f t="shared" si="9"/>
        <v>22.295306417236898</v>
      </c>
      <c r="AT15">
        <f t="shared" si="9"/>
        <v>4.9455772191040053</v>
      </c>
      <c r="AU15">
        <f t="shared" si="9"/>
        <v>106.59365074901947</v>
      </c>
      <c r="AW15">
        <v>12</v>
      </c>
      <c r="AX15">
        <f>(R15*SUMPRODUCT(K16:$K$23, X16:$X$23)-$AZ$3*SUMPRODUCT(K15:$K$22, W16:$W$23))/Z15</f>
        <v>1308.8751041840649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1713.3890764594421</v>
      </c>
      <c r="P16">
        <f t="shared" si="22"/>
        <v>85.669453822972116</v>
      </c>
      <c r="Q16" s="4">
        <f t="shared" si="23"/>
        <v>12.5</v>
      </c>
      <c r="R16">
        <f t="shared" si="0"/>
        <v>1000000</v>
      </c>
      <c r="S16">
        <f t="shared" si="1"/>
        <v>1237.6345655644961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1143.7326745166279</v>
      </c>
      <c r="AC16">
        <f t="shared" si="2"/>
        <v>1069.0625552766987</v>
      </c>
      <c r="AE16">
        <f t="shared" si="3"/>
        <v>1480.0169252120477</v>
      </c>
      <c r="AF16">
        <f t="shared" si="4"/>
        <v>-74.000846260602401</v>
      </c>
      <c r="AG16">
        <f t="shared" si="4"/>
        <v>-10.797437557720135</v>
      </c>
      <c r="AH16">
        <f t="shared" si="5"/>
        <v>-1295.4414852045622</v>
      </c>
      <c r="AI16">
        <f t="shared" si="6"/>
        <v>99.777156189162952</v>
      </c>
      <c r="AJ16">
        <f t="shared" si="7"/>
        <v>74.670119239929136</v>
      </c>
      <c r="AK16">
        <f t="shared" si="24"/>
        <v>18.103216149623321</v>
      </c>
      <c r="AL16">
        <f t="shared" si="8"/>
        <v>192.55049157871542</v>
      </c>
      <c r="AN16">
        <f t="shared" si="9"/>
        <v>647.43803433064863</v>
      </c>
      <c r="AO16">
        <f t="shared" si="9"/>
        <v>-32.371901716532442</v>
      </c>
      <c r="AP16">
        <f t="shared" si="9"/>
        <v>-4.7233728406022548</v>
      </c>
      <c r="AQ16">
        <f t="shared" si="9"/>
        <v>-566.69493063469633</v>
      </c>
      <c r="AR16">
        <f t="shared" si="9"/>
        <v>43.647829138817691</v>
      </c>
      <c r="AS16">
        <f t="shared" si="9"/>
        <v>32.664677275233458</v>
      </c>
      <c r="AT16">
        <f t="shared" si="9"/>
        <v>7.919308542566637</v>
      </c>
      <c r="AU16">
        <f t="shared" si="9"/>
        <v>84.231814956617796</v>
      </c>
      <c r="AW16">
        <v>13</v>
      </c>
      <c r="AX16">
        <f>(R16*SUMPRODUCT(K17:$K$23, X17:$X$23)-$AZ$3*SUMPRODUCT(K16:$K$22, W17:$W$23))/Z16</f>
        <v>1237.6345655644961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1713.3890764594421</v>
      </c>
      <c r="P17">
        <f t="shared" si="22"/>
        <v>85.669453822972116</v>
      </c>
      <c r="Q17" s="4">
        <f t="shared" si="23"/>
        <v>12.5</v>
      </c>
      <c r="R17">
        <f t="shared" si="0"/>
        <v>1000000</v>
      </c>
      <c r="S17">
        <f t="shared" si="1"/>
        <v>1140.0378255980115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1069.0625552766987</v>
      </c>
      <c r="AC17">
        <f t="shared" si="2"/>
        <v>973.37067650002336</v>
      </c>
      <c r="AE17">
        <f t="shared" si="3"/>
        <v>1462.9011836394513</v>
      </c>
      <c r="AF17">
        <f t="shared" si="4"/>
        <v>-73.145059181972584</v>
      </c>
      <c r="AG17">
        <f t="shared" si="4"/>
        <v>-10.672569964832503</v>
      </c>
      <c r="AH17">
        <f t="shared" si="5"/>
        <v>-1351.4573848345199</v>
      </c>
      <c r="AI17">
        <f t="shared" si="6"/>
        <v>27.6261696581264</v>
      </c>
      <c r="AJ17">
        <f t="shared" si="7"/>
        <v>95.691878776675367</v>
      </c>
      <c r="AK17">
        <f t="shared" si="24"/>
        <v>33.931697780331646</v>
      </c>
      <c r="AL17">
        <f t="shared" si="8"/>
        <v>157.24974621513343</v>
      </c>
      <c r="AN17">
        <f t="shared" si="9"/>
        <v>602.76038394200418</v>
      </c>
      <c r="AO17">
        <f t="shared" si="9"/>
        <v>-30.13801919710022</v>
      </c>
      <c r="AP17">
        <f t="shared" si="9"/>
        <v>-4.3974278246505465</v>
      </c>
      <c r="AQ17">
        <f t="shared" si="9"/>
        <v>-556.84210339997981</v>
      </c>
      <c r="AR17">
        <f t="shared" si="9"/>
        <v>11.382833520273699</v>
      </c>
      <c r="AS17">
        <f t="shared" si="9"/>
        <v>39.428003912105851</v>
      </c>
      <c r="AT17">
        <f t="shared" si="9"/>
        <v>13.980905484671172</v>
      </c>
      <c r="AU17">
        <f t="shared" si="9"/>
        <v>64.791742917050726</v>
      </c>
      <c r="AW17">
        <v>14</v>
      </c>
      <c r="AX17">
        <f>(R17*SUMPRODUCT(K18:$K$23, X18:$X$23)-$AZ$3*SUMPRODUCT(K17:$K$22, W18:$W$23))/Z17</f>
        <v>1140.0378255980115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1713.3890764594421</v>
      </c>
      <c r="P18">
        <f t="shared" si="22"/>
        <v>85.669453822972116</v>
      </c>
      <c r="Q18" s="4">
        <f t="shared" si="23"/>
        <v>12.5</v>
      </c>
      <c r="R18">
        <f t="shared" si="0"/>
        <v>1000000</v>
      </c>
      <c r="S18">
        <f t="shared" si="1"/>
        <v>1018.9977554521563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973.37067650002336</v>
      </c>
      <c r="AC18">
        <f t="shared" si="2"/>
        <v>859.88919602609849</v>
      </c>
      <c r="AE18">
        <f t="shared" si="3"/>
        <v>1445.8567229943071</v>
      </c>
      <c r="AF18">
        <f t="shared" si="4"/>
        <v>-72.29283614971537</v>
      </c>
      <c r="AG18">
        <f t="shared" si="4"/>
        <v>-10.548222400702723</v>
      </c>
      <c r="AH18">
        <f t="shared" si="5"/>
        <v>-1409.7491585162943</v>
      </c>
      <c r="AI18">
        <f t="shared" si="6"/>
        <v>-46.733494072405392</v>
      </c>
      <c r="AJ18">
        <f t="shared" si="7"/>
        <v>113.48148047392488</v>
      </c>
      <c r="AK18">
        <f t="shared" si="24"/>
        <v>50.693786568243695</v>
      </c>
      <c r="AL18">
        <f t="shared" si="8"/>
        <v>117.44177296976318</v>
      </c>
      <c r="AN18">
        <f t="shared" si="9"/>
        <v>556.71202759862047</v>
      </c>
      <c r="AO18">
        <f t="shared" si="9"/>
        <v>-27.835601379931028</v>
      </c>
      <c r="AP18">
        <f t="shared" si="9"/>
        <v>-4.0614828474117921</v>
      </c>
      <c r="AQ18">
        <f t="shared" si="9"/>
        <v>-542.80918708025081</v>
      </c>
      <c r="AR18">
        <f t="shared" si="9"/>
        <v>-17.994243708973197</v>
      </c>
      <c r="AS18">
        <f t="shared" si="9"/>
        <v>43.694858615517688</v>
      </c>
      <c r="AT18">
        <f t="shared" si="9"/>
        <v>19.519112964811921</v>
      </c>
      <c r="AU18">
        <f t="shared" si="9"/>
        <v>45.219727871356412</v>
      </c>
      <c r="AW18">
        <v>15</v>
      </c>
      <c r="AX18">
        <f>(R18*SUMPRODUCT(K19:$K$23, X19:$X$23)-$AZ$3*SUMPRODUCT(K18:$K$22, W19:$W$23))/Z18</f>
        <v>1018.9977554521563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1713.3890764594421</v>
      </c>
      <c r="P19">
        <f t="shared" si="22"/>
        <v>85.669453822972116</v>
      </c>
      <c r="Q19" s="4">
        <f t="shared" si="23"/>
        <v>12.5</v>
      </c>
      <c r="R19">
        <f t="shared" si="0"/>
        <v>1000000</v>
      </c>
      <c r="S19">
        <f t="shared" si="1"/>
        <v>870.94414055473442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859.88919602609849</v>
      </c>
      <c r="AC19">
        <f t="shared" si="2"/>
        <v>726.31638889762257</v>
      </c>
      <c r="AE19">
        <f t="shared" si="3"/>
        <v>1428.8661107450741</v>
      </c>
      <c r="AF19">
        <f t="shared" si="4"/>
        <v>-71.443305537253721</v>
      </c>
      <c r="AG19">
        <f t="shared" si="4"/>
        <v>-10.424267686602246</v>
      </c>
      <c r="AH19">
        <f t="shared" si="5"/>
        <v>-1477.7992074761153</v>
      </c>
      <c r="AI19">
        <f t="shared" si="6"/>
        <v>-130.8006699548971</v>
      </c>
      <c r="AJ19">
        <f t="shared" si="7"/>
        <v>133.57280712847592</v>
      </c>
      <c r="AK19">
        <f t="shared" si="24"/>
        <v>49.446057627516389</v>
      </c>
      <c r="AL19">
        <f t="shared" si="8"/>
        <v>52.218194801095201</v>
      </c>
      <c r="AN19">
        <f t="shared" si="9"/>
        <v>512.54888190609131</v>
      </c>
      <c r="AO19">
        <f t="shared" si="9"/>
        <v>-25.627444095304572</v>
      </c>
      <c r="AP19">
        <f t="shared" si="9"/>
        <v>-3.739291391459854</v>
      </c>
      <c r="AQ19">
        <f t="shared" si="9"/>
        <v>-530.10168396997369</v>
      </c>
      <c r="AR19">
        <f t="shared" si="9"/>
        <v>-46.919537550646822</v>
      </c>
      <c r="AS19">
        <f t="shared" si="9"/>
        <v>47.913931495694079</v>
      </c>
      <c r="AT19">
        <f t="shared" si="9"/>
        <v>17.736806381692716</v>
      </c>
      <c r="AU19">
        <f t="shared" si="9"/>
        <v>18.73120032673998</v>
      </c>
      <c r="AW19">
        <v>16</v>
      </c>
      <c r="AX19">
        <f>(R19*SUMPRODUCT(K20:$K$23, X20:$X$23)-$AZ$3*SUMPRODUCT(K19:$K$22, W20:$W$23))/Z19</f>
        <v>870.94414055473442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1713.3890764594421</v>
      </c>
      <c r="P20">
        <f t="shared" si="22"/>
        <v>85.669453822972116</v>
      </c>
      <c r="Q20" s="4">
        <f t="shared" si="23"/>
        <v>12.5</v>
      </c>
      <c r="R20">
        <f t="shared" si="0"/>
        <v>1000000</v>
      </c>
      <c r="S20">
        <f t="shared" si="1"/>
        <v>687.26923136365735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726.31638889762257</v>
      </c>
      <c r="AC20">
        <f t="shared" si="2"/>
        <v>566.35028365696201</v>
      </c>
      <c r="AE20">
        <f t="shared" si="3"/>
        <v>1411.9334100584597</v>
      </c>
      <c r="AF20">
        <f t="shared" si="4"/>
        <v>-70.59667050292299</v>
      </c>
      <c r="AG20">
        <f t="shared" si="4"/>
        <v>-10.300735465292622</v>
      </c>
      <c r="AH20">
        <f t="shared" si="5"/>
        <v>-1543.1635554881902</v>
      </c>
      <c r="AI20">
        <f t="shared" si="6"/>
        <v>-212.12755139794604</v>
      </c>
      <c r="AJ20">
        <f t="shared" si="7"/>
        <v>159.96610524066057</v>
      </c>
      <c r="AK20">
        <f t="shared" si="24"/>
        <v>8.8909084523485848</v>
      </c>
      <c r="AL20">
        <f t="shared" si="8"/>
        <v>-43.270537704936885</v>
      </c>
      <c r="AN20">
        <f t="shared" si="9"/>
        <v>480.38978379844713</v>
      </c>
      <c r="AO20">
        <f t="shared" si="9"/>
        <v>-24.019489189922357</v>
      </c>
      <c r="AP20">
        <f t="shared" si="9"/>
        <v>-3.5046752544314659</v>
      </c>
      <c r="AQ20">
        <f t="shared" si="9"/>
        <v>-525.03892995627962</v>
      </c>
      <c r="AR20">
        <f t="shared" si="9"/>
        <v>-72.173310602186291</v>
      </c>
      <c r="AS20">
        <f t="shared" si="9"/>
        <v>54.426138063025817</v>
      </c>
      <c r="AT20">
        <f t="shared" si="9"/>
        <v>3.0250021415802335</v>
      </c>
      <c r="AU20">
        <f t="shared" si="9"/>
        <v>-14.722170397580244</v>
      </c>
      <c r="AW20">
        <v>17</v>
      </c>
      <c r="AX20">
        <f>(R20*SUMPRODUCT(K21:$K$23, X21:$X$23)-$AZ$3*SUMPRODUCT(K20:$K$22, W21:$W$23))/Z20</f>
        <v>687.26923136365735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1713.3890764594421</v>
      </c>
      <c r="P21">
        <f t="shared" si="22"/>
        <v>85.669453822972116</v>
      </c>
      <c r="Q21" s="4">
        <f t="shared" si="23"/>
        <v>12.5</v>
      </c>
      <c r="R21">
        <f t="shared" si="0"/>
        <v>1000000</v>
      </c>
      <c r="S21">
        <f t="shared" si="1"/>
        <v>472.50281742215464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566.35028365696201</v>
      </c>
      <c r="AC21">
        <f t="shared" si="2"/>
        <v>384.71166740613307</v>
      </c>
      <c r="AE21">
        <f t="shared" si="3"/>
        <v>1395.040927197781</v>
      </c>
      <c r="AF21">
        <f t="shared" si="4"/>
        <v>-69.75204635988905</v>
      </c>
      <c r="AG21">
        <f t="shared" si="4"/>
        <v>-10.177496652427759</v>
      </c>
      <c r="AH21">
        <f t="shared" si="5"/>
        <v>-1618.5166569549174</v>
      </c>
      <c r="AI21">
        <f t="shared" si="6"/>
        <v>-303.40527276945318</v>
      </c>
      <c r="AJ21">
        <f t="shared" si="7"/>
        <v>181.63861625082893</v>
      </c>
      <c r="AK21">
        <f t="shared" si="24"/>
        <v>3.0266226631917665</v>
      </c>
      <c r="AL21">
        <f t="shared" si="8"/>
        <v>-118.74003385543247</v>
      </c>
      <c r="AN21">
        <f t="shared" si="9"/>
        <v>451.48136828145124</v>
      </c>
      <c r="AO21">
        <f t="shared" si="9"/>
        <v>-22.574068414072563</v>
      </c>
      <c r="AP21">
        <f t="shared" si="9"/>
        <v>-3.2937744153125683</v>
      </c>
      <c r="AQ21">
        <f t="shared" si="9"/>
        <v>-523.80550320924567</v>
      </c>
      <c r="AR21">
        <f t="shared" si="9"/>
        <v>-98.191977757179558</v>
      </c>
      <c r="AS21">
        <f t="shared" si="9"/>
        <v>58.784261736607306</v>
      </c>
      <c r="AT21">
        <f t="shared" si="9"/>
        <v>0.97951516303846708</v>
      </c>
      <c r="AU21">
        <f t="shared" si="9"/>
        <v>-38.428200857533788</v>
      </c>
      <c r="AW21">
        <v>18</v>
      </c>
      <c r="AX21">
        <f>(R21*SUMPRODUCT(K22:$K$23, X22:$X$23)-$AZ$3*SUMPRODUCT(K21:$K$22, W22:$W$23))/Z21</f>
        <v>472.50281742215464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1713.3890764594421</v>
      </c>
      <c r="P22">
        <f t="shared" si="22"/>
        <v>85.669453822972116</v>
      </c>
      <c r="Q22" s="4">
        <f t="shared" si="23"/>
        <v>12.5</v>
      </c>
      <c r="R22">
        <f t="shared" si="0"/>
        <v>1000000</v>
      </c>
      <c r="S22">
        <f t="shared" si="1"/>
        <v>239.19929215823345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384.71166740613307</v>
      </c>
      <c r="AC22">
        <f t="shared" si="2"/>
        <v>192.40203604352672</v>
      </c>
      <c r="AE22">
        <f t="shared" si="3"/>
        <v>1378.1794413817097</v>
      </c>
      <c r="AF22">
        <f t="shared" si="4"/>
        <v>-68.908972069085493</v>
      </c>
      <c r="AG22">
        <f t="shared" si="4"/>
        <v>-10.054483977958967</v>
      </c>
      <c r="AH22">
        <f t="shared" si="5"/>
        <v>-1699.0166355611104</v>
      </c>
      <c r="AI22">
        <f t="shared" si="6"/>
        <v>-399.80065022644521</v>
      </c>
      <c r="AJ22">
        <f t="shared" si="7"/>
        <v>192.30963136260635</v>
      </c>
      <c r="AK22">
        <f t="shared" si="24"/>
        <v>35.573624871093905</v>
      </c>
      <c r="AL22">
        <f t="shared" si="8"/>
        <v>-171.91739399274496</v>
      </c>
      <c r="AN22">
        <f t="shared" si="9"/>
        <v>416.84526540190654</v>
      </c>
      <c r="AO22">
        <f t="shared" si="9"/>
        <v>-20.84226327009533</v>
      </c>
      <c r="AP22">
        <f t="shared" si="9"/>
        <v>-3.0410873333516153</v>
      </c>
      <c r="AQ22">
        <f t="shared" si="9"/>
        <v>-513.88594192254402</v>
      </c>
      <c r="AR22">
        <f t="shared" si="9"/>
        <v>-120.9240271240844</v>
      </c>
      <c r="AS22">
        <f t="shared" si="9"/>
        <v>58.166126208006524</v>
      </c>
      <c r="AT22">
        <f t="shared" si="9"/>
        <v>10.759627270185021</v>
      </c>
      <c r="AU22">
        <f t="shared" si="9"/>
        <v>-51.998273645892866</v>
      </c>
      <c r="AW22">
        <v>19</v>
      </c>
      <c r="AX22">
        <f>(R22*SUMPRODUCT(K23:$K$23, X23:$X$23)-$AZ$3*SUMPRODUCT(K22:$K$22, W23:$W$23))/Z22</f>
        <v>239.19929215823345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1713.3890764594421</v>
      </c>
      <c r="P23">
        <f t="shared" si="22"/>
        <v>85.669453822972116</v>
      </c>
      <c r="Q23" s="4">
        <f t="shared" si="23"/>
        <v>12.5</v>
      </c>
      <c r="R23">
        <f t="shared" si="0"/>
        <v>1000000</v>
      </c>
      <c r="S23">
        <f t="shared" si="1"/>
        <v>242.15851914686303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192.40203604352672</v>
      </c>
      <c r="AC23">
        <f t="shared" si="2"/>
        <v>192.40203604352672</v>
      </c>
      <c r="AE23">
        <f t="shared" si="3"/>
        <v>1361.3378047030603</v>
      </c>
      <c r="AF23">
        <f t="shared" si="4"/>
        <v>-68.066890235153025</v>
      </c>
      <c r="AG23">
        <f t="shared" si="4"/>
        <v>-9.9316161125246083</v>
      </c>
      <c r="AH23">
        <f t="shared" si="5"/>
        <v>-1785.8420523814693</v>
      </c>
      <c r="AI23">
        <f t="shared" si="6"/>
        <v>-502.50275402608668</v>
      </c>
      <c r="AJ23">
        <f t="shared" si="7"/>
        <v>0</v>
      </c>
      <c r="AK23">
        <f t="shared" si="24"/>
        <v>103.99710653580038</v>
      </c>
      <c r="AL23">
        <f t="shared" si="8"/>
        <v>-398.50564749028626</v>
      </c>
      <c r="AN23">
        <f t="shared" si="9"/>
        <v>372.99694753924319</v>
      </c>
      <c r="AO23">
        <f t="shared" si="9"/>
        <v>-18.649847376962164</v>
      </c>
      <c r="AP23">
        <f t="shared" si="9"/>
        <v>-2.7211926983187498</v>
      </c>
      <c r="AQ23">
        <f t="shared" si="9"/>
        <v>-489.30811443292015</v>
      </c>
      <c r="AR23">
        <f t="shared" si="9"/>
        <v>-137.68220696895787</v>
      </c>
      <c r="AS23">
        <f t="shared" si="9"/>
        <v>0</v>
      </c>
      <c r="AT23">
        <f t="shared" si="9"/>
        <v>28.494472978533175</v>
      </c>
      <c r="AU23">
        <f t="shared" si="9"/>
        <v>-109.18773399042468</v>
      </c>
      <c r="AW23">
        <v>20</v>
      </c>
      <c r="AX23">
        <f>(R23*SUMPRODUCT(K$23:$K24, X$23:$X24)-$AZ$3*SUMPRODUCT(K$22:$K23, W$23:$W24))/Z23</f>
        <v>242.15851914686303</v>
      </c>
    </row>
    <row r="25" spans="5:50" x14ac:dyDescent="0.25">
      <c r="AN25" s="8">
        <f t="shared" ref="AN25:AU25" si="25">SUM(AN3:AN23)</f>
        <v>16578.251654052241</v>
      </c>
      <c r="AO25" s="8">
        <f t="shared" si="25"/>
        <v>-2113.9543900471931</v>
      </c>
      <c r="AP25" s="8">
        <f t="shared" si="25"/>
        <v>-208.44634460018304</v>
      </c>
      <c r="AQ25" s="8">
        <f t="shared" si="25"/>
        <v>-12674.799780680167</v>
      </c>
      <c r="AR25" s="8">
        <f t="shared" si="25"/>
        <v>1581.0511387246966</v>
      </c>
      <c r="AS25" s="8">
        <f t="shared" si="25"/>
        <v>-564.61320022810719</v>
      </c>
      <c r="AT25" s="8">
        <f t="shared" si="25"/>
        <v>403.73341184796197</v>
      </c>
      <c r="AU25" s="9">
        <f t="shared" si="25"/>
        <v>1420.1713503445512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496B-3D40-4844-A89B-EE34B2228E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4104.7490296206324</v>
      </c>
      <c r="K3">
        <v>1</v>
      </c>
      <c r="L3" s="2">
        <v>0</v>
      </c>
      <c r="O3">
        <f>$C$3</f>
        <v>4104.7490296206324</v>
      </c>
      <c r="P3">
        <f>O3*B5</f>
        <v>3283.799223696506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4104.7490296206324</v>
      </c>
      <c r="AF3">
        <f t="shared" ref="AF3:AG23" si="4">-$Z3*P3</f>
        <v>-3283.799223696506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720.94980592412639</v>
      </c>
      <c r="AJ3">
        <f t="shared" ref="AJ3:AJ23" si="7">AB3-AC3</f>
        <v>0</v>
      </c>
      <c r="AL3">
        <f t="shared" ref="AL3:AL23" si="8">SUM(AI3:AK3)</f>
        <v>720.94980592412639</v>
      </c>
      <c r="AN3">
        <f t="shared" ref="AN3:AU23" si="9">AE3*$K3</f>
        <v>4104.7490296206324</v>
      </c>
      <c r="AO3">
        <f t="shared" si="9"/>
        <v>-3283.799223696506</v>
      </c>
      <c r="AP3">
        <f t="shared" si="9"/>
        <v>-100</v>
      </c>
      <c r="AQ3">
        <f t="shared" si="9"/>
        <v>0</v>
      </c>
      <c r="AR3">
        <f t="shared" si="9"/>
        <v>720.94980592412639</v>
      </c>
      <c r="AS3">
        <f t="shared" si="9"/>
        <v>0</v>
      </c>
      <c r="AT3">
        <f t="shared" si="9"/>
        <v>0</v>
      </c>
      <c r="AU3">
        <f t="shared" si="9"/>
        <v>720.94980592412639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2702.9829826644959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1000000</v>
      </c>
      <c r="S4">
        <f t="shared" si="1"/>
        <v>1517.0999816158035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1499.9836393865189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-1499.9836393865189</v>
      </c>
      <c r="AK4">
        <f>G4*MAX(0, SUM(AB4, AE4:AF4))</f>
        <v>0</v>
      </c>
      <c r="AL4">
        <f t="shared" si="8"/>
        <v>-2782.260639386519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-1202.9993432779809</v>
      </c>
      <c r="AR4">
        <f t="shared" si="9"/>
        <v>-1202.9993432779809</v>
      </c>
      <c r="AS4">
        <f t="shared" si="9"/>
        <v>-1407.2461200736643</v>
      </c>
      <c r="AT4">
        <f t="shared" si="9"/>
        <v>0</v>
      </c>
      <c r="AU4">
        <f t="shared" si="9"/>
        <v>-2610.2454633516454</v>
      </c>
      <c r="AW4">
        <v>1</v>
      </c>
      <c r="AX4">
        <f>(R4*SUMPRODUCT(K5:$K$23, X5:$X$23)-$AZ$3*SUMPRODUCT(K4:$K$22, W5:$W$23))/Z4</f>
        <v>1517.0999816158035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4104.7490296206324</v>
      </c>
      <c r="P5">
        <f t="shared" ref="P5:P23" si="22">O5*$C$5</f>
        <v>205.23745148103163</v>
      </c>
      <c r="Q5" s="4">
        <f t="shared" ref="Q5:Q23" si="23">$C$8</f>
        <v>12.5</v>
      </c>
      <c r="R5">
        <f t="shared" si="0"/>
        <v>1000000</v>
      </c>
      <c r="S5">
        <f t="shared" si="1"/>
        <v>2935.2945258854288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1499.9836393865189</v>
      </c>
      <c r="AC5">
        <f t="shared" si="2"/>
        <v>2869.2879754443311</v>
      </c>
      <c r="AE5">
        <f t="shared" si="3"/>
        <v>4012.444723704356</v>
      </c>
      <c r="AF5">
        <f t="shared" si="4"/>
        <v>-200.62223618521779</v>
      </c>
      <c r="AG5">
        <f t="shared" si="4"/>
        <v>-12.21891001968028</v>
      </c>
      <c r="AH5">
        <f t="shared" si="5"/>
        <v>-1317.7441955776628</v>
      </c>
      <c r="AI5">
        <f t="shared" si="6"/>
        <v>2481.8593819217949</v>
      </c>
      <c r="AJ5">
        <f t="shared" si="7"/>
        <v>-1369.3043360578122</v>
      </c>
      <c r="AK5">
        <f>G5*SUM(AB5, AE5:AF5)</f>
        <v>217.78405120313195</v>
      </c>
      <c r="AL5">
        <f t="shared" si="8"/>
        <v>1330.3390970671146</v>
      </c>
      <c r="AN5">
        <f t="shared" si="9"/>
        <v>3464.9968439418494</v>
      </c>
      <c r="AO5">
        <f t="shared" si="9"/>
        <v>-173.24984219709245</v>
      </c>
      <c r="AP5">
        <f t="shared" si="9"/>
        <v>-10.551792627691084</v>
      </c>
      <c r="AQ5">
        <f t="shared" si="9"/>
        <v>-1137.954487403855</v>
      </c>
      <c r="AR5">
        <f t="shared" si="9"/>
        <v>2143.2407217132109</v>
      </c>
      <c r="AS5">
        <f t="shared" si="9"/>
        <v>-1182.4798918241252</v>
      </c>
      <c r="AT5">
        <f t="shared" si="9"/>
        <v>188.07014228050065</v>
      </c>
      <c r="AU5">
        <f t="shared" si="9"/>
        <v>1148.8309721695862</v>
      </c>
      <c r="AW5">
        <v>2</v>
      </c>
      <c r="AX5">
        <f>(R5*SUMPRODUCT(K6:$K$23, X6:$X$23)-$AZ$3*SUMPRODUCT(K5:$K$22, W6:$W$23))/Z5</f>
        <v>2935.2945258854288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4104.7490296206324</v>
      </c>
      <c r="P6">
        <f t="shared" si="22"/>
        <v>205.23745148103163</v>
      </c>
      <c r="Q6" s="4">
        <f t="shared" si="23"/>
        <v>12.5</v>
      </c>
      <c r="R6">
        <f t="shared" si="0"/>
        <v>1000000</v>
      </c>
      <c r="S6">
        <f t="shared" si="1"/>
        <v>4225.581510286147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2869.2879754443311</v>
      </c>
      <c r="AC6">
        <f t="shared" si="2"/>
        <v>4083.4624498028352</v>
      </c>
      <c r="AE6">
        <f t="shared" si="3"/>
        <v>3966.6939301770608</v>
      </c>
      <c r="AF6">
        <f t="shared" si="4"/>
        <v>-198.33469650885306</v>
      </c>
      <c r="AG6">
        <f t="shared" si="4"/>
        <v>-12.07958727060004</v>
      </c>
      <c r="AH6">
        <f t="shared" si="5"/>
        <v>-1370.6919106748931</v>
      </c>
      <c r="AI6">
        <f t="shared" si="6"/>
        <v>2385.5877357227146</v>
      </c>
      <c r="AJ6">
        <f t="shared" si="7"/>
        <v>-1214.1744743585041</v>
      </c>
      <c r="AK6">
        <f>G6*SUM(AB6, AE6:AF6)</f>
        <v>388.30236173308356</v>
      </c>
      <c r="AL6">
        <f t="shared" si="8"/>
        <v>1559.7156230972942</v>
      </c>
      <c r="AN6">
        <f t="shared" si="9"/>
        <v>3089.3652360821893</v>
      </c>
      <c r="AO6">
        <f t="shared" si="9"/>
        <v>-154.46826180410946</v>
      </c>
      <c r="AP6">
        <f t="shared" si="9"/>
        <v>-9.4078992826015515</v>
      </c>
      <c r="AQ6">
        <f t="shared" si="9"/>
        <v>-1067.5307983817825</v>
      </c>
      <c r="AR6">
        <f t="shared" si="9"/>
        <v>1857.9582766136957</v>
      </c>
      <c r="AS6">
        <f t="shared" si="9"/>
        <v>-945.63091522770799</v>
      </c>
      <c r="AT6">
        <f t="shared" si="9"/>
        <v>302.4200602674814</v>
      </c>
      <c r="AU6">
        <f t="shared" si="9"/>
        <v>1214.7474216534692</v>
      </c>
      <c r="AW6">
        <v>3</v>
      </c>
      <c r="AX6">
        <f>(R6*SUMPRODUCT(K7:$K$23, X7:$X$23)-$AZ$3*SUMPRODUCT(K6:$K$22, W7:$W$23))/Z6</f>
        <v>4225.581510286147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4104.7490296206324</v>
      </c>
      <c r="P7">
        <f t="shared" si="22"/>
        <v>205.23745148103163</v>
      </c>
      <c r="Q7" s="4">
        <f t="shared" si="23"/>
        <v>12.5</v>
      </c>
      <c r="R7">
        <f t="shared" si="0"/>
        <v>1000000</v>
      </c>
      <c r="S7">
        <f t="shared" si="1"/>
        <v>5346.9601239928361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4083.4624498028352</v>
      </c>
      <c r="AC7">
        <f t="shared" si="2"/>
        <v>5107.7942518194286</v>
      </c>
      <c r="AE7">
        <f t="shared" si="3"/>
        <v>3921.1464107574361</v>
      </c>
      <c r="AF7">
        <f t="shared" si="4"/>
        <v>-196.05732053787182</v>
      </c>
      <c r="AG7">
        <f t="shared" si="4"/>
        <v>-11.940883542640837</v>
      </c>
      <c r="AH7">
        <f t="shared" si="5"/>
        <v>-1432.6284202563668</v>
      </c>
      <c r="AI7">
        <f t="shared" si="6"/>
        <v>2280.5197864205566</v>
      </c>
      <c r="AJ7">
        <f t="shared" si="7"/>
        <v>-1024.3318020165934</v>
      </c>
      <c r="AK7">
        <f>G7*SUM(AB7, AE7:AF7)</f>
        <v>383.39988061509979</v>
      </c>
      <c r="AL7">
        <f t="shared" si="8"/>
        <v>1639.587865019063</v>
      </c>
      <c r="AN7">
        <f t="shared" si="9"/>
        <v>2764.453366291204</v>
      </c>
      <c r="AO7">
        <f t="shared" si="9"/>
        <v>-138.22266831456022</v>
      </c>
      <c r="AP7">
        <f t="shared" si="9"/>
        <v>-8.4184603807151017</v>
      </c>
      <c r="AQ7">
        <f t="shared" si="9"/>
        <v>-1010.0195310628908</v>
      </c>
      <c r="AR7">
        <f t="shared" si="9"/>
        <v>1607.792706533038</v>
      </c>
      <c r="AS7">
        <f t="shared" si="9"/>
        <v>-722.16571421950869</v>
      </c>
      <c r="AT7">
        <f t="shared" si="9"/>
        <v>270.30133016566509</v>
      </c>
      <c r="AU7">
        <f t="shared" si="9"/>
        <v>1155.9283224791943</v>
      </c>
      <c r="AW7">
        <v>4</v>
      </c>
      <c r="AX7">
        <f>(R7*SUMPRODUCT(K8:$K$23, X8:$X$23)-$AZ$3*SUMPRODUCT(K7:$K$22, W8:$W$23))/Z7</f>
        <v>5346.9601239928361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4104.7490296206324</v>
      </c>
      <c r="P8">
        <f t="shared" si="22"/>
        <v>205.23745148103163</v>
      </c>
      <c r="Q8" s="4">
        <f t="shared" si="23"/>
        <v>12.5</v>
      </c>
      <c r="R8">
        <f t="shared" si="0"/>
        <v>1000000</v>
      </c>
      <c r="S8">
        <f t="shared" si="1"/>
        <v>6296.9481608548249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5107.7942518194286</v>
      </c>
      <c r="AC8">
        <f t="shared" si="2"/>
        <v>5945.725803245241</v>
      </c>
      <c r="AE8">
        <f t="shared" si="3"/>
        <v>3875.8000856637395</v>
      </c>
      <c r="AF8">
        <f t="shared" si="4"/>
        <v>-193.79000428318699</v>
      </c>
      <c r="AG8">
        <f t="shared" si="4"/>
        <v>-11.80279250234072</v>
      </c>
      <c r="AH8">
        <f t="shared" si="5"/>
        <v>-1494.5763898965647</v>
      </c>
      <c r="AI8">
        <f t="shared" si="6"/>
        <v>2175.6308989816471</v>
      </c>
      <c r="AJ8">
        <f t="shared" si="7"/>
        <v>-837.93155142581236</v>
      </c>
      <c r="AK8">
        <f t="shared" ref="AK8:AK23" si="24">G8*SUM(AB8:AB8, AE8:AF8)</f>
        <v>187.22283229715961</v>
      </c>
      <c r="AL8">
        <f t="shared" si="8"/>
        <v>1524.9221798529943</v>
      </c>
      <c r="AN8">
        <f t="shared" si="9"/>
        <v>2547.7703356628754</v>
      </c>
      <c r="AO8">
        <f t="shared" si="9"/>
        <v>-127.38851678314377</v>
      </c>
      <c r="AP8">
        <f t="shared" si="9"/>
        <v>-7.758605694518991</v>
      </c>
      <c r="AQ8">
        <f t="shared" si="9"/>
        <v>-982.46486051885165</v>
      </c>
      <c r="AR8">
        <f t="shared" si="9"/>
        <v>1430.1583526663608</v>
      </c>
      <c r="AS8">
        <f t="shared" si="9"/>
        <v>-550.81714816388853</v>
      </c>
      <c r="AT8">
        <f t="shared" si="9"/>
        <v>123.07156399781158</v>
      </c>
      <c r="AU8">
        <f t="shared" si="9"/>
        <v>1002.412768500284</v>
      </c>
      <c r="AW8">
        <v>5</v>
      </c>
      <c r="AX8">
        <f>(R8*SUMPRODUCT(K9:$K$23, X9:$X$23)-$AZ$3*SUMPRODUCT(K8:$K$22, W9:$W$23))/Z8</f>
        <v>6296.9481608548249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4104.7490296206324</v>
      </c>
      <c r="P9">
        <f t="shared" si="22"/>
        <v>205.23745148103163</v>
      </c>
      <c r="Q9" s="4">
        <f t="shared" si="23"/>
        <v>12.5</v>
      </c>
      <c r="R9">
        <f t="shared" si="0"/>
        <v>1000000</v>
      </c>
      <c r="S9">
        <f t="shared" si="1"/>
        <v>7125.2466246636041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5945.725803245241</v>
      </c>
      <c r="AC9">
        <f t="shared" si="2"/>
        <v>6649.4377957708457</v>
      </c>
      <c r="AE9">
        <f t="shared" si="3"/>
        <v>3830.6426117568599</v>
      </c>
      <c r="AF9">
        <f t="shared" si="4"/>
        <v>-191.532130587843</v>
      </c>
      <c r="AG9">
        <f t="shared" si="4"/>
        <v>-11.665276561716167</v>
      </c>
      <c r="AH9">
        <f t="shared" si="5"/>
        <v>-1559.0412480915877</v>
      </c>
      <c r="AI9">
        <f t="shared" si="6"/>
        <v>2068.4039565157127</v>
      </c>
      <c r="AJ9">
        <f t="shared" si="7"/>
        <v>-703.71199252560473</v>
      </c>
      <c r="AK9">
        <f t="shared" si="24"/>
        <v>56.550534078044116</v>
      </c>
      <c r="AL9">
        <f t="shared" si="8"/>
        <v>1421.2424980681521</v>
      </c>
      <c r="AN9">
        <f t="shared" si="9"/>
        <v>2393.162817891372</v>
      </c>
      <c r="AO9">
        <f t="shared" si="9"/>
        <v>-119.65814089456862</v>
      </c>
      <c r="AP9">
        <f t="shared" si="9"/>
        <v>-7.2877866607125794</v>
      </c>
      <c r="AQ9">
        <f t="shared" si="9"/>
        <v>-973.99834039348491</v>
      </c>
      <c r="AR9">
        <f t="shared" si="9"/>
        <v>1292.2185499426059</v>
      </c>
      <c r="AS9">
        <f t="shared" si="9"/>
        <v>-439.63834419002234</v>
      </c>
      <c r="AT9">
        <f t="shared" si="9"/>
        <v>35.329486251761075</v>
      </c>
      <c r="AU9">
        <f t="shared" si="9"/>
        <v>887.90969200434472</v>
      </c>
      <c r="AW9">
        <v>6</v>
      </c>
      <c r="AX9">
        <f>(R9*SUMPRODUCT(K10:$K$23, X10:$X$23)-$AZ$3*SUMPRODUCT(K9:$K$22, W10:$W$23))/Z9</f>
        <v>7125.2466246636041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4104.7490296206324</v>
      </c>
      <c r="P10">
        <f t="shared" si="22"/>
        <v>205.23745148103163</v>
      </c>
      <c r="Q10" s="4">
        <f t="shared" si="23"/>
        <v>12.5</v>
      </c>
      <c r="R10">
        <f t="shared" si="0"/>
        <v>1000000</v>
      </c>
      <c r="S10">
        <f t="shared" si="1"/>
        <v>7866.8581899433693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6649.4377957708457</v>
      </c>
      <c r="AC10">
        <f t="shared" si="2"/>
        <v>7255.2540665538218</v>
      </c>
      <c r="AE10">
        <f t="shared" si="3"/>
        <v>3785.6278034105926</v>
      </c>
      <c r="AF10">
        <f t="shared" si="4"/>
        <v>-189.28139017052962</v>
      </c>
      <c r="AG10">
        <f t="shared" si="4"/>
        <v>-11.528195073842513</v>
      </c>
      <c r="AH10">
        <f t="shared" si="5"/>
        <v>-1634.2977805194355</v>
      </c>
      <c r="AI10">
        <f t="shared" si="6"/>
        <v>1950.520437646785</v>
      </c>
      <c r="AJ10">
        <f t="shared" si="7"/>
        <v>-605.81627078297606</v>
      </c>
      <c r="AK10">
        <f t="shared" si="24"/>
        <v>42.007715256944728</v>
      </c>
      <c r="AL10">
        <f t="shared" si="8"/>
        <v>1386.7118821207537</v>
      </c>
      <c r="AN10">
        <f t="shared" si="9"/>
        <v>2247.0690569814046</v>
      </c>
      <c r="AO10">
        <f t="shared" si="9"/>
        <v>-112.35345284907022</v>
      </c>
      <c r="AP10">
        <f t="shared" si="9"/>
        <v>-6.8428941719887639</v>
      </c>
      <c r="AQ10">
        <f t="shared" si="9"/>
        <v>-970.0847952326551</v>
      </c>
      <c r="AR10">
        <f t="shared" si="9"/>
        <v>1157.7879147276906</v>
      </c>
      <c r="AS10">
        <f t="shared" si="9"/>
        <v>-359.59979876147491</v>
      </c>
      <c r="AT10">
        <f t="shared" si="9"/>
        <v>24.934896405643308</v>
      </c>
      <c r="AU10">
        <f t="shared" si="9"/>
        <v>823.12301237185909</v>
      </c>
      <c r="AW10">
        <v>7</v>
      </c>
      <c r="AX10">
        <f>(R10*SUMPRODUCT(K11:$K$23, X11:$X$23)-$AZ$3*SUMPRODUCT(K10:$K$22, W11:$W$23))/Z10</f>
        <v>7866.8581899433693</v>
      </c>
    </row>
    <row r="11" spans="1:52" x14ac:dyDescent="0.25">
      <c r="A11" t="s">
        <v>33</v>
      </c>
      <c r="C11" s="7">
        <f>AU25</f>
        <v>3363.9133421395077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4104.7490296206324</v>
      </c>
      <c r="P11">
        <f t="shared" si="22"/>
        <v>205.23745148103163</v>
      </c>
      <c r="Q11" s="4">
        <f t="shared" si="23"/>
        <v>12.5</v>
      </c>
      <c r="R11">
        <f t="shared" si="0"/>
        <v>1000000</v>
      </c>
      <c r="S11">
        <f t="shared" si="1"/>
        <v>8527.7603363735361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7255.2540665538218</v>
      </c>
      <c r="AC11">
        <f t="shared" si="2"/>
        <v>7771.5736872694724</v>
      </c>
      <c r="AE11">
        <f t="shared" si="3"/>
        <v>3740.7664255501768</v>
      </c>
      <c r="AF11">
        <f t="shared" si="4"/>
        <v>-187.03832127750886</v>
      </c>
      <c r="AG11">
        <f t="shared" si="4"/>
        <v>-11.391580820642476</v>
      </c>
      <c r="AH11">
        <f t="shared" si="5"/>
        <v>-1706.5841969289265</v>
      </c>
      <c r="AI11">
        <f t="shared" si="6"/>
        <v>1835.7523265230991</v>
      </c>
      <c r="AJ11">
        <f t="shared" si="7"/>
        <v>-516.31962071565067</v>
      </c>
      <c r="AK11">
        <f t="shared" si="24"/>
        <v>25.941557209983575</v>
      </c>
      <c r="AL11">
        <f t="shared" si="8"/>
        <v>1345.374263017432</v>
      </c>
      <c r="AN11">
        <f t="shared" si="9"/>
        <v>2111.688337102592</v>
      </c>
      <c r="AO11">
        <f t="shared" si="9"/>
        <v>-105.58441685512962</v>
      </c>
      <c r="AP11">
        <f t="shared" si="9"/>
        <v>-6.430625605439749</v>
      </c>
      <c r="AQ11">
        <f t="shared" si="9"/>
        <v>-963.37849920912367</v>
      </c>
      <c r="AR11">
        <f t="shared" si="9"/>
        <v>1036.294795432899</v>
      </c>
      <c r="AS11">
        <f t="shared" si="9"/>
        <v>-291.46597174190464</v>
      </c>
      <c r="AT11">
        <f t="shared" si="9"/>
        <v>14.644187199831672</v>
      </c>
      <c r="AU11">
        <f t="shared" si="9"/>
        <v>759.47301089082612</v>
      </c>
      <c r="AW11">
        <v>8</v>
      </c>
      <c r="AX11">
        <f>(R11*SUMPRODUCT(K12:$K$23, X12:$X$23)-$AZ$3*SUMPRODUCT(K11:$K$22, W12:$W$23))/Z11</f>
        <v>8527.7603363735361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4104.7490296206324</v>
      </c>
      <c r="P12">
        <f t="shared" si="22"/>
        <v>205.23745148103163</v>
      </c>
      <c r="Q12" s="4">
        <f t="shared" si="23"/>
        <v>12.5</v>
      </c>
      <c r="R12">
        <f t="shared" si="0"/>
        <v>1000000</v>
      </c>
      <c r="S12">
        <f t="shared" si="1"/>
        <v>9108.5564500598957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7771.5736872694724</v>
      </c>
      <c r="AC12">
        <f t="shared" si="2"/>
        <v>8201.5563096369278</v>
      </c>
      <c r="AE12">
        <f t="shared" si="3"/>
        <v>3696.0116005143473</v>
      </c>
      <c r="AF12">
        <f t="shared" si="4"/>
        <v>-184.80058002571735</v>
      </c>
      <c r="AG12">
        <f t="shared" si="4"/>
        <v>-11.255291047769425</v>
      </c>
      <c r="AH12">
        <f t="shared" si="5"/>
        <v>-1789.9171733301323</v>
      </c>
      <c r="AI12">
        <f t="shared" si="6"/>
        <v>1710.0385561107282</v>
      </c>
      <c r="AJ12">
        <f t="shared" si="7"/>
        <v>-429.98262236745541</v>
      </c>
      <c r="AK12">
        <f t="shared" si="24"/>
        <v>25.950404827843631</v>
      </c>
      <c r="AL12">
        <f t="shared" si="8"/>
        <v>1306.0063385711164</v>
      </c>
      <c r="AN12">
        <f t="shared" si="9"/>
        <v>1983.481253934897</v>
      </c>
      <c r="AO12">
        <f t="shared" si="9"/>
        <v>-99.174062696744841</v>
      </c>
      <c r="AP12">
        <f t="shared" si="9"/>
        <v>-6.0402025788352933</v>
      </c>
      <c r="AQ12">
        <f t="shared" si="9"/>
        <v>-960.56710398376242</v>
      </c>
      <c r="AR12">
        <f t="shared" si="9"/>
        <v>917.69988467555447</v>
      </c>
      <c r="AS12">
        <f t="shared" si="9"/>
        <v>-230.75210880423887</v>
      </c>
      <c r="AT12">
        <f t="shared" si="9"/>
        <v>13.926401502875825</v>
      </c>
      <c r="AU12">
        <f t="shared" si="9"/>
        <v>700.87417737419139</v>
      </c>
      <c r="AW12">
        <v>9</v>
      </c>
      <c r="AX12">
        <f>(R12*SUMPRODUCT(K13:$K$23, X13:$X$23)-$AZ$3*SUMPRODUCT(K12:$K$22, W13:$W$23))/Z12</f>
        <v>9108.5564500598957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4104.7490296206324</v>
      </c>
      <c r="P13">
        <f t="shared" si="22"/>
        <v>205.23745148103163</v>
      </c>
      <c r="Q13" s="4">
        <f t="shared" si="23"/>
        <v>12.5</v>
      </c>
      <c r="R13">
        <f t="shared" si="0"/>
        <v>1000000</v>
      </c>
      <c r="S13">
        <f t="shared" si="1"/>
        <v>9610.4799626226049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8201.5563096369278</v>
      </c>
      <c r="AC13">
        <f t="shared" si="2"/>
        <v>8548.9073925656685</v>
      </c>
      <c r="AE13">
        <f t="shared" si="3"/>
        <v>3651.3388988300394</v>
      </c>
      <c r="AF13">
        <f t="shared" si="4"/>
        <v>-182.56694494150199</v>
      </c>
      <c r="AG13">
        <f t="shared" si="4"/>
        <v>-11.119251361293038</v>
      </c>
      <c r="AH13">
        <f t="shared" si="5"/>
        <v>-1878.9420798955191</v>
      </c>
      <c r="AI13">
        <f t="shared" si="6"/>
        <v>1578.7106226317253</v>
      </c>
      <c r="AJ13">
        <f t="shared" si="7"/>
        <v>-347.35108292874065</v>
      </c>
      <c r="AK13">
        <f t="shared" si="24"/>
        <v>23.340656527050932</v>
      </c>
      <c r="AL13">
        <f t="shared" si="8"/>
        <v>1254.7001962300355</v>
      </c>
      <c r="AN13">
        <f t="shared" si="9"/>
        <v>1863.1809903884775</v>
      </c>
      <c r="AO13">
        <f t="shared" si="9"/>
        <v>-93.159049519423888</v>
      </c>
      <c r="AP13">
        <f t="shared" si="9"/>
        <v>-5.6738578197577274</v>
      </c>
      <c r="AQ13">
        <f t="shared" si="9"/>
        <v>-958.77409966630239</v>
      </c>
      <c r="AR13">
        <f t="shared" si="9"/>
        <v>805.57398338299345</v>
      </c>
      <c r="AS13">
        <f t="shared" si="9"/>
        <v>-177.24400627699873</v>
      </c>
      <c r="AT13">
        <f t="shared" si="9"/>
        <v>11.910115371192305</v>
      </c>
      <c r="AU13">
        <f t="shared" si="9"/>
        <v>640.24009247718698</v>
      </c>
      <c r="AW13">
        <v>10</v>
      </c>
      <c r="AX13">
        <f>(R13*SUMPRODUCT(K14:$K$23, X14:$X$23)-$AZ$3*SUMPRODUCT(K13:$K$22, W14:$W$23))/Z13</f>
        <v>9610.4799626226049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4104.7490296206324</v>
      </c>
      <c r="P14">
        <f t="shared" si="22"/>
        <v>205.23745148103163</v>
      </c>
      <c r="Q14" s="4">
        <f t="shared" si="23"/>
        <v>12.5</v>
      </c>
      <c r="R14">
        <f t="shared" si="0"/>
        <v>1000000</v>
      </c>
      <c r="S14">
        <f t="shared" si="1"/>
        <v>10034.840914498036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8548.9073925656685</v>
      </c>
      <c r="AC14">
        <f t="shared" si="2"/>
        <v>8817.3111127497359</v>
      </c>
      <c r="AE14">
        <f t="shared" si="3"/>
        <v>3606.7187853105233</v>
      </c>
      <c r="AF14">
        <f t="shared" si="4"/>
        <v>-180.33593926552618</v>
      </c>
      <c r="AG14">
        <f t="shared" si="4"/>
        <v>-10.983371819092257</v>
      </c>
      <c r="AH14">
        <f t="shared" si="5"/>
        <v>-1974.9622870280778</v>
      </c>
      <c r="AI14">
        <f t="shared" si="6"/>
        <v>1440.4371871978274</v>
      </c>
      <c r="AJ14">
        <f t="shared" si="7"/>
        <v>-268.40372018406742</v>
      </c>
      <c r="AK14">
        <f t="shared" si="24"/>
        <v>21.555522429499195</v>
      </c>
      <c r="AL14">
        <f t="shared" si="8"/>
        <v>1193.5889894432592</v>
      </c>
      <c r="AN14">
        <f t="shared" si="9"/>
        <v>1750.4399228368327</v>
      </c>
      <c r="AO14">
        <f t="shared" si="9"/>
        <v>-87.52199614184164</v>
      </c>
      <c r="AP14">
        <f t="shared" si="9"/>
        <v>-5.3305327262560169</v>
      </c>
      <c r="AQ14">
        <f t="shared" si="9"/>
        <v>-958.50357044497036</v>
      </c>
      <c r="AR14">
        <f t="shared" si="9"/>
        <v>699.08382352376486</v>
      </c>
      <c r="AS14">
        <f t="shared" si="9"/>
        <v>-130.26371480960026</v>
      </c>
      <c r="AT14">
        <f t="shared" si="9"/>
        <v>10.46148847863437</v>
      </c>
      <c r="AU14">
        <f t="shared" si="9"/>
        <v>579.28159719279893</v>
      </c>
      <c r="AW14">
        <v>11</v>
      </c>
      <c r="AX14">
        <f>(R14*SUMPRODUCT(K15:$K$23, X15:$X$23)-$AZ$3*SUMPRODUCT(K14:$K$22, W15:$W$23))/Z14</f>
        <v>10034.840914498036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4104.7490296206324</v>
      </c>
      <c r="P15">
        <f t="shared" si="22"/>
        <v>205.23745148103163</v>
      </c>
      <c r="Q15" s="4">
        <f t="shared" si="23"/>
        <v>12.5</v>
      </c>
      <c r="R15">
        <f t="shared" si="0"/>
        <v>1000000</v>
      </c>
      <c r="S15">
        <f t="shared" si="1"/>
        <v>10385.364554090776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8817.3111127497359</v>
      </c>
      <c r="AC15">
        <f t="shared" si="2"/>
        <v>9012.5004541915951</v>
      </c>
      <c r="AE15">
        <f t="shared" si="3"/>
        <v>3562.1332598504277</v>
      </c>
      <c r="AF15">
        <f t="shared" si="4"/>
        <v>-178.10666299252139</v>
      </c>
      <c r="AG15">
        <f t="shared" si="4"/>
        <v>-10.847597606289117</v>
      </c>
      <c r="AH15">
        <f t="shared" si="5"/>
        <v>-2075.2395689773311</v>
      </c>
      <c r="AI15">
        <f t="shared" si="6"/>
        <v>1297.9394302742862</v>
      </c>
      <c r="AJ15">
        <f t="shared" si="7"/>
        <v>-195.18934144185914</v>
      </c>
      <c r="AK15">
        <f t="shared" si="24"/>
        <v>50.025484609391334</v>
      </c>
      <c r="AL15">
        <f t="shared" si="8"/>
        <v>1152.7755734418183</v>
      </c>
      <c r="AN15">
        <f t="shared" si="9"/>
        <v>1643.5035077954444</v>
      </c>
      <c r="AO15">
        <f t="shared" si="9"/>
        <v>-82.175175389772221</v>
      </c>
      <c r="AP15">
        <f t="shared" si="9"/>
        <v>-5.0048842692196818</v>
      </c>
      <c r="AQ15">
        <f t="shared" si="9"/>
        <v>-957.47779836663437</v>
      </c>
      <c r="AR15">
        <f t="shared" si="9"/>
        <v>598.84564976981824</v>
      </c>
      <c r="AS15">
        <f t="shared" si="9"/>
        <v>-90.056812573443196</v>
      </c>
      <c r="AT15">
        <f t="shared" si="9"/>
        <v>23.080848872608975</v>
      </c>
      <c r="AU15">
        <f t="shared" si="9"/>
        <v>531.86968606898392</v>
      </c>
      <c r="AW15">
        <v>12</v>
      </c>
      <c r="AX15">
        <f>(R15*SUMPRODUCT(K16:$K$23, X16:$X$23)-$AZ$3*SUMPRODUCT(K15:$K$22, W16:$W$23))/Z15</f>
        <v>10385.364554090776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4104.7490296206324</v>
      </c>
      <c r="P16">
        <f t="shared" si="22"/>
        <v>205.23745148103163</v>
      </c>
      <c r="Q16" s="4">
        <f t="shared" si="23"/>
        <v>12.5</v>
      </c>
      <c r="R16">
        <f t="shared" si="0"/>
        <v>1000000</v>
      </c>
      <c r="S16">
        <f t="shared" si="1"/>
        <v>10659.863865549567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9012.5004541915951</v>
      </c>
      <c r="AC16">
        <f t="shared" si="2"/>
        <v>9134.814245929776</v>
      </c>
      <c r="AE16">
        <f t="shared" si="3"/>
        <v>3517.5045746057353</v>
      </c>
      <c r="AF16">
        <f t="shared" si="4"/>
        <v>-175.87522873028678</v>
      </c>
      <c r="AG16">
        <f t="shared" si="4"/>
        <v>-10.71169196101506</v>
      </c>
      <c r="AH16">
        <f t="shared" si="5"/>
        <v>-2194.373536893353</v>
      </c>
      <c r="AI16">
        <f t="shared" si="6"/>
        <v>1136.5441170210802</v>
      </c>
      <c r="AJ16">
        <f t="shared" si="7"/>
        <v>-122.31379173818095</v>
      </c>
      <c r="AK16">
        <f t="shared" si="24"/>
        <v>87.71432158047601</v>
      </c>
      <c r="AL16">
        <f t="shared" si="8"/>
        <v>1101.9446468633753</v>
      </c>
      <c r="AN16">
        <f t="shared" si="9"/>
        <v>1538.7433810633718</v>
      </c>
      <c r="AO16">
        <f t="shared" si="9"/>
        <v>-76.937169053168603</v>
      </c>
      <c r="AP16">
        <f t="shared" si="9"/>
        <v>-4.6858631610590367</v>
      </c>
      <c r="AQ16">
        <f t="shared" si="9"/>
        <v>-959.93556905430216</v>
      </c>
      <c r="AR16">
        <f t="shared" si="9"/>
        <v>497.18477979484186</v>
      </c>
      <c r="AS16">
        <f t="shared" si="9"/>
        <v>-53.506550868092454</v>
      </c>
      <c r="AT16">
        <f t="shared" si="9"/>
        <v>38.37090439933538</v>
      </c>
      <c r="AU16">
        <f t="shared" si="9"/>
        <v>482.04913332608481</v>
      </c>
      <c r="AW16">
        <v>13</v>
      </c>
      <c r="AX16">
        <f>(R16*SUMPRODUCT(K17:$K$23, X17:$X$23)-$AZ$3*SUMPRODUCT(K16:$K$22, W17:$W$23))/Z16</f>
        <v>10659.863865549567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4104.7490296206324</v>
      </c>
      <c r="P17">
        <f t="shared" si="22"/>
        <v>205.23745148103163</v>
      </c>
      <c r="Q17" s="4">
        <f t="shared" si="23"/>
        <v>12.5</v>
      </c>
      <c r="R17">
        <f t="shared" si="0"/>
        <v>1000000</v>
      </c>
      <c r="S17">
        <f t="shared" si="1"/>
        <v>10859.771264399682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9134.814245929776</v>
      </c>
      <c r="AC17">
        <f t="shared" si="2"/>
        <v>9187.7496375394039</v>
      </c>
      <c r="AE17">
        <f t="shared" si="3"/>
        <v>3472.7625003225098</v>
      </c>
      <c r="AF17">
        <f t="shared" si="4"/>
        <v>-173.63812501612549</v>
      </c>
      <c r="AG17">
        <f t="shared" si="4"/>
        <v>-10.575441017411812</v>
      </c>
      <c r="AH17">
        <f t="shared" si="5"/>
        <v>-2330.7219194476343</v>
      </c>
      <c r="AI17">
        <f t="shared" si="6"/>
        <v>957.8270148413385</v>
      </c>
      <c r="AJ17">
        <f t="shared" si="7"/>
        <v>-52.935391609627914</v>
      </c>
      <c r="AK17">
        <f t="shared" si="24"/>
        <v>171.58835297305902</v>
      </c>
      <c r="AL17">
        <f t="shared" si="8"/>
        <v>1076.4799762047696</v>
      </c>
      <c r="AN17">
        <f t="shared" si="9"/>
        <v>1430.8852036240435</v>
      </c>
      <c r="AO17">
        <f t="shared" si="9"/>
        <v>-71.544260181202176</v>
      </c>
      <c r="AP17">
        <f t="shared" si="9"/>
        <v>-4.3574077041571533</v>
      </c>
      <c r="AQ17">
        <f t="shared" si="9"/>
        <v>-960.3292790653361</v>
      </c>
      <c r="AR17">
        <f t="shared" si="9"/>
        <v>394.65425667334824</v>
      </c>
      <c r="AS17">
        <f t="shared" si="9"/>
        <v>-21.811013161777304</v>
      </c>
      <c r="AT17">
        <f t="shared" si="9"/>
        <v>70.699690911937822</v>
      </c>
      <c r="AU17">
        <f t="shared" si="9"/>
        <v>443.54293442350877</v>
      </c>
      <c r="AW17">
        <v>14</v>
      </c>
      <c r="AX17">
        <f>(R17*SUMPRODUCT(K18:$K$23, X18:$X$23)-$AZ$3*SUMPRODUCT(K17:$K$22, W18:$W$23))/Z17</f>
        <v>10859.771264399682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4104.7490296206324</v>
      </c>
      <c r="P18">
        <f t="shared" si="22"/>
        <v>205.23745148103163</v>
      </c>
      <c r="Q18" s="4">
        <f t="shared" si="23"/>
        <v>12.5</v>
      </c>
      <c r="R18">
        <f t="shared" si="0"/>
        <v>1000000</v>
      </c>
      <c r="S18">
        <f t="shared" si="1"/>
        <v>10490.154083067797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9187.7496375394039</v>
      </c>
      <c r="AC18">
        <f t="shared" si="2"/>
        <v>8748.6565305862241</v>
      </c>
      <c r="AE18">
        <f t="shared" si="3"/>
        <v>3423.3090496136924</v>
      </c>
      <c r="AF18">
        <f t="shared" si="4"/>
        <v>-171.16545248068462</v>
      </c>
      <c r="AG18">
        <f t="shared" si="4"/>
        <v>-10.424842739807165</v>
      </c>
      <c r="AH18">
        <f t="shared" si="5"/>
        <v>-3587.5093944424539</v>
      </c>
      <c r="AI18">
        <f t="shared" si="6"/>
        <v>-345.79064004925294</v>
      </c>
      <c r="AJ18">
        <f t="shared" si="7"/>
        <v>439.09310695317981</v>
      </c>
      <c r="AK18">
        <f t="shared" si="24"/>
        <v>268.70169386892405</v>
      </c>
      <c r="AL18">
        <f t="shared" si="8"/>
        <v>362.00416077285092</v>
      </c>
      <c r="AN18">
        <f t="shared" si="9"/>
        <v>1318.1093892625272</v>
      </c>
      <c r="AO18">
        <f t="shared" si="9"/>
        <v>-65.905469463126366</v>
      </c>
      <c r="AP18">
        <f t="shared" si="9"/>
        <v>-4.0139767978224876</v>
      </c>
      <c r="AQ18">
        <f t="shared" si="9"/>
        <v>-1381.3330167826189</v>
      </c>
      <c r="AR18">
        <f t="shared" si="9"/>
        <v>-133.14307378104041</v>
      </c>
      <c r="AS18">
        <f t="shared" si="9"/>
        <v>169.06821401379278</v>
      </c>
      <c r="AT18">
        <f t="shared" si="9"/>
        <v>103.46078033455429</v>
      </c>
      <c r="AU18">
        <f t="shared" si="9"/>
        <v>139.38592056730667</v>
      </c>
      <c r="AW18">
        <v>15</v>
      </c>
      <c r="AX18">
        <f>(R18*SUMPRODUCT(K19:$K$23, X19:$X$23)-$AZ$3*SUMPRODUCT(K18:$K$22, W19:$W$23))/Z18</f>
        <v>10490.154083067797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4104.7490296206324</v>
      </c>
      <c r="P19">
        <f t="shared" si="22"/>
        <v>205.23745148103163</v>
      </c>
      <c r="Q19" s="4">
        <f t="shared" si="23"/>
        <v>12.5</v>
      </c>
      <c r="R19">
        <f t="shared" si="0"/>
        <v>1000000</v>
      </c>
      <c r="S19">
        <f t="shared" si="1"/>
        <v>9563.1452091512656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8748.6565305862241</v>
      </c>
      <c r="AC19">
        <f t="shared" si="2"/>
        <v>7848.6533579911938</v>
      </c>
      <c r="AE19">
        <f t="shared" si="3"/>
        <v>3368.8448256765855</v>
      </c>
      <c r="AF19">
        <f t="shared" si="4"/>
        <v>-168.44224128382928</v>
      </c>
      <c r="AG19">
        <f t="shared" si="4"/>
        <v>-10.258985389138212</v>
      </c>
      <c r="AH19">
        <f t="shared" si="5"/>
        <v>-4928.7138616705361</v>
      </c>
      <c r="AI19">
        <f t="shared" si="6"/>
        <v>-1738.5702626669181</v>
      </c>
      <c r="AJ19">
        <f t="shared" si="7"/>
        <v>900.00317259503026</v>
      </c>
      <c r="AK19">
        <f t="shared" si="24"/>
        <v>266.46401826403127</v>
      </c>
      <c r="AL19">
        <f t="shared" si="8"/>
        <v>-572.10307180785662</v>
      </c>
      <c r="AN19">
        <f t="shared" si="9"/>
        <v>1208.4390802825314</v>
      </c>
      <c r="AO19">
        <f t="shared" si="9"/>
        <v>-60.42195401412657</v>
      </c>
      <c r="AP19">
        <f t="shared" si="9"/>
        <v>-3.6800029415995059</v>
      </c>
      <c r="AQ19">
        <f t="shared" si="9"/>
        <v>-1767.9800507809725</v>
      </c>
      <c r="AR19">
        <f t="shared" si="9"/>
        <v>-623.64292745416719</v>
      </c>
      <c r="AS19">
        <f t="shared" si="9"/>
        <v>322.84033917284086</v>
      </c>
      <c r="AT19">
        <f t="shared" si="9"/>
        <v>95.583367540445636</v>
      </c>
      <c r="AU19">
        <f t="shared" si="9"/>
        <v>-205.21922074088079</v>
      </c>
      <c r="AW19">
        <v>16</v>
      </c>
      <c r="AX19">
        <f>(R19*SUMPRODUCT(K20:$K$23, X20:$X$23)-$AZ$3*SUMPRODUCT(K19:$K$22, W20:$W$23))/Z19</f>
        <v>9563.1452091512656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4104.7490296206324</v>
      </c>
      <c r="P20">
        <f t="shared" si="22"/>
        <v>205.23745148103163</v>
      </c>
      <c r="Q20" s="4">
        <f t="shared" si="23"/>
        <v>12.5</v>
      </c>
      <c r="R20">
        <f t="shared" si="0"/>
        <v>1000000</v>
      </c>
      <c r="S20">
        <f t="shared" si="1"/>
        <v>8054.8314275352113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7848.6533579911938</v>
      </c>
      <c r="AC20">
        <f t="shared" si="2"/>
        <v>6493.7284109680522</v>
      </c>
      <c r="AE20">
        <f t="shared" si="3"/>
        <v>3309.2095884739756</v>
      </c>
      <c r="AF20">
        <f t="shared" si="4"/>
        <v>-165.46047942369879</v>
      </c>
      <c r="AG20">
        <f t="shared" si="4"/>
        <v>-10.077380993923454</v>
      </c>
      <c r="AH20">
        <f t="shared" si="5"/>
        <v>-6321.1633058701027</v>
      </c>
      <c r="AI20">
        <f t="shared" si="6"/>
        <v>-3187.4915778137492</v>
      </c>
      <c r="AJ20">
        <f t="shared" si="7"/>
        <v>1354.9249470231416</v>
      </c>
      <c r="AK20">
        <f t="shared" si="24"/>
        <v>47.267330608278328</v>
      </c>
      <c r="AL20">
        <f t="shared" si="8"/>
        <v>-1785.2993001823293</v>
      </c>
      <c r="AN20">
        <f t="shared" si="9"/>
        <v>1125.9103775191077</v>
      </c>
      <c r="AO20">
        <f t="shared" si="9"/>
        <v>-56.295518875955381</v>
      </c>
      <c r="AP20">
        <f t="shared" si="9"/>
        <v>-3.4286821477827543</v>
      </c>
      <c r="AQ20">
        <f t="shared" si="9"/>
        <v>-2150.6837732070435</v>
      </c>
      <c r="AR20">
        <f t="shared" si="9"/>
        <v>-1084.4975967116741</v>
      </c>
      <c r="AS20">
        <f t="shared" si="9"/>
        <v>460.99348434330193</v>
      </c>
      <c r="AT20">
        <f t="shared" si="9"/>
        <v>16.082020986174125</v>
      </c>
      <c r="AU20">
        <f t="shared" si="9"/>
        <v>-607.422091382198</v>
      </c>
      <c r="AW20">
        <v>17</v>
      </c>
      <c r="AX20">
        <f>(R20*SUMPRODUCT(K21:$K$23, X21:$X$23)-$AZ$3*SUMPRODUCT(K20:$K$22, W21:$W$23))/Z20</f>
        <v>8054.8314275352113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4104.7490296206324</v>
      </c>
      <c r="P21">
        <f t="shared" si="22"/>
        <v>205.23745148103163</v>
      </c>
      <c r="Q21" s="4">
        <f t="shared" si="23"/>
        <v>12.5</v>
      </c>
      <c r="R21">
        <f t="shared" si="0"/>
        <v>1000000</v>
      </c>
      <c r="S21">
        <f t="shared" si="1"/>
        <v>5931.4822166198201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6493.7284109680522</v>
      </c>
      <c r="AC21">
        <f t="shared" si="2"/>
        <v>4687.3907717991751</v>
      </c>
      <c r="AE21">
        <f t="shared" si="3"/>
        <v>3243.803491155034</v>
      </c>
      <c r="AF21">
        <f t="shared" si="4"/>
        <v>-162.1901745577517</v>
      </c>
      <c r="AG21">
        <f t="shared" si="4"/>
        <v>-9.8782028686380841</v>
      </c>
      <c r="AH21">
        <f t="shared" si="5"/>
        <v>-7872.3452276906646</v>
      </c>
      <c r="AI21">
        <f t="shared" si="6"/>
        <v>-4800.6101139620205</v>
      </c>
      <c r="AJ21">
        <f t="shared" si="7"/>
        <v>1806.3376391688771</v>
      </c>
      <c r="AK21">
        <f t="shared" si="24"/>
        <v>15.320546764104535</v>
      </c>
      <c r="AL21">
        <f t="shared" si="8"/>
        <v>-2978.9519280290388</v>
      </c>
      <c r="AN21">
        <f t="shared" si="9"/>
        <v>1049.8020596174181</v>
      </c>
      <c r="AO21">
        <f t="shared" si="9"/>
        <v>-52.490102980870908</v>
      </c>
      <c r="AP21">
        <f t="shared" si="9"/>
        <v>-3.1969130513274111</v>
      </c>
      <c r="AQ21">
        <f t="shared" si="9"/>
        <v>-2547.7511990426624</v>
      </c>
      <c r="AR21">
        <f t="shared" si="9"/>
        <v>-1553.6361554574428</v>
      </c>
      <c r="AS21">
        <f t="shared" si="9"/>
        <v>584.59058297909712</v>
      </c>
      <c r="AT21">
        <f t="shared" si="9"/>
        <v>4.958235476124659</v>
      </c>
      <c r="AU21">
        <f t="shared" si="9"/>
        <v>-964.08733700222081</v>
      </c>
      <c r="AW21">
        <v>18</v>
      </c>
      <c r="AX21">
        <f>(R21*SUMPRODUCT(K22:$K$23, X22:$X$23)-$AZ$3*SUMPRODUCT(K21:$K$22, W22:$W$23))/Z21</f>
        <v>5931.4822166198201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4104.7490296206324</v>
      </c>
      <c r="P22">
        <f t="shared" si="22"/>
        <v>205.23745148103163</v>
      </c>
      <c r="Q22" s="4">
        <f t="shared" si="23"/>
        <v>12.5</v>
      </c>
      <c r="R22">
        <f t="shared" si="0"/>
        <v>1000000</v>
      </c>
      <c r="S22">
        <f t="shared" si="1"/>
        <v>3213.6377361484747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4687.3907717991751</v>
      </c>
      <c r="AC22">
        <f t="shared" si="2"/>
        <v>2483.4393424094319</v>
      </c>
      <c r="AE22">
        <f t="shared" si="3"/>
        <v>3172.0735402784194</v>
      </c>
      <c r="AF22">
        <f t="shared" si="4"/>
        <v>-158.60367701392099</v>
      </c>
      <c r="AG22">
        <f t="shared" si="4"/>
        <v>-9.6597670082511335</v>
      </c>
      <c r="AH22">
        <f t="shared" si="5"/>
        <v>-9572.3065360455439</v>
      </c>
      <c r="AI22">
        <f t="shared" si="6"/>
        <v>-6568.4964397892963</v>
      </c>
      <c r="AJ22">
        <f t="shared" si="7"/>
        <v>2203.9514293897432</v>
      </c>
      <c r="AK22">
        <f t="shared" si="24"/>
        <v>161.71807333633717</v>
      </c>
      <c r="AL22">
        <f t="shared" si="8"/>
        <v>-4202.8269370632161</v>
      </c>
      <c r="AN22">
        <f t="shared" si="9"/>
        <v>959.42792140773201</v>
      </c>
      <c r="AO22">
        <f t="shared" si="9"/>
        <v>-47.971396070386604</v>
      </c>
      <c r="AP22">
        <f t="shared" si="9"/>
        <v>-2.9217009203373996</v>
      </c>
      <c r="AQ22">
        <f t="shared" si="9"/>
        <v>-2895.2475553734262</v>
      </c>
      <c r="AR22">
        <f t="shared" si="9"/>
        <v>-1986.7127309564182</v>
      </c>
      <c r="AS22">
        <f t="shared" si="9"/>
        <v>666.60892691580045</v>
      </c>
      <c r="AT22">
        <f t="shared" si="9"/>
        <v>48.913378893960541</v>
      </c>
      <c r="AU22">
        <f t="shared" si="9"/>
        <v>-1271.1904251466574</v>
      </c>
      <c r="AW22">
        <v>19</v>
      </c>
      <c r="AX22">
        <f>(R22*SUMPRODUCT(K23:$K$23, X23:$X$23)-$AZ$3*SUMPRODUCT(K22:$K$22, W23:$W$23))/Z22</f>
        <v>3213.6377361484747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4104.7490296206324</v>
      </c>
      <c r="P23">
        <f t="shared" si="22"/>
        <v>205.23745148103163</v>
      </c>
      <c r="Q23" s="4">
        <f t="shared" si="23"/>
        <v>12.5</v>
      </c>
      <c r="R23">
        <f t="shared" si="0"/>
        <v>1000000</v>
      </c>
      <c r="S23">
        <f t="shared" si="1"/>
        <v>3295.0678584664342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2483.4393424094319</v>
      </c>
      <c r="AC23">
        <f t="shared" si="2"/>
        <v>2483.4393424094319</v>
      </c>
      <c r="AE23">
        <f t="shared" si="3"/>
        <v>3093.6829433373746</v>
      </c>
      <c r="AF23">
        <f t="shared" si="4"/>
        <v>-154.68414716686874</v>
      </c>
      <c r="AG23">
        <f t="shared" si="4"/>
        <v>-9.4210477943133153</v>
      </c>
      <c r="AH23">
        <f t="shared" si="5"/>
        <v>-11369.723508424537</v>
      </c>
      <c r="AI23">
        <f t="shared" si="6"/>
        <v>-8440.1457600483445</v>
      </c>
      <c r="AJ23">
        <f t="shared" si="7"/>
        <v>0</v>
      </c>
      <c r="AK23">
        <f t="shared" si="24"/>
        <v>379.57066970059572</v>
      </c>
      <c r="AL23">
        <f t="shared" si="8"/>
        <v>-8060.5750903477492</v>
      </c>
      <c r="AN23">
        <f t="shared" si="9"/>
        <v>847.64728528990076</v>
      </c>
      <c r="AO23">
        <f t="shared" si="9"/>
        <v>-42.382364264495045</v>
      </c>
      <c r="AP23">
        <f t="shared" si="9"/>
        <v>-2.5813005837053624</v>
      </c>
      <c r="AQ23">
        <f t="shared" si="9"/>
        <v>-3115.2239718580067</v>
      </c>
      <c r="AR23">
        <f t="shared" si="9"/>
        <v>-2312.5403514163063</v>
      </c>
      <c r="AS23">
        <f t="shared" si="9"/>
        <v>0</v>
      </c>
      <c r="AT23">
        <f t="shared" si="9"/>
        <v>103.99968375566426</v>
      </c>
      <c r="AU23">
        <f t="shared" si="9"/>
        <v>-2208.5406676606422</v>
      </c>
      <c r="AW23">
        <v>20</v>
      </c>
      <c r="AX23">
        <f>(R23*SUMPRODUCT(K$23:$K24, X$23:$X24)-$AZ$3*SUMPRODUCT(K$22:$K23, W$23:$W24))/Z23</f>
        <v>3295.0678584664342</v>
      </c>
    </row>
    <row r="25" spans="5:50" x14ac:dyDescent="0.25">
      <c r="AN25" s="8">
        <f t="shared" ref="AN25:AU25" si="25">SUM(AN3:AN23)</f>
        <v>39442.825396596403</v>
      </c>
      <c r="AO25" s="8">
        <f t="shared" si="25"/>
        <v>-5050.7030420452948</v>
      </c>
      <c r="AP25" s="8">
        <f t="shared" si="25"/>
        <v>-207.61338912552768</v>
      </c>
      <c r="AQ25" s="8">
        <f t="shared" si="25"/>
        <v>-27922.237643106659</v>
      </c>
      <c r="AR25" s="8">
        <f t="shared" si="25"/>
        <v>6262.2713223189166</v>
      </c>
      <c r="AS25" s="8">
        <f t="shared" si="25"/>
        <v>-4398.5765632716148</v>
      </c>
      <c r="AT25" s="8">
        <f t="shared" si="25"/>
        <v>1500.2185830922028</v>
      </c>
      <c r="AU25" s="9">
        <f t="shared" si="25"/>
        <v>3363.9133421395077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476B-ED1A-4CEF-B0AA-CD62043067C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16754.52082476018</v>
      </c>
      <c r="K3">
        <v>1</v>
      </c>
      <c r="L3" s="2">
        <v>0</v>
      </c>
      <c r="O3">
        <f>$C$3</f>
        <v>16754.52082476018</v>
      </c>
      <c r="P3">
        <f>O3*B5</f>
        <v>13403.616659808145</v>
      </c>
      <c r="Q3" s="4">
        <f>B8</f>
        <v>100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16754.52082476018</v>
      </c>
      <c r="AF3">
        <f t="shared" ref="AF3:AG23" si="4">-$Z3*P3</f>
        <v>-13403.616659808145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3250.904164952035</v>
      </c>
      <c r="AJ3">
        <f t="shared" ref="AJ3:AJ23" si="7">AB3-AC3</f>
        <v>-1.4551915228366852E-11</v>
      </c>
      <c r="AL3">
        <f t="shared" ref="AL3:AL23" si="8">SUM(AI3:AK3)</f>
        <v>3250.9041649520204</v>
      </c>
      <c r="AN3">
        <f t="shared" ref="AN3:AU23" si="9">AE3*$K3</f>
        <v>16754.52082476018</v>
      </c>
      <c r="AO3">
        <f t="shared" si="9"/>
        <v>-13403.616659808145</v>
      </c>
      <c r="AP3">
        <f t="shared" si="9"/>
        <v>-100</v>
      </c>
      <c r="AQ3">
        <f t="shared" si="9"/>
        <v>0</v>
      </c>
      <c r="AR3">
        <f t="shared" si="9"/>
        <v>3250.904164952035</v>
      </c>
      <c r="AS3">
        <f t="shared" si="9"/>
        <v>-1.4551915228366852E-11</v>
      </c>
      <c r="AT3">
        <f t="shared" si="9"/>
        <v>0</v>
      </c>
      <c r="AU3">
        <f t="shared" si="9"/>
        <v>3250.9041649520204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12781.762798858155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1000000</v>
      </c>
      <c r="S4">
        <f t="shared" si="1"/>
        <v>10831.181833794288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1.4551915228366852E-11</v>
      </c>
      <c r="AC4">
        <f t="shared" si="2"/>
        <v>10698.822560561865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-10698.82256056185</v>
      </c>
      <c r="AK4">
        <f>H4*SUM(AB4, AE4:AF4)</f>
        <v>9.5897121354937554E-13</v>
      </c>
      <c r="AL4">
        <f t="shared" si="8"/>
        <v>-12919.028560561848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-2082.9402382962753</v>
      </c>
      <c r="AR4">
        <f t="shared" si="9"/>
        <v>-2082.9402382962753</v>
      </c>
      <c r="AS4">
        <f t="shared" si="9"/>
        <v>-10037.360503388543</v>
      </c>
      <c r="AT4">
        <f t="shared" si="9"/>
        <v>8.9968215925450365E-13</v>
      </c>
      <c r="AU4">
        <f t="shared" si="9"/>
        <v>-12120.300741684818</v>
      </c>
      <c r="AW4">
        <v>1</v>
      </c>
      <c r="AX4">
        <f>(R4*SUMPRODUCT(K5:$K$23, X5:$X$23)-$AZ$3*SUMPRODUCT(K4:$K$22, W5:$W$23))/Z4</f>
        <v>10831.181833794288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16754.52082476018</v>
      </c>
      <c r="P5">
        <f t="shared" ref="P5:P23" si="22">O5*$C$5</f>
        <v>837.72604123800909</v>
      </c>
      <c r="Q5" s="4">
        <f t="shared" ref="Q5:Q23" si="23">$C$8</f>
        <v>12.5</v>
      </c>
      <c r="R5">
        <f t="shared" si="0"/>
        <v>1000000</v>
      </c>
      <c r="S5">
        <f t="shared" si="1"/>
        <v>21043.276729354926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10698.822560561865</v>
      </c>
      <c r="AC5">
        <f t="shared" si="2"/>
        <v>20529.169713030482</v>
      </c>
      <c r="AE5">
        <f t="shared" si="3"/>
        <v>16345.192143588232</v>
      </c>
      <c r="AF5">
        <f t="shared" si="4"/>
        <v>-817.25960717941166</v>
      </c>
      <c r="AG5">
        <f t="shared" si="4"/>
        <v>-12.194613258823377</v>
      </c>
      <c r="AH5">
        <f t="shared" si="5"/>
        <v>-2332.9353541298183</v>
      </c>
      <c r="AI5">
        <f t="shared" si="6"/>
        <v>13182.802569020178</v>
      </c>
      <c r="AJ5">
        <f t="shared" si="7"/>
        <v>-9830.3471524686174</v>
      </c>
      <c r="AK5">
        <f>H5*SUM(AB5, AE5:AF5)</f>
        <v>2265.9916403782672</v>
      </c>
      <c r="AL5">
        <f t="shared" si="8"/>
        <v>5618.4470569298273</v>
      </c>
      <c r="AN5">
        <f t="shared" si="9"/>
        <v>14115.095182886158</v>
      </c>
      <c r="AO5">
        <f t="shared" si="9"/>
        <v>-705.75475914430797</v>
      </c>
      <c r="AP5">
        <f t="shared" si="9"/>
        <v>-10.530810855857613</v>
      </c>
      <c r="AQ5">
        <f t="shared" si="9"/>
        <v>-2014.6355142102129</v>
      </c>
      <c r="AR5">
        <f t="shared" si="9"/>
        <v>11384.174098675778</v>
      </c>
      <c r="AS5">
        <f t="shared" si="9"/>
        <v>-8489.1192785603744</v>
      </c>
      <c r="AT5">
        <f t="shared" si="9"/>
        <v>1956.8254326156878</v>
      </c>
      <c r="AU5">
        <f t="shared" si="9"/>
        <v>4851.8802527310909</v>
      </c>
      <c r="AW5">
        <v>2</v>
      </c>
      <c r="AX5">
        <f>(R5*SUMPRODUCT(K6:$K$23, X6:$X$23)-$AZ$3*SUMPRODUCT(K5:$K$22, W6:$W$23))/Z5</f>
        <v>21043.276729354926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16754.52082476018</v>
      </c>
      <c r="P6">
        <f t="shared" si="22"/>
        <v>837.72604123800909</v>
      </c>
      <c r="Q6" s="4">
        <f t="shared" si="23"/>
        <v>12.5</v>
      </c>
      <c r="R6">
        <f t="shared" si="0"/>
        <v>1000000</v>
      </c>
      <c r="S6">
        <f t="shared" si="1"/>
        <v>30493.80266183228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20529.169713030482</v>
      </c>
      <c r="AC6">
        <f t="shared" si="2"/>
        <v>29376.098283971529</v>
      </c>
      <c r="AE6">
        <f t="shared" si="3"/>
        <v>16140.409115490387</v>
      </c>
      <c r="AF6">
        <f t="shared" si="4"/>
        <v>-807.02045577451941</v>
      </c>
      <c r="AG6">
        <f t="shared" si="4"/>
        <v>-12.041831339364354</v>
      </c>
      <c r="AH6">
        <f t="shared" si="5"/>
        <v>-2466.8629496632916</v>
      </c>
      <c r="AI6">
        <f t="shared" si="6"/>
        <v>12854.483878713212</v>
      </c>
      <c r="AJ6">
        <f t="shared" si="7"/>
        <v>-8846.9285709410469</v>
      </c>
      <c r="AK6">
        <f>H6*SUM(AB6, AE6:AF6)</f>
        <v>3901.8463509548033</v>
      </c>
      <c r="AL6">
        <f t="shared" si="8"/>
        <v>7909.4016587269689</v>
      </c>
      <c r="AN6">
        <f t="shared" si="9"/>
        <v>12570.573806614397</v>
      </c>
      <c r="AO6">
        <f t="shared" si="9"/>
        <v>-628.52869033071988</v>
      </c>
      <c r="AP6">
        <f t="shared" si="9"/>
        <v>-9.3784939734275632</v>
      </c>
      <c r="AQ6">
        <f t="shared" si="9"/>
        <v>-1921.2575441959448</v>
      </c>
      <c r="AR6">
        <f t="shared" si="9"/>
        <v>10011.409078114304</v>
      </c>
      <c r="AS6">
        <f t="shared" si="9"/>
        <v>-6890.2199298113137</v>
      </c>
      <c r="AT6">
        <f t="shared" si="9"/>
        <v>3038.8602411368429</v>
      </c>
      <c r="AU6">
        <f t="shared" si="9"/>
        <v>6160.0493894398342</v>
      </c>
      <c r="AW6">
        <v>3</v>
      </c>
      <c r="AX6">
        <f>(R6*SUMPRODUCT(K7:$K$23, X7:$X$23)-$AZ$3*SUMPRODUCT(K6:$K$22, W7:$W$23))/Z6</f>
        <v>30493.80266183228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16754.52082476018</v>
      </c>
      <c r="P7">
        <f t="shared" si="22"/>
        <v>837.72604123800909</v>
      </c>
      <c r="Q7" s="4">
        <f t="shared" si="23"/>
        <v>12.5</v>
      </c>
      <c r="R7">
        <f t="shared" si="0"/>
        <v>1000000</v>
      </c>
      <c r="S7">
        <f t="shared" si="1"/>
        <v>39027.483482389187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29376.098283971529</v>
      </c>
      <c r="AC7">
        <f t="shared" si="2"/>
        <v>37118.762425209236</v>
      </c>
      <c r="AE7">
        <f t="shared" si="3"/>
        <v>15935.105790849262</v>
      </c>
      <c r="AF7">
        <f t="shared" si="4"/>
        <v>-796.75528954246317</v>
      </c>
      <c r="AG7">
        <f t="shared" si="4"/>
        <v>-11.888661243671642</v>
      </c>
      <c r="AH7">
        <f t="shared" si="5"/>
        <v>-2620.1425839254966</v>
      </c>
      <c r="AI7">
        <f t="shared" si="6"/>
        <v>12506.319256137631</v>
      </c>
      <c r="AJ7">
        <f t="shared" si="7"/>
        <v>-7742.6641412377066</v>
      </c>
      <c r="AK7">
        <f>H7*SUM(AB7, AE7:AF7)</f>
        <v>4660.6627878186418</v>
      </c>
      <c r="AL7">
        <f t="shared" si="8"/>
        <v>9424.3179027185652</v>
      </c>
      <c r="AN7">
        <f t="shared" si="9"/>
        <v>11234.433053778866</v>
      </c>
      <c r="AO7">
        <f t="shared" si="9"/>
        <v>-561.72165268894332</v>
      </c>
      <c r="AP7">
        <f t="shared" si="9"/>
        <v>-8.3816430586725499</v>
      </c>
      <c r="AQ7">
        <f t="shared" si="9"/>
        <v>-1847.2306890720292</v>
      </c>
      <c r="AR7">
        <f t="shared" si="9"/>
        <v>8817.0990689592218</v>
      </c>
      <c r="AS7">
        <f t="shared" si="9"/>
        <v>-5458.6673658972559</v>
      </c>
      <c r="AT7">
        <f t="shared" si="9"/>
        <v>3285.8209266520585</v>
      </c>
      <c r="AU7">
        <f t="shared" si="9"/>
        <v>6644.252629714023</v>
      </c>
      <c r="AW7">
        <v>4</v>
      </c>
      <c r="AX7">
        <f>(R7*SUMPRODUCT(K8:$K$23, X8:$X$23)-$AZ$3*SUMPRODUCT(K7:$K$22, W8:$W$23))/Z7</f>
        <v>39027.483482389187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16754.52082476018</v>
      </c>
      <c r="P8">
        <f t="shared" si="22"/>
        <v>837.72604123800909</v>
      </c>
      <c r="Q8" s="4">
        <f t="shared" si="23"/>
        <v>12.5</v>
      </c>
      <c r="R8">
        <f t="shared" si="0"/>
        <v>1000000</v>
      </c>
      <c r="S8">
        <f t="shared" si="1"/>
        <v>45905.051846177848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37118.762425209236</v>
      </c>
      <c r="AC8">
        <f t="shared" si="2"/>
        <v>43038.234401731213</v>
      </c>
      <c r="AE8">
        <f t="shared" si="3"/>
        <v>15708.183860917581</v>
      </c>
      <c r="AF8">
        <f t="shared" si="4"/>
        <v>-785.40919304587908</v>
      </c>
      <c r="AG8">
        <f t="shared" si="4"/>
        <v>-11.719362213647807</v>
      </c>
      <c r="AH8">
        <f t="shared" si="5"/>
        <v>-4032.99340696943</v>
      </c>
      <c r="AI8">
        <f t="shared" si="6"/>
        <v>10878.061898688624</v>
      </c>
      <c r="AJ8">
        <f t="shared" si="7"/>
        <v>-5919.4719765219779</v>
      </c>
      <c r="AK8">
        <f t="shared" ref="AK8:AK23" si="24">H8*SUM(AB8:AB8, AE8:AF8)</f>
        <v>3773.0114392483683</v>
      </c>
      <c r="AL8">
        <f t="shared" si="8"/>
        <v>8731.6013614150143</v>
      </c>
      <c r="AN8">
        <f t="shared" si="9"/>
        <v>10325.827953825044</v>
      </c>
      <c r="AO8">
        <f t="shared" si="9"/>
        <v>-516.29139769125231</v>
      </c>
      <c r="AP8">
        <f t="shared" si="9"/>
        <v>-7.7037625111943822</v>
      </c>
      <c r="AQ8">
        <f t="shared" si="9"/>
        <v>-2651.1018987299049</v>
      </c>
      <c r="AR8">
        <f t="shared" si="9"/>
        <v>7150.730894892693</v>
      </c>
      <c r="AS8">
        <f t="shared" si="9"/>
        <v>-3891.1849866445446</v>
      </c>
      <c r="AT8">
        <f t="shared" si="9"/>
        <v>2480.2018702126829</v>
      </c>
      <c r="AU8">
        <f t="shared" si="9"/>
        <v>5739.7477784608318</v>
      </c>
      <c r="AW8">
        <v>5</v>
      </c>
      <c r="AX8">
        <f>(R8*SUMPRODUCT(K9:$K$23, X9:$X$23)-$AZ$3*SUMPRODUCT(K8:$K$22, W9:$W$23))/Z8</f>
        <v>45905.051846177848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16754.52082476018</v>
      </c>
      <c r="P9">
        <f t="shared" si="22"/>
        <v>837.72604123800909</v>
      </c>
      <c r="Q9" s="4">
        <f t="shared" si="23"/>
        <v>12.5</v>
      </c>
      <c r="R9">
        <f t="shared" si="0"/>
        <v>1000000</v>
      </c>
      <c r="S9">
        <f t="shared" si="1"/>
        <v>51433.3718393323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43038.234401731213</v>
      </c>
      <c r="AC9">
        <f t="shared" si="2"/>
        <v>47454.112967589477</v>
      </c>
      <c r="AE9">
        <f t="shared" si="3"/>
        <v>15458.269514579844</v>
      </c>
      <c r="AF9">
        <f t="shared" si="4"/>
        <v>-772.91347572899235</v>
      </c>
      <c r="AG9">
        <f t="shared" si="4"/>
        <v>-11.532909293752594</v>
      </c>
      <c r="AH9">
        <f t="shared" si="5"/>
        <v>-5540.7438206988527</v>
      </c>
      <c r="AI9">
        <f t="shared" si="6"/>
        <v>9133.0793088582468</v>
      </c>
      <c r="AJ9">
        <f t="shared" si="7"/>
        <v>-4415.8785658582638</v>
      </c>
      <c r="AK9">
        <f t="shared" si="24"/>
        <v>3013.1714209983838</v>
      </c>
      <c r="AL9">
        <f t="shared" si="8"/>
        <v>7730.3721639983669</v>
      </c>
      <c r="AN9">
        <f t="shared" si="9"/>
        <v>9657.4281604071239</v>
      </c>
      <c r="AO9">
        <f t="shared" si="9"/>
        <v>-482.87140802035634</v>
      </c>
      <c r="AP9">
        <f t="shared" si="9"/>
        <v>-7.2050912865672467</v>
      </c>
      <c r="AQ9">
        <f t="shared" si="9"/>
        <v>-3461.5346402875321</v>
      </c>
      <c r="AR9">
        <f t="shared" si="9"/>
        <v>5705.8170208126694</v>
      </c>
      <c r="AS9">
        <f t="shared" si="9"/>
        <v>-2758.7842206163618</v>
      </c>
      <c r="AT9">
        <f t="shared" si="9"/>
        <v>1882.4543397847897</v>
      </c>
      <c r="AU9">
        <f t="shared" si="9"/>
        <v>4829.4871399810972</v>
      </c>
      <c r="AW9">
        <v>6</v>
      </c>
      <c r="AX9">
        <f>(R9*SUMPRODUCT(K10:$K$23, X10:$X$23)-$AZ$3*SUMPRODUCT(K9:$K$22, W10:$W$23))/Z9</f>
        <v>51433.3718393323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16754.52082476018</v>
      </c>
      <c r="P10">
        <f t="shared" si="22"/>
        <v>837.72604123800909</v>
      </c>
      <c r="Q10" s="4">
        <f t="shared" si="23"/>
        <v>12.5</v>
      </c>
      <c r="R10">
        <f t="shared" si="0"/>
        <v>1000000</v>
      </c>
      <c r="S10">
        <f t="shared" si="1"/>
        <v>55835.334658212429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47454.112967589477</v>
      </c>
      <c r="AC10">
        <f t="shared" si="2"/>
        <v>50603.581301591614</v>
      </c>
      <c r="AE10">
        <f t="shared" si="3"/>
        <v>15184.627474965066</v>
      </c>
      <c r="AF10">
        <f t="shared" si="4"/>
        <v>-759.2313737482533</v>
      </c>
      <c r="AG10">
        <f t="shared" si="4"/>
        <v>-11.328753917961135</v>
      </c>
      <c r="AH10">
        <f t="shared" si="5"/>
        <v>-7106.102628314703</v>
      </c>
      <c r="AI10">
        <f t="shared" si="6"/>
        <v>7307.964718984148</v>
      </c>
      <c r="AJ10">
        <f t="shared" si="7"/>
        <v>-3149.4683340021365</v>
      </c>
      <c r="AK10">
        <f t="shared" si="24"/>
        <v>3248.6742261123304</v>
      </c>
      <c r="AL10">
        <f t="shared" si="8"/>
        <v>7407.1706110943414</v>
      </c>
      <c r="AN10">
        <f t="shared" si="9"/>
        <v>9013.2755549933008</v>
      </c>
      <c r="AO10">
        <f t="shared" si="9"/>
        <v>-450.66377774966503</v>
      </c>
      <c r="AP10">
        <f t="shared" si="9"/>
        <v>-6.7245100958611825</v>
      </c>
      <c r="AQ10">
        <f t="shared" si="9"/>
        <v>-4218.0330875196469</v>
      </c>
      <c r="AR10">
        <f t="shared" si="9"/>
        <v>4337.854179628127</v>
      </c>
      <c r="AS10">
        <f t="shared" si="9"/>
        <v>-1869.4581735962042</v>
      </c>
      <c r="AT10">
        <f t="shared" si="9"/>
        <v>1928.3447049742267</v>
      </c>
      <c r="AU10">
        <f t="shared" si="9"/>
        <v>4396.7407110061495</v>
      </c>
      <c r="AW10">
        <v>7</v>
      </c>
      <c r="AX10">
        <f>(R10*SUMPRODUCT(K11:$K$23, X11:$X$23)-$AZ$3*SUMPRODUCT(K10:$K$22, W11:$W$23))/Z10</f>
        <v>55835.334658212429</v>
      </c>
    </row>
    <row r="11" spans="1:52" x14ac:dyDescent="0.25">
      <c r="A11" t="s">
        <v>33</v>
      </c>
      <c r="C11" s="7">
        <f>AU25</f>
        <v>12626.919731762486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16754.52082476018</v>
      </c>
      <c r="P11">
        <f t="shared" si="22"/>
        <v>837.72604123800909</v>
      </c>
      <c r="Q11" s="4">
        <f t="shared" si="23"/>
        <v>12.5</v>
      </c>
      <c r="R11">
        <f t="shared" si="0"/>
        <v>1000000</v>
      </c>
      <c r="S11">
        <f t="shared" si="1"/>
        <v>59077.646089970243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50603.581301591614</v>
      </c>
      <c r="AC11">
        <f t="shared" si="2"/>
        <v>52483.836736510842</v>
      </c>
      <c r="AE11">
        <f t="shared" si="3"/>
        <v>14884.505286923953</v>
      </c>
      <c r="AF11">
        <f t="shared" si="4"/>
        <v>-744.22526434619772</v>
      </c>
      <c r="AG11">
        <f t="shared" si="4"/>
        <v>-11.104842569510643</v>
      </c>
      <c r="AH11">
        <f t="shared" si="5"/>
        <v>-8849.9047416704907</v>
      </c>
      <c r="AI11">
        <f t="shared" si="6"/>
        <v>5279.270438337755</v>
      </c>
      <c r="AJ11">
        <f t="shared" si="7"/>
        <v>-1880.2554349192287</v>
      </c>
      <c r="AK11">
        <f t="shared" si="24"/>
        <v>3334.3088581947227</v>
      </c>
      <c r="AL11">
        <f t="shared" si="8"/>
        <v>6733.3238616132494</v>
      </c>
      <c r="AN11">
        <f t="shared" si="9"/>
        <v>8402.4054544695009</v>
      </c>
      <c r="AO11">
        <f t="shared" si="9"/>
        <v>-420.12027272347507</v>
      </c>
      <c r="AP11">
        <f t="shared" si="9"/>
        <v>-6.2687598934881583</v>
      </c>
      <c r="AQ11">
        <f t="shared" si="9"/>
        <v>-4995.8320037867406</v>
      </c>
      <c r="AR11">
        <f t="shared" si="9"/>
        <v>2980.1844180657972</v>
      </c>
      <c r="AS11">
        <f t="shared" si="9"/>
        <v>-1061.4171057495871</v>
      </c>
      <c r="AT11">
        <f t="shared" si="9"/>
        <v>1882.2402489650476</v>
      </c>
      <c r="AU11">
        <f t="shared" si="9"/>
        <v>3801.0075612812579</v>
      </c>
      <c r="AW11">
        <v>8</v>
      </c>
      <c r="AX11">
        <f>(R11*SUMPRODUCT(K12:$K$23, X12:$X$23)-$AZ$3*SUMPRODUCT(K11:$K$22, W12:$W$23))/Z11</f>
        <v>59077.646089970243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16754.52082476018</v>
      </c>
      <c r="P12">
        <f t="shared" si="22"/>
        <v>837.72604123800909</v>
      </c>
      <c r="Q12" s="4">
        <f t="shared" si="23"/>
        <v>12.5</v>
      </c>
      <c r="R12">
        <f t="shared" si="0"/>
        <v>1000000</v>
      </c>
      <c r="S12">
        <f t="shared" si="1"/>
        <v>61144.675653387392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52483.836736510842</v>
      </c>
      <c r="AC12">
        <f t="shared" si="2"/>
        <v>53118.982691845828</v>
      </c>
      <c r="AE12">
        <f t="shared" si="3"/>
        <v>14555.365486697154</v>
      </c>
      <c r="AF12">
        <f t="shared" si="4"/>
        <v>-727.76827433485767</v>
      </c>
      <c r="AG12">
        <f t="shared" si="4"/>
        <v>-10.859282129682672</v>
      </c>
      <c r="AH12">
        <f t="shared" si="5"/>
        <v>-10760.961130629119</v>
      </c>
      <c r="AI12">
        <f t="shared" si="6"/>
        <v>3055.7767996034945</v>
      </c>
      <c r="AJ12">
        <f t="shared" si="7"/>
        <v>-635.14595533498505</v>
      </c>
      <c r="AK12">
        <f t="shared" si="24"/>
        <v>3441.563421946516</v>
      </c>
      <c r="AL12">
        <f t="shared" si="8"/>
        <v>5862.194266215025</v>
      </c>
      <c r="AN12">
        <f t="shared" si="9"/>
        <v>7811.202373666014</v>
      </c>
      <c r="AO12">
        <f t="shared" si="9"/>
        <v>-390.56011868330069</v>
      </c>
      <c r="AP12">
        <f t="shared" si="9"/>
        <v>-5.8276826112824844</v>
      </c>
      <c r="AQ12">
        <f t="shared" si="9"/>
        <v>-5774.918204789893</v>
      </c>
      <c r="AR12">
        <f t="shared" si="9"/>
        <v>1639.8963675815382</v>
      </c>
      <c r="AS12">
        <f t="shared" si="9"/>
        <v>-340.85393448012906</v>
      </c>
      <c r="AT12">
        <f t="shared" si="9"/>
        <v>1846.9304941329153</v>
      </c>
      <c r="AU12">
        <f t="shared" si="9"/>
        <v>3145.9729272343243</v>
      </c>
      <c r="AW12">
        <v>9</v>
      </c>
      <c r="AX12">
        <f>(R12*SUMPRODUCT(K13:$K$23, X13:$X$23)-$AZ$3*SUMPRODUCT(K12:$K$22, W13:$W$23))/Z12</f>
        <v>61144.675653387392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16754.52082476018</v>
      </c>
      <c r="P13">
        <f t="shared" si="22"/>
        <v>837.72604123800909</v>
      </c>
      <c r="Q13" s="4">
        <f t="shared" si="23"/>
        <v>12.5</v>
      </c>
      <c r="R13">
        <f t="shared" si="0"/>
        <v>1000000</v>
      </c>
      <c r="S13">
        <f t="shared" si="1"/>
        <v>62029.469434840139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53118.982691845828</v>
      </c>
      <c r="AC13">
        <f t="shared" si="2"/>
        <v>52555.930000450076</v>
      </c>
      <c r="AE13">
        <f t="shared" si="3"/>
        <v>14195.662669373087</v>
      </c>
      <c r="AF13">
        <f t="shared" si="4"/>
        <v>-709.78313346865446</v>
      </c>
      <c r="AG13">
        <f t="shared" si="4"/>
        <v>-10.590919622417999</v>
      </c>
      <c r="AH13">
        <f t="shared" si="5"/>
        <v>-12781.574877427691</v>
      </c>
      <c r="AI13">
        <f t="shared" si="6"/>
        <v>693.71373885432331</v>
      </c>
      <c r="AJ13">
        <f t="shared" si="7"/>
        <v>563.05269139575103</v>
      </c>
      <c r="AK13">
        <f t="shared" si="24"/>
        <v>3443.4713771746892</v>
      </c>
      <c r="AL13">
        <f t="shared" si="8"/>
        <v>4700.2378074247636</v>
      </c>
      <c r="AN13">
        <f t="shared" si="9"/>
        <v>7243.6685731960115</v>
      </c>
      <c r="AO13">
        <f t="shared" si="9"/>
        <v>-362.1834286598006</v>
      </c>
      <c r="AP13">
        <f t="shared" si="9"/>
        <v>-5.4042642049863696</v>
      </c>
      <c r="AQ13">
        <f t="shared" si="9"/>
        <v>-6522.0972357511937</v>
      </c>
      <c r="AR13">
        <f t="shared" si="9"/>
        <v>353.98364458003027</v>
      </c>
      <c r="AS13">
        <f t="shared" si="9"/>
        <v>287.31079208554854</v>
      </c>
      <c r="AT13">
        <f t="shared" si="9"/>
        <v>1757.1117304270122</v>
      </c>
      <c r="AU13">
        <f t="shared" si="9"/>
        <v>2398.4061670925912</v>
      </c>
      <c r="AW13">
        <v>10</v>
      </c>
      <c r="AX13">
        <f>(R13*SUMPRODUCT(K14:$K$23, X14:$X$23)-$AZ$3*SUMPRODUCT(K13:$K$22, W14:$W$23))/Z13</f>
        <v>62029.469434840139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16754.52082476018</v>
      </c>
      <c r="P14">
        <f t="shared" si="22"/>
        <v>837.72604123800909</v>
      </c>
      <c r="Q14" s="4">
        <f t="shared" si="23"/>
        <v>12.5</v>
      </c>
      <c r="R14">
        <f t="shared" si="0"/>
        <v>1000000</v>
      </c>
      <c r="S14">
        <f t="shared" si="1"/>
        <v>61684.697040048333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52555.930000450076</v>
      </c>
      <c r="AC14">
        <f t="shared" si="2"/>
        <v>50817.915098524907</v>
      </c>
      <c r="AE14">
        <f t="shared" si="3"/>
        <v>13802.934238881742</v>
      </c>
      <c r="AF14">
        <f t="shared" si="4"/>
        <v>-690.14671194408709</v>
      </c>
      <c r="AG14">
        <f t="shared" si="4"/>
        <v>-10.29791778533251</v>
      </c>
      <c r="AH14">
        <f t="shared" si="5"/>
        <v>-14967.411268904778</v>
      </c>
      <c r="AI14">
        <f t="shared" si="6"/>
        <v>-1864.9216597524555</v>
      </c>
      <c r="AJ14">
        <f t="shared" si="7"/>
        <v>1738.0149019251694</v>
      </c>
      <c r="AK14">
        <f t="shared" si="24"/>
        <v>3375.372080907729</v>
      </c>
      <c r="AL14">
        <f t="shared" si="8"/>
        <v>3248.4653230804429</v>
      </c>
      <c r="AN14">
        <f t="shared" si="9"/>
        <v>6698.9439937579873</v>
      </c>
      <c r="AO14">
        <f t="shared" si="9"/>
        <v>-334.94719968789934</v>
      </c>
      <c r="AP14">
        <f t="shared" si="9"/>
        <v>-4.9978630124847765</v>
      </c>
      <c r="AQ14">
        <f t="shared" si="9"/>
        <v>-7264.0967555648085</v>
      </c>
      <c r="AR14">
        <f t="shared" si="9"/>
        <v>-905.09782450720581</v>
      </c>
      <c r="AS14">
        <f t="shared" si="9"/>
        <v>843.50648107244399</v>
      </c>
      <c r="AT14">
        <f t="shared" si="9"/>
        <v>1638.1609980000251</v>
      </c>
      <c r="AU14">
        <f t="shared" si="9"/>
        <v>1576.5696545652631</v>
      </c>
      <c r="AW14">
        <v>11</v>
      </c>
      <c r="AX14">
        <f>(R14*SUMPRODUCT(K15:$K$23, X15:$X$23)-$AZ$3*SUMPRODUCT(K14:$K$22, W15:$W$23))/Z14</f>
        <v>61684.697040048333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16754.52082476018</v>
      </c>
      <c r="P15">
        <f t="shared" si="22"/>
        <v>837.72604123800909</v>
      </c>
      <c r="Q15" s="4">
        <f t="shared" si="23"/>
        <v>12.5</v>
      </c>
      <c r="R15">
        <f t="shared" si="0"/>
        <v>1000000</v>
      </c>
      <c r="S15">
        <f t="shared" si="1"/>
        <v>60056.527028159137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50817.915098524907</v>
      </c>
      <c r="AC15">
        <f t="shared" si="2"/>
        <v>47942.277011042592</v>
      </c>
      <c r="AE15">
        <f t="shared" si="3"/>
        <v>13374.897256235094</v>
      </c>
      <c r="AF15">
        <f t="shared" si="4"/>
        <v>-668.74486281175473</v>
      </c>
      <c r="AG15">
        <f t="shared" si="4"/>
        <v>-9.9785733923149511</v>
      </c>
      <c r="AH15">
        <f t="shared" si="5"/>
        <v>-17309.217213138698</v>
      </c>
      <c r="AI15">
        <f t="shared" si="6"/>
        <v>-4613.0433931076732</v>
      </c>
      <c r="AJ15">
        <f t="shared" si="7"/>
        <v>2875.6380874823153</v>
      </c>
      <c r="AK15">
        <f t="shared" si="24"/>
        <v>3296.8991028321138</v>
      </c>
      <c r="AL15">
        <f t="shared" si="8"/>
        <v>1559.493797206756</v>
      </c>
      <c r="AN15">
        <f t="shared" si="9"/>
        <v>6170.9343681176715</v>
      </c>
      <c r="AO15">
        <f t="shared" si="9"/>
        <v>-308.54671840588361</v>
      </c>
      <c r="AP15">
        <f t="shared" si="9"/>
        <v>-4.6039323003184141</v>
      </c>
      <c r="AQ15">
        <f t="shared" si="9"/>
        <v>-7986.1580496236811</v>
      </c>
      <c r="AR15">
        <f t="shared" si="9"/>
        <v>-2128.3743322122109</v>
      </c>
      <c r="AS15">
        <f t="shared" si="9"/>
        <v>1326.7671193541523</v>
      </c>
      <c r="AT15">
        <f t="shared" si="9"/>
        <v>1521.1292910978159</v>
      </c>
      <c r="AU15">
        <f t="shared" si="9"/>
        <v>719.52207823975721</v>
      </c>
      <c r="AW15">
        <v>12</v>
      </c>
      <c r="AX15">
        <f>(R15*SUMPRODUCT(K16:$K$23, X16:$X$23)-$AZ$3*SUMPRODUCT(K15:$K$22, W16:$W$23))/Z15</f>
        <v>60056.527028159137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16754.52082476018</v>
      </c>
      <c r="P16">
        <f t="shared" si="22"/>
        <v>837.72604123800909</v>
      </c>
      <c r="Q16" s="4">
        <f t="shared" si="23"/>
        <v>12.5</v>
      </c>
      <c r="R16">
        <f t="shared" si="0"/>
        <v>1000000</v>
      </c>
      <c r="S16">
        <f t="shared" si="1"/>
        <v>57210.233488568199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47942.277011042592</v>
      </c>
      <c r="AC16">
        <f t="shared" si="2"/>
        <v>44094.535802108301</v>
      </c>
      <c r="AE16">
        <f t="shared" si="3"/>
        <v>12913.473225068748</v>
      </c>
      <c r="AF16">
        <f t="shared" si="4"/>
        <v>-645.67366125343744</v>
      </c>
      <c r="AG16">
        <f t="shared" si="4"/>
        <v>-9.634320014381542</v>
      </c>
      <c r="AH16">
        <f t="shared" si="5"/>
        <v>-19557.411520820733</v>
      </c>
      <c r="AI16">
        <f t="shared" si="6"/>
        <v>-7299.2462770198035</v>
      </c>
      <c r="AJ16">
        <f t="shared" si="7"/>
        <v>3847.7412089342906</v>
      </c>
      <c r="AK16">
        <f t="shared" si="24"/>
        <v>3293.491188644728</v>
      </c>
      <c r="AL16">
        <f t="shared" si="8"/>
        <v>-158.01387944078488</v>
      </c>
      <c r="AN16">
        <f t="shared" si="9"/>
        <v>5649.0392635355211</v>
      </c>
      <c r="AO16">
        <f t="shared" si="9"/>
        <v>-282.45196317677608</v>
      </c>
      <c r="AP16">
        <f t="shared" si="9"/>
        <v>-4.214563432326913</v>
      </c>
      <c r="AQ16">
        <f t="shared" si="9"/>
        <v>-8555.4508573079966</v>
      </c>
      <c r="AR16">
        <f t="shared" si="9"/>
        <v>-3193.0781203815777</v>
      </c>
      <c r="AS16">
        <f t="shared" si="9"/>
        <v>1683.2064299322326</v>
      </c>
      <c r="AT16">
        <f t="shared" si="9"/>
        <v>1440.7480245240756</v>
      </c>
      <c r="AU16">
        <f t="shared" si="9"/>
        <v>-69.123665925269293</v>
      </c>
      <c r="AW16">
        <v>13</v>
      </c>
      <c r="AX16">
        <f>(R16*SUMPRODUCT(K17:$K$23, X17:$X$23)-$AZ$3*SUMPRODUCT(K16:$K$22, W17:$W$23))/Z16</f>
        <v>57210.233488568199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16754.52082476018</v>
      </c>
      <c r="P17">
        <f t="shared" si="22"/>
        <v>837.72604123800909</v>
      </c>
      <c r="Q17" s="4">
        <f t="shared" si="23"/>
        <v>12.5</v>
      </c>
      <c r="R17">
        <f t="shared" si="0"/>
        <v>1000000</v>
      </c>
      <c r="S17">
        <f t="shared" si="1"/>
        <v>53203.08736304949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44094.535802108301</v>
      </c>
      <c r="AC17">
        <f t="shared" si="2"/>
        <v>39438.282490188525</v>
      </c>
      <c r="AE17">
        <f t="shared" si="3"/>
        <v>12419.759040779931</v>
      </c>
      <c r="AF17">
        <f t="shared" si="4"/>
        <v>-620.98795203899658</v>
      </c>
      <c r="AG17">
        <f t="shared" si="4"/>
        <v>-9.2659760093121797</v>
      </c>
      <c r="AH17">
        <f t="shared" si="5"/>
        <v>-21760.064394043733</v>
      </c>
      <c r="AI17">
        <f t="shared" si="6"/>
        <v>-9970.5592813121111</v>
      </c>
      <c r="AJ17">
        <f t="shared" si="7"/>
        <v>4656.253311919776</v>
      </c>
      <c r="AK17">
        <f t="shared" si="24"/>
        <v>3448.6170351653982</v>
      </c>
      <c r="AL17">
        <f t="shared" si="8"/>
        <v>-1865.6889342269369</v>
      </c>
      <c r="AN17">
        <f t="shared" si="9"/>
        <v>5117.3235838550891</v>
      </c>
      <c r="AO17">
        <f t="shared" si="9"/>
        <v>-255.86617919275449</v>
      </c>
      <c r="AP17">
        <f t="shared" si="9"/>
        <v>-3.8178677544545185</v>
      </c>
      <c r="AQ17">
        <f t="shared" si="9"/>
        <v>-8965.8173193392868</v>
      </c>
      <c r="AR17">
        <f t="shared" si="9"/>
        <v>-4108.1777824314067</v>
      </c>
      <c r="AS17">
        <f t="shared" si="9"/>
        <v>1918.5199010104245</v>
      </c>
      <c r="AT17">
        <f t="shared" si="9"/>
        <v>1420.936527656504</v>
      </c>
      <c r="AU17">
        <f t="shared" si="9"/>
        <v>-768.72135376447864</v>
      </c>
      <c r="AW17">
        <v>14</v>
      </c>
      <c r="AX17">
        <f>(R17*SUMPRODUCT(K18:$K$23, X18:$X$23)-$AZ$3*SUMPRODUCT(K17:$K$22, W18:$W$23))/Z17</f>
        <v>53203.08736304949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16754.52082476018</v>
      </c>
      <c r="P18">
        <f t="shared" si="22"/>
        <v>837.72604123800909</v>
      </c>
      <c r="Q18" s="4">
        <f t="shared" si="23"/>
        <v>12.5</v>
      </c>
      <c r="R18">
        <f t="shared" si="0"/>
        <v>1000000</v>
      </c>
      <c r="S18">
        <f t="shared" si="1"/>
        <v>48049.926464927259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39438.282490188525</v>
      </c>
      <c r="AC18">
        <f t="shared" si="2"/>
        <v>34110.075634174624</v>
      </c>
      <c r="AE18">
        <f t="shared" si="3"/>
        <v>11893.836569428946</v>
      </c>
      <c r="AF18">
        <f t="shared" si="4"/>
        <v>-594.69182847144737</v>
      </c>
      <c r="AG18">
        <f t="shared" si="4"/>
        <v>-8.8736024546968739</v>
      </c>
      <c r="AH18">
        <f t="shared" si="5"/>
        <v>-23977.103561774744</v>
      </c>
      <c r="AI18">
        <f t="shared" si="6"/>
        <v>-12686.832423271941</v>
      </c>
      <c r="AJ18">
        <f t="shared" si="7"/>
        <v>5328.2068560139014</v>
      </c>
      <c r="AK18">
        <f t="shared" si="24"/>
        <v>3556.693648903336</v>
      </c>
      <c r="AL18">
        <f t="shared" si="8"/>
        <v>-3801.9319183547032</v>
      </c>
      <c r="AN18">
        <f t="shared" si="9"/>
        <v>4579.5975266350642</v>
      </c>
      <c r="AO18">
        <f t="shared" si="9"/>
        <v>-228.97987633175325</v>
      </c>
      <c r="AP18">
        <f t="shared" si="9"/>
        <v>-3.4166879304802618</v>
      </c>
      <c r="AQ18">
        <f t="shared" si="9"/>
        <v>-9232.1332588016612</v>
      </c>
      <c r="AR18">
        <f t="shared" si="9"/>
        <v>-4884.9322964288285</v>
      </c>
      <c r="AS18">
        <f t="shared" si="9"/>
        <v>2051.5703908291398</v>
      </c>
      <c r="AT18">
        <f t="shared" si="9"/>
        <v>1369.4677358677043</v>
      </c>
      <c r="AU18">
        <f t="shared" si="9"/>
        <v>-1463.8941697319847</v>
      </c>
      <c r="AW18">
        <v>15</v>
      </c>
      <c r="AX18">
        <f>(R18*SUMPRODUCT(K19:$K$23, X19:$X$23)-$AZ$3*SUMPRODUCT(K18:$K$22, W19:$W$23))/Z18</f>
        <v>48049.926464927259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16754.52082476018</v>
      </c>
      <c r="P19">
        <f t="shared" si="22"/>
        <v>837.72604123800909</v>
      </c>
      <c r="Q19" s="4">
        <f t="shared" si="23"/>
        <v>12.5</v>
      </c>
      <c r="R19">
        <f t="shared" si="0"/>
        <v>1000000</v>
      </c>
      <c r="S19">
        <f t="shared" si="1"/>
        <v>41568.654967749448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34110.075634174624</v>
      </c>
      <c r="AC19">
        <f t="shared" si="2"/>
        <v>28114.334957805455</v>
      </c>
      <c r="AE19">
        <f t="shared" si="3"/>
        <v>11331.668318118236</v>
      </c>
      <c r="AF19">
        <f t="shared" si="4"/>
        <v>-566.58341590591181</v>
      </c>
      <c r="AG19">
        <f t="shared" si="4"/>
        <v>-8.454187109138374</v>
      </c>
      <c r="AH19">
        <f t="shared" si="5"/>
        <v>-26454.345680922474</v>
      </c>
      <c r="AI19">
        <f t="shared" si="6"/>
        <v>-15697.714965819288</v>
      </c>
      <c r="AJ19">
        <f t="shared" si="7"/>
        <v>5995.7406763691688</v>
      </c>
      <c r="AK19">
        <f t="shared" si="24"/>
        <v>3293.8367833708026</v>
      </c>
      <c r="AL19">
        <f t="shared" si="8"/>
        <v>-6408.1375060793171</v>
      </c>
      <c r="AN19">
        <f t="shared" si="9"/>
        <v>4064.785274775405</v>
      </c>
      <c r="AO19">
        <f t="shared" si="9"/>
        <v>-203.23926373877023</v>
      </c>
      <c r="AP19">
        <f t="shared" si="9"/>
        <v>-3.0326033472473148</v>
      </c>
      <c r="AQ19">
        <f t="shared" si="9"/>
        <v>-9489.4442511787965</v>
      </c>
      <c r="AR19">
        <f t="shared" si="9"/>
        <v>-5630.9308434894101</v>
      </c>
      <c r="AS19">
        <f t="shared" si="9"/>
        <v>2150.7334779389744</v>
      </c>
      <c r="AT19">
        <f t="shared" si="9"/>
        <v>1181.5329286643459</v>
      </c>
      <c r="AU19">
        <f t="shared" si="9"/>
        <v>-2298.6644368860893</v>
      </c>
      <c r="AW19">
        <v>16</v>
      </c>
      <c r="AX19">
        <f>(R19*SUMPRODUCT(K20:$K$23, X20:$X$23)-$AZ$3*SUMPRODUCT(K19:$K$22, W20:$W$23))/Z19</f>
        <v>41568.654967749448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16754.52082476018</v>
      </c>
      <c r="P20">
        <f t="shared" si="22"/>
        <v>837.72604123800909</v>
      </c>
      <c r="Q20" s="4">
        <f t="shared" si="23"/>
        <v>12.5</v>
      </c>
      <c r="R20">
        <f t="shared" si="0"/>
        <v>1000000</v>
      </c>
      <c r="S20">
        <f t="shared" si="1"/>
        <v>33445.801250039352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28114.334957805455</v>
      </c>
      <c r="AC20">
        <f t="shared" si="2"/>
        <v>21432.712388647349</v>
      </c>
      <c r="AE20">
        <f t="shared" si="3"/>
        <v>10736.619026170438</v>
      </c>
      <c r="AF20">
        <f t="shared" si="4"/>
        <v>-536.83095130852189</v>
      </c>
      <c r="AG20">
        <f t="shared" si="4"/>
        <v>-8.0102402945953237</v>
      </c>
      <c r="AH20">
        <f t="shared" si="5"/>
        <v>-28752.395476133242</v>
      </c>
      <c r="AI20">
        <f t="shared" si="6"/>
        <v>-18560.617641565921</v>
      </c>
      <c r="AJ20">
        <f t="shared" si="7"/>
        <v>6681.6225691581058</v>
      </c>
      <c r="AK20">
        <f t="shared" si="24"/>
        <v>2080.4568806738384</v>
      </c>
      <c r="AL20">
        <f t="shared" si="8"/>
        <v>-9798.5381917339764</v>
      </c>
      <c r="AN20">
        <f t="shared" si="9"/>
        <v>3652.9782891777868</v>
      </c>
      <c r="AO20">
        <f t="shared" si="9"/>
        <v>-182.64891445888932</v>
      </c>
      <c r="AP20">
        <f t="shared" si="9"/>
        <v>-2.7253676241961955</v>
      </c>
      <c r="AQ20">
        <f t="shared" si="9"/>
        <v>-9782.5839009611718</v>
      </c>
      <c r="AR20">
        <f t="shared" si="9"/>
        <v>-6314.9798938664708</v>
      </c>
      <c r="AS20">
        <f t="shared" si="9"/>
        <v>2273.3247889415616</v>
      </c>
      <c r="AT20">
        <f t="shared" si="9"/>
        <v>707.84516039429684</v>
      </c>
      <c r="AU20">
        <f t="shared" si="9"/>
        <v>-3333.8099445306125</v>
      </c>
      <c r="AW20">
        <v>17</v>
      </c>
      <c r="AX20">
        <f>(R20*SUMPRODUCT(K21:$K$23, X21:$X$23)-$AZ$3*SUMPRODUCT(K20:$K$22, W21:$W$23))/Z20</f>
        <v>33445.801250039352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16754.52082476018</v>
      </c>
      <c r="P21">
        <f t="shared" si="22"/>
        <v>837.72604123800909</v>
      </c>
      <c r="Q21" s="4">
        <f t="shared" si="23"/>
        <v>12.5</v>
      </c>
      <c r="R21">
        <f t="shared" si="0"/>
        <v>1000000</v>
      </c>
      <c r="S21">
        <f t="shared" si="1"/>
        <v>23714.270718799013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21432.712388647349</v>
      </c>
      <c r="AC21">
        <f t="shared" si="2"/>
        <v>14319.143633611984</v>
      </c>
      <c r="AE21">
        <f t="shared" si="3"/>
        <v>10116.709598490836</v>
      </c>
      <c r="AF21">
        <f t="shared" si="4"/>
        <v>-505.83547992454186</v>
      </c>
      <c r="AG21">
        <f t="shared" si="4"/>
        <v>-7.5477461458791399</v>
      </c>
      <c r="AH21">
        <f t="shared" si="5"/>
        <v>-30591.339661618469</v>
      </c>
      <c r="AI21">
        <f t="shared" si="6"/>
        <v>-20988.013289198054</v>
      </c>
      <c r="AJ21">
        <f t="shared" si="7"/>
        <v>7113.568755035365</v>
      </c>
      <c r="AK21">
        <f t="shared" si="24"/>
        <v>1592.5359878200602</v>
      </c>
      <c r="AL21">
        <f t="shared" si="8"/>
        <v>-12281.908546342629</v>
      </c>
      <c r="AN21">
        <f t="shared" si="9"/>
        <v>3274.1017148561255</v>
      </c>
      <c r="AO21">
        <f t="shared" si="9"/>
        <v>-163.70508574280629</v>
      </c>
      <c r="AP21">
        <f t="shared" si="9"/>
        <v>-2.4427002039485286</v>
      </c>
      <c r="AQ21">
        <f t="shared" si="9"/>
        <v>-9900.3689560084349</v>
      </c>
      <c r="AR21">
        <f t="shared" si="9"/>
        <v>-6792.4150270990649</v>
      </c>
      <c r="AS21">
        <f t="shared" si="9"/>
        <v>2302.1860450637646</v>
      </c>
      <c r="AT21">
        <f t="shared" si="9"/>
        <v>515.39729967830374</v>
      </c>
      <c r="AU21">
        <f t="shared" si="9"/>
        <v>-3974.8316823569967</v>
      </c>
      <c r="AW21">
        <v>18</v>
      </c>
      <c r="AX21">
        <f>(R21*SUMPRODUCT(K22:$K$23, X22:$X$23)-$AZ$3*SUMPRODUCT(K21:$K$22, W22:$W$23))/Z21</f>
        <v>23714.270718799013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16754.52082476018</v>
      </c>
      <c r="P22">
        <f t="shared" si="22"/>
        <v>837.72604123800909</v>
      </c>
      <c r="Q22" s="4">
        <f t="shared" si="23"/>
        <v>12.5</v>
      </c>
      <c r="R22">
        <f t="shared" si="0"/>
        <v>1000000</v>
      </c>
      <c r="S22">
        <f t="shared" si="1"/>
        <v>12464.466840883872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14319.143633611984</v>
      </c>
      <c r="AC22">
        <f t="shared" si="2"/>
        <v>7048.4685192626948</v>
      </c>
      <c r="AE22">
        <f t="shared" si="3"/>
        <v>9474.4295200258402</v>
      </c>
      <c r="AF22">
        <f t="shared" si="4"/>
        <v>-473.72147600129199</v>
      </c>
      <c r="AG22">
        <f t="shared" si="4"/>
        <v>-7.0685619862851654</v>
      </c>
      <c r="AH22">
        <f t="shared" si="5"/>
        <v>-32296.535850814664</v>
      </c>
      <c r="AI22">
        <f t="shared" si="6"/>
        <v>-23302.896368776401</v>
      </c>
      <c r="AJ22">
        <f t="shared" si="7"/>
        <v>7270.6751143492893</v>
      </c>
      <c r="AK22">
        <f t="shared" si="24"/>
        <v>1632.3896174345575</v>
      </c>
      <c r="AL22">
        <f t="shared" si="8"/>
        <v>-14399.831636992554</v>
      </c>
      <c r="AN22">
        <f t="shared" si="9"/>
        <v>2865.6435941660411</v>
      </c>
      <c r="AO22">
        <f t="shared" si="9"/>
        <v>-143.28217970830204</v>
      </c>
      <c r="AP22">
        <f t="shared" si="9"/>
        <v>-2.1379629594741476</v>
      </c>
      <c r="AQ22">
        <f t="shared" si="9"/>
        <v>-9768.4362819966937</v>
      </c>
      <c r="AR22">
        <f t="shared" si="9"/>
        <v>-7048.212830498428</v>
      </c>
      <c r="AS22">
        <f t="shared" si="9"/>
        <v>2199.0942592014408</v>
      </c>
      <c r="AT22">
        <f t="shared" si="9"/>
        <v>493.73388028240203</v>
      </c>
      <c r="AU22">
        <f t="shared" si="9"/>
        <v>-4355.3846910145849</v>
      </c>
      <c r="AW22">
        <v>19</v>
      </c>
      <c r="AX22">
        <f>(R22*SUMPRODUCT(K23:$K$23, X23:$X$23)-$AZ$3*SUMPRODUCT(K22:$K$22, W23:$W$23))/Z22</f>
        <v>12464.466840883872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16754.52082476018</v>
      </c>
      <c r="P23">
        <f t="shared" si="22"/>
        <v>837.72604123800909</v>
      </c>
      <c r="Q23" s="4">
        <f t="shared" si="23"/>
        <v>12.5</v>
      </c>
      <c r="R23">
        <f t="shared" si="0"/>
        <v>1000000</v>
      </c>
      <c r="S23">
        <f t="shared" si="1"/>
        <v>13396.915108118317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7048.4685192626948</v>
      </c>
      <c r="AC23">
        <f t="shared" si="2"/>
        <v>7048.4685192626948</v>
      </c>
      <c r="AE23">
        <f t="shared" si="3"/>
        <v>8814.9929767854137</v>
      </c>
      <c r="AF23">
        <f t="shared" si="4"/>
        <v>-440.74964883927072</v>
      </c>
      <c r="AG23">
        <f t="shared" si="4"/>
        <v>-6.5765779494559116</v>
      </c>
      <c r="AH23">
        <f t="shared" si="5"/>
        <v>-33703.873357312186</v>
      </c>
      <c r="AI23">
        <f t="shared" si="6"/>
        <v>-25336.2066073155</v>
      </c>
      <c r="AJ23">
        <f t="shared" si="7"/>
        <v>0</v>
      </c>
      <c r="AK23">
        <f t="shared" si="24"/>
        <v>1602.4197609249984</v>
      </c>
      <c r="AL23">
        <f t="shared" si="8"/>
        <v>-23733.786846390503</v>
      </c>
      <c r="AN23">
        <f t="shared" si="9"/>
        <v>2415.2458424072111</v>
      </c>
      <c r="AO23">
        <f t="shared" si="9"/>
        <v>-120.76229212036056</v>
      </c>
      <c r="AP23">
        <f t="shared" si="9"/>
        <v>-1.8019359279719824</v>
      </c>
      <c r="AQ23">
        <f t="shared" si="9"/>
        <v>-9234.6233529221627</v>
      </c>
      <c r="AR23">
        <f t="shared" si="9"/>
        <v>-6941.9417385632842</v>
      </c>
      <c r="AS23">
        <f t="shared" si="9"/>
        <v>0</v>
      </c>
      <c r="AT23">
        <f t="shared" si="9"/>
        <v>439.05170152235661</v>
      </c>
      <c r="AU23">
        <f t="shared" si="9"/>
        <v>-6502.8900370409274</v>
      </c>
      <c r="AW23">
        <v>20</v>
      </c>
      <c r="AX23">
        <f>(R23*SUMPRODUCT(K$23:$K24, X$23:$X24)-$AZ$3*SUMPRODUCT(K$22:$K23, W$23:$W24))/Z23</f>
        <v>13396.915108118317</v>
      </c>
    </row>
    <row r="25" spans="5:50" x14ac:dyDescent="0.25">
      <c r="AN25" s="8">
        <f t="shared" ref="AN25:AU25" si="25">SUM(AN3:AN23)</f>
        <v>151617.02438988053</v>
      </c>
      <c r="AO25" s="8">
        <f t="shared" si="25"/>
        <v>-20146.741838064168</v>
      </c>
      <c r="AP25" s="8">
        <f t="shared" si="25"/>
        <v>-200.61650298424055</v>
      </c>
      <c r="AQ25" s="8">
        <f t="shared" si="25"/>
        <v>-125668.69404034405</v>
      </c>
      <c r="AR25" s="8">
        <f t="shared" si="25"/>
        <v>5600.9720084880355</v>
      </c>
      <c r="AS25" s="8">
        <f t="shared" si="25"/>
        <v>-23760.845813314645</v>
      </c>
      <c r="AT25" s="8">
        <f t="shared" si="25"/>
        <v>30786.793536589092</v>
      </c>
      <c r="AU25" s="9">
        <f t="shared" si="25"/>
        <v>12626.919731762486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2054-0A38-42D1-B445-EADC2240035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58892.947556858984</v>
      </c>
      <c r="K3">
        <v>1</v>
      </c>
      <c r="L3" s="2">
        <v>0</v>
      </c>
      <c r="O3">
        <f>$C$3</f>
        <v>58892.947556858984</v>
      </c>
      <c r="P3">
        <f>O3*B5</f>
        <v>47114.358045487192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58892.947556858984</v>
      </c>
      <c r="AF3">
        <f t="shared" ref="AF3:AG23" si="4">-$Z3*P3</f>
        <v>-47114.358045487192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11678.589511371792</v>
      </c>
      <c r="AJ3">
        <f t="shared" ref="AJ3:AJ23" si="7">AB3-AC3</f>
        <v>0</v>
      </c>
      <c r="AL3">
        <f t="shared" ref="AL3:AL23" si="8">SUM(AI3:AK3)</f>
        <v>11678.589511371792</v>
      </c>
      <c r="AN3">
        <f t="shared" ref="AN3:AU23" si="9">AE3*$K3</f>
        <v>58892.947556858984</v>
      </c>
      <c r="AO3">
        <f t="shared" si="9"/>
        <v>-47114.358045487192</v>
      </c>
      <c r="AP3">
        <f t="shared" si="9"/>
        <v>-100</v>
      </c>
      <c r="AQ3">
        <f t="shared" si="9"/>
        <v>0</v>
      </c>
      <c r="AR3">
        <f t="shared" si="9"/>
        <v>11678.589511371792</v>
      </c>
      <c r="AS3">
        <f t="shared" si="9"/>
        <v>0</v>
      </c>
      <c r="AT3">
        <f t="shared" si="9"/>
        <v>0</v>
      </c>
      <c r="AU3">
        <f t="shared" si="9"/>
        <v>11678.589511371792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43246.242984302196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1000000</v>
      </c>
      <c r="S4">
        <f t="shared" si="1"/>
        <v>27431.950763195866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26673.035366326862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-26673.035366326862</v>
      </c>
      <c r="AK4">
        <f>H4*SUM(AB4, AE4:AF4)</f>
        <v>0</v>
      </c>
      <c r="AL4">
        <f t="shared" si="8"/>
        <v>-44338.417366326859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-16573.207617975419</v>
      </c>
      <c r="AR4">
        <f t="shared" si="9"/>
        <v>-16573.207617975419</v>
      </c>
      <c r="AS4">
        <f t="shared" si="9"/>
        <v>-25023.956624755472</v>
      </c>
      <c r="AT4">
        <f t="shared" si="9"/>
        <v>0</v>
      </c>
      <c r="AU4">
        <f t="shared" si="9"/>
        <v>-41597.164242730891</v>
      </c>
      <c r="AW4">
        <v>1</v>
      </c>
      <c r="AX4">
        <f>(R4*SUMPRODUCT(K5:$K$23, X5:$X$23)-$AZ$3*SUMPRODUCT(K4:$K$22, W5:$W$23))/Z4</f>
        <v>27431.950763195866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58892.947556858984</v>
      </c>
      <c r="P5">
        <f t="shared" ref="P5:P23" si="22">O5*$C$5</f>
        <v>2944.6473778429495</v>
      </c>
      <c r="Q5" s="4">
        <f t="shared" ref="Q5:Q23" si="23">$C$8</f>
        <v>12.5</v>
      </c>
      <c r="R5">
        <f t="shared" si="0"/>
        <v>1000000</v>
      </c>
      <c r="S5">
        <f t="shared" si="1"/>
        <v>51456.203339331732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26673.035366326862</v>
      </c>
      <c r="AC5">
        <f t="shared" si="2"/>
        <v>48481.106439950119</v>
      </c>
      <c r="AE5">
        <f t="shared" si="3"/>
        <v>55487.872671788173</v>
      </c>
      <c r="AF5">
        <f t="shared" si="4"/>
        <v>-2774.3936335894091</v>
      </c>
      <c r="AG5">
        <f t="shared" si="4"/>
        <v>-11.777274481425952</v>
      </c>
      <c r="AH5">
        <f t="shared" si="5"/>
        <v>-20429.313305923821</v>
      </c>
      <c r="AI5">
        <f t="shared" si="6"/>
        <v>32272.388457793513</v>
      </c>
      <c r="AJ5">
        <f t="shared" si="7"/>
        <v>-21808.071073623258</v>
      </c>
      <c r="AK5">
        <f>H5*SUM(AB5, AE5:AF5)</f>
        <v>6858.9948445510145</v>
      </c>
      <c r="AL5">
        <f t="shared" si="8"/>
        <v>17323.312228721268</v>
      </c>
      <c r="AN5">
        <f t="shared" si="9"/>
        <v>47917.246697243143</v>
      </c>
      <c r="AO5">
        <f t="shared" si="9"/>
        <v>-2395.8623348621572</v>
      </c>
      <c r="AP5">
        <f t="shared" si="9"/>
        <v>-10.170412732989123</v>
      </c>
      <c r="AQ5">
        <f t="shared" si="9"/>
        <v>-17641.989112207149</v>
      </c>
      <c r="AR5">
        <f t="shared" si="9"/>
        <v>27869.224837440841</v>
      </c>
      <c r="AS5">
        <f t="shared" si="9"/>
        <v>-18832.632633204565</v>
      </c>
      <c r="AT5">
        <f t="shared" si="9"/>
        <v>5923.1708161804027</v>
      </c>
      <c r="AU5">
        <f t="shared" si="9"/>
        <v>14959.763020416678</v>
      </c>
      <c r="AW5">
        <v>2</v>
      </c>
      <c r="AX5">
        <f>(R5*SUMPRODUCT(K6:$K$23, X6:$X$23)-$AZ$3*SUMPRODUCT(K5:$K$22, W6:$W$23))/Z5</f>
        <v>51456.203339331732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58892.947556858984</v>
      </c>
      <c r="P6">
        <f t="shared" si="22"/>
        <v>2944.6473778429495</v>
      </c>
      <c r="Q6" s="4">
        <f t="shared" si="23"/>
        <v>12.5</v>
      </c>
      <c r="R6">
        <f t="shared" si="0"/>
        <v>1000000</v>
      </c>
      <c r="S6">
        <f t="shared" si="1"/>
        <v>72212.656130592994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48481.106439950119</v>
      </c>
      <c r="AC6">
        <f t="shared" si="2"/>
        <v>65690.219834921678</v>
      </c>
      <c r="AE6">
        <f t="shared" si="3"/>
        <v>53573.582236613001</v>
      </c>
      <c r="AF6">
        <f t="shared" si="4"/>
        <v>-2678.6791118306505</v>
      </c>
      <c r="AG6">
        <f t="shared" si="4"/>
        <v>-11.370967250554422</v>
      </c>
      <c r="AH6">
        <f t="shared" si="5"/>
        <v>-23082.75888458165</v>
      </c>
      <c r="AI6">
        <f t="shared" si="6"/>
        <v>27800.773272950144</v>
      </c>
      <c r="AJ6">
        <f t="shared" si="7"/>
        <v>-17209.113394971559</v>
      </c>
      <c r="AK6">
        <f>H6*SUM(AB6, AE6:AF6)</f>
        <v>10812.109840642894</v>
      </c>
      <c r="AL6">
        <f t="shared" si="8"/>
        <v>21403.769718621479</v>
      </c>
      <c r="AN6">
        <f t="shared" si="9"/>
        <v>41724.510498543743</v>
      </c>
      <c r="AO6">
        <f t="shared" si="9"/>
        <v>-2086.2255249271875</v>
      </c>
      <c r="AP6">
        <f t="shared" si="9"/>
        <v>-8.8560074315902284</v>
      </c>
      <c r="AQ6">
        <f t="shared" si="9"/>
        <v>-17977.457829147592</v>
      </c>
      <c r="AR6">
        <f t="shared" si="9"/>
        <v>21651.971137037366</v>
      </c>
      <c r="AS6">
        <f t="shared" si="9"/>
        <v>-13402.908719969817</v>
      </c>
      <c r="AT6">
        <f t="shared" si="9"/>
        <v>8420.7546279965463</v>
      </c>
      <c r="AU6">
        <f t="shared" si="9"/>
        <v>16669.817045064097</v>
      </c>
      <c r="AW6">
        <v>3</v>
      </c>
      <c r="AX6">
        <f>(R6*SUMPRODUCT(K7:$K$23, X7:$X$23)-$AZ$3*SUMPRODUCT(K6:$K$22, W7:$W$23))/Z6</f>
        <v>72212.656130592994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58892.947556858984</v>
      </c>
      <c r="P7">
        <f t="shared" si="22"/>
        <v>2944.6473778429495</v>
      </c>
      <c r="Q7" s="4">
        <f t="shared" si="23"/>
        <v>12.5</v>
      </c>
      <c r="R7">
        <f t="shared" si="0"/>
        <v>1000000</v>
      </c>
      <c r="S7">
        <f t="shared" si="1"/>
        <v>89408.027516964576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65690.219834921678</v>
      </c>
      <c r="AC7">
        <f t="shared" si="2"/>
        <v>78222.918079608091</v>
      </c>
      <c r="AE7">
        <f t="shared" si="3"/>
        <v>51525.331003781845</v>
      </c>
      <c r="AF7">
        <f t="shared" si="4"/>
        <v>-2576.2665501890924</v>
      </c>
      <c r="AG7">
        <f t="shared" si="4"/>
        <v>-10.936226904341142</v>
      </c>
      <c r="AH7">
        <f t="shared" si="5"/>
        <v>-25682.453896618899</v>
      </c>
      <c r="AI7">
        <f t="shared" si="6"/>
        <v>23255.674330069509</v>
      </c>
      <c r="AJ7">
        <f t="shared" si="7"/>
        <v>-12532.698244686413</v>
      </c>
      <c r="AK7">
        <f>H7*SUM(AB7, AE7:AF7)</f>
        <v>12002.733065007462</v>
      </c>
      <c r="AL7">
        <f t="shared" si="8"/>
        <v>22725.709150390558</v>
      </c>
      <c r="AN7">
        <f t="shared" si="9"/>
        <v>36325.951602291403</v>
      </c>
      <c r="AO7">
        <f t="shared" si="9"/>
        <v>-1816.2975801145703</v>
      </c>
      <c r="AP7">
        <f t="shared" si="9"/>
        <v>-7.7101658834489548</v>
      </c>
      <c r="AQ7">
        <f t="shared" si="9"/>
        <v>-18106.42569590058</v>
      </c>
      <c r="AR7">
        <f t="shared" si="9"/>
        <v>16395.518160392803</v>
      </c>
      <c r="AS7">
        <f t="shared" si="9"/>
        <v>-8835.6965596045538</v>
      </c>
      <c r="AT7">
        <f t="shared" si="9"/>
        <v>8462.0650060973239</v>
      </c>
      <c r="AU7">
        <f t="shared" si="9"/>
        <v>16021.886606885571</v>
      </c>
      <c r="AW7">
        <v>4</v>
      </c>
      <c r="AX7">
        <f>(R7*SUMPRODUCT(K8:$K$23, X8:$X$23)-$AZ$3*SUMPRODUCT(K7:$K$22, W8:$W$23))/Z7</f>
        <v>89408.027516964576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58892.947556858984</v>
      </c>
      <c r="P8">
        <f t="shared" si="22"/>
        <v>2944.6473778429495</v>
      </c>
      <c r="Q8" s="4">
        <f t="shared" si="23"/>
        <v>12.5</v>
      </c>
      <c r="R8">
        <f t="shared" si="0"/>
        <v>1000000</v>
      </c>
      <c r="S8">
        <f t="shared" si="1"/>
        <v>102996.05205324631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78222.918079608091</v>
      </c>
      <c r="AC8">
        <f t="shared" si="2"/>
        <v>86295.246579834929</v>
      </c>
      <c r="AE8">
        <f t="shared" si="3"/>
        <v>49343.458607569497</v>
      </c>
      <c r="AF8">
        <f t="shared" si="4"/>
        <v>-2467.172930378475</v>
      </c>
      <c r="AG8">
        <f t="shared" si="4"/>
        <v>-10.473125529998773</v>
      </c>
      <c r="AH8">
        <f t="shared" si="5"/>
        <v>-28299.128423916511</v>
      </c>
      <c r="AI8">
        <f t="shared" si="6"/>
        <v>18566.684127744513</v>
      </c>
      <c r="AJ8">
        <f t="shared" si="7"/>
        <v>-8072.3285002268385</v>
      </c>
      <c r="AK8">
        <f t="shared" ref="AK8:AK23" si="24">H8*SUM(AB8:AB8, AE8:AF8)</f>
        <v>9069.6922723679363</v>
      </c>
      <c r="AL8">
        <f t="shared" si="8"/>
        <v>19564.047899885612</v>
      </c>
      <c r="AN8">
        <f t="shared" si="9"/>
        <v>32436.089922281277</v>
      </c>
      <c r="AO8">
        <f t="shared" si="9"/>
        <v>-1621.804496114064</v>
      </c>
      <c r="AP8">
        <f t="shared" si="9"/>
        <v>-6.8845445991146521</v>
      </c>
      <c r="AQ8">
        <f t="shared" si="9"/>
        <v>-18602.528079365926</v>
      </c>
      <c r="AR8">
        <f t="shared" si="9"/>
        <v>12204.87280220217</v>
      </c>
      <c r="AS8">
        <f t="shared" si="9"/>
        <v>-5306.3725264565282</v>
      </c>
      <c r="AT8">
        <f t="shared" si="9"/>
        <v>5961.9929858102141</v>
      </c>
      <c r="AU8">
        <f t="shared" si="9"/>
        <v>12860.493261555857</v>
      </c>
      <c r="AW8">
        <v>5</v>
      </c>
      <c r="AX8">
        <f>(R8*SUMPRODUCT(K9:$K$23, X9:$X$23)-$AZ$3*SUMPRODUCT(K8:$K$22, W9:$W$23))/Z8</f>
        <v>102996.05205324631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58892.947556858984</v>
      </c>
      <c r="P9">
        <f t="shared" si="22"/>
        <v>2944.6473778429495</v>
      </c>
      <c r="Q9" s="4">
        <f t="shared" si="23"/>
        <v>12.5</v>
      </c>
      <c r="R9">
        <f t="shared" si="0"/>
        <v>1000000</v>
      </c>
      <c r="S9">
        <f t="shared" si="1"/>
        <v>113507.79617483456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86295.246579834929</v>
      </c>
      <c r="AC9">
        <f t="shared" si="2"/>
        <v>90607.443113509682</v>
      </c>
      <c r="AE9">
        <f t="shared" si="3"/>
        <v>47011.214871318836</v>
      </c>
      <c r="AF9">
        <f t="shared" si="4"/>
        <v>-2350.5607435659422</v>
      </c>
      <c r="AG9">
        <f t="shared" si="4"/>
        <v>-9.9781079105293617</v>
      </c>
      <c r="AH9">
        <f t="shared" si="5"/>
        <v>-31222.909133553971</v>
      </c>
      <c r="AI9">
        <f t="shared" si="6"/>
        <v>13427.766886288395</v>
      </c>
      <c r="AJ9">
        <f t="shared" si="7"/>
        <v>-4312.1965336747526</v>
      </c>
      <c r="AK9">
        <f t="shared" si="24"/>
        <v>6835.8980169360848</v>
      </c>
      <c r="AL9">
        <f t="shared" si="8"/>
        <v>15951.468369549726</v>
      </c>
      <c r="AN9">
        <f t="shared" si="9"/>
        <v>29369.874158618888</v>
      </c>
      <c r="AO9">
        <f t="shared" si="9"/>
        <v>-1468.4937079309448</v>
      </c>
      <c r="AP9">
        <f t="shared" si="9"/>
        <v>-6.2337417672683459</v>
      </c>
      <c r="AQ9">
        <f t="shared" si="9"/>
        <v>-19506.258551891511</v>
      </c>
      <c r="AR9">
        <f t="shared" si="9"/>
        <v>8388.8881570291651</v>
      </c>
      <c r="AS9">
        <f t="shared" si="9"/>
        <v>-2694.0097142336858</v>
      </c>
      <c r="AT9">
        <f t="shared" si="9"/>
        <v>4270.6716911724197</v>
      </c>
      <c r="AU9">
        <f t="shared" si="9"/>
        <v>9965.5501339678976</v>
      </c>
      <c r="AW9">
        <v>6</v>
      </c>
      <c r="AX9">
        <f>(R9*SUMPRODUCT(K10:$K$23, X10:$X$23)-$AZ$3*SUMPRODUCT(K9:$K$22, W10:$W$23))/Z9</f>
        <v>113507.79617483456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58892.947556858984</v>
      </c>
      <c r="P10">
        <f t="shared" si="22"/>
        <v>2944.6473778429495</v>
      </c>
      <c r="Q10" s="4">
        <f t="shared" si="23"/>
        <v>12.5</v>
      </c>
      <c r="R10">
        <f t="shared" si="0"/>
        <v>1000000</v>
      </c>
      <c r="S10">
        <f t="shared" si="1"/>
        <v>121680.98734829036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90607.443113509682</v>
      </c>
      <c r="AC10">
        <f t="shared" si="2"/>
        <v>92031.096702902592</v>
      </c>
      <c r="AE10">
        <f t="shared" si="3"/>
        <v>44542.558947278398</v>
      </c>
      <c r="AF10">
        <f t="shared" si="4"/>
        <v>-2227.1279473639202</v>
      </c>
      <c r="AG10">
        <f t="shared" si="4"/>
        <v>-9.4541368693327374</v>
      </c>
      <c r="AH10">
        <f t="shared" si="5"/>
        <v>-33935.196967306445</v>
      </c>
      <c r="AI10">
        <f t="shared" si="6"/>
        <v>8370.7798957386985</v>
      </c>
      <c r="AJ10">
        <f t="shared" si="7"/>
        <v>-1423.6535893929104</v>
      </c>
      <c r="AK10">
        <f t="shared" si="24"/>
        <v>6978.4508909547685</v>
      </c>
      <c r="AL10">
        <f t="shared" si="8"/>
        <v>13925.577197300558</v>
      </c>
      <c r="AN10">
        <f t="shared" si="9"/>
        <v>26439.526315562518</v>
      </c>
      <c r="AO10">
        <f t="shared" si="9"/>
        <v>-1321.9763157781263</v>
      </c>
      <c r="AP10">
        <f t="shared" si="9"/>
        <v>-5.6117768366993603</v>
      </c>
      <c r="AQ10">
        <f t="shared" si="9"/>
        <v>-20143.219304101476</v>
      </c>
      <c r="AR10">
        <f t="shared" si="9"/>
        <v>4968.7189188462171</v>
      </c>
      <c r="AS10">
        <f t="shared" si="9"/>
        <v>-845.05083296968473</v>
      </c>
      <c r="AT10">
        <f t="shared" si="9"/>
        <v>4142.2617005827169</v>
      </c>
      <c r="AU10">
        <f t="shared" si="9"/>
        <v>8265.92978645925</v>
      </c>
      <c r="AW10">
        <v>7</v>
      </c>
      <c r="AX10">
        <f>(R10*SUMPRODUCT(K11:$K$23, X11:$X$23)-$AZ$3*SUMPRODUCT(K10:$K$22, W11:$W$23))/Z10</f>
        <v>121680.98734829036</v>
      </c>
    </row>
    <row r="11" spans="1:52" x14ac:dyDescent="0.25">
      <c r="A11" t="s">
        <v>33</v>
      </c>
      <c r="C11" s="7">
        <f>AU25</f>
        <v>32068.365363332676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58892.947556858984</v>
      </c>
      <c r="P11">
        <f t="shared" si="22"/>
        <v>2944.6473778429495</v>
      </c>
      <c r="Q11" s="4">
        <f t="shared" si="23"/>
        <v>12.5</v>
      </c>
      <c r="R11">
        <f t="shared" si="0"/>
        <v>1000000</v>
      </c>
      <c r="S11">
        <f t="shared" si="1"/>
        <v>127780.46784607485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92031.096702902592</v>
      </c>
      <c r="AC11">
        <f t="shared" si="2"/>
        <v>91064.286019352454</v>
      </c>
      <c r="AE11">
        <f t="shared" si="3"/>
        <v>41970.766825653569</v>
      </c>
      <c r="AF11">
        <f t="shared" si="4"/>
        <v>-2098.5383412826786</v>
      </c>
      <c r="AG11">
        <f t="shared" si="4"/>
        <v>-8.9082752194420927</v>
      </c>
      <c r="AH11">
        <f t="shared" si="5"/>
        <v>-36105.622495785465</v>
      </c>
      <c r="AI11">
        <f t="shared" si="6"/>
        <v>3757.6977133659821</v>
      </c>
      <c r="AJ11">
        <f t="shared" si="7"/>
        <v>966.81068355013849</v>
      </c>
      <c r="AK11">
        <f t="shared" si="24"/>
        <v>6793.0212471445839</v>
      </c>
      <c r="AL11">
        <f t="shared" si="8"/>
        <v>11517.529644060705</v>
      </c>
      <c r="AN11">
        <f t="shared" si="9"/>
        <v>23692.786109186116</v>
      </c>
      <c r="AO11">
        <f t="shared" si="9"/>
        <v>-1184.6393054593059</v>
      </c>
      <c r="AP11">
        <f t="shared" si="9"/>
        <v>-5.028782539350658</v>
      </c>
      <c r="AQ11">
        <f t="shared" si="9"/>
        <v>-20381.871855836471</v>
      </c>
      <c r="AR11">
        <f t="shared" si="9"/>
        <v>2121.2461653509849</v>
      </c>
      <c r="AS11">
        <f t="shared" si="9"/>
        <v>545.7712704793488</v>
      </c>
      <c r="AT11">
        <f t="shared" si="9"/>
        <v>3834.7071453881422</v>
      </c>
      <c r="AU11">
        <f t="shared" si="9"/>
        <v>6501.7245812184765</v>
      </c>
      <c r="AW11">
        <v>8</v>
      </c>
      <c r="AX11">
        <f>(R11*SUMPRODUCT(K12:$K$23, X12:$X$23)-$AZ$3*SUMPRODUCT(K11:$K$22, W12:$W$23))/Z11</f>
        <v>127780.46784607485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58892.947556858984</v>
      </c>
      <c r="P12">
        <f t="shared" si="22"/>
        <v>2944.6473778429495</v>
      </c>
      <c r="Q12" s="4">
        <f t="shared" si="23"/>
        <v>12.5</v>
      </c>
      <c r="R12">
        <f t="shared" si="0"/>
        <v>1000000</v>
      </c>
      <c r="S12">
        <f t="shared" si="1"/>
        <v>131860.64513975327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91064.286019352454</v>
      </c>
      <c r="AC12">
        <f t="shared" si="2"/>
        <v>88006.06339689123</v>
      </c>
      <c r="AE12">
        <f t="shared" si="3"/>
        <v>39306.166527742658</v>
      </c>
      <c r="AF12">
        <f t="shared" si="4"/>
        <v>-1965.3083263871331</v>
      </c>
      <c r="AG12">
        <f t="shared" si="4"/>
        <v>-8.3427150784467852</v>
      </c>
      <c r="AH12">
        <f t="shared" si="5"/>
        <v>-38118.191104070866</v>
      </c>
      <c r="AI12">
        <f t="shared" si="6"/>
        <v>-785.67561779378593</v>
      </c>
      <c r="AJ12">
        <f t="shared" si="7"/>
        <v>3058.2226224612241</v>
      </c>
      <c r="AK12">
        <f t="shared" si="24"/>
        <v>6664.2269850547436</v>
      </c>
      <c r="AL12">
        <f t="shared" si="8"/>
        <v>8936.7739897221818</v>
      </c>
      <c r="AN12">
        <f t="shared" si="9"/>
        <v>21093.831107286387</v>
      </c>
      <c r="AO12">
        <f t="shared" si="9"/>
        <v>-1054.6915553643194</v>
      </c>
      <c r="AP12">
        <f t="shared" si="9"/>
        <v>-4.4771555810908144</v>
      </c>
      <c r="AQ12">
        <f t="shared" si="9"/>
        <v>-20456.298751419199</v>
      </c>
      <c r="AR12">
        <f t="shared" si="9"/>
        <v>-421.63635507822158</v>
      </c>
      <c r="AS12">
        <f t="shared" si="9"/>
        <v>1641.2089294220036</v>
      </c>
      <c r="AT12">
        <f t="shared" si="9"/>
        <v>3576.3873941801635</v>
      </c>
      <c r="AU12">
        <f t="shared" si="9"/>
        <v>4795.9599685239455</v>
      </c>
      <c r="AW12">
        <v>9</v>
      </c>
      <c r="AX12">
        <f>(R12*SUMPRODUCT(K13:$K$23, X13:$X$23)-$AZ$3*SUMPRODUCT(K12:$K$22, W13:$W$23))/Z12</f>
        <v>131860.64513975327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58892.947556858984</v>
      </c>
      <c r="P13">
        <f t="shared" si="22"/>
        <v>2944.6473778429495</v>
      </c>
      <c r="Q13" s="4">
        <f t="shared" si="23"/>
        <v>12.5</v>
      </c>
      <c r="R13">
        <f t="shared" si="0"/>
        <v>1000000</v>
      </c>
      <c r="S13">
        <f t="shared" si="1"/>
        <v>133981.0813068843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88006.06339689123</v>
      </c>
      <c r="AC13">
        <f t="shared" si="2"/>
        <v>83197.404605167219</v>
      </c>
      <c r="AE13">
        <f t="shared" si="3"/>
        <v>36570.389927336175</v>
      </c>
      <c r="AF13">
        <f t="shared" si="4"/>
        <v>-1828.5194963668089</v>
      </c>
      <c r="AG13">
        <f t="shared" si="4"/>
        <v>-7.7620478012305298</v>
      </c>
      <c r="AH13">
        <f t="shared" si="5"/>
        <v>-39779.210114543035</v>
      </c>
      <c r="AI13">
        <f t="shared" si="6"/>
        <v>-5045.1017313749035</v>
      </c>
      <c r="AJ13">
        <f t="shared" si="7"/>
        <v>4808.6587917240104</v>
      </c>
      <c r="AK13">
        <f t="shared" si="24"/>
        <v>6346.0681789003938</v>
      </c>
      <c r="AL13">
        <f t="shared" si="8"/>
        <v>6109.6252392495007</v>
      </c>
      <c r="AN13">
        <f t="shared" si="9"/>
        <v>18660.895964912906</v>
      </c>
      <c r="AO13">
        <f t="shared" si="9"/>
        <v>-933.04479824564532</v>
      </c>
      <c r="AP13">
        <f t="shared" si="9"/>
        <v>-3.9607662587478099</v>
      </c>
      <c r="AQ13">
        <f t="shared" si="9"/>
        <v>-20298.271442794263</v>
      </c>
      <c r="AR13">
        <f t="shared" si="9"/>
        <v>-2574.3810423857503</v>
      </c>
      <c r="AS13">
        <f t="shared" si="9"/>
        <v>2453.7305076982498</v>
      </c>
      <c r="AT13">
        <f t="shared" si="9"/>
        <v>3238.2295706446307</v>
      </c>
      <c r="AU13">
        <f t="shared" si="9"/>
        <v>3117.5790359571301</v>
      </c>
      <c r="AW13">
        <v>10</v>
      </c>
      <c r="AX13">
        <f>(R13*SUMPRODUCT(K14:$K$23, X14:$X$23)-$AZ$3*SUMPRODUCT(K13:$K$22, W14:$W$23))/Z13</f>
        <v>133981.0813068843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58892.947556858984</v>
      </c>
      <c r="P14">
        <f t="shared" si="22"/>
        <v>2944.6473778429495</v>
      </c>
      <c r="Q14" s="4">
        <f t="shared" si="23"/>
        <v>12.5</v>
      </c>
      <c r="R14">
        <f t="shared" si="0"/>
        <v>1000000</v>
      </c>
      <c r="S14">
        <f t="shared" si="1"/>
        <v>134061.74745937373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83197.404605167219</v>
      </c>
      <c r="AC14">
        <f t="shared" si="2"/>
        <v>76886.60244694681</v>
      </c>
      <c r="AE14">
        <f t="shared" si="3"/>
        <v>33776.067607244193</v>
      </c>
      <c r="AF14">
        <f t="shared" si="4"/>
        <v>-1688.8033803622097</v>
      </c>
      <c r="AG14">
        <f t="shared" si="4"/>
        <v>-7.1689542229641825</v>
      </c>
      <c r="AH14">
        <f t="shared" si="5"/>
        <v>-41237.848020323407</v>
      </c>
      <c r="AI14">
        <f t="shared" si="6"/>
        <v>-9157.7527476643882</v>
      </c>
      <c r="AJ14">
        <f t="shared" si="7"/>
        <v>6310.8021582204092</v>
      </c>
      <c r="AK14">
        <f t="shared" si="24"/>
        <v>5925.6319779673286</v>
      </c>
      <c r="AL14">
        <f t="shared" si="8"/>
        <v>3078.6813885233496</v>
      </c>
      <c r="AN14">
        <f t="shared" si="9"/>
        <v>16392.455496378803</v>
      </c>
      <c r="AO14">
        <f t="shared" si="9"/>
        <v>-819.62277481894023</v>
      </c>
      <c r="AP14">
        <f t="shared" si="9"/>
        <v>-3.4792908523878192</v>
      </c>
      <c r="AQ14">
        <f t="shared" si="9"/>
        <v>-20013.862960607054</v>
      </c>
      <c r="AR14">
        <f t="shared" si="9"/>
        <v>-4444.5095298995766</v>
      </c>
      <c r="AS14">
        <f t="shared" si="9"/>
        <v>3062.8060296424742</v>
      </c>
      <c r="AT14">
        <f t="shared" si="9"/>
        <v>2875.8723370720386</v>
      </c>
      <c r="AU14">
        <f t="shared" si="9"/>
        <v>1494.1688368149364</v>
      </c>
      <c r="AW14">
        <v>11</v>
      </c>
      <c r="AX14">
        <f>(R14*SUMPRODUCT(K15:$K$23, X15:$X$23)-$AZ$3*SUMPRODUCT(K14:$K$22, W15:$W$23))/Z14</f>
        <v>134061.74745937373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58892.947556858984</v>
      </c>
      <c r="P15">
        <f t="shared" si="22"/>
        <v>2944.6473778429495</v>
      </c>
      <c r="Q15" s="4">
        <f t="shared" si="23"/>
        <v>12.5</v>
      </c>
      <c r="R15">
        <f t="shared" si="0"/>
        <v>1000000</v>
      </c>
      <c r="S15">
        <f t="shared" si="1"/>
        <v>131901.77327787867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76886.60244694681</v>
      </c>
      <c r="AC15">
        <f t="shared" si="2"/>
        <v>69273.645481489948</v>
      </c>
      <c r="AE15">
        <f t="shared" si="3"/>
        <v>30930.055518048466</v>
      </c>
      <c r="AF15">
        <f t="shared" si="4"/>
        <v>-1546.5027759024235</v>
      </c>
      <c r="AG15">
        <f t="shared" si="4"/>
        <v>-6.5648895158852918</v>
      </c>
      <c r="AH15">
        <f t="shared" si="5"/>
        <v>-42590.013187940036</v>
      </c>
      <c r="AI15">
        <f t="shared" si="6"/>
        <v>-13213.025335309878</v>
      </c>
      <c r="AJ15">
        <f t="shared" si="7"/>
        <v>7612.9569654568622</v>
      </c>
      <c r="AK15">
        <f t="shared" si="24"/>
        <v>5515.4210543139188</v>
      </c>
      <c r="AL15">
        <f t="shared" si="8"/>
        <v>-84.64731553909678</v>
      </c>
      <c r="AN15">
        <f t="shared" si="9"/>
        <v>14270.56514509931</v>
      </c>
      <c r="AO15">
        <f t="shared" si="9"/>
        <v>-713.52825725496564</v>
      </c>
      <c r="AP15">
        <f t="shared" si="9"/>
        <v>-3.0289206384435086</v>
      </c>
      <c r="AQ15">
        <f t="shared" si="9"/>
        <v>-19650.257574690742</v>
      </c>
      <c r="AR15">
        <f t="shared" si="9"/>
        <v>-6096.2496074848395</v>
      </c>
      <c r="AS15">
        <f t="shared" si="9"/>
        <v>3512.4799003026305</v>
      </c>
      <c r="AT15">
        <f t="shared" si="9"/>
        <v>2544.7149751254374</v>
      </c>
      <c r="AU15">
        <f t="shared" si="9"/>
        <v>-39.054732056771762</v>
      </c>
      <c r="AW15">
        <v>12</v>
      </c>
      <c r="AX15">
        <f>(R15*SUMPRODUCT(K16:$K$23, X16:$X$23)-$AZ$3*SUMPRODUCT(K15:$K$22, W16:$W$23))/Z15</f>
        <v>131901.77327787867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58892.947556858984</v>
      </c>
      <c r="P16">
        <f t="shared" si="22"/>
        <v>2944.6473778429495</v>
      </c>
      <c r="Q16" s="4">
        <f t="shared" si="23"/>
        <v>12.5</v>
      </c>
      <c r="R16">
        <f t="shared" si="0"/>
        <v>1000000</v>
      </c>
      <c r="S16">
        <f t="shared" si="1"/>
        <v>127510.98412952287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69273.645481489948</v>
      </c>
      <c r="AC16">
        <f t="shared" si="2"/>
        <v>60762.612134052317</v>
      </c>
      <c r="AE16">
        <f t="shared" si="3"/>
        <v>28064.165250215268</v>
      </c>
      <c r="AF16">
        <f t="shared" si="4"/>
        <v>-1403.2082625107635</v>
      </c>
      <c r="AG16">
        <f t="shared" si="4"/>
        <v>-5.9566056748816028</v>
      </c>
      <c r="AH16">
        <f t="shared" si="5"/>
        <v>-43410.795667586892</v>
      </c>
      <c r="AI16">
        <f t="shared" si="6"/>
        <v>-16755.795285557269</v>
      </c>
      <c r="AJ16">
        <f t="shared" si="7"/>
        <v>8511.0333474376312</v>
      </c>
      <c r="AK16">
        <f t="shared" si="24"/>
        <v>5247.6227550649373</v>
      </c>
      <c r="AL16">
        <f t="shared" si="8"/>
        <v>-2997.1391830547009</v>
      </c>
      <c r="AN16">
        <f t="shared" si="9"/>
        <v>12276.756890551513</v>
      </c>
      <c r="AO16">
        <f t="shared" si="9"/>
        <v>-613.83784452757573</v>
      </c>
      <c r="AP16">
        <f t="shared" si="9"/>
        <v>-2.6057357883766037</v>
      </c>
      <c r="AQ16">
        <f t="shared" si="9"/>
        <v>-18990.188380261308</v>
      </c>
      <c r="AR16">
        <f t="shared" si="9"/>
        <v>-7329.8750700257469</v>
      </c>
      <c r="AS16">
        <f t="shared" si="9"/>
        <v>3723.178165545728</v>
      </c>
      <c r="AT16">
        <f t="shared" si="9"/>
        <v>2295.5889919713259</v>
      </c>
      <c r="AU16">
        <f t="shared" si="9"/>
        <v>-1311.1079125086926</v>
      </c>
      <c r="AW16">
        <v>13</v>
      </c>
      <c r="AX16">
        <f>(R16*SUMPRODUCT(K17:$K$23, X17:$X$23)-$AZ$3*SUMPRODUCT(K16:$K$22, W17:$W$23))/Z16</f>
        <v>127510.98412952287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58892.947556858984</v>
      </c>
      <c r="P17">
        <f t="shared" si="22"/>
        <v>2944.6473778429495</v>
      </c>
      <c r="Q17" s="4">
        <f t="shared" si="23"/>
        <v>12.5</v>
      </c>
      <c r="R17">
        <f t="shared" si="0"/>
        <v>1000000</v>
      </c>
      <c r="S17">
        <f t="shared" si="1"/>
        <v>120986.50952555086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60762.612134052317</v>
      </c>
      <c r="AC17">
        <f t="shared" si="2"/>
        <v>51797.32679430682</v>
      </c>
      <c r="AE17">
        <f t="shared" si="3"/>
        <v>25213.532173505435</v>
      </c>
      <c r="AF17">
        <f t="shared" si="4"/>
        <v>-1260.6766086752718</v>
      </c>
      <c r="AG17">
        <f t="shared" si="4"/>
        <v>-5.3515601654091718</v>
      </c>
      <c r="AH17">
        <f t="shared" si="5"/>
        <v>-43638.356217889232</v>
      </c>
      <c r="AI17">
        <f t="shared" si="6"/>
        <v>-19690.85221322448</v>
      </c>
      <c r="AJ17">
        <f t="shared" si="7"/>
        <v>8965.2853397454965</v>
      </c>
      <c r="AK17">
        <f t="shared" si="24"/>
        <v>5226.9443570210497</v>
      </c>
      <c r="AL17">
        <f t="shared" si="8"/>
        <v>-5498.6225164579337</v>
      </c>
      <c r="AN17">
        <f t="shared" si="9"/>
        <v>10388.752503177866</v>
      </c>
      <c r="AO17">
        <f t="shared" si="9"/>
        <v>-519.4376251588933</v>
      </c>
      <c r="AP17">
        <f t="shared" si="9"/>
        <v>-2.2050077586004475</v>
      </c>
      <c r="AQ17">
        <f t="shared" si="9"/>
        <v>-17980.347984307635</v>
      </c>
      <c r="AR17">
        <f t="shared" si="9"/>
        <v>-8113.2381140472635</v>
      </c>
      <c r="AS17">
        <f t="shared" si="9"/>
        <v>3693.9739293193948</v>
      </c>
      <c r="AT17">
        <f t="shared" si="9"/>
        <v>2153.6622040617613</v>
      </c>
      <c r="AU17">
        <f t="shared" si="9"/>
        <v>-2265.601980666107</v>
      </c>
      <c r="AW17">
        <v>14</v>
      </c>
      <c r="AX17">
        <f>(R17*SUMPRODUCT(K18:$K$23, X18:$X$23)-$AZ$3*SUMPRODUCT(K17:$K$22, W18:$W$23))/Z17</f>
        <v>120986.50952555086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58892.947556858984</v>
      </c>
      <c r="P18">
        <f t="shared" si="22"/>
        <v>2944.6473778429495</v>
      </c>
      <c r="Q18" s="4">
        <f t="shared" si="23"/>
        <v>12.5</v>
      </c>
      <c r="R18">
        <f t="shared" si="0"/>
        <v>1000000</v>
      </c>
      <c r="S18">
        <f t="shared" si="1"/>
        <v>112201.4565991066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51797.32679430682</v>
      </c>
      <c r="AC18">
        <f t="shared" si="2"/>
        <v>42674.41594652224</v>
      </c>
      <c r="AE18">
        <f t="shared" si="3"/>
        <v>22399.193526852418</v>
      </c>
      <c r="AF18">
        <f t="shared" si="4"/>
        <v>-1119.9596763426209</v>
      </c>
      <c r="AG18">
        <f t="shared" si="4"/>
        <v>-4.7542181313872129</v>
      </c>
      <c r="AH18">
        <f t="shared" si="5"/>
        <v>-43506.114589429395</v>
      </c>
      <c r="AI18">
        <f t="shared" si="6"/>
        <v>-22231.634957050985</v>
      </c>
      <c r="AJ18">
        <f t="shared" si="7"/>
        <v>9122.9108477845803</v>
      </c>
      <c r="AK18">
        <f t="shared" si="24"/>
        <v>5122.6669012016446</v>
      </c>
      <c r="AL18">
        <f t="shared" si="8"/>
        <v>-7986.0572080647598</v>
      </c>
      <c r="AN18">
        <f t="shared" si="9"/>
        <v>8624.5754828896715</v>
      </c>
      <c r="AO18">
        <f t="shared" si="9"/>
        <v>-431.22877414448357</v>
      </c>
      <c r="AP18">
        <f t="shared" si="9"/>
        <v>-1.8305620283657393</v>
      </c>
      <c r="AQ18">
        <f t="shared" si="9"/>
        <v>-16751.574952641091</v>
      </c>
      <c r="AR18">
        <f t="shared" si="9"/>
        <v>-8560.0588059242673</v>
      </c>
      <c r="AS18">
        <f t="shared" si="9"/>
        <v>3512.6815229337217</v>
      </c>
      <c r="AT18">
        <f t="shared" si="9"/>
        <v>1972.4293783233584</v>
      </c>
      <c r="AU18">
        <f t="shared" si="9"/>
        <v>-3074.9479046671872</v>
      </c>
      <c r="AW18">
        <v>15</v>
      </c>
      <c r="AX18">
        <f>(R18*SUMPRODUCT(K19:$K$23, X19:$X$23)-$AZ$3*SUMPRODUCT(K18:$K$22, W19:$W$23))/Z18</f>
        <v>112201.4565991066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58892.947556858984</v>
      </c>
      <c r="P19">
        <f t="shared" si="22"/>
        <v>2944.6473778429495</v>
      </c>
      <c r="Q19" s="4">
        <f t="shared" si="23"/>
        <v>12.5</v>
      </c>
      <c r="R19">
        <f t="shared" si="0"/>
        <v>1000000</v>
      </c>
      <c r="S19">
        <f t="shared" si="1"/>
        <v>100721.0551889256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42674.41594652224</v>
      </c>
      <c r="AC19">
        <f t="shared" si="2"/>
        <v>33598.133491509783</v>
      </c>
      <c r="AE19">
        <f t="shared" si="3"/>
        <v>19645.277841979885</v>
      </c>
      <c r="AF19">
        <f t="shared" si="4"/>
        <v>-982.26389209899435</v>
      </c>
      <c r="AG19">
        <f t="shared" si="4"/>
        <v>-4.1697008421536994</v>
      </c>
      <c r="AH19">
        <f t="shared" si="5"/>
        <v>-42958.00863357132</v>
      </c>
      <c r="AI19">
        <f t="shared" si="6"/>
        <v>-24299.164384532585</v>
      </c>
      <c r="AJ19">
        <f t="shared" si="7"/>
        <v>9076.2824550124569</v>
      </c>
      <c r="AK19">
        <f t="shared" si="24"/>
        <v>4502.1673543959905</v>
      </c>
      <c r="AL19">
        <f t="shared" si="8"/>
        <v>-10720.714575124137</v>
      </c>
      <c r="AN19">
        <f t="shared" si="9"/>
        <v>7046.9620049920504</v>
      </c>
      <c r="AO19">
        <f t="shared" si="9"/>
        <v>-352.34810024960257</v>
      </c>
      <c r="AP19">
        <f t="shared" si="9"/>
        <v>-1.4957143209270658</v>
      </c>
      <c r="AQ19">
        <f t="shared" si="9"/>
        <v>-15409.476877135812</v>
      </c>
      <c r="AR19">
        <f t="shared" si="9"/>
        <v>-8716.3586867142913</v>
      </c>
      <c r="AS19">
        <f t="shared" si="9"/>
        <v>3255.7553077906855</v>
      </c>
      <c r="AT19">
        <f t="shared" si="9"/>
        <v>1614.9734578325854</v>
      </c>
      <c r="AU19">
        <f t="shared" si="9"/>
        <v>-3845.6299210910206</v>
      </c>
      <c r="AW19">
        <v>16</v>
      </c>
      <c r="AX19">
        <f>(R19*SUMPRODUCT(K20:$K$23, X20:$X$23)-$AZ$3*SUMPRODUCT(K19:$K$22, W20:$W$23))/Z19</f>
        <v>100721.0551889256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58892.947556858984</v>
      </c>
      <c r="P20">
        <f t="shared" si="22"/>
        <v>2944.6473778429495</v>
      </c>
      <c r="Q20" s="4">
        <f t="shared" si="23"/>
        <v>12.5</v>
      </c>
      <c r="R20">
        <f t="shared" si="0"/>
        <v>1000000</v>
      </c>
      <c r="S20">
        <f t="shared" si="1"/>
        <v>84938.644001482171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33598.133491509783</v>
      </c>
      <c r="AC20">
        <f t="shared" si="2"/>
        <v>24482.66552393388</v>
      </c>
      <c r="AE20">
        <f t="shared" si="3"/>
        <v>16975.269074556891</v>
      </c>
      <c r="AF20">
        <f t="shared" si="4"/>
        <v>-848.76345372784465</v>
      </c>
      <c r="AG20">
        <f t="shared" si="4"/>
        <v>-3.6029927560867732</v>
      </c>
      <c r="AH20">
        <f t="shared" si="5"/>
        <v>-42000.886211631136</v>
      </c>
      <c r="AI20">
        <f t="shared" si="6"/>
        <v>-25877.983583558176</v>
      </c>
      <c r="AJ20">
        <f t="shared" si="7"/>
        <v>9115.4679675759035</v>
      </c>
      <c r="AK20">
        <f t="shared" si="24"/>
        <v>2700.0479037999985</v>
      </c>
      <c r="AL20">
        <f t="shared" si="8"/>
        <v>-14062.467712182275</v>
      </c>
      <c r="AN20">
        <f t="shared" si="9"/>
        <v>5775.5881279905479</v>
      </c>
      <c r="AO20">
        <f t="shared" si="9"/>
        <v>-288.77940639952743</v>
      </c>
      <c r="AP20">
        <f t="shared" si="9"/>
        <v>-1.2258658225618673</v>
      </c>
      <c r="AQ20">
        <f t="shared" si="9"/>
        <v>-14290.189964208907</v>
      </c>
      <c r="AR20">
        <f t="shared" si="9"/>
        <v>-8804.6071084404484</v>
      </c>
      <c r="AS20">
        <f t="shared" si="9"/>
        <v>3101.4052468551977</v>
      </c>
      <c r="AT20">
        <f t="shared" si="9"/>
        <v>918.6519842307772</v>
      </c>
      <c r="AU20">
        <f t="shared" si="9"/>
        <v>-4784.5498773544732</v>
      </c>
      <c r="AW20">
        <v>17</v>
      </c>
      <c r="AX20">
        <f>(R20*SUMPRODUCT(K21:$K$23, X21:$X$23)-$AZ$3*SUMPRODUCT(K20:$K$22, W21:$W$23))/Z20</f>
        <v>84938.644001482171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58892.947556858984</v>
      </c>
      <c r="P21">
        <f t="shared" si="22"/>
        <v>2944.6473778429495</v>
      </c>
      <c r="Q21" s="4">
        <f t="shared" si="23"/>
        <v>12.5</v>
      </c>
      <c r="R21">
        <f t="shared" si="0"/>
        <v>1000000</v>
      </c>
      <c r="S21">
        <f t="shared" si="1"/>
        <v>63668.200792932061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24482.66552393388</v>
      </c>
      <c r="AC21">
        <f t="shared" si="2"/>
        <v>15582.982101018973</v>
      </c>
      <c r="AE21">
        <f t="shared" si="3"/>
        <v>14414.224624306667</v>
      </c>
      <c r="AF21">
        <f t="shared" si="4"/>
        <v>-720.71123121533344</v>
      </c>
      <c r="AG21">
        <f t="shared" si="4"/>
        <v>-3.0594122943138187</v>
      </c>
      <c r="AH21">
        <f t="shared" si="5"/>
        <v>-40604.042736966927</v>
      </c>
      <c r="AI21">
        <f t="shared" si="6"/>
        <v>-26913.588756169906</v>
      </c>
      <c r="AJ21">
        <f t="shared" si="7"/>
        <v>8899.6834229149063</v>
      </c>
      <c r="AK21">
        <f t="shared" si="24"/>
        <v>1958.4379784433938</v>
      </c>
      <c r="AL21">
        <f t="shared" si="8"/>
        <v>-16055.467354811606</v>
      </c>
      <c r="AN21">
        <f t="shared" si="9"/>
        <v>4664.9196659558138</v>
      </c>
      <c r="AO21">
        <f t="shared" si="9"/>
        <v>-233.24598329779073</v>
      </c>
      <c r="AP21">
        <f t="shared" si="9"/>
        <v>-0.99012697179318565</v>
      </c>
      <c r="AQ21">
        <f t="shared" si="9"/>
        <v>-13140.810721207858</v>
      </c>
      <c r="AR21">
        <f t="shared" si="9"/>
        <v>-8710.1271655216278</v>
      </c>
      <c r="AS21">
        <f t="shared" si="9"/>
        <v>2880.2318059015029</v>
      </c>
      <c r="AT21">
        <f t="shared" si="9"/>
        <v>633.8152816620742</v>
      </c>
      <c r="AU21">
        <f t="shared" si="9"/>
        <v>-5196.0800779580504</v>
      </c>
      <c r="AW21">
        <v>18</v>
      </c>
      <c r="AX21">
        <f>(R21*SUMPRODUCT(K22:$K$23, X22:$X$23)-$AZ$3*SUMPRODUCT(K21:$K$22, W22:$W$23))/Z21</f>
        <v>63668.200792932061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58892.947556858984</v>
      </c>
      <c r="P22">
        <f t="shared" si="22"/>
        <v>2944.6473778429495</v>
      </c>
      <c r="Q22" s="4">
        <f t="shared" si="23"/>
        <v>12.5</v>
      </c>
      <c r="R22">
        <f t="shared" si="0"/>
        <v>1000000</v>
      </c>
      <c r="S22">
        <f t="shared" si="1"/>
        <v>35870.999365291711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15582.982101018973</v>
      </c>
      <c r="AC22">
        <f t="shared" si="2"/>
        <v>7303.5634591748749</v>
      </c>
      <c r="AE22">
        <f t="shared" si="3"/>
        <v>11990.978433557773</v>
      </c>
      <c r="AF22">
        <f t="shared" si="4"/>
        <v>-599.54892167788876</v>
      </c>
      <c r="AG22">
        <f t="shared" si="4"/>
        <v>-2.5450794473270597</v>
      </c>
      <c r="AH22">
        <f t="shared" si="5"/>
        <v>-38699.097923489702</v>
      </c>
      <c r="AI22">
        <f t="shared" si="6"/>
        <v>-27310.213491057148</v>
      </c>
      <c r="AJ22">
        <f t="shared" si="7"/>
        <v>8279.4186418440986</v>
      </c>
      <c r="AK22">
        <f t="shared" si="24"/>
        <v>1888.2088129029205</v>
      </c>
      <c r="AL22">
        <f t="shared" si="8"/>
        <v>-17142.586036310127</v>
      </c>
      <c r="AN22">
        <f t="shared" si="9"/>
        <v>3626.8010082589399</v>
      </c>
      <c r="AO22">
        <f t="shared" si="9"/>
        <v>-181.34005041294702</v>
      </c>
      <c r="AP22">
        <f t="shared" si="9"/>
        <v>-0.76978678235568798</v>
      </c>
      <c r="AQ22">
        <f t="shared" si="9"/>
        <v>-11704.960370442457</v>
      </c>
      <c r="AR22">
        <f t="shared" si="9"/>
        <v>-8260.2691993788194</v>
      </c>
      <c r="AS22">
        <f t="shared" si="9"/>
        <v>2504.1996401230008</v>
      </c>
      <c r="AT22">
        <f t="shared" si="9"/>
        <v>571.1091604730583</v>
      </c>
      <c r="AU22">
        <f t="shared" si="9"/>
        <v>-5184.9603987827604</v>
      </c>
      <c r="AW22">
        <v>19</v>
      </c>
      <c r="AX22">
        <f>(R22*SUMPRODUCT(K23:$K$23, X23:$X$23)-$AZ$3*SUMPRODUCT(K22:$K$22, W23:$W$23))/Z22</f>
        <v>35870.999365291711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58892.947556858984</v>
      </c>
      <c r="P23">
        <f t="shared" si="22"/>
        <v>2944.6473778429495</v>
      </c>
      <c r="Q23" s="4">
        <f t="shared" si="23"/>
        <v>12.5</v>
      </c>
      <c r="R23">
        <f t="shared" si="0"/>
        <v>1000000</v>
      </c>
      <c r="S23">
        <f t="shared" si="1"/>
        <v>44211.986654410772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7303.5634591748749</v>
      </c>
      <c r="AC23">
        <f t="shared" si="2"/>
        <v>7303.5634591748749</v>
      </c>
      <c r="AE23">
        <f t="shared" si="3"/>
        <v>9728.7729488732693</v>
      </c>
      <c r="AF23">
        <f t="shared" si="4"/>
        <v>-486.43864744366351</v>
      </c>
      <c r="AG23">
        <f t="shared" si="4"/>
        <v>-2.0649274133122</v>
      </c>
      <c r="AH23">
        <f t="shared" si="5"/>
        <v>-36376.099163327111</v>
      </c>
      <c r="AI23">
        <f t="shared" si="6"/>
        <v>-27135.829789310817</v>
      </c>
      <c r="AJ23">
        <f t="shared" si="7"/>
        <v>0</v>
      </c>
      <c r="AK23">
        <f t="shared" si="24"/>
        <v>1719.1187773268055</v>
      </c>
      <c r="AL23">
        <f t="shared" si="8"/>
        <v>-25416.711011984011</v>
      </c>
      <c r="AN23">
        <f t="shared" si="9"/>
        <v>2665.6151035367875</v>
      </c>
      <c r="AO23">
        <f t="shared" si="9"/>
        <v>-133.28075517683939</v>
      </c>
      <c r="AP23">
        <f t="shared" si="9"/>
        <v>-0.5657755330048716</v>
      </c>
      <c r="AQ23">
        <f t="shared" si="9"/>
        <v>-9966.7943580435331</v>
      </c>
      <c r="AR23">
        <f t="shared" si="9"/>
        <v>-7435.0257852165896</v>
      </c>
      <c r="AS23">
        <f t="shared" si="9"/>
        <v>0</v>
      </c>
      <c r="AT23">
        <f t="shared" si="9"/>
        <v>471.0264081295831</v>
      </c>
      <c r="AU23">
        <f t="shared" si="9"/>
        <v>-6963.9993770870069</v>
      </c>
      <c r="AW23">
        <v>20</v>
      </c>
      <c r="AX23">
        <f>(R23*SUMPRODUCT(K$23:$K24, X$23:$X24)-$AZ$3*SUMPRODUCT(K$22:$K23, W$23:$W24))/Z23</f>
        <v>44211.986654410772</v>
      </c>
    </row>
    <row r="25" spans="5:50" x14ac:dyDescent="0.25">
      <c r="AN25" s="8">
        <f t="shared" ref="AN25:AU25" si="25">SUM(AN3:AN23)</f>
        <v>422286.65136161674</v>
      </c>
      <c r="AO25" s="8">
        <f t="shared" si="25"/>
        <v>-65284.043235725068</v>
      </c>
      <c r="AP25" s="8">
        <f t="shared" si="25"/>
        <v>-177.13014012711676</v>
      </c>
      <c r="AQ25" s="8">
        <f t="shared" si="25"/>
        <v>-347585.99238418607</v>
      </c>
      <c r="AR25" s="8">
        <f t="shared" si="25"/>
        <v>9239.4856015784899</v>
      </c>
      <c r="AS25" s="8">
        <f t="shared" si="25"/>
        <v>-41053.205355180377</v>
      </c>
      <c r="AT25" s="8">
        <f t="shared" si="25"/>
        <v>63882.085116934562</v>
      </c>
      <c r="AU25" s="9">
        <f t="shared" si="25"/>
        <v>32068.365363332676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F527-7350-424F-B813-BFE4E3A327E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3402.5626582148661</v>
      </c>
      <c r="K3">
        <v>1</v>
      </c>
      <c r="L3" s="2">
        <v>0</v>
      </c>
      <c r="O3">
        <f>$C$3</f>
        <v>3402.5626582148661</v>
      </c>
      <c r="P3">
        <f>O3*B5</f>
        <v>2722.0501265718931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3402.5626582148661</v>
      </c>
      <c r="AF3">
        <f t="shared" ref="AF3:AG23" si="4">-$Z3*P3</f>
        <v>-2722.0501265718931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580.51253164297304</v>
      </c>
      <c r="AJ3">
        <f t="shared" ref="AJ3:AJ23" si="7">AB3-AC3</f>
        <v>0</v>
      </c>
      <c r="AL3">
        <f t="shared" ref="AL3:AL23" si="8">SUM(AI3:AK3)</f>
        <v>580.51253164297304</v>
      </c>
      <c r="AN3">
        <f t="shared" ref="AN3:AU23" si="9">AE3*$K3</f>
        <v>3402.5626582148661</v>
      </c>
      <c r="AO3">
        <f t="shared" si="9"/>
        <v>-2722.0501265718931</v>
      </c>
      <c r="AP3">
        <f t="shared" si="9"/>
        <v>-100</v>
      </c>
      <c r="AQ3">
        <f t="shared" si="9"/>
        <v>0</v>
      </c>
      <c r="AR3">
        <f t="shared" si="9"/>
        <v>580.51253164297304</v>
      </c>
      <c r="AS3">
        <f t="shared" si="9"/>
        <v>0</v>
      </c>
      <c r="AT3">
        <f t="shared" si="9"/>
        <v>0</v>
      </c>
      <c r="AU3">
        <f t="shared" si="9"/>
        <v>580.51253164297304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2440.7888186342379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2000000</v>
      </c>
      <c r="S4">
        <f t="shared" si="1"/>
        <v>481.77469041565786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476.45257696052795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-476.45257696052795</v>
      </c>
      <c r="AK4">
        <f>G4*MAX(0, SUM(AB4, AE4:AF4))</f>
        <v>0</v>
      </c>
      <c r="AL4">
        <f t="shared" si="8"/>
        <v>-2570.2385769605276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-1964.3362416737025</v>
      </c>
      <c r="AR4">
        <f t="shared" si="9"/>
        <v>-1964.3362416737025</v>
      </c>
      <c r="AS4">
        <f t="shared" si="9"/>
        <v>-446.99556896568902</v>
      </c>
      <c r="AT4">
        <f t="shared" si="9"/>
        <v>0</v>
      </c>
      <c r="AU4">
        <f t="shared" si="9"/>
        <v>-2411.3318106393913</v>
      </c>
      <c r="AW4">
        <v>1</v>
      </c>
      <c r="AX4">
        <f>(R4*SUMPRODUCT(K5:$K$23, X5:$X$23)-$AZ$3*SUMPRODUCT(K4:$K$22, W5:$W$23))/Z4</f>
        <v>481.77469041565786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3402.5626582148661</v>
      </c>
      <c r="P5">
        <f t="shared" ref="P5:P23" si="22">O5*$C$5</f>
        <v>170.12813291074332</v>
      </c>
      <c r="Q5" s="4">
        <f t="shared" ref="Q5:Q23" si="23">$C$8</f>
        <v>12.5</v>
      </c>
      <c r="R5">
        <f t="shared" si="0"/>
        <v>2000000</v>
      </c>
      <c r="S5">
        <f t="shared" si="1"/>
        <v>955.41702168476661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476.45257696052795</v>
      </c>
      <c r="AC5">
        <f t="shared" si="2"/>
        <v>934.41460943132915</v>
      </c>
      <c r="AE5">
        <f t="shared" si="3"/>
        <v>3327.7659756730732</v>
      </c>
      <c r="AF5">
        <f t="shared" si="4"/>
        <v>-166.38829878365368</v>
      </c>
      <c r="AG5">
        <f t="shared" si="4"/>
        <v>-12.225219305068453</v>
      </c>
      <c r="AH5">
        <f t="shared" si="5"/>
        <v>-2092.0630490472236</v>
      </c>
      <c r="AI5">
        <f t="shared" si="6"/>
        <v>1057.0894085371274</v>
      </c>
      <c r="AJ5">
        <f t="shared" si="7"/>
        <v>-457.9620324708012</v>
      </c>
      <c r="AK5">
        <f>G5*SUM(AB5, AE5:AF5)</f>
        <v>149.15104040784786</v>
      </c>
      <c r="AL5">
        <f t="shared" si="8"/>
        <v>748.27841647417404</v>
      </c>
      <c r="AN5">
        <f t="shared" si="9"/>
        <v>2873.7339445361717</v>
      </c>
      <c r="AO5">
        <f t="shared" si="9"/>
        <v>-143.6866972268086</v>
      </c>
      <c r="AP5">
        <f t="shared" si="9"/>
        <v>-10.55724109002837</v>
      </c>
      <c r="AQ5">
        <f t="shared" si="9"/>
        <v>-1806.6272214171718</v>
      </c>
      <c r="AR5">
        <f t="shared" si="9"/>
        <v>912.86278480216265</v>
      </c>
      <c r="AS5">
        <f t="shared" si="9"/>
        <v>-395.47884305594283</v>
      </c>
      <c r="AT5">
        <f t="shared" si="9"/>
        <v>128.8012470877631</v>
      </c>
      <c r="AU5">
        <f t="shared" si="9"/>
        <v>646.18518883398292</v>
      </c>
      <c r="AW5">
        <v>2</v>
      </c>
      <c r="AX5">
        <f>(R5*SUMPRODUCT(K6:$K$23, X6:$X$23)-$AZ$3*SUMPRODUCT(K5:$K$22, W6:$W$23))/Z5</f>
        <v>955.41702168476661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3402.5626582148661</v>
      </c>
      <c r="P6">
        <f t="shared" si="22"/>
        <v>170.12813291074332</v>
      </c>
      <c r="Q6" s="4">
        <f t="shared" si="23"/>
        <v>12.5</v>
      </c>
      <c r="R6">
        <f t="shared" si="0"/>
        <v>2000000</v>
      </c>
      <c r="S6">
        <f t="shared" si="1"/>
        <v>1410.1773333771514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934.41460943132915</v>
      </c>
      <c r="AC6">
        <f t="shared" si="2"/>
        <v>1363.9089546956202</v>
      </c>
      <c r="AE6">
        <f t="shared" si="3"/>
        <v>3290.9234665814988</v>
      </c>
      <c r="AF6">
        <f t="shared" si="4"/>
        <v>-164.54617332907495</v>
      </c>
      <c r="AG6">
        <f t="shared" si="4"/>
        <v>-12.089870919188531</v>
      </c>
      <c r="AH6">
        <f t="shared" si="5"/>
        <v>-2095.3908526782002</v>
      </c>
      <c r="AI6">
        <f t="shared" si="6"/>
        <v>1018.8965696550354</v>
      </c>
      <c r="AJ6">
        <f t="shared" si="7"/>
        <v>-429.49434526429104</v>
      </c>
      <c r="AK6">
        <f>G6*SUM(AB6, AE6:AF6)</f>
        <v>237.55632630699955</v>
      </c>
      <c r="AL6">
        <f t="shared" si="8"/>
        <v>826.95855069774393</v>
      </c>
      <c r="AN6">
        <f t="shared" si="9"/>
        <v>2563.057480920932</v>
      </c>
      <c r="AO6">
        <f t="shared" si="9"/>
        <v>-128.15287404604661</v>
      </c>
      <c r="AP6">
        <f t="shared" si="9"/>
        <v>-9.4159084577505787</v>
      </c>
      <c r="AQ6">
        <f t="shared" si="9"/>
        <v>-1631.945335389084</v>
      </c>
      <c r="AR6">
        <f t="shared" si="9"/>
        <v>793.54336302805086</v>
      </c>
      <c r="AS6">
        <f t="shared" si="9"/>
        <v>-334.50145705952025</v>
      </c>
      <c r="AT6">
        <f t="shared" si="9"/>
        <v>185.01509544788155</v>
      </c>
      <c r="AU6">
        <f t="shared" si="9"/>
        <v>644.05700141641216</v>
      </c>
      <c r="AW6">
        <v>3</v>
      </c>
      <c r="AX6">
        <f>(R6*SUMPRODUCT(K7:$K$23, X7:$X$23)-$AZ$3*SUMPRODUCT(K6:$K$22, W7:$W$23))/Z6</f>
        <v>1410.1773333771514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3402.5626582148661</v>
      </c>
      <c r="P7">
        <f t="shared" si="22"/>
        <v>170.12813291074332</v>
      </c>
      <c r="Q7" s="4">
        <f t="shared" si="23"/>
        <v>12.5</v>
      </c>
      <c r="R7">
        <f t="shared" si="0"/>
        <v>2000000</v>
      </c>
      <c r="S7">
        <f t="shared" si="1"/>
        <v>1800.2608334835895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1363.9089546956202</v>
      </c>
      <c r="AC7">
        <f t="shared" si="2"/>
        <v>1721.8913839622073</v>
      </c>
      <c r="AE7">
        <f t="shared" si="3"/>
        <v>3254.4413651629498</v>
      </c>
      <c r="AF7">
        <f t="shared" si="4"/>
        <v>-162.72206825814749</v>
      </c>
      <c r="AG7">
        <f t="shared" si="4"/>
        <v>-11.955846563566197</v>
      </c>
      <c r="AH7">
        <f t="shared" si="5"/>
        <v>-2100.1034288717074</v>
      </c>
      <c r="AI7">
        <f t="shared" si="6"/>
        <v>979.6600214695286</v>
      </c>
      <c r="AJ7">
        <f t="shared" si="7"/>
        <v>-357.98242926658713</v>
      </c>
      <c r="AK7">
        <f>G7*SUM(AB7, AE7:AF7)</f>
        <v>218.77134715358071</v>
      </c>
      <c r="AL7">
        <f t="shared" si="8"/>
        <v>840.44893935652215</v>
      </c>
      <c r="AN7">
        <f t="shared" si="9"/>
        <v>2294.4186329385702</v>
      </c>
      <c r="AO7">
        <f t="shared" si="9"/>
        <v>-114.72093164692852</v>
      </c>
      <c r="AP7">
        <f t="shared" si="9"/>
        <v>-8.4290094827464657</v>
      </c>
      <c r="AQ7">
        <f t="shared" si="9"/>
        <v>-1480.5970972103116</v>
      </c>
      <c r="AR7">
        <f t="shared" si="9"/>
        <v>690.67159459858374</v>
      </c>
      <c r="AS7">
        <f t="shared" si="9"/>
        <v>-252.38173431732599</v>
      </c>
      <c r="AT7">
        <f t="shared" si="9"/>
        <v>154.23631859998659</v>
      </c>
      <c r="AU7">
        <f t="shared" si="9"/>
        <v>592.52617888124428</v>
      </c>
      <c r="AW7">
        <v>4</v>
      </c>
      <c r="AX7">
        <f>(R7*SUMPRODUCT(K8:$K$23, X8:$X$23)-$AZ$3*SUMPRODUCT(K7:$K$22, W8:$W$23))/Z7</f>
        <v>1800.2608334835895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3402.5626582148661</v>
      </c>
      <c r="P8">
        <f t="shared" si="22"/>
        <v>170.12813291074332</v>
      </c>
      <c r="Q8" s="4">
        <f t="shared" si="23"/>
        <v>12.5</v>
      </c>
      <c r="R8">
        <f t="shared" si="0"/>
        <v>2000000</v>
      </c>
      <c r="S8">
        <f t="shared" si="1"/>
        <v>2093.2326755293661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1721.8913839622073</v>
      </c>
      <c r="AC8">
        <f t="shared" si="2"/>
        <v>1979.8786520144131</v>
      </c>
      <c r="AE8">
        <f t="shared" si="3"/>
        <v>3218.3049920321764</v>
      </c>
      <c r="AF8">
        <f t="shared" si="4"/>
        <v>-160.91524960160882</v>
      </c>
      <c r="AG8">
        <f t="shared" si="4"/>
        <v>-11.823092310519861</v>
      </c>
      <c r="AH8">
        <f t="shared" si="5"/>
        <v>-2111.3259857077833</v>
      </c>
      <c r="AI8">
        <f t="shared" si="6"/>
        <v>934.24066441226478</v>
      </c>
      <c r="AJ8">
        <f t="shared" si="7"/>
        <v>-257.98726805220576</v>
      </c>
      <c r="AK8">
        <f t="shared" ref="AK8:AK23" si="24">G8*SUM(AB8:AB8, AE8:AF8)</f>
        <v>101.79868799216611</v>
      </c>
      <c r="AL8">
        <f t="shared" si="8"/>
        <v>778.05208435222517</v>
      </c>
      <c r="AN8">
        <f t="shared" si="9"/>
        <v>2115.563705193309</v>
      </c>
      <c r="AO8">
        <f t="shared" si="9"/>
        <v>-105.77818525966545</v>
      </c>
      <c r="AP8">
        <f t="shared" si="9"/>
        <v>-7.7719498422963156</v>
      </c>
      <c r="AQ8">
        <f t="shared" si="9"/>
        <v>-1387.8872997597539</v>
      </c>
      <c r="AR8">
        <f t="shared" si="9"/>
        <v>614.12627033159367</v>
      </c>
      <c r="AS8">
        <f t="shared" si="9"/>
        <v>-169.58880592252055</v>
      </c>
      <c r="AT8">
        <f t="shared" si="9"/>
        <v>66.917712922085713</v>
      </c>
      <c r="AU8">
        <f t="shared" si="9"/>
        <v>511.45517733115884</v>
      </c>
      <c r="AW8">
        <v>5</v>
      </c>
      <c r="AX8">
        <f>(R8*SUMPRODUCT(K9:$K$23, X9:$X$23)-$AZ$3*SUMPRODUCT(K8:$K$22, W9:$W$23))/Z8</f>
        <v>2093.2326755293661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3402.5626582148661</v>
      </c>
      <c r="P9">
        <f t="shared" si="22"/>
        <v>170.12813291074332</v>
      </c>
      <c r="Q9" s="4">
        <f t="shared" si="23"/>
        <v>12.5</v>
      </c>
      <c r="R9">
        <f t="shared" si="0"/>
        <v>2000000</v>
      </c>
      <c r="S9">
        <f t="shared" si="1"/>
        <v>2309.4002038554831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1979.8786520144131</v>
      </c>
      <c r="AC9">
        <f t="shared" si="2"/>
        <v>2160.0247940942809</v>
      </c>
      <c r="AE9">
        <f t="shared" si="3"/>
        <v>3182.4798893381312</v>
      </c>
      <c r="AF9">
        <f t="shared" si="4"/>
        <v>-159.12399446690657</v>
      </c>
      <c r="AG9">
        <f t="shared" si="4"/>
        <v>-11.691481572185801</v>
      </c>
      <c r="AH9">
        <f t="shared" si="5"/>
        <v>-2140.7704366178223</v>
      </c>
      <c r="AI9">
        <f t="shared" si="6"/>
        <v>870.89397668121683</v>
      </c>
      <c r="AJ9">
        <f t="shared" si="7"/>
        <v>-180.14614207986779</v>
      </c>
      <c r="AK9">
        <f t="shared" si="24"/>
        <v>29.519083826625259</v>
      </c>
      <c r="AL9">
        <f t="shared" si="8"/>
        <v>720.26691842797425</v>
      </c>
      <c r="AN9">
        <f t="shared" si="9"/>
        <v>1988.2284284301911</v>
      </c>
      <c r="AO9">
        <f t="shared" si="9"/>
        <v>-99.411421421509559</v>
      </c>
      <c r="AP9">
        <f t="shared" si="9"/>
        <v>-7.304158027883692</v>
      </c>
      <c r="AQ9">
        <f t="shared" si="9"/>
        <v>-1337.4289198451681</v>
      </c>
      <c r="AR9">
        <f t="shared" si="9"/>
        <v>544.08392913563</v>
      </c>
      <c r="AS9">
        <f t="shared" si="9"/>
        <v>-112.5448371740402</v>
      </c>
      <c r="AT9">
        <f t="shared" si="9"/>
        <v>18.44180754823757</v>
      </c>
      <c r="AU9">
        <f t="shared" si="9"/>
        <v>449.98089950982728</v>
      </c>
      <c r="AW9">
        <v>6</v>
      </c>
      <c r="AX9">
        <f>(R9*SUMPRODUCT(K10:$K$23, X10:$X$23)-$AZ$3*SUMPRODUCT(K9:$K$22, W10:$W$23))/Z9</f>
        <v>2309.4002038554831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3402.5626582148661</v>
      </c>
      <c r="P10">
        <f t="shared" si="22"/>
        <v>170.12813291074332</v>
      </c>
      <c r="Q10" s="4">
        <f t="shared" si="23"/>
        <v>12.5</v>
      </c>
      <c r="R10">
        <f t="shared" si="0"/>
        <v>2000000</v>
      </c>
      <c r="S10">
        <f t="shared" si="1"/>
        <v>2478.8579656697684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2160.0247940942809</v>
      </c>
      <c r="AC10">
        <f t="shared" si="2"/>
        <v>2292.6353989367526</v>
      </c>
      <c r="AE10">
        <f t="shared" si="3"/>
        <v>3146.9473868043951</v>
      </c>
      <c r="AF10">
        <f t="shared" si="4"/>
        <v>-157.34736934021976</v>
      </c>
      <c r="AG10">
        <f t="shared" si="4"/>
        <v>-11.56094575953901</v>
      </c>
      <c r="AH10">
        <f t="shared" si="5"/>
        <v>-2179.3595079892893</v>
      </c>
      <c r="AI10">
        <f t="shared" si="6"/>
        <v>798.67956371534683</v>
      </c>
      <c r="AJ10">
        <f t="shared" si="7"/>
        <v>-132.61060484247173</v>
      </c>
      <c r="AK10">
        <f t="shared" si="24"/>
        <v>21.113461727389673</v>
      </c>
      <c r="AL10">
        <f t="shared" si="8"/>
        <v>687.18242060026478</v>
      </c>
      <c r="AN10">
        <f t="shared" si="9"/>
        <v>1867.9617923520616</v>
      </c>
      <c r="AO10">
        <f t="shared" si="9"/>
        <v>-93.398089617603077</v>
      </c>
      <c r="AP10">
        <f t="shared" si="9"/>
        <v>-6.8623342903113365</v>
      </c>
      <c r="AQ10">
        <f t="shared" si="9"/>
        <v>-1293.6219746772076</v>
      </c>
      <c r="AR10">
        <f t="shared" si="9"/>
        <v>474.0793937669394</v>
      </c>
      <c r="AS10">
        <f t="shared" si="9"/>
        <v>-78.714866395645743</v>
      </c>
      <c r="AT10">
        <f t="shared" si="9"/>
        <v>12.532506891098807</v>
      </c>
      <c r="AU10">
        <f t="shared" si="9"/>
        <v>407.89703426239248</v>
      </c>
      <c r="AW10">
        <v>7</v>
      </c>
      <c r="AX10">
        <f>(R10*SUMPRODUCT(K11:$K$23, X11:$X$23)-$AZ$3*SUMPRODUCT(K10:$K$22, W11:$W$23))/Z10</f>
        <v>2478.8579656697684</v>
      </c>
    </row>
    <row r="11" spans="1:52" x14ac:dyDescent="0.25">
      <c r="A11" t="s">
        <v>33</v>
      </c>
      <c r="C11" s="7">
        <f>AU25</f>
        <v>2840.2311658568974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3402.5626582148661</v>
      </c>
      <c r="P11">
        <f t="shared" si="22"/>
        <v>170.12813291074332</v>
      </c>
      <c r="Q11" s="4">
        <f t="shared" si="23"/>
        <v>12.5</v>
      </c>
      <c r="R11">
        <f t="shared" si="0"/>
        <v>2000000</v>
      </c>
      <c r="S11">
        <f t="shared" si="1"/>
        <v>2604.8291287811021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2292.6353989367526</v>
      </c>
      <c r="AC11">
        <f t="shared" si="2"/>
        <v>2382.1666749961187</v>
      </c>
      <c r="AE11">
        <f t="shared" si="3"/>
        <v>3111.7094339998102</v>
      </c>
      <c r="AF11">
        <f t="shared" si="4"/>
        <v>-155.58547169999053</v>
      </c>
      <c r="AG11">
        <f t="shared" si="4"/>
        <v>-11.431492034713733</v>
      </c>
      <c r="AH11">
        <f t="shared" si="5"/>
        <v>-2215.0827567816386</v>
      </c>
      <c r="AI11">
        <f t="shared" si="6"/>
        <v>729.6097134834672</v>
      </c>
      <c r="AJ11">
        <f t="shared" si="7"/>
        <v>-89.531276059366064</v>
      </c>
      <c r="AK11">
        <f t="shared" si="24"/>
        <v>12.597022466967774</v>
      </c>
      <c r="AL11">
        <f t="shared" si="8"/>
        <v>652.67545989106895</v>
      </c>
      <c r="AN11">
        <f t="shared" si="9"/>
        <v>1756.5813452955906</v>
      </c>
      <c r="AO11">
        <f t="shared" si="9"/>
        <v>-87.829067264779539</v>
      </c>
      <c r="AP11">
        <f t="shared" si="9"/>
        <v>-6.453155759875008</v>
      </c>
      <c r="AQ11">
        <f t="shared" si="9"/>
        <v>-1250.4294283824167</v>
      </c>
      <c r="AR11">
        <f t="shared" si="9"/>
        <v>411.86969388851924</v>
      </c>
      <c r="AS11">
        <f t="shared" si="9"/>
        <v>-50.541020195525661</v>
      </c>
      <c r="AT11">
        <f t="shared" si="9"/>
        <v>7.111105693214407</v>
      </c>
      <c r="AU11">
        <f t="shared" si="9"/>
        <v>368.43977938620799</v>
      </c>
      <c r="AW11">
        <v>8</v>
      </c>
      <c r="AX11">
        <f>(R11*SUMPRODUCT(K12:$K$23, X12:$X$23)-$AZ$3*SUMPRODUCT(K11:$K$22, W12:$W$23))/Z11</f>
        <v>2604.8291287811021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3402.5626582148661</v>
      </c>
      <c r="P12">
        <f t="shared" si="22"/>
        <v>170.12813291074332</v>
      </c>
      <c r="Q12" s="4">
        <f t="shared" si="23"/>
        <v>12.5</v>
      </c>
      <c r="R12">
        <f t="shared" si="0"/>
        <v>2000000</v>
      </c>
      <c r="S12">
        <f t="shared" si="1"/>
        <v>2683.0085106577972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2382.1666749961187</v>
      </c>
      <c r="AC12">
        <f t="shared" si="2"/>
        <v>2426.0865418550402</v>
      </c>
      <c r="AE12">
        <f t="shared" si="3"/>
        <v>3076.7369690115997</v>
      </c>
      <c r="AF12">
        <f t="shared" si="4"/>
        <v>-153.83684845057999</v>
      </c>
      <c r="AG12">
        <f t="shared" si="4"/>
        <v>-11.30301363291349</v>
      </c>
      <c r="AH12">
        <f t="shared" si="5"/>
        <v>-2266.1570324969434</v>
      </c>
      <c r="AI12">
        <f t="shared" si="6"/>
        <v>645.44007443116288</v>
      </c>
      <c r="AJ12">
        <f t="shared" si="7"/>
        <v>-43.919866858921523</v>
      </c>
      <c r="AK12">
        <f t="shared" si="24"/>
        <v>12.201653629781417</v>
      </c>
      <c r="AL12">
        <f t="shared" si="8"/>
        <v>613.72186120202275</v>
      </c>
      <c r="AN12">
        <f t="shared" si="9"/>
        <v>1651.1447367951228</v>
      </c>
      <c r="AO12">
        <f t="shared" si="9"/>
        <v>-82.557236839756143</v>
      </c>
      <c r="AP12">
        <f t="shared" si="9"/>
        <v>-6.0658131188588671</v>
      </c>
      <c r="AQ12">
        <f t="shared" si="9"/>
        <v>-1216.1433670297199</v>
      </c>
      <c r="AR12">
        <f t="shared" si="9"/>
        <v>346.37831980678783</v>
      </c>
      <c r="AS12">
        <f t="shared" si="9"/>
        <v>-23.569794147254388</v>
      </c>
      <c r="AT12">
        <f t="shared" si="9"/>
        <v>6.5480723161989394</v>
      </c>
      <c r="AU12">
        <f t="shared" si="9"/>
        <v>329.35659797573237</v>
      </c>
      <c r="AW12">
        <v>9</v>
      </c>
      <c r="AX12">
        <f>(R12*SUMPRODUCT(K13:$K$23, X13:$X$23)-$AZ$3*SUMPRODUCT(K12:$K$22, W13:$W$23))/Z12</f>
        <v>2683.0085106577972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3402.5626582148661</v>
      </c>
      <c r="P13">
        <f t="shared" si="22"/>
        <v>170.12813291074332</v>
      </c>
      <c r="Q13" s="4">
        <f t="shared" si="23"/>
        <v>12.5</v>
      </c>
      <c r="R13">
        <f t="shared" si="0"/>
        <v>2000000</v>
      </c>
      <c r="S13">
        <f t="shared" si="1"/>
        <v>2714.8751833107663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2426.0865418550402</v>
      </c>
      <c r="AC13">
        <f t="shared" si="2"/>
        <v>2427.2048157397858</v>
      </c>
      <c r="AE13">
        <f t="shared" si="3"/>
        <v>3042.0243702710704</v>
      </c>
      <c r="AF13">
        <f t="shared" si="4"/>
        <v>-152.10121851355353</v>
      </c>
      <c r="AG13">
        <f t="shared" si="4"/>
        <v>-11.175489902172183</v>
      </c>
      <c r="AH13">
        <f t="shared" si="5"/>
        <v>-2318.9751059474256</v>
      </c>
      <c r="AI13">
        <f t="shared" si="6"/>
        <v>559.77255590791901</v>
      </c>
      <c r="AJ13">
        <f t="shared" si="7"/>
        <v>-1.1182738847455767</v>
      </c>
      <c r="AK13">
        <f t="shared" si="24"/>
        <v>10.632019387225116</v>
      </c>
      <c r="AL13">
        <f t="shared" si="8"/>
        <v>569.28630141039855</v>
      </c>
      <c r="AN13">
        <f t="shared" si="9"/>
        <v>1552.2640149353501</v>
      </c>
      <c r="AO13">
        <f t="shared" si="9"/>
        <v>-77.613200746767518</v>
      </c>
      <c r="AP13">
        <f t="shared" si="9"/>
        <v>-5.7025548493122242</v>
      </c>
      <c r="AQ13">
        <f t="shared" si="9"/>
        <v>-1183.3112330301021</v>
      </c>
      <c r="AR13">
        <f t="shared" si="9"/>
        <v>285.63702630916839</v>
      </c>
      <c r="AS13">
        <f t="shared" si="9"/>
        <v>-0.57062537930221779</v>
      </c>
      <c r="AT13">
        <f t="shared" si="9"/>
        <v>5.4252363203171576</v>
      </c>
      <c r="AU13">
        <f t="shared" si="9"/>
        <v>290.49163725018332</v>
      </c>
      <c r="AW13">
        <v>10</v>
      </c>
      <c r="AX13">
        <f>(R13*SUMPRODUCT(K14:$K$23, X14:$X$23)-$AZ$3*SUMPRODUCT(K13:$K$22, W14:$W$23))/Z13</f>
        <v>2714.8751833107663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3402.5626582148661</v>
      </c>
      <c r="P14">
        <f t="shared" si="22"/>
        <v>170.12813291074332</v>
      </c>
      <c r="Q14" s="4">
        <f t="shared" si="23"/>
        <v>12.5</v>
      </c>
      <c r="R14">
        <f t="shared" si="0"/>
        <v>2000000</v>
      </c>
      <c r="S14">
        <f t="shared" si="1"/>
        <v>2697.2413308444447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2427.2048157397858</v>
      </c>
      <c r="AC14">
        <f t="shared" si="2"/>
        <v>2384.1111452249861</v>
      </c>
      <c r="AE14">
        <f t="shared" si="3"/>
        <v>3007.5497742861253</v>
      </c>
      <c r="AF14">
        <f t="shared" si="4"/>
        <v>-150.37748871430628</v>
      </c>
      <c r="AG14">
        <f t="shared" si="4"/>
        <v>-11.048840522543154</v>
      </c>
      <c r="AH14">
        <f t="shared" si="5"/>
        <v>-2383.1168971691109</v>
      </c>
      <c r="AI14">
        <f t="shared" si="6"/>
        <v>463.00654788016482</v>
      </c>
      <c r="AJ14">
        <f t="shared" si="7"/>
        <v>43.093670514799669</v>
      </c>
      <c r="AK14">
        <f t="shared" si="24"/>
        <v>9.5118787823608884</v>
      </c>
      <c r="AL14">
        <f t="shared" si="8"/>
        <v>515.61209717732538</v>
      </c>
      <c r="AN14">
        <f t="shared" si="9"/>
        <v>1459.6467061060555</v>
      </c>
      <c r="AO14">
        <f t="shared" si="9"/>
        <v>-72.982335305302783</v>
      </c>
      <c r="AP14">
        <f t="shared" si="9"/>
        <v>-5.3623064904550874</v>
      </c>
      <c r="AQ14">
        <f t="shared" si="9"/>
        <v>-1156.59223962278</v>
      </c>
      <c r="AR14">
        <f t="shared" si="9"/>
        <v>224.70982468751757</v>
      </c>
      <c r="AS14">
        <f t="shared" si="9"/>
        <v>20.914544709697232</v>
      </c>
      <c r="AT14">
        <f t="shared" si="9"/>
        <v>4.6163766439571772</v>
      </c>
      <c r="AU14">
        <f t="shared" si="9"/>
        <v>250.24074604117197</v>
      </c>
      <c r="AW14">
        <v>11</v>
      </c>
      <c r="AX14">
        <f>(R14*SUMPRODUCT(K15:$K$23, X15:$X$23)-$AZ$3*SUMPRODUCT(K14:$K$22, W15:$W$23))/Z14</f>
        <v>2697.2413308444447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3402.5626582148661</v>
      </c>
      <c r="P15">
        <f t="shared" si="22"/>
        <v>170.12813291074332</v>
      </c>
      <c r="Q15" s="4">
        <f t="shared" si="23"/>
        <v>12.5</v>
      </c>
      <c r="R15">
        <f t="shared" si="0"/>
        <v>2000000</v>
      </c>
      <c r="S15">
        <f t="shared" si="1"/>
        <v>2617.7502083681297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2384.1111452249861</v>
      </c>
      <c r="AC15">
        <f t="shared" si="2"/>
        <v>2287.4653490332557</v>
      </c>
      <c r="AE15">
        <f t="shared" si="3"/>
        <v>2973.2570180685657</v>
      </c>
      <c r="AF15">
        <f t="shared" si="4"/>
        <v>-148.66285090342828</v>
      </c>
      <c r="AG15">
        <f t="shared" si="4"/>
        <v>-10.922859167964841</v>
      </c>
      <c r="AH15">
        <f t="shared" si="5"/>
        <v>-2478.871896461209</v>
      </c>
      <c r="AI15">
        <f t="shared" si="6"/>
        <v>334.79941153596383</v>
      </c>
      <c r="AJ15">
        <f t="shared" si="7"/>
        <v>96.645796191730369</v>
      </c>
      <c r="AK15">
        <f t="shared" si="24"/>
        <v>21.355691780799507</v>
      </c>
      <c r="AL15">
        <f t="shared" si="8"/>
        <v>452.80089950849373</v>
      </c>
      <c r="AN15">
        <f t="shared" si="9"/>
        <v>1371.8067187015611</v>
      </c>
      <c r="AO15">
        <f t="shared" si="9"/>
        <v>-68.590335935078059</v>
      </c>
      <c r="AP15">
        <f t="shared" si="9"/>
        <v>-5.0396085851262153</v>
      </c>
      <c r="AQ15">
        <f t="shared" si="9"/>
        <v>-1143.7064141111357</v>
      </c>
      <c r="AR15">
        <f t="shared" si="9"/>
        <v>154.4703600702214</v>
      </c>
      <c r="AS15">
        <f t="shared" si="9"/>
        <v>44.590612834473795</v>
      </c>
      <c r="AT15">
        <f t="shared" si="9"/>
        <v>9.8531278289729354</v>
      </c>
      <c r="AU15">
        <f t="shared" si="9"/>
        <v>208.91410073366816</v>
      </c>
      <c r="AW15">
        <v>12</v>
      </c>
      <c r="AX15">
        <f>(R15*SUMPRODUCT(K16:$K$23, X16:$X$23)-$AZ$3*SUMPRODUCT(K15:$K$22, W16:$W$23))/Z15</f>
        <v>2617.7502083681297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3402.5626582148661</v>
      </c>
      <c r="P16">
        <f t="shared" si="22"/>
        <v>170.12813291074332</v>
      </c>
      <c r="Q16" s="4">
        <f t="shared" si="23"/>
        <v>12.5</v>
      </c>
      <c r="R16">
        <f t="shared" si="0"/>
        <v>2000000</v>
      </c>
      <c r="S16">
        <f t="shared" si="1"/>
        <v>2475.2691311289923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2287.4653490332557</v>
      </c>
      <c r="AC16">
        <f t="shared" si="2"/>
        <v>2138.1251105533975</v>
      </c>
      <c r="AE16">
        <f t="shared" si="3"/>
        <v>2939.1166270644203</v>
      </c>
      <c r="AF16">
        <f t="shared" si="4"/>
        <v>-146.95583135322104</v>
      </c>
      <c r="AG16">
        <f t="shared" si="4"/>
        <v>-10.797437557720135</v>
      </c>
      <c r="AH16">
        <f t="shared" si="5"/>
        <v>-2590.8829704091245</v>
      </c>
      <c r="AI16">
        <f t="shared" si="6"/>
        <v>190.48038774435463</v>
      </c>
      <c r="AJ16">
        <f t="shared" si="7"/>
        <v>149.34023847985827</v>
      </c>
      <c r="AK16">
        <f t="shared" si="24"/>
        <v>36.06534562768563</v>
      </c>
      <c r="AL16">
        <f t="shared" si="8"/>
        <v>375.88597185189855</v>
      </c>
      <c r="AN16">
        <f t="shared" si="9"/>
        <v>1285.7257638607607</v>
      </c>
      <c r="AO16">
        <f t="shared" si="9"/>
        <v>-64.286288193038047</v>
      </c>
      <c r="AP16">
        <f t="shared" si="9"/>
        <v>-4.7233728406022548</v>
      </c>
      <c r="AQ16">
        <f t="shared" si="9"/>
        <v>-1133.3898612693927</v>
      </c>
      <c r="AR16">
        <f t="shared" si="9"/>
        <v>83.326241557727869</v>
      </c>
      <c r="AS16">
        <f t="shared" si="9"/>
        <v>65.329354550466917</v>
      </c>
      <c r="AT16">
        <f t="shared" si="9"/>
        <v>15.776898279253654</v>
      </c>
      <c r="AU16">
        <f t="shared" si="9"/>
        <v>164.43249438744843</v>
      </c>
      <c r="AW16">
        <v>13</v>
      </c>
      <c r="AX16">
        <f>(R16*SUMPRODUCT(K17:$K$23, X17:$X$23)-$AZ$3*SUMPRODUCT(K16:$K$22, W17:$W$23))/Z16</f>
        <v>2475.2691311289923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3402.5626582148661</v>
      </c>
      <c r="P17">
        <f t="shared" si="22"/>
        <v>170.12813291074332</v>
      </c>
      <c r="Q17" s="4">
        <f t="shared" si="23"/>
        <v>12.5</v>
      </c>
      <c r="R17">
        <f t="shared" si="0"/>
        <v>2000000</v>
      </c>
      <c r="S17">
        <f t="shared" si="1"/>
        <v>2280.075651196023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2138.1251105533975</v>
      </c>
      <c r="AC17">
        <f t="shared" si="2"/>
        <v>1946.7413530000467</v>
      </c>
      <c r="AE17">
        <f t="shared" si="3"/>
        <v>2905.1270423619694</v>
      </c>
      <c r="AF17">
        <f t="shared" si="4"/>
        <v>-145.2563521180985</v>
      </c>
      <c r="AG17">
        <f t="shared" si="4"/>
        <v>-10.672569964832503</v>
      </c>
      <c r="AH17">
        <f t="shared" si="5"/>
        <v>-2702.9147696690397</v>
      </c>
      <c r="AI17">
        <f t="shared" si="6"/>
        <v>46.283350609998706</v>
      </c>
      <c r="AJ17">
        <f t="shared" si="7"/>
        <v>191.38375755335073</v>
      </c>
      <c r="AK17">
        <f t="shared" si="24"/>
        <v>67.592342051002319</v>
      </c>
      <c r="AL17">
        <f t="shared" si="8"/>
        <v>305.25945021435177</v>
      </c>
      <c r="AN17">
        <f t="shared" si="9"/>
        <v>1197.0018966680782</v>
      </c>
      <c r="AO17">
        <f t="shared" si="9"/>
        <v>-59.850094833403929</v>
      </c>
      <c r="AP17">
        <f t="shared" si="9"/>
        <v>-4.3974278246505465</v>
      </c>
      <c r="AQ17">
        <f t="shared" si="9"/>
        <v>-1113.6842067999596</v>
      </c>
      <c r="AR17">
        <f t="shared" si="9"/>
        <v>19.070167210064231</v>
      </c>
      <c r="AS17">
        <f t="shared" si="9"/>
        <v>78.856007824211702</v>
      </c>
      <c r="AT17">
        <f t="shared" si="9"/>
        <v>27.85012856770151</v>
      </c>
      <c r="AU17">
        <f t="shared" si="9"/>
        <v>125.77630360197745</v>
      </c>
      <c r="AW17">
        <v>14</v>
      </c>
      <c r="AX17">
        <f>(R17*SUMPRODUCT(K18:$K$23, X18:$X$23)-$AZ$3*SUMPRODUCT(K17:$K$22, W18:$W$23))/Z17</f>
        <v>2280.075651196023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3402.5626582148661</v>
      </c>
      <c r="P18">
        <f t="shared" si="22"/>
        <v>170.12813291074332</v>
      </c>
      <c r="Q18" s="4">
        <f t="shared" si="23"/>
        <v>12.5</v>
      </c>
      <c r="R18">
        <f t="shared" si="0"/>
        <v>2000000</v>
      </c>
      <c r="S18">
        <f t="shared" si="1"/>
        <v>2037.9955109043126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1946.7413530000467</v>
      </c>
      <c r="AC18">
        <f t="shared" si="2"/>
        <v>1719.778392052197</v>
      </c>
      <c r="AE18">
        <f t="shared" si="3"/>
        <v>2871.2790120941327</v>
      </c>
      <c r="AF18">
        <f t="shared" si="4"/>
        <v>-143.56395060470663</v>
      </c>
      <c r="AG18">
        <f t="shared" si="4"/>
        <v>-10.548222400702723</v>
      </c>
      <c r="AH18">
        <f t="shared" si="5"/>
        <v>-2819.4983170325886</v>
      </c>
      <c r="AI18">
        <f t="shared" si="6"/>
        <v>-102.33147794386514</v>
      </c>
      <c r="AJ18">
        <f t="shared" si="7"/>
        <v>226.96296094784975</v>
      </c>
      <c r="AK18">
        <f t="shared" si="24"/>
        <v>100.96825855297263</v>
      </c>
      <c r="AL18">
        <f t="shared" si="8"/>
        <v>225.59974155695724</v>
      </c>
      <c r="AN18">
        <f t="shared" si="9"/>
        <v>1105.5559898866841</v>
      </c>
      <c r="AO18">
        <f t="shared" si="9"/>
        <v>-55.277799494334204</v>
      </c>
      <c r="AP18">
        <f t="shared" si="9"/>
        <v>-4.0614828474117921</v>
      </c>
      <c r="AQ18">
        <f t="shared" si="9"/>
        <v>-1085.6183741605016</v>
      </c>
      <c r="AR18">
        <f t="shared" si="9"/>
        <v>-39.401666615563386</v>
      </c>
      <c r="AS18">
        <f t="shared" si="9"/>
        <v>87.389717231035377</v>
      </c>
      <c r="AT18">
        <f t="shared" si="9"/>
        <v>38.876773229451217</v>
      </c>
      <c r="AU18">
        <f t="shared" si="9"/>
        <v>86.864823844923208</v>
      </c>
      <c r="AW18">
        <v>15</v>
      </c>
      <c r="AX18">
        <f>(R18*SUMPRODUCT(K19:$K$23, X19:$X$23)-$AZ$3*SUMPRODUCT(K18:$K$22, W19:$W$23))/Z18</f>
        <v>2037.9955109043126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3402.5626582148661</v>
      </c>
      <c r="P19">
        <f t="shared" si="22"/>
        <v>170.12813291074332</v>
      </c>
      <c r="Q19" s="4">
        <f t="shared" si="23"/>
        <v>12.5</v>
      </c>
      <c r="R19">
        <f t="shared" si="0"/>
        <v>2000000</v>
      </c>
      <c r="S19">
        <f t="shared" si="1"/>
        <v>1741.8882811094688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1719.778392052197</v>
      </c>
      <c r="AC19">
        <f t="shared" si="2"/>
        <v>1452.6327777952451</v>
      </c>
      <c r="AE19">
        <f t="shared" si="3"/>
        <v>2837.5379175734934</v>
      </c>
      <c r="AF19">
        <f t="shared" si="4"/>
        <v>-141.87689587867467</v>
      </c>
      <c r="AG19">
        <f t="shared" si="4"/>
        <v>-10.424267686602246</v>
      </c>
      <c r="AH19">
        <f t="shared" si="5"/>
        <v>-2955.5984149522305</v>
      </c>
      <c r="AI19">
        <f t="shared" si="6"/>
        <v>-270.36166094401415</v>
      </c>
      <c r="AJ19">
        <f t="shared" si="7"/>
        <v>267.14561425695183</v>
      </c>
      <c r="AK19">
        <f t="shared" si="24"/>
        <v>98.464298926558442</v>
      </c>
      <c r="AL19">
        <f t="shared" si="8"/>
        <v>95.248252239496125</v>
      </c>
      <c r="AN19">
        <f t="shared" si="9"/>
        <v>1017.8538605412484</v>
      </c>
      <c r="AO19">
        <f t="shared" si="9"/>
        <v>-50.892693027062421</v>
      </c>
      <c r="AP19">
        <f t="shared" si="9"/>
        <v>-3.739291391459854</v>
      </c>
      <c r="AQ19">
        <f t="shared" si="9"/>
        <v>-1060.2033679399474</v>
      </c>
      <c r="AR19">
        <f t="shared" si="9"/>
        <v>-96.981491817221283</v>
      </c>
      <c r="AS19">
        <f t="shared" si="9"/>
        <v>95.827862991388159</v>
      </c>
      <c r="AT19">
        <f t="shared" si="9"/>
        <v>35.320150672590692</v>
      </c>
      <c r="AU19">
        <f t="shared" si="9"/>
        <v>34.166521846757568</v>
      </c>
      <c r="AW19">
        <v>16</v>
      </c>
      <c r="AX19">
        <f>(R19*SUMPRODUCT(K20:$K$23, X20:$X$23)-$AZ$3*SUMPRODUCT(K19:$K$22, W20:$W$23))/Z19</f>
        <v>1741.8882811094688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3402.5626582148661</v>
      </c>
      <c r="P20">
        <f t="shared" si="22"/>
        <v>170.12813291074332</v>
      </c>
      <c r="Q20" s="4">
        <f t="shared" si="23"/>
        <v>12.5</v>
      </c>
      <c r="R20">
        <f t="shared" si="0"/>
        <v>2000000</v>
      </c>
      <c r="S20">
        <f t="shared" si="1"/>
        <v>1374.5384627273147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1452.6327777952451</v>
      </c>
      <c r="AC20">
        <f t="shared" si="2"/>
        <v>1132.700567313924</v>
      </c>
      <c r="AE20">
        <f t="shared" si="3"/>
        <v>2803.9118277083367</v>
      </c>
      <c r="AF20">
        <f t="shared" si="4"/>
        <v>-140.19559138541683</v>
      </c>
      <c r="AG20">
        <f t="shared" si="4"/>
        <v>-10.300735465292622</v>
      </c>
      <c r="AH20">
        <f t="shared" si="5"/>
        <v>-3086.3271109763805</v>
      </c>
      <c r="AI20">
        <f t="shared" si="6"/>
        <v>-432.91161011875329</v>
      </c>
      <c r="AJ20">
        <f t="shared" si="7"/>
        <v>319.93221048132114</v>
      </c>
      <c r="AK20">
        <f t="shared" si="24"/>
        <v>17.700300760708107</v>
      </c>
      <c r="AL20">
        <f t="shared" si="8"/>
        <v>-95.279098876724049</v>
      </c>
      <c r="AN20">
        <f t="shared" si="9"/>
        <v>953.99017199185516</v>
      </c>
      <c r="AO20">
        <f t="shared" si="9"/>
        <v>-47.699508599592761</v>
      </c>
      <c r="AP20">
        <f t="shared" si="9"/>
        <v>-3.5046752544314659</v>
      </c>
      <c r="AQ20">
        <f t="shared" si="9"/>
        <v>-1050.0778599125592</v>
      </c>
      <c r="AR20">
        <f t="shared" si="9"/>
        <v>-147.29187177472829</v>
      </c>
      <c r="AS20">
        <f t="shared" si="9"/>
        <v>108.85227612605163</v>
      </c>
      <c r="AT20">
        <f t="shared" si="9"/>
        <v>6.022269602113882</v>
      </c>
      <c r="AU20">
        <f t="shared" si="9"/>
        <v>-32.417326046562792</v>
      </c>
      <c r="AW20">
        <v>17</v>
      </c>
      <c r="AX20">
        <f>(R20*SUMPRODUCT(K21:$K$23, X21:$X$23)-$AZ$3*SUMPRODUCT(K20:$K$22, W21:$W$23))/Z20</f>
        <v>1374.5384627273147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3402.5626582148661</v>
      </c>
      <c r="P21">
        <f t="shared" si="22"/>
        <v>170.12813291074332</v>
      </c>
      <c r="Q21" s="4">
        <f t="shared" si="23"/>
        <v>12.5</v>
      </c>
      <c r="R21">
        <f t="shared" si="0"/>
        <v>2000000</v>
      </c>
      <c r="S21">
        <f t="shared" si="1"/>
        <v>945.00563484430927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1132.700567313924</v>
      </c>
      <c r="AC21">
        <f t="shared" si="2"/>
        <v>769.42333481226615</v>
      </c>
      <c r="AE21">
        <f t="shared" si="3"/>
        <v>2770.3656050925997</v>
      </c>
      <c r="AF21">
        <f t="shared" si="4"/>
        <v>-138.51828025462999</v>
      </c>
      <c r="AG21">
        <f t="shared" si="4"/>
        <v>-10.177496652427759</v>
      </c>
      <c r="AH21">
        <f t="shared" si="5"/>
        <v>-3237.0333139098348</v>
      </c>
      <c r="AI21">
        <f t="shared" si="6"/>
        <v>-615.36348572429279</v>
      </c>
      <c r="AJ21">
        <f t="shared" si="7"/>
        <v>363.27723250165786</v>
      </c>
      <c r="AK21">
        <f t="shared" si="24"/>
        <v>6.0232766274430301</v>
      </c>
      <c r="AL21">
        <f t="shared" si="8"/>
        <v>-246.06297659519188</v>
      </c>
      <c r="AN21">
        <f t="shared" si="9"/>
        <v>896.58190641008389</v>
      </c>
      <c r="AO21">
        <f t="shared" si="9"/>
        <v>-44.829095320504194</v>
      </c>
      <c r="AP21">
        <f t="shared" si="9"/>
        <v>-3.2937744153125683</v>
      </c>
      <c r="AQ21">
        <f t="shared" si="9"/>
        <v>-1047.6110064184913</v>
      </c>
      <c r="AR21">
        <f t="shared" si="9"/>
        <v>-199.15196974422423</v>
      </c>
      <c r="AS21">
        <f t="shared" si="9"/>
        <v>117.56852347321461</v>
      </c>
      <c r="AT21">
        <f t="shared" si="9"/>
        <v>1.9493314642446498</v>
      </c>
      <c r="AU21">
        <f t="shared" si="9"/>
        <v>-79.63411480676497</v>
      </c>
      <c r="AW21">
        <v>18</v>
      </c>
      <c r="AX21">
        <f>(R21*SUMPRODUCT(K22:$K$23, X22:$X$23)-$AZ$3*SUMPRODUCT(K21:$K$22, W22:$W$23))/Z21</f>
        <v>945.00563484430927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3402.5626582148661</v>
      </c>
      <c r="P22">
        <f t="shared" si="22"/>
        <v>170.12813291074332</v>
      </c>
      <c r="Q22" s="4">
        <f t="shared" si="23"/>
        <v>12.5</v>
      </c>
      <c r="R22">
        <f t="shared" si="0"/>
        <v>2000000</v>
      </c>
      <c r="S22">
        <f t="shared" si="1"/>
        <v>478.39858431646689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769.42333481226615</v>
      </c>
      <c r="AC22">
        <f t="shared" si="2"/>
        <v>384.80407208705344</v>
      </c>
      <c r="AE22">
        <f t="shared" si="3"/>
        <v>2736.8809384818273</v>
      </c>
      <c r="AF22">
        <f t="shared" si="4"/>
        <v>-136.84404692409137</v>
      </c>
      <c r="AG22">
        <f t="shared" si="4"/>
        <v>-10.054483977958967</v>
      </c>
      <c r="AH22">
        <f t="shared" si="5"/>
        <v>-3398.0332711222209</v>
      </c>
      <c r="AI22">
        <f t="shared" si="6"/>
        <v>-808.05086354244395</v>
      </c>
      <c r="AJ22">
        <f t="shared" si="7"/>
        <v>384.61926272521271</v>
      </c>
      <c r="AK22">
        <f t="shared" si="24"/>
        <v>70.758664753770049</v>
      </c>
      <c r="AL22">
        <f t="shared" si="8"/>
        <v>-352.67293606346118</v>
      </c>
      <c r="AN22">
        <f t="shared" si="9"/>
        <v>827.79921606659445</v>
      </c>
      <c r="AO22">
        <f t="shared" si="9"/>
        <v>-41.389960803329721</v>
      </c>
      <c r="AP22">
        <f t="shared" si="9"/>
        <v>-3.0410873333516153</v>
      </c>
      <c r="AQ22">
        <f t="shared" si="9"/>
        <v>-1027.771883845088</v>
      </c>
      <c r="AR22">
        <f t="shared" si="9"/>
        <v>-244.4037159151749</v>
      </c>
      <c r="AS22">
        <f t="shared" si="9"/>
        <v>116.33225241601305</v>
      </c>
      <c r="AT22">
        <f t="shared" si="9"/>
        <v>21.401722811362529</v>
      </c>
      <c r="AU22">
        <f t="shared" si="9"/>
        <v>-106.66974068779932</v>
      </c>
      <c r="AW22">
        <v>19</v>
      </c>
      <c r="AX22">
        <f>(R22*SUMPRODUCT(K23:$K$23, X23:$X$23)-$AZ$3*SUMPRODUCT(K22:$K$22, W23:$W$23))/Z22</f>
        <v>478.39858431646689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3402.5626582148661</v>
      </c>
      <c r="P23">
        <f t="shared" si="22"/>
        <v>170.12813291074332</v>
      </c>
      <c r="Q23" s="4">
        <f t="shared" si="23"/>
        <v>12.5</v>
      </c>
      <c r="R23">
        <f t="shared" si="0"/>
        <v>2000000</v>
      </c>
      <c r="S23">
        <f t="shared" si="1"/>
        <v>484.31703829372606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384.80407208705344</v>
      </c>
      <c r="AC23">
        <f t="shared" si="2"/>
        <v>384.80407208705344</v>
      </c>
      <c r="AE23">
        <f t="shared" si="3"/>
        <v>2703.4356896161062</v>
      </c>
      <c r="AF23">
        <f t="shared" si="4"/>
        <v>-135.17178448080531</v>
      </c>
      <c r="AG23">
        <f t="shared" si="4"/>
        <v>-9.9316161125246083</v>
      </c>
      <c r="AH23">
        <f t="shared" si="5"/>
        <v>-3571.6841047629387</v>
      </c>
      <c r="AI23">
        <f t="shared" si="6"/>
        <v>-1013.3518157401627</v>
      </c>
      <c r="AJ23">
        <f t="shared" si="7"/>
        <v>0</v>
      </c>
      <c r="AK23">
        <f t="shared" si="24"/>
        <v>206.71475840556482</v>
      </c>
      <c r="AL23">
        <f t="shared" si="8"/>
        <v>-806.6370573345979</v>
      </c>
      <c r="AN23">
        <f t="shared" si="9"/>
        <v>740.72229288850633</v>
      </c>
      <c r="AO23">
        <f t="shared" si="9"/>
        <v>-37.036114644425318</v>
      </c>
      <c r="AP23">
        <f t="shared" si="9"/>
        <v>-2.7211926983187498</v>
      </c>
      <c r="AQ23">
        <f t="shared" si="9"/>
        <v>-978.6162288658403</v>
      </c>
      <c r="AR23">
        <f t="shared" si="9"/>
        <v>-277.65124332007804</v>
      </c>
      <c r="AS23">
        <f t="shared" si="9"/>
        <v>0</v>
      </c>
      <c r="AT23">
        <f t="shared" si="9"/>
        <v>56.638384411432675</v>
      </c>
      <c r="AU23">
        <f t="shared" si="9"/>
        <v>-221.0128589086454</v>
      </c>
      <c r="AW23">
        <v>20</v>
      </c>
      <c r="AX23">
        <f>(R23*SUMPRODUCT(K$23:$K24, X$23:$X24)-$AZ$3*SUMPRODUCT(K$22:$K23, W$23:$W24))/Z23</f>
        <v>484.31703829372606</v>
      </c>
    </row>
    <row r="25" spans="5:50" x14ac:dyDescent="0.25">
      <c r="AN25" s="8">
        <f t="shared" ref="AN25:AU25" si="25">SUM(AN3:AN23)</f>
        <v>32922.201262733593</v>
      </c>
      <c r="AO25" s="8">
        <f t="shared" si="25"/>
        <v>-4198.0320567978306</v>
      </c>
      <c r="AP25" s="8">
        <f t="shared" si="25"/>
        <v>-208.44634460018304</v>
      </c>
      <c r="AQ25" s="8">
        <f t="shared" si="25"/>
        <v>-25349.599561360334</v>
      </c>
      <c r="AR25" s="8">
        <f t="shared" si="25"/>
        <v>3166.1232999752474</v>
      </c>
      <c r="AS25" s="8">
        <f t="shared" si="25"/>
        <v>-1129.2264004562144</v>
      </c>
      <c r="AT25" s="8">
        <f t="shared" si="25"/>
        <v>803.33426633786473</v>
      </c>
      <c r="AU25" s="9">
        <f t="shared" si="25"/>
        <v>2840.2311658568974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94B0-AB34-4981-AEBA-193D29F0EE1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8185.1876411555286</v>
      </c>
      <c r="K3">
        <v>1</v>
      </c>
      <c r="L3" s="2">
        <v>0</v>
      </c>
      <c r="O3">
        <f>$C$3</f>
        <v>8185.1876411555286</v>
      </c>
      <c r="P3">
        <f>O3*B5</f>
        <v>6548.1501129244234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8185.1876411555286</v>
      </c>
      <c r="AF3">
        <f t="shared" ref="AF3:AG23" si="4">-$Z3*P3</f>
        <v>-6548.1501129244234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1537.0375282311052</v>
      </c>
      <c r="AJ3">
        <f t="shared" ref="AJ3:AJ23" si="7">AB3-AC3</f>
        <v>0</v>
      </c>
      <c r="AL3">
        <f t="shared" ref="AL3:AL23" si="8">SUM(AI3:AK3)</f>
        <v>1537.0375282311052</v>
      </c>
      <c r="AN3">
        <f t="shared" ref="AN3:AU23" si="9">AE3*$K3</f>
        <v>8185.1876411555286</v>
      </c>
      <c r="AO3">
        <f t="shared" si="9"/>
        <v>-6548.1501129244234</v>
      </c>
      <c r="AP3">
        <f t="shared" si="9"/>
        <v>-100</v>
      </c>
      <c r="AQ3">
        <f t="shared" si="9"/>
        <v>0</v>
      </c>
      <c r="AR3">
        <f t="shared" si="9"/>
        <v>1537.0375282311052</v>
      </c>
      <c r="AS3">
        <f t="shared" si="9"/>
        <v>0</v>
      </c>
      <c r="AT3">
        <f t="shared" si="9"/>
        <v>0</v>
      </c>
      <c r="AU3">
        <f t="shared" si="9"/>
        <v>1537.0375282311052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5405.9659653289918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2000000</v>
      </c>
      <c r="S4">
        <f t="shared" si="1"/>
        <v>3034.1999632316069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2999.9672787730378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-2999.9672787730378</v>
      </c>
      <c r="AK4">
        <f>G4*MAX(0, SUM(AB4, AE4:AF4))</f>
        <v>0</v>
      </c>
      <c r="AL4">
        <f t="shared" si="8"/>
        <v>-5564.5212787730379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-2405.9986865559617</v>
      </c>
      <c r="AR4">
        <f t="shared" si="9"/>
        <v>-2405.9986865559617</v>
      </c>
      <c r="AS4">
        <f t="shared" si="9"/>
        <v>-2814.4922401473286</v>
      </c>
      <c r="AT4">
        <f t="shared" si="9"/>
        <v>0</v>
      </c>
      <c r="AU4">
        <f t="shared" si="9"/>
        <v>-5220.4909267032908</v>
      </c>
      <c r="AW4">
        <v>1</v>
      </c>
      <c r="AX4">
        <f>(R4*SUMPRODUCT(K5:$K$23, X5:$X$23)-$AZ$3*SUMPRODUCT(K4:$K$22, W5:$W$23))/Z4</f>
        <v>3034.1999632316069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8185.1876411555286</v>
      </c>
      <c r="P5">
        <f t="shared" ref="P5:P23" si="22">O5*$C$5</f>
        <v>409.25938205777646</v>
      </c>
      <c r="Q5" s="4">
        <f t="shared" ref="Q5:Q23" si="23">$C$8</f>
        <v>12.5</v>
      </c>
      <c r="R5">
        <f t="shared" si="0"/>
        <v>2000000</v>
      </c>
      <c r="S5">
        <f t="shared" si="1"/>
        <v>5870.5890517708576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2999.9672787730378</v>
      </c>
      <c r="AC5">
        <f t="shared" si="2"/>
        <v>5738.5759508886622</v>
      </c>
      <c r="AE5">
        <f t="shared" si="3"/>
        <v>8001.1257025182786</v>
      </c>
      <c r="AF5">
        <f t="shared" si="4"/>
        <v>-400.05628512591392</v>
      </c>
      <c r="AG5">
        <f t="shared" si="4"/>
        <v>-12.21891001968028</v>
      </c>
      <c r="AH5">
        <f t="shared" si="5"/>
        <v>-2635.4883911553256</v>
      </c>
      <c r="AI5">
        <f t="shared" si="6"/>
        <v>4953.3621162173586</v>
      </c>
      <c r="AJ5">
        <f t="shared" si="7"/>
        <v>-2738.6086721156244</v>
      </c>
      <c r="AK5">
        <f>G5*SUM(AB5, AE5:AF5)</f>
        <v>434.64250454278147</v>
      </c>
      <c r="AL5">
        <f t="shared" si="8"/>
        <v>2649.3959486445156</v>
      </c>
      <c r="AN5">
        <f t="shared" si="9"/>
        <v>6909.4722086570464</v>
      </c>
      <c r="AO5">
        <f t="shared" si="9"/>
        <v>-345.4736104328523</v>
      </c>
      <c r="AP5">
        <f t="shared" si="9"/>
        <v>-10.551792627691084</v>
      </c>
      <c r="AQ5">
        <f t="shared" si="9"/>
        <v>-2275.9089748077099</v>
      </c>
      <c r="AR5">
        <f t="shared" si="9"/>
        <v>4277.5378307887931</v>
      </c>
      <c r="AS5">
        <f t="shared" si="9"/>
        <v>-2364.9597836482503</v>
      </c>
      <c r="AT5">
        <f t="shared" si="9"/>
        <v>375.34097294512316</v>
      </c>
      <c r="AU5">
        <f t="shared" si="9"/>
        <v>2287.9190200856656</v>
      </c>
      <c r="AW5">
        <v>2</v>
      </c>
      <c r="AX5">
        <f>(R5*SUMPRODUCT(K6:$K$23, X6:$X$23)-$AZ$3*SUMPRODUCT(K5:$K$22, W6:$W$23))/Z5</f>
        <v>5870.5890517708576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8185.1876411555286</v>
      </c>
      <c r="P6">
        <f t="shared" si="22"/>
        <v>409.25938205777646</v>
      </c>
      <c r="Q6" s="4">
        <f t="shared" si="23"/>
        <v>12.5</v>
      </c>
      <c r="R6">
        <f t="shared" si="0"/>
        <v>2000000</v>
      </c>
      <c r="S6">
        <f t="shared" si="1"/>
        <v>8451.163020572294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5738.5759508886622</v>
      </c>
      <c r="AC6">
        <f t="shared" si="2"/>
        <v>8166.9248996056704</v>
      </c>
      <c r="AE6">
        <f t="shared" si="3"/>
        <v>7909.8950750060076</v>
      </c>
      <c r="AF6">
        <f t="shared" si="4"/>
        <v>-395.49475375030045</v>
      </c>
      <c r="AG6">
        <f t="shared" si="4"/>
        <v>-12.07958727060004</v>
      </c>
      <c r="AH6">
        <f t="shared" si="5"/>
        <v>-2741.3838213497861</v>
      </c>
      <c r="AI6">
        <f t="shared" si="6"/>
        <v>4760.9369126353213</v>
      </c>
      <c r="AJ6">
        <f t="shared" si="7"/>
        <v>-2428.3489487170082</v>
      </c>
      <c r="AK6">
        <f>G6*SUM(AB6, AE6:AF6)</f>
        <v>775.29911192044551</v>
      </c>
      <c r="AL6">
        <f t="shared" si="8"/>
        <v>3107.8870758387584</v>
      </c>
      <c r="AN6">
        <f t="shared" si="9"/>
        <v>6160.4336749748945</v>
      </c>
      <c r="AO6">
        <f t="shared" si="9"/>
        <v>-308.02168374874481</v>
      </c>
      <c r="AP6">
        <f t="shared" si="9"/>
        <v>-9.4078992826015515</v>
      </c>
      <c r="AQ6">
        <f t="shared" si="9"/>
        <v>-2135.0615967635649</v>
      </c>
      <c r="AR6">
        <f t="shared" si="9"/>
        <v>3707.9424951799842</v>
      </c>
      <c r="AS6">
        <f t="shared" si="9"/>
        <v>-1891.261830455416</v>
      </c>
      <c r="AT6">
        <f t="shared" si="9"/>
        <v>603.82327603115709</v>
      </c>
      <c r="AU6">
        <f t="shared" si="9"/>
        <v>2420.5039407557251</v>
      </c>
      <c r="AW6">
        <v>3</v>
      </c>
      <c r="AX6">
        <f>(R6*SUMPRODUCT(K7:$K$23, X7:$X$23)-$AZ$3*SUMPRODUCT(K6:$K$22, W7:$W$23))/Z6</f>
        <v>8451.163020572294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8185.1876411555286</v>
      </c>
      <c r="P7">
        <f t="shared" si="22"/>
        <v>409.25938205777646</v>
      </c>
      <c r="Q7" s="4">
        <f t="shared" si="23"/>
        <v>12.5</v>
      </c>
      <c r="R7">
        <f t="shared" si="0"/>
        <v>2000000</v>
      </c>
      <c r="S7">
        <f t="shared" si="1"/>
        <v>10693.920247985672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8166.9248996056704</v>
      </c>
      <c r="AC7">
        <f t="shared" si="2"/>
        <v>10215.588503638857</v>
      </c>
      <c r="AE7">
        <f t="shared" si="3"/>
        <v>7819.0697918160968</v>
      </c>
      <c r="AF7">
        <f t="shared" si="4"/>
        <v>-390.95348959080491</v>
      </c>
      <c r="AG7">
        <f t="shared" si="4"/>
        <v>-11.940883542640837</v>
      </c>
      <c r="AH7">
        <f t="shared" si="5"/>
        <v>-2865.2568405127336</v>
      </c>
      <c r="AI7">
        <f t="shared" si="6"/>
        <v>4550.918578169918</v>
      </c>
      <c r="AJ7">
        <f t="shared" si="7"/>
        <v>-2048.6636040331869</v>
      </c>
      <c r="AK7">
        <f>G7*SUM(AB7, AE7:AF7)</f>
        <v>765.71652300990013</v>
      </c>
      <c r="AL7">
        <f t="shared" si="8"/>
        <v>3267.971497146631</v>
      </c>
      <c r="AN7">
        <f t="shared" si="9"/>
        <v>5512.5342292629366</v>
      </c>
      <c r="AO7">
        <f t="shared" si="9"/>
        <v>-275.62671146314688</v>
      </c>
      <c r="AP7">
        <f t="shared" si="9"/>
        <v>-8.4184603807151017</v>
      </c>
      <c r="AQ7">
        <f t="shared" si="9"/>
        <v>-2020.0390621257816</v>
      </c>
      <c r="AR7">
        <f t="shared" si="9"/>
        <v>3208.4499952932933</v>
      </c>
      <c r="AS7">
        <f t="shared" si="9"/>
        <v>-1444.3314284390174</v>
      </c>
      <c r="AT7">
        <f t="shared" si="9"/>
        <v>539.83896491399344</v>
      </c>
      <c r="AU7">
        <f t="shared" si="9"/>
        <v>2303.9575317682693</v>
      </c>
      <c r="AW7">
        <v>4</v>
      </c>
      <c r="AX7">
        <f>(R7*SUMPRODUCT(K8:$K$23, X8:$X$23)-$AZ$3*SUMPRODUCT(K7:$K$22, W8:$W$23))/Z7</f>
        <v>10693.920247985672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8185.1876411555286</v>
      </c>
      <c r="P8">
        <f t="shared" si="22"/>
        <v>409.25938205777646</v>
      </c>
      <c r="Q8" s="4">
        <f t="shared" si="23"/>
        <v>12.5</v>
      </c>
      <c r="R8">
        <f t="shared" si="0"/>
        <v>2000000</v>
      </c>
      <c r="S8">
        <f t="shared" si="1"/>
        <v>12593.89632170965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10215.588503638857</v>
      </c>
      <c r="AC8">
        <f t="shared" si="2"/>
        <v>11891.451606490482</v>
      </c>
      <c r="AE8">
        <f t="shared" si="3"/>
        <v>7728.6457057025918</v>
      </c>
      <c r="AF8">
        <f t="shared" si="4"/>
        <v>-386.43228528512964</v>
      </c>
      <c r="AG8">
        <f t="shared" si="4"/>
        <v>-11.80279250234072</v>
      </c>
      <c r="AH8">
        <f t="shared" si="5"/>
        <v>-2989.1527797931294</v>
      </c>
      <c r="AI8">
        <f t="shared" si="6"/>
        <v>4341.2578481219916</v>
      </c>
      <c r="AJ8">
        <f t="shared" si="7"/>
        <v>-1675.8631028516247</v>
      </c>
      <c r="AK8">
        <f t="shared" ref="AK8:AK23" si="24">G8*SUM(AB8:AB8, AE8:AF8)</f>
        <v>373.98118098239956</v>
      </c>
      <c r="AL8">
        <f t="shared" si="8"/>
        <v>3039.3759262527665</v>
      </c>
      <c r="AN8">
        <f t="shared" si="9"/>
        <v>5080.4514754700604</v>
      </c>
      <c r="AO8">
        <f t="shared" si="9"/>
        <v>-254.02257377350304</v>
      </c>
      <c r="AP8">
        <f t="shared" si="9"/>
        <v>-7.758605694518991</v>
      </c>
      <c r="AQ8">
        <f t="shared" si="9"/>
        <v>-1964.9297210377033</v>
      </c>
      <c r="AR8">
        <f t="shared" si="9"/>
        <v>2853.7405749643349</v>
      </c>
      <c r="AS8">
        <f t="shared" si="9"/>
        <v>-1101.6342963277771</v>
      </c>
      <c r="AT8">
        <f t="shared" si="9"/>
        <v>245.83779811748323</v>
      </c>
      <c r="AU8">
        <f t="shared" si="9"/>
        <v>1997.9440767540409</v>
      </c>
      <c r="AW8">
        <v>5</v>
      </c>
      <c r="AX8">
        <f>(R8*SUMPRODUCT(K9:$K$23, X9:$X$23)-$AZ$3*SUMPRODUCT(K8:$K$22, W9:$W$23))/Z8</f>
        <v>12593.89632170965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8185.1876411555286</v>
      </c>
      <c r="P9">
        <f t="shared" si="22"/>
        <v>409.25938205777646</v>
      </c>
      <c r="Q9" s="4">
        <f t="shared" si="23"/>
        <v>12.5</v>
      </c>
      <c r="R9">
        <f t="shared" si="0"/>
        <v>2000000</v>
      </c>
      <c r="S9">
        <f t="shared" si="1"/>
        <v>14250.493249327208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11891.451606490482</v>
      </c>
      <c r="AC9">
        <f t="shared" si="2"/>
        <v>13298.875591541691</v>
      </c>
      <c r="AE9">
        <f t="shared" si="3"/>
        <v>7638.5982034896342</v>
      </c>
      <c r="AF9">
        <f t="shared" si="4"/>
        <v>-381.92991017448173</v>
      </c>
      <c r="AG9">
        <f t="shared" si="4"/>
        <v>-11.665276561716167</v>
      </c>
      <c r="AH9">
        <f t="shared" si="5"/>
        <v>-3118.0824961831754</v>
      </c>
      <c r="AI9">
        <f t="shared" si="6"/>
        <v>4126.9205205702601</v>
      </c>
      <c r="AJ9">
        <f t="shared" si="7"/>
        <v>-1407.4239850512095</v>
      </c>
      <c r="AK9">
        <f t="shared" si="24"/>
        <v>112.97390740885325</v>
      </c>
      <c r="AL9">
        <f t="shared" si="8"/>
        <v>2832.4704429279041</v>
      </c>
      <c r="AN9">
        <f t="shared" si="9"/>
        <v>4772.1521045314184</v>
      </c>
      <c r="AO9">
        <f t="shared" si="9"/>
        <v>-238.60760522657091</v>
      </c>
      <c r="AP9">
        <f t="shared" si="9"/>
        <v>-7.2877866607125794</v>
      </c>
      <c r="AQ9">
        <f t="shared" si="9"/>
        <v>-1947.9966807869698</v>
      </c>
      <c r="AR9">
        <f t="shared" si="9"/>
        <v>2578.2600318571644</v>
      </c>
      <c r="AS9">
        <f t="shared" si="9"/>
        <v>-879.27668838004467</v>
      </c>
      <c r="AT9">
        <f t="shared" si="9"/>
        <v>70.579529860858486</v>
      </c>
      <c r="AU9">
        <f t="shared" si="9"/>
        <v>1769.5628733379781</v>
      </c>
      <c r="AW9">
        <v>6</v>
      </c>
      <c r="AX9">
        <f>(R9*SUMPRODUCT(K10:$K$23, X10:$X$23)-$AZ$3*SUMPRODUCT(K9:$K$22, W10:$W$23))/Z9</f>
        <v>14250.493249327208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8185.1876411555286</v>
      </c>
      <c r="P10">
        <f t="shared" si="22"/>
        <v>409.25938205777646</v>
      </c>
      <c r="Q10" s="4">
        <f t="shared" si="23"/>
        <v>12.5</v>
      </c>
      <c r="R10">
        <f t="shared" si="0"/>
        <v>2000000</v>
      </c>
      <c r="S10">
        <f t="shared" si="1"/>
        <v>15733.716379886739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13298.875591541691</v>
      </c>
      <c r="AC10">
        <f t="shared" si="2"/>
        <v>14510.508133107644</v>
      </c>
      <c r="AE10">
        <f t="shared" si="3"/>
        <v>7548.8351874596619</v>
      </c>
      <c r="AF10">
        <f t="shared" si="4"/>
        <v>-377.44175937298314</v>
      </c>
      <c r="AG10">
        <f t="shared" si="4"/>
        <v>-11.528195073842513</v>
      </c>
      <c r="AH10">
        <f t="shared" si="5"/>
        <v>-3268.595561038871</v>
      </c>
      <c r="AI10">
        <f t="shared" si="6"/>
        <v>3891.2696719739652</v>
      </c>
      <c r="AJ10">
        <f t="shared" si="7"/>
        <v>-1211.6325415659521</v>
      </c>
      <c r="AK10">
        <f t="shared" si="24"/>
        <v>83.928102980476339</v>
      </c>
      <c r="AL10">
        <f t="shared" si="8"/>
        <v>2763.5652333884896</v>
      </c>
      <c r="AN10">
        <f t="shared" si="9"/>
        <v>4480.8298245038095</v>
      </c>
      <c r="AO10">
        <f t="shared" si="9"/>
        <v>-224.0414912251905</v>
      </c>
      <c r="AP10">
        <f t="shared" si="9"/>
        <v>-6.8428941719887639</v>
      </c>
      <c r="AQ10">
        <f t="shared" si="9"/>
        <v>-1940.1695904653102</v>
      </c>
      <c r="AR10">
        <f t="shared" si="9"/>
        <v>2309.77584864132</v>
      </c>
      <c r="AS10">
        <f t="shared" si="9"/>
        <v>-719.19959752294983</v>
      </c>
      <c r="AT10">
        <f t="shared" si="9"/>
        <v>49.817957023843825</v>
      </c>
      <c r="AU10">
        <f t="shared" si="9"/>
        <v>1640.3942081422142</v>
      </c>
      <c r="AW10">
        <v>7</v>
      </c>
      <c r="AX10">
        <f>(R10*SUMPRODUCT(K11:$K$23, X11:$X$23)-$AZ$3*SUMPRODUCT(K10:$K$22, W11:$W$23))/Z10</f>
        <v>15733.716379886739</v>
      </c>
    </row>
    <row r="11" spans="1:52" x14ac:dyDescent="0.25">
      <c r="A11" t="s">
        <v>33</v>
      </c>
      <c r="C11" s="7">
        <f>AU25</f>
        <v>6727.6368558912563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8185.1876411555286</v>
      </c>
      <c r="P11">
        <f t="shared" si="22"/>
        <v>409.25938205777646</v>
      </c>
      <c r="Q11" s="4">
        <f t="shared" si="23"/>
        <v>12.5</v>
      </c>
      <c r="R11">
        <f t="shared" si="0"/>
        <v>2000000</v>
      </c>
      <c r="S11">
        <f t="shared" si="1"/>
        <v>17055.520672747072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14510.508133107644</v>
      </c>
      <c r="AC11">
        <f t="shared" si="2"/>
        <v>15543.147374538945</v>
      </c>
      <c r="AE11">
        <f t="shared" si="3"/>
        <v>7459.3781237077719</v>
      </c>
      <c r="AF11">
        <f t="shared" si="4"/>
        <v>-372.96890618538862</v>
      </c>
      <c r="AG11">
        <f t="shared" si="4"/>
        <v>-11.391580820642476</v>
      </c>
      <c r="AH11">
        <f t="shared" si="5"/>
        <v>-3413.1683938578531</v>
      </c>
      <c r="AI11">
        <f t="shared" si="6"/>
        <v>3661.8492428438881</v>
      </c>
      <c r="AJ11">
        <f t="shared" si="7"/>
        <v>-1032.6392414313013</v>
      </c>
      <c r="AK11">
        <f t="shared" si="24"/>
        <v>51.832601641512056</v>
      </c>
      <c r="AL11">
        <f t="shared" si="8"/>
        <v>2681.0426030540989</v>
      </c>
      <c r="AN11">
        <f t="shared" si="9"/>
        <v>4210.8701784434979</v>
      </c>
      <c r="AO11">
        <f t="shared" si="9"/>
        <v>-210.54350892217491</v>
      </c>
      <c r="AP11">
        <f t="shared" si="9"/>
        <v>-6.430625605439749</v>
      </c>
      <c r="AQ11">
        <f t="shared" si="9"/>
        <v>-1926.7569984182473</v>
      </c>
      <c r="AR11">
        <f t="shared" si="9"/>
        <v>2067.1390454976358</v>
      </c>
      <c r="AS11">
        <f t="shared" si="9"/>
        <v>-582.93194348380928</v>
      </c>
      <c r="AT11">
        <f t="shared" si="9"/>
        <v>29.259859589326695</v>
      </c>
      <c r="AU11">
        <f t="shared" si="9"/>
        <v>1513.4669616031533</v>
      </c>
      <c r="AW11">
        <v>8</v>
      </c>
      <c r="AX11">
        <f>(R11*SUMPRODUCT(K12:$K$23, X12:$X$23)-$AZ$3*SUMPRODUCT(K11:$K$22, W12:$W$23))/Z11</f>
        <v>17055.520672747072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8185.1876411555286</v>
      </c>
      <c r="P12">
        <f t="shared" si="22"/>
        <v>409.25938205777646</v>
      </c>
      <c r="Q12" s="4">
        <f t="shared" si="23"/>
        <v>12.5</v>
      </c>
      <c r="R12">
        <f t="shared" si="0"/>
        <v>2000000</v>
      </c>
      <c r="S12">
        <f t="shared" si="1"/>
        <v>18217.112900119791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15543.147374538945</v>
      </c>
      <c r="AC12">
        <f t="shared" si="2"/>
        <v>16403.112619273856</v>
      </c>
      <c r="AE12">
        <f t="shared" si="3"/>
        <v>7370.1335345448606</v>
      </c>
      <c r="AF12">
        <f t="shared" si="4"/>
        <v>-368.50667672724308</v>
      </c>
      <c r="AG12">
        <f t="shared" si="4"/>
        <v>-11.255291047769425</v>
      </c>
      <c r="AH12">
        <f t="shared" si="5"/>
        <v>-3579.8343466602646</v>
      </c>
      <c r="AI12">
        <f t="shared" si="6"/>
        <v>3410.5372201095834</v>
      </c>
      <c r="AJ12">
        <f t="shared" si="7"/>
        <v>-859.96524473491081</v>
      </c>
      <c r="AK12">
        <f t="shared" si="24"/>
        <v>51.852980734420093</v>
      </c>
      <c r="AL12">
        <f t="shared" si="8"/>
        <v>2602.4249561090928</v>
      </c>
      <c r="AN12">
        <f t="shared" si="9"/>
        <v>3955.2153198686715</v>
      </c>
      <c r="AO12">
        <f t="shared" si="9"/>
        <v>-197.76076599343361</v>
      </c>
      <c r="AP12">
        <f t="shared" si="9"/>
        <v>-6.0402025788352933</v>
      </c>
      <c r="AQ12">
        <f t="shared" si="9"/>
        <v>-1921.1342079675248</v>
      </c>
      <c r="AR12">
        <f t="shared" si="9"/>
        <v>1830.2801433288778</v>
      </c>
      <c r="AS12">
        <f t="shared" si="9"/>
        <v>-461.50421760847775</v>
      </c>
      <c r="AT12">
        <f t="shared" si="9"/>
        <v>27.827135399969205</v>
      </c>
      <c r="AU12">
        <f t="shared" si="9"/>
        <v>1396.6030611203694</v>
      </c>
      <c r="AW12">
        <v>9</v>
      </c>
      <c r="AX12">
        <f>(R12*SUMPRODUCT(K13:$K$23, X13:$X$23)-$AZ$3*SUMPRODUCT(K12:$K$22, W13:$W$23))/Z12</f>
        <v>18217.112900119791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8185.1876411555286</v>
      </c>
      <c r="P13">
        <f t="shared" si="22"/>
        <v>409.25938205777646</v>
      </c>
      <c r="Q13" s="4">
        <f t="shared" si="23"/>
        <v>12.5</v>
      </c>
      <c r="R13">
        <f t="shared" si="0"/>
        <v>2000000</v>
      </c>
      <c r="S13">
        <f t="shared" si="1"/>
        <v>19220.95992524521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16403.112619273856</v>
      </c>
      <c r="AC13">
        <f t="shared" si="2"/>
        <v>17097.814785131337</v>
      </c>
      <c r="AE13">
        <f t="shared" si="3"/>
        <v>7281.0527057086047</v>
      </c>
      <c r="AF13">
        <f t="shared" si="4"/>
        <v>-364.05263528543026</v>
      </c>
      <c r="AG13">
        <f t="shared" si="4"/>
        <v>-11.119251361293038</v>
      </c>
      <c r="AH13">
        <f t="shared" si="5"/>
        <v>-3757.8841597910382</v>
      </c>
      <c r="AI13">
        <f t="shared" si="6"/>
        <v>3147.9966592708429</v>
      </c>
      <c r="AJ13">
        <f t="shared" si="7"/>
        <v>-694.7021658574813</v>
      </c>
      <c r="AK13">
        <f t="shared" si="24"/>
        <v>46.64022537939406</v>
      </c>
      <c r="AL13">
        <f t="shared" si="8"/>
        <v>2499.9347187927556</v>
      </c>
      <c r="AN13">
        <f t="shared" si="9"/>
        <v>3715.3272723163682</v>
      </c>
      <c r="AO13">
        <f t="shared" si="9"/>
        <v>-185.76636361581842</v>
      </c>
      <c r="AP13">
        <f t="shared" si="9"/>
        <v>-5.6738578197577274</v>
      </c>
      <c r="AQ13">
        <f t="shared" si="9"/>
        <v>-1917.5481993326048</v>
      </c>
      <c r="AR13">
        <f t="shared" si="9"/>
        <v>1606.338851548187</v>
      </c>
      <c r="AS13">
        <f t="shared" si="9"/>
        <v>-354.48801255399746</v>
      </c>
      <c r="AT13">
        <f t="shared" si="9"/>
        <v>23.799264796309494</v>
      </c>
      <c r="AU13">
        <f t="shared" si="9"/>
        <v>1275.6501037904991</v>
      </c>
      <c r="AW13">
        <v>10</v>
      </c>
      <c r="AX13">
        <f>(R13*SUMPRODUCT(K14:$K$23, X14:$X$23)-$AZ$3*SUMPRODUCT(K13:$K$22, W14:$W$23))/Z13</f>
        <v>19220.95992524521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8185.1876411555286</v>
      </c>
      <c r="P14">
        <f t="shared" si="22"/>
        <v>409.25938205777646</v>
      </c>
      <c r="Q14" s="4">
        <f t="shared" si="23"/>
        <v>12.5</v>
      </c>
      <c r="R14">
        <f t="shared" si="0"/>
        <v>2000000</v>
      </c>
      <c r="S14">
        <f t="shared" si="1"/>
        <v>20069.681828996072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17097.814785131337</v>
      </c>
      <c r="AC14">
        <f t="shared" si="2"/>
        <v>17634.622225499472</v>
      </c>
      <c r="AE14">
        <f t="shared" si="3"/>
        <v>7192.0767417479883</v>
      </c>
      <c r="AF14">
        <f t="shared" si="4"/>
        <v>-359.60383708739943</v>
      </c>
      <c r="AG14">
        <f t="shared" si="4"/>
        <v>-10.983371819092257</v>
      </c>
      <c r="AH14">
        <f t="shared" si="5"/>
        <v>-3949.9245740561555</v>
      </c>
      <c r="AI14">
        <f t="shared" si="6"/>
        <v>2871.5649587853413</v>
      </c>
      <c r="AJ14">
        <f t="shared" si="7"/>
        <v>-536.80744036813485</v>
      </c>
      <c r="AK14">
        <f t="shared" si="24"/>
        <v>43.074517841625457</v>
      </c>
      <c r="AL14">
        <f t="shared" si="8"/>
        <v>2377.832036258832</v>
      </c>
      <c r="AN14">
        <f t="shared" si="9"/>
        <v>3490.5128473380669</v>
      </c>
      <c r="AO14">
        <f t="shared" si="9"/>
        <v>-174.52564236690336</v>
      </c>
      <c r="AP14">
        <f t="shared" si="9"/>
        <v>-5.3305327262560169</v>
      </c>
      <c r="AQ14">
        <f t="shared" si="9"/>
        <v>-1917.0071408899407</v>
      </c>
      <c r="AR14">
        <f t="shared" si="9"/>
        <v>1393.6495313549667</v>
      </c>
      <c r="AS14">
        <f t="shared" si="9"/>
        <v>-260.52742961920052</v>
      </c>
      <c r="AT14">
        <f t="shared" si="9"/>
        <v>20.905249390114864</v>
      </c>
      <c r="AU14">
        <f t="shared" si="9"/>
        <v>1154.0273511258811</v>
      </c>
      <c r="AW14">
        <v>11</v>
      </c>
      <c r="AX14">
        <f>(R14*SUMPRODUCT(K15:$K$23, X15:$X$23)-$AZ$3*SUMPRODUCT(K14:$K$22, W15:$W$23))/Z14</f>
        <v>20069.681828996072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8185.1876411555286</v>
      </c>
      <c r="P15">
        <f t="shared" si="22"/>
        <v>409.25938205777646</v>
      </c>
      <c r="Q15" s="4">
        <f t="shared" si="23"/>
        <v>12.5</v>
      </c>
      <c r="R15">
        <f t="shared" si="0"/>
        <v>2000000</v>
      </c>
      <c r="S15">
        <f t="shared" si="1"/>
        <v>20770.729108181553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17634.622225499472</v>
      </c>
      <c r="AC15">
        <f t="shared" si="2"/>
        <v>18025.00090838319</v>
      </c>
      <c r="AE15">
        <f t="shared" si="3"/>
        <v>7103.1697490580782</v>
      </c>
      <c r="AF15">
        <f t="shared" si="4"/>
        <v>-355.1584874529039</v>
      </c>
      <c r="AG15">
        <f t="shared" si="4"/>
        <v>-10.847597606289117</v>
      </c>
      <c r="AH15">
        <f t="shared" si="5"/>
        <v>-4150.4791379546623</v>
      </c>
      <c r="AI15">
        <f t="shared" si="6"/>
        <v>2586.6845260442233</v>
      </c>
      <c r="AJ15">
        <f t="shared" si="7"/>
        <v>-390.37868288371828</v>
      </c>
      <c r="AK15">
        <f t="shared" si="24"/>
        <v>99.968797297129058</v>
      </c>
      <c r="AL15">
        <f t="shared" si="8"/>
        <v>2296.2746404576342</v>
      </c>
      <c r="AN15">
        <f t="shared" si="9"/>
        <v>3277.2733492664524</v>
      </c>
      <c r="AO15">
        <f t="shared" si="9"/>
        <v>-163.86366746332263</v>
      </c>
      <c r="AP15">
        <f t="shared" si="9"/>
        <v>-5.0048842692196818</v>
      </c>
      <c r="AQ15">
        <f t="shared" si="9"/>
        <v>-1914.9555967332687</v>
      </c>
      <c r="AR15">
        <f t="shared" si="9"/>
        <v>1193.4492008006416</v>
      </c>
      <c r="AS15">
        <f t="shared" si="9"/>
        <v>-180.11362514688639</v>
      </c>
      <c r="AT15">
        <f t="shared" si="9"/>
        <v>46.123785114884271</v>
      </c>
      <c r="AU15">
        <f t="shared" si="9"/>
        <v>1059.4593607686397</v>
      </c>
      <c r="AW15">
        <v>12</v>
      </c>
      <c r="AX15">
        <f>(R15*SUMPRODUCT(K16:$K$23, X16:$X$23)-$AZ$3*SUMPRODUCT(K15:$K$22, W16:$W$23))/Z15</f>
        <v>20770.729108181553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8185.1876411555286</v>
      </c>
      <c r="P16">
        <f t="shared" si="22"/>
        <v>409.25938205777646</v>
      </c>
      <c r="Q16" s="4">
        <f t="shared" si="23"/>
        <v>12.5</v>
      </c>
      <c r="R16">
        <f t="shared" si="0"/>
        <v>2000000</v>
      </c>
      <c r="S16">
        <f t="shared" si="1"/>
        <v>21319.727731099134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18025.00090838319</v>
      </c>
      <c r="AC16">
        <f t="shared" si="2"/>
        <v>18269.628491859552</v>
      </c>
      <c r="AE16">
        <f t="shared" si="3"/>
        <v>7014.1766924132389</v>
      </c>
      <c r="AF16">
        <f t="shared" si="4"/>
        <v>-350.708834620662</v>
      </c>
      <c r="AG16">
        <f t="shared" si="4"/>
        <v>-10.71169196101506</v>
      </c>
      <c r="AH16">
        <f t="shared" si="5"/>
        <v>-4388.7470737867061</v>
      </c>
      <c r="AI16">
        <f t="shared" si="6"/>
        <v>2264.0090920448556</v>
      </c>
      <c r="AJ16">
        <f t="shared" si="7"/>
        <v>-244.62758347636191</v>
      </c>
      <c r="AK16">
        <f t="shared" si="24"/>
        <v>175.28812823984796</v>
      </c>
      <c r="AL16">
        <f t="shared" si="8"/>
        <v>2194.6696368083417</v>
      </c>
      <c r="AN16">
        <f t="shared" si="9"/>
        <v>3068.373538723712</v>
      </c>
      <c r="AO16">
        <f t="shared" si="9"/>
        <v>-153.41867693618562</v>
      </c>
      <c r="AP16">
        <f t="shared" si="9"/>
        <v>-4.6858631610590367</v>
      </c>
      <c r="AQ16">
        <f t="shared" si="9"/>
        <v>-1919.8711381086043</v>
      </c>
      <c r="AR16">
        <f t="shared" si="9"/>
        <v>990.39786051786291</v>
      </c>
      <c r="AS16">
        <f t="shared" si="9"/>
        <v>-107.01310173618491</v>
      </c>
      <c r="AT16">
        <f t="shared" si="9"/>
        <v>76.680340106817326</v>
      </c>
      <c r="AU16">
        <f t="shared" si="9"/>
        <v>960.0650988884953</v>
      </c>
      <c r="AW16">
        <v>13</v>
      </c>
      <c r="AX16">
        <f>(R16*SUMPRODUCT(K17:$K$23, X17:$X$23)-$AZ$3*SUMPRODUCT(K16:$K$22, W17:$W$23))/Z16</f>
        <v>21319.727731099134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8185.1876411555286</v>
      </c>
      <c r="P17">
        <f t="shared" si="22"/>
        <v>409.25938205777646</v>
      </c>
      <c r="Q17" s="4">
        <f t="shared" si="23"/>
        <v>12.5</v>
      </c>
      <c r="R17">
        <f t="shared" si="0"/>
        <v>2000000</v>
      </c>
      <c r="S17">
        <f t="shared" si="1"/>
        <v>21719.542528799364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18269.628491859552</v>
      </c>
      <c r="AC17">
        <f t="shared" si="2"/>
        <v>18375.499275078808</v>
      </c>
      <c r="AE17">
        <f t="shared" si="3"/>
        <v>6924.9575292390737</v>
      </c>
      <c r="AF17">
        <f t="shared" si="4"/>
        <v>-346.24787646195369</v>
      </c>
      <c r="AG17">
        <f t="shared" si="4"/>
        <v>-10.575441017411812</v>
      </c>
      <c r="AH17">
        <f t="shared" si="5"/>
        <v>-4661.4438388952685</v>
      </c>
      <c r="AI17">
        <f t="shared" si="6"/>
        <v>1906.6903728644393</v>
      </c>
      <c r="AJ17">
        <f t="shared" si="7"/>
        <v>-105.87078321925583</v>
      </c>
      <c r="AK17">
        <f t="shared" si="24"/>
        <v>342.90706639598602</v>
      </c>
      <c r="AL17">
        <f t="shared" si="8"/>
        <v>2143.7266560411695</v>
      </c>
      <c r="AN17">
        <f t="shared" si="9"/>
        <v>2853.2959750034415</v>
      </c>
      <c r="AO17">
        <f t="shared" si="9"/>
        <v>-142.66479875017208</v>
      </c>
      <c r="AP17">
        <f t="shared" si="9"/>
        <v>-4.3574077041571533</v>
      </c>
      <c r="AQ17">
        <f t="shared" si="9"/>
        <v>-1920.6585581306722</v>
      </c>
      <c r="AR17">
        <f t="shared" si="9"/>
        <v>785.61521041844003</v>
      </c>
      <c r="AS17">
        <f t="shared" si="9"/>
        <v>-43.622026323554607</v>
      </c>
      <c r="AT17">
        <f t="shared" si="9"/>
        <v>141.2882820171483</v>
      </c>
      <c r="AU17">
        <f t="shared" si="9"/>
        <v>883.28146611203374</v>
      </c>
      <c r="AW17">
        <v>14</v>
      </c>
      <c r="AX17">
        <f>(R17*SUMPRODUCT(K18:$K$23, X18:$X$23)-$AZ$3*SUMPRODUCT(K17:$K$22, W18:$W$23))/Z17</f>
        <v>21719.542528799364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8185.1876411555286</v>
      </c>
      <c r="P18">
        <f t="shared" si="22"/>
        <v>409.25938205777646</v>
      </c>
      <c r="Q18" s="4">
        <f t="shared" si="23"/>
        <v>12.5</v>
      </c>
      <c r="R18">
        <f t="shared" si="0"/>
        <v>2000000</v>
      </c>
      <c r="S18">
        <f t="shared" si="1"/>
        <v>20980.308166135594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18375.499275078808</v>
      </c>
      <c r="AC18">
        <f t="shared" si="2"/>
        <v>17497.313061172448</v>
      </c>
      <c r="AE18">
        <f t="shared" si="3"/>
        <v>6826.3435163887634</v>
      </c>
      <c r="AF18">
        <f t="shared" si="4"/>
        <v>-341.31717581943821</v>
      </c>
      <c r="AG18">
        <f t="shared" si="4"/>
        <v>-10.424842739807165</v>
      </c>
      <c r="AH18">
        <f t="shared" si="5"/>
        <v>-7175.0187888849077</v>
      </c>
      <c r="AI18">
        <f t="shared" si="6"/>
        <v>-700.4172910553898</v>
      </c>
      <c r="AJ18">
        <f t="shared" si="7"/>
        <v>878.18621390635963</v>
      </c>
      <c r="AK18">
        <f t="shared" si="24"/>
        <v>536.98735329799968</v>
      </c>
      <c r="AL18">
        <f t="shared" si="8"/>
        <v>714.7562761489695</v>
      </c>
      <c r="AN18">
        <f t="shared" si="9"/>
        <v>2628.4122621937336</v>
      </c>
      <c r="AO18">
        <f t="shared" si="9"/>
        <v>-131.42061310968668</v>
      </c>
      <c r="AP18">
        <f t="shared" si="9"/>
        <v>-4.0139767978224876</v>
      </c>
      <c r="AQ18">
        <f t="shared" si="9"/>
        <v>-2762.6660335652377</v>
      </c>
      <c r="AR18">
        <f t="shared" si="9"/>
        <v>-269.68836127901341</v>
      </c>
      <c r="AS18">
        <f t="shared" si="9"/>
        <v>338.13642802758557</v>
      </c>
      <c r="AT18">
        <f t="shared" si="9"/>
        <v>206.76137095398991</v>
      </c>
      <c r="AU18">
        <f t="shared" si="9"/>
        <v>275.20943770256207</v>
      </c>
      <c r="AW18">
        <v>15</v>
      </c>
      <c r="AX18">
        <f>(R18*SUMPRODUCT(K19:$K$23, X19:$X$23)-$AZ$3*SUMPRODUCT(K18:$K$22, W19:$W$23))/Z18</f>
        <v>20980.308166135594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8185.1876411555286</v>
      </c>
      <c r="P19">
        <f t="shared" si="22"/>
        <v>409.25938205777646</v>
      </c>
      <c r="Q19" s="4">
        <f t="shared" si="23"/>
        <v>12.5</v>
      </c>
      <c r="R19">
        <f t="shared" si="0"/>
        <v>2000000</v>
      </c>
      <c r="S19">
        <f t="shared" si="1"/>
        <v>19126.290418302531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17497.313061172448</v>
      </c>
      <c r="AC19">
        <f t="shared" si="2"/>
        <v>15697.306715982388</v>
      </c>
      <c r="AE19">
        <f t="shared" si="3"/>
        <v>6717.7376334375385</v>
      </c>
      <c r="AF19">
        <f t="shared" si="4"/>
        <v>-335.88688167187695</v>
      </c>
      <c r="AG19">
        <f t="shared" si="4"/>
        <v>-10.258985389138212</v>
      </c>
      <c r="AH19">
        <f t="shared" si="5"/>
        <v>-9857.4277233410721</v>
      </c>
      <c r="AI19">
        <f t="shared" si="6"/>
        <v>-3485.835956964549</v>
      </c>
      <c r="AJ19">
        <f t="shared" si="7"/>
        <v>1800.0063451900605</v>
      </c>
      <c r="AK19">
        <f t="shared" si="24"/>
        <v>532.50535302851983</v>
      </c>
      <c r="AL19">
        <f t="shared" si="8"/>
        <v>-1153.3242587459686</v>
      </c>
      <c r="AN19">
        <f t="shared" si="9"/>
        <v>2409.7211677597011</v>
      </c>
      <c r="AO19">
        <f t="shared" si="9"/>
        <v>-120.48605838798505</v>
      </c>
      <c r="AP19">
        <f t="shared" si="9"/>
        <v>-3.6800029415995059</v>
      </c>
      <c r="AQ19">
        <f t="shared" si="9"/>
        <v>-3535.9601015619451</v>
      </c>
      <c r="AR19">
        <f t="shared" si="9"/>
        <v>-1250.4049951318286</v>
      </c>
      <c r="AS19">
        <f t="shared" si="9"/>
        <v>645.68067834568171</v>
      </c>
      <c r="AT19">
        <f t="shared" si="9"/>
        <v>191.01511418830967</v>
      </c>
      <c r="AU19">
        <f t="shared" si="9"/>
        <v>-413.70920259783736</v>
      </c>
      <c r="AW19">
        <v>16</v>
      </c>
      <c r="AX19">
        <f>(R19*SUMPRODUCT(K20:$K$23, X20:$X$23)-$AZ$3*SUMPRODUCT(K19:$K$22, W20:$W$23))/Z19</f>
        <v>19126.290418302531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8185.1876411555286</v>
      </c>
      <c r="P20">
        <f t="shared" si="22"/>
        <v>409.25938205777646</v>
      </c>
      <c r="Q20" s="4">
        <f t="shared" si="23"/>
        <v>12.5</v>
      </c>
      <c r="R20">
        <f t="shared" si="0"/>
        <v>2000000</v>
      </c>
      <c r="S20">
        <f t="shared" si="1"/>
        <v>16109.662855070423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15697.306715982388</v>
      </c>
      <c r="AC20">
        <f t="shared" si="2"/>
        <v>12987.456821936104</v>
      </c>
      <c r="AE20">
        <f t="shared" si="3"/>
        <v>6598.8203493342289</v>
      </c>
      <c r="AF20">
        <f t="shared" si="4"/>
        <v>-329.94101746671146</v>
      </c>
      <c r="AG20">
        <f t="shared" si="4"/>
        <v>-10.077380993923454</v>
      </c>
      <c r="AH20">
        <f t="shared" si="5"/>
        <v>-12642.326611740205</v>
      </c>
      <c r="AI20">
        <f t="shared" si="6"/>
        <v>-6383.5246608666121</v>
      </c>
      <c r="AJ20">
        <f t="shared" si="7"/>
        <v>2709.8498940462832</v>
      </c>
      <c r="AK20">
        <f t="shared" si="24"/>
        <v>94.4546000057546</v>
      </c>
      <c r="AL20">
        <f t="shared" si="8"/>
        <v>-3579.2201668145744</v>
      </c>
      <c r="AN20">
        <f t="shared" si="9"/>
        <v>2245.1525393185593</v>
      </c>
      <c r="AO20">
        <f t="shared" si="9"/>
        <v>-112.25762696592797</v>
      </c>
      <c r="AP20">
        <f t="shared" si="9"/>
        <v>-3.4286821477827543</v>
      </c>
      <c r="AQ20">
        <f t="shared" si="9"/>
        <v>-4301.367546414087</v>
      </c>
      <c r="AR20">
        <f t="shared" si="9"/>
        <v>-2171.9013162092388</v>
      </c>
      <c r="AS20">
        <f t="shared" si="9"/>
        <v>921.98696868660386</v>
      </c>
      <c r="AT20">
        <f t="shared" si="9"/>
        <v>32.136802311133458</v>
      </c>
      <c r="AU20">
        <f t="shared" si="9"/>
        <v>-1217.7775452115013</v>
      </c>
      <c r="AW20">
        <v>17</v>
      </c>
      <c r="AX20">
        <f>(R20*SUMPRODUCT(K21:$K$23, X21:$X$23)-$AZ$3*SUMPRODUCT(K20:$K$22, W21:$W$23))/Z20</f>
        <v>16109.662855070423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8185.1876411555286</v>
      </c>
      <c r="P21">
        <f t="shared" si="22"/>
        <v>409.25938205777646</v>
      </c>
      <c r="Q21" s="4">
        <f t="shared" si="23"/>
        <v>12.5</v>
      </c>
      <c r="R21">
        <f t="shared" si="0"/>
        <v>2000000</v>
      </c>
      <c r="S21">
        <f t="shared" si="1"/>
        <v>11862.96443323964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12987.456821936104</v>
      </c>
      <c r="AC21">
        <f t="shared" si="2"/>
        <v>9374.7815435983503</v>
      </c>
      <c r="AE21">
        <f t="shared" si="3"/>
        <v>6468.3955229762832</v>
      </c>
      <c r="AF21">
        <f t="shared" si="4"/>
        <v>-323.41977614881421</v>
      </c>
      <c r="AG21">
        <f t="shared" si="4"/>
        <v>-9.8782028686380841</v>
      </c>
      <c r="AH21">
        <f t="shared" si="5"/>
        <v>-15744.690455381329</v>
      </c>
      <c r="AI21">
        <f t="shared" si="6"/>
        <v>-9609.5929114224982</v>
      </c>
      <c r="AJ21">
        <f t="shared" si="7"/>
        <v>3612.6752783377542</v>
      </c>
      <c r="AK21">
        <f t="shared" si="24"/>
        <v>30.611892110021721</v>
      </c>
      <c r="AL21">
        <f t="shared" si="8"/>
        <v>-5966.3057409747225</v>
      </c>
      <c r="AN21">
        <f t="shared" si="9"/>
        <v>2093.3866558059153</v>
      </c>
      <c r="AO21">
        <f t="shared" si="9"/>
        <v>-104.66933279029577</v>
      </c>
      <c r="AP21">
        <f t="shared" si="9"/>
        <v>-3.1969130513274111</v>
      </c>
      <c r="AQ21">
        <f t="shared" si="9"/>
        <v>-5095.5023980853248</v>
      </c>
      <c r="AR21">
        <f t="shared" si="9"/>
        <v>-3109.9819881210333</v>
      </c>
      <c r="AS21">
        <f t="shared" si="9"/>
        <v>1169.1811659581942</v>
      </c>
      <c r="AT21">
        <f t="shared" si="9"/>
        <v>9.9070204078373596</v>
      </c>
      <c r="AU21">
        <f t="shared" si="9"/>
        <v>-1930.8938017550015</v>
      </c>
      <c r="AW21">
        <v>18</v>
      </c>
      <c r="AX21">
        <f>(R21*SUMPRODUCT(K22:$K$23, X22:$X$23)-$AZ$3*SUMPRODUCT(K21:$K$22, W22:$W$23))/Z21</f>
        <v>11862.96443323964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8185.1876411555286</v>
      </c>
      <c r="P22">
        <f t="shared" si="22"/>
        <v>409.25938205777646</v>
      </c>
      <c r="Q22" s="4">
        <f t="shared" si="23"/>
        <v>12.5</v>
      </c>
      <c r="R22">
        <f t="shared" si="0"/>
        <v>2000000</v>
      </c>
      <c r="S22">
        <f t="shared" si="1"/>
        <v>6427.2754722969494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9374.7815435983503</v>
      </c>
      <c r="AC22">
        <f t="shared" si="2"/>
        <v>4966.8786848188638</v>
      </c>
      <c r="AE22">
        <f t="shared" si="3"/>
        <v>6325.3604425903277</v>
      </c>
      <c r="AF22">
        <f t="shared" si="4"/>
        <v>-316.2680221295164</v>
      </c>
      <c r="AG22">
        <f t="shared" si="4"/>
        <v>-9.6597670082511335</v>
      </c>
      <c r="AH22">
        <f t="shared" si="5"/>
        <v>-19144.613072091088</v>
      </c>
      <c r="AI22">
        <f t="shared" si="6"/>
        <v>-13145.180418638527</v>
      </c>
      <c r="AJ22">
        <f t="shared" si="7"/>
        <v>4407.9028587794865</v>
      </c>
      <c r="AK22">
        <f t="shared" si="24"/>
        <v>323.06135324524246</v>
      </c>
      <c r="AL22">
        <f t="shared" si="8"/>
        <v>-8414.2162066137989</v>
      </c>
      <c r="AN22">
        <f t="shared" si="9"/>
        <v>1913.1736211438733</v>
      </c>
      <c r="AO22">
        <f t="shared" si="9"/>
        <v>-95.658681057193675</v>
      </c>
      <c r="AP22">
        <f t="shared" si="9"/>
        <v>-2.9217009203373996</v>
      </c>
      <c r="AQ22">
        <f t="shared" si="9"/>
        <v>-5790.4951107468523</v>
      </c>
      <c r="AR22">
        <f t="shared" si="9"/>
        <v>-3975.90187158051</v>
      </c>
      <c r="AS22">
        <f t="shared" si="9"/>
        <v>1333.2178538316009</v>
      </c>
      <c r="AT22">
        <f t="shared" si="9"/>
        <v>97.713397465572854</v>
      </c>
      <c r="AU22">
        <f t="shared" si="9"/>
        <v>-2544.9706202833368</v>
      </c>
      <c r="AW22">
        <v>19</v>
      </c>
      <c r="AX22">
        <f>(R22*SUMPRODUCT(K23:$K$23, X23:$X$23)-$AZ$3*SUMPRODUCT(K22:$K$22, W23:$W$23))/Z22</f>
        <v>6427.2754722969494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8185.1876411555286</v>
      </c>
      <c r="P23">
        <f t="shared" si="22"/>
        <v>409.25938205777646</v>
      </c>
      <c r="Q23" s="4">
        <f t="shared" si="23"/>
        <v>12.5</v>
      </c>
      <c r="R23">
        <f t="shared" si="0"/>
        <v>2000000</v>
      </c>
      <c r="S23">
        <f t="shared" si="1"/>
        <v>6590.1357169328685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4966.8786848188638</v>
      </c>
      <c r="AC23">
        <f t="shared" si="2"/>
        <v>4966.8786848188638</v>
      </c>
      <c r="AE23">
        <f t="shared" si="3"/>
        <v>6169.0435178199123</v>
      </c>
      <c r="AF23">
        <f t="shared" si="4"/>
        <v>-308.45217589099565</v>
      </c>
      <c r="AG23">
        <f t="shared" si="4"/>
        <v>-9.4210477943133153</v>
      </c>
      <c r="AH23">
        <f t="shared" si="5"/>
        <v>-22739.447016849073</v>
      </c>
      <c r="AI23">
        <f t="shared" si="6"/>
        <v>-16888.276722714472</v>
      </c>
      <c r="AJ23">
        <f t="shared" si="7"/>
        <v>0</v>
      </c>
      <c r="AK23">
        <f t="shared" si="24"/>
        <v>757.92290187234471</v>
      </c>
      <c r="AL23">
        <f t="shared" si="8"/>
        <v>-16130.353820842127</v>
      </c>
      <c r="AN23">
        <f t="shared" si="9"/>
        <v>1690.2743708682149</v>
      </c>
      <c r="AO23">
        <f t="shared" si="9"/>
        <v>-84.513718543410761</v>
      </c>
      <c r="AP23">
        <f t="shared" si="9"/>
        <v>-2.5813005837053624</v>
      </c>
      <c r="AQ23">
        <f t="shared" si="9"/>
        <v>-6230.4479437160135</v>
      </c>
      <c r="AR23">
        <f t="shared" si="9"/>
        <v>-4627.2685919749156</v>
      </c>
      <c r="AS23">
        <f t="shared" si="9"/>
        <v>0</v>
      </c>
      <c r="AT23">
        <f t="shared" si="9"/>
        <v>207.665524230508</v>
      </c>
      <c r="AU23">
        <f t="shared" si="9"/>
        <v>-4419.6030677444069</v>
      </c>
      <c r="AW23">
        <v>20</v>
      </c>
      <c r="AX23">
        <f>(R23*SUMPRODUCT(K$23:$K24, X$23:$X24)-$AZ$3*SUMPRODUCT(K$22:$K23, W$23:$W24))/Z23</f>
        <v>6590.1357169328685</v>
      </c>
    </row>
    <row r="25" spans="5:50" x14ac:dyDescent="0.25">
      <c r="AN25" s="8">
        <f t="shared" ref="AN25:AU25" si="25">SUM(AN3:AN23)</f>
        <v>78652.050256605886</v>
      </c>
      <c r="AO25" s="8">
        <f t="shared" si="25"/>
        <v>-10071.493243696943</v>
      </c>
      <c r="AP25" s="8">
        <f t="shared" si="25"/>
        <v>-207.61338912552768</v>
      </c>
      <c r="AQ25" s="8">
        <f t="shared" si="25"/>
        <v>-55844.475286213317</v>
      </c>
      <c r="AR25" s="8">
        <f t="shared" si="25"/>
        <v>12528.468337570099</v>
      </c>
      <c r="AS25" s="8">
        <f t="shared" si="25"/>
        <v>-8797.1531265432295</v>
      </c>
      <c r="AT25" s="8">
        <f t="shared" si="25"/>
        <v>2996.3216448643816</v>
      </c>
      <c r="AU25" s="9">
        <f t="shared" si="25"/>
        <v>6727.6368558912563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47E5-3454-4089-810C-6B74E7F1F31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33485.007456587591</v>
      </c>
      <c r="K3">
        <v>1</v>
      </c>
      <c r="L3" s="2">
        <v>0</v>
      </c>
      <c r="O3">
        <f>$C$3</f>
        <v>33485.007456587591</v>
      </c>
      <c r="P3">
        <f>O3*B5</f>
        <v>26788.005965270073</v>
      </c>
      <c r="Q3" s="4">
        <f>B8</f>
        <v>100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33485.007456587591</v>
      </c>
      <c r="AF3">
        <f t="shared" ref="AF3:AG23" si="4">-$Z3*P3</f>
        <v>-26788.005965270073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6597.0014913175182</v>
      </c>
      <c r="AJ3">
        <f t="shared" ref="AJ3:AJ23" si="7">AB3-AC3</f>
        <v>-2.9103830456733704E-11</v>
      </c>
      <c r="AL3">
        <f t="shared" ref="AL3:AL23" si="8">SUM(AI3:AK3)</f>
        <v>6597.0014913174891</v>
      </c>
      <c r="AN3">
        <f t="shared" ref="AN3:AU23" si="9">AE3*$K3</f>
        <v>33485.007456587591</v>
      </c>
      <c r="AO3">
        <f t="shared" si="9"/>
        <v>-26788.005965270073</v>
      </c>
      <c r="AP3">
        <f t="shared" si="9"/>
        <v>-100</v>
      </c>
      <c r="AQ3">
        <f t="shared" si="9"/>
        <v>0</v>
      </c>
      <c r="AR3">
        <f t="shared" si="9"/>
        <v>6597.0014913175182</v>
      </c>
      <c r="AS3">
        <f t="shared" si="9"/>
        <v>-2.9103830456733704E-11</v>
      </c>
      <c r="AT3">
        <f t="shared" si="9"/>
        <v>0</v>
      </c>
      <c r="AU3">
        <f t="shared" si="9"/>
        <v>6597.0014913174891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25563.525597716311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2000000</v>
      </c>
      <c r="S4">
        <f t="shared" si="1"/>
        <v>21662.363667588575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2.9103830456733704E-11</v>
      </c>
      <c r="AC4">
        <f t="shared" si="2"/>
        <v>21397.645121123729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-21397.6451211237</v>
      </c>
      <c r="AK4">
        <f>H4*SUM(AB4, AE4:AF4)</f>
        <v>1.9179424270987511E-12</v>
      </c>
      <c r="AL4">
        <f t="shared" si="8"/>
        <v>-25838.057121123697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-4165.8804765925506</v>
      </c>
      <c r="AR4">
        <f t="shared" si="9"/>
        <v>-4165.8804765925506</v>
      </c>
      <c r="AS4">
        <f t="shared" si="9"/>
        <v>-20074.721006777087</v>
      </c>
      <c r="AT4">
        <f t="shared" si="9"/>
        <v>1.7993643185090073E-12</v>
      </c>
      <c r="AU4">
        <f t="shared" si="9"/>
        <v>-24240.601483369635</v>
      </c>
      <c r="AW4">
        <v>1</v>
      </c>
      <c r="AX4">
        <f>(R4*SUMPRODUCT(K5:$K$23, X5:$X$23)-$AZ$3*SUMPRODUCT(K4:$K$22, W5:$W$23))/Z4</f>
        <v>21662.363667588575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33485.007456587591</v>
      </c>
      <c r="P5">
        <f t="shared" ref="P5:P23" si="22">O5*$C$5</f>
        <v>1674.2503728293796</v>
      </c>
      <c r="Q5" s="4">
        <f t="shared" ref="Q5:Q23" si="23">$C$8</f>
        <v>12.5</v>
      </c>
      <c r="R5">
        <f t="shared" si="0"/>
        <v>2000000</v>
      </c>
      <c r="S5">
        <f t="shared" si="1"/>
        <v>42086.553458709852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21397.645121123729</v>
      </c>
      <c r="AC5">
        <f t="shared" si="2"/>
        <v>41058.339426060964</v>
      </c>
      <c r="AE5">
        <f t="shared" si="3"/>
        <v>32666.937272152216</v>
      </c>
      <c r="AF5">
        <f t="shared" si="4"/>
        <v>-1633.3468636076109</v>
      </c>
      <c r="AG5">
        <f t="shared" si="4"/>
        <v>-12.194613258823377</v>
      </c>
      <c r="AH5">
        <f t="shared" si="5"/>
        <v>-4665.8707082596366</v>
      </c>
      <c r="AI5">
        <f t="shared" si="6"/>
        <v>26355.525087026144</v>
      </c>
      <c r="AJ5">
        <f t="shared" si="7"/>
        <v>-19660.694304937235</v>
      </c>
      <c r="AK5">
        <f>H5*SUM(AB5, AE5:AF5)</f>
        <v>4530.0587497633442</v>
      </c>
      <c r="AL5">
        <f t="shared" si="8"/>
        <v>11224.889531852254</v>
      </c>
      <c r="AN5">
        <f t="shared" si="9"/>
        <v>28209.94240258446</v>
      </c>
      <c r="AO5">
        <f t="shared" si="9"/>
        <v>-1410.497120129223</v>
      </c>
      <c r="AP5">
        <f t="shared" si="9"/>
        <v>-10.530810855857613</v>
      </c>
      <c r="AQ5">
        <f t="shared" si="9"/>
        <v>-4029.2710284204259</v>
      </c>
      <c r="AR5">
        <f t="shared" si="9"/>
        <v>22759.643443178953</v>
      </c>
      <c r="AS5">
        <f t="shared" si="9"/>
        <v>-16978.238557120749</v>
      </c>
      <c r="AT5">
        <f t="shared" si="9"/>
        <v>3911.9889124129163</v>
      </c>
      <c r="AU5">
        <f t="shared" si="9"/>
        <v>9693.3937984711174</v>
      </c>
      <c r="AW5">
        <v>2</v>
      </c>
      <c r="AX5">
        <f>(R5*SUMPRODUCT(K6:$K$23, X6:$X$23)-$AZ$3*SUMPRODUCT(K5:$K$22, W6:$W$23))/Z5</f>
        <v>42086.553458709852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33485.007456587591</v>
      </c>
      <c r="P6">
        <f t="shared" si="22"/>
        <v>1674.2503728293796</v>
      </c>
      <c r="Q6" s="4">
        <f t="shared" si="23"/>
        <v>12.5</v>
      </c>
      <c r="R6">
        <f t="shared" si="0"/>
        <v>2000000</v>
      </c>
      <c r="S6">
        <f t="shared" si="1"/>
        <v>60987.60532366456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41058.339426060964</v>
      </c>
      <c r="AC6">
        <f t="shared" si="2"/>
        <v>58752.196567943058</v>
      </c>
      <c r="AE6">
        <f t="shared" si="3"/>
        <v>32257.664975166841</v>
      </c>
      <c r="AF6">
        <f t="shared" si="4"/>
        <v>-1612.883248758342</v>
      </c>
      <c r="AG6">
        <f t="shared" si="4"/>
        <v>-12.041831339364354</v>
      </c>
      <c r="AH6">
        <f t="shared" si="5"/>
        <v>-4933.7258993265832</v>
      </c>
      <c r="AI6">
        <f t="shared" si="6"/>
        <v>25699.013995742553</v>
      </c>
      <c r="AJ6">
        <f t="shared" si="7"/>
        <v>-17693.857141882094</v>
      </c>
      <c r="AK6">
        <f>H6*SUM(AB6, AE6:AF6)</f>
        <v>7801.2995813886782</v>
      </c>
      <c r="AL6">
        <f t="shared" si="8"/>
        <v>15806.456435249136</v>
      </c>
      <c r="AN6">
        <f t="shared" si="9"/>
        <v>25123.115250542698</v>
      </c>
      <c r="AO6">
        <f t="shared" si="9"/>
        <v>-1256.155762527135</v>
      </c>
      <c r="AP6">
        <f t="shared" si="9"/>
        <v>-9.3784939734275632</v>
      </c>
      <c r="AQ6">
        <f t="shared" si="9"/>
        <v>-3842.5150883918895</v>
      </c>
      <c r="AR6">
        <f t="shared" si="9"/>
        <v>20015.065905650248</v>
      </c>
      <c r="AS6">
        <f t="shared" si="9"/>
        <v>-13780.439859622627</v>
      </c>
      <c r="AT6">
        <f t="shared" si="9"/>
        <v>6075.8566572664513</v>
      </c>
      <c r="AU6">
        <f t="shared" si="9"/>
        <v>12310.48270329407</v>
      </c>
      <c r="AW6">
        <v>3</v>
      </c>
      <c r="AX6">
        <f>(R6*SUMPRODUCT(K7:$K$23, X7:$X$23)-$AZ$3*SUMPRODUCT(K6:$K$22, W7:$W$23))/Z6</f>
        <v>60987.60532366456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33485.007456587591</v>
      </c>
      <c r="P7">
        <f t="shared" si="22"/>
        <v>1674.2503728293796</v>
      </c>
      <c r="Q7" s="4">
        <f t="shared" si="23"/>
        <v>12.5</v>
      </c>
      <c r="R7">
        <f t="shared" si="0"/>
        <v>2000000</v>
      </c>
      <c r="S7">
        <f t="shared" si="1"/>
        <v>78054.966964778374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58752.196567943058</v>
      </c>
      <c r="AC7">
        <f t="shared" si="2"/>
        <v>74237.524850418471</v>
      </c>
      <c r="AE7">
        <f t="shared" si="3"/>
        <v>31847.352831455104</v>
      </c>
      <c r="AF7">
        <f t="shared" si="4"/>
        <v>-1592.3676415727552</v>
      </c>
      <c r="AG7">
        <f t="shared" si="4"/>
        <v>-11.888661243671642</v>
      </c>
      <c r="AH7">
        <f t="shared" si="5"/>
        <v>-5240.2851678509933</v>
      </c>
      <c r="AI7">
        <f t="shared" si="6"/>
        <v>25002.81136078768</v>
      </c>
      <c r="AJ7">
        <f t="shared" si="7"/>
        <v>-15485.328282475413</v>
      </c>
      <c r="AK7">
        <f>H7*SUM(AB7, AE7:AF7)</f>
        <v>9319.0519300443211</v>
      </c>
      <c r="AL7">
        <f t="shared" si="8"/>
        <v>18836.535008356586</v>
      </c>
      <c r="AN7">
        <f t="shared" si="9"/>
        <v>22452.750425448474</v>
      </c>
      <c r="AO7">
        <f t="shared" si="9"/>
        <v>-1122.6375212724236</v>
      </c>
      <c r="AP7">
        <f t="shared" si="9"/>
        <v>-8.3816430586725499</v>
      </c>
      <c r="AQ7">
        <f t="shared" si="9"/>
        <v>-3694.4613781440585</v>
      </c>
      <c r="AR7">
        <f t="shared" si="9"/>
        <v>17627.269882973316</v>
      </c>
      <c r="AS7">
        <f t="shared" si="9"/>
        <v>-10917.334731794512</v>
      </c>
      <c r="AT7">
        <f t="shared" si="9"/>
        <v>6570.038906983119</v>
      </c>
      <c r="AU7">
        <f t="shared" si="9"/>
        <v>13279.974058161921</v>
      </c>
      <c r="AW7">
        <v>4</v>
      </c>
      <c r="AX7">
        <f>(R7*SUMPRODUCT(K8:$K$23, X8:$X$23)-$AZ$3*SUMPRODUCT(K7:$K$22, W8:$W$23))/Z7</f>
        <v>78054.966964778374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33485.007456587591</v>
      </c>
      <c r="P8">
        <f t="shared" si="22"/>
        <v>1674.2503728293796</v>
      </c>
      <c r="Q8" s="4">
        <f t="shared" si="23"/>
        <v>12.5</v>
      </c>
      <c r="R8">
        <f t="shared" si="0"/>
        <v>2000000</v>
      </c>
      <c r="S8">
        <f t="shared" si="1"/>
        <v>91810.103692355697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74237.524850418471</v>
      </c>
      <c r="AC8">
        <f t="shared" si="2"/>
        <v>86076.468803462427</v>
      </c>
      <c r="AE8">
        <f t="shared" si="3"/>
        <v>31393.834488835815</v>
      </c>
      <c r="AF8">
        <f t="shared" si="4"/>
        <v>-1569.6917244417907</v>
      </c>
      <c r="AG8">
        <f t="shared" si="4"/>
        <v>-11.719362213647807</v>
      </c>
      <c r="AH8">
        <f t="shared" si="5"/>
        <v>-8065.98681393886</v>
      </c>
      <c r="AI8">
        <f t="shared" si="6"/>
        <v>21746.436588241519</v>
      </c>
      <c r="AJ8">
        <f t="shared" si="7"/>
        <v>-11838.943953043956</v>
      </c>
      <c r="AK8">
        <f t="shared" ref="AK8:AK23" si="24">H8*SUM(AB8:AB8, AE8:AF8)</f>
        <v>7544.4709020739074</v>
      </c>
      <c r="AL8">
        <f t="shared" si="8"/>
        <v>17451.963537271469</v>
      </c>
      <c r="AN8">
        <f t="shared" si="9"/>
        <v>20636.843610489905</v>
      </c>
      <c r="AO8">
        <f t="shared" si="9"/>
        <v>-1031.8421805244952</v>
      </c>
      <c r="AP8">
        <f t="shared" si="9"/>
        <v>-7.7037625111943822</v>
      </c>
      <c r="AQ8">
        <f t="shared" si="9"/>
        <v>-5302.2037974598097</v>
      </c>
      <c r="AR8">
        <f t="shared" si="9"/>
        <v>14295.093869994409</v>
      </c>
      <c r="AS8">
        <f t="shared" si="9"/>
        <v>-7782.3699732890891</v>
      </c>
      <c r="AT8">
        <f t="shared" si="9"/>
        <v>4959.3835434584589</v>
      </c>
      <c r="AU8">
        <f t="shared" si="9"/>
        <v>11472.107440163778</v>
      </c>
      <c r="AW8">
        <v>5</v>
      </c>
      <c r="AX8">
        <f>(R8*SUMPRODUCT(K9:$K$23, X9:$X$23)-$AZ$3*SUMPRODUCT(K8:$K$22, W9:$W$23))/Z8</f>
        <v>91810.103692355697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33485.007456587591</v>
      </c>
      <c r="P9">
        <f t="shared" si="22"/>
        <v>1674.2503728293796</v>
      </c>
      <c r="Q9" s="4">
        <f t="shared" si="23"/>
        <v>12.5</v>
      </c>
      <c r="R9">
        <f t="shared" si="0"/>
        <v>2000000</v>
      </c>
      <c r="S9">
        <f t="shared" si="1"/>
        <v>102866.7436786646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86076.468803462427</v>
      </c>
      <c r="AC9">
        <f t="shared" si="2"/>
        <v>94908.225935178954</v>
      </c>
      <c r="AE9">
        <f t="shared" si="3"/>
        <v>30894.364295796317</v>
      </c>
      <c r="AF9">
        <f t="shared" si="4"/>
        <v>-1544.7182147898156</v>
      </c>
      <c r="AG9">
        <f t="shared" si="4"/>
        <v>-11.532909293752594</v>
      </c>
      <c r="AH9">
        <f t="shared" si="5"/>
        <v>-11081.487641397705</v>
      </c>
      <c r="AI9">
        <f t="shared" si="6"/>
        <v>18256.625530315039</v>
      </c>
      <c r="AJ9">
        <f t="shared" si="7"/>
        <v>-8831.7571317165275</v>
      </c>
      <c r="AK9">
        <f t="shared" si="24"/>
        <v>6025.2431969692789</v>
      </c>
      <c r="AL9">
        <f t="shared" si="8"/>
        <v>15450.111595567791</v>
      </c>
      <c r="AN9">
        <f t="shared" si="9"/>
        <v>19301.002836487885</v>
      </c>
      <c r="AO9">
        <f t="shared" si="9"/>
        <v>-965.05014182439413</v>
      </c>
      <c r="AP9">
        <f t="shared" si="9"/>
        <v>-7.2050912865672467</v>
      </c>
      <c r="AQ9">
        <f t="shared" si="9"/>
        <v>-6923.0692805750641</v>
      </c>
      <c r="AR9">
        <f t="shared" si="9"/>
        <v>11405.678322801858</v>
      </c>
      <c r="AS9">
        <f t="shared" si="9"/>
        <v>-5517.5684412327237</v>
      </c>
      <c r="AT9">
        <f t="shared" si="9"/>
        <v>3764.2216852818356</v>
      </c>
      <c r="AU9">
        <f t="shared" si="9"/>
        <v>9652.3315668509695</v>
      </c>
      <c r="AW9">
        <v>6</v>
      </c>
      <c r="AX9">
        <f>(R9*SUMPRODUCT(K10:$K$23, X10:$X$23)-$AZ$3*SUMPRODUCT(K9:$K$22, W10:$W$23))/Z9</f>
        <v>102866.7436786646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33485.007456587591</v>
      </c>
      <c r="P10">
        <f t="shared" si="22"/>
        <v>1674.2503728293796</v>
      </c>
      <c r="Q10" s="4">
        <f t="shared" si="23"/>
        <v>12.5</v>
      </c>
      <c r="R10">
        <f t="shared" si="0"/>
        <v>2000000</v>
      </c>
      <c r="S10">
        <f t="shared" si="1"/>
        <v>111670.66931642486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94908.225935178954</v>
      </c>
      <c r="AC10">
        <f t="shared" si="2"/>
        <v>101207.16260318323</v>
      </c>
      <c r="AE10">
        <f t="shared" si="3"/>
        <v>30347.472753341957</v>
      </c>
      <c r="AF10">
        <f t="shared" si="4"/>
        <v>-1517.3736376670979</v>
      </c>
      <c r="AG10">
        <f t="shared" si="4"/>
        <v>-11.328753917961135</v>
      </c>
      <c r="AH10">
        <f t="shared" si="5"/>
        <v>-14212.205256629406</v>
      </c>
      <c r="AI10">
        <f t="shared" si="6"/>
        <v>14606.565105127493</v>
      </c>
      <c r="AJ10">
        <f t="shared" si="7"/>
        <v>-6298.9366680042731</v>
      </c>
      <c r="AK10">
        <f t="shared" si="24"/>
        <v>6496.2620651698253</v>
      </c>
      <c r="AL10">
        <f t="shared" si="8"/>
        <v>14803.890502293045</v>
      </c>
      <c r="AN10">
        <f t="shared" si="9"/>
        <v>18013.621656144816</v>
      </c>
      <c r="AO10">
        <f t="shared" si="9"/>
        <v>-900.68108280724084</v>
      </c>
      <c r="AP10">
        <f t="shared" si="9"/>
        <v>-6.7245100958611825</v>
      </c>
      <c r="AQ10">
        <f t="shared" si="9"/>
        <v>-8436.0661750392937</v>
      </c>
      <c r="AR10">
        <f t="shared" si="9"/>
        <v>8670.1498882024207</v>
      </c>
      <c r="AS10">
        <f t="shared" si="9"/>
        <v>-3738.9163471924085</v>
      </c>
      <c r="AT10">
        <f t="shared" si="9"/>
        <v>3856.0445534380942</v>
      </c>
      <c r="AU10">
        <f t="shared" si="9"/>
        <v>8787.2780944481074</v>
      </c>
      <c r="AW10">
        <v>7</v>
      </c>
      <c r="AX10">
        <f>(R10*SUMPRODUCT(K11:$K$23, X11:$X$23)-$AZ$3*SUMPRODUCT(K10:$K$22, W11:$W$23))/Z10</f>
        <v>111670.66931642486</v>
      </c>
    </row>
    <row r="11" spans="1:52" x14ac:dyDescent="0.25">
      <c r="A11" t="s">
        <v>33</v>
      </c>
      <c r="C11" s="7">
        <f>AU25</f>
        <v>25253.014175166172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33485.007456587591</v>
      </c>
      <c r="P11">
        <f t="shared" si="22"/>
        <v>1674.2503728293796</v>
      </c>
      <c r="Q11" s="4">
        <f t="shared" si="23"/>
        <v>12.5</v>
      </c>
      <c r="R11">
        <f t="shared" si="0"/>
        <v>2000000</v>
      </c>
      <c r="S11">
        <f t="shared" si="1"/>
        <v>118155.29217994049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101207.16260318323</v>
      </c>
      <c r="AC11">
        <f t="shared" si="2"/>
        <v>104967.67347302168</v>
      </c>
      <c r="AE11">
        <f t="shared" si="3"/>
        <v>29747.658899543614</v>
      </c>
      <c r="AF11">
        <f t="shared" si="4"/>
        <v>-1487.3829449771806</v>
      </c>
      <c r="AG11">
        <f t="shared" si="4"/>
        <v>-11.104842569510643</v>
      </c>
      <c r="AH11">
        <f t="shared" si="5"/>
        <v>-17699.809483340981</v>
      </c>
      <c r="AI11">
        <f t="shared" si="6"/>
        <v>10549.361628655941</v>
      </c>
      <c r="AJ11">
        <f t="shared" si="7"/>
        <v>-3760.5108698384574</v>
      </c>
      <c r="AK11">
        <f t="shared" si="24"/>
        <v>6667.5730857241078</v>
      </c>
      <c r="AL11">
        <f t="shared" si="8"/>
        <v>13456.42384454159</v>
      </c>
      <c r="AN11">
        <f t="shared" si="9"/>
        <v>16792.757742160658</v>
      </c>
      <c r="AO11">
        <f t="shared" si="9"/>
        <v>-839.63788710803283</v>
      </c>
      <c r="AP11">
        <f t="shared" si="9"/>
        <v>-6.2687598934881583</v>
      </c>
      <c r="AQ11">
        <f t="shared" si="9"/>
        <v>-9991.6640075734813</v>
      </c>
      <c r="AR11">
        <f t="shared" si="9"/>
        <v>5955.1870875856548</v>
      </c>
      <c r="AS11">
        <f t="shared" si="9"/>
        <v>-2122.8342114991742</v>
      </c>
      <c r="AT11">
        <f t="shared" si="9"/>
        <v>3763.8907967454647</v>
      </c>
      <c r="AU11">
        <f t="shared" si="9"/>
        <v>7596.2436728319444</v>
      </c>
      <c r="AW11">
        <v>8</v>
      </c>
      <c r="AX11">
        <f>(R11*SUMPRODUCT(K12:$K$23, X12:$X$23)-$AZ$3*SUMPRODUCT(K11:$K$22, W12:$W$23))/Z11</f>
        <v>118155.29217994049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33485.007456587591</v>
      </c>
      <c r="P12">
        <f t="shared" si="22"/>
        <v>1674.2503728293796</v>
      </c>
      <c r="Q12" s="4">
        <f t="shared" si="23"/>
        <v>12.5</v>
      </c>
      <c r="R12">
        <f t="shared" si="0"/>
        <v>2000000</v>
      </c>
      <c r="S12">
        <f t="shared" si="1"/>
        <v>122289.35130677478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104967.67347302168</v>
      </c>
      <c r="AC12">
        <f t="shared" si="2"/>
        <v>106237.96538369166</v>
      </c>
      <c r="AE12">
        <f t="shared" si="3"/>
        <v>29089.851446849014</v>
      </c>
      <c r="AF12">
        <f t="shared" si="4"/>
        <v>-1454.4925723424506</v>
      </c>
      <c r="AG12">
        <f t="shared" si="4"/>
        <v>-10.859282129682672</v>
      </c>
      <c r="AH12">
        <f t="shared" si="5"/>
        <v>-21521.922261258238</v>
      </c>
      <c r="AI12">
        <f t="shared" si="6"/>
        <v>6102.5773311186422</v>
      </c>
      <c r="AJ12">
        <f t="shared" si="7"/>
        <v>-1270.2919106699701</v>
      </c>
      <c r="AK12">
        <f t="shared" si="24"/>
        <v>6882.0973788367155</v>
      </c>
      <c r="AL12">
        <f t="shared" si="8"/>
        <v>11714.382799285388</v>
      </c>
      <c r="AN12">
        <f t="shared" si="9"/>
        <v>15611.199655473587</v>
      </c>
      <c r="AO12">
        <f t="shared" si="9"/>
        <v>-780.55998277367928</v>
      </c>
      <c r="AP12">
        <f t="shared" si="9"/>
        <v>-5.8276826112824844</v>
      </c>
      <c r="AQ12">
        <f t="shared" si="9"/>
        <v>-11549.836409579786</v>
      </c>
      <c r="AR12">
        <f t="shared" si="9"/>
        <v>3274.9755805088403</v>
      </c>
      <c r="AS12">
        <f t="shared" si="9"/>
        <v>-681.70786896025811</v>
      </c>
      <c r="AT12">
        <f t="shared" si="9"/>
        <v>3693.3085212117498</v>
      </c>
      <c r="AU12">
        <f t="shared" si="9"/>
        <v>6286.5762327603315</v>
      </c>
      <c r="AW12">
        <v>9</v>
      </c>
      <c r="AX12">
        <f>(R12*SUMPRODUCT(K13:$K$23, X13:$X$23)-$AZ$3*SUMPRODUCT(K12:$K$22, W13:$W$23))/Z12</f>
        <v>122289.35130677478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33485.007456587591</v>
      </c>
      <c r="P13">
        <f t="shared" si="22"/>
        <v>1674.2503728293796</v>
      </c>
      <c r="Q13" s="4">
        <f t="shared" si="23"/>
        <v>12.5</v>
      </c>
      <c r="R13">
        <f t="shared" si="0"/>
        <v>2000000</v>
      </c>
      <c r="S13">
        <f t="shared" si="1"/>
        <v>124058.93886968028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106237.96538369166</v>
      </c>
      <c r="AC13">
        <f t="shared" si="2"/>
        <v>105111.86000090015</v>
      </c>
      <c r="AE13">
        <f t="shared" si="3"/>
        <v>28370.961802302922</v>
      </c>
      <c r="AF13">
        <f t="shared" si="4"/>
        <v>-1418.5480901151461</v>
      </c>
      <c r="AG13">
        <f t="shared" si="4"/>
        <v>-10.590919622417999</v>
      </c>
      <c r="AH13">
        <f t="shared" si="5"/>
        <v>-25563.149754855382</v>
      </c>
      <c r="AI13">
        <f t="shared" si="6"/>
        <v>1378.6730377099775</v>
      </c>
      <c r="AJ13">
        <f t="shared" si="7"/>
        <v>1126.1053827915021</v>
      </c>
      <c r="AK13">
        <f t="shared" si="24"/>
        <v>6885.9425992569659</v>
      </c>
      <c r="AL13">
        <f t="shared" si="8"/>
        <v>9390.7210197584463</v>
      </c>
      <c r="AN13">
        <f t="shared" si="9"/>
        <v>14476.946176107038</v>
      </c>
      <c r="AO13">
        <f t="shared" si="9"/>
        <v>-723.84730880535187</v>
      </c>
      <c r="AP13">
        <f t="shared" si="9"/>
        <v>-5.4042642049863696</v>
      </c>
      <c r="AQ13">
        <f t="shared" si="9"/>
        <v>-13044.194471502387</v>
      </c>
      <c r="AR13">
        <f t="shared" si="9"/>
        <v>703.50013159431296</v>
      </c>
      <c r="AS13">
        <f t="shared" si="9"/>
        <v>574.62158417109708</v>
      </c>
      <c r="AT13">
        <f t="shared" si="9"/>
        <v>3513.7131083484765</v>
      </c>
      <c r="AU13">
        <f t="shared" si="9"/>
        <v>4791.8348241138865</v>
      </c>
      <c r="AW13">
        <v>10</v>
      </c>
      <c r="AX13">
        <f>(R13*SUMPRODUCT(K14:$K$23, X14:$X$23)-$AZ$3*SUMPRODUCT(K13:$K$22, W14:$W$23))/Z13</f>
        <v>124058.93886968028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33485.007456587591</v>
      </c>
      <c r="P14">
        <f t="shared" si="22"/>
        <v>1674.2503728293796</v>
      </c>
      <c r="Q14" s="4">
        <f t="shared" si="23"/>
        <v>12.5</v>
      </c>
      <c r="R14">
        <f t="shared" si="0"/>
        <v>2000000</v>
      </c>
      <c r="S14">
        <f t="shared" si="1"/>
        <v>123369.39408009667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105111.86000090015</v>
      </c>
      <c r="AC14">
        <f t="shared" si="2"/>
        <v>101635.83019704981</v>
      </c>
      <c r="AE14">
        <f t="shared" si="3"/>
        <v>27586.068306334804</v>
      </c>
      <c r="AF14">
        <f t="shared" si="4"/>
        <v>-1379.3034153167403</v>
      </c>
      <c r="AG14">
        <f t="shared" si="4"/>
        <v>-10.29791778533251</v>
      </c>
      <c r="AH14">
        <f t="shared" si="5"/>
        <v>-29934.822537809556</v>
      </c>
      <c r="AI14">
        <f t="shared" si="6"/>
        <v>-3738.3555645768247</v>
      </c>
      <c r="AJ14">
        <f t="shared" si="7"/>
        <v>3476.0298038503388</v>
      </c>
      <c r="AK14">
        <f t="shared" si="24"/>
        <v>6749.7773194445963</v>
      </c>
      <c r="AL14">
        <f t="shared" si="8"/>
        <v>6487.4515587181104</v>
      </c>
      <c r="AN14">
        <f t="shared" si="9"/>
        <v>13388.278419204486</v>
      </c>
      <c r="AO14">
        <f t="shared" si="9"/>
        <v>-669.41392096022423</v>
      </c>
      <c r="AP14">
        <f t="shared" si="9"/>
        <v>-4.9978630124847765</v>
      </c>
      <c r="AQ14">
        <f t="shared" si="9"/>
        <v>-14528.193511129617</v>
      </c>
      <c r="AR14">
        <f t="shared" si="9"/>
        <v>-1814.326875897842</v>
      </c>
      <c r="AS14">
        <f t="shared" si="9"/>
        <v>1687.012962144888</v>
      </c>
      <c r="AT14">
        <f t="shared" si="9"/>
        <v>3275.8527607794003</v>
      </c>
      <c r="AU14">
        <f t="shared" si="9"/>
        <v>3148.5388470264461</v>
      </c>
      <c r="AW14">
        <v>11</v>
      </c>
      <c r="AX14">
        <f>(R14*SUMPRODUCT(K15:$K$23, X15:$X$23)-$AZ$3*SUMPRODUCT(K14:$K$22, W15:$W$23))/Z14</f>
        <v>123369.39408009667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33485.007456587591</v>
      </c>
      <c r="P15">
        <f t="shared" si="22"/>
        <v>1674.2503728293796</v>
      </c>
      <c r="Q15" s="4">
        <f t="shared" si="23"/>
        <v>12.5</v>
      </c>
      <c r="R15">
        <f t="shared" si="0"/>
        <v>2000000</v>
      </c>
      <c r="S15">
        <f t="shared" si="1"/>
        <v>120113.05405631827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101635.83019704981</v>
      </c>
      <c r="AC15">
        <f t="shared" si="2"/>
        <v>95884.554022085184</v>
      </c>
      <c r="AE15">
        <f t="shared" si="3"/>
        <v>26730.608355821812</v>
      </c>
      <c r="AF15">
        <f t="shared" si="4"/>
        <v>-1336.5304177910905</v>
      </c>
      <c r="AG15">
        <f t="shared" si="4"/>
        <v>-9.9785733923149511</v>
      </c>
      <c r="AH15">
        <f t="shared" si="5"/>
        <v>-34618.434426277396</v>
      </c>
      <c r="AI15">
        <f t="shared" si="6"/>
        <v>-9234.3350616389907</v>
      </c>
      <c r="AJ15">
        <f t="shared" si="7"/>
        <v>5751.2761749646306</v>
      </c>
      <c r="AK15">
        <f t="shared" si="24"/>
        <v>6592.8522322106801</v>
      </c>
      <c r="AL15">
        <f t="shared" si="8"/>
        <v>3109.79334553632</v>
      </c>
      <c r="AN15">
        <f t="shared" si="9"/>
        <v>12333.016592462924</v>
      </c>
      <c r="AO15">
        <f t="shared" si="9"/>
        <v>-616.65082962314614</v>
      </c>
      <c r="AP15">
        <f t="shared" si="9"/>
        <v>-4.6039323003184141</v>
      </c>
      <c r="AQ15">
        <f t="shared" si="9"/>
        <v>-15972.316099247362</v>
      </c>
      <c r="AR15">
        <f t="shared" si="9"/>
        <v>-4260.5542687079042</v>
      </c>
      <c r="AS15">
        <f t="shared" si="9"/>
        <v>2653.5342387083047</v>
      </c>
      <c r="AT15">
        <f t="shared" si="9"/>
        <v>3041.8221272469327</v>
      </c>
      <c r="AU15">
        <f t="shared" si="9"/>
        <v>1434.802097247333</v>
      </c>
      <c r="AW15">
        <v>12</v>
      </c>
      <c r="AX15">
        <f>(R15*SUMPRODUCT(K16:$K$23, X16:$X$23)-$AZ$3*SUMPRODUCT(K15:$K$22, W16:$W$23))/Z15</f>
        <v>120113.05405631827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33485.007456587591</v>
      </c>
      <c r="P16">
        <f t="shared" si="22"/>
        <v>1674.2503728293796</v>
      </c>
      <c r="Q16" s="4">
        <f t="shared" si="23"/>
        <v>12.5</v>
      </c>
      <c r="R16">
        <f t="shared" si="0"/>
        <v>2000000</v>
      </c>
      <c r="S16">
        <f t="shared" si="1"/>
        <v>114420.4669771364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95884.554022085184</v>
      </c>
      <c r="AC16">
        <f t="shared" si="2"/>
        <v>88189.071604216602</v>
      </c>
      <c r="AE16">
        <f t="shared" si="3"/>
        <v>25808.422201657362</v>
      </c>
      <c r="AF16">
        <f t="shared" si="4"/>
        <v>-1290.4211100828679</v>
      </c>
      <c r="AG16">
        <f t="shared" si="4"/>
        <v>-9.634320014381542</v>
      </c>
      <c r="AH16">
        <f t="shared" si="5"/>
        <v>-39114.823041641466</v>
      </c>
      <c r="AI16">
        <f t="shared" si="6"/>
        <v>-14606.456270081355</v>
      </c>
      <c r="AJ16">
        <f t="shared" si="7"/>
        <v>7695.4824178685813</v>
      </c>
      <c r="AK16">
        <f t="shared" si="24"/>
        <v>6586.0197647171854</v>
      </c>
      <c r="AL16">
        <f t="shared" si="8"/>
        <v>-324.95408749558828</v>
      </c>
      <c r="AN16">
        <f t="shared" si="9"/>
        <v>11289.975036618247</v>
      </c>
      <c r="AO16">
        <f t="shared" si="9"/>
        <v>-564.49875183091228</v>
      </c>
      <c r="AP16">
        <f t="shared" si="9"/>
        <v>-4.214563432326913</v>
      </c>
      <c r="AQ16">
        <f t="shared" si="9"/>
        <v>-17110.901714615993</v>
      </c>
      <c r="AR16">
        <f t="shared" si="9"/>
        <v>-6389.6399932609838</v>
      </c>
      <c r="AS16">
        <f t="shared" si="9"/>
        <v>3366.4128598644652</v>
      </c>
      <c r="AT16">
        <f t="shared" si="9"/>
        <v>2881.0749511667714</v>
      </c>
      <c r="AU16">
        <f t="shared" si="9"/>
        <v>-142.1521822297473</v>
      </c>
      <c r="AW16">
        <v>13</v>
      </c>
      <c r="AX16">
        <f>(R16*SUMPRODUCT(K17:$K$23, X17:$X$23)-$AZ$3*SUMPRODUCT(K16:$K$22, W17:$W$23))/Z16</f>
        <v>114420.4669771364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33485.007456587591</v>
      </c>
      <c r="P17">
        <f t="shared" si="22"/>
        <v>1674.2503728293796</v>
      </c>
      <c r="Q17" s="4">
        <f t="shared" si="23"/>
        <v>12.5</v>
      </c>
      <c r="R17">
        <f t="shared" si="0"/>
        <v>2000000</v>
      </c>
      <c r="S17">
        <f t="shared" si="1"/>
        <v>106406.17472609898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88189.071604216602</v>
      </c>
      <c r="AC17">
        <f t="shared" si="2"/>
        <v>78876.56498037705</v>
      </c>
      <c r="AE17">
        <f t="shared" si="3"/>
        <v>24821.702061150405</v>
      </c>
      <c r="AF17">
        <f t="shared" si="4"/>
        <v>-1241.0851030575202</v>
      </c>
      <c r="AG17">
        <f t="shared" si="4"/>
        <v>-9.2659760093121797</v>
      </c>
      <c r="AH17">
        <f t="shared" si="5"/>
        <v>-43520.128788087466</v>
      </c>
      <c r="AI17">
        <f t="shared" si="6"/>
        <v>-19948.777806003895</v>
      </c>
      <c r="AJ17">
        <f t="shared" si="7"/>
        <v>9312.506623839552</v>
      </c>
      <c r="AK17">
        <f t="shared" si="24"/>
        <v>6896.1897842944963</v>
      </c>
      <c r="AL17">
        <f t="shared" si="8"/>
        <v>-3740.0813978698461</v>
      </c>
      <c r="AN17">
        <f t="shared" si="9"/>
        <v>10227.306418093991</v>
      </c>
      <c r="AO17">
        <f t="shared" si="9"/>
        <v>-511.3653209046995</v>
      </c>
      <c r="AP17">
        <f t="shared" si="9"/>
        <v>-3.8178677544545185</v>
      </c>
      <c r="AQ17">
        <f t="shared" si="9"/>
        <v>-17931.634638678574</v>
      </c>
      <c r="AR17">
        <f t="shared" si="9"/>
        <v>-8219.5114092437379</v>
      </c>
      <c r="AS17">
        <f t="shared" si="9"/>
        <v>3837.039802020849</v>
      </c>
      <c r="AT17">
        <f t="shared" si="9"/>
        <v>2841.4427772742551</v>
      </c>
      <c r="AU17">
        <f t="shared" si="9"/>
        <v>-1541.0288299486347</v>
      </c>
      <c r="AW17">
        <v>14</v>
      </c>
      <c r="AX17">
        <f>(R17*SUMPRODUCT(K18:$K$23, X18:$X$23)-$AZ$3*SUMPRODUCT(K17:$K$22, W18:$W$23))/Z17</f>
        <v>106406.17472609898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33485.007456587591</v>
      </c>
      <c r="P18">
        <f t="shared" si="22"/>
        <v>1674.2503728293796</v>
      </c>
      <c r="Q18" s="4">
        <f t="shared" si="23"/>
        <v>12.5</v>
      </c>
      <c r="R18">
        <f t="shared" si="0"/>
        <v>2000000</v>
      </c>
      <c r="S18">
        <f t="shared" si="1"/>
        <v>96099.852929854518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78876.56498037705</v>
      </c>
      <c r="AC18">
        <f t="shared" si="2"/>
        <v>68220.151268349247</v>
      </c>
      <c r="AE18">
        <f t="shared" si="3"/>
        <v>23770.6115489855</v>
      </c>
      <c r="AF18">
        <f t="shared" si="4"/>
        <v>-1188.5305774492749</v>
      </c>
      <c r="AG18">
        <f t="shared" si="4"/>
        <v>-8.8736024546968739</v>
      </c>
      <c r="AH18">
        <f t="shared" si="5"/>
        <v>-47954.207123549488</v>
      </c>
      <c r="AI18">
        <f t="shared" si="6"/>
        <v>-25380.999754467957</v>
      </c>
      <c r="AJ18">
        <f t="shared" si="7"/>
        <v>10656.413712027803</v>
      </c>
      <c r="AK18">
        <f t="shared" si="24"/>
        <v>7112.2510812291202</v>
      </c>
      <c r="AL18">
        <f t="shared" si="8"/>
        <v>-7612.3349612110342</v>
      </c>
      <c r="AN18">
        <f t="shared" si="9"/>
        <v>9152.6256663171498</v>
      </c>
      <c r="AO18">
        <f t="shared" si="9"/>
        <v>-457.6312833158575</v>
      </c>
      <c r="AP18">
        <f t="shared" si="9"/>
        <v>-3.4166879304802618</v>
      </c>
      <c r="AQ18">
        <f t="shared" si="9"/>
        <v>-18464.266517603322</v>
      </c>
      <c r="AR18">
        <f t="shared" si="9"/>
        <v>-9772.6888225325074</v>
      </c>
      <c r="AS18">
        <f t="shared" si="9"/>
        <v>4103.1407816582796</v>
      </c>
      <c r="AT18">
        <f t="shared" si="9"/>
        <v>2738.4979834112746</v>
      </c>
      <c r="AU18">
        <f t="shared" si="9"/>
        <v>-2931.0500574629527</v>
      </c>
      <c r="AW18">
        <v>15</v>
      </c>
      <c r="AX18">
        <f>(R18*SUMPRODUCT(K19:$K$23, X19:$X$23)-$AZ$3*SUMPRODUCT(K18:$K$22, W19:$W$23))/Z18</f>
        <v>96099.852929854518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33485.007456587591</v>
      </c>
      <c r="P19">
        <f t="shared" si="22"/>
        <v>1674.2503728293796</v>
      </c>
      <c r="Q19" s="4">
        <f t="shared" si="23"/>
        <v>12.5</v>
      </c>
      <c r="R19">
        <f t="shared" si="0"/>
        <v>2000000</v>
      </c>
      <c r="S19">
        <f t="shared" si="1"/>
        <v>83137.309935498895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68220.151268349247</v>
      </c>
      <c r="AC19">
        <f t="shared" si="2"/>
        <v>56228.66991561091</v>
      </c>
      <c r="AE19">
        <f t="shared" si="3"/>
        <v>22647.081471110811</v>
      </c>
      <c r="AF19">
        <f t="shared" si="4"/>
        <v>-1132.3540735555405</v>
      </c>
      <c r="AG19">
        <f t="shared" si="4"/>
        <v>-8.454187109138374</v>
      </c>
      <c r="AH19">
        <f t="shared" si="5"/>
        <v>-52908.691361844947</v>
      </c>
      <c r="AI19">
        <f t="shared" si="6"/>
        <v>-31402.418151398815</v>
      </c>
      <c r="AJ19">
        <f t="shared" si="7"/>
        <v>11991.481352738338</v>
      </c>
      <c r="AK19">
        <f t="shared" si="24"/>
        <v>6586.5400940773916</v>
      </c>
      <c r="AL19">
        <f t="shared" si="8"/>
        <v>-12824.396704583087</v>
      </c>
      <c r="AN19">
        <f t="shared" si="9"/>
        <v>8123.7396556359054</v>
      </c>
      <c r="AO19">
        <f t="shared" si="9"/>
        <v>-406.18698278179522</v>
      </c>
      <c r="AP19">
        <f t="shared" si="9"/>
        <v>-3.0326033472473148</v>
      </c>
      <c r="AQ19">
        <f t="shared" si="9"/>
        <v>-18978.888502357593</v>
      </c>
      <c r="AR19">
        <f t="shared" si="9"/>
        <v>-11264.368432850732</v>
      </c>
      <c r="AS19">
        <f t="shared" si="9"/>
        <v>4301.4669558779487</v>
      </c>
      <c r="AT19">
        <f t="shared" si="9"/>
        <v>2362.6592690960051</v>
      </c>
      <c r="AU19">
        <f t="shared" si="9"/>
        <v>-4600.2422078767768</v>
      </c>
      <c r="AW19">
        <v>16</v>
      </c>
      <c r="AX19">
        <f>(R19*SUMPRODUCT(K20:$K$23, X20:$X$23)-$AZ$3*SUMPRODUCT(K19:$K$22, W20:$W$23))/Z19</f>
        <v>83137.309935498895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33485.007456587591</v>
      </c>
      <c r="P20">
        <f t="shared" si="22"/>
        <v>1674.2503728293796</v>
      </c>
      <c r="Q20" s="4">
        <f t="shared" si="23"/>
        <v>12.5</v>
      </c>
      <c r="R20">
        <f t="shared" si="0"/>
        <v>2000000</v>
      </c>
      <c r="S20">
        <f t="shared" si="1"/>
        <v>66891.602500078705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56228.66991561091</v>
      </c>
      <c r="AC20">
        <f t="shared" si="2"/>
        <v>42865.424777294698</v>
      </c>
      <c r="AE20">
        <f t="shared" si="3"/>
        <v>21457.836479486625</v>
      </c>
      <c r="AF20">
        <f t="shared" si="4"/>
        <v>-1072.8918239743311</v>
      </c>
      <c r="AG20">
        <f t="shared" si="4"/>
        <v>-8.0102402945953237</v>
      </c>
      <c r="AH20">
        <f t="shared" si="5"/>
        <v>-57504.790952266485</v>
      </c>
      <c r="AI20">
        <f t="shared" si="6"/>
        <v>-37127.856537048792</v>
      </c>
      <c r="AJ20">
        <f t="shared" si="7"/>
        <v>13363.245138316212</v>
      </c>
      <c r="AK20">
        <f t="shared" si="24"/>
        <v>4160.1192712119891</v>
      </c>
      <c r="AL20">
        <f t="shared" si="8"/>
        <v>-19604.492127520592</v>
      </c>
      <c r="AN20">
        <f t="shared" si="9"/>
        <v>7300.7164174521613</v>
      </c>
      <c r="AO20">
        <f t="shared" si="9"/>
        <v>-365.03582087260804</v>
      </c>
      <c r="AP20">
        <f t="shared" si="9"/>
        <v>-2.7253676241961955</v>
      </c>
      <c r="AQ20">
        <f t="shared" si="9"/>
        <v>-19565.167801922344</v>
      </c>
      <c r="AR20">
        <f t="shared" si="9"/>
        <v>-12632.21257296699</v>
      </c>
      <c r="AS20">
        <f t="shared" si="9"/>
        <v>4546.6495778831231</v>
      </c>
      <c r="AT20">
        <f t="shared" si="9"/>
        <v>1415.4200070883908</v>
      </c>
      <c r="AU20">
        <f t="shared" si="9"/>
        <v>-6670.1429879954758</v>
      </c>
      <c r="AW20">
        <v>17</v>
      </c>
      <c r="AX20">
        <f>(R20*SUMPRODUCT(K21:$K$23, X21:$X$23)-$AZ$3*SUMPRODUCT(K20:$K$22, W21:$W$23))/Z20</f>
        <v>66891.602500078705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33485.007456587591</v>
      </c>
      <c r="P21">
        <f t="shared" si="22"/>
        <v>1674.2503728293796</v>
      </c>
      <c r="Q21" s="4">
        <f t="shared" si="23"/>
        <v>12.5</v>
      </c>
      <c r="R21">
        <f t="shared" si="0"/>
        <v>2000000</v>
      </c>
      <c r="S21">
        <f t="shared" si="1"/>
        <v>47428.541437598025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42865.424777294698</v>
      </c>
      <c r="AC21">
        <f t="shared" si="2"/>
        <v>28638.287267223968</v>
      </c>
      <c r="AE21">
        <f t="shared" si="3"/>
        <v>20218.906878015463</v>
      </c>
      <c r="AF21">
        <f t="shared" si="4"/>
        <v>-1010.9453439007731</v>
      </c>
      <c r="AG21">
        <f t="shared" si="4"/>
        <v>-7.5477461458791399</v>
      </c>
      <c r="AH21">
        <f t="shared" si="5"/>
        <v>-61182.679323236938</v>
      </c>
      <c r="AI21">
        <f t="shared" si="6"/>
        <v>-41982.265535268132</v>
      </c>
      <c r="AJ21">
        <f t="shared" si="7"/>
        <v>14227.13751007073</v>
      </c>
      <c r="AK21">
        <f t="shared" si="24"/>
        <v>3184.3647177753019</v>
      </c>
      <c r="AL21">
        <f t="shared" si="8"/>
        <v>-24570.763307422101</v>
      </c>
      <c r="AN21">
        <f t="shared" si="9"/>
        <v>6543.5067634739617</v>
      </c>
      <c r="AO21">
        <f t="shared" si="9"/>
        <v>-327.17533817369809</v>
      </c>
      <c r="AP21">
        <f t="shared" si="9"/>
        <v>-2.4427002039485286</v>
      </c>
      <c r="AQ21">
        <f t="shared" si="9"/>
        <v>-19800.73791201687</v>
      </c>
      <c r="AR21">
        <f t="shared" si="9"/>
        <v>-13586.849186920557</v>
      </c>
      <c r="AS21">
        <f t="shared" si="9"/>
        <v>4604.3720901275292</v>
      </c>
      <c r="AT21">
        <f t="shared" si="9"/>
        <v>1030.5657073274842</v>
      </c>
      <c r="AU21">
        <f t="shared" si="9"/>
        <v>-7951.9113894655438</v>
      </c>
      <c r="AW21">
        <v>18</v>
      </c>
      <c r="AX21">
        <f>(R21*SUMPRODUCT(K22:$K$23, X22:$X$23)-$AZ$3*SUMPRODUCT(K21:$K$22, W22:$W$23))/Z21</f>
        <v>47428.541437598025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33485.007456587591</v>
      </c>
      <c r="P22">
        <f t="shared" si="22"/>
        <v>1674.2503728293796</v>
      </c>
      <c r="Q22" s="4">
        <f t="shared" si="23"/>
        <v>12.5</v>
      </c>
      <c r="R22">
        <f t="shared" si="0"/>
        <v>2000000</v>
      </c>
      <c r="S22">
        <f t="shared" si="1"/>
        <v>24928.933681767743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28638.287267223968</v>
      </c>
      <c r="AC22">
        <f t="shared" si="2"/>
        <v>14096.93703852539</v>
      </c>
      <c r="AE22">
        <f t="shared" si="3"/>
        <v>18935.268065448829</v>
      </c>
      <c r="AF22">
        <f t="shared" si="4"/>
        <v>-946.76340327244145</v>
      </c>
      <c r="AG22">
        <f t="shared" si="4"/>
        <v>-7.0685619862851654</v>
      </c>
      <c r="AH22">
        <f t="shared" si="5"/>
        <v>-64593.071701629327</v>
      </c>
      <c r="AI22">
        <f t="shared" si="6"/>
        <v>-46611.635601439222</v>
      </c>
      <c r="AJ22">
        <f t="shared" si="7"/>
        <v>14541.350228698579</v>
      </c>
      <c r="AK22">
        <f t="shared" si="24"/>
        <v>3263.8754350580252</v>
      </c>
      <c r="AL22">
        <f t="shared" si="8"/>
        <v>-28806.40993768262</v>
      </c>
      <c r="AN22">
        <f t="shared" si="9"/>
        <v>5727.1764511919919</v>
      </c>
      <c r="AO22">
        <f t="shared" si="9"/>
        <v>-286.35882255959962</v>
      </c>
      <c r="AP22">
        <f t="shared" si="9"/>
        <v>-2.1379629594741476</v>
      </c>
      <c r="AQ22">
        <f t="shared" si="9"/>
        <v>-19536.872563993387</v>
      </c>
      <c r="AR22">
        <f t="shared" si="9"/>
        <v>-14098.192898320467</v>
      </c>
      <c r="AS22">
        <f t="shared" si="9"/>
        <v>4398.1885184028815</v>
      </c>
      <c r="AT22">
        <f t="shared" si="9"/>
        <v>987.19439654498808</v>
      </c>
      <c r="AU22">
        <f t="shared" si="9"/>
        <v>-8712.8099833725973</v>
      </c>
      <c r="AW22">
        <v>19</v>
      </c>
      <c r="AX22">
        <f>(R22*SUMPRODUCT(K23:$K$23, X23:$X$23)-$AZ$3*SUMPRODUCT(K22:$K$22, W23:$W$23))/Z22</f>
        <v>24928.933681767743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33485.007456587591</v>
      </c>
      <c r="P23">
        <f t="shared" si="22"/>
        <v>1674.2503728293796</v>
      </c>
      <c r="Q23" s="4">
        <f t="shared" si="23"/>
        <v>12.5</v>
      </c>
      <c r="R23">
        <f t="shared" si="0"/>
        <v>2000000</v>
      </c>
      <c r="S23">
        <f t="shared" si="1"/>
        <v>26793.830216236634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14096.93703852539</v>
      </c>
      <c r="AC23">
        <f t="shared" si="2"/>
        <v>14096.93703852539</v>
      </c>
      <c r="AE23">
        <f t="shared" si="3"/>
        <v>17617.340934108859</v>
      </c>
      <c r="AF23">
        <f t="shared" si="4"/>
        <v>-880.86704670544282</v>
      </c>
      <c r="AG23">
        <f t="shared" si="4"/>
        <v>-6.5765779494559116</v>
      </c>
      <c r="AH23">
        <f t="shared" si="5"/>
        <v>-67407.746714624373</v>
      </c>
      <c r="AI23">
        <f t="shared" si="6"/>
        <v>-50677.849405170418</v>
      </c>
      <c r="AJ23">
        <f t="shared" si="7"/>
        <v>0</v>
      </c>
      <c r="AK23">
        <f t="shared" si="24"/>
        <v>3203.5913952040032</v>
      </c>
      <c r="AL23">
        <f t="shared" si="8"/>
        <v>-47474.258009966412</v>
      </c>
      <c r="AN23">
        <f t="shared" si="9"/>
        <v>4827.0270387547926</v>
      </c>
      <c r="AO23">
        <f t="shared" si="9"/>
        <v>-241.35135193773962</v>
      </c>
      <c r="AP23">
        <f t="shared" si="9"/>
        <v>-1.8019359279719824</v>
      </c>
      <c r="AQ23">
        <f t="shared" si="9"/>
        <v>-18469.246705844325</v>
      </c>
      <c r="AR23">
        <f t="shared" si="9"/>
        <v>-13885.372954955244</v>
      </c>
      <c r="AS23">
        <f t="shared" si="9"/>
        <v>0</v>
      </c>
      <c r="AT23">
        <f t="shared" si="9"/>
        <v>877.76142515539755</v>
      </c>
      <c r="AU23">
        <f t="shared" si="9"/>
        <v>-13007.611529799846</v>
      </c>
      <c r="AW23">
        <v>20</v>
      </c>
      <c r="AX23">
        <f>(R23*SUMPRODUCT(K$23:$K24, X$23:$X24)-$AZ$3*SUMPRODUCT(K$22:$K23, W$23:$W24))/Z23</f>
        <v>26793.830216236634</v>
      </c>
    </row>
    <row r="25" spans="5:50" x14ac:dyDescent="0.25">
      <c r="AN25" s="8">
        <f t="shared" ref="AN25:AU25" si="25">SUM(AN3:AN23)</f>
        <v>303016.55567123269</v>
      </c>
      <c r="AO25" s="8">
        <f t="shared" si="25"/>
        <v>-40264.583376002331</v>
      </c>
      <c r="AP25" s="8">
        <f t="shared" si="25"/>
        <v>-200.61650298424055</v>
      </c>
      <c r="AQ25" s="8">
        <f t="shared" si="25"/>
        <v>-251337.38808068811</v>
      </c>
      <c r="AR25" s="8">
        <f t="shared" si="25"/>
        <v>11213.967711558009</v>
      </c>
      <c r="AS25" s="8">
        <f t="shared" si="25"/>
        <v>-47521.69162662929</v>
      </c>
      <c r="AT25" s="8">
        <f t="shared" si="25"/>
        <v>61560.738090237472</v>
      </c>
      <c r="AU25" s="9">
        <f t="shared" si="25"/>
        <v>25253.014175166172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2FEF-8A51-4704-BFA2-D7515DFB1A9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117758.10590247283</v>
      </c>
      <c r="K3">
        <v>1</v>
      </c>
      <c r="L3" s="2">
        <v>0</v>
      </c>
      <c r="O3">
        <f>$C$3</f>
        <v>117758.10590247283</v>
      </c>
      <c r="P3">
        <f>O3*B5</f>
        <v>94206.484721978268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117758.10590247283</v>
      </c>
      <c r="AF3">
        <f t="shared" ref="AF3:AG23" si="4">-$Z3*P3</f>
        <v>-94206.484721978268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23451.621180494563</v>
      </c>
      <c r="AJ3">
        <f t="shared" ref="AJ3:AJ23" si="7">AB3-AC3</f>
        <v>0</v>
      </c>
      <c r="AL3">
        <f t="shared" ref="AL3:AL23" si="8">SUM(AI3:AK3)</f>
        <v>23451.621180494563</v>
      </c>
      <c r="AN3">
        <f t="shared" ref="AN3:AU23" si="9">AE3*$K3</f>
        <v>117758.10590247283</v>
      </c>
      <c r="AO3">
        <f t="shared" si="9"/>
        <v>-94206.484721978268</v>
      </c>
      <c r="AP3">
        <f t="shared" si="9"/>
        <v>-100</v>
      </c>
      <c r="AQ3">
        <f t="shared" si="9"/>
        <v>0</v>
      </c>
      <c r="AR3">
        <f t="shared" si="9"/>
        <v>23451.621180494563</v>
      </c>
      <c r="AS3">
        <f t="shared" si="9"/>
        <v>0</v>
      </c>
      <c r="AT3">
        <f t="shared" si="9"/>
        <v>0</v>
      </c>
      <c r="AU3">
        <f t="shared" si="9"/>
        <v>23451.621180494563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86492.485968604393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2000000</v>
      </c>
      <c r="S4">
        <f t="shared" si="1"/>
        <v>54863.901526391732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53346.070732653723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-53346.070732653723</v>
      </c>
      <c r="AK4">
        <f>H4*SUM(AB4, AE4:AF4)</f>
        <v>0</v>
      </c>
      <c r="AL4">
        <f t="shared" si="8"/>
        <v>-88676.834732653719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-33146.415235950837</v>
      </c>
      <c r="AR4">
        <f t="shared" si="9"/>
        <v>-33146.415235950837</v>
      </c>
      <c r="AS4">
        <f t="shared" si="9"/>
        <v>-50047.913249510944</v>
      </c>
      <c r="AT4">
        <f t="shared" si="9"/>
        <v>0</v>
      </c>
      <c r="AU4">
        <f t="shared" si="9"/>
        <v>-83194.328485461781</v>
      </c>
      <c r="AW4">
        <v>1</v>
      </c>
      <c r="AX4">
        <f>(R4*SUMPRODUCT(K5:$K$23, X5:$X$23)-$AZ$3*SUMPRODUCT(K4:$K$22, W5:$W$23))/Z4</f>
        <v>54863.901526391732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117758.10590247283</v>
      </c>
      <c r="P5">
        <f t="shared" ref="P5:P23" si="22">O5*$C$5</f>
        <v>5887.9052951236417</v>
      </c>
      <c r="Q5" s="4">
        <f t="shared" ref="Q5:Q23" si="23">$C$8</f>
        <v>12.5</v>
      </c>
      <c r="R5">
        <f t="shared" si="0"/>
        <v>2000000</v>
      </c>
      <c r="S5">
        <f t="shared" si="1"/>
        <v>102912.40667866346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53346.070732653723</v>
      </c>
      <c r="AC5">
        <f t="shared" si="2"/>
        <v>96962.212879900238</v>
      </c>
      <c r="AE5">
        <f t="shared" si="3"/>
        <v>110949.56285009984</v>
      </c>
      <c r="AF5">
        <f t="shared" si="4"/>
        <v>-5547.4781425049923</v>
      </c>
      <c r="AG5">
        <f t="shared" si="4"/>
        <v>-11.777274481425952</v>
      </c>
      <c r="AH5">
        <f t="shared" si="5"/>
        <v>-40858.626611847641</v>
      </c>
      <c r="AI5">
        <f t="shared" si="6"/>
        <v>64531.680821265785</v>
      </c>
      <c r="AJ5">
        <f t="shared" si="7"/>
        <v>-43616.142147246515</v>
      </c>
      <c r="AK5">
        <f>H5*SUM(AB5, AE5:AF5)</f>
        <v>13715.840630037477</v>
      </c>
      <c r="AL5">
        <f t="shared" si="8"/>
        <v>34631.379304056747</v>
      </c>
      <c r="AN5">
        <f t="shared" si="9"/>
        <v>95811.883174655304</v>
      </c>
      <c r="AO5">
        <f t="shared" si="9"/>
        <v>-4790.5941587327652</v>
      </c>
      <c r="AP5">
        <f t="shared" si="9"/>
        <v>-10.170412732989123</v>
      </c>
      <c r="AQ5">
        <f t="shared" si="9"/>
        <v>-35283.978224414299</v>
      </c>
      <c r="AR5">
        <f t="shared" si="9"/>
        <v>55727.14037877525</v>
      </c>
      <c r="AS5">
        <f t="shared" si="9"/>
        <v>-37665.265266409129</v>
      </c>
      <c r="AT5">
        <f t="shared" si="9"/>
        <v>11844.485785517079</v>
      </c>
      <c r="AU5">
        <f t="shared" si="9"/>
        <v>29906.360897883198</v>
      </c>
      <c r="AW5">
        <v>2</v>
      </c>
      <c r="AX5">
        <f>(R5*SUMPRODUCT(K6:$K$23, X6:$X$23)-$AZ$3*SUMPRODUCT(K5:$K$22, W6:$W$23))/Z5</f>
        <v>102912.40667866346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117758.10590247283</v>
      </c>
      <c r="P6">
        <f t="shared" si="22"/>
        <v>5887.9052951236417</v>
      </c>
      <c r="Q6" s="4">
        <f t="shared" si="23"/>
        <v>12.5</v>
      </c>
      <c r="R6">
        <f t="shared" si="0"/>
        <v>2000000</v>
      </c>
      <c r="S6">
        <f t="shared" si="1"/>
        <v>144425.31226118599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96962.212879900238</v>
      </c>
      <c r="AC6">
        <f t="shared" si="2"/>
        <v>131380.43966984336</v>
      </c>
      <c r="AE6">
        <f t="shared" si="3"/>
        <v>107121.88525634703</v>
      </c>
      <c r="AF6">
        <f t="shared" si="4"/>
        <v>-5356.0942628173516</v>
      </c>
      <c r="AG6">
        <f t="shared" si="4"/>
        <v>-11.370967250554422</v>
      </c>
      <c r="AH6">
        <f t="shared" si="5"/>
        <v>-46165.5177691633</v>
      </c>
      <c r="AI6">
        <f t="shared" si="6"/>
        <v>55588.902257115828</v>
      </c>
      <c r="AJ6">
        <f t="shared" si="7"/>
        <v>-34418.226789943117</v>
      </c>
      <c r="AK6">
        <f>H6*SUM(AB6, AE6:AF6)</f>
        <v>21621.606821429174</v>
      </c>
      <c r="AL6">
        <f t="shared" si="8"/>
        <v>42792.282288601884</v>
      </c>
      <c r="AN6">
        <f t="shared" si="9"/>
        <v>83429.332880183079</v>
      </c>
      <c r="AO6">
        <f t="shared" si="9"/>
        <v>-4171.4666440091542</v>
      </c>
      <c r="AP6">
        <f t="shared" si="9"/>
        <v>-8.8560074315902284</v>
      </c>
      <c r="AQ6">
        <f t="shared" si="9"/>
        <v>-35954.915658295184</v>
      </c>
      <c r="AR6">
        <f t="shared" si="9"/>
        <v>43294.094570447152</v>
      </c>
      <c r="AS6">
        <f t="shared" si="9"/>
        <v>-26805.817439939634</v>
      </c>
      <c r="AT6">
        <f t="shared" si="9"/>
        <v>16839.474292229854</v>
      </c>
      <c r="AU6">
        <f t="shared" si="9"/>
        <v>33327.751422737376</v>
      </c>
      <c r="AW6">
        <v>3</v>
      </c>
      <c r="AX6">
        <f>(R6*SUMPRODUCT(K7:$K$23, X7:$X$23)-$AZ$3*SUMPRODUCT(K6:$K$22, W7:$W$23))/Z6</f>
        <v>144425.31226118599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117758.10590247283</v>
      </c>
      <c r="P7">
        <f t="shared" si="22"/>
        <v>5887.9052951236417</v>
      </c>
      <c r="Q7" s="4">
        <f t="shared" si="23"/>
        <v>12.5</v>
      </c>
      <c r="R7">
        <f t="shared" si="0"/>
        <v>2000000</v>
      </c>
      <c r="S7">
        <f t="shared" si="1"/>
        <v>178816.05503392915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131380.43966984336</v>
      </c>
      <c r="AC7">
        <f t="shared" si="2"/>
        <v>156445.83615921618</v>
      </c>
      <c r="AE7">
        <f t="shared" si="3"/>
        <v>103026.34927799014</v>
      </c>
      <c r="AF7">
        <f t="shared" si="4"/>
        <v>-5151.3174638995069</v>
      </c>
      <c r="AG7">
        <f t="shared" si="4"/>
        <v>-10.936226904341142</v>
      </c>
      <c r="AH7">
        <f t="shared" si="5"/>
        <v>-51364.907793237799</v>
      </c>
      <c r="AI7">
        <f t="shared" si="6"/>
        <v>46499.187793948498</v>
      </c>
      <c r="AJ7">
        <f t="shared" si="7"/>
        <v>-25065.396489372826</v>
      </c>
      <c r="AK7">
        <f>H7*SUM(AB7, AE7:AF7)</f>
        <v>24003.047864367891</v>
      </c>
      <c r="AL7">
        <f t="shared" si="8"/>
        <v>45436.839168943567</v>
      </c>
      <c r="AN7">
        <f t="shared" si="9"/>
        <v>72634.762450305192</v>
      </c>
      <c r="AO7">
        <f t="shared" si="9"/>
        <v>-3631.7381225152599</v>
      </c>
      <c r="AP7">
        <f t="shared" si="9"/>
        <v>-7.7101658834489548</v>
      </c>
      <c r="AQ7">
        <f t="shared" si="9"/>
        <v>-36212.851391801159</v>
      </c>
      <c r="AR7">
        <f t="shared" si="9"/>
        <v>32782.462770105332</v>
      </c>
      <c r="AS7">
        <f t="shared" si="9"/>
        <v>-17671.393119209108</v>
      </c>
      <c r="AT7">
        <f t="shared" si="9"/>
        <v>16922.425107070423</v>
      </c>
      <c r="AU7">
        <f t="shared" si="9"/>
        <v>32033.494757966651</v>
      </c>
      <c r="AW7">
        <v>4</v>
      </c>
      <c r="AX7">
        <f>(R7*SUMPRODUCT(K8:$K$23, X8:$X$23)-$AZ$3*SUMPRODUCT(K7:$K$22, W8:$W$23))/Z7</f>
        <v>178816.05503392915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117758.10590247283</v>
      </c>
      <c r="P8">
        <f t="shared" si="22"/>
        <v>5887.9052951236417</v>
      </c>
      <c r="Q8" s="4">
        <f t="shared" si="23"/>
        <v>12.5</v>
      </c>
      <c r="R8">
        <f t="shared" si="0"/>
        <v>2000000</v>
      </c>
      <c r="S8">
        <f t="shared" si="1"/>
        <v>205992.10410649262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156445.83615921618</v>
      </c>
      <c r="AC8">
        <f t="shared" si="2"/>
        <v>172590.49315966986</v>
      </c>
      <c r="AE8">
        <f t="shared" si="3"/>
        <v>98663.634023318999</v>
      </c>
      <c r="AF8">
        <f t="shared" si="4"/>
        <v>-4933.1817011659505</v>
      </c>
      <c r="AG8">
        <f t="shared" si="4"/>
        <v>-10.473125529998773</v>
      </c>
      <c r="AH8">
        <f t="shared" si="5"/>
        <v>-56598.256847833021</v>
      </c>
      <c r="AI8">
        <f t="shared" si="6"/>
        <v>37121.722348790034</v>
      </c>
      <c r="AJ8">
        <f t="shared" si="7"/>
        <v>-16144.657000453677</v>
      </c>
      <c r="AK8">
        <f t="shared" ref="AK8:AK23" si="24">H8*SUM(AB8:AB8, AE8:AF8)</f>
        <v>18137.780914899271</v>
      </c>
      <c r="AL8">
        <f t="shared" si="8"/>
        <v>39114.846263235624</v>
      </c>
      <c r="AN8">
        <f t="shared" si="9"/>
        <v>64856.874559427248</v>
      </c>
      <c r="AO8">
        <f t="shared" si="9"/>
        <v>-3242.8437279713626</v>
      </c>
      <c r="AP8">
        <f t="shared" si="9"/>
        <v>-6.8845445991146521</v>
      </c>
      <c r="AQ8">
        <f t="shared" si="9"/>
        <v>-37205.056158731852</v>
      </c>
      <c r="AR8">
        <f t="shared" si="9"/>
        <v>24402.090128124917</v>
      </c>
      <c r="AS8">
        <f t="shared" si="9"/>
        <v>-10612.745052913056</v>
      </c>
      <c r="AT8">
        <f t="shared" si="9"/>
        <v>11922.931820106734</v>
      </c>
      <c r="AU8">
        <f t="shared" si="9"/>
        <v>25712.276895318591</v>
      </c>
      <c r="AW8">
        <v>5</v>
      </c>
      <c r="AX8">
        <f>(R8*SUMPRODUCT(K9:$K$23, X9:$X$23)-$AZ$3*SUMPRODUCT(K8:$K$22, W9:$W$23))/Z8</f>
        <v>205992.10410649262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117758.10590247283</v>
      </c>
      <c r="P9">
        <f t="shared" si="22"/>
        <v>5887.9052951236417</v>
      </c>
      <c r="Q9" s="4">
        <f t="shared" si="23"/>
        <v>12.5</v>
      </c>
      <c r="R9">
        <f t="shared" si="0"/>
        <v>2000000</v>
      </c>
      <c r="S9">
        <f t="shared" si="1"/>
        <v>227015.59234966911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172590.49315966986</v>
      </c>
      <c r="AC9">
        <f t="shared" si="2"/>
        <v>181214.88622701936</v>
      </c>
      <c r="AE9">
        <f t="shared" si="3"/>
        <v>94000.247042753472</v>
      </c>
      <c r="AF9">
        <f t="shared" si="4"/>
        <v>-4700.0123521376736</v>
      </c>
      <c r="AG9">
        <f t="shared" si="4"/>
        <v>-9.9781079105293617</v>
      </c>
      <c r="AH9">
        <f t="shared" si="5"/>
        <v>-62445.818267107941</v>
      </c>
      <c r="AI9">
        <f t="shared" si="6"/>
        <v>26844.438315597319</v>
      </c>
      <c r="AJ9">
        <f t="shared" si="7"/>
        <v>-8624.3930673495051</v>
      </c>
      <c r="AK9">
        <f t="shared" si="24"/>
        <v>13670.69599378491</v>
      </c>
      <c r="AL9">
        <f t="shared" si="8"/>
        <v>31890.741242032724</v>
      </c>
      <c r="AN9">
        <f t="shared" si="9"/>
        <v>58725.889855892317</v>
      </c>
      <c r="AO9">
        <f t="shared" si="9"/>
        <v>-2936.294492794616</v>
      </c>
      <c r="AP9">
        <f t="shared" si="9"/>
        <v>-6.2337417672683459</v>
      </c>
      <c r="AQ9">
        <f t="shared" si="9"/>
        <v>-39012.517103783022</v>
      </c>
      <c r="AR9">
        <f t="shared" si="9"/>
        <v>16770.844517547404</v>
      </c>
      <c r="AS9">
        <f t="shared" si="9"/>
        <v>-5388.0194284673717</v>
      </c>
      <c r="AT9">
        <f t="shared" si="9"/>
        <v>8540.6561412467163</v>
      </c>
      <c r="AU9">
        <f t="shared" si="9"/>
        <v>19923.48123032675</v>
      </c>
      <c r="AW9">
        <v>6</v>
      </c>
      <c r="AX9">
        <f>(R9*SUMPRODUCT(K10:$K$23, X10:$X$23)-$AZ$3*SUMPRODUCT(K9:$K$22, W10:$W$23))/Z9</f>
        <v>227015.59234966911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117758.10590247283</v>
      </c>
      <c r="P10">
        <f t="shared" si="22"/>
        <v>5887.9052951236417</v>
      </c>
      <c r="Q10" s="4">
        <f t="shared" si="23"/>
        <v>12.5</v>
      </c>
      <c r="R10">
        <f t="shared" si="0"/>
        <v>2000000</v>
      </c>
      <c r="S10">
        <f t="shared" si="1"/>
        <v>243361.97469658073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181214.88622701936</v>
      </c>
      <c r="AC10">
        <f t="shared" si="2"/>
        <v>184062.19340580518</v>
      </c>
      <c r="AE10">
        <f t="shared" si="3"/>
        <v>89064.100054028604</v>
      </c>
      <c r="AF10">
        <f t="shared" si="4"/>
        <v>-4453.2050027014302</v>
      </c>
      <c r="AG10">
        <f t="shared" si="4"/>
        <v>-9.4541368693327374</v>
      </c>
      <c r="AH10">
        <f t="shared" si="5"/>
        <v>-67870.39393461289</v>
      </c>
      <c r="AI10">
        <f t="shared" si="6"/>
        <v>16731.046979844949</v>
      </c>
      <c r="AJ10">
        <f t="shared" si="7"/>
        <v>-2847.3071787858207</v>
      </c>
      <c r="AK10">
        <f t="shared" si="24"/>
        <v>13955.853517113195</v>
      </c>
      <c r="AL10">
        <f t="shared" si="8"/>
        <v>27839.593318172323</v>
      </c>
      <c r="AN10">
        <f t="shared" si="9"/>
        <v>52866.576882966991</v>
      </c>
      <c r="AO10">
        <f t="shared" si="9"/>
        <v>-2643.3288441483496</v>
      </c>
      <c r="AP10">
        <f t="shared" si="9"/>
        <v>-5.6117768366993603</v>
      </c>
      <c r="AQ10">
        <f t="shared" si="9"/>
        <v>-40286.438608202952</v>
      </c>
      <c r="AR10">
        <f t="shared" si="9"/>
        <v>9931.1976537789851</v>
      </c>
      <c r="AS10">
        <f t="shared" si="9"/>
        <v>-1690.1016659393695</v>
      </c>
      <c r="AT10">
        <f t="shared" si="9"/>
        <v>8283.9011732260515</v>
      </c>
      <c r="AU10">
        <f t="shared" si="9"/>
        <v>16524.997161065665</v>
      </c>
      <c r="AW10">
        <v>7</v>
      </c>
      <c r="AX10">
        <f>(R10*SUMPRODUCT(K11:$K$23, X11:$X$23)-$AZ$3*SUMPRODUCT(K10:$K$22, W11:$W$23))/Z10</f>
        <v>243361.97469658073</v>
      </c>
    </row>
    <row r="11" spans="1:52" x14ac:dyDescent="0.25">
      <c r="A11" t="s">
        <v>33</v>
      </c>
      <c r="C11" s="7">
        <f>AU25</f>
        <v>64133.689427339341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117758.10590247283</v>
      </c>
      <c r="P11">
        <f t="shared" si="22"/>
        <v>5887.9052951236417</v>
      </c>
      <c r="Q11" s="4">
        <f t="shared" si="23"/>
        <v>12.5</v>
      </c>
      <c r="R11">
        <f t="shared" si="0"/>
        <v>2000000</v>
      </c>
      <c r="S11">
        <f t="shared" si="1"/>
        <v>255560.93569214971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184062.19340580518</v>
      </c>
      <c r="AC11">
        <f t="shared" si="2"/>
        <v>182128.57203870491</v>
      </c>
      <c r="AE11">
        <f t="shared" si="3"/>
        <v>83921.729335954908</v>
      </c>
      <c r="AF11">
        <f t="shared" si="4"/>
        <v>-4196.0864667977457</v>
      </c>
      <c r="AG11">
        <f t="shared" si="4"/>
        <v>-8.9082752194420927</v>
      </c>
      <c r="AH11">
        <f t="shared" si="5"/>
        <v>-72211.244991570929</v>
      </c>
      <c r="AI11">
        <f t="shared" si="6"/>
        <v>7505.489602366797</v>
      </c>
      <c r="AJ11">
        <f t="shared" si="7"/>
        <v>1933.621367100277</v>
      </c>
      <c r="AK11">
        <f t="shared" si="24"/>
        <v>13585.073568160562</v>
      </c>
      <c r="AL11">
        <f t="shared" si="8"/>
        <v>23024.184537627636</v>
      </c>
      <c r="AN11">
        <f t="shared" si="9"/>
        <v>47374.392546348878</v>
      </c>
      <c r="AO11">
        <f t="shared" si="9"/>
        <v>-2368.7196273174441</v>
      </c>
      <c r="AP11">
        <f t="shared" si="9"/>
        <v>-5.028782539350658</v>
      </c>
      <c r="AQ11">
        <f t="shared" si="9"/>
        <v>-40763.743711672942</v>
      </c>
      <c r="AR11">
        <f t="shared" si="9"/>
        <v>4236.9004248191441</v>
      </c>
      <c r="AS11">
        <f t="shared" si="9"/>
        <v>1091.5425409586976</v>
      </c>
      <c r="AT11">
        <f t="shared" si="9"/>
        <v>7668.8673253225434</v>
      </c>
      <c r="AU11">
        <f t="shared" si="9"/>
        <v>12997.310291100384</v>
      </c>
      <c r="AW11">
        <v>8</v>
      </c>
      <c r="AX11">
        <f>(R11*SUMPRODUCT(K12:$K$23, X12:$X$23)-$AZ$3*SUMPRODUCT(K11:$K$22, W12:$W$23))/Z11</f>
        <v>255560.93569214971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117758.10590247283</v>
      </c>
      <c r="P12">
        <f t="shared" si="22"/>
        <v>5887.9052951236417</v>
      </c>
      <c r="Q12" s="4">
        <f t="shared" si="23"/>
        <v>12.5</v>
      </c>
      <c r="R12">
        <f t="shared" si="0"/>
        <v>2000000</v>
      </c>
      <c r="S12">
        <f t="shared" si="1"/>
        <v>263721.29027950653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182128.57203870491</v>
      </c>
      <c r="AC12">
        <f t="shared" si="2"/>
        <v>176012.12679378246</v>
      </c>
      <c r="AE12">
        <f t="shared" si="3"/>
        <v>78593.78605775148</v>
      </c>
      <c r="AF12">
        <f t="shared" si="4"/>
        <v>-3929.6893028875743</v>
      </c>
      <c r="AG12">
        <f t="shared" si="4"/>
        <v>-8.3427150784467852</v>
      </c>
      <c r="AH12">
        <f t="shared" si="5"/>
        <v>-76236.382208141731</v>
      </c>
      <c r="AI12">
        <f t="shared" si="6"/>
        <v>-1580.6281683562702</v>
      </c>
      <c r="AJ12">
        <f t="shared" si="7"/>
        <v>6116.4452449224482</v>
      </c>
      <c r="AK12">
        <f t="shared" si="24"/>
        <v>13327.539510386223</v>
      </c>
      <c r="AL12">
        <f t="shared" si="8"/>
        <v>17863.356586952403</v>
      </c>
      <c r="AN12">
        <f t="shared" si="9"/>
        <v>42177.708884795153</v>
      </c>
      <c r="AO12">
        <f t="shared" si="9"/>
        <v>-2108.8854442397578</v>
      </c>
      <c r="AP12">
        <f t="shared" si="9"/>
        <v>-4.4771555810908144</v>
      </c>
      <c r="AQ12">
        <f t="shared" si="9"/>
        <v>-40912.597502838398</v>
      </c>
      <c r="AR12">
        <f t="shared" si="9"/>
        <v>-848.25121786409397</v>
      </c>
      <c r="AS12">
        <f t="shared" si="9"/>
        <v>3282.4178588440072</v>
      </c>
      <c r="AT12">
        <f t="shared" si="9"/>
        <v>7152.2840394356426</v>
      </c>
      <c r="AU12">
        <f t="shared" si="9"/>
        <v>9586.4506804155571</v>
      </c>
      <c r="AW12">
        <v>9</v>
      </c>
      <c r="AX12">
        <f>(R12*SUMPRODUCT(K13:$K$23, X13:$X$23)-$AZ$3*SUMPRODUCT(K12:$K$22, W13:$W$23))/Z12</f>
        <v>263721.29027950653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117758.10590247283</v>
      </c>
      <c r="P13">
        <f t="shared" si="22"/>
        <v>5887.9052951236417</v>
      </c>
      <c r="Q13" s="4">
        <f t="shared" si="23"/>
        <v>12.5</v>
      </c>
      <c r="R13">
        <f t="shared" si="0"/>
        <v>2000000</v>
      </c>
      <c r="S13">
        <f t="shared" si="1"/>
        <v>267962.1626137686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176012.12679378246</v>
      </c>
      <c r="AC13">
        <f t="shared" si="2"/>
        <v>166394.80921033444</v>
      </c>
      <c r="AE13">
        <f t="shared" si="3"/>
        <v>73123.523759788892</v>
      </c>
      <c r="AF13">
        <f t="shared" si="4"/>
        <v>-3656.1761879894448</v>
      </c>
      <c r="AG13">
        <f t="shared" si="4"/>
        <v>-7.7620478012305298</v>
      </c>
      <c r="AH13">
        <f t="shared" si="5"/>
        <v>-79558.42022908607</v>
      </c>
      <c r="AI13">
        <f t="shared" si="6"/>
        <v>-10098.834705087851</v>
      </c>
      <c r="AJ13">
        <f t="shared" si="7"/>
        <v>9617.3175834480207</v>
      </c>
      <c r="AK13">
        <f t="shared" si="24"/>
        <v>12691.288824700585</v>
      </c>
      <c r="AL13">
        <f t="shared" si="8"/>
        <v>12209.771703060755</v>
      </c>
      <c r="AN13">
        <f t="shared" si="9"/>
        <v>37312.986604205253</v>
      </c>
      <c r="AO13">
        <f t="shared" si="9"/>
        <v>-1865.6493302102629</v>
      </c>
      <c r="AP13">
        <f t="shared" si="9"/>
        <v>-3.9607662587478099</v>
      </c>
      <c r="AQ13">
        <f t="shared" si="9"/>
        <v>-40596.542885588526</v>
      </c>
      <c r="AR13">
        <f t="shared" si="9"/>
        <v>-5153.1663778522752</v>
      </c>
      <c r="AS13">
        <f t="shared" si="9"/>
        <v>4907.4610153964995</v>
      </c>
      <c r="AT13">
        <f t="shared" si="9"/>
        <v>6476.0266677214067</v>
      </c>
      <c r="AU13">
        <f t="shared" si="9"/>
        <v>6230.3213052656311</v>
      </c>
      <c r="AW13">
        <v>10</v>
      </c>
      <c r="AX13">
        <f>(R13*SUMPRODUCT(K14:$K$23, X14:$X$23)-$AZ$3*SUMPRODUCT(K13:$K$22, W14:$W$23))/Z13</f>
        <v>267962.1626137686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117758.10590247283</v>
      </c>
      <c r="P14">
        <f t="shared" si="22"/>
        <v>5887.9052951236417</v>
      </c>
      <c r="Q14" s="4">
        <f t="shared" si="23"/>
        <v>12.5</v>
      </c>
      <c r="R14">
        <f t="shared" si="0"/>
        <v>2000000</v>
      </c>
      <c r="S14">
        <f t="shared" si="1"/>
        <v>268123.49491874746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166394.80921033444</v>
      </c>
      <c r="AC14">
        <f t="shared" si="2"/>
        <v>153773.20489389362</v>
      </c>
      <c r="AE14">
        <f t="shared" si="3"/>
        <v>67536.19764782369</v>
      </c>
      <c r="AF14">
        <f t="shared" si="4"/>
        <v>-3376.8098823911841</v>
      </c>
      <c r="AG14">
        <f t="shared" si="4"/>
        <v>-7.1689542229641825</v>
      </c>
      <c r="AH14">
        <f t="shared" si="5"/>
        <v>-82475.696040646813</v>
      </c>
      <c r="AI14">
        <f t="shared" si="6"/>
        <v>-18323.477229437274</v>
      </c>
      <c r="AJ14">
        <f t="shared" si="7"/>
        <v>12621.604316440818</v>
      </c>
      <c r="AK14">
        <f t="shared" si="24"/>
        <v>11850.485724554421</v>
      </c>
      <c r="AL14">
        <f t="shared" si="8"/>
        <v>6148.612811557965</v>
      </c>
      <c r="AN14">
        <f t="shared" si="9"/>
        <v>32777.176052879186</v>
      </c>
      <c r="AO14">
        <f t="shared" si="9"/>
        <v>-1638.8588026439591</v>
      </c>
      <c r="AP14">
        <f t="shared" si="9"/>
        <v>-3.4792908523878192</v>
      </c>
      <c r="AQ14">
        <f t="shared" si="9"/>
        <v>-40027.725921214107</v>
      </c>
      <c r="AR14">
        <f t="shared" si="9"/>
        <v>-8892.8879618312676</v>
      </c>
      <c r="AS14">
        <f t="shared" si="9"/>
        <v>6125.6120592849484</v>
      </c>
      <c r="AT14">
        <f t="shared" si="9"/>
        <v>5751.3669770298147</v>
      </c>
      <c r="AU14">
        <f t="shared" si="9"/>
        <v>2984.091074483495</v>
      </c>
      <c r="AW14">
        <v>11</v>
      </c>
      <c r="AX14">
        <f>(R14*SUMPRODUCT(K15:$K$23, X15:$X$23)-$AZ$3*SUMPRODUCT(K14:$K$22, W15:$W$23))/Z14</f>
        <v>268123.49491874746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117758.10590247283</v>
      </c>
      <c r="P15">
        <f t="shared" si="22"/>
        <v>5887.9052951236417</v>
      </c>
      <c r="Q15" s="4">
        <f t="shared" si="23"/>
        <v>12.5</v>
      </c>
      <c r="R15">
        <f t="shared" si="0"/>
        <v>2000000</v>
      </c>
      <c r="S15">
        <f t="shared" si="1"/>
        <v>263803.54655575735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153773.20489389362</v>
      </c>
      <c r="AC15">
        <f t="shared" si="2"/>
        <v>138547.2909629799</v>
      </c>
      <c r="AE15">
        <f t="shared" si="3"/>
        <v>61845.516387972304</v>
      </c>
      <c r="AF15">
        <f t="shared" si="4"/>
        <v>-3092.2758193986151</v>
      </c>
      <c r="AG15">
        <f t="shared" si="4"/>
        <v>-6.5648895158852918</v>
      </c>
      <c r="AH15">
        <f t="shared" si="5"/>
        <v>-85180.026375880072</v>
      </c>
      <c r="AI15">
        <f t="shared" si="6"/>
        <v>-26433.350696822272</v>
      </c>
      <c r="AJ15">
        <f t="shared" si="7"/>
        <v>15225.913930913724</v>
      </c>
      <c r="AK15">
        <f t="shared" si="24"/>
        <v>11030.122519502054</v>
      </c>
      <c r="AL15">
        <f t="shared" si="8"/>
        <v>-177.31424640649311</v>
      </c>
      <c r="AN15">
        <f t="shared" si="9"/>
        <v>28534.396584961305</v>
      </c>
      <c r="AO15">
        <f t="shared" si="9"/>
        <v>-1426.7198292480653</v>
      </c>
      <c r="AP15">
        <f t="shared" si="9"/>
        <v>-3.0289206384435086</v>
      </c>
      <c r="AQ15">
        <f t="shared" si="9"/>
        <v>-39300.515149381485</v>
      </c>
      <c r="AR15">
        <f t="shared" si="9"/>
        <v>-12195.867314306686</v>
      </c>
      <c r="AS15">
        <f t="shared" si="9"/>
        <v>7024.9598006052611</v>
      </c>
      <c r="AT15">
        <f t="shared" si="9"/>
        <v>5089.0979449141496</v>
      </c>
      <c r="AU15">
        <f t="shared" si="9"/>
        <v>-81.809568787275978</v>
      </c>
      <c r="AW15">
        <v>12</v>
      </c>
      <c r="AX15">
        <f>(R15*SUMPRODUCT(K16:$K$23, X16:$X$23)-$AZ$3*SUMPRODUCT(K15:$K$22, W16:$W$23))/Z15</f>
        <v>263803.54655575735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117758.10590247283</v>
      </c>
      <c r="P16">
        <f t="shared" si="22"/>
        <v>5887.9052951236417</v>
      </c>
      <c r="Q16" s="4">
        <f t="shared" si="23"/>
        <v>12.5</v>
      </c>
      <c r="R16">
        <f t="shared" si="0"/>
        <v>2000000</v>
      </c>
      <c r="S16">
        <f t="shared" si="1"/>
        <v>255021.96825904574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138547.2909629799</v>
      </c>
      <c r="AC16">
        <f t="shared" si="2"/>
        <v>121525.22426810463</v>
      </c>
      <c r="AE16">
        <f t="shared" si="3"/>
        <v>56115.088150558273</v>
      </c>
      <c r="AF16">
        <f t="shared" si="4"/>
        <v>-2805.7544075279138</v>
      </c>
      <c r="AG16">
        <f t="shared" si="4"/>
        <v>-5.9566056748816028</v>
      </c>
      <c r="AH16">
        <f t="shared" si="5"/>
        <v>-86821.591335173784</v>
      </c>
      <c r="AI16">
        <f t="shared" si="6"/>
        <v>-33518.214197818306</v>
      </c>
      <c r="AJ16">
        <f t="shared" si="7"/>
        <v>17022.066694875262</v>
      </c>
      <c r="AK16">
        <f t="shared" si="24"/>
        <v>10494.557371418761</v>
      </c>
      <c r="AL16">
        <f t="shared" si="8"/>
        <v>-6001.5901315242827</v>
      </c>
      <c r="AN16">
        <f t="shared" si="9"/>
        <v>24547.72087372125</v>
      </c>
      <c r="AO16">
        <f t="shared" si="9"/>
        <v>-1227.3860436860625</v>
      </c>
      <c r="AP16">
        <f t="shared" si="9"/>
        <v>-2.6057357883766037</v>
      </c>
      <c r="AQ16">
        <f t="shared" si="9"/>
        <v>-37980.376760522617</v>
      </c>
      <c r="AR16">
        <f t="shared" si="9"/>
        <v>-14662.647666275805</v>
      </c>
      <c r="AS16">
        <f t="shared" si="9"/>
        <v>7446.356331091456</v>
      </c>
      <c r="AT16">
        <f t="shared" si="9"/>
        <v>4590.8769555105573</v>
      </c>
      <c r="AU16">
        <f t="shared" si="9"/>
        <v>-2625.4143796737917</v>
      </c>
      <c r="AW16">
        <v>13</v>
      </c>
      <c r="AX16">
        <f>(R16*SUMPRODUCT(K17:$K$23, X17:$X$23)-$AZ$3*SUMPRODUCT(K16:$K$22, W17:$W$23))/Z16</f>
        <v>255021.96825904574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117758.10590247283</v>
      </c>
      <c r="P17">
        <f t="shared" si="22"/>
        <v>5887.9052951236417</v>
      </c>
      <c r="Q17" s="4">
        <f t="shared" si="23"/>
        <v>12.5</v>
      </c>
      <c r="R17">
        <f t="shared" si="0"/>
        <v>2000000</v>
      </c>
      <c r="S17">
        <f t="shared" si="1"/>
        <v>241973.01905110173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121525.22426810463</v>
      </c>
      <c r="AC17">
        <f t="shared" si="2"/>
        <v>103594.65358861364</v>
      </c>
      <c r="AE17">
        <f t="shared" si="3"/>
        <v>50415.167096136662</v>
      </c>
      <c r="AF17">
        <f t="shared" si="4"/>
        <v>-2520.7583548068328</v>
      </c>
      <c r="AG17">
        <f t="shared" si="4"/>
        <v>-5.3515601654091718</v>
      </c>
      <c r="AH17">
        <f t="shared" si="5"/>
        <v>-87276.712435778463</v>
      </c>
      <c r="AI17">
        <f t="shared" si="6"/>
        <v>-39387.655254614045</v>
      </c>
      <c r="AJ17">
        <f t="shared" si="7"/>
        <v>17930.570679490993</v>
      </c>
      <c r="AK17">
        <f t="shared" si="24"/>
        <v>10453.191356682108</v>
      </c>
      <c r="AL17">
        <f t="shared" si="8"/>
        <v>-11003.893218440944</v>
      </c>
      <c r="AN17">
        <f t="shared" si="9"/>
        <v>20772.602972243658</v>
      </c>
      <c r="AO17">
        <f t="shared" si="9"/>
        <v>-1038.6301486121829</v>
      </c>
      <c r="AP17">
        <f t="shared" si="9"/>
        <v>-2.2050077586004475</v>
      </c>
      <c r="AQ17">
        <f t="shared" si="9"/>
        <v>-35960.69596861527</v>
      </c>
      <c r="AR17">
        <f t="shared" si="9"/>
        <v>-16228.928152742394</v>
      </c>
      <c r="AS17">
        <f t="shared" si="9"/>
        <v>7387.9478586387895</v>
      </c>
      <c r="AT17">
        <f t="shared" si="9"/>
        <v>4307.0370753940433</v>
      </c>
      <c r="AU17">
        <f t="shared" si="9"/>
        <v>-4533.9432187095608</v>
      </c>
      <c r="AW17">
        <v>14</v>
      </c>
      <c r="AX17">
        <f>(R17*SUMPRODUCT(K18:$K$23, X18:$X$23)-$AZ$3*SUMPRODUCT(K17:$K$22, W18:$W$23))/Z17</f>
        <v>241973.01905110173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117758.10590247283</v>
      </c>
      <c r="P18">
        <f t="shared" si="22"/>
        <v>5887.9052951236417</v>
      </c>
      <c r="Q18" s="4">
        <f t="shared" si="23"/>
        <v>12.5</v>
      </c>
      <c r="R18">
        <f t="shared" si="0"/>
        <v>2000000</v>
      </c>
      <c r="S18">
        <f t="shared" si="1"/>
        <v>224402.91319821321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103594.65358861364</v>
      </c>
      <c r="AC18">
        <f t="shared" si="2"/>
        <v>85348.83189304448</v>
      </c>
      <c r="AE18">
        <f t="shared" si="3"/>
        <v>44787.817775948148</v>
      </c>
      <c r="AF18">
        <f t="shared" si="4"/>
        <v>-2239.3908887974076</v>
      </c>
      <c r="AG18">
        <f t="shared" si="4"/>
        <v>-4.7542181313872129</v>
      </c>
      <c r="AH18">
        <f t="shared" si="5"/>
        <v>-87012.22917885879</v>
      </c>
      <c r="AI18">
        <f t="shared" si="6"/>
        <v>-44468.556509839436</v>
      </c>
      <c r="AJ18">
        <f t="shared" si="7"/>
        <v>18245.821695569161</v>
      </c>
      <c r="AK18">
        <f t="shared" si="24"/>
        <v>10244.629941351082</v>
      </c>
      <c r="AL18">
        <f t="shared" si="8"/>
        <v>-15978.104872919193</v>
      </c>
      <c r="AN18">
        <f t="shared" si="9"/>
        <v>17245.081375787056</v>
      </c>
      <c r="AO18">
        <f t="shared" si="9"/>
        <v>-862.2540687893528</v>
      </c>
      <c r="AP18">
        <f t="shared" si="9"/>
        <v>-1.8305620283657393</v>
      </c>
      <c r="AQ18">
        <f t="shared" si="9"/>
        <v>-33503.149905282182</v>
      </c>
      <c r="AR18">
        <f t="shared" si="9"/>
        <v>-17122.153160312842</v>
      </c>
      <c r="AS18">
        <f t="shared" si="9"/>
        <v>7025.3630458674434</v>
      </c>
      <c r="AT18">
        <f t="shared" si="9"/>
        <v>3944.5877423011807</v>
      </c>
      <c r="AU18">
        <f t="shared" si="9"/>
        <v>-6152.2023721442183</v>
      </c>
      <c r="AW18">
        <v>15</v>
      </c>
      <c r="AX18">
        <f>(R18*SUMPRODUCT(K19:$K$23, X19:$X$23)-$AZ$3*SUMPRODUCT(K18:$K$22, W19:$W$23))/Z18</f>
        <v>224402.91319821321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117758.10590247283</v>
      </c>
      <c r="P19">
        <f t="shared" si="22"/>
        <v>5887.9052951236417</v>
      </c>
      <c r="Q19" s="4">
        <f t="shared" si="23"/>
        <v>12.5</v>
      </c>
      <c r="R19">
        <f t="shared" si="0"/>
        <v>2000000</v>
      </c>
      <c r="S19">
        <f t="shared" si="1"/>
        <v>201442.1103778512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85348.83189304448</v>
      </c>
      <c r="AC19">
        <f t="shared" si="2"/>
        <v>67196.266983019566</v>
      </c>
      <c r="AE19">
        <f t="shared" si="3"/>
        <v>39281.28586815724</v>
      </c>
      <c r="AF19">
        <f t="shared" si="4"/>
        <v>-1964.0642934078619</v>
      </c>
      <c r="AG19">
        <f t="shared" si="4"/>
        <v>-4.1697008421536994</v>
      </c>
      <c r="AH19">
        <f t="shared" si="5"/>
        <v>-85916.017267142641</v>
      </c>
      <c r="AI19">
        <f t="shared" si="6"/>
        <v>-48602.965393235419</v>
      </c>
      <c r="AJ19">
        <f t="shared" si="7"/>
        <v>18152.564910024914</v>
      </c>
      <c r="AK19">
        <f t="shared" si="24"/>
        <v>9003.6883245360696</v>
      </c>
      <c r="AL19">
        <f t="shared" si="8"/>
        <v>-21446.712158674436</v>
      </c>
      <c r="AN19">
        <f t="shared" si="9"/>
        <v>14090.598832285972</v>
      </c>
      <c r="AO19">
        <f t="shared" si="9"/>
        <v>-704.52994161429854</v>
      </c>
      <c r="AP19">
        <f t="shared" si="9"/>
        <v>-1.4957143209270658</v>
      </c>
      <c r="AQ19">
        <f t="shared" si="9"/>
        <v>-30818.953754271624</v>
      </c>
      <c r="AR19">
        <f t="shared" si="9"/>
        <v>-17434.380577920878</v>
      </c>
      <c r="AS19">
        <f t="shared" si="9"/>
        <v>6511.510615581371</v>
      </c>
      <c r="AT19">
        <f t="shared" si="9"/>
        <v>3229.7150510242795</v>
      </c>
      <c r="AU19">
        <f t="shared" si="9"/>
        <v>-7693.1549113152287</v>
      </c>
      <c r="AW19">
        <v>16</v>
      </c>
      <c r="AX19">
        <f>(R19*SUMPRODUCT(K20:$K$23, X20:$X$23)-$AZ$3*SUMPRODUCT(K19:$K$22, W20:$W$23))/Z19</f>
        <v>201442.1103778512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117758.10590247283</v>
      </c>
      <c r="P20">
        <f t="shared" si="22"/>
        <v>5887.9052951236417</v>
      </c>
      <c r="Q20" s="4">
        <f t="shared" si="23"/>
        <v>12.5</v>
      </c>
      <c r="R20">
        <f t="shared" si="0"/>
        <v>2000000</v>
      </c>
      <c r="S20">
        <f t="shared" si="1"/>
        <v>169877.28800296434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67196.266983019566</v>
      </c>
      <c r="AC20">
        <f t="shared" si="2"/>
        <v>48965.331047867759</v>
      </c>
      <c r="AE20">
        <f t="shared" si="3"/>
        <v>33942.528202968693</v>
      </c>
      <c r="AF20">
        <f t="shared" si="4"/>
        <v>-1697.1264101484348</v>
      </c>
      <c r="AG20">
        <f t="shared" si="4"/>
        <v>-3.6029927560867732</v>
      </c>
      <c r="AH20">
        <f t="shared" si="5"/>
        <v>-84001.772423262271</v>
      </c>
      <c r="AI20">
        <f t="shared" si="6"/>
        <v>-51759.973623198101</v>
      </c>
      <c r="AJ20">
        <f t="shared" si="7"/>
        <v>18230.935935151807</v>
      </c>
      <c r="AK20">
        <f t="shared" si="24"/>
        <v>5399.682614528102</v>
      </c>
      <c r="AL20">
        <f t="shared" si="8"/>
        <v>-28129.355073518193</v>
      </c>
      <c r="AN20">
        <f t="shared" si="9"/>
        <v>11548.450988436987</v>
      </c>
      <c r="AO20">
        <f t="shared" si="9"/>
        <v>-577.42254942184945</v>
      </c>
      <c r="AP20">
        <f t="shared" si="9"/>
        <v>-1.2258658225618673</v>
      </c>
      <c r="AQ20">
        <f t="shared" si="9"/>
        <v>-28580.379928417813</v>
      </c>
      <c r="AR20">
        <f t="shared" si="9"/>
        <v>-17610.577355225239</v>
      </c>
      <c r="AS20">
        <f t="shared" si="9"/>
        <v>6202.8104937103953</v>
      </c>
      <c r="AT20">
        <f t="shared" si="9"/>
        <v>1837.1633855352914</v>
      </c>
      <c r="AU20">
        <f t="shared" si="9"/>
        <v>-9570.6034759795511</v>
      </c>
      <c r="AW20">
        <v>17</v>
      </c>
      <c r="AX20">
        <f>(R20*SUMPRODUCT(K21:$K$23, X21:$X$23)-$AZ$3*SUMPRODUCT(K20:$K$22, W21:$W$23))/Z20</f>
        <v>169877.28800296434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117758.10590247283</v>
      </c>
      <c r="P21">
        <f t="shared" si="22"/>
        <v>5887.9052951236417</v>
      </c>
      <c r="Q21" s="4">
        <f t="shared" si="23"/>
        <v>12.5</v>
      </c>
      <c r="R21">
        <f t="shared" si="0"/>
        <v>2000000</v>
      </c>
      <c r="S21">
        <f t="shared" si="1"/>
        <v>127336.40158586412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48965.331047867759</v>
      </c>
      <c r="AC21">
        <f t="shared" si="2"/>
        <v>31165.964202037947</v>
      </c>
      <c r="AE21">
        <f t="shared" si="3"/>
        <v>28821.647756250724</v>
      </c>
      <c r="AF21">
        <f t="shared" si="4"/>
        <v>-1441.0823878125361</v>
      </c>
      <c r="AG21">
        <f t="shared" si="4"/>
        <v>-3.0594122943138187</v>
      </c>
      <c r="AH21">
        <f t="shared" si="5"/>
        <v>-81208.085473933854</v>
      </c>
      <c r="AI21">
        <f t="shared" si="6"/>
        <v>-53830.579517789985</v>
      </c>
      <c r="AJ21">
        <f t="shared" si="7"/>
        <v>17799.366845829813</v>
      </c>
      <c r="AK21">
        <f t="shared" si="24"/>
        <v>3916.5444861564952</v>
      </c>
      <c r="AL21">
        <f t="shared" si="8"/>
        <v>-32114.668185803679</v>
      </c>
      <c r="AN21">
        <f t="shared" si="9"/>
        <v>9327.6381441053363</v>
      </c>
      <c r="AO21">
        <f t="shared" si="9"/>
        <v>-466.38190720526677</v>
      </c>
      <c r="AP21">
        <f t="shared" si="9"/>
        <v>-0.99012697179318565</v>
      </c>
      <c r="AQ21">
        <f t="shared" si="9"/>
        <v>-26281.621442415715</v>
      </c>
      <c r="AR21">
        <f t="shared" si="9"/>
        <v>-17421.355332487441</v>
      </c>
      <c r="AS21">
        <f t="shared" si="9"/>
        <v>5760.4636118030057</v>
      </c>
      <c r="AT21">
        <f t="shared" si="9"/>
        <v>1267.5232884364086</v>
      </c>
      <c r="AU21">
        <f t="shared" si="9"/>
        <v>-10393.368432248028</v>
      </c>
      <c r="AW21">
        <v>18</v>
      </c>
      <c r="AX21">
        <f>(R21*SUMPRODUCT(K22:$K$23, X22:$X$23)-$AZ$3*SUMPRODUCT(K21:$K$22, W22:$W$23))/Z21</f>
        <v>127336.40158586412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117758.10590247283</v>
      </c>
      <c r="P22">
        <f t="shared" si="22"/>
        <v>5887.9052951236417</v>
      </c>
      <c r="Q22" s="4">
        <f t="shared" si="23"/>
        <v>12.5</v>
      </c>
      <c r="R22">
        <f t="shared" si="0"/>
        <v>2000000</v>
      </c>
      <c r="S22">
        <f t="shared" si="1"/>
        <v>71741.998730583422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31165.964202037947</v>
      </c>
      <c r="AC22">
        <f t="shared" si="2"/>
        <v>14607.12691834975</v>
      </c>
      <c r="AE22">
        <f t="shared" si="3"/>
        <v>23976.298807083753</v>
      </c>
      <c r="AF22">
        <f t="shared" si="4"/>
        <v>-1198.8149403541877</v>
      </c>
      <c r="AG22">
        <f t="shared" si="4"/>
        <v>-2.5450794473270597</v>
      </c>
      <c r="AH22">
        <f t="shared" si="5"/>
        <v>-77398.195846979404</v>
      </c>
      <c r="AI22">
        <f t="shared" si="6"/>
        <v>-54623.257059697164</v>
      </c>
      <c r="AJ22">
        <f t="shared" si="7"/>
        <v>16558.837283688197</v>
      </c>
      <c r="AK22">
        <f t="shared" si="24"/>
        <v>3776.041364813726</v>
      </c>
      <c r="AL22">
        <f t="shared" si="8"/>
        <v>-34288.378411195241</v>
      </c>
      <c r="AN22">
        <f t="shared" si="9"/>
        <v>7251.8906751171926</v>
      </c>
      <c r="AO22">
        <f t="shared" si="9"/>
        <v>-362.59453375585963</v>
      </c>
      <c r="AP22">
        <f t="shared" si="9"/>
        <v>-0.76978678235568798</v>
      </c>
      <c r="AQ22">
        <f t="shared" si="9"/>
        <v>-23409.920740884914</v>
      </c>
      <c r="AR22">
        <f t="shared" si="9"/>
        <v>-16521.394386305936</v>
      </c>
      <c r="AS22">
        <f t="shared" si="9"/>
        <v>5008.3992802460016</v>
      </c>
      <c r="AT22">
        <f t="shared" si="9"/>
        <v>1142.1045167429706</v>
      </c>
      <c r="AU22">
        <f t="shared" si="9"/>
        <v>-10370.890589316963</v>
      </c>
      <c r="AW22">
        <v>19</v>
      </c>
      <c r="AX22">
        <f>(R22*SUMPRODUCT(K23:$K$23, X23:$X$23)-$AZ$3*SUMPRODUCT(K22:$K$22, W23:$W$23))/Z22</f>
        <v>71741.998730583422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117758.10590247283</v>
      </c>
      <c r="P23">
        <f t="shared" si="22"/>
        <v>5887.9052951236417</v>
      </c>
      <c r="Q23" s="4">
        <f t="shared" si="23"/>
        <v>12.5</v>
      </c>
      <c r="R23">
        <f t="shared" si="0"/>
        <v>2000000</v>
      </c>
      <c r="S23">
        <f t="shared" si="1"/>
        <v>88423.973308821543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14607.12691834975</v>
      </c>
      <c r="AC23">
        <f t="shared" si="2"/>
        <v>14607.12691834975</v>
      </c>
      <c r="AE23">
        <f t="shared" si="3"/>
        <v>19452.955281418985</v>
      </c>
      <c r="AF23">
        <f t="shared" si="4"/>
        <v>-972.64776407094928</v>
      </c>
      <c r="AG23">
        <f t="shared" si="4"/>
        <v>-2.0649274133122</v>
      </c>
      <c r="AH23">
        <f t="shared" si="5"/>
        <v>-72752.198326654223</v>
      </c>
      <c r="AI23">
        <f t="shared" si="6"/>
        <v>-54273.955736719501</v>
      </c>
      <c r="AJ23">
        <f t="shared" si="7"/>
        <v>0</v>
      </c>
      <c r="AK23">
        <f t="shared" si="24"/>
        <v>3437.7844378689997</v>
      </c>
      <c r="AL23">
        <f t="shared" si="8"/>
        <v>-50836.171298850502</v>
      </c>
      <c r="AN23">
        <f t="shared" si="9"/>
        <v>5329.9724106092544</v>
      </c>
      <c r="AO23">
        <f t="shared" si="9"/>
        <v>-266.49862053046274</v>
      </c>
      <c r="AP23">
        <f t="shared" si="9"/>
        <v>-0.5657755330048716</v>
      </c>
      <c r="AQ23">
        <f t="shared" si="9"/>
        <v>-19933.588716087066</v>
      </c>
      <c r="AR23">
        <f t="shared" si="9"/>
        <v>-14870.68070154128</v>
      </c>
      <c r="AS23">
        <f t="shared" si="9"/>
        <v>0</v>
      </c>
      <c r="AT23">
        <f t="shared" si="9"/>
        <v>941.92866545915547</v>
      </c>
      <c r="AU23">
        <f t="shared" si="9"/>
        <v>-13928.752036082125</v>
      </c>
      <c r="AW23">
        <v>20</v>
      </c>
      <c r="AX23">
        <f>(R23*SUMPRODUCT(K$23:$K24, X$23:$X24)-$AZ$3*SUMPRODUCT(K$22:$K23, W$23:$W24))/Z23</f>
        <v>88423.973308821543</v>
      </c>
    </row>
    <row r="25" spans="5:50" x14ac:dyDescent="0.25">
      <c r="AN25" s="8">
        <f t="shared" ref="AN25:AU25" si="25">SUM(AN3:AN23)</f>
        <v>844374.04265139939</v>
      </c>
      <c r="AO25" s="8">
        <f t="shared" si="25"/>
        <v>-130537.28155942461</v>
      </c>
      <c r="AP25" s="8">
        <f t="shared" si="25"/>
        <v>-177.13014012711676</v>
      </c>
      <c r="AQ25" s="8">
        <f t="shared" si="25"/>
        <v>-695171.98476837215</v>
      </c>
      <c r="AR25" s="8">
        <f t="shared" si="25"/>
        <v>18487.646183475794</v>
      </c>
      <c r="AS25" s="8">
        <f t="shared" si="25"/>
        <v>-82106.410710360753</v>
      </c>
      <c r="AT25" s="8">
        <f t="shared" si="25"/>
        <v>127752.45395422429</v>
      </c>
      <c r="AU25" s="9">
        <f t="shared" si="25"/>
        <v>64133.689427339341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6963-4EBF-4B7A-92A4-B917E1A9DD37}">
  <dimension ref="A1:AZ100"/>
  <sheetViews>
    <sheetView workbookViewId="0">
      <selection activeCell="C9" sqref="C9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2622.8031168188595</v>
      </c>
      <c r="K3">
        <v>1</v>
      </c>
      <c r="L3" s="2">
        <v>0</v>
      </c>
      <c r="O3">
        <f>$C$3</f>
        <v>2622.8031168188595</v>
      </c>
      <c r="P3">
        <f>O3*C5</f>
        <v>262.28031168188596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2622.8031168188595</v>
      </c>
      <c r="AF3">
        <f t="shared" ref="AF3:AG34" si="3">-$Z3*P3</f>
        <v>-262.28031168188596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2260.5228051369736</v>
      </c>
      <c r="AJ3">
        <f t="shared" ref="AJ3:AJ66" si="6">AB3-AC3</f>
        <v>0</v>
      </c>
      <c r="AL3">
        <f t="shared" ref="AL3:AL23" si="7">SUM(AI3:AK3)</f>
        <v>2260.5228051369736</v>
      </c>
      <c r="AN3">
        <f t="shared" ref="AN3:AU34" si="8">AE3*$K3</f>
        <v>2622.8031168188595</v>
      </c>
      <c r="AO3">
        <f t="shared" si="8"/>
        <v>-262.28031168188596</v>
      </c>
      <c r="AP3">
        <f t="shared" si="8"/>
        <v>-100</v>
      </c>
      <c r="AQ3">
        <f t="shared" si="8"/>
        <v>0</v>
      </c>
      <c r="AR3">
        <f t="shared" si="8"/>
        <v>2260.5228051369736</v>
      </c>
      <c r="AS3">
        <f t="shared" si="8"/>
        <v>0</v>
      </c>
      <c r="AT3">
        <f t="shared" si="8"/>
        <v>0</v>
      </c>
      <c r="AU3">
        <f t="shared" si="8"/>
        <v>2260.5228051369736</v>
      </c>
      <c r="AW3">
        <v>0</v>
      </c>
      <c r="AX3">
        <f>IF(Z3&gt;0, (R3*SUMPRODUCT(K3:$K$98, X3:$X$98)-K3*$AZ$3)/Z3, 0)</f>
        <v>0</v>
      </c>
      <c r="AZ3">
        <f>C6*SUMPRODUCT(X4:X98, K4:K98)/1</f>
        <v>1711.540689919254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</v>
      </c>
      <c r="S4">
        <f t="shared" si="1"/>
        <v>116.08768447228411</v>
      </c>
      <c r="U4">
        <f t="shared" ref="U4:U67" si="12">M4</f>
        <v>1.0468929999999999E-3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1.0468929999999999E-3</v>
      </c>
      <c r="Y4">
        <f t="shared" ref="Y4:Y67" si="16">V4*W4</f>
        <v>0.01</v>
      </c>
      <c r="Z4">
        <f t="shared" ref="Z4:Z67" si="17">MAX(0, W4-X4-Y4)</f>
        <v>0.98895310699999994</v>
      </c>
      <c r="AB4">
        <f t="shared" ref="AB4:AB67" si="18">AC3</f>
        <v>0</v>
      </c>
      <c r="AC4">
        <f t="shared" ref="AC4:AC67" si="19">S4*Z4</f>
        <v>114.80527624330102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-52.344649999999994</v>
      </c>
      <c r="AI4">
        <f t="shared" si="5"/>
        <v>-52.344649999999994</v>
      </c>
      <c r="AJ4">
        <f t="shared" si="6"/>
        <v>-114.80527624330102</v>
      </c>
      <c r="AK4">
        <f t="shared" ref="AK4:AK67" si="20">G4*SUM(AB4:AB4, AE4:AF4)</f>
        <v>0</v>
      </c>
      <c r="AL4">
        <f t="shared" si="7"/>
        <v>-167.14992624330102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-48.833519917902784</v>
      </c>
      <c r="AR4">
        <f t="shared" si="8"/>
        <v>-48.833519917902784</v>
      </c>
      <c r="AS4">
        <f t="shared" si="8"/>
        <v>-107.10446519572817</v>
      </c>
      <c r="AT4">
        <f t="shared" si="8"/>
        <v>0</v>
      </c>
      <c r="AU4">
        <f t="shared" si="8"/>
        <v>-155.93798511363096</v>
      </c>
      <c r="AW4">
        <v>1</v>
      </c>
      <c r="AX4">
        <f>IF(Z4&gt;0, (R4*SUMPRODUCT(K4:$K$98, X4:$X$98)-K4*$AZ$3)/Z4, 0)</f>
        <v>116.08768447228411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1.057716E-3</v>
      </c>
      <c r="Q5" s="4">
        <f t="shared" ref="Q5:Q68" si="22">$C$8</f>
        <v>12.5</v>
      </c>
      <c r="R5">
        <f t="shared" si="0"/>
        <v>50000</v>
      </c>
      <c r="S5">
        <f t="shared" si="1"/>
        <v>203.63131992688449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114.80527624330102</v>
      </c>
      <c r="AC5">
        <f t="shared" si="19"/>
        <v>199.15500347893749</v>
      </c>
      <c r="AE5">
        <f t="shared" si="2"/>
        <v>0</v>
      </c>
      <c r="AF5">
        <f t="shared" si="3"/>
        <v>0</v>
      </c>
      <c r="AG5">
        <f t="shared" si="3"/>
        <v>-12.225219305068453</v>
      </c>
      <c r="AH5">
        <f t="shared" si="4"/>
        <v>-52.301576226180593</v>
      </c>
      <c r="AI5">
        <f t="shared" si="5"/>
        <v>-64.52679553124905</v>
      </c>
      <c r="AJ5">
        <f t="shared" si="6"/>
        <v>-84.349727235636465</v>
      </c>
      <c r="AK5">
        <f t="shared" si="20"/>
        <v>4.7070163259753421</v>
      </c>
      <c r="AL5">
        <f t="shared" si="7"/>
        <v>-144.16950644091017</v>
      </c>
      <c r="AN5">
        <f t="shared" si="8"/>
        <v>0</v>
      </c>
      <c r="AO5">
        <f t="shared" si="8"/>
        <v>0</v>
      </c>
      <c r="AP5">
        <f t="shared" si="8"/>
        <v>-10.453883045566785</v>
      </c>
      <c r="AQ5">
        <f t="shared" si="8"/>
        <v>-44.723497167908413</v>
      </c>
      <c r="AR5">
        <f t="shared" si="8"/>
        <v>-55.177380213475196</v>
      </c>
      <c r="AS5">
        <f t="shared" si="8"/>
        <v>-72.128128047668227</v>
      </c>
      <c r="AT5">
        <f t="shared" si="8"/>
        <v>4.025007399656146</v>
      </c>
      <c r="AU5">
        <f t="shared" si="8"/>
        <v>-123.28050086148728</v>
      </c>
      <c r="AW5">
        <v>2</v>
      </c>
      <c r="AX5">
        <f>IF(Z5&gt;0, (R5*SUMPRODUCT(K5:$K$98, X5:$X$98)-K5*$AZ$3)/Z5, 0)</f>
        <v>203.63131992688449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1.0712440000000001E-3</v>
      </c>
      <c r="Q6" s="4">
        <f t="shared" si="22"/>
        <v>12.5</v>
      </c>
      <c r="R6">
        <f t="shared" si="0"/>
        <v>50000</v>
      </c>
      <c r="S6">
        <f t="shared" si="1"/>
        <v>307.7824618290224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199.15500347893749</v>
      </c>
      <c r="AC6">
        <f t="shared" si="19"/>
        <v>297.68401877623614</v>
      </c>
      <c r="AE6">
        <f t="shared" si="2"/>
        <v>0</v>
      </c>
      <c r="AF6">
        <f t="shared" si="3"/>
        <v>0</v>
      </c>
      <c r="AG6">
        <f t="shared" si="3"/>
        <v>-12.089870919188531</v>
      </c>
      <c r="AH6">
        <f t="shared" si="4"/>
        <v>-52.384771316955003</v>
      </c>
      <c r="AI6">
        <f t="shared" si="5"/>
        <v>-64.474642236143538</v>
      </c>
      <c r="AJ6">
        <f t="shared" si="6"/>
        <v>-98.529015297298656</v>
      </c>
      <c r="AK6">
        <f t="shared" si="20"/>
        <v>11.650567703517844</v>
      </c>
      <c r="AL6">
        <f t="shared" si="7"/>
        <v>-151.35308982992436</v>
      </c>
      <c r="AN6">
        <f t="shared" si="8"/>
        <v>0</v>
      </c>
      <c r="AO6">
        <f t="shared" si="8"/>
        <v>0</v>
      </c>
      <c r="AP6">
        <f t="shared" si="8"/>
        <v>-9.3262476821126317</v>
      </c>
      <c r="AQ6">
        <f t="shared" si="8"/>
        <v>-40.410137985620736</v>
      </c>
      <c r="AR6">
        <f t="shared" si="8"/>
        <v>-49.736385667733366</v>
      </c>
      <c r="AS6">
        <f t="shared" si="8"/>
        <v>-76.006270594570452</v>
      </c>
      <c r="AT6">
        <f t="shared" si="8"/>
        <v>8.9873647755639183</v>
      </c>
      <c r="AU6">
        <f t="shared" si="8"/>
        <v>-116.75529148673991</v>
      </c>
      <c r="AW6">
        <v>3</v>
      </c>
      <c r="AX6">
        <f>IF(Z6&gt;0, (R6*SUMPRODUCT(K6:$K$98, X6:$X$98)-K6*$AZ$3)/Z6, 0)</f>
        <v>307.7824618290224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1.0856730000000001E-3</v>
      </c>
      <c r="Q7" s="4">
        <f t="shared" si="22"/>
        <v>12.5</v>
      </c>
      <c r="R7">
        <f t="shared" si="0"/>
        <v>50000</v>
      </c>
      <c r="S7">
        <f t="shared" si="1"/>
        <v>393.4458706632272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297.68401877623614</v>
      </c>
      <c r="AC7">
        <f t="shared" si="19"/>
        <v>376.31827685746043</v>
      </c>
      <c r="AE7">
        <f t="shared" si="2"/>
        <v>0</v>
      </c>
      <c r="AF7">
        <f t="shared" si="3"/>
        <v>0</v>
      </c>
      <c r="AG7">
        <f t="shared" si="3"/>
        <v>-11.955846563566197</v>
      </c>
      <c r="AH7">
        <f t="shared" si="4"/>
        <v>-52.502585721792691</v>
      </c>
      <c r="AI7">
        <f t="shared" si="5"/>
        <v>-64.458432285358896</v>
      </c>
      <c r="AJ7">
        <f t="shared" si="6"/>
        <v>-78.634258081224289</v>
      </c>
      <c r="AK7">
        <f t="shared" si="20"/>
        <v>14.616285321913194</v>
      </c>
      <c r="AL7">
        <f t="shared" si="7"/>
        <v>-128.47640504467</v>
      </c>
      <c r="AN7">
        <f t="shared" si="8"/>
        <v>0</v>
      </c>
      <c r="AO7">
        <f t="shared" si="8"/>
        <v>0</v>
      </c>
      <c r="AP7">
        <f t="shared" si="8"/>
        <v>-8.3912837321369533</v>
      </c>
      <c r="AQ7">
        <f t="shared" si="8"/>
        <v>-36.849259575224352</v>
      </c>
      <c r="AR7">
        <f t="shared" si="8"/>
        <v>-45.240543307361307</v>
      </c>
      <c r="AS7">
        <f t="shared" si="8"/>
        <v>-55.18993298529066</v>
      </c>
      <c r="AT7">
        <f t="shared" si="8"/>
        <v>10.258528879067379</v>
      </c>
      <c r="AU7">
        <f t="shared" si="8"/>
        <v>-90.171947413584604</v>
      </c>
      <c r="AW7">
        <v>4</v>
      </c>
      <c r="AX7">
        <f>IF(Z7&gt;0, (R7*SUMPRODUCT(K7:$K$98, X7:$X$98)-K7*$AZ$3)/Z7, 0)</f>
        <v>393.4458706632272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1.1037099999999999E-3</v>
      </c>
      <c r="Q8" s="4">
        <f t="shared" si="22"/>
        <v>12.5</v>
      </c>
      <c r="R8">
        <f t="shared" si="0"/>
        <v>50000</v>
      </c>
      <c r="S8">
        <f t="shared" si="1"/>
        <v>443.43109801249909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376.31827685746043</v>
      </c>
      <c r="AC8">
        <f t="shared" si="19"/>
        <v>419.41814441255656</v>
      </c>
      <c r="AE8">
        <f t="shared" si="2"/>
        <v>0</v>
      </c>
      <c r="AF8">
        <f t="shared" si="3"/>
        <v>0</v>
      </c>
      <c r="AG8">
        <f t="shared" si="3"/>
        <v>-11.823092310519861</v>
      </c>
      <c r="AH8">
        <f t="shared" si="4"/>
        <v>-52.783149642694589</v>
      </c>
      <c r="AI8">
        <f t="shared" si="5"/>
        <v>-64.60624195321445</v>
      </c>
      <c r="AJ8">
        <f t="shared" si="6"/>
        <v>-43.099867555096125</v>
      </c>
      <c r="AK8">
        <f t="shared" si="20"/>
        <v>8.0155792970639066</v>
      </c>
      <c r="AL8">
        <f t="shared" si="7"/>
        <v>-99.690530211246667</v>
      </c>
      <c r="AN8">
        <f t="shared" si="8"/>
        <v>0</v>
      </c>
      <c r="AO8">
        <f t="shared" si="8"/>
        <v>0</v>
      </c>
      <c r="AP8">
        <f t="shared" si="8"/>
        <v>-7.7458315607650396</v>
      </c>
      <c r="AQ8">
        <f t="shared" si="8"/>
        <v>-34.580579736756746</v>
      </c>
      <c r="AR8">
        <f t="shared" si="8"/>
        <v>-42.326411297521787</v>
      </c>
      <c r="AS8">
        <f t="shared" si="8"/>
        <v>-28.236632651172929</v>
      </c>
      <c r="AT8">
        <f t="shared" si="8"/>
        <v>5.2513611047229043</v>
      </c>
      <c r="AU8">
        <f t="shared" si="8"/>
        <v>-65.311682843971809</v>
      </c>
      <c r="AW8">
        <v>5</v>
      </c>
      <c r="AX8">
        <f>IF(Z8&gt;0, (R8*SUMPRODUCT(K8:$K$98, X8:$X$98)-K8*$AZ$3)/Z8, 0)</f>
        <v>443.43109801249909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1.131668E-3</v>
      </c>
      <c r="Q9" s="4">
        <f t="shared" si="22"/>
        <v>12.5</v>
      </c>
      <c r="R9">
        <f t="shared" si="0"/>
        <v>50000</v>
      </c>
      <c r="S9">
        <f t="shared" si="1"/>
        <v>474.91864377066116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419.41814441255656</v>
      </c>
      <c r="AC9">
        <f t="shared" si="19"/>
        <v>444.20020575457261</v>
      </c>
      <c r="AE9">
        <f t="shared" si="2"/>
        <v>0</v>
      </c>
      <c r="AF9">
        <f t="shared" si="3"/>
        <v>0</v>
      </c>
      <c r="AG9">
        <f t="shared" si="3"/>
        <v>-11.691481572185801</v>
      </c>
      <c r="AH9">
        <f t="shared" si="4"/>
        <v>-53.519260915445557</v>
      </c>
      <c r="AI9">
        <f t="shared" si="5"/>
        <v>-65.210742487631364</v>
      </c>
      <c r="AJ9">
        <f t="shared" si="6"/>
        <v>-24.78206134201605</v>
      </c>
      <c r="AK9">
        <f t="shared" si="20"/>
        <v>2.4745670520340837</v>
      </c>
      <c r="AL9">
        <f t="shared" si="7"/>
        <v>-87.518236777613325</v>
      </c>
      <c r="AN9">
        <f t="shared" si="8"/>
        <v>0</v>
      </c>
      <c r="AO9">
        <f t="shared" si="8"/>
        <v>0</v>
      </c>
      <c r="AP9">
        <f t="shared" si="8"/>
        <v>-7.2541031683366608</v>
      </c>
      <c r="AQ9">
        <f t="shared" si="8"/>
        <v>-33.206590437381756</v>
      </c>
      <c r="AR9">
        <f t="shared" si="8"/>
        <v>-40.460693605718419</v>
      </c>
      <c r="AS9">
        <f t="shared" si="8"/>
        <v>-15.376291583669886</v>
      </c>
      <c r="AT9">
        <f t="shared" si="8"/>
        <v>1.5353712514183897</v>
      </c>
      <c r="AU9">
        <f t="shared" si="8"/>
        <v>-54.301613937969911</v>
      </c>
      <c r="AW9">
        <v>6</v>
      </c>
      <c r="AX9">
        <f>IF(Z9&gt;0, (R9*SUMPRODUCT(K9:$K$98, X9:$X$98)-K9*$AZ$3)/Z9, 0)</f>
        <v>474.91864377066116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1.1650359999999999E-3</v>
      </c>
      <c r="Q10" s="4">
        <f t="shared" si="22"/>
        <v>12.5</v>
      </c>
      <c r="R10">
        <f t="shared" si="0"/>
        <v>50000</v>
      </c>
      <c r="S10">
        <f t="shared" si="1"/>
        <v>503.30675750160515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444.20020575457261</v>
      </c>
      <c r="AC10">
        <f t="shared" si="19"/>
        <v>465.49616991084088</v>
      </c>
      <c r="AE10">
        <f t="shared" si="2"/>
        <v>0</v>
      </c>
      <c r="AF10">
        <f t="shared" si="3"/>
        <v>0</v>
      </c>
      <c r="AG10">
        <f t="shared" si="3"/>
        <v>-11.56094575953901</v>
      </c>
      <c r="AH10">
        <f t="shared" si="4"/>
        <v>-54.483987699732232</v>
      </c>
      <c r="AI10">
        <f t="shared" si="5"/>
        <v>-66.044933459271249</v>
      </c>
      <c r="AJ10">
        <f t="shared" si="6"/>
        <v>-21.295964156268269</v>
      </c>
      <c r="AK10">
        <f t="shared" si="20"/>
        <v>1.8212208435937478</v>
      </c>
      <c r="AL10">
        <f t="shared" si="7"/>
        <v>-85.519676771945768</v>
      </c>
      <c r="AN10">
        <f t="shared" si="8"/>
        <v>0</v>
      </c>
      <c r="AO10">
        <f t="shared" si="8"/>
        <v>0</v>
      </c>
      <c r="AP10">
        <f t="shared" si="8"/>
        <v>-6.8049623805279076</v>
      </c>
      <c r="AQ10">
        <f t="shared" si="8"/>
        <v>-32.070169201503731</v>
      </c>
      <c r="AR10">
        <f t="shared" si="8"/>
        <v>-38.875131582031642</v>
      </c>
      <c r="AS10">
        <f t="shared" si="8"/>
        <v>-12.535153953205201</v>
      </c>
      <c r="AT10">
        <f t="shared" si="8"/>
        <v>1.0720004734096198</v>
      </c>
      <c r="AU10">
        <f t="shared" si="8"/>
        <v>-50.338285061827222</v>
      </c>
      <c r="AW10">
        <v>7</v>
      </c>
      <c r="AX10">
        <f>IF(Z10&gt;0, (R10*SUMPRODUCT(K10:$K$98, X10:$X$98)-K10*$AZ$3)/Z10, 0)</f>
        <v>503.30675750160515</v>
      </c>
    </row>
    <row r="11" spans="1:52" x14ac:dyDescent="0.25">
      <c r="A11" t="s">
        <v>33</v>
      </c>
      <c r="C11" s="12">
        <f>AU100</f>
        <v>152.53810285171986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1.1975029999999999E-3</v>
      </c>
      <c r="Q11" s="4">
        <f t="shared" si="22"/>
        <v>12.5</v>
      </c>
      <c r="R11">
        <f t="shared" si="0"/>
        <v>50000</v>
      </c>
      <c r="S11">
        <f t="shared" si="1"/>
        <v>528.78863549967753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465.49616991084088</v>
      </c>
      <c r="AC11">
        <f t="shared" si="19"/>
        <v>483.58744598093659</v>
      </c>
      <c r="AE11">
        <f t="shared" si="2"/>
        <v>0</v>
      </c>
      <c r="AF11">
        <f t="shared" si="3"/>
        <v>0</v>
      </c>
      <c r="AG11">
        <f t="shared" si="3"/>
        <v>-11.431492034713733</v>
      </c>
      <c r="AH11">
        <f t="shared" si="4"/>
        <v>-55.377068919540967</v>
      </c>
      <c r="AI11">
        <f t="shared" si="5"/>
        <v>-66.808560954254702</v>
      </c>
      <c r="AJ11">
        <f t="shared" si="6"/>
        <v>-18.091276070095716</v>
      </c>
      <c r="AK11">
        <f t="shared" si="20"/>
        <v>1.117190807786018</v>
      </c>
      <c r="AL11">
        <f t="shared" si="7"/>
        <v>-83.782646216564402</v>
      </c>
      <c r="AN11">
        <f t="shared" si="8"/>
        <v>0</v>
      </c>
      <c r="AO11">
        <f t="shared" si="8"/>
        <v>0</v>
      </c>
      <c r="AP11">
        <f t="shared" si="8"/>
        <v>-6.3937322252537623</v>
      </c>
      <c r="AQ11">
        <f t="shared" si="8"/>
        <v>-30.972872921206047</v>
      </c>
      <c r="AR11">
        <f t="shared" si="8"/>
        <v>-37.366605146459811</v>
      </c>
      <c r="AS11">
        <f t="shared" si="8"/>
        <v>-10.118606954724598</v>
      </c>
      <c r="AT11">
        <f t="shared" si="8"/>
        <v>0.62485446762397368</v>
      </c>
      <c r="AU11">
        <f t="shared" si="8"/>
        <v>-46.860357633560433</v>
      </c>
      <c r="AW11">
        <v>8</v>
      </c>
      <c r="AX11">
        <f>IF(Z11&gt;0, (R11*SUMPRODUCT(K11:$K$98, X11:$X$98)-K11*$AZ$3)/Z11, 0)</f>
        <v>528.78863549967753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1.2389879999999999E-3</v>
      </c>
      <c r="Q12" s="4">
        <f t="shared" si="22"/>
        <v>12.5</v>
      </c>
      <c r="R12">
        <f t="shared" si="0"/>
        <v>50000</v>
      </c>
      <c r="S12">
        <f t="shared" si="1"/>
        <v>553.16220041802183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483.58744598093659</v>
      </c>
      <c r="AC12">
        <f t="shared" si="19"/>
        <v>500.19199140298599</v>
      </c>
      <c r="AE12">
        <f t="shared" si="2"/>
        <v>0</v>
      </c>
      <c r="AF12">
        <f t="shared" si="3"/>
        <v>0</v>
      </c>
      <c r="AG12">
        <f t="shared" si="3"/>
        <v>-11.30301363291349</v>
      </c>
      <c r="AH12">
        <f t="shared" si="4"/>
        <v>-56.653925812423587</v>
      </c>
      <c r="AI12">
        <f t="shared" si="5"/>
        <v>-67.956939445337071</v>
      </c>
      <c r="AJ12">
        <f t="shared" si="6"/>
        <v>-16.604545422049398</v>
      </c>
      <c r="AK12">
        <f t="shared" si="20"/>
        <v>1.112251125756154</v>
      </c>
      <c r="AL12">
        <f t="shared" si="7"/>
        <v>-83.449233741630309</v>
      </c>
      <c r="AN12">
        <f t="shared" si="8"/>
        <v>0</v>
      </c>
      <c r="AO12">
        <f t="shared" si="8"/>
        <v>0</v>
      </c>
      <c r="AP12">
        <f t="shared" si="8"/>
        <v>-6.0076719048740106</v>
      </c>
      <c r="AQ12">
        <f t="shared" si="8"/>
        <v>-30.112163840359997</v>
      </c>
      <c r="AR12">
        <f t="shared" si="8"/>
        <v>-36.119835745234006</v>
      </c>
      <c r="AS12">
        <f t="shared" si="8"/>
        <v>-8.8254924098094314</v>
      </c>
      <c r="AT12">
        <f t="shared" si="8"/>
        <v>0.59117329735073132</v>
      </c>
      <c r="AU12">
        <f t="shared" si="8"/>
        <v>-44.354154857692706</v>
      </c>
      <c r="AW12">
        <v>9</v>
      </c>
      <c r="AX12">
        <f>IF(Z12&gt;0, (R12*SUMPRODUCT(K12:$K$98, X12:$X$98)-K12*$AZ$3)/Z12, 0)</f>
        <v>553.16220041802183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1.2822770000000001E-3</v>
      </c>
      <c r="Q13" s="4">
        <f t="shared" si="22"/>
        <v>12.5</v>
      </c>
      <c r="R13">
        <f t="shared" si="0"/>
        <v>50000</v>
      </c>
      <c r="S13">
        <f t="shared" si="1"/>
        <v>576.08893901316435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500.19199140298599</v>
      </c>
      <c r="AC13">
        <f t="shared" si="19"/>
        <v>515.04608965557645</v>
      </c>
      <c r="AE13">
        <f t="shared" si="2"/>
        <v>0</v>
      </c>
      <c r="AF13">
        <f t="shared" si="3"/>
        <v>0</v>
      </c>
      <c r="AG13">
        <f t="shared" si="3"/>
        <v>-11.175489902172183</v>
      </c>
      <c r="AH13">
        <f t="shared" si="4"/>
        <v>-57.974377648685646</v>
      </c>
      <c r="AI13">
        <f t="shared" si="5"/>
        <v>-69.149867550857834</v>
      </c>
      <c r="AJ13">
        <f t="shared" si="6"/>
        <v>-14.854098252590461</v>
      </c>
      <c r="AK13">
        <f t="shared" si="20"/>
        <v>1.000383982805972</v>
      </c>
      <c r="AL13">
        <f t="shared" si="7"/>
        <v>-83.003581820642324</v>
      </c>
      <c r="AN13">
        <f t="shared" si="8"/>
        <v>0</v>
      </c>
      <c r="AO13">
        <f t="shared" si="8"/>
        <v>0</v>
      </c>
      <c r="AP13">
        <f t="shared" si="8"/>
        <v>-5.6462848729259534</v>
      </c>
      <c r="AQ13">
        <f t="shared" si="8"/>
        <v>-29.29087265082179</v>
      </c>
      <c r="AR13">
        <f t="shared" si="8"/>
        <v>-34.93715752374775</v>
      </c>
      <c r="AS13">
        <f t="shared" si="8"/>
        <v>-7.5048584893137829</v>
      </c>
      <c r="AT13">
        <f t="shared" si="8"/>
        <v>0.50543224491097127</v>
      </c>
      <c r="AU13">
        <f t="shared" si="8"/>
        <v>-41.936583768150562</v>
      </c>
      <c r="AW13">
        <v>10</v>
      </c>
      <c r="AX13">
        <f>IF(Z13&gt;0, (R13*SUMPRODUCT(K13:$K$98, X13:$X$98)-K13*$AZ$3)/Z13, 0)</f>
        <v>576.08893901316435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1.3327809999999999E-3</v>
      </c>
      <c r="Q14" s="4">
        <f t="shared" si="22"/>
        <v>12.5</v>
      </c>
      <c r="R14">
        <f t="shared" si="0"/>
        <v>50000</v>
      </c>
      <c r="S14">
        <f t="shared" si="1"/>
        <v>597.73524320589911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515.04608965557645</v>
      </c>
      <c r="AC14">
        <f t="shared" si="19"/>
        <v>528.34251015084203</v>
      </c>
      <c r="AE14">
        <f t="shared" si="2"/>
        <v>0</v>
      </c>
      <c r="AF14">
        <f t="shared" si="3"/>
        <v>0</v>
      </c>
      <c r="AG14">
        <f t="shared" si="3"/>
        <v>-11.048840522543154</v>
      </c>
      <c r="AH14">
        <f t="shared" si="4"/>
        <v>-59.577922429227776</v>
      </c>
      <c r="AI14">
        <f t="shared" si="5"/>
        <v>-70.626762951770928</v>
      </c>
      <c r="AJ14">
        <f t="shared" si="6"/>
        <v>-13.296420495265579</v>
      </c>
      <c r="AK14">
        <f t="shared" si="20"/>
        <v>0.92708296138003754</v>
      </c>
      <c r="AL14">
        <f t="shared" si="7"/>
        <v>-82.99610048565647</v>
      </c>
      <c r="AN14">
        <f t="shared" si="8"/>
        <v>0</v>
      </c>
      <c r="AO14">
        <f t="shared" si="8"/>
        <v>0</v>
      </c>
      <c r="AP14">
        <f t="shared" si="8"/>
        <v>-5.3073747509008085</v>
      </c>
      <c r="AQ14">
        <f t="shared" si="8"/>
        <v>-28.618601252036985</v>
      </c>
      <c r="AR14">
        <f t="shared" si="8"/>
        <v>-33.925976002937794</v>
      </c>
      <c r="AS14">
        <f t="shared" si="8"/>
        <v>-6.3870128517059461</v>
      </c>
      <c r="AT14">
        <f t="shared" si="8"/>
        <v>0.44532968786902349</v>
      </c>
      <c r="AU14">
        <f t="shared" si="8"/>
        <v>-39.867659166774715</v>
      </c>
      <c r="AW14">
        <v>11</v>
      </c>
      <c r="AX14">
        <f>IF(Z14&gt;0, (R14*SUMPRODUCT(K14:$K$98, X14:$X$98)-K14*$AZ$3)/Z14, 0)</f>
        <v>597.73524320589911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1.4022240000000001E-3</v>
      </c>
      <c r="Q15" s="4">
        <f t="shared" si="22"/>
        <v>12.5</v>
      </c>
      <c r="R15">
        <f t="shared" si="0"/>
        <v>50000</v>
      </c>
      <c r="S15">
        <f t="shared" si="1"/>
        <v>620.16657096750282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528.34251015084203</v>
      </c>
      <c r="AC15">
        <f t="shared" si="19"/>
        <v>541.91936922861646</v>
      </c>
      <c r="AE15">
        <f t="shared" si="2"/>
        <v>0</v>
      </c>
      <c r="AF15">
        <f t="shared" si="3"/>
        <v>0</v>
      </c>
      <c r="AG15">
        <f t="shared" si="3"/>
        <v>-10.922859167964841</v>
      </c>
      <c r="AH15">
        <f t="shared" si="4"/>
        <v>-61.971797411530218</v>
      </c>
      <c r="AI15">
        <f t="shared" si="5"/>
        <v>-72.894656579495063</v>
      </c>
      <c r="AJ15">
        <f t="shared" si="6"/>
        <v>-13.576859077774429</v>
      </c>
      <c r="AK15">
        <f t="shared" si="20"/>
        <v>2.1662042916184525</v>
      </c>
      <c r="AL15">
        <f t="shared" si="7"/>
        <v>-84.305311365651036</v>
      </c>
      <c r="AN15">
        <f t="shared" si="8"/>
        <v>0</v>
      </c>
      <c r="AO15">
        <f t="shared" si="8"/>
        <v>0</v>
      </c>
      <c r="AP15">
        <f t="shared" si="8"/>
        <v>-4.977572218137837</v>
      </c>
      <c r="AQ15">
        <f t="shared" si="8"/>
        <v>-28.240691595511382</v>
      </c>
      <c r="AR15">
        <f t="shared" si="8"/>
        <v>-33.218263813649223</v>
      </c>
      <c r="AS15">
        <f t="shared" si="8"/>
        <v>-6.1870061232048306</v>
      </c>
      <c r="AT15">
        <f t="shared" si="8"/>
        <v>0.98714431221399324</v>
      </c>
      <c r="AU15">
        <f t="shared" si="8"/>
        <v>-38.418125624640055</v>
      </c>
      <c r="AW15">
        <v>12</v>
      </c>
      <c r="AX15">
        <f>IF(Z15&gt;0, (R15*SUMPRODUCT(K15:$K$98, X15:$X$98)-K15*$AZ$3)/Z15, 0)</f>
        <v>620.16657096750282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1.482489E-3</v>
      </c>
      <c r="Q16" s="4">
        <f t="shared" si="22"/>
        <v>12.5</v>
      </c>
      <c r="R16">
        <f t="shared" si="0"/>
        <v>50000</v>
      </c>
      <c r="S16">
        <f t="shared" si="1"/>
        <v>643.44941514319169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541.91936922861646</v>
      </c>
      <c r="AC16">
        <f t="shared" si="19"/>
        <v>555.80839052481224</v>
      </c>
      <c r="AE16">
        <f t="shared" si="2"/>
        <v>0</v>
      </c>
      <c r="AF16">
        <f t="shared" si="3"/>
        <v>0</v>
      </c>
      <c r="AG16">
        <f t="shared" si="3"/>
        <v>-10.797437557720135</v>
      </c>
      <c r="AH16">
        <f t="shared" si="4"/>
        <v>-64.772074260228123</v>
      </c>
      <c r="AI16">
        <f t="shared" si="5"/>
        <v>-75.569511817948253</v>
      </c>
      <c r="AJ16">
        <f t="shared" si="6"/>
        <v>-13.889021296195779</v>
      </c>
      <c r="AK16">
        <f t="shared" si="20"/>
        <v>3.8476275215231772</v>
      </c>
      <c r="AL16">
        <f t="shared" si="7"/>
        <v>-85.610905592620853</v>
      </c>
      <c r="AN16">
        <f t="shared" si="8"/>
        <v>0</v>
      </c>
      <c r="AO16">
        <f t="shared" si="8"/>
        <v>0</v>
      </c>
      <c r="AP16">
        <f t="shared" si="8"/>
        <v>-4.6546374987194818</v>
      </c>
      <c r="AQ16">
        <f t="shared" si="8"/>
        <v>-27.922414379320575</v>
      </c>
      <c r="AR16">
        <f t="shared" si="8"/>
        <v>-32.577051878040052</v>
      </c>
      <c r="AS16">
        <f t="shared" si="8"/>
        <v>-5.9873797834156441</v>
      </c>
      <c r="AT16">
        <f t="shared" si="8"/>
        <v>1.6586631084503727</v>
      </c>
      <c r="AU16">
        <f t="shared" si="8"/>
        <v>-36.905768553005323</v>
      </c>
      <c r="AW16">
        <v>13</v>
      </c>
      <c r="AX16">
        <f>IF(Z16&gt;0, (R16*SUMPRODUCT(K16:$K$98, X16:$X$98)-K16*$AZ$3)/Z16, 0)</f>
        <v>643.44941514319169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1.564558E-3</v>
      </c>
      <c r="Q17" s="4">
        <f t="shared" si="22"/>
        <v>12.5</v>
      </c>
      <c r="R17">
        <f t="shared" si="0"/>
        <v>50000</v>
      </c>
      <c r="S17">
        <f t="shared" si="1"/>
        <v>670.1009674372408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555.80839052481224</v>
      </c>
      <c r="AC17">
        <f t="shared" si="19"/>
        <v>572.13595667807192</v>
      </c>
      <c r="AE17">
        <f t="shared" si="2"/>
        <v>0</v>
      </c>
      <c r="AF17">
        <f t="shared" si="3"/>
        <v>0</v>
      </c>
      <c r="AG17">
        <f t="shared" si="3"/>
        <v>-10.672569964832503</v>
      </c>
      <c r="AH17">
        <f t="shared" si="4"/>
        <v>-67.572869241725996</v>
      </c>
      <c r="AI17">
        <f t="shared" si="5"/>
        <v>-78.245439206558501</v>
      </c>
      <c r="AJ17">
        <f t="shared" si="6"/>
        <v>-16.327566153259681</v>
      </c>
      <c r="AK17">
        <f t="shared" si="20"/>
        <v>7.6701557892424086</v>
      </c>
      <c r="AL17">
        <f t="shared" si="7"/>
        <v>-86.902849570575768</v>
      </c>
      <c r="AN17">
        <f t="shared" si="8"/>
        <v>0</v>
      </c>
      <c r="AO17">
        <f t="shared" si="8"/>
        <v>0</v>
      </c>
      <c r="AP17">
        <f t="shared" si="8"/>
        <v>-4.3248812496677616</v>
      </c>
      <c r="AQ17">
        <f t="shared" si="8"/>
        <v>-27.382779980152485</v>
      </c>
      <c r="AR17">
        <f t="shared" si="8"/>
        <v>-31.70766122982025</v>
      </c>
      <c r="AS17">
        <f t="shared" si="8"/>
        <v>-6.6164742832914305</v>
      </c>
      <c r="AT17">
        <f t="shared" si="8"/>
        <v>3.1082029037272974</v>
      </c>
      <c r="AU17">
        <f t="shared" si="8"/>
        <v>-35.215932609384382</v>
      </c>
      <c r="AW17">
        <v>14</v>
      </c>
      <c r="AX17">
        <f>IF(Z17&gt;0, (R17*SUMPRODUCT(K17:$K$98, X17:$X$98)-K17*$AZ$3)/Z17, 0)</f>
        <v>670.1009674372408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1.6511360000000001E-3</v>
      </c>
      <c r="Q18" s="4">
        <f t="shared" si="22"/>
        <v>12.5</v>
      </c>
      <c r="R18">
        <f t="shared" si="0"/>
        <v>50000</v>
      </c>
      <c r="S18">
        <f t="shared" si="1"/>
        <v>700.46749995943935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572.13595667807192</v>
      </c>
      <c r="AC18">
        <f t="shared" si="19"/>
        <v>591.09495792291136</v>
      </c>
      <c r="AE18">
        <f t="shared" si="2"/>
        <v>0</v>
      </c>
      <c r="AF18">
        <f t="shared" si="3"/>
        <v>0</v>
      </c>
      <c r="AG18">
        <f t="shared" si="3"/>
        <v>-10.548222400702723</v>
      </c>
      <c r="AH18">
        <f t="shared" si="4"/>
        <v>-70.487457925814724</v>
      </c>
      <c r="AI18">
        <f t="shared" si="5"/>
        <v>-81.035680326517451</v>
      </c>
      <c r="AJ18">
        <f t="shared" si="6"/>
        <v>-18.959001244839442</v>
      </c>
      <c r="AK18">
        <f t="shared" si="20"/>
        <v>12.358136664246354</v>
      </c>
      <c r="AL18">
        <f t="shared" si="7"/>
        <v>-87.636544907110533</v>
      </c>
      <c r="AN18">
        <f t="shared" si="8"/>
        <v>0</v>
      </c>
      <c r="AO18">
        <f t="shared" si="8"/>
        <v>0</v>
      </c>
      <c r="AP18">
        <f t="shared" si="8"/>
        <v>-3.9888871500970811</v>
      </c>
      <c r="AQ18">
        <f t="shared" si="8"/>
        <v>-26.655345752338295</v>
      </c>
      <c r="AR18">
        <f t="shared" si="8"/>
        <v>-30.64423290243538</v>
      </c>
      <c r="AS18">
        <f t="shared" si="8"/>
        <v>-7.169484446893768</v>
      </c>
      <c r="AT18">
        <f t="shared" si="8"/>
        <v>4.6733194150202824</v>
      </c>
      <c r="AU18">
        <f t="shared" si="8"/>
        <v>-33.140397934308865</v>
      </c>
      <c r="AW18">
        <v>15</v>
      </c>
      <c r="AX18">
        <f>IF(Z18&gt;0, (R18*SUMPRODUCT(K18:$K$98, X18:$X$98)-K18*$AZ$3)/Z18, 0)</f>
        <v>700.46749995943935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1.7512420000000001E-3</v>
      </c>
      <c r="Q19" s="4">
        <f t="shared" si="22"/>
        <v>12.5</v>
      </c>
      <c r="R19">
        <f t="shared" si="0"/>
        <v>50000</v>
      </c>
      <c r="S19">
        <f t="shared" si="1"/>
        <v>729.16309800416707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591.09495792291136</v>
      </c>
      <c r="AC19">
        <f t="shared" si="19"/>
        <v>608.07930566301002</v>
      </c>
      <c r="AE19">
        <f t="shared" si="2"/>
        <v>0</v>
      </c>
      <c r="AF19">
        <f t="shared" si="3"/>
        <v>0</v>
      </c>
      <c r="AG19">
        <f t="shared" si="3"/>
        <v>-10.424267686602246</v>
      </c>
      <c r="AH19">
        <f t="shared" si="4"/>
        <v>-73.889960373805764</v>
      </c>
      <c r="AI19">
        <f t="shared" si="5"/>
        <v>-84.314228060408013</v>
      </c>
      <c r="AJ19">
        <f t="shared" si="6"/>
        <v>-16.984347740098656</v>
      </c>
      <c r="AK19">
        <f t="shared" si="20"/>
        <v>13.181417561680924</v>
      </c>
      <c r="AL19">
        <f t="shared" si="7"/>
        <v>-88.117158238825738</v>
      </c>
      <c r="AN19">
        <f t="shared" si="8"/>
        <v>0</v>
      </c>
      <c r="AO19">
        <f t="shared" si="8"/>
        <v>0</v>
      </c>
      <c r="AP19">
        <f t="shared" si="8"/>
        <v>-3.6762219265929317</v>
      </c>
      <c r="AQ19">
        <f t="shared" si="8"/>
        <v>-26.058031187206243</v>
      </c>
      <c r="AR19">
        <f t="shared" si="8"/>
        <v>-29.734253113799177</v>
      </c>
      <c r="AS19">
        <f t="shared" si="8"/>
        <v>-5.9896995595458762</v>
      </c>
      <c r="AT19">
        <f t="shared" si="8"/>
        <v>4.6485583180206307</v>
      </c>
      <c r="AU19">
        <f t="shared" si="8"/>
        <v>-31.07539435532442</v>
      </c>
      <c r="AW19">
        <v>16</v>
      </c>
      <c r="AX19">
        <f>IF(Z19&gt;0, (R19*SUMPRODUCT(K19:$K$98, X19:$X$98)-K19*$AZ$3)/Z19, 0)</f>
        <v>729.16309800416707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1.8504459999999999E-3</v>
      </c>
      <c r="Q20" s="4">
        <f t="shared" si="22"/>
        <v>12.5</v>
      </c>
      <c r="R20">
        <f t="shared" si="0"/>
        <v>50000</v>
      </c>
      <c r="S20">
        <f t="shared" si="1"/>
        <v>744.01033202776978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608.07930566301002</v>
      </c>
      <c r="AC20">
        <f t="shared" si="19"/>
        <v>613.10828909300687</v>
      </c>
      <c r="AE20">
        <f t="shared" si="2"/>
        <v>0</v>
      </c>
      <c r="AF20">
        <f t="shared" si="3"/>
        <v>0</v>
      </c>
      <c r="AG20">
        <f t="shared" si="3"/>
        <v>-10.300735465292622</v>
      </c>
      <c r="AH20">
        <f t="shared" si="4"/>
        <v>-77.158177774409523</v>
      </c>
      <c r="AI20">
        <f t="shared" si="5"/>
        <v>-87.458913239702142</v>
      </c>
      <c r="AJ20">
        <f t="shared" si="6"/>
        <v>-5.0289834299968561</v>
      </c>
      <c r="AK20">
        <f t="shared" si="20"/>
        <v>2.6147410143509431</v>
      </c>
      <c r="AL20">
        <f t="shared" si="7"/>
        <v>-89.873155655348057</v>
      </c>
      <c r="AN20">
        <f t="shared" si="8"/>
        <v>0</v>
      </c>
      <c r="AO20">
        <f t="shared" si="8"/>
        <v>0</v>
      </c>
      <c r="AP20">
        <f t="shared" si="8"/>
        <v>-3.4455629869750797</v>
      </c>
      <c r="AQ20">
        <f t="shared" si="8"/>
        <v>-25.809163081385506</v>
      </c>
      <c r="AR20">
        <f t="shared" si="8"/>
        <v>-29.254726068360583</v>
      </c>
      <c r="AS20">
        <f t="shared" si="8"/>
        <v>-1.6821788334330268</v>
      </c>
      <c r="AT20">
        <f t="shared" si="8"/>
        <v>0.87462248593113945</v>
      </c>
      <c r="AU20">
        <f t="shared" si="8"/>
        <v>-30.062282415862473</v>
      </c>
      <c r="AW20">
        <v>17</v>
      </c>
      <c r="AX20">
        <f>IF(Z20&gt;0, (R20*SUMPRODUCT(K20:$K$98, X20:$X$98)-K20*$AZ$3)/Z20, 0)</f>
        <v>744.01033202776978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1.9640790000000001E-3</v>
      </c>
      <c r="Q21" s="4">
        <f t="shared" si="22"/>
        <v>12.5</v>
      </c>
      <c r="R21">
        <f t="shared" si="0"/>
        <v>50000</v>
      </c>
      <c r="S21">
        <f t="shared" si="1"/>
        <v>755.82295160432443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613.10828909300687</v>
      </c>
      <c r="AC21">
        <f t="shared" si="19"/>
        <v>615.3908447824864</v>
      </c>
      <c r="AE21">
        <f t="shared" si="2"/>
        <v>0</v>
      </c>
      <c r="AF21">
        <f t="shared" si="3"/>
        <v>0</v>
      </c>
      <c r="AG21">
        <f t="shared" si="3"/>
        <v>-10.177496652427759</v>
      </c>
      <c r="AH21">
        <f t="shared" si="4"/>
        <v>-80.925832847745866</v>
      </c>
      <c r="AI21">
        <f t="shared" si="5"/>
        <v>-91.103329500173629</v>
      </c>
      <c r="AJ21">
        <f t="shared" si="6"/>
        <v>-2.2825556894795227</v>
      </c>
      <c r="AK21">
        <f t="shared" si="20"/>
        <v>0.98097326254881101</v>
      </c>
      <c r="AL21">
        <f t="shared" si="7"/>
        <v>-92.404911927104337</v>
      </c>
      <c r="AN21">
        <f t="shared" si="8"/>
        <v>0</v>
      </c>
      <c r="AO21">
        <f t="shared" si="8"/>
        <v>0</v>
      </c>
      <c r="AP21">
        <f t="shared" si="8"/>
        <v>-3.2372955488773623</v>
      </c>
      <c r="AQ21">
        <f t="shared" si="8"/>
        <v>-25.741186405078082</v>
      </c>
      <c r="AR21">
        <f t="shared" si="8"/>
        <v>-28.978481953955445</v>
      </c>
      <c r="AS21">
        <f t="shared" si="8"/>
        <v>-0.72604370465246948</v>
      </c>
      <c r="AT21">
        <f t="shared" si="8"/>
        <v>0.31203158152446381</v>
      </c>
      <c r="AU21">
        <f t="shared" si="8"/>
        <v>-29.392494077083448</v>
      </c>
      <c r="AW21">
        <v>18</v>
      </c>
      <c r="AX21">
        <f>IF(Z21&gt;0, (R21*SUMPRODUCT(K21:$K$98, X21:$X$98)-K21*$AZ$3)/Z21, 0)</f>
        <v>755.82295160432443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2.086732E-3</v>
      </c>
      <c r="Q22" s="4">
        <f t="shared" si="22"/>
        <v>12.5</v>
      </c>
      <c r="R22">
        <f t="shared" si="0"/>
        <v>50000</v>
      </c>
      <c r="S22">
        <f t="shared" si="1"/>
        <v>777.93716358066285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615.3908447824864</v>
      </c>
      <c r="AC22">
        <f t="shared" si="19"/>
        <v>625.7405397664495</v>
      </c>
      <c r="AE22">
        <f t="shared" si="2"/>
        <v>0</v>
      </c>
      <c r="AF22">
        <f t="shared" si="3"/>
        <v>0</v>
      </c>
      <c r="AG22">
        <f t="shared" si="3"/>
        <v>-10.054483977958967</v>
      </c>
      <c r="AH22">
        <f t="shared" si="4"/>
        <v>-84.95083177805553</v>
      </c>
      <c r="AI22">
        <f t="shared" si="5"/>
        <v>-95.005315756014497</v>
      </c>
      <c r="AJ22">
        <f t="shared" si="6"/>
        <v>-10.349694983963104</v>
      </c>
      <c r="AK22">
        <f t="shared" si="20"/>
        <v>12.923207740432215</v>
      </c>
      <c r="AL22">
        <f t="shared" si="7"/>
        <v>-92.431802999545383</v>
      </c>
      <c r="AN22">
        <f t="shared" si="8"/>
        <v>0</v>
      </c>
      <c r="AO22">
        <f t="shared" si="8"/>
        <v>0</v>
      </c>
      <c r="AP22">
        <f t="shared" si="8"/>
        <v>-2.9861505370432195</v>
      </c>
      <c r="AQ22">
        <f t="shared" si="8"/>
        <v>-25.230133390476023</v>
      </c>
      <c r="AR22">
        <f t="shared" si="8"/>
        <v>-28.216283927519243</v>
      </c>
      <c r="AS22">
        <f t="shared" si="8"/>
        <v>-3.0738272896297083</v>
      </c>
      <c r="AT22">
        <f t="shared" si="8"/>
        <v>3.8381525913223991</v>
      </c>
      <c r="AU22">
        <f t="shared" si="8"/>
        <v>-27.451958625826549</v>
      </c>
      <c r="AW22">
        <v>19</v>
      </c>
      <c r="AX22">
        <f>IF(Z22&gt;0, (R22*SUMPRODUCT(K22:$K$98, X22:$X$98)-K22*$AZ$3)/Z22, 0)</f>
        <v>777.93716358066285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2.2202060000000002E-3</v>
      </c>
      <c r="Q23" s="4">
        <f t="shared" si="22"/>
        <v>12.5</v>
      </c>
      <c r="R23">
        <f t="shared" si="0"/>
        <v>50000</v>
      </c>
      <c r="S23">
        <f t="shared" si="1"/>
        <v>824.35413789011204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625.7405397664495</v>
      </c>
      <c r="AC23">
        <f t="shared" si="19"/>
        <v>654.9735070636616</v>
      </c>
      <c r="AE23">
        <f t="shared" si="2"/>
        <v>0</v>
      </c>
      <c r="AF23">
        <f t="shared" si="3"/>
        <v>0</v>
      </c>
      <c r="AG23">
        <f t="shared" si="3"/>
        <v>-9.9316161125246083</v>
      </c>
      <c r="AH23">
        <f t="shared" si="4"/>
        <v>-89.292102619073461</v>
      </c>
      <c r="AI23">
        <f t="shared" si="5"/>
        <v>-99.223718731598069</v>
      </c>
      <c r="AJ23">
        <f t="shared" si="6"/>
        <v>-29.232967297212099</v>
      </c>
      <c r="AK23">
        <f t="shared" si="20"/>
        <v>43.801837783651472</v>
      </c>
      <c r="AL23">
        <f t="shared" si="7"/>
        <v>-84.654848245158689</v>
      </c>
      <c r="AN23">
        <f t="shared" si="8"/>
        <v>0</v>
      </c>
      <c r="AO23">
        <f t="shared" si="8"/>
        <v>0</v>
      </c>
      <c r="AP23">
        <f t="shared" si="8"/>
        <v>-2.6336242520835182</v>
      </c>
      <c r="AQ23">
        <f t="shared" si="8"/>
        <v>-23.678104783023493</v>
      </c>
      <c r="AR23">
        <f t="shared" si="8"/>
        <v>-26.31172903510701</v>
      </c>
      <c r="AS23">
        <f t="shared" si="8"/>
        <v>-7.7518755016329077</v>
      </c>
      <c r="AT23">
        <f t="shared" si="8"/>
        <v>11.61518739406138</v>
      </c>
      <c r="AU23">
        <f t="shared" si="8"/>
        <v>-22.44841714267854</v>
      </c>
      <c r="AW23">
        <v>20</v>
      </c>
      <c r="AX23">
        <f>IF(Z23&gt;0, (R23*SUMPRODUCT(K23:$K$98, X23:$X$98)-K23*$AZ$3)/Z23, 0)</f>
        <v>824.35413789011204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2.3617970000000001E-3</v>
      </c>
      <c r="Q24" s="4">
        <f t="shared" si="22"/>
        <v>12.5</v>
      </c>
      <c r="R24">
        <f t="shared" si="0"/>
        <v>50000</v>
      </c>
      <c r="S24">
        <f t="shared" si="1"/>
        <v>866.46704505348066</v>
      </c>
      <c r="U24">
        <f t="shared" si="12"/>
        <v>2.3617970000000001E-3</v>
      </c>
      <c r="V24">
        <f t="shared" si="13"/>
        <v>0.01</v>
      </c>
      <c r="W24">
        <f t="shared" si="14"/>
        <v>0.79452928900196873</v>
      </c>
      <c r="X24">
        <f t="shared" si="15"/>
        <v>1.8765168911769829E-3</v>
      </c>
      <c r="Y24">
        <f t="shared" si="16"/>
        <v>7.9452928900196878E-3</v>
      </c>
      <c r="Z24">
        <f t="shared" si="17"/>
        <v>0.78470747922077211</v>
      </c>
      <c r="AB24">
        <f t="shared" si="18"/>
        <v>654.9735070636616</v>
      </c>
      <c r="AC24">
        <f t="shared" si="19"/>
        <v>679.92317075178801</v>
      </c>
      <c r="AE24">
        <f t="shared" si="2"/>
        <v>0</v>
      </c>
      <c r="AF24">
        <f t="shared" si="3"/>
        <v>0</v>
      </c>
      <c r="AG24">
        <f t="shared" si="3"/>
        <v>-9.8088434902596511</v>
      </c>
      <c r="AH24">
        <f t="shared" si="4"/>
        <v>-93.825844558849141</v>
      </c>
      <c r="AI24">
        <f t="shared" si="5"/>
        <v>-103.63468804910879</v>
      </c>
      <c r="AJ24">
        <f t="shared" si="6"/>
        <v>-24.949663688126407</v>
      </c>
      <c r="AK24">
        <f t="shared" si="20"/>
        <v>45.848145494456318</v>
      </c>
      <c r="AL24">
        <f t="shared" ref="AL24:AL87" si="23">SUM(AI24:AK24)</f>
        <v>-82.736206242778863</v>
      </c>
      <c r="AN24">
        <f t="shared" si="8"/>
        <v>0</v>
      </c>
      <c r="AO24">
        <f t="shared" si="8"/>
        <v>0</v>
      </c>
      <c r="AP24">
        <f t="shared" si="8"/>
        <v>-2.322382074736594</v>
      </c>
      <c r="AQ24">
        <f t="shared" si="8"/>
        <v>-22.214592348921776</v>
      </c>
      <c r="AR24">
        <f t="shared" si="8"/>
        <v>-24.536974423658371</v>
      </c>
      <c r="AS24">
        <f t="shared" si="8"/>
        <v>-5.9071848559465048</v>
      </c>
      <c r="AT24">
        <f t="shared" si="8"/>
        <v>10.855195249264002</v>
      </c>
      <c r="AU24">
        <f t="shared" si="8"/>
        <v>-19.588964030340872</v>
      </c>
      <c r="AW24">
        <v>21</v>
      </c>
      <c r="AX24">
        <f>IF(Z24&gt;0, (R24*SUMPRODUCT(K24:$K$98, X24:$X$98)-K24*$AZ$3)/Z24, 0)</f>
        <v>866.46704505348066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2.52864E-3</v>
      </c>
      <c r="Q25" s="4">
        <f t="shared" si="22"/>
        <v>12.5</v>
      </c>
      <c r="R25">
        <f t="shared" si="0"/>
        <v>50000</v>
      </c>
      <c r="S25">
        <f t="shared" si="1"/>
        <v>904.8235879108978</v>
      </c>
      <c r="U25">
        <f t="shared" si="12"/>
        <v>2.52864E-3</v>
      </c>
      <c r="V25">
        <f t="shared" si="13"/>
        <v>0.01</v>
      </c>
      <c r="W25">
        <f t="shared" si="14"/>
        <v>0.78470747922077211</v>
      </c>
      <c r="X25">
        <f t="shared" si="15"/>
        <v>1.9842427202568132E-3</v>
      </c>
      <c r="Y25">
        <f t="shared" si="16"/>
        <v>7.8470747922077221E-3</v>
      </c>
      <c r="Z25">
        <f t="shared" si="17"/>
        <v>0.77487616170830764</v>
      </c>
      <c r="AB25">
        <f t="shared" si="18"/>
        <v>679.92317075178801</v>
      </c>
      <c r="AC25">
        <f t="shared" si="19"/>
        <v>701.12622882353594</v>
      </c>
      <c r="AE25">
        <f t="shared" si="2"/>
        <v>0</v>
      </c>
      <c r="AF25">
        <f t="shared" si="3"/>
        <v>0</v>
      </c>
      <c r="AG25">
        <f t="shared" si="3"/>
        <v>-9.6859520213538453</v>
      </c>
      <c r="AH25">
        <f t="shared" si="4"/>
        <v>-99.212136012840659</v>
      </c>
      <c r="AI25">
        <f t="shared" si="5"/>
        <v>-108.8980880341945</v>
      </c>
      <c r="AJ25">
        <f t="shared" si="6"/>
        <v>-21.203058071747932</v>
      </c>
      <c r="AK25">
        <f t="shared" si="20"/>
        <v>47.594621952625168</v>
      </c>
      <c r="AL25">
        <f t="shared" si="23"/>
        <v>-82.506524153317258</v>
      </c>
      <c r="AN25">
        <f t="shared" si="8"/>
        <v>0</v>
      </c>
      <c r="AO25">
        <f t="shared" si="8"/>
        <v>0</v>
      </c>
      <c r="AP25">
        <f t="shared" si="8"/>
        <v>-2.0475765944462196</v>
      </c>
      <c r="AQ25">
        <f t="shared" si="8"/>
        <v>-20.973100748078359</v>
      </c>
      <c r="AR25">
        <f t="shared" si="8"/>
        <v>-23.020677342524579</v>
      </c>
      <c r="AS25">
        <f t="shared" si="8"/>
        <v>-4.4822527865801662</v>
      </c>
      <c r="AT25">
        <f t="shared" si="8"/>
        <v>10.061337668910943</v>
      </c>
      <c r="AU25">
        <f t="shared" si="8"/>
        <v>-17.441592460193799</v>
      </c>
      <c r="AW25">
        <v>22</v>
      </c>
      <c r="AX25">
        <f>IF(Z25&gt;0, (R25*SUMPRODUCT(K25:$K$98, X25:$X$98)-K25*$AZ$3)/Z25, 0)</f>
        <v>904.8235879108978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2.719834E-3</v>
      </c>
      <c r="Q26" s="4">
        <f t="shared" si="22"/>
        <v>12.5</v>
      </c>
      <c r="R26">
        <f t="shared" si="0"/>
        <v>50000</v>
      </c>
      <c r="S26">
        <f t="shared" si="1"/>
        <v>939.738848288079</v>
      </c>
      <c r="U26">
        <f t="shared" si="12"/>
        <v>2.719834E-3</v>
      </c>
      <c r="V26">
        <f t="shared" si="13"/>
        <v>0.01</v>
      </c>
      <c r="W26">
        <f t="shared" si="14"/>
        <v>0.77487616170830764</v>
      </c>
      <c r="X26">
        <f t="shared" si="15"/>
        <v>2.1075345304037534E-3</v>
      </c>
      <c r="Y26">
        <f t="shared" si="16"/>
        <v>7.7487616170830763E-3</v>
      </c>
      <c r="Z26">
        <f t="shared" si="17"/>
        <v>0.7650198655608208</v>
      </c>
      <c r="AB26">
        <f t="shared" si="18"/>
        <v>701.12622882353594</v>
      </c>
      <c r="AC26">
        <f t="shared" si="19"/>
        <v>718.91888737962677</v>
      </c>
      <c r="AE26">
        <f t="shared" si="2"/>
        <v>0</v>
      </c>
      <c r="AF26">
        <f t="shared" si="3"/>
        <v>0</v>
      </c>
      <c r="AG26">
        <f t="shared" si="3"/>
        <v>-9.5627483195102592</v>
      </c>
      <c r="AH26">
        <f t="shared" si="4"/>
        <v>-105.37672652018767</v>
      </c>
      <c r="AI26">
        <f t="shared" si="5"/>
        <v>-114.93947483969794</v>
      </c>
      <c r="AJ26">
        <f t="shared" si="6"/>
        <v>-17.792658556090828</v>
      </c>
      <c r="AK26">
        <f t="shared" si="20"/>
        <v>49.078836017647518</v>
      </c>
      <c r="AL26">
        <f t="shared" si="23"/>
        <v>-83.653297378141247</v>
      </c>
      <c r="AN26">
        <f t="shared" si="8"/>
        <v>0</v>
      </c>
      <c r="AO26">
        <f t="shared" si="8"/>
        <v>0</v>
      </c>
      <c r="AP26">
        <f t="shared" si="8"/>
        <v>-1.8049390714844451</v>
      </c>
      <c r="AQ26">
        <f t="shared" si="8"/>
        <v>-19.889530139925146</v>
      </c>
      <c r="AR26">
        <f t="shared" si="8"/>
        <v>-21.69446921140959</v>
      </c>
      <c r="AS26">
        <f t="shared" si="8"/>
        <v>-3.3583090906982109</v>
      </c>
      <c r="AT26">
        <f t="shared" si="8"/>
        <v>9.2634780035460302</v>
      </c>
      <c r="AU26">
        <f t="shared" si="8"/>
        <v>-15.789300298561772</v>
      </c>
      <c r="AW26">
        <v>23</v>
      </c>
      <c r="AX26">
        <f>IF(Z26&gt;0, (R26*SUMPRODUCT(K26:$K$98, X26:$X$98)-K26*$AZ$3)/Z26, 0)</f>
        <v>939.738848288079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4.2403780000000004E-3</v>
      </c>
      <c r="Q27" s="4">
        <f t="shared" si="22"/>
        <v>12.5</v>
      </c>
      <c r="R27">
        <f t="shared" si="0"/>
        <v>50000</v>
      </c>
      <c r="S27">
        <f t="shared" si="1"/>
        <v>972.83735146324454</v>
      </c>
      <c r="U27">
        <f t="shared" si="12"/>
        <v>4.2403780000000004E-3</v>
      </c>
      <c r="V27">
        <f t="shared" si="13"/>
        <v>0.01</v>
      </c>
      <c r="W27">
        <f t="shared" si="14"/>
        <v>0.7650198655608208</v>
      </c>
      <c r="X27">
        <f t="shared" si="15"/>
        <v>3.2439734074870626E-3</v>
      </c>
      <c r="Y27">
        <f t="shared" si="16"/>
        <v>7.6501986556082079E-3</v>
      </c>
      <c r="Z27">
        <f t="shared" si="17"/>
        <v>0.75412569349772551</v>
      </c>
      <c r="AB27">
        <f t="shared" si="18"/>
        <v>718.91888737962677</v>
      </c>
      <c r="AC27">
        <f t="shared" si="19"/>
        <v>733.64164233270981</v>
      </c>
      <c r="AE27">
        <f t="shared" si="2"/>
        <v>0</v>
      </c>
      <c r="AF27">
        <f t="shared" si="3"/>
        <v>0</v>
      </c>
      <c r="AG27">
        <f t="shared" si="3"/>
        <v>-9.4265711687215692</v>
      </c>
      <c r="AH27">
        <f t="shared" si="4"/>
        <v>-162.19867037435313</v>
      </c>
      <c r="AI27">
        <f t="shared" si="5"/>
        <v>-171.62524154307471</v>
      </c>
      <c r="AJ27">
        <f t="shared" si="6"/>
        <v>-14.72275495308304</v>
      </c>
      <c r="AK27">
        <f t="shared" si="20"/>
        <v>50.324322116573882</v>
      </c>
      <c r="AL27">
        <f t="shared" si="23"/>
        <v>-136.02367437958387</v>
      </c>
      <c r="AN27">
        <f t="shared" si="8"/>
        <v>0</v>
      </c>
      <c r="AO27">
        <f t="shared" si="8"/>
        <v>0</v>
      </c>
      <c r="AP27">
        <f t="shared" si="8"/>
        <v>-1.5886036221781585</v>
      </c>
      <c r="AQ27">
        <f t="shared" si="8"/>
        <v>-27.334371178796673</v>
      </c>
      <c r="AR27">
        <f t="shared" si="8"/>
        <v>-28.922974800974835</v>
      </c>
      <c r="AS27">
        <f t="shared" si="8"/>
        <v>-2.48113777833824</v>
      </c>
      <c r="AT27">
        <f t="shared" si="8"/>
        <v>8.4808568213347364</v>
      </c>
      <c r="AU27">
        <f t="shared" si="8"/>
        <v>-22.923255757978339</v>
      </c>
      <c r="AW27">
        <v>24</v>
      </c>
      <c r="AX27">
        <f>IF(Z27&gt;0, (R27*SUMPRODUCT(K27:$K$98, X27:$X$98)-K27*$AZ$3)/Z27, 0)</f>
        <v>972.83735146324454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5.9098179999999998E-3</v>
      </c>
      <c r="Q28" s="4">
        <f t="shared" si="22"/>
        <v>12.5</v>
      </c>
      <c r="R28">
        <f t="shared" si="0"/>
        <v>50000</v>
      </c>
      <c r="S28">
        <f t="shared" si="1"/>
        <v>993.37500285315343</v>
      </c>
      <c r="U28">
        <f t="shared" si="12"/>
        <v>5.9098179999999998E-3</v>
      </c>
      <c r="V28">
        <f t="shared" si="13"/>
        <v>0.01</v>
      </c>
      <c r="W28">
        <f t="shared" si="14"/>
        <v>0.75412569349772551</v>
      </c>
      <c r="X28">
        <f t="shared" si="15"/>
        <v>4.4567455976953409E-3</v>
      </c>
      <c r="Y28">
        <f t="shared" si="16"/>
        <v>7.541256934977255E-3</v>
      </c>
      <c r="Z28">
        <f t="shared" si="17"/>
        <v>0.74212769096505293</v>
      </c>
      <c r="AB28">
        <f t="shared" si="18"/>
        <v>733.64164233270981</v>
      </c>
      <c r="AC28">
        <f t="shared" si="19"/>
        <v>737.21109712981365</v>
      </c>
      <c r="AE28">
        <f t="shared" si="2"/>
        <v>0</v>
      </c>
      <c r="AF28">
        <f t="shared" si="3"/>
        <v>0</v>
      </c>
      <c r="AG28">
        <f t="shared" si="3"/>
        <v>-9.2765961370631622</v>
      </c>
      <c r="AH28">
        <f t="shared" si="4"/>
        <v>-222.83727988476704</v>
      </c>
      <c r="AI28">
        <f t="shared" si="5"/>
        <v>-232.11387602183021</v>
      </c>
      <c r="AJ28">
        <f t="shared" si="6"/>
        <v>-3.5694547971038446</v>
      </c>
      <c r="AK28">
        <f t="shared" si="20"/>
        <v>51.354914963289694</v>
      </c>
      <c r="AL28">
        <f t="shared" si="23"/>
        <v>-184.32841585564435</v>
      </c>
      <c r="AN28">
        <f t="shared" si="8"/>
        <v>0</v>
      </c>
      <c r="AO28">
        <f t="shared" si="8"/>
        <v>0</v>
      </c>
      <c r="AP28">
        <f t="shared" si="8"/>
        <v>-1.39582966756711</v>
      </c>
      <c r="AQ28">
        <f t="shared" si="8"/>
        <v>-33.529851004334567</v>
      </c>
      <c r="AR28">
        <f t="shared" si="8"/>
        <v>-34.925680671901681</v>
      </c>
      <c r="AS28">
        <f t="shared" si="8"/>
        <v>-0.53708826267978793</v>
      </c>
      <c r="AT28">
        <f t="shared" si="8"/>
        <v>7.7272647016235831</v>
      </c>
      <c r="AU28">
        <f t="shared" si="8"/>
        <v>-27.735504232957883</v>
      </c>
      <c r="AW28">
        <v>25</v>
      </c>
      <c r="AX28">
        <f>IF(Z28&gt;0, (R28*SUMPRODUCT(K28:$K$98, X28:$X$98)-K28*$AZ$3)/Z28, 0)</f>
        <v>993.37500285315343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7.7019840000000003E-3</v>
      </c>
      <c r="Q29" s="4">
        <f t="shared" si="22"/>
        <v>12.5</v>
      </c>
      <c r="R29">
        <f t="shared" si="0"/>
        <v>50000</v>
      </c>
      <c r="S29">
        <f t="shared" si="1"/>
        <v>1003.1322620156931</v>
      </c>
      <c r="U29">
        <f t="shared" si="12"/>
        <v>7.7019840000000003E-3</v>
      </c>
      <c r="V29">
        <f t="shared" si="13"/>
        <v>0.01</v>
      </c>
      <c r="W29">
        <f t="shared" si="14"/>
        <v>0.74212769096505293</v>
      </c>
      <c r="X29">
        <f t="shared" si="15"/>
        <v>5.7158556017697822E-3</v>
      </c>
      <c r="Y29">
        <f t="shared" si="16"/>
        <v>7.4212769096505295E-3</v>
      </c>
      <c r="Z29">
        <f t="shared" si="17"/>
        <v>0.72899055845363259</v>
      </c>
      <c r="AB29">
        <f t="shared" si="18"/>
        <v>737.21109712981365</v>
      </c>
      <c r="AC29">
        <f t="shared" si="19"/>
        <v>731.27394788967581</v>
      </c>
      <c r="AE29">
        <f t="shared" si="2"/>
        <v>0</v>
      </c>
      <c r="AF29">
        <f t="shared" si="3"/>
        <v>0</v>
      </c>
      <c r="AG29">
        <f t="shared" si="3"/>
        <v>-9.1123819806704081</v>
      </c>
      <c r="AH29">
        <f t="shared" si="4"/>
        <v>-285.79278008848911</v>
      </c>
      <c r="AI29">
        <f t="shared" si="5"/>
        <v>-294.90516206915953</v>
      </c>
      <c r="AJ29">
        <f t="shared" si="6"/>
        <v>5.9371492401378418</v>
      </c>
      <c r="AK29">
        <f t="shared" si="20"/>
        <v>51.604776799086963</v>
      </c>
      <c r="AL29">
        <f t="shared" si="23"/>
        <v>-237.36323602993474</v>
      </c>
      <c r="AN29">
        <f t="shared" si="8"/>
        <v>0</v>
      </c>
      <c r="AO29">
        <f t="shared" si="8"/>
        <v>0</v>
      </c>
      <c r="AP29">
        <f t="shared" si="8"/>
        <v>-1.2242149224331356</v>
      </c>
      <c r="AQ29">
        <f t="shared" si="8"/>
        <v>-38.39520630831143</v>
      </c>
      <c r="AR29">
        <f t="shared" si="8"/>
        <v>-39.619421230744564</v>
      </c>
      <c r="AS29">
        <f t="shared" si="8"/>
        <v>0.79763411058790545</v>
      </c>
      <c r="AT29">
        <f t="shared" si="8"/>
        <v>6.9329115000099719</v>
      </c>
      <c r="AU29">
        <f t="shared" si="8"/>
        <v>-31.888875620146688</v>
      </c>
      <c r="AW29">
        <v>26</v>
      </c>
      <c r="AX29">
        <f>IF(Z29&gt;0, (R29*SUMPRODUCT(K29:$K$98, X29:$X$98)-K29*$AZ$3)/Z29, 0)</f>
        <v>1003.1322620156931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9.7648700000000001E-3</v>
      </c>
      <c r="Q30" s="4">
        <f t="shared" si="22"/>
        <v>12.5</v>
      </c>
      <c r="R30">
        <f t="shared" si="0"/>
        <v>50000</v>
      </c>
      <c r="S30">
        <f t="shared" si="1"/>
        <v>1004.1043952579031</v>
      </c>
      <c r="U30">
        <f t="shared" si="12"/>
        <v>9.7648700000000001E-3</v>
      </c>
      <c r="V30">
        <f t="shared" si="13"/>
        <v>0.01</v>
      </c>
      <c r="W30">
        <f t="shared" si="14"/>
        <v>0.72899055845363259</v>
      </c>
      <c r="X30">
        <f t="shared" si="15"/>
        <v>7.1184980345271234E-3</v>
      </c>
      <c r="Y30">
        <f t="shared" si="16"/>
        <v>7.2899055845363258E-3</v>
      </c>
      <c r="Z30">
        <f t="shared" si="17"/>
        <v>0.71458215483456911</v>
      </c>
      <c r="AB30">
        <f t="shared" si="18"/>
        <v>731.27394788967581</v>
      </c>
      <c r="AC30">
        <f t="shared" si="19"/>
        <v>717.51508244225431</v>
      </c>
      <c r="AE30">
        <f t="shared" si="2"/>
        <v>0</v>
      </c>
      <c r="AF30">
        <f t="shared" si="3"/>
        <v>0</v>
      </c>
      <c r="AG30">
        <f t="shared" si="3"/>
        <v>-8.9322769354321139</v>
      </c>
      <c r="AH30">
        <f t="shared" si="4"/>
        <v>-355.92490172635615</v>
      </c>
      <c r="AI30">
        <f t="shared" si="5"/>
        <v>-364.85717866178828</v>
      </c>
      <c r="AJ30">
        <f t="shared" si="6"/>
        <v>13.758865447421499</v>
      </c>
      <c r="AK30">
        <f t="shared" si="20"/>
        <v>51.189176352277315</v>
      </c>
      <c r="AL30">
        <f t="shared" si="23"/>
        <v>-299.90913686208944</v>
      </c>
      <c r="AN30">
        <f t="shared" si="8"/>
        <v>0</v>
      </c>
      <c r="AO30">
        <f t="shared" si="8"/>
        <v>0</v>
      </c>
      <c r="AP30">
        <f t="shared" si="8"/>
        <v>-1.0714450657492718</v>
      </c>
      <c r="AQ30">
        <f t="shared" si="8"/>
        <v>-42.693927034355895</v>
      </c>
      <c r="AR30">
        <f t="shared" si="8"/>
        <v>-43.765372100105168</v>
      </c>
      <c r="AS30">
        <f t="shared" si="8"/>
        <v>1.6504043258523027</v>
      </c>
      <c r="AT30">
        <f t="shared" si="8"/>
        <v>6.1402474216685876</v>
      </c>
      <c r="AU30">
        <f t="shared" si="8"/>
        <v>-35.974720352584271</v>
      </c>
      <c r="AW30">
        <v>27</v>
      </c>
      <c r="AX30">
        <f>IF(Z30&gt;0, (R30*SUMPRODUCT(K30:$K$98, X30:$X$98)-K30*$AZ$3)/Z30, 0)</f>
        <v>1004.1043952579031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1.2112915E-2</v>
      </c>
      <c r="Q31" s="4">
        <f t="shared" si="22"/>
        <v>12.5</v>
      </c>
      <c r="R31">
        <f t="shared" si="0"/>
        <v>50000</v>
      </c>
      <c r="S31">
        <f t="shared" si="1"/>
        <v>997.19114712804276</v>
      </c>
      <c r="U31">
        <f t="shared" si="12"/>
        <v>1.2112915E-2</v>
      </c>
      <c r="V31">
        <f t="shared" si="13"/>
        <v>0.01</v>
      </c>
      <c r="W31">
        <f t="shared" si="14"/>
        <v>0.71458215483456911</v>
      </c>
      <c r="X31">
        <f t="shared" si="15"/>
        <v>8.6556729020279746E-3</v>
      </c>
      <c r="Y31">
        <f t="shared" si="16"/>
        <v>7.145821548345691E-3</v>
      </c>
      <c r="Z31">
        <f t="shared" si="17"/>
        <v>0.69878066038419551</v>
      </c>
      <c r="AB31">
        <f t="shared" si="18"/>
        <v>717.51508244225431</v>
      </c>
      <c r="AC31">
        <f t="shared" si="19"/>
        <v>696.81788831940719</v>
      </c>
      <c r="AE31">
        <f t="shared" si="2"/>
        <v>0</v>
      </c>
      <c r="AF31">
        <f t="shared" si="3"/>
        <v>0</v>
      </c>
      <c r="AG31">
        <f t="shared" si="3"/>
        <v>-8.7347582548024434</v>
      </c>
      <c r="AH31">
        <f t="shared" si="4"/>
        <v>-432.78364510139875</v>
      </c>
      <c r="AI31">
        <f t="shared" si="5"/>
        <v>-441.51840335620119</v>
      </c>
      <c r="AJ31">
        <f t="shared" si="6"/>
        <v>20.697194122847122</v>
      </c>
      <c r="AK31">
        <f t="shared" si="20"/>
        <v>50.226055770957807</v>
      </c>
      <c r="AL31">
        <f t="shared" si="23"/>
        <v>-370.59515346239624</v>
      </c>
      <c r="AN31">
        <f t="shared" si="8"/>
        <v>0</v>
      </c>
      <c r="AO31">
        <f t="shared" si="8"/>
        <v>0</v>
      </c>
      <c r="AP31">
        <f t="shared" si="8"/>
        <v>-0.93549311793141832</v>
      </c>
      <c r="AQ31">
        <f t="shared" si="8"/>
        <v>-46.351153602108347</v>
      </c>
      <c r="AR31">
        <f t="shared" si="8"/>
        <v>-47.286646720039769</v>
      </c>
      <c r="AS31">
        <f t="shared" si="8"/>
        <v>2.216670696268972</v>
      </c>
      <c r="AT31">
        <f t="shared" si="8"/>
        <v>5.3792134989811835</v>
      </c>
      <c r="AU31">
        <f t="shared" si="8"/>
        <v>-39.690762524789612</v>
      </c>
      <c r="AW31">
        <v>28</v>
      </c>
      <c r="AX31">
        <f>IF(Z31&gt;0, (R31*SUMPRODUCT(K31:$K$98, X31:$X$98)-K31*$AZ$3)/Z31, 0)</f>
        <v>997.19114712804276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1.471273E-2</v>
      </c>
      <c r="Q32" s="4">
        <f t="shared" si="22"/>
        <v>12.5</v>
      </c>
      <c r="R32">
        <f t="shared" si="0"/>
        <v>50000</v>
      </c>
      <c r="S32">
        <f t="shared" si="1"/>
        <v>983.26484384305547</v>
      </c>
      <c r="U32">
        <f t="shared" si="12"/>
        <v>1.471273E-2</v>
      </c>
      <c r="V32">
        <f t="shared" si="13"/>
        <v>0.01</v>
      </c>
      <c r="W32">
        <f t="shared" si="14"/>
        <v>0.69878066038419551</v>
      </c>
      <c r="X32">
        <f t="shared" si="15"/>
        <v>1.0280971185454365E-2</v>
      </c>
      <c r="Y32">
        <f t="shared" si="16"/>
        <v>6.9878066038419548E-3</v>
      </c>
      <c r="Z32">
        <f t="shared" si="17"/>
        <v>0.68151188259489925</v>
      </c>
      <c r="AB32">
        <f t="shared" si="18"/>
        <v>696.81788831940719</v>
      </c>
      <c r="AC32">
        <f t="shared" si="19"/>
        <v>670.10667481686039</v>
      </c>
      <c r="AE32">
        <f t="shared" si="2"/>
        <v>0</v>
      </c>
      <c r="AF32">
        <f t="shared" si="3"/>
        <v>0</v>
      </c>
      <c r="AG32">
        <f t="shared" si="3"/>
        <v>-8.518898532436241</v>
      </c>
      <c r="AH32">
        <f t="shared" si="4"/>
        <v>-514.04855927271831</v>
      </c>
      <c r="AI32">
        <f t="shared" si="5"/>
        <v>-522.5674578051545</v>
      </c>
      <c r="AJ32">
        <f t="shared" si="6"/>
        <v>26.711213502546798</v>
      </c>
      <c r="AK32">
        <f t="shared" si="20"/>
        <v>48.777252182358509</v>
      </c>
      <c r="AL32">
        <f t="shared" si="23"/>
        <v>-447.07899212024921</v>
      </c>
      <c r="AN32">
        <f t="shared" si="8"/>
        <v>0</v>
      </c>
      <c r="AO32">
        <f t="shared" si="8"/>
        <v>0</v>
      </c>
      <c r="AP32">
        <f t="shared" si="8"/>
        <v>-0.8146201152599295</v>
      </c>
      <c r="AQ32">
        <f t="shared" si="8"/>
        <v>-49.155920217796847</v>
      </c>
      <c r="AR32">
        <f t="shared" si="8"/>
        <v>-49.970540333056775</v>
      </c>
      <c r="AS32">
        <f t="shared" si="8"/>
        <v>2.5542611805184237</v>
      </c>
      <c r="AT32">
        <f t="shared" si="8"/>
        <v>4.6643272770021023</v>
      </c>
      <c r="AU32">
        <f t="shared" si="8"/>
        <v>-42.75195187553625</v>
      </c>
      <c r="AW32">
        <v>29</v>
      </c>
      <c r="AX32">
        <f>IF(Z32&gt;0, (R32*SUMPRODUCT(K32:$K$98, X32:$X$98)-K32*$AZ$3)/Z32, 0)</f>
        <v>983.26484384305547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1.7665382E-2</v>
      </c>
      <c r="Q33" s="4">
        <f t="shared" si="22"/>
        <v>12.5</v>
      </c>
      <c r="R33">
        <f t="shared" si="0"/>
        <v>50000</v>
      </c>
      <c r="S33">
        <f t="shared" si="1"/>
        <v>963.52387602872477</v>
      </c>
      <c r="U33">
        <f t="shared" si="12"/>
        <v>1.7665382E-2</v>
      </c>
      <c r="V33">
        <f t="shared" si="13"/>
        <v>0.01</v>
      </c>
      <c r="W33">
        <f t="shared" si="14"/>
        <v>0.68151188259489925</v>
      </c>
      <c r="X33">
        <f t="shared" si="15"/>
        <v>1.2039167743578046E-2</v>
      </c>
      <c r="Y33">
        <f t="shared" si="16"/>
        <v>6.8151188259489926E-3</v>
      </c>
      <c r="Z33">
        <f t="shared" si="17"/>
        <v>0.66265759602537222</v>
      </c>
      <c r="AB33">
        <f t="shared" si="18"/>
        <v>670.10667481686039</v>
      </c>
      <c r="AC33">
        <f t="shared" si="19"/>
        <v>638.48641540224355</v>
      </c>
      <c r="AE33">
        <f t="shared" si="2"/>
        <v>0</v>
      </c>
      <c r="AF33">
        <f t="shared" si="3"/>
        <v>0</v>
      </c>
      <c r="AG33">
        <f t="shared" si="3"/>
        <v>-8.283219950317152</v>
      </c>
      <c r="AH33">
        <f t="shared" si="4"/>
        <v>-601.95838717890229</v>
      </c>
      <c r="AI33">
        <f t="shared" si="5"/>
        <v>-610.24160712921946</v>
      </c>
      <c r="AJ33">
        <f t="shared" si="6"/>
        <v>31.620259414616839</v>
      </c>
      <c r="AK33">
        <f t="shared" si="20"/>
        <v>46.907467237180235</v>
      </c>
      <c r="AL33">
        <f t="shared" si="23"/>
        <v>-531.71388047742244</v>
      </c>
      <c r="AN33">
        <f t="shared" si="8"/>
        <v>0</v>
      </c>
      <c r="AO33">
        <f t="shared" si="8"/>
        <v>0</v>
      </c>
      <c r="AP33">
        <f t="shared" si="8"/>
        <v>-0.70721726659498163</v>
      </c>
      <c r="AQ33">
        <f t="shared" si="8"/>
        <v>-51.394912574823863</v>
      </c>
      <c r="AR33">
        <f t="shared" si="8"/>
        <v>-52.102129841418851</v>
      </c>
      <c r="AS33">
        <f t="shared" si="8"/>
        <v>2.6997222778532319</v>
      </c>
      <c r="AT33">
        <f t="shared" si="8"/>
        <v>4.0049366021123323</v>
      </c>
      <c r="AU33">
        <f t="shared" si="8"/>
        <v>-45.397470961453287</v>
      </c>
      <c r="AW33">
        <v>30</v>
      </c>
      <c r="AX33">
        <f>IF(Z33&gt;0, (R33*SUMPRODUCT(K33:$K$98, X33:$X$98)-K33*$AZ$3)/Z33, 0)</f>
        <v>963.52387602872477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2.1010579000000001E-2</v>
      </c>
      <c r="Q34" s="4">
        <f t="shared" si="22"/>
        <v>12.5</v>
      </c>
      <c r="R34">
        <f t="shared" si="0"/>
        <v>50000</v>
      </c>
      <c r="S34">
        <f t="shared" si="1"/>
        <v>938.70214171754219</v>
      </c>
      <c r="U34">
        <f t="shared" si="12"/>
        <v>2.1010579000000001E-2</v>
      </c>
      <c r="V34">
        <f t="shared" si="13"/>
        <v>0.01</v>
      </c>
      <c r="W34">
        <f t="shared" si="14"/>
        <v>0.66265759602537222</v>
      </c>
      <c r="X34">
        <f t="shared" si="15"/>
        <v>1.3922819771241169E-2</v>
      </c>
      <c r="Y34">
        <f t="shared" si="16"/>
        <v>6.626575960253722E-3</v>
      </c>
      <c r="Z34">
        <f t="shared" si="17"/>
        <v>0.64210820029387727</v>
      </c>
      <c r="AB34">
        <f t="shared" si="18"/>
        <v>638.48641540224355</v>
      </c>
      <c r="AC34">
        <f t="shared" si="19"/>
        <v>602.74834283025916</v>
      </c>
      <c r="AE34">
        <f t="shared" si="2"/>
        <v>0</v>
      </c>
      <c r="AF34">
        <f t="shared" si="3"/>
        <v>0</v>
      </c>
      <c r="AG34">
        <f t="shared" si="3"/>
        <v>-8.0263525036734666</v>
      </c>
      <c r="AH34">
        <f t="shared" si="4"/>
        <v>-696.14098856205851</v>
      </c>
      <c r="AI34">
        <f t="shared" si="5"/>
        <v>-704.16734106573199</v>
      </c>
      <c r="AJ34">
        <f t="shared" si="6"/>
        <v>35.738072571984389</v>
      </c>
      <c r="AK34">
        <f t="shared" si="20"/>
        <v>44.69404907815705</v>
      </c>
      <c r="AL34">
        <f t="shared" si="23"/>
        <v>-623.73521941559056</v>
      </c>
      <c r="AN34">
        <f t="shared" si="8"/>
        <v>0</v>
      </c>
      <c r="AO34">
        <f t="shared" si="8"/>
        <v>0</v>
      </c>
      <c r="AP34">
        <f t="shared" si="8"/>
        <v>-0.61186254435631604</v>
      </c>
      <c r="AQ34">
        <f t="shared" si="8"/>
        <v>-53.068015178421156</v>
      </c>
      <c r="AR34">
        <f t="shared" si="8"/>
        <v>-53.679877722777476</v>
      </c>
      <c r="AS34">
        <f t="shared" si="8"/>
        <v>2.7243742415097194</v>
      </c>
      <c r="AT34">
        <f t="shared" si="8"/>
        <v>3.4071036095201839</v>
      </c>
      <c r="AU34">
        <f t="shared" ref="AU34:AU97" si="24">AL34*$K34</f>
        <v>-47.54839987174757</v>
      </c>
      <c r="AW34">
        <v>31</v>
      </c>
      <c r="AX34">
        <f>IF(Z34&gt;0, (R34*SUMPRODUCT(K34:$K$98, X34:$X$98)-K34*$AZ$3)/Z34, 0)</f>
        <v>938.70214171754219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2.4499257999999999E-2</v>
      </c>
      <c r="Q35" s="4">
        <f t="shared" si="22"/>
        <v>12.5</v>
      </c>
      <c r="R35">
        <f t="shared" si="0"/>
        <v>50000</v>
      </c>
      <c r="S35">
        <f t="shared" si="1"/>
        <v>909.19307201497668</v>
      </c>
      <c r="U35">
        <f t="shared" si="12"/>
        <v>2.4499257999999999E-2</v>
      </c>
      <c r="V35">
        <f t="shared" si="13"/>
        <v>0.01</v>
      </c>
      <c r="W35">
        <f t="shared" si="14"/>
        <v>0.64210820029387727</v>
      </c>
      <c r="X35">
        <f t="shared" si="15"/>
        <v>1.5731174462915373E-2</v>
      </c>
      <c r="Y35">
        <f t="shared" si="16"/>
        <v>6.4210820029387732E-3</v>
      </c>
      <c r="Z35">
        <f t="shared" si="17"/>
        <v>0.6199559438280231</v>
      </c>
      <c r="AB35">
        <f t="shared" si="18"/>
        <v>602.74834283025916</v>
      </c>
      <c r="AC35">
        <f t="shared" si="19"/>
        <v>563.65964908294461</v>
      </c>
      <c r="AE35">
        <f t="shared" si="2"/>
        <v>0</v>
      </c>
      <c r="AF35">
        <f t="shared" ref="AF35:AG66" si="25">-$Z35*P35</f>
        <v>0</v>
      </c>
      <c r="AG35">
        <f t="shared" si="25"/>
        <v>-7.7494492978502887</v>
      </c>
      <c r="AH35">
        <f t="shared" si="4"/>
        <v>-786.55872314576868</v>
      </c>
      <c r="AI35">
        <f t="shared" ref="AI35:AI66" si="26">SUM(AE35:AH35)</f>
        <v>-794.30817244361901</v>
      </c>
      <c r="AJ35">
        <f t="shared" si="6"/>
        <v>39.088693747314551</v>
      </c>
      <c r="AK35">
        <f t="shared" si="20"/>
        <v>42.192383998118146</v>
      </c>
      <c r="AL35">
        <f t="shared" si="23"/>
        <v>-713.02709469818637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-53.536351195435095</v>
      </c>
      <c r="AR35">
        <f t="shared" si="27"/>
        <v>-54.063809892379766</v>
      </c>
      <c r="AS35">
        <f t="shared" si="27"/>
        <v>2.6605337588242821</v>
      </c>
      <c r="AT35">
        <f t="shared" si="27"/>
        <v>2.8717834041200927</v>
      </c>
      <c r="AU35">
        <f t="shared" si="24"/>
        <v>-48.531492729435399</v>
      </c>
      <c r="AW35">
        <v>32</v>
      </c>
      <c r="AX35">
        <f>IF(Z35&gt;0, (R35*SUMPRODUCT(K35:$K$98, X35:$X$98)-K35*$AZ$3)/Z35, 0)</f>
        <v>909.19307201497668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2.8232486000000001E-2</v>
      </c>
      <c r="Q36" s="4">
        <f t="shared" si="22"/>
        <v>12.5</v>
      </c>
      <c r="R36">
        <f t="shared" si="0"/>
        <v>50000</v>
      </c>
      <c r="S36">
        <f t="shared" si="1"/>
        <v>876.48097055130984</v>
      </c>
      <c r="U36">
        <f t="shared" si="12"/>
        <v>2.8232486000000001E-2</v>
      </c>
      <c r="V36">
        <f t="shared" si="13"/>
        <v>0.01</v>
      </c>
      <c r="W36">
        <f t="shared" si="14"/>
        <v>0.6199559438280231</v>
      </c>
      <c r="X36">
        <f t="shared" si="15"/>
        <v>1.750289750474145E-2</v>
      </c>
      <c r="Y36">
        <f t="shared" si="16"/>
        <v>6.199559438280231E-3</v>
      </c>
      <c r="Z36">
        <f t="shared" si="17"/>
        <v>0.59625348688500146</v>
      </c>
      <c r="AB36">
        <f t="shared" si="18"/>
        <v>563.65964908294461</v>
      </c>
      <c r="AC36">
        <f t="shared" si="19"/>
        <v>522.60483487956878</v>
      </c>
      <c r="AE36">
        <f t="shared" si="2"/>
        <v>0</v>
      </c>
      <c r="AF36">
        <f t="shared" si="25"/>
        <v>0</v>
      </c>
      <c r="AG36">
        <f t="shared" si="25"/>
        <v>-7.4531685860625183</v>
      </c>
      <c r="AH36">
        <f t="shared" si="4"/>
        <v>-875.14487523707248</v>
      </c>
      <c r="AI36">
        <f t="shared" si="26"/>
        <v>-882.59804382313496</v>
      </c>
      <c r="AJ36">
        <f t="shared" si="6"/>
        <v>41.054814203375827</v>
      </c>
      <c r="AK36">
        <f t="shared" si="20"/>
        <v>39.456175435806124</v>
      </c>
      <c r="AL36">
        <f t="shared" si="23"/>
        <v>-802.087054183953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-53.183822418102324</v>
      </c>
      <c r="AR36">
        <f t="shared" si="27"/>
        <v>-53.636762274975673</v>
      </c>
      <c r="AS36">
        <f t="shared" si="27"/>
        <v>2.4949605599976103</v>
      </c>
      <c r="AT36">
        <f t="shared" si="27"/>
        <v>2.3978089651807073</v>
      </c>
      <c r="AU36">
        <f t="shared" si="24"/>
        <v>-48.743992749797357</v>
      </c>
      <c r="AW36">
        <v>33</v>
      </c>
      <c r="AX36">
        <f>IF(Z36&gt;0, (R36*SUMPRODUCT(K36:$K$98, X36:$X$98)-K36*$AZ$3)/Z36, 0)</f>
        <v>876.48097055130984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3.2345626000000002E-2</v>
      </c>
      <c r="Q37" s="4">
        <f t="shared" si="22"/>
        <v>12.5</v>
      </c>
      <c r="R37">
        <f t="shared" si="0"/>
        <v>50000</v>
      </c>
      <c r="S37">
        <f t="shared" si="1"/>
        <v>841.61337314847469</v>
      </c>
      <c r="U37">
        <f t="shared" si="12"/>
        <v>3.2345626000000002E-2</v>
      </c>
      <c r="V37">
        <f t="shared" si="13"/>
        <v>0.01</v>
      </c>
      <c r="W37">
        <f t="shared" si="14"/>
        <v>0.59625348688500146</v>
      </c>
      <c r="X37">
        <f t="shared" si="15"/>
        <v>1.9286192287978163E-2</v>
      </c>
      <c r="Y37">
        <f t="shared" si="16"/>
        <v>5.9625348688500147E-3</v>
      </c>
      <c r="Z37">
        <f t="shared" si="17"/>
        <v>0.57100475972817333</v>
      </c>
      <c r="AB37">
        <f t="shared" si="18"/>
        <v>522.60483487956878</v>
      </c>
      <c r="AC37">
        <f t="shared" si="19"/>
        <v>480.56524191866225</v>
      </c>
      <c r="AE37">
        <f t="shared" si="2"/>
        <v>0</v>
      </c>
      <c r="AF37">
        <f t="shared" si="25"/>
        <v>0</v>
      </c>
      <c r="AG37">
        <f t="shared" si="25"/>
        <v>-7.1375594966021669</v>
      </c>
      <c r="AH37">
        <f t="shared" si="4"/>
        <v>-964.30961439890814</v>
      </c>
      <c r="AI37">
        <f t="shared" si="26"/>
        <v>-971.44717389551033</v>
      </c>
      <c r="AJ37">
        <f t="shared" si="6"/>
        <v>42.039592960906532</v>
      </c>
      <c r="AK37">
        <f t="shared" si="20"/>
        <v>36.582338441569817</v>
      </c>
      <c r="AL37">
        <f t="shared" si="23"/>
        <v>-892.82524249303401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-52.323654324710702</v>
      </c>
      <c r="AR37">
        <f t="shared" si="27"/>
        <v>-52.710939891758656</v>
      </c>
      <c r="AS37">
        <f t="shared" si="27"/>
        <v>2.281077671728029</v>
      </c>
      <c r="AT37">
        <f t="shared" si="27"/>
        <v>1.9849658267686381</v>
      </c>
      <c r="AU37">
        <f t="shared" si="24"/>
        <v>-48.444896393261985</v>
      </c>
      <c r="AW37">
        <v>34</v>
      </c>
      <c r="AX37">
        <f>IF(Z37&gt;0, (R37*SUMPRODUCT(K37:$K$98, X37:$X$98)-K37*$AZ$3)/Z37, 0)</f>
        <v>841.61337314847469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3.7265510000000002E-2</v>
      </c>
      <c r="Q38" s="4">
        <f t="shared" si="22"/>
        <v>12.5</v>
      </c>
      <c r="R38">
        <f t="shared" si="0"/>
        <v>50000</v>
      </c>
      <c r="S38">
        <f t="shared" si="1"/>
        <v>805.4760338298338</v>
      </c>
      <c r="U38">
        <f t="shared" si="12"/>
        <v>3.7265510000000002E-2</v>
      </c>
      <c r="V38">
        <f t="shared" si="13"/>
        <v>0.01</v>
      </c>
      <c r="W38">
        <f t="shared" si="14"/>
        <v>0.57100475972817333</v>
      </c>
      <c r="X38">
        <f t="shared" si="15"/>
        <v>2.1278783583697843E-2</v>
      </c>
      <c r="Y38">
        <f t="shared" si="16"/>
        <v>5.710047597281733E-3</v>
      </c>
      <c r="Z38">
        <f t="shared" si="17"/>
        <v>0.54401592854719372</v>
      </c>
      <c r="AB38">
        <f t="shared" si="18"/>
        <v>480.56524191866225</v>
      </c>
      <c r="AC38">
        <f t="shared" si="19"/>
        <v>438.19179246644785</v>
      </c>
      <c r="AE38">
        <f t="shared" si="2"/>
        <v>0</v>
      </c>
      <c r="AF38">
        <f t="shared" si="25"/>
        <v>0</v>
      </c>
      <c r="AG38">
        <f t="shared" si="25"/>
        <v>-6.800199106839921</v>
      </c>
      <c r="AH38">
        <f t="shared" si="4"/>
        <v>-1063.9391791848921</v>
      </c>
      <c r="AI38">
        <f t="shared" si="26"/>
        <v>-1070.739378291732</v>
      </c>
      <c r="AJ38">
        <f t="shared" si="6"/>
        <v>42.373449452214402</v>
      </c>
      <c r="AK38">
        <f t="shared" si="20"/>
        <v>33.639566934306359</v>
      </c>
      <c r="AL38">
        <f t="shared" si="23"/>
        <v>-994.72636190521132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-51.544264898860455</v>
      </c>
      <c r="AR38">
        <f t="shared" si="27"/>
        <v>-51.873711610651334</v>
      </c>
      <c r="AS38">
        <f t="shared" si="27"/>
        <v>2.0528507136251033</v>
      </c>
      <c r="AT38">
        <f t="shared" si="27"/>
        <v>1.6297235622747106</v>
      </c>
      <c r="AU38">
        <f t="shared" si="24"/>
        <v>-48.191137334751524</v>
      </c>
      <c r="AW38">
        <v>35</v>
      </c>
      <c r="AX38">
        <f>IF(Z38&gt;0, (R38*SUMPRODUCT(K38:$K$98, X38:$X$98)-K38*$AZ$3)/Z38, 0)</f>
        <v>805.4760338298338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4.2512064000000002E-2</v>
      </c>
      <c r="Q39" s="4">
        <f t="shared" si="22"/>
        <v>12.5</v>
      </c>
      <c r="R39">
        <f t="shared" si="0"/>
        <v>50000</v>
      </c>
      <c r="S39">
        <f t="shared" si="1"/>
        <v>767.35428774134971</v>
      </c>
      <c r="U39">
        <f t="shared" si="12"/>
        <v>4.2512064000000002E-2</v>
      </c>
      <c r="V39">
        <f t="shared" si="13"/>
        <v>0.01</v>
      </c>
      <c r="W39">
        <f t="shared" si="14"/>
        <v>0.54401592854719372</v>
      </c>
      <c r="X39">
        <f t="shared" si="15"/>
        <v>2.3127239971417728E-2</v>
      </c>
      <c r="Y39">
        <f t="shared" si="16"/>
        <v>5.4401592854719369E-3</v>
      </c>
      <c r="Z39">
        <f t="shared" si="17"/>
        <v>0.51544852929030405</v>
      </c>
      <c r="AB39">
        <f t="shared" si="18"/>
        <v>438.19179246644785</v>
      </c>
      <c r="AC39">
        <f t="shared" si="19"/>
        <v>395.53163906088747</v>
      </c>
      <c r="AE39">
        <f t="shared" si="2"/>
        <v>0</v>
      </c>
      <c r="AF39">
        <f t="shared" si="25"/>
        <v>0</v>
      </c>
      <c r="AG39">
        <f t="shared" si="25"/>
        <v>-6.4431066161288006</v>
      </c>
      <c r="AH39">
        <f t="shared" si="4"/>
        <v>-1156.3619985708865</v>
      </c>
      <c r="AI39">
        <f t="shared" si="26"/>
        <v>-1162.8051051870152</v>
      </c>
      <c r="AJ39">
        <f t="shared" si="6"/>
        <v>42.660153405560379</v>
      </c>
      <c r="AK39">
        <f t="shared" si="20"/>
        <v>30.673425472651353</v>
      </c>
      <c r="AL39">
        <f t="shared" si="23"/>
        <v>-1089.4715263088035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-50.019498915155246</v>
      </c>
      <c r="AR39">
        <f t="shared" si="27"/>
        <v>-50.298201401741608</v>
      </c>
      <c r="AS39">
        <f t="shared" si="27"/>
        <v>1.8453040653592325</v>
      </c>
      <c r="AT39">
        <f t="shared" si="27"/>
        <v>1.326807153857994</v>
      </c>
      <c r="AU39">
        <f t="shared" si="24"/>
        <v>-47.126090182524386</v>
      </c>
      <c r="AW39">
        <v>36</v>
      </c>
      <c r="AX39">
        <f>IF(Z39&gt;0, (R39*SUMPRODUCT(K39:$K$98, X39:$X$98)-K39*$AZ$3)/Z39, 0)</f>
        <v>767.35428774134971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4.7737861999999999E-2</v>
      </c>
      <c r="Q40" s="4">
        <f t="shared" si="22"/>
        <v>12.5</v>
      </c>
      <c r="R40">
        <f t="shared" si="0"/>
        <v>50000</v>
      </c>
      <c r="S40">
        <f t="shared" si="1"/>
        <v>727.71954310238732</v>
      </c>
      <c r="U40">
        <f t="shared" si="12"/>
        <v>4.7737861999999999E-2</v>
      </c>
      <c r="V40">
        <f t="shared" si="13"/>
        <v>0.01</v>
      </c>
      <c r="W40">
        <f t="shared" si="14"/>
        <v>0.51544852929030405</v>
      </c>
      <c r="X40">
        <f t="shared" si="15"/>
        <v>2.4606410759363491E-2</v>
      </c>
      <c r="Y40">
        <f t="shared" si="16"/>
        <v>5.1544852929030407E-3</v>
      </c>
      <c r="Z40">
        <f t="shared" si="17"/>
        <v>0.48568763323803754</v>
      </c>
      <c r="AB40">
        <f t="shared" si="18"/>
        <v>395.53163906088747</v>
      </c>
      <c r="AC40">
        <f t="shared" si="19"/>
        <v>353.44438255046452</v>
      </c>
      <c r="AE40">
        <f t="shared" si="2"/>
        <v>0</v>
      </c>
      <c r="AF40">
        <f t="shared" si="25"/>
        <v>0</v>
      </c>
      <c r="AG40">
        <f t="shared" si="25"/>
        <v>-6.0710954154754688</v>
      </c>
      <c r="AH40">
        <f t="shared" si="4"/>
        <v>-1230.3205379681744</v>
      </c>
      <c r="AI40">
        <f t="shared" si="26"/>
        <v>-1236.3916333836498</v>
      </c>
      <c r="AJ40">
        <f t="shared" si="6"/>
        <v>42.087256510422947</v>
      </c>
      <c r="AK40">
        <f t="shared" si="20"/>
        <v>27.687214734262124</v>
      </c>
      <c r="AL40">
        <f t="shared" si="23"/>
        <v>-1166.6171621389647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-47.516645870416845</v>
      </c>
      <c r="AR40">
        <f t="shared" si="27"/>
        <v>-47.751119799771111</v>
      </c>
      <c r="AS40">
        <f t="shared" si="27"/>
        <v>1.6254668613155301</v>
      </c>
      <c r="AT40">
        <f t="shared" si="27"/>
        <v>1.0693177404311138</v>
      </c>
      <c r="AU40">
        <f t="shared" si="24"/>
        <v>-45.056335198024463</v>
      </c>
      <c r="AW40">
        <v>37</v>
      </c>
      <c r="AX40">
        <f>IF(Z40&gt;0, (R40*SUMPRODUCT(K40:$K$98, X40:$X$98)-K40*$AZ$3)/Z40, 0)</f>
        <v>727.71954310238732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5.3487053E-2</v>
      </c>
      <c r="Q41" s="4">
        <f t="shared" si="22"/>
        <v>12.5</v>
      </c>
      <c r="R41">
        <f t="shared" si="0"/>
        <v>50000</v>
      </c>
      <c r="S41">
        <f t="shared" si="1"/>
        <v>688.15697243115937</v>
      </c>
      <c r="U41">
        <f t="shared" si="12"/>
        <v>5.3487053E-2</v>
      </c>
      <c r="V41">
        <f t="shared" si="13"/>
        <v>0.01</v>
      </c>
      <c r="W41">
        <f t="shared" si="14"/>
        <v>0.48568763323803754</v>
      </c>
      <c r="X41">
        <f t="shared" si="15"/>
        <v>2.5978000180447474E-2</v>
      </c>
      <c r="Y41">
        <f t="shared" si="16"/>
        <v>4.8568763323803754E-3</v>
      </c>
      <c r="Z41">
        <f t="shared" si="17"/>
        <v>0.45485275672520969</v>
      </c>
      <c r="AB41">
        <f t="shared" si="18"/>
        <v>353.44438255046452</v>
      </c>
      <c r="AC41">
        <f t="shared" si="19"/>
        <v>313.01009596998699</v>
      </c>
      <c r="AE41">
        <f t="shared" si="2"/>
        <v>0</v>
      </c>
      <c r="AF41">
        <f t="shared" si="25"/>
        <v>0</v>
      </c>
      <c r="AG41">
        <f t="shared" si="25"/>
        <v>-5.6856594590651213</v>
      </c>
      <c r="AH41">
        <f t="shared" si="4"/>
        <v>-1298.9000090223738</v>
      </c>
      <c r="AI41">
        <f t="shared" si="26"/>
        <v>-1304.5856684814389</v>
      </c>
      <c r="AJ41">
        <f t="shared" si="6"/>
        <v>40.434286580477533</v>
      </c>
      <c r="AK41">
        <f t="shared" si="20"/>
        <v>24.741106778532519</v>
      </c>
      <c r="AL41">
        <f t="shared" si="23"/>
        <v>-1239.4102751224291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-44.790426737464912</v>
      </c>
      <c r="AR41">
        <f t="shared" si="27"/>
        <v>-44.986487336191914</v>
      </c>
      <c r="AS41">
        <f t="shared" si="27"/>
        <v>1.3943097530098976</v>
      </c>
      <c r="AT41">
        <f t="shared" si="27"/>
        <v>0.85315630369555961</v>
      </c>
      <c r="AU41">
        <f t="shared" si="24"/>
        <v>-42.739021279486465</v>
      </c>
      <c r="AW41">
        <v>38</v>
      </c>
      <c r="AX41">
        <f>IF(Z41&gt;0, (R41*SUMPRODUCT(K41:$K$98, X41:$X$98)-K41*$AZ$3)/Z41, 0)</f>
        <v>688.15697243115937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5.9601715E-2</v>
      </c>
      <c r="Q42" s="4">
        <f t="shared" si="22"/>
        <v>12.5</v>
      </c>
      <c r="R42">
        <f t="shared" si="0"/>
        <v>50000</v>
      </c>
      <c r="S42">
        <f t="shared" si="1"/>
        <v>648.74043225076332</v>
      </c>
      <c r="U42">
        <f t="shared" si="12"/>
        <v>5.9601715E-2</v>
      </c>
      <c r="V42">
        <f t="shared" si="13"/>
        <v>0.01</v>
      </c>
      <c r="W42">
        <f t="shared" si="14"/>
        <v>0.45485275672520969</v>
      </c>
      <c r="X42">
        <f t="shared" si="15"/>
        <v>2.711000437330028E-2</v>
      </c>
      <c r="Y42">
        <f t="shared" si="16"/>
        <v>4.548527567252097E-3</v>
      </c>
      <c r="Z42">
        <f t="shared" si="17"/>
        <v>0.42319422478465729</v>
      </c>
      <c r="AB42">
        <f t="shared" si="18"/>
        <v>313.01009596998699</v>
      </c>
      <c r="AC42">
        <f t="shared" si="19"/>
        <v>274.54320431282525</v>
      </c>
      <c r="AE42">
        <f t="shared" si="2"/>
        <v>0</v>
      </c>
      <c r="AF42">
        <f t="shared" si="25"/>
        <v>0</v>
      </c>
      <c r="AG42">
        <f t="shared" si="25"/>
        <v>-5.2899278098082165</v>
      </c>
      <c r="AH42">
        <f t="shared" si="4"/>
        <v>-1355.500218665014</v>
      </c>
      <c r="AI42">
        <f t="shared" si="26"/>
        <v>-1360.7901464748222</v>
      </c>
      <c r="AJ42">
        <f t="shared" si="6"/>
        <v>38.466891657161739</v>
      </c>
      <c r="AK42">
        <f t="shared" si="20"/>
        <v>21.910706717899092</v>
      </c>
      <c r="AL42">
        <f t="shared" si="23"/>
        <v>-1300.4125480997614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-41.734099743056937</v>
      </c>
      <c r="AR42">
        <f t="shared" si="27"/>
        <v>-41.896969783067355</v>
      </c>
      <c r="AS42">
        <f t="shared" si="27"/>
        <v>1.1843458755074476</v>
      </c>
      <c r="AT42">
        <f t="shared" si="27"/>
        <v>0.6746023401650596</v>
      </c>
      <c r="AU42">
        <f t="shared" si="24"/>
        <v>-40.03802156739485</v>
      </c>
      <c r="AW42">
        <v>39</v>
      </c>
      <c r="AX42">
        <f>IF(Z42&gt;0, (R42*SUMPRODUCT(K42:$K$98, X42:$X$98)-K42*$AZ$3)/Z42, 0)</f>
        <v>648.74043225076332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6.6409420999999996E-2</v>
      </c>
      <c r="Q43" s="4">
        <f t="shared" si="22"/>
        <v>12.5</v>
      </c>
      <c r="R43">
        <f t="shared" si="0"/>
        <v>50000</v>
      </c>
      <c r="S43">
        <f t="shared" si="1"/>
        <v>610.08089016534348</v>
      </c>
      <c r="U43">
        <f t="shared" si="12"/>
        <v>6.6409420999999996E-2</v>
      </c>
      <c r="V43">
        <f t="shared" si="13"/>
        <v>0.01</v>
      </c>
      <c r="W43">
        <f t="shared" si="14"/>
        <v>0.42319422478465729</v>
      </c>
      <c r="X43">
        <f t="shared" si="15"/>
        <v>2.8104083438492938E-2</v>
      </c>
      <c r="Y43">
        <f t="shared" si="16"/>
        <v>4.2319422478465729E-3</v>
      </c>
      <c r="Z43">
        <f t="shared" si="17"/>
        <v>0.39085819909831782</v>
      </c>
      <c r="AB43">
        <f t="shared" si="18"/>
        <v>274.54320431282525</v>
      </c>
      <c r="AC43">
        <f t="shared" si="19"/>
        <v>238.45511803432478</v>
      </c>
      <c r="AE43">
        <f t="shared" si="2"/>
        <v>0</v>
      </c>
      <c r="AF43">
        <f t="shared" si="25"/>
        <v>0</v>
      </c>
      <c r="AG43">
        <f t="shared" si="25"/>
        <v>-4.885727488728973</v>
      </c>
      <c r="AH43">
        <f t="shared" si="4"/>
        <v>-1405.204171924647</v>
      </c>
      <c r="AI43">
        <f t="shared" si="26"/>
        <v>-1410.0898994133759</v>
      </c>
      <c r="AJ43">
        <f t="shared" si="6"/>
        <v>36.088086278500469</v>
      </c>
      <c r="AK43">
        <f t="shared" si="20"/>
        <v>19.218024301897771</v>
      </c>
      <c r="AL43">
        <f t="shared" si="23"/>
        <v>-1354.7837888329777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-38.628946626210606</v>
      </c>
      <c r="AR43">
        <f t="shared" si="27"/>
        <v>-38.763254871348977</v>
      </c>
      <c r="AS43">
        <f t="shared" si="27"/>
        <v>0.99205851117344424</v>
      </c>
      <c r="AT43">
        <f t="shared" si="27"/>
        <v>0.52830190078530193</v>
      </c>
      <c r="AU43">
        <f t="shared" si="24"/>
        <v>-37.242894459390229</v>
      </c>
      <c r="AW43">
        <v>40</v>
      </c>
      <c r="AX43">
        <f>IF(Z43&gt;0, (R43*SUMPRODUCT(K43:$K$98, X43:$X$98)-K43*$AZ$3)/Z43, 0)</f>
        <v>610.08089016534348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7.4261202999999998E-2</v>
      </c>
      <c r="Q44" s="4">
        <f t="shared" si="22"/>
        <v>12.5</v>
      </c>
      <c r="R44">
        <f t="shared" si="0"/>
        <v>50000</v>
      </c>
      <c r="S44">
        <f t="shared" si="1"/>
        <v>572.37638466653823</v>
      </c>
      <c r="U44">
        <f t="shared" si="12"/>
        <v>7.4261202999999998E-2</v>
      </c>
      <c r="V44">
        <f t="shared" si="13"/>
        <v>0.01</v>
      </c>
      <c r="W44">
        <f t="shared" si="14"/>
        <v>0.39085819909831782</v>
      </c>
      <c r="X44">
        <f t="shared" si="15"/>
        <v>2.9025600067454596E-2</v>
      </c>
      <c r="Y44">
        <f t="shared" si="16"/>
        <v>3.9085819909831778E-3</v>
      </c>
      <c r="Z44">
        <f t="shared" si="17"/>
        <v>0.35792401703988008</v>
      </c>
      <c r="AB44">
        <f t="shared" si="18"/>
        <v>238.45511803432478</v>
      </c>
      <c r="AC44">
        <f t="shared" si="19"/>
        <v>204.86725485861098</v>
      </c>
      <c r="AE44">
        <f t="shared" si="2"/>
        <v>0</v>
      </c>
      <c r="AF44">
        <f t="shared" si="25"/>
        <v>0</v>
      </c>
      <c r="AG44">
        <f t="shared" si="25"/>
        <v>-4.4740502129985007</v>
      </c>
      <c r="AH44">
        <f t="shared" si="4"/>
        <v>-1451.2800033727299</v>
      </c>
      <c r="AI44">
        <f t="shared" si="26"/>
        <v>-1455.7540535857283</v>
      </c>
      <c r="AJ44">
        <f t="shared" si="6"/>
        <v>33.587863175713807</v>
      </c>
      <c r="AK44">
        <f t="shared" si="20"/>
        <v>16.691858262402736</v>
      </c>
      <c r="AL44">
        <f t="shared" si="23"/>
        <v>-1405.4743321476117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-35.62104234569486</v>
      </c>
      <c r="AR44">
        <f t="shared" si="27"/>
        <v>-35.73085598036468</v>
      </c>
      <c r="AS44">
        <f t="shared" si="27"/>
        <v>0.82439962908813547</v>
      </c>
      <c r="AT44">
        <f t="shared" si="27"/>
        <v>0.40969446875282212</v>
      </c>
      <c r="AU44">
        <f t="shared" si="24"/>
        <v>-34.496761882523714</v>
      </c>
      <c r="AW44">
        <v>41</v>
      </c>
      <c r="AX44">
        <f>IF(Z44&gt;0, (R44*SUMPRODUCT(K44:$K$98, X44:$X$98)-K44*$AZ$3)/Z44, 0)</f>
        <v>572.37638466653823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8.2657132999999994E-2</v>
      </c>
      <c r="Q45" s="4">
        <f t="shared" si="22"/>
        <v>12.5</v>
      </c>
      <c r="R45">
        <f t="shared" si="0"/>
        <v>50000</v>
      </c>
      <c r="S45">
        <f t="shared" si="1"/>
        <v>535.00210879623376</v>
      </c>
      <c r="U45">
        <f t="shared" si="12"/>
        <v>8.2657132999999994E-2</v>
      </c>
      <c r="V45">
        <f t="shared" si="13"/>
        <v>0.01</v>
      </c>
      <c r="W45">
        <f t="shared" si="14"/>
        <v>0.35792401703988008</v>
      </c>
      <c r="X45">
        <f t="shared" si="15"/>
        <v>2.9584973080359633E-2</v>
      </c>
      <c r="Y45">
        <f t="shared" si="16"/>
        <v>3.579240170398801E-3</v>
      </c>
      <c r="Z45">
        <f t="shared" si="17"/>
        <v>0.32475980378912167</v>
      </c>
      <c r="AB45">
        <f t="shared" si="18"/>
        <v>204.86725485861098</v>
      </c>
      <c r="AC45">
        <f t="shared" si="19"/>
        <v>173.7471798794312</v>
      </c>
      <c r="AE45">
        <f t="shared" si="2"/>
        <v>0</v>
      </c>
      <c r="AF45">
        <f t="shared" si="25"/>
        <v>0</v>
      </c>
      <c r="AG45">
        <f t="shared" si="25"/>
        <v>-4.0594975473640211</v>
      </c>
      <c r="AH45">
        <f t="shared" si="4"/>
        <v>-1479.2486540179816</v>
      </c>
      <c r="AI45">
        <f t="shared" si="26"/>
        <v>-1483.3081515653457</v>
      </c>
      <c r="AJ45">
        <f t="shared" si="6"/>
        <v>31.120074979179776</v>
      </c>
      <c r="AK45">
        <f t="shared" si="20"/>
        <v>14.34070784010277</v>
      </c>
      <c r="AL45">
        <f t="shared" si="23"/>
        <v>-1437.8473687460632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-32.417429307559033</v>
      </c>
      <c r="AR45">
        <f t="shared" si="27"/>
        <v>-32.506392359449215</v>
      </c>
      <c r="AS45">
        <f t="shared" si="27"/>
        <v>0.68199002780450302</v>
      </c>
      <c r="AT45">
        <f t="shared" si="27"/>
        <v>0.31427365599701129</v>
      </c>
      <c r="AU45">
        <f t="shared" si="24"/>
        <v>-31.510128675647703</v>
      </c>
      <c r="AW45">
        <v>42</v>
      </c>
      <c r="AX45">
        <f>IF(Z45&gt;0, (R45*SUMPRODUCT(K45:$K$98, X45:$X$98)-K45*$AZ$3)/Z45, 0)</f>
        <v>535.00210879623376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9.1575552000000005E-2</v>
      </c>
      <c r="Q46" s="4">
        <f t="shared" si="22"/>
        <v>12.5</v>
      </c>
      <c r="R46">
        <f t="shared" si="0"/>
        <v>50000</v>
      </c>
      <c r="S46">
        <f t="shared" si="1"/>
        <v>498.15745849705695</v>
      </c>
      <c r="U46">
        <f t="shared" si="12"/>
        <v>9.1575552000000005E-2</v>
      </c>
      <c r="V46">
        <f t="shared" si="13"/>
        <v>0.01</v>
      </c>
      <c r="W46">
        <f t="shared" si="14"/>
        <v>0.32475980378912167</v>
      </c>
      <c r="X46">
        <f t="shared" si="15"/>
        <v>2.9740058299400511E-2</v>
      </c>
      <c r="Y46">
        <f t="shared" si="16"/>
        <v>3.2475980378912166E-3</v>
      </c>
      <c r="Z46">
        <f t="shared" si="17"/>
        <v>0.29177214745182994</v>
      </c>
      <c r="AB46">
        <f t="shared" si="18"/>
        <v>173.7471798794312</v>
      </c>
      <c r="AC46">
        <f t="shared" si="19"/>
        <v>145.34847143483216</v>
      </c>
      <c r="AE46">
        <f t="shared" si="2"/>
        <v>0</v>
      </c>
      <c r="AF46">
        <f t="shared" si="25"/>
        <v>0</v>
      </c>
      <c r="AG46">
        <f t="shared" si="25"/>
        <v>-3.6471518431478742</v>
      </c>
      <c r="AH46">
        <f t="shared" si="4"/>
        <v>-1487.0029149700256</v>
      </c>
      <c r="AI46">
        <f t="shared" si="26"/>
        <v>-1490.6500668131735</v>
      </c>
      <c r="AJ46">
        <f t="shared" si="6"/>
        <v>28.398708444599038</v>
      </c>
      <c r="AK46">
        <f t="shared" si="20"/>
        <v>12.162302591560184</v>
      </c>
      <c r="AL46">
        <f t="shared" si="23"/>
        <v>-1450.0890557770144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-29.095859230171385</v>
      </c>
      <c r="AR46">
        <f t="shared" si="27"/>
        <v>-29.167222248731058</v>
      </c>
      <c r="AS46">
        <f t="shared" si="27"/>
        <v>0.55567128679057698</v>
      </c>
      <c r="AT46">
        <f t="shared" si="27"/>
        <v>0.23797710183097856</v>
      </c>
      <c r="AU46">
        <f t="shared" si="24"/>
        <v>-28.373573860109506</v>
      </c>
      <c r="AW46">
        <v>43</v>
      </c>
      <c r="AX46">
        <f>IF(Z46&gt;0, (R46*SUMPRODUCT(K46:$K$98, X46:$X$98)-K46*$AZ$3)/Z46, 0)</f>
        <v>498.15745849705695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0.101620166</v>
      </c>
      <c r="Q47" s="4">
        <f t="shared" si="22"/>
        <v>12.5</v>
      </c>
      <c r="R47">
        <f t="shared" si="0"/>
        <v>50000</v>
      </c>
      <c r="S47">
        <f t="shared" si="1"/>
        <v>462.34058269991698</v>
      </c>
      <c r="U47">
        <f t="shared" si="12"/>
        <v>0.101620166</v>
      </c>
      <c r="V47">
        <f t="shared" si="13"/>
        <v>0.01</v>
      </c>
      <c r="W47">
        <f t="shared" si="14"/>
        <v>0.29177214745182994</v>
      </c>
      <c r="X47">
        <f t="shared" si="15"/>
        <v>2.9649934058231436E-2</v>
      </c>
      <c r="Y47">
        <f t="shared" si="16"/>
        <v>2.9177214745182995E-3</v>
      </c>
      <c r="Z47">
        <f t="shared" si="17"/>
        <v>0.25920449191908024</v>
      </c>
      <c r="AB47">
        <f t="shared" si="18"/>
        <v>145.34847143483216</v>
      </c>
      <c r="AC47">
        <f t="shared" si="19"/>
        <v>119.84075583230347</v>
      </c>
      <c r="AE47">
        <f t="shared" si="2"/>
        <v>0</v>
      </c>
      <c r="AF47">
        <f t="shared" si="25"/>
        <v>0</v>
      </c>
      <c r="AG47">
        <f t="shared" si="25"/>
        <v>-3.2400561489885029</v>
      </c>
      <c r="AH47">
        <f t="shared" si="4"/>
        <v>-1482.4967029115719</v>
      </c>
      <c r="AI47">
        <f t="shared" si="26"/>
        <v>-1485.7367590605604</v>
      </c>
      <c r="AJ47">
        <f t="shared" si="6"/>
        <v>25.507715602528691</v>
      </c>
      <c r="AK47">
        <f t="shared" si="20"/>
        <v>10.174393000438252</v>
      </c>
      <c r="AL47">
        <f t="shared" si="23"/>
        <v>-1450.0546504575937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-25.899720686767274</v>
      </c>
      <c r="AR47">
        <f t="shared" si="27"/>
        <v>-25.956325567643866</v>
      </c>
      <c r="AS47">
        <f t="shared" si="27"/>
        <v>0.44562845108897003</v>
      </c>
      <c r="AT47">
        <f t="shared" si="27"/>
        <v>0.1777500997818198</v>
      </c>
      <c r="AU47">
        <f t="shared" si="24"/>
        <v>-25.33294701677308</v>
      </c>
      <c r="AW47">
        <v>44</v>
      </c>
      <c r="AX47">
        <f>IF(Z47&gt;0, (R47*SUMPRODUCT(K47:$K$98, X47:$X$98)-K47*$AZ$3)/Z47, 0)</f>
        <v>462.34058269991698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0.112947091</v>
      </c>
      <c r="Q48" s="4">
        <f t="shared" si="22"/>
        <v>12.5</v>
      </c>
      <c r="R48">
        <f t="shared" si="0"/>
        <v>50000</v>
      </c>
      <c r="S48">
        <f t="shared" si="1"/>
        <v>427.31776701318273</v>
      </c>
      <c r="U48">
        <f t="shared" si="12"/>
        <v>0.112947091</v>
      </c>
      <c r="V48">
        <f t="shared" si="13"/>
        <v>0.01</v>
      </c>
      <c r="W48">
        <f t="shared" si="14"/>
        <v>0.25920449191908024</v>
      </c>
      <c r="X48">
        <f t="shared" si="15"/>
        <v>2.9276393336393119E-2</v>
      </c>
      <c r="Y48">
        <f t="shared" si="16"/>
        <v>2.5920449191908024E-3</v>
      </c>
      <c r="Z48">
        <f t="shared" si="17"/>
        <v>0.22733605366349632</v>
      </c>
      <c r="AB48">
        <f t="shared" si="18"/>
        <v>119.84075583230347</v>
      </c>
      <c r="AC48">
        <f t="shared" si="19"/>
        <v>97.144734813074322</v>
      </c>
      <c r="AE48">
        <f t="shared" si="2"/>
        <v>0</v>
      </c>
      <c r="AF48">
        <f t="shared" si="25"/>
        <v>0</v>
      </c>
      <c r="AG48">
        <f t="shared" si="25"/>
        <v>-2.841700670793704</v>
      </c>
      <c r="AH48">
        <f t="shared" si="4"/>
        <v>-1463.819666819656</v>
      </c>
      <c r="AI48">
        <f t="shared" si="26"/>
        <v>-1466.6613674904497</v>
      </c>
      <c r="AJ48">
        <f t="shared" si="6"/>
        <v>22.69602101922915</v>
      </c>
      <c r="AK48">
        <f t="shared" si="20"/>
        <v>8.388852908261244</v>
      </c>
      <c r="AL48">
        <f t="shared" si="23"/>
        <v>-1435.5764935629593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-22.833416540757945</v>
      </c>
      <c r="AR48">
        <f t="shared" si="27"/>
        <v>-22.877742858111883</v>
      </c>
      <c r="AS48">
        <f t="shared" si="27"/>
        <v>0.3540242787390443</v>
      </c>
      <c r="AT48">
        <f t="shared" si="27"/>
        <v>0.13085366804070706</v>
      </c>
      <c r="AU48">
        <f t="shared" si="24"/>
        <v>-22.392864911332129</v>
      </c>
      <c r="AW48">
        <v>45</v>
      </c>
      <c r="AX48">
        <f>IF(Z48&gt;0, (R48*SUMPRODUCT(K48:$K$98, X48:$X$98)-K48*$AZ$3)/Z48, 0)</f>
        <v>427.31776701318273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0.12591097000000001</v>
      </c>
      <c r="Q49" s="4">
        <f t="shared" si="22"/>
        <v>12.5</v>
      </c>
      <c r="R49">
        <f t="shared" si="0"/>
        <v>50000</v>
      </c>
      <c r="S49">
        <f t="shared" si="1"/>
        <v>392.85439977487124</v>
      </c>
      <c r="U49">
        <f t="shared" si="12"/>
        <v>0.12591097000000001</v>
      </c>
      <c r="V49">
        <f t="shared" si="13"/>
        <v>0.01</v>
      </c>
      <c r="W49">
        <f t="shared" si="14"/>
        <v>0.22733605366349632</v>
      </c>
      <c r="X49">
        <f t="shared" si="15"/>
        <v>2.8624103032742879E-2</v>
      </c>
      <c r="Y49">
        <f t="shared" si="16"/>
        <v>2.2733605366349633E-3</v>
      </c>
      <c r="Z49">
        <f t="shared" si="17"/>
        <v>0.19643859009411849</v>
      </c>
      <c r="AB49">
        <f t="shared" si="18"/>
        <v>97.144734813074322</v>
      </c>
      <c r="AC49">
        <f t="shared" si="19"/>
        <v>77.171764404046883</v>
      </c>
      <c r="AE49">
        <f t="shared" si="2"/>
        <v>0</v>
      </c>
      <c r="AF49">
        <f t="shared" si="25"/>
        <v>0</v>
      </c>
      <c r="AG49">
        <f t="shared" si="25"/>
        <v>-2.455482376176481</v>
      </c>
      <c r="AH49">
        <f t="shared" si="4"/>
        <v>-1431.2051516371439</v>
      </c>
      <c r="AI49">
        <f t="shared" si="26"/>
        <v>-1433.6606340133203</v>
      </c>
      <c r="AJ49">
        <f t="shared" si="6"/>
        <v>19.97297040902744</v>
      </c>
      <c r="AK49">
        <f t="shared" si="20"/>
        <v>6.8001314369152031</v>
      </c>
      <c r="AL49">
        <f t="shared" si="23"/>
        <v>-1406.8875321673775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-19.932748623436325</v>
      </c>
      <c r="AR49">
        <f t="shared" si="27"/>
        <v>-19.966946734655821</v>
      </c>
      <c r="AS49">
        <f t="shared" si="27"/>
        <v>0.2781685057317424</v>
      </c>
      <c r="AT49">
        <f t="shared" si="27"/>
        <v>9.470711475801244E-2</v>
      </c>
      <c r="AU49">
        <f t="shared" si="24"/>
        <v>-19.594071114166063</v>
      </c>
      <c r="AW49">
        <v>46</v>
      </c>
      <c r="AX49">
        <f>IF(Z49&gt;0, (R49*SUMPRODUCT(K49:$K$98, X49:$X$98)-K49*$AZ$3)/Z49, 0)</f>
        <v>392.85439977487124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0.140869152</v>
      </c>
      <c r="Q50" s="4">
        <f t="shared" si="22"/>
        <v>12.5</v>
      </c>
      <c r="R50">
        <f t="shared" si="0"/>
        <v>50000</v>
      </c>
      <c r="S50">
        <f t="shared" si="1"/>
        <v>358.46669507575518</v>
      </c>
      <c r="U50">
        <f t="shared" si="12"/>
        <v>0.140869152</v>
      </c>
      <c r="V50">
        <f t="shared" si="13"/>
        <v>0.01</v>
      </c>
      <c r="W50">
        <f t="shared" si="14"/>
        <v>0.19643859009411849</v>
      </c>
      <c r="X50">
        <f t="shared" si="15"/>
        <v>2.7672137606634072E-2</v>
      </c>
      <c r="Y50">
        <f t="shared" si="16"/>
        <v>1.9643859009411849E-3</v>
      </c>
      <c r="Z50">
        <f t="shared" si="17"/>
        <v>0.16680206658654323</v>
      </c>
      <c r="AB50">
        <f t="shared" si="18"/>
        <v>77.171764404046883</v>
      </c>
      <c r="AC50">
        <f t="shared" si="19"/>
        <v>59.792985541084207</v>
      </c>
      <c r="AE50">
        <f t="shared" si="2"/>
        <v>0</v>
      </c>
      <c r="AF50">
        <f t="shared" si="25"/>
        <v>0</v>
      </c>
      <c r="AG50">
        <f t="shared" si="25"/>
        <v>-2.0850258323317905</v>
      </c>
      <c r="AH50">
        <f t="shared" si="4"/>
        <v>-1383.6068803317037</v>
      </c>
      <c r="AI50">
        <f t="shared" si="26"/>
        <v>-1385.6919061640356</v>
      </c>
      <c r="AJ50">
        <f t="shared" si="6"/>
        <v>17.378778862962676</v>
      </c>
      <c r="AK50">
        <f t="shared" si="20"/>
        <v>5.4020235082832819</v>
      </c>
      <c r="AL50">
        <f t="shared" si="23"/>
        <v>-1362.9111037927896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-17.205210455329311</v>
      </c>
      <c r="AR50">
        <f t="shared" si="27"/>
        <v>-17.231137840311288</v>
      </c>
      <c r="AS50">
        <f t="shared" si="27"/>
        <v>0.21610585495369783</v>
      </c>
      <c r="AT50">
        <f t="shared" si="27"/>
        <v>6.7174392282848619E-2</v>
      </c>
      <c r="AU50">
        <f t="shared" si="24"/>
        <v>-16.94785759307474</v>
      </c>
      <c r="AW50">
        <v>47</v>
      </c>
      <c r="AX50">
        <f>IF(Z50&gt;0, (R50*SUMPRODUCT(K50:$K$98, X50:$X$98)-K50*$AZ$3)/Z50, 0)</f>
        <v>358.46669507575518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0.15811491799999999</v>
      </c>
      <c r="Q51" s="4">
        <f t="shared" si="22"/>
        <v>12.5</v>
      </c>
      <c r="R51">
        <f t="shared" si="0"/>
        <v>50000</v>
      </c>
      <c r="S51">
        <f t="shared" si="1"/>
        <v>323.35007534499908</v>
      </c>
      <c r="U51">
        <f t="shared" si="12"/>
        <v>0.15811491799999999</v>
      </c>
      <c r="V51">
        <f t="shared" si="13"/>
        <v>0.01</v>
      </c>
      <c r="W51">
        <f t="shared" si="14"/>
        <v>0.16680206658654323</v>
      </c>
      <c r="X51">
        <f t="shared" si="15"/>
        <v>2.6373895080561822E-2</v>
      </c>
      <c r="Y51">
        <f t="shared" si="16"/>
        <v>1.6680206658654323E-3</v>
      </c>
      <c r="Z51">
        <f t="shared" si="17"/>
        <v>0.13876015084011598</v>
      </c>
      <c r="AB51">
        <f t="shared" si="18"/>
        <v>59.792985541084207</v>
      </c>
      <c r="AC51">
        <f t="shared" si="19"/>
        <v>44.868105229034938</v>
      </c>
      <c r="AE51">
        <f t="shared" si="2"/>
        <v>0</v>
      </c>
      <c r="AF51">
        <f t="shared" si="25"/>
        <v>0</v>
      </c>
      <c r="AG51">
        <f t="shared" si="25"/>
        <v>-1.7345018855014498</v>
      </c>
      <c r="AH51">
        <f t="shared" si="4"/>
        <v>-1318.6947540280912</v>
      </c>
      <c r="AI51">
        <f t="shared" si="26"/>
        <v>-1320.4292559135927</v>
      </c>
      <c r="AJ51">
        <f t="shared" si="6"/>
        <v>14.924880312049268</v>
      </c>
      <c r="AK51">
        <f t="shared" si="20"/>
        <v>4.1855089878758944</v>
      </c>
      <c r="AL51">
        <f t="shared" si="23"/>
        <v>-1301.3188666136675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-14.641094108496715</v>
      </c>
      <c r="AR51">
        <f t="shared" si="27"/>
        <v>-14.660351791337584</v>
      </c>
      <c r="AS51">
        <f t="shared" si="27"/>
        <v>0.16570671608367393</v>
      </c>
      <c r="AT51">
        <f t="shared" si="27"/>
        <v>4.647052003222301E-2</v>
      </c>
      <c r="AU51">
        <f t="shared" si="24"/>
        <v>-14.448174555221689</v>
      </c>
      <c r="AW51">
        <v>48</v>
      </c>
      <c r="AX51">
        <f>IF(Z51&gt;0, (R51*SUMPRODUCT(K51:$K$98, X51:$X$98)-K51*$AZ$3)/Z51, 0)</f>
        <v>323.35007534499908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0.17865895700000001</v>
      </c>
      <c r="Q52" s="4">
        <f t="shared" si="22"/>
        <v>12.5</v>
      </c>
      <c r="R52">
        <f t="shared" si="0"/>
        <v>50000</v>
      </c>
      <c r="S52">
        <f t="shared" si="1"/>
        <v>286.57401638782665</v>
      </c>
      <c r="U52">
        <f t="shared" si="12"/>
        <v>0.17865895700000001</v>
      </c>
      <c r="V52">
        <f t="shared" si="13"/>
        <v>0.01</v>
      </c>
      <c r="W52">
        <f t="shared" si="14"/>
        <v>0.13876015084011598</v>
      </c>
      <c r="X52">
        <f t="shared" si="15"/>
        <v>2.4790743822257794E-2</v>
      </c>
      <c r="Y52">
        <f t="shared" si="16"/>
        <v>1.3876015084011597E-3</v>
      </c>
      <c r="Z52">
        <f t="shared" si="17"/>
        <v>0.11258180550945703</v>
      </c>
      <c r="AB52">
        <f t="shared" si="18"/>
        <v>44.868105229034938</v>
      </c>
      <c r="AC52">
        <f t="shared" si="19"/>
        <v>32.26302017703825</v>
      </c>
      <c r="AE52">
        <f t="shared" si="2"/>
        <v>0</v>
      </c>
      <c r="AF52">
        <f t="shared" si="25"/>
        <v>0</v>
      </c>
      <c r="AG52">
        <f t="shared" si="25"/>
        <v>-1.4072725688682128</v>
      </c>
      <c r="AH52">
        <f t="shared" si="4"/>
        <v>-1239.5371911128898</v>
      </c>
      <c r="AI52">
        <f t="shared" si="26"/>
        <v>-1240.944463681758</v>
      </c>
      <c r="AJ52">
        <f t="shared" si="6"/>
        <v>12.605085051996689</v>
      </c>
      <c r="AK52">
        <f t="shared" si="20"/>
        <v>3.140767366032446</v>
      </c>
      <c r="AL52">
        <f t="shared" si="23"/>
        <v>-1225.1986112637289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-12.287705466380663</v>
      </c>
      <c r="AR52">
        <f t="shared" si="27"/>
        <v>-12.301655956096621</v>
      </c>
      <c r="AS52">
        <f t="shared" si="27"/>
        <v>0.12495597034773169</v>
      </c>
      <c r="AT52">
        <f t="shared" si="27"/>
        <v>3.1134865987826638E-2</v>
      </c>
      <c r="AU52">
        <f t="shared" si="24"/>
        <v>-12.145565119761065</v>
      </c>
      <c r="AW52">
        <v>49</v>
      </c>
      <c r="AX52">
        <f>IF(Z52&gt;0, (R52*SUMPRODUCT(K52:$K$98, X52:$X$98)-K52*$AZ$3)/Z52, 0)</f>
        <v>286.57401638782665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0.202352371</v>
      </c>
      <c r="Q53" s="4">
        <f t="shared" si="22"/>
        <v>12.5</v>
      </c>
      <c r="R53">
        <f t="shared" si="0"/>
        <v>50000</v>
      </c>
      <c r="S53">
        <f t="shared" si="1"/>
        <v>245.76522148384367</v>
      </c>
      <c r="U53">
        <f t="shared" si="12"/>
        <v>0.202352371</v>
      </c>
      <c r="V53">
        <f t="shared" si="13"/>
        <v>0.01</v>
      </c>
      <c r="W53">
        <f t="shared" si="14"/>
        <v>0.11258180550945703</v>
      </c>
      <c r="X53">
        <f t="shared" si="15"/>
        <v>2.2781195276299491E-2</v>
      </c>
      <c r="Y53">
        <f t="shared" si="16"/>
        <v>1.1258180550945702E-3</v>
      </c>
      <c r="Z53">
        <f t="shared" si="17"/>
        <v>8.8674792178062969E-2</v>
      </c>
      <c r="AB53">
        <f t="shared" si="18"/>
        <v>32.26302017703825</v>
      </c>
      <c r="AC53">
        <f t="shared" si="19"/>
        <v>21.793179939675454</v>
      </c>
      <c r="AE53">
        <f t="shared" si="2"/>
        <v>0</v>
      </c>
      <c r="AF53">
        <f t="shared" si="25"/>
        <v>0</v>
      </c>
      <c r="AG53">
        <f t="shared" si="25"/>
        <v>-1.1084349022257871</v>
      </c>
      <c r="AH53">
        <f t="shared" si="4"/>
        <v>-1139.0597638149745</v>
      </c>
      <c r="AI53">
        <f t="shared" si="26"/>
        <v>-1140.1681987172003</v>
      </c>
      <c r="AJ53">
        <f t="shared" si="6"/>
        <v>10.469840237362796</v>
      </c>
      <c r="AK53">
        <f t="shared" si="20"/>
        <v>2.2584114123926775</v>
      </c>
      <c r="AL53">
        <f t="shared" si="23"/>
        <v>-1127.4399470674448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-10.081838109412457</v>
      </c>
      <c r="AR53">
        <f t="shared" si="27"/>
        <v>-10.091648886330463</v>
      </c>
      <c r="AS53">
        <f t="shared" si="27"/>
        <v>9.2668741059709916E-2</v>
      </c>
      <c r="AT53">
        <f t="shared" si="27"/>
        <v>1.9989239342397692E-2</v>
      </c>
      <c r="AU53">
        <f t="shared" si="24"/>
        <v>-9.9789909059283541</v>
      </c>
      <c r="AW53">
        <v>50</v>
      </c>
      <c r="AX53">
        <f>IF(Z53&gt;0, (R53*SUMPRODUCT(K53:$K$98, X53:$X$98)-K53*$AZ$3)/Z53, 0)</f>
        <v>245.76522148384367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0.22956153600000001</v>
      </c>
      <c r="Q54" s="4">
        <f t="shared" si="22"/>
        <v>12.5</v>
      </c>
      <c r="R54">
        <f t="shared" si="0"/>
        <v>50000</v>
      </c>
      <c r="S54">
        <f t="shared" si="1"/>
        <v>197.74722102711445</v>
      </c>
      <c r="U54">
        <f t="shared" si="12"/>
        <v>0.22956153600000001</v>
      </c>
      <c r="V54">
        <f t="shared" si="13"/>
        <v>0.01</v>
      </c>
      <c r="W54">
        <f t="shared" si="14"/>
        <v>8.8674792178062969E-2</v>
      </c>
      <c r="X54">
        <f t="shared" si="15"/>
        <v>2.0356321496876922E-2</v>
      </c>
      <c r="Y54">
        <f t="shared" si="16"/>
        <v>8.867479217806297E-4</v>
      </c>
      <c r="Z54">
        <f t="shared" si="17"/>
        <v>6.7431722759405413E-2</v>
      </c>
      <c r="AB54">
        <f t="shared" si="18"/>
        <v>21.793179939675454</v>
      </c>
      <c r="AC54">
        <f t="shared" si="19"/>
        <v>13.334435784743246</v>
      </c>
      <c r="AE54">
        <f t="shared" si="2"/>
        <v>0</v>
      </c>
      <c r="AF54">
        <f t="shared" si="25"/>
        <v>0</v>
      </c>
      <c r="AG54">
        <f t="shared" si="25"/>
        <v>-0.84289653449256763</v>
      </c>
      <c r="AH54">
        <f t="shared" si="4"/>
        <v>-1017.8160748438461</v>
      </c>
      <c r="AI54">
        <f t="shared" si="26"/>
        <v>-1018.6589713783386</v>
      </c>
      <c r="AJ54">
        <f t="shared" si="6"/>
        <v>8.4587441549322087</v>
      </c>
      <c r="AK54">
        <f t="shared" si="20"/>
        <v>1.525522595777282</v>
      </c>
      <c r="AL54">
        <f t="shared" si="23"/>
        <v>-1008.6747046276291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-8.043489352322494</v>
      </c>
      <c r="AR54">
        <f t="shared" si="27"/>
        <v>-8.0501505060101497</v>
      </c>
      <c r="AS54">
        <f t="shared" si="27"/>
        <v>6.6846869710380397E-2</v>
      </c>
      <c r="AT54">
        <f t="shared" si="27"/>
        <v>1.2055738810908928E-2</v>
      </c>
      <c r="AU54">
        <f t="shared" si="24"/>
        <v>-7.9712478974888601</v>
      </c>
      <c r="AW54">
        <v>51</v>
      </c>
      <c r="AX54">
        <f>IF(Z54&gt;0, (R54*SUMPRODUCT(K54:$K$98, X54:$X$98)-K54*$AZ$3)/Z54, 0)</f>
        <v>197.74722102711445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0.26099212799999999</v>
      </c>
      <c r="Q55" s="4">
        <f t="shared" si="22"/>
        <v>12.5</v>
      </c>
      <c r="R55">
        <f t="shared" si="0"/>
        <v>50000</v>
      </c>
      <c r="S55">
        <f t="shared" si="1"/>
        <v>137.11099444398269</v>
      </c>
      <c r="U55">
        <f t="shared" si="12"/>
        <v>0.26099212799999999</v>
      </c>
      <c r="V55">
        <f t="shared" si="13"/>
        <v>0.01</v>
      </c>
      <c r="W55">
        <f t="shared" si="14"/>
        <v>6.7431722759405413E-2</v>
      </c>
      <c r="X55">
        <f t="shared" si="15"/>
        <v>1.7599148817683249E-2</v>
      </c>
      <c r="Y55">
        <f t="shared" si="16"/>
        <v>6.7431722759405419E-4</v>
      </c>
      <c r="Z55">
        <f t="shared" si="17"/>
        <v>4.9158256714128108E-2</v>
      </c>
      <c r="AB55">
        <f t="shared" si="18"/>
        <v>13.334435784743246</v>
      </c>
      <c r="AC55">
        <f t="shared" si="19"/>
        <v>6.7401374632066942</v>
      </c>
      <c r="AE55">
        <f t="shared" si="2"/>
        <v>0</v>
      </c>
      <c r="AF55">
        <f t="shared" si="25"/>
        <v>0</v>
      </c>
      <c r="AG55">
        <f t="shared" si="25"/>
        <v>-0.61447820892660132</v>
      </c>
      <c r="AH55">
        <f t="shared" si="4"/>
        <v>-879.95744088416245</v>
      </c>
      <c r="AI55">
        <f t="shared" si="26"/>
        <v>-880.57191909308904</v>
      </c>
      <c r="AJ55">
        <f t="shared" si="6"/>
        <v>6.5942983215365514</v>
      </c>
      <c r="AK55">
        <f t="shared" si="20"/>
        <v>0.93341050493202726</v>
      </c>
      <c r="AL55">
        <f t="shared" si="23"/>
        <v>-873.04421026662044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-6.2089595567003339</v>
      </c>
      <c r="AR55">
        <f t="shared" si="27"/>
        <v>-6.2132953008743534</v>
      </c>
      <c r="AS55">
        <f t="shared" si="27"/>
        <v>4.6529217983653795E-2</v>
      </c>
      <c r="AT55">
        <f t="shared" si="27"/>
        <v>6.5861231528413378E-3</v>
      </c>
      <c r="AU55">
        <f t="shared" si="24"/>
        <v>-6.1601799597378584</v>
      </c>
      <c r="AW55">
        <v>52</v>
      </c>
      <c r="AX55">
        <f>IF(Z55&gt;0, (R55*SUMPRODUCT(K55:$K$98, X55:$X$98)-K55*$AZ$3)/Z55, 0)</f>
        <v>137.11099444398269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0.29613519399999999</v>
      </c>
      <c r="Q56" s="4">
        <f t="shared" si="22"/>
        <v>12.5</v>
      </c>
      <c r="R56">
        <f t="shared" si="0"/>
        <v>50000</v>
      </c>
      <c r="S56">
        <f t="shared" si="1"/>
        <v>53.507537907970729</v>
      </c>
      <c r="U56">
        <f t="shared" si="12"/>
        <v>0.29613519399999999</v>
      </c>
      <c r="V56">
        <f t="shared" si="13"/>
        <v>0.01</v>
      </c>
      <c r="W56">
        <f t="shared" si="14"/>
        <v>4.9158256714128108E-2</v>
      </c>
      <c r="X56">
        <f t="shared" si="15"/>
        <v>1.455748988874013E-2</v>
      </c>
      <c r="Y56">
        <f t="shared" si="16"/>
        <v>4.9158256714128105E-4</v>
      </c>
      <c r="Z56">
        <f t="shared" si="17"/>
        <v>3.4109184258246696E-2</v>
      </c>
      <c r="AB56">
        <f t="shared" si="18"/>
        <v>6.7401374632066942</v>
      </c>
      <c r="AC56">
        <f t="shared" si="19"/>
        <v>1.8250984697080934</v>
      </c>
      <c r="AE56">
        <f t="shared" si="2"/>
        <v>0</v>
      </c>
      <c r="AF56">
        <f t="shared" si="25"/>
        <v>0</v>
      </c>
      <c r="AG56">
        <f t="shared" si="25"/>
        <v>-0.42636480322808368</v>
      </c>
      <c r="AH56">
        <f t="shared" si="4"/>
        <v>-727.87449443700655</v>
      </c>
      <c r="AI56">
        <f t="shared" si="26"/>
        <v>-728.30085924023467</v>
      </c>
      <c r="AJ56">
        <f t="shared" si="6"/>
        <v>4.9150389934986007</v>
      </c>
      <c r="AK56">
        <f t="shared" si="20"/>
        <v>0.47180962242446861</v>
      </c>
      <c r="AL56">
        <f t="shared" si="23"/>
        <v>-722.91401062431169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-4.5855944360990666</v>
      </c>
      <c r="AR56">
        <f t="shared" si="27"/>
        <v>-4.5882805256438637</v>
      </c>
      <c r="AS56">
        <f t="shared" si="27"/>
        <v>3.0964645188220303E-2</v>
      </c>
      <c r="AT56">
        <f t="shared" si="27"/>
        <v>2.9723909767728316E-3</v>
      </c>
      <c r="AU56">
        <f t="shared" si="24"/>
        <v>-4.554343489478871</v>
      </c>
      <c r="AW56">
        <v>53</v>
      </c>
      <c r="AX56">
        <f>IF(Z56&gt;0, (R56*SUMPRODUCT(K56:$K$98, X56:$X$98)-K56*$AZ$3)/Z56, 0)</f>
        <v>53.507537907970729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0.33524791700000001</v>
      </c>
      <c r="Q57" s="4">
        <f t="shared" si="22"/>
        <v>12.5</v>
      </c>
      <c r="R57">
        <f t="shared" si="0"/>
        <v>50000</v>
      </c>
      <c r="S57">
        <f t="shared" si="1"/>
        <v>-71.87594486900305</v>
      </c>
      <c r="U57">
        <f t="shared" si="12"/>
        <v>0.33524791700000001</v>
      </c>
      <c r="V57">
        <f t="shared" si="13"/>
        <v>0.01</v>
      </c>
      <c r="W57">
        <f t="shared" si="14"/>
        <v>3.4109184258246696E-2</v>
      </c>
      <c r="X57">
        <f t="shared" si="15"/>
        <v>1.1435032973146395E-2</v>
      </c>
      <c r="Y57">
        <f t="shared" si="16"/>
        <v>3.4109184258246698E-4</v>
      </c>
      <c r="Z57">
        <f t="shared" si="17"/>
        <v>2.2333059442517834E-2</v>
      </c>
      <c r="AB57">
        <f t="shared" si="18"/>
        <v>1.8250984697080934</v>
      </c>
      <c r="AC57">
        <f t="shared" si="19"/>
        <v>-1.6052097492465798</v>
      </c>
      <c r="AE57">
        <f t="shared" si="2"/>
        <v>0</v>
      </c>
      <c r="AF57">
        <f t="shared" si="25"/>
        <v>0</v>
      </c>
      <c r="AG57">
        <f t="shared" si="25"/>
        <v>-0.27916324303147294</v>
      </c>
      <c r="AH57">
        <f t="shared" si="4"/>
        <v>-571.75164865731972</v>
      </c>
      <c r="AI57">
        <f t="shared" si="26"/>
        <v>-572.03081190035118</v>
      </c>
      <c r="AJ57">
        <f t="shared" si="6"/>
        <v>3.4303082189546732</v>
      </c>
      <c r="AK57">
        <f t="shared" si="20"/>
        <v>0.12775689287956654</v>
      </c>
      <c r="AL57">
        <f t="shared" si="23"/>
        <v>-568.47274678851693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-3.2160925884587686</v>
      </c>
      <c r="AR57">
        <f t="shared" si="27"/>
        <v>-3.2176628766057149</v>
      </c>
      <c r="AS57">
        <f t="shared" si="27"/>
        <v>1.9295421123868912E-2</v>
      </c>
      <c r="AT57">
        <f t="shared" si="27"/>
        <v>7.1863019071197317E-4</v>
      </c>
      <c r="AU57">
        <f t="shared" si="24"/>
        <v>-3.1976488252911337</v>
      </c>
      <c r="AW57">
        <v>54</v>
      </c>
      <c r="AX57">
        <f>IF(Z57&gt;0, (R57*SUMPRODUCT(K57:$K$98, X57:$X$98)-K57*$AZ$3)/Z57, 0)</f>
        <v>-71.87594486900305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0.37793865599999998</v>
      </c>
      <c r="Q58" s="4">
        <f t="shared" si="22"/>
        <v>12.5</v>
      </c>
      <c r="R58">
        <f t="shared" si="0"/>
        <v>50000</v>
      </c>
      <c r="S58">
        <f t="shared" si="1"/>
        <v>-277.25076283731846</v>
      </c>
      <c r="U58">
        <f t="shared" si="12"/>
        <v>0.37793865599999998</v>
      </c>
      <c r="V58">
        <f t="shared" si="13"/>
        <v>0.01</v>
      </c>
      <c r="W58">
        <f t="shared" si="14"/>
        <v>2.2333059442517834E-2</v>
      </c>
      <c r="X58">
        <f t="shared" si="15"/>
        <v>8.4405264700732983E-3</v>
      </c>
      <c r="Y58">
        <f t="shared" si="16"/>
        <v>2.2333059442517834E-4</v>
      </c>
      <c r="Z58">
        <f t="shared" si="17"/>
        <v>1.3669202378019357E-2</v>
      </c>
      <c r="AB58">
        <f t="shared" si="18"/>
        <v>-1.6052097492465798</v>
      </c>
      <c r="AC58">
        <f t="shared" si="19"/>
        <v>-3.7897967866835542</v>
      </c>
      <c r="AE58">
        <f t="shared" si="2"/>
        <v>0</v>
      </c>
      <c r="AF58">
        <f t="shared" si="25"/>
        <v>0</v>
      </c>
      <c r="AG58">
        <f t="shared" si="25"/>
        <v>-0.17086502972524198</v>
      </c>
      <c r="AH58">
        <f t="shared" si="4"/>
        <v>-422.02632350366491</v>
      </c>
      <c r="AI58">
        <f t="shared" si="26"/>
        <v>-422.19718853339015</v>
      </c>
      <c r="AJ58">
        <f t="shared" si="6"/>
        <v>2.1845870374369745</v>
      </c>
      <c r="AK58">
        <f t="shared" si="20"/>
        <v>-0.1123646824472606</v>
      </c>
      <c r="AL58">
        <f t="shared" si="23"/>
        <v>-420.12496617840043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-2.11954497067729</v>
      </c>
      <c r="AR58">
        <f t="shared" si="27"/>
        <v>-2.120403106993082</v>
      </c>
      <c r="AS58">
        <f t="shared" si="27"/>
        <v>1.097166269100304E-2</v>
      </c>
      <c r="AT58">
        <f t="shared" si="27"/>
        <v>-5.6432972139183095E-4</v>
      </c>
      <c r="AU58">
        <f t="shared" si="24"/>
        <v>-2.1099957740234707</v>
      </c>
      <c r="AW58">
        <v>55</v>
      </c>
      <c r="AX58">
        <f>IF(Z58&gt;0, (R58*SUMPRODUCT(K58:$K$98, X58:$X$98)-K58*$AZ$3)/Z58, 0)</f>
        <v>-277.25076283731846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0.42486345599999997</v>
      </c>
      <c r="Q59" s="4">
        <f t="shared" si="22"/>
        <v>12.5</v>
      </c>
      <c r="R59">
        <f t="shared" si="0"/>
        <v>50000</v>
      </c>
      <c r="S59">
        <f t="shared" si="1"/>
        <v>-645.74456290134015</v>
      </c>
      <c r="U59">
        <f t="shared" si="12"/>
        <v>0.42486345599999997</v>
      </c>
      <c r="V59">
        <f t="shared" si="13"/>
        <v>0.01</v>
      </c>
      <c r="W59">
        <f t="shared" si="14"/>
        <v>1.3669202378019357E-2</v>
      </c>
      <c r="X59">
        <f t="shared" si="15"/>
        <v>5.8075445630887219E-3</v>
      </c>
      <c r="Y59">
        <f t="shared" si="16"/>
        <v>1.3669202378019358E-4</v>
      </c>
      <c r="Z59">
        <f t="shared" si="17"/>
        <v>7.7249657911504406E-3</v>
      </c>
      <c r="AB59">
        <f t="shared" si="18"/>
        <v>-3.7897967866835542</v>
      </c>
      <c r="AC59">
        <f t="shared" si="19"/>
        <v>-4.9883546582342468</v>
      </c>
      <c r="AE59">
        <f t="shared" si="2"/>
        <v>0</v>
      </c>
      <c r="AF59">
        <f t="shared" si="25"/>
        <v>0</v>
      </c>
      <c r="AG59">
        <f t="shared" si="25"/>
        <v>-9.6562072389380513E-2</v>
      </c>
      <c r="AH59">
        <f t="shared" si="4"/>
        <v>-290.37722815443607</v>
      </c>
      <c r="AI59">
        <f t="shared" si="26"/>
        <v>-290.47379022682543</v>
      </c>
      <c r="AJ59">
        <f t="shared" si="6"/>
        <v>1.1985578715506926</v>
      </c>
      <c r="AK59">
        <f t="shared" si="20"/>
        <v>-0.26528577506784884</v>
      </c>
      <c r="AL59">
        <f t="shared" si="23"/>
        <v>-289.5405181303426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-1.3021098601663623</v>
      </c>
      <c r="AR59">
        <f t="shared" si="27"/>
        <v>-1.3025428639090297</v>
      </c>
      <c r="AS59">
        <f t="shared" si="27"/>
        <v>5.3745744197824527E-3</v>
      </c>
      <c r="AT59">
        <f t="shared" si="27"/>
        <v>-1.1895947408589677E-3</v>
      </c>
      <c r="AU59">
        <f t="shared" si="24"/>
        <v>-1.2983578842301065</v>
      </c>
      <c r="AW59">
        <v>56</v>
      </c>
      <c r="AX59">
        <f>IF(Z59&gt;0, (R59*SUMPRODUCT(K59:$K$98, X59:$X$98)-K59*$AZ$3)/Z59, 0)</f>
        <v>-645.74456290134015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0.47765295400000002</v>
      </c>
      <c r="Q60" s="4">
        <f t="shared" si="22"/>
        <v>12.5</v>
      </c>
      <c r="R60">
        <f t="shared" si="0"/>
        <v>50000</v>
      </c>
      <c r="S60">
        <f t="shared" si="1"/>
        <v>-1381.5925540951378</v>
      </c>
      <c r="U60">
        <f t="shared" si="12"/>
        <v>0.47765295400000002</v>
      </c>
      <c r="V60">
        <f t="shared" si="13"/>
        <v>0.01</v>
      </c>
      <c r="W60">
        <f t="shared" si="14"/>
        <v>7.7249657911504406E-3</v>
      </c>
      <c r="X60">
        <f t="shared" si="15"/>
        <v>3.6898527296919553E-3</v>
      </c>
      <c r="Y60">
        <f t="shared" si="16"/>
        <v>7.7249657911504402E-5</v>
      </c>
      <c r="Z60">
        <f t="shared" si="17"/>
        <v>3.9578634035469813E-3</v>
      </c>
      <c r="AB60">
        <f t="shared" si="18"/>
        <v>-4.9883546582342468</v>
      </c>
      <c r="AC60">
        <f t="shared" si="19"/>
        <v>-5.4681546084661488</v>
      </c>
      <c r="AE60">
        <f t="shared" si="2"/>
        <v>0</v>
      </c>
      <c r="AF60">
        <f t="shared" si="25"/>
        <v>0</v>
      </c>
      <c r="AG60">
        <f t="shared" si="25"/>
        <v>-4.9473292544337265E-2</v>
      </c>
      <c r="AH60">
        <f t="shared" si="4"/>
        <v>-184.49263648459777</v>
      </c>
      <c r="AI60">
        <f t="shared" si="26"/>
        <v>-184.54210977714212</v>
      </c>
      <c r="AJ60">
        <f t="shared" si="6"/>
        <v>0.47979995023190192</v>
      </c>
      <c r="AK60">
        <f t="shared" si="20"/>
        <v>-0.34918482607639734</v>
      </c>
      <c r="AL60">
        <f t="shared" si="23"/>
        <v>-184.41149465298662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-0.73866255992224428</v>
      </c>
      <c r="AR60">
        <f t="shared" si="27"/>
        <v>-0.73886063866194318</v>
      </c>
      <c r="AS60">
        <f t="shared" si="27"/>
        <v>1.9209994840008141E-3</v>
      </c>
      <c r="AT60">
        <f t="shared" si="27"/>
        <v>-1.3980490627176244E-3</v>
      </c>
      <c r="AU60">
        <f t="shared" si="24"/>
        <v>-0.73833768824066004</v>
      </c>
      <c r="AW60">
        <v>57</v>
      </c>
      <c r="AX60">
        <f>IF(Z60&gt;0, (R60*SUMPRODUCT(K60:$K$98, X60:$X$98)-K60*$AZ$3)/Z60, 0)</f>
        <v>-1381.5925540951378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0.53697763200000004</v>
      </c>
      <c r="Q61" s="4">
        <f t="shared" si="22"/>
        <v>12.5</v>
      </c>
      <c r="R61">
        <f t="shared" si="0"/>
        <v>50000</v>
      </c>
      <c r="S61">
        <f t="shared" si="1"/>
        <v>-3052.2085352882536</v>
      </c>
      <c r="U61">
        <f t="shared" si="12"/>
        <v>0.53697763200000004</v>
      </c>
      <c r="V61">
        <f t="shared" si="13"/>
        <v>0.01</v>
      </c>
      <c r="W61">
        <f t="shared" si="14"/>
        <v>3.9578634035469813E-3</v>
      </c>
      <c r="X61">
        <f t="shared" si="15"/>
        <v>2.1252841182161186E-3</v>
      </c>
      <c r="Y61">
        <f t="shared" si="16"/>
        <v>3.957863403546981E-5</v>
      </c>
      <c r="Z61">
        <f t="shared" si="17"/>
        <v>1.7930006512953929E-3</v>
      </c>
      <c r="AB61">
        <f t="shared" si="18"/>
        <v>-5.4681546084661488</v>
      </c>
      <c r="AC61">
        <f t="shared" si="19"/>
        <v>-5.4726118916611961</v>
      </c>
      <c r="AE61">
        <f t="shared" si="2"/>
        <v>0</v>
      </c>
      <c r="AF61">
        <f t="shared" si="25"/>
        <v>0</v>
      </c>
      <c r="AG61">
        <f t="shared" si="25"/>
        <v>-2.2412508141192413E-2</v>
      </c>
      <c r="AH61">
        <f t="shared" si="4"/>
        <v>-106.26420591080593</v>
      </c>
      <c r="AI61">
        <f t="shared" si="26"/>
        <v>-106.28661841894711</v>
      </c>
      <c r="AJ61">
        <f t="shared" si="6"/>
        <v>4.4572831950473457E-3</v>
      </c>
      <c r="AK61">
        <f t="shared" si="20"/>
        <v>-0.38277082259263046</v>
      </c>
      <c r="AL61">
        <f t="shared" si="23"/>
        <v>-106.6649319583447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-0.37987090211792307</v>
      </c>
      <c r="AR61">
        <f t="shared" si="27"/>
        <v>-0.37995102184980595</v>
      </c>
      <c r="AS61">
        <f t="shared" si="27"/>
        <v>1.5933796086698222E-5</v>
      </c>
      <c r="AT61">
        <f t="shared" si="27"/>
        <v>-1.3683205594622154E-3</v>
      </c>
      <c r="AU61">
        <f t="shared" si="24"/>
        <v>-0.38130340861318146</v>
      </c>
      <c r="AW61">
        <v>58</v>
      </c>
      <c r="AX61">
        <f>IF(Z61&gt;0, (R61*SUMPRODUCT(K61:$K$98, X61:$X$98)-K61*$AZ$3)/Z61, 0)</f>
        <v>-3052.2085352882536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0.60388337299999995</v>
      </c>
      <c r="Q62" s="4">
        <f t="shared" si="22"/>
        <v>12.5</v>
      </c>
      <c r="R62">
        <f t="shared" si="0"/>
        <v>50000</v>
      </c>
      <c r="S62">
        <f t="shared" si="1"/>
        <v>-7506.698094980221</v>
      </c>
      <c r="U62">
        <f t="shared" si="12"/>
        <v>0.60388337299999995</v>
      </c>
      <c r="V62">
        <f t="shared" si="13"/>
        <v>0.01</v>
      </c>
      <c r="W62">
        <f t="shared" si="14"/>
        <v>1.7930006512953929E-3</v>
      </c>
      <c r="X62">
        <f t="shared" si="15"/>
        <v>1.0827632810954586E-3</v>
      </c>
      <c r="Y62">
        <f t="shared" si="16"/>
        <v>1.793000651295393E-5</v>
      </c>
      <c r="Z62">
        <f t="shared" si="17"/>
        <v>6.9230736368698046E-4</v>
      </c>
      <c r="AB62">
        <f t="shared" si="18"/>
        <v>-5.4726118916611961</v>
      </c>
      <c r="AC62">
        <f t="shared" si="19"/>
        <v>-5.196942368129835</v>
      </c>
      <c r="AE62">
        <f t="shared" si="2"/>
        <v>0</v>
      </c>
      <c r="AF62">
        <f t="shared" si="25"/>
        <v>0</v>
      </c>
      <c r="AG62">
        <f t="shared" si="25"/>
        <v>-8.6538420460872557E-3</v>
      </c>
      <c r="AH62">
        <f t="shared" si="4"/>
        <v>-54.138164054772929</v>
      </c>
      <c r="AI62">
        <f t="shared" si="26"/>
        <v>-54.146817896819016</v>
      </c>
      <c r="AJ62">
        <f t="shared" si="6"/>
        <v>-0.27566952353136109</v>
      </c>
      <c r="AK62">
        <f t="shared" si="20"/>
        <v>-0.38308283241628377</v>
      </c>
      <c r="AL62">
        <f t="shared" si="23"/>
        <v>-54.805570252766664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-0.17279633547601531</v>
      </c>
      <c r="AR62">
        <f t="shared" si="27"/>
        <v>-0.17282395651229276</v>
      </c>
      <c r="AS62">
        <f t="shared" si="27"/>
        <v>-8.7987253170323924E-4</v>
      </c>
      <c r="AT62">
        <f t="shared" si="27"/>
        <v>-1.2227106474895393E-3</v>
      </c>
      <c r="AU62">
        <f t="shared" si="24"/>
        <v>-0.17492653969148556</v>
      </c>
      <c r="AW62">
        <v>59</v>
      </c>
      <c r="AX62">
        <f>IF(Z62&gt;0, (R62*SUMPRODUCT(K62:$K$98, X62:$X$98)-K62*$AZ$3)/Z62, 0)</f>
        <v>-7506.698094980221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0.676158394</v>
      </c>
      <c r="Q63" s="4">
        <f t="shared" si="22"/>
        <v>12.5</v>
      </c>
      <c r="R63">
        <f t="shared" si="0"/>
        <v>50000</v>
      </c>
      <c r="S63">
        <f t="shared" si="1"/>
        <v>-22020.195365463449</v>
      </c>
      <c r="U63">
        <f t="shared" si="12"/>
        <v>0.676158394</v>
      </c>
      <c r="V63">
        <f t="shared" si="13"/>
        <v>0.01</v>
      </c>
      <c r="W63">
        <f t="shared" si="14"/>
        <v>6.9230736368698046E-4</v>
      </c>
      <c r="X63">
        <f t="shared" si="15"/>
        <v>4.6810943518496264E-4</v>
      </c>
      <c r="Y63">
        <f t="shared" si="16"/>
        <v>6.9230736368698049E-6</v>
      </c>
      <c r="Z63">
        <f t="shared" si="17"/>
        <v>2.1727485486514801E-4</v>
      </c>
      <c r="AB63">
        <f t="shared" si="18"/>
        <v>-5.196942368129835</v>
      </c>
      <c r="AC63">
        <f t="shared" si="19"/>
        <v>-4.7844347521332757</v>
      </c>
      <c r="AE63">
        <f t="shared" si="2"/>
        <v>0</v>
      </c>
      <c r="AF63">
        <f t="shared" si="25"/>
        <v>0</v>
      </c>
      <c r="AG63">
        <f t="shared" si="25"/>
        <v>-2.7159356858143502E-3</v>
      </c>
      <c r="AH63">
        <f t="shared" si="4"/>
        <v>-23.405471759248133</v>
      </c>
      <c r="AI63">
        <f t="shared" si="26"/>
        <v>-23.408187694933947</v>
      </c>
      <c r="AJ63">
        <f t="shared" si="6"/>
        <v>-0.41250761599655927</v>
      </c>
      <c r="AK63">
        <f t="shared" si="20"/>
        <v>-0.3637859657690885</v>
      </c>
      <c r="AL63">
        <f t="shared" si="23"/>
        <v>-24.184481276699596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-6.670069832137604E-2</v>
      </c>
      <c r="AR63">
        <f t="shared" si="27"/>
        <v>-6.6708438169933812E-2</v>
      </c>
      <c r="AS63">
        <f t="shared" si="27"/>
        <v>-1.1755604130895072E-3</v>
      </c>
      <c r="AT63">
        <f t="shared" si="27"/>
        <v>-1.0367139020270649E-3</v>
      </c>
      <c r="AU63">
        <f t="shared" si="24"/>
        <v>-6.8920712485050384E-2</v>
      </c>
      <c r="AW63">
        <v>60</v>
      </c>
      <c r="AX63">
        <f>IF(Z63&gt;0, (R63*SUMPRODUCT(K63:$K$98, X63:$X$98)-K63*$AZ$3)/Z63, 0)</f>
        <v>-22020.195365463449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0.75167664000000001</v>
      </c>
      <c r="Q64" s="4">
        <f t="shared" si="22"/>
        <v>12.5</v>
      </c>
      <c r="R64">
        <f t="shared" si="0"/>
        <v>50000</v>
      </c>
      <c r="S64">
        <f t="shared" si="1"/>
        <v>-83592.173597935951</v>
      </c>
      <c r="U64">
        <f t="shared" si="12"/>
        <v>0.75167664000000001</v>
      </c>
      <c r="V64">
        <f t="shared" si="13"/>
        <v>0.01</v>
      </c>
      <c r="W64">
        <f t="shared" si="14"/>
        <v>2.1727485486514801E-4</v>
      </c>
      <c r="X64">
        <f t="shared" si="15"/>
        <v>1.633204328615221E-4</v>
      </c>
      <c r="Y64">
        <f t="shared" si="16"/>
        <v>2.17274854865148E-6</v>
      </c>
      <c r="Z64">
        <f t="shared" si="17"/>
        <v>5.1781673454974429E-5</v>
      </c>
      <c r="AB64">
        <f t="shared" si="18"/>
        <v>-4.7844347521332757</v>
      </c>
      <c r="AC64">
        <f t="shared" si="19"/>
        <v>-4.3285426366398543</v>
      </c>
      <c r="AE64">
        <f t="shared" si="2"/>
        <v>0</v>
      </c>
      <c r="AF64">
        <f t="shared" si="25"/>
        <v>0</v>
      </c>
      <c r="AG64">
        <f t="shared" si="25"/>
        <v>-6.472709181871804E-4</v>
      </c>
      <c r="AH64">
        <f t="shared" si="4"/>
        <v>-8.166021643076105</v>
      </c>
      <c r="AI64">
        <f t="shared" si="26"/>
        <v>-8.1666689139942914</v>
      </c>
      <c r="AJ64">
        <f t="shared" si="6"/>
        <v>-0.45589211549342146</v>
      </c>
      <c r="AK64">
        <f t="shared" si="20"/>
        <v>-0.33491043264932935</v>
      </c>
      <c r="AL64">
        <f t="shared" si="23"/>
        <v>-8.9574714621370415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-2.077808342147865E-2</v>
      </c>
      <c r="AR64">
        <f t="shared" si="27"/>
        <v>-2.077973037390202E-2</v>
      </c>
      <c r="AS64">
        <f t="shared" si="27"/>
        <v>-1.1599974652220511E-3</v>
      </c>
      <c r="AT64">
        <f t="shared" si="27"/>
        <v>-8.5216488670607085E-4</v>
      </c>
      <c r="AU64">
        <f t="shared" si="24"/>
        <v>-2.279189272583014E-2</v>
      </c>
      <c r="AW64">
        <v>61</v>
      </c>
      <c r="AX64">
        <f>IF(Z64&gt;0, (R64*SUMPRODUCT(K64:$K$98, X64:$X$98)-K64*$AZ$3)/Z64, 0)</f>
        <v>-83592.173597935951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0.75374016600000004</v>
      </c>
      <c r="Q65" s="4">
        <f t="shared" si="22"/>
        <v>12.5</v>
      </c>
      <c r="R65">
        <f t="shared" si="0"/>
        <v>50000</v>
      </c>
      <c r="S65">
        <f t="shared" si="1"/>
        <v>-317373.08685068175</v>
      </c>
      <c r="U65">
        <f t="shared" si="12"/>
        <v>0.75374016600000004</v>
      </c>
      <c r="V65">
        <f t="shared" si="13"/>
        <v>0.01</v>
      </c>
      <c r="W65">
        <f t="shared" si="14"/>
        <v>5.1781673454974429E-5</v>
      </c>
      <c r="X65">
        <f t="shared" si="15"/>
        <v>3.9029927145710224E-5</v>
      </c>
      <c r="Y65">
        <f t="shared" si="16"/>
        <v>5.1781673454974426E-7</v>
      </c>
      <c r="Z65">
        <f t="shared" si="17"/>
        <v>1.2233929574714461E-5</v>
      </c>
      <c r="AB65">
        <f t="shared" si="18"/>
        <v>-4.3285426366398543</v>
      </c>
      <c r="AC65">
        <f t="shared" si="19"/>
        <v>-3.8827199934409768</v>
      </c>
      <c r="AE65">
        <f t="shared" si="2"/>
        <v>0</v>
      </c>
      <c r="AF65">
        <f t="shared" si="25"/>
        <v>0</v>
      </c>
      <c r="AG65">
        <f t="shared" si="25"/>
        <v>-1.5292411968393076E-4</v>
      </c>
      <c r="AH65">
        <f t="shared" si="4"/>
        <v>-1.9514963572855113</v>
      </c>
      <c r="AI65">
        <f t="shared" si="26"/>
        <v>-1.9516492814051953</v>
      </c>
      <c r="AJ65">
        <f t="shared" si="6"/>
        <v>-0.44582264319887743</v>
      </c>
      <c r="AK65">
        <f t="shared" si="20"/>
        <v>-0.30299798456478982</v>
      </c>
      <c r="AL65">
        <f t="shared" si="23"/>
        <v>-2.7004699091688624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-4.4334792606720288E-3</v>
      </c>
      <c r="AR65">
        <f t="shared" si="27"/>
        <v>-4.4338266791596652E-3</v>
      </c>
      <c r="AS65">
        <f t="shared" si="27"/>
        <v>-1.0128358350151062E-3</v>
      </c>
      <c r="AT65">
        <f t="shared" si="27"/>
        <v>-6.88361664411185E-4</v>
      </c>
      <c r="AU65">
        <f t="shared" si="24"/>
        <v>-6.1350241785859561E-3</v>
      </c>
      <c r="AW65">
        <v>62</v>
      </c>
      <c r="AX65">
        <f>IF(Z65&gt;0, (R65*SUMPRODUCT(K65:$K$98, X65:$X$98)-K65*$AZ$3)/Z65, 0)</f>
        <v>-317373.08685068175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0.75596915499999995</v>
      </c>
      <c r="Q66" s="4">
        <f t="shared" si="22"/>
        <v>12.5</v>
      </c>
      <c r="R66">
        <f t="shared" si="0"/>
        <v>50000</v>
      </c>
      <c r="S66">
        <f t="shared" si="1"/>
        <v>-1212156.4823701358</v>
      </c>
      <c r="U66">
        <f t="shared" si="12"/>
        <v>0.75596915499999995</v>
      </c>
      <c r="V66">
        <f t="shared" si="13"/>
        <v>0.01</v>
      </c>
      <c r="W66">
        <f t="shared" si="14"/>
        <v>1.2233929574714461E-5</v>
      </c>
      <c r="X66">
        <f t="shared" si="15"/>
        <v>9.2484734029263994E-6</v>
      </c>
      <c r="Y66">
        <f t="shared" si="16"/>
        <v>1.2233929574714461E-7</v>
      </c>
      <c r="Z66">
        <f t="shared" si="17"/>
        <v>2.8631168760409172E-6</v>
      </c>
      <c r="AB66">
        <f t="shared" si="18"/>
        <v>-3.8827199934409768</v>
      </c>
      <c r="AC66">
        <f t="shared" si="19"/>
        <v>-3.4705456810763304</v>
      </c>
      <c r="AE66">
        <f t="shared" si="2"/>
        <v>0</v>
      </c>
      <c r="AF66">
        <f t="shared" si="25"/>
        <v>0</v>
      </c>
      <c r="AG66">
        <f t="shared" si="25"/>
        <v>-3.5788960950511462E-5</v>
      </c>
      <c r="AH66">
        <f t="shared" si="4"/>
        <v>-0.46242367014631997</v>
      </c>
      <c r="AI66">
        <f t="shared" si="26"/>
        <v>-0.46245945910727049</v>
      </c>
      <c r="AJ66">
        <f t="shared" si="6"/>
        <v>-0.41217431236464641</v>
      </c>
      <c r="AK66">
        <f t="shared" si="20"/>
        <v>-0.27179039954086842</v>
      </c>
      <c r="AL66">
        <f t="shared" si="23"/>
        <v>-1.1464241710127854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-9.3799164474836093E-4</v>
      </c>
      <c r="AR66">
        <f t="shared" si="27"/>
        <v>-9.3806423996463785E-4</v>
      </c>
      <c r="AS66">
        <f t="shared" si="27"/>
        <v>-8.3606460079261604E-4</v>
      </c>
      <c r="AT66">
        <f t="shared" si="27"/>
        <v>-5.5130638925011391E-4</v>
      </c>
      <c r="AU66">
        <f t="shared" si="24"/>
        <v>-2.325435230007368E-3</v>
      </c>
      <c r="AW66">
        <v>63</v>
      </c>
      <c r="AX66">
        <f>IF(Z66&gt;0, (R66*SUMPRODUCT(K66:$K$98, X66:$X$98)-K66*$AZ$3)/Z66, 0)</f>
        <v>-1212156.4823701358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0.75842527199999998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-4674801.1577674532</v>
      </c>
      <c r="U67">
        <f t="shared" si="12"/>
        <v>0.75842527199999998</v>
      </c>
      <c r="V67">
        <f t="shared" si="13"/>
        <v>0.01</v>
      </c>
      <c r="W67">
        <f t="shared" si="14"/>
        <v>2.8631168760409172E-6</v>
      </c>
      <c r="X67">
        <f t="shared" si="15"/>
        <v>2.1714601954791229E-6</v>
      </c>
      <c r="Y67">
        <f t="shared" si="16"/>
        <v>2.8631168760409171E-8</v>
      </c>
      <c r="Z67">
        <f t="shared" si="17"/>
        <v>6.6302551180138512E-7</v>
      </c>
      <c r="AB67">
        <f t="shared" si="18"/>
        <v>-3.4705456810763304</v>
      </c>
      <c r="AC67">
        <f t="shared" si="19"/>
        <v>-3.0995124301984736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-0.10857300977395615</v>
      </c>
      <c r="AI67">
        <f t="shared" ref="AI67:AI98" si="33">SUM(AE67:AH67)</f>
        <v>-0.10858129759285366</v>
      </c>
      <c r="AJ67">
        <f t="shared" ref="AJ67:AJ98" si="34">AB67-AC67</f>
        <v>-0.37103325087785688</v>
      </c>
      <c r="AK67">
        <f t="shared" si="20"/>
        <v>-0.24293819767534316</v>
      </c>
      <c r="AL67">
        <f t="shared" si="23"/>
        <v>-0.72255274614605369</v>
      </c>
      <c r="AN67">
        <f t="shared" ref="AN67:AU98" si="35">AE67*$K67</f>
        <v>0</v>
      </c>
      <c r="AO67">
        <f t="shared" si="35"/>
        <v>0</v>
      </c>
      <c r="AP67">
        <f t="shared" si="35"/>
        <v>-1.5010015592332001E-8</v>
      </c>
      <c r="AQ67">
        <f t="shared" si="35"/>
        <v>-1.9663588089523552E-4</v>
      </c>
      <c r="AR67">
        <f t="shared" si="35"/>
        <v>-1.9665089091082784E-4</v>
      </c>
      <c r="AS67">
        <f t="shared" si="35"/>
        <v>-6.7197593840021875E-4</v>
      </c>
      <c r="AT67">
        <f t="shared" si="35"/>
        <v>-4.3998380999520596E-4</v>
      </c>
      <c r="AU67">
        <f t="shared" si="24"/>
        <v>-1.3086106393062524E-3</v>
      </c>
      <c r="AW67">
        <v>64</v>
      </c>
      <c r="AX67">
        <f>IF(Z67&gt;0, (R67*SUMPRODUCT(K67:$K$98, X67:$X$98)-K67*$AZ$3)/Z67, 0)</f>
        <v>-4674801.1577674532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0.76114147499999996</v>
      </c>
      <c r="Q68" s="4">
        <f t="shared" si="22"/>
        <v>12.5</v>
      </c>
      <c r="R68">
        <f t="shared" si="28"/>
        <v>50000</v>
      </c>
      <c r="S68">
        <f t="shared" si="29"/>
        <v>-18239155.019483253</v>
      </c>
      <c r="U68">
        <f t="shared" ref="U68:U98" si="39">M68</f>
        <v>0.76114147499999996</v>
      </c>
      <c r="V68">
        <f t="shared" ref="V68:V98" si="40">$C$10</f>
        <v>0.01</v>
      </c>
      <c r="W68">
        <f t="shared" ref="W68:W98" si="41">Z67</f>
        <v>6.6302551180138512E-7</v>
      </c>
      <c r="X68">
        <f t="shared" ref="X68:X98" si="42">U68*W68</f>
        <v>5.0465621601513617E-7</v>
      </c>
      <c r="Y68">
        <f t="shared" ref="Y68:Y98" si="43">V68*W68</f>
        <v>6.6302551180138512E-9</v>
      </c>
      <c r="Z68">
        <f t="shared" ref="Z68:Z98" si="44">MAX(0, W68-X68-Y68)</f>
        <v>1.5173904066823511E-7</v>
      </c>
      <c r="AB68">
        <f t="shared" ref="AB68:AB98" si="45">AC67</f>
        <v>-3.0995124301984736</v>
      </c>
      <c r="AC68">
        <f t="shared" ref="AC68:AC98" si="46">S68*Z68</f>
        <v>-2.7675918852556141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-2.5232810800756809E-2</v>
      </c>
      <c r="AI68">
        <f t="shared" si="33"/>
        <v>-2.5234707538765163E-2</v>
      </c>
      <c r="AJ68">
        <f t="shared" si="34"/>
        <v>-0.3319205449428595</v>
      </c>
      <c r="AK68">
        <f t="shared" ref="AK68:AK98" si="47">G68*SUM(AB68:AB68, AE68:AF68)</f>
        <v>-0.21696587011389318</v>
      </c>
      <c r="AL68">
        <f t="shared" si="23"/>
        <v>-0.57412112259551784</v>
      </c>
      <c r="AN68">
        <f t="shared" si="35"/>
        <v>0</v>
      </c>
      <c r="AO68">
        <f t="shared" si="35"/>
        <v>0</v>
      </c>
      <c r="AP68">
        <f t="shared" si="35"/>
        <v>-3.0671160970429497E-9</v>
      </c>
      <c r="AQ68">
        <f t="shared" si="35"/>
        <v>-4.0802662170430636E-5</v>
      </c>
      <c r="AR68">
        <f t="shared" si="35"/>
        <v>-4.0805729286527686E-5</v>
      </c>
      <c r="AS68">
        <f t="shared" si="35"/>
        <v>-5.3673139982972221E-4</v>
      </c>
      <c r="AT68">
        <f t="shared" si="35"/>
        <v>-3.5084419134570589E-4</v>
      </c>
      <c r="AU68">
        <f t="shared" si="24"/>
        <v>-9.2838132046195584E-4</v>
      </c>
      <c r="AW68">
        <v>65</v>
      </c>
      <c r="AX68">
        <f>IF(Z68&gt;0, (R68*SUMPRODUCT(K68:$K$98, X68:$X$98)-K68*$AZ$3)/Z68, 0)</f>
        <v>-18239155.019483253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0.76383916100000004</v>
      </c>
      <c r="Q69" s="4">
        <f t="shared" ref="Q69:Q98" si="49">$C$8</f>
        <v>12.5</v>
      </c>
      <c r="R69">
        <f t="shared" si="28"/>
        <v>50000</v>
      </c>
      <c r="S69">
        <f t="shared" si="29"/>
        <v>-72007128.185550764</v>
      </c>
      <c r="U69">
        <f t="shared" si="39"/>
        <v>0.76383916100000004</v>
      </c>
      <c r="V69">
        <f t="shared" si="40"/>
        <v>0.01</v>
      </c>
      <c r="W69">
        <f t="shared" si="41"/>
        <v>1.5173904066823511E-7</v>
      </c>
      <c r="X69">
        <f t="shared" si="42"/>
        <v>1.159042215149696E-7</v>
      </c>
      <c r="Y69">
        <f t="shared" si="43"/>
        <v>1.5173904066823511E-9</v>
      </c>
      <c r="Z69">
        <f t="shared" si="44"/>
        <v>3.4317428746583157E-8</v>
      </c>
      <c r="AB69">
        <f t="shared" si="45"/>
        <v>-2.7675918852556141</v>
      </c>
      <c r="AC69">
        <f t="shared" si="46"/>
        <v>-2.4710994907537183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-5.7952110757484802E-3</v>
      </c>
      <c r="AI69">
        <f t="shared" si="33"/>
        <v>-5.7956400436078121E-3</v>
      </c>
      <c r="AJ69">
        <f t="shared" si="34"/>
        <v>-0.2964923945018958</v>
      </c>
      <c r="AK69">
        <f t="shared" si="47"/>
        <v>-0.193731431967893</v>
      </c>
      <c r="AL69">
        <f t="shared" si="23"/>
        <v>-0.49601946651339662</v>
      </c>
      <c r="AN69">
        <f t="shared" si="35"/>
        <v>0</v>
      </c>
      <c r="AO69">
        <f t="shared" si="35"/>
        <v>0</v>
      </c>
      <c r="AP69">
        <f t="shared" si="35"/>
        <v>-6.1934066948003441E-10</v>
      </c>
      <c r="AQ69">
        <f t="shared" si="35"/>
        <v>-8.3670835223388624E-6</v>
      </c>
      <c r="AR69">
        <f t="shared" si="35"/>
        <v>-8.3677028630083427E-6</v>
      </c>
      <c r="AS69">
        <f t="shared" si="35"/>
        <v>-4.2807355868659217E-4</v>
      </c>
      <c r="AT69">
        <f t="shared" si="35"/>
        <v>-2.7970802978359403E-4</v>
      </c>
      <c r="AU69">
        <f t="shared" si="24"/>
        <v>-7.1614929133319457E-4</v>
      </c>
      <c r="AW69">
        <v>66</v>
      </c>
      <c r="AX69">
        <f>IF(Z69&gt;0, (R69*SUMPRODUCT(K69:$K$98, X69:$X$98)-K69*$AZ$3)/Z69, 0)</f>
        <v>-72007128.185550764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0.76675259399999995</v>
      </c>
      <c r="Q70" s="4">
        <f t="shared" si="49"/>
        <v>12.5</v>
      </c>
      <c r="R70">
        <f t="shared" si="28"/>
        <v>50000</v>
      </c>
      <c r="S70">
        <f t="shared" si="29"/>
        <v>-287986727.21977919</v>
      </c>
      <c r="U70">
        <f t="shared" si="39"/>
        <v>0.76675259399999995</v>
      </c>
      <c r="V70">
        <f t="shared" si="40"/>
        <v>0.01</v>
      </c>
      <c r="W70">
        <f t="shared" si="41"/>
        <v>3.4317428746583157E-8</v>
      </c>
      <c r="X70">
        <f t="shared" si="42"/>
        <v>2.6312977510852801E-8</v>
      </c>
      <c r="Y70">
        <f t="shared" si="43"/>
        <v>3.4317428746583159E-10</v>
      </c>
      <c r="Z70">
        <f t="shared" si="44"/>
        <v>7.6612769482645251E-9</v>
      </c>
      <c r="AB70">
        <f t="shared" si="45"/>
        <v>-2.4710994907537183</v>
      </c>
      <c r="AC70">
        <f t="shared" si="46"/>
        <v>-2.2063460746550381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-1.3156488755426401E-3</v>
      </c>
      <c r="AI70">
        <f t="shared" si="33"/>
        <v>-1.3157446415044934E-3</v>
      </c>
      <c r="AJ70">
        <f t="shared" si="34"/>
        <v>-0.26475341609868019</v>
      </c>
      <c r="AK70">
        <f t="shared" si="47"/>
        <v>-0.1729769643527603</v>
      </c>
      <c r="AL70">
        <f t="shared" si="23"/>
        <v>-0.43904612509294494</v>
      </c>
      <c r="AN70">
        <f t="shared" si="35"/>
        <v>0</v>
      </c>
      <c r="AO70">
        <f t="shared" si="35"/>
        <v>0</v>
      </c>
      <c r="AP70">
        <f t="shared" si="35"/>
        <v>-1.2345196240332244E-10</v>
      </c>
      <c r="AQ70">
        <f t="shared" si="35"/>
        <v>-1.6960038031911178E-6</v>
      </c>
      <c r="AR70">
        <f t="shared" si="35"/>
        <v>-1.6961272551535212E-6</v>
      </c>
      <c r="AS70">
        <f t="shared" si="35"/>
        <v>-3.412937972724694E-4</v>
      </c>
      <c r="AT70">
        <f t="shared" si="35"/>
        <v>-2.2298471488886839E-4</v>
      </c>
      <c r="AU70">
        <f t="shared" si="24"/>
        <v>-5.6597463941649123E-4</v>
      </c>
      <c r="AW70">
        <v>67</v>
      </c>
      <c r="AX70">
        <f>IF(Z70&gt;0, (R70*SUMPRODUCT(K70:$K$98, X70:$X$98)-K70*$AZ$3)/Z70, 0)</f>
        <v>-287986727.21977919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0.76980532899999998</v>
      </c>
      <c r="Q71" s="4">
        <f t="shared" si="49"/>
        <v>12.5</v>
      </c>
      <c r="R71">
        <f t="shared" si="28"/>
        <v>50000</v>
      </c>
      <c r="S71">
        <f t="shared" si="29"/>
        <v>-1167744873.3177199</v>
      </c>
      <c r="U71">
        <f t="shared" si="39"/>
        <v>0.76980532899999998</v>
      </c>
      <c r="V71">
        <f t="shared" si="40"/>
        <v>0.01</v>
      </c>
      <c r="W71">
        <f t="shared" si="41"/>
        <v>7.6612769482645251E-9</v>
      </c>
      <c r="X71">
        <f t="shared" si="42"/>
        <v>5.8976918217188887E-9</v>
      </c>
      <c r="Y71">
        <f t="shared" si="43"/>
        <v>7.6612769482645253E-11</v>
      </c>
      <c r="Z71">
        <f t="shared" si="44"/>
        <v>1.6869723570629912E-9</v>
      </c>
      <c r="AB71">
        <f t="shared" si="45"/>
        <v>-2.2063460746550381</v>
      </c>
      <c r="AC71">
        <f t="shared" si="46"/>
        <v>-1.9699533213890181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-2.9488459108594444E-4</v>
      </c>
      <c r="AI71">
        <f t="shared" si="33"/>
        <v>-2.9490567824040772E-4</v>
      </c>
      <c r="AJ71">
        <f t="shared" si="34"/>
        <v>-0.23639275326601994</v>
      </c>
      <c r="AK71">
        <f t="shared" si="47"/>
        <v>-0.15444422522585269</v>
      </c>
      <c r="AL71">
        <f t="shared" si="23"/>
        <v>-0.39113188417011302</v>
      </c>
      <c r="AN71">
        <f t="shared" si="35"/>
        <v>0</v>
      </c>
      <c r="AO71">
        <f t="shared" si="35"/>
        <v>0</v>
      </c>
      <c r="AP71">
        <f t="shared" si="35"/>
        <v>-2.4270950219378528E-11</v>
      </c>
      <c r="AQ71">
        <f t="shared" si="35"/>
        <v>-3.3940706619137592E-7</v>
      </c>
      <c r="AR71">
        <f t="shared" si="35"/>
        <v>-3.3943133714159526E-7</v>
      </c>
      <c r="AS71">
        <f t="shared" si="35"/>
        <v>-2.7208397210397989E-4</v>
      </c>
      <c r="AT71">
        <f t="shared" si="35"/>
        <v>-1.7776263310696029E-4</v>
      </c>
      <c r="AU71">
        <f t="shared" si="24"/>
        <v>-4.5018603654808177E-4</v>
      </c>
      <c r="AW71">
        <v>68</v>
      </c>
      <c r="AX71">
        <f>IF(Z71&gt;0, (R71*SUMPRODUCT(K71:$K$98, X71:$X$98)-K71*$AZ$3)/Z71, 0)</f>
        <v>-1167744873.3177199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0.772959481</v>
      </c>
      <c r="Q72" s="4">
        <f t="shared" si="49"/>
        <v>12.5</v>
      </c>
      <c r="R72">
        <f t="shared" si="28"/>
        <v>50000</v>
      </c>
      <c r="S72">
        <f t="shared" si="29"/>
        <v>-4803847366.0953045</v>
      </c>
      <c r="U72">
        <f t="shared" si="39"/>
        <v>0.772959481</v>
      </c>
      <c r="V72">
        <f t="shared" si="40"/>
        <v>0.01</v>
      </c>
      <c r="W72">
        <f t="shared" si="41"/>
        <v>1.6869723570629912E-9</v>
      </c>
      <c r="X72">
        <f t="shared" si="42"/>
        <v>1.3039612775767564E-9</v>
      </c>
      <c r="Y72">
        <f t="shared" si="43"/>
        <v>1.6869723570629913E-11</v>
      </c>
      <c r="Z72">
        <f t="shared" si="44"/>
        <v>3.6614135591560485E-10</v>
      </c>
      <c r="AB72">
        <f t="shared" si="45"/>
        <v>-1.9699533213890181</v>
      </c>
      <c r="AC72">
        <f t="shared" si="46"/>
        <v>-1.7588871882337418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-6.5198063878837815E-5</v>
      </c>
      <c r="AI72">
        <f t="shared" si="33"/>
        <v>-6.5202640645786763E-5</v>
      </c>
      <c r="AJ72">
        <f t="shared" si="34"/>
        <v>-0.21106613315527634</v>
      </c>
      <c r="AK72">
        <f t="shared" si="47"/>
        <v>-0.13789673249723128</v>
      </c>
      <c r="AL72">
        <f t="shared" si="23"/>
        <v>-0.34902806829315342</v>
      </c>
      <c r="AN72">
        <f t="shared" si="35"/>
        <v>0</v>
      </c>
      <c r="AO72">
        <f t="shared" si="35"/>
        <v>0</v>
      </c>
      <c r="AP72">
        <f t="shared" si="35"/>
        <v>-4.7033746716402487E-12</v>
      </c>
      <c r="AQ72">
        <f t="shared" si="35"/>
        <v>-6.7001646731955931E-8</v>
      </c>
      <c r="AR72">
        <f t="shared" si="35"/>
        <v>-6.7006350106627575E-8</v>
      </c>
      <c r="AS72">
        <f t="shared" si="35"/>
        <v>-2.1690488412402041E-4</v>
      </c>
      <c r="AT72">
        <f t="shared" si="35"/>
        <v>-1.4171138844614435E-4</v>
      </c>
      <c r="AU72">
        <f t="shared" si="24"/>
        <v>-3.5868327892027142E-4</v>
      </c>
      <c r="AW72">
        <v>69</v>
      </c>
      <c r="AX72">
        <f>IF(Z72&gt;0, (R72*SUMPRODUCT(K72:$K$98, X72:$X$98)-K72*$AZ$3)/Z72, 0)</f>
        <v>-4803847366.0953045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0.77634382000000002</v>
      </c>
      <c r="Q73" s="4">
        <f t="shared" si="49"/>
        <v>12.5</v>
      </c>
      <c r="R73">
        <f t="shared" si="28"/>
        <v>50000</v>
      </c>
      <c r="S73">
        <f t="shared" si="29"/>
        <v>-20075008327.32618</v>
      </c>
      <c r="U73">
        <f t="shared" si="39"/>
        <v>0.77634382000000002</v>
      </c>
      <c r="V73">
        <f t="shared" si="40"/>
        <v>0.01</v>
      </c>
      <c r="W73">
        <f t="shared" si="41"/>
        <v>3.6614135591560485E-10</v>
      </c>
      <c r="X73">
        <f t="shared" si="42"/>
        <v>2.842515789115003E-10</v>
      </c>
      <c r="Y73">
        <f t="shared" si="43"/>
        <v>3.6614135591560487E-12</v>
      </c>
      <c r="Z73">
        <f t="shared" si="44"/>
        <v>7.8228363444948506E-11</v>
      </c>
      <c r="AB73">
        <f t="shared" si="45"/>
        <v>-1.7588871882337418</v>
      </c>
      <c r="AC73">
        <f t="shared" si="46"/>
        <v>-1.5704350475904401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-1.4212578945575015E-5</v>
      </c>
      <c r="AI73">
        <f t="shared" si="33"/>
        <v>-1.4213556800118078E-5</v>
      </c>
      <c r="AJ73">
        <f t="shared" si="34"/>
        <v>-0.18845214064330174</v>
      </c>
      <c r="AK73">
        <f t="shared" si="47"/>
        <v>-0.12312210317636194</v>
      </c>
      <c r="AL73">
        <f t="shared" si="23"/>
        <v>-0.31158845737646379</v>
      </c>
      <c r="AN73">
        <f t="shared" si="35"/>
        <v>0</v>
      </c>
      <c r="AO73">
        <f t="shared" si="35"/>
        <v>0</v>
      </c>
      <c r="AP73">
        <f t="shared" si="35"/>
        <v>-8.9723666558161554E-13</v>
      </c>
      <c r="AQ73">
        <f t="shared" si="35"/>
        <v>-1.3040842355258702E-8</v>
      </c>
      <c r="AR73">
        <f t="shared" si="35"/>
        <v>-1.3041739591924285E-8</v>
      </c>
      <c r="AS73">
        <f t="shared" si="35"/>
        <v>-1.7291546221493372E-4</v>
      </c>
      <c r="AT73">
        <f t="shared" si="35"/>
        <v>-1.1297147014059189E-4</v>
      </c>
      <c r="AU73">
        <f t="shared" si="24"/>
        <v>-2.8589997409511755E-4</v>
      </c>
      <c r="AW73">
        <v>70</v>
      </c>
      <c r="AX73">
        <f>IF(Z73&gt;0, (R73*SUMPRODUCT(K73:$K$98, X73:$X$98)-K73*$AZ$3)/Z73, 0)</f>
        <v>-20075008327.32618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0.77982431100000005</v>
      </c>
      <c r="Q74" s="4">
        <f t="shared" si="49"/>
        <v>12.5</v>
      </c>
      <c r="R74">
        <f t="shared" si="28"/>
        <v>50000</v>
      </c>
      <c r="S74">
        <f t="shared" si="29"/>
        <v>-85281579462.776413</v>
      </c>
      <c r="U74">
        <f t="shared" si="39"/>
        <v>0.77982431100000005</v>
      </c>
      <c r="V74">
        <f t="shared" si="40"/>
        <v>0.01</v>
      </c>
      <c r="W74">
        <f t="shared" si="41"/>
        <v>7.8228363444948506E-11</v>
      </c>
      <c r="X74">
        <f t="shared" si="42"/>
        <v>6.1004379624114555E-11</v>
      </c>
      <c r="Y74">
        <f t="shared" si="43"/>
        <v>7.8228363444948508E-13</v>
      </c>
      <c r="Z74">
        <f t="shared" si="44"/>
        <v>1.6441700186384468E-11</v>
      </c>
      <c r="AB74">
        <f t="shared" si="45"/>
        <v>-1.5704350475904401</v>
      </c>
      <c r="AC74">
        <f t="shared" si="46"/>
        <v>-1.4021741609482927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-3.0502189812057275E-6</v>
      </c>
      <c r="AI74">
        <f t="shared" si="33"/>
        <v>-3.0504245024580574E-6</v>
      </c>
      <c r="AJ74">
        <f t="shared" si="34"/>
        <v>-0.16826088664214733</v>
      </c>
      <c r="AK74">
        <f t="shared" si="47"/>
        <v>-0.10993045333133082</v>
      </c>
      <c r="AL74">
        <f t="shared" si="23"/>
        <v>-0.27819439039798061</v>
      </c>
      <c r="AN74">
        <f t="shared" si="35"/>
        <v>0</v>
      </c>
      <c r="AO74">
        <f t="shared" si="35"/>
        <v>0</v>
      </c>
      <c r="AP74">
        <f t="shared" si="35"/>
        <v>-1.6837261998632024E-13</v>
      </c>
      <c r="AQ74">
        <f t="shared" si="35"/>
        <v>-2.4988820162182885E-9</v>
      </c>
      <c r="AR74">
        <f t="shared" si="35"/>
        <v>-2.4990503888382747E-9</v>
      </c>
      <c r="AS74">
        <f t="shared" si="35"/>
        <v>-1.3784718613769816E-4</v>
      </c>
      <c r="AT74">
        <f t="shared" si="35"/>
        <v>-9.0060167665666549E-5</v>
      </c>
      <c r="AU74">
        <f t="shared" si="24"/>
        <v>-2.2790985285375354E-4</v>
      </c>
      <c r="AW74">
        <v>71</v>
      </c>
      <c r="AX74">
        <f>IF(Z74&gt;0, (R74*SUMPRODUCT(K74:$K$98, X74:$X$98)-K74*$AZ$3)/Z74, 0)</f>
        <v>-85281579462.776413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0.78351069500000003</v>
      </c>
      <c r="Q75" s="4">
        <f t="shared" si="49"/>
        <v>12.5</v>
      </c>
      <c r="R75">
        <f t="shared" si="28"/>
        <v>50000</v>
      </c>
      <c r="S75">
        <f t="shared" si="29"/>
        <v>-368756471476.40131</v>
      </c>
      <c r="U75">
        <f t="shared" si="39"/>
        <v>0.78351069500000003</v>
      </c>
      <c r="V75">
        <f t="shared" si="40"/>
        <v>0.01</v>
      </c>
      <c r="W75">
        <f t="shared" si="41"/>
        <v>1.6441700186384468E-11</v>
      </c>
      <c r="X75">
        <f t="shared" si="42"/>
        <v>1.2882247940015724E-11</v>
      </c>
      <c r="Y75">
        <f t="shared" si="43"/>
        <v>1.6441700186384467E-13</v>
      </c>
      <c r="Z75">
        <f t="shared" si="44"/>
        <v>3.3950352445048992E-12</v>
      </c>
      <c r="AB75">
        <f t="shared" si="45"/>
        <v>-1.4021741609482927</v>
      </c>
      <c r="AC75">
        <f t="shared" si="46"/>
        <v>-1.251941217301648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-6.4411239700078613E-7</v>
      </c>
      <c r="AI75">
        <f t="shared" si="33"/>
        <v>-6.4415483494134241E-7</v>
      </c>
      <c r="AJ75">
        <f t="shared" si="34"/>
        <v>-0.15023294364664475</v>
      </c>
      <c r="AK75">
        <f t="shared" si="47"/>
        <v>-9.8152191266380501E-2</v>
      </c>
      <c r="AL75">
        <f t="shared" si="23"/>
        <v>-0.24838577906786019</v>
      </c>
      <c r="AN75">
        <f t="shared" si="35"/>
        <v>0</v>
      </c>
      <c r="AO75">
        <f t="shared" si="35"/>
        <v>0</v>
      </c>
      <c r="AP75">
        <f t="shared" si="35"/>
        <v>-3.1042094001789617E-14</v>
      </c>
      <c r="AQ75">
        <f t="shared" si="35"/>
        <v>-4.7114910180161653E-10</v>
      </c>
      <c r="AR75">
        <f t="shared" si="35"/>
        <v>-4.7118014389561829E-10</v>
      </c>
      <c r="AS75">
        <f t="shared" si="35"/>
        <v>-1.0989093951570561E-4</v>
      </c>
      <c r="AT75">
        <f t="shared" si="35"/>
        <v>-7.1795414853596123E-5</v>
      </c>
      <c r="AU75">
        <f t="shared" si="24"/>
        <v>-1.8168682554944561E-4</v>
      </c>
      <c r="AW75">
        <v>72</v>
      </c>
      <c r="AX75">
        <f>IF(Z75&gt;0, (R75*SUMPRODUCT(K75:$K$98, X75:$X$98)-K75*$AZ$3)/Z75, 0)</f>
        <v>-368756471476.40131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0.78741316699999997</v>
      </c>
      <c r="Q76" s="4">
        <f t="shared" si="49"/>
        <v>12.5</v>
      </c>
      <c r="R76">
        <f t="shared" si="28"/>
        <v>50000</v>
      </c>
      <c r="S76">
        <f t="shared" si="29"/>
        <v>-1625213469095.7153</v>
      </c>
      <c r="U76">
        <f t="shared" si="39"/>
        <v>0.78741316699999997</v>
      </c>
      <c r="V76">
        <f t="shared" si="40"/>
        <v>0.01</v>
      </c>
      <c r="W76">
        <f t="shared" si="41"/>
        <v>3.3950352445048992E-12</v>
      </c>
      <c r="X76">
        <f t="shared" si="42"/>
        <v>2.6732954539522218E-12</v>
      </c>
      <c r="Y76">
        <f t="shared" si="43"/>
        <v>3.395035244504899E-14</v>
      </c>
      <c r="Z76">
        <f t="shared" si="44"/>
        <v>6.877894381076283E-13</v>
      </c>
      <c r="AB76">
        <f t="shared" si="45"/>
        <v>-1.251941217301648</v>
      </c>
      <c r="AC76">
        <f t="shared" si="46"/>
        <v>-1.1178046587142914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-1.3366477269761109E-7</v>
      </c>
      <c r="AI76">
        <f t="shared" si="33"/>
        <v>-1.3367337006558743E-7</v>
      </c>
      <c r="AJ76">
        <f t="shared" si="34"/>
        <v>-0.13413655858735662</v>
      </c>
      <c r="AK76">
        <f t="shared" si="47"/>
        <v>-8.7635885211115372E-2</v>
      </c>
      <c r="AL76">
        <f t="shared" si="23"/>
        <v>-0.22177257747184206</v>
      </c>
      <c r="AN76">
        <f t="shared" si="35"/>
        <v>0</v>
      </c>
      <c r="AO76">
        <f t="shared" si="35"/>
        <v>0</v>
      </c>
      <c r="AP76">
        <f t="shared" si="35"/>
        <v>-5.6149281370632644E-15</v>
      </c>
      <c r="AQ76">
        <f t="shared" si="35"/>
        <v>-8.7296262672360228E-11</v>
      </c>
      <c r="AR76">
        <f t="shared" si="35"/>
        <v>-8.7301877600497287E-11</v>
      </c>
      <c r="AS76">
        <f t="shared" si="35"/>
        <v>-8.760438532970026E-5</v>
      </c>
      <c r="AT76">
        <f t="shared" si="35"/>
        <v>-5.7234865256693512E-5</v>
      </c>
      <c r="AU76">
        <f t="shared" si="24"/>
        <v>-1.4483933788827136E-4</v>
      </c>
      <c r="AW76">
        <v>73</v>
      </c>
      <c r="AX76">
        <f>IF(Z76&gt;0, (R76*SUMPRODUCT(K76:$K$98, X76:$X$98)-K76*$AZ$3)/Z76, 0)</f>
        <v>-1625213469095.7153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0.79138766699999996</v>
      </c>
      <c r="Q77" s="4">
        <f t="shared" si="49"/>
        <v>12.5</v>
      </c>
      <c r="R77">
        <f t="shared" si="28"/>
        <v>50000</v>
      </c>
      <c r="S77">
        <f t="shared" si="29"/>
        <v>-7306109508617.7949</v>
      </c>
      <c r="U77">
        <f t="shared" si="39"/>
        <v>0.79138766699999996</v>
      </c>
      <c r="V77">
        <f t="shared" si="40"/>
        <v>0.01</v>
      </c>
      <c r="W77">
        <f t="shared" si="41"/>
        <v>6.877894381076283E-13</v>
      </c>
      <c r="X77">
        <f t="shared" si="42"/>
        <v>5.4430807881123682E-13</v>
      </c>
      <c r="Y77">
        <f t="shared" si="43"/>
        <v>6.8778943810762834E-15</v>
      </c>
      <c r="Z77">
        <f t="shared" si="44"/>
        <v>1.3660346491531518E-13</v>
      </c>
      <c r="AB77">
        <f t="shared" si="45"/>
        <v>-1.1178046587142914</v>
      </c>
      <c r="AC77">
        <f t="shared" si="46"/>
        <v>-0.99803987392792159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-2.7215403940561841E-8</v>
      </c>
      <c r="AI77">
        <f t="shared" si="33"/>
        <v>-2.7217111483873282E-8</v>
      </c>
      <c r="AJ77">
        <f t="shared" si="34"/>
        <v>-0.11976478478636976</v>
      </c>
      <c r="AK77">
        <f t="shared" si="47"/>
        <v>-7.8246326110000403E-2</v>
      </c>
      <c r="AL77">
        <f t="shared" si="23"/>
        <v>-0.19801113811348164</v>
      </c>
      <c r="AN77">
        <f t="shared" si="35"/>
        <v>0</v>
      </c>
      <c r="AO77">
        <f t="shared" si="35"/>
        <v>0</v>
      </c>
      <c r="AP77">
        <f t="shared" si="35"/>
        <v>-9.9570890797274892E-16</v>
      </c>
      <c r="AQ77">
        <f t="shared" si="35"/>
        <v>-1.5869945995582685E-11</v>
      </c>
      <c r="AR77">
        <f t="shared" si="35"/>
        <v>-1.587094170449066E-11</v>
      </c>
      <c r="AS77">
        <f t="shared" si="35"/>
        <v>-6.9837679825855023E-5</v>
      </c>
      <c r="AT77">
        <f t="shared" si="35"/>
        <v>-4.5627284181798646E-5</v>
      </c>
      <c r="AU77">
        <f t="shared" si="24"/>
        <v>-1.1546497987859537E-4</v>
      </c>
      <c r="AW77">
        <v>74</v>
      </c>
      <c r="AX77">
        <f>IF(Z77&gt;0, (R77*SUMPRODUCT(K77:$K$98, X77:$X$98)-K77*$AZ$3)/Z77, 0)</f>
        <v>-7306109508617.7949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0.79554122000000005</v>
      </c>
      <c r="Q78" s="4">
        <f t="shared" si="49"/>
        <v>12.5</v>
      </c>
      <c r="R78">
        <f t="shared" si="28"/>
        <v>50000</v>
      </c>
      <c r="S78">
        <f t="shared" si="29"/>
        <v>-33545988827899.32</v>
      </c>
      <c r="U78">
        <f t="shared" si="39"/>
        <v>0.79554122000000005</v>
      </c>
      <c r="V78">
        <f t="shared" si="40"/>
        <v>0.01</v>
      </c>
      <c r="W78">
        <f t="shared" si="41"/>
        <v>1.3660346491531518E-13</v>
      </c>
      <c r="X78">
        <f t="shared" si="42"/>
        <v>1.0867368713495704E-13</v>
      </c>
      <c r="Y78">
        <f t="shared" si="43"/>
        <v>1.3660346491531519E-15</v>
      </c>
      <c r="Z78">
        <f t="shared" si="44"/>
        <v>2.656374313120499E-14</v>
      </c>
      <c r="AB78">
        <f t="shared" si="45"/>
        <v>-0.99803987392792159</v>
      </c>
      <c r="AC78">
        <f t="shared" si="46"/>
        <v>-0.89110703030658989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-5.4336843567478519E-9</v>
      </c>
      <c r="AI78">
        <f t="shared" si="33"/>
        <v>-5.4340164035369924E-9</v>
      </c>
      <c r="AJ78">
        <f t="shared" si="34"/>
        <v>-0.10693284362133171</v>
      </c>
      <c r="AK78">
        <f t="shared" si="47"/>
        <v>-6.9862791174954517E-2</v>
      </c>
      <c r="AL78">
        <f t="shared" si="23"/>
        <v>-0.17679564023030264</v>
      </c>
      <c r="AN78">
        <f t="shared" si="35"/>
        <v>0</v>
      </c>
      <c r="AO78">
        <f t="shared" si="35"/>
        <v>0</v>
      </c>
      <c r="AP78">
        <f t="shared" si="35"/>
        <v>-1.7287887453527944E-16</v>
      </c>
      <c r="AQ78">
        <f t="shared" si="35"/>
        <v>-2.8290267121911012E-12</v>
      </c>
      <c r="AR78">
        <f t="shared" si="35"/>
        <v>-2.8291995910656366E-12</v>
      </c>
      <c r="AS78">
        <f t="shared" si="35"/>
        <v>-5.5674170811858103E-5</v>
      </c>
      <c r="AT78">
        <f t="shared" si="35"/>
        <v>-3.6373791601775712E-5</v>
      </c>
      <c r="AU78">
        <f t="shared" si="24"/>
        <v>-9.204796524283341E-5</v>
      </c>
      <c r="AW78">
        <v>75</v>
      </c>
      <c r="AX78">
        <f>IF(Z78&gt;0, (R78*SUMPRODUCT(K78:$K$98, X78:$X$98)-K78*$AZ$3)/Z78, 0)</f>
        <v>-33545988827899.32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0.79972280399999995</v>
      </c>
      <c r="Q79" s="4">
        <f t="shared" si="49"/>
        <v>12.5</v>
      </c>
      <c r="R79">
        <f t="shared" si="28"/>
        <v>50000</v>
      </c>
      <c r="S79">
        <f t="shared" si="29"/>
        <v>-157411273494320.97</v>
      </c>
      <c r="U79">
        <f t="shared" si="39"/>
        <v>0.79972280399999995</v>
      </c>
      <c r="V79">
        <f t="shared" si="40"/>
        <v>0.01</v>
      </c>
      <c r="W79">
        <f t="shared" si="41"/>
        <v>2.656374313120499E-14</v>
      </c>
      <c r="X79">
        <f t="shared" si="42"/>
        <v>2.1243631141622995E-14</v>
      </c>
      <c r="Y79">
        <f t="shared" si="43"/>
        <v>2.6563743131204991E-16</v>
      </c>
      <c r="Z79">
        <f t="shared" si="44"/>
        <v>5.0544745582699454E-15</v>
      </c>
      <c r="AB79">
        <f t="shared" si="45"/>
        <v>-0.89110703030658989</v>
      </c>
      <c r="AC79">
        <f t="shared" si="46"/>
        <v>-0.7956312770619175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-1.0621815570811498E-9</v>
      </c>
      <c r="AI79">
        <f t="shared" si="33"/>
        <v>-1.0622447380131282E-9</v>
      </c>
      <c r="AJ79">
        <f t="shared" si="34"/>
        <v>-9.547575324467239E-2</v>
      </c>
      <c r="AK79">
        <f t="shared" si="47"/>
        <v>-6.2377492121461299E-2</v>
      </c>
      <c r="AL79">
        <f t="shared" si="23"/>
        <v>-0.15785324642837842</v>
      </c>
      <c r="AN79">
        <f t="shared" si="35"/>
        <v>0</v>
      </c>
      <c r="AO79">
        <f t="shared" si="35"/>
        <v>0</v>
      </c>
      <c r="AP79">
        <f t="shared" si="35"/>
        <v>-2.9370453119829265E-17</v>
      </c>
      <c r="AQ79">
        <f t="shared" si="35"/>
        <v>-4.9376849391327817E-13</v>
      </c>
      <c r="AR79">
        <f t="shared" si="35"/>
        <v>-4.93797864366398E-13</v>
      </c>
      <c r="AS79">
        <f t="shared" si="35"/>
        <v>-4.4383108114214777E-5</v>
      </c>
      <c r="AT79">
        <f t="shared" si="35"/>
        <v>-2.8996963968701464E-5</v>
      </c>
      <c r="AU79">
        <f t="shared" si="24"/>
        <v>-7.3380072576714108E-5</v>
      </c>
      <c r="AW79">
        <v>76</v>
      </c>
      <c r="AX79">
        <f>IF(Z79&gt;0, (R79*SUMPRODUCT(K79:$K$98, X79:$X$98)-K79*$AZ$3)/Z79, 0)</f>
        <v>-157411273494320.97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0.80383592599999998</v>
      </c>
      <c r="Q80" s="4">
        <f t="shared" si="49"/>
        <v>12.5</v>
      </c>
      <c r="R80">
        <f t="shared" si="28"/>
        <v>50000</v>
      </c>
      <c r="S80">
        <f t="shared" si="29"/>
        <v>-754956511672218.5</v>
      </c>
      <c r="U80">
        <f t="shared" si="39"/>
        <v>0.80383592599999998</v>
      </c>
      <c r="V80">
        <f t="shared" si="40"/>
        <v>0.01</v>
      </c>
      <c r="W80">
        <f t="shared" si="41"/>
        <v>5.0544745582699454E-15</v>
      </c>
      <c r="X80">
        <f t="shared" si="42"/>
        <v>4.0629682369903625E-15</v>
      </c>
      <c r="Y80">
        <f t="shared" si="43"/>
        <v>5.0544745582699454E-17</v>
      </c>
      <c r="Z80">
        <f t="shared" si="44"/>
        <v>9.4096157569688359E-16</v>
      </c>
      <c r="AB80">
        <f t="shared" si="45"/>
        <v>-0.7956312770619175</v>
      </c>
      <c r="AC80">
        <f t="shared" si="46"/>
        <v>-0.71038506880571339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-2.0314841184951812E-10</v>
      </c>
      <c r="AI80">
        <f t="shared" si="33"/>
        <v>-2.0316017386921433E-10</v>
      </c>
      <c r="AJ80">
        <f t="shared" si="34"/>
        <v>-8.5246208256204103E-2</v>
      </c>
      <c r="AK80">
        <f t="shared" si="47"/>
        <v>-5.569418939433423E-2</v>
      </c>
      <c r="AL80">
        <f t="shared" si="23"/>
        <v>-0.1409403978536985</v>
      </c>
      <c r="AN80">
        <f t="shared" si="35"/>
        <v>0</v>
      </c>
      <c r="AO80">
        <f t="shared" si="35"/>
        <v>0</v>
      </c>
      <c r="AP80">
        <f t="shared" si="35"/>
        <v>-4.8818957214405593E-18</v>
      </c>
      <c r="AQ80">
        <f t="shared" si="35"/>
        <v>-8.4317947787919786E-14</v>
      </c>
      <c r="AR80">
        <f t="shared" si="35"/>
        <v>-8.4322829683641227E-14</v>
      </c>
      <c r="AS80">
        <f t="shared" si="35"/>
        <v>-3.538194205618056E-5</v>
      </c>
      <c r="AT80">
        <f t="shared" si="35"/>
        <v>-2.3116202143487882E-5</v>
      </c>
      <c r="AU80">
        <f t="shared" si="24"/>
        <v>-5.849814428399127E-5</v>
      </c>
      <c r="AW80">
        <v>77</v>
      </c>
      <c r="AX80">
        <f>IF(Z80&gt;0, (R80*SUMPRODUCT(K80:$K$98, X80:$X$98)-K80*$AZ$3)/Z80, 0)</f>
        <v>-754956511672218.5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0.80804740799999997</v>
      </c>
      <c r="Q81" s="4">
        <f t="shared" si="49"/>
        <v>12.5</v>
      </c>
      <c r="R81">
        <f t="shared" si="28"/>
        <v>50000</v>
      </c>
      <c r="S81">
        <f t="shared" si="29"/>
        <v>-3704637051793855</v>
      </c>
      <c r="U81">
        <f t="shared" si="39"/>
        <v>0.80804740799999997</v>
      </c>
      <c r="V81">
        <f t="shared" si="40"/>
        <v>0.01</v>
      </c>
      <c r="W81">
        <f t="shared" si="41"/>
        <v>9.4096157569688359E-16</v>
      </c>
      <c r="X81">
        <f t="shared" si="42"/>
        <v>7.6034156226946256E-16</v>
      </c>
      <c r="Y81">
        <f t="shared" si="43"/>
        <v>9.4096157569688365E-18</v>
      </c>
      <c r="Z81">
        <f t="shared" si="44"/>
        <v>1.7121039767045219E-16</v>
      </c>
      <c r="AB81">
        <f t="shared" si="45"/>
        <v>-0.71038506880571339</v>
      </c>
      <c r="AC81">
        <f t="shared" si="46"/>
        <v>-0.63427238286231746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-3.8017078113473129E-11</v>
      </c>
      <c r="AI81">
        <f t="shared" si="33"/>
        <v>-3.8019218243444007E-11</v>
      </c>
      <c r="AJ81">
        <f t="shared" si="34"/>
        <v>-7.611268594339593E-2</v>
      </c>
      <c r="AK81">
        <f t="shared" si="47"/>
        <v>-4.9726954816399944E-2</v>
      </c>
      <c r="AL81">
        <f t="shared" si="23"/>
        <v>-0.12583964079781509</v>
      </c>
      <c r="AN81">
        <f t="shared" si="35"/>
        <v>0</v>
      </c>
      <c r="AO81">
        <f t="shared" si="35"/>
        <v>0</v>
      </c>
      <c r="AP81">
        <f t="shared" si="35"/>
        <v>-7.9310141106233904E-19</v>
      </c>
      <c r="AQ81">
        <f t="shared" si="35"/>
        <v>-1.4088582799415477E-14</v>
      </c>
      <c r="AR81">
        <f t="shared" si="35"/>
        <v>-1.4089375900826539E-14</v>
      </c>
      <c r="AS81">
        <f t="shared" si="35"/>
        <v>-2.8206267583184238E-5</v>
      </c>
      <c r="AT81">
        <f t="shared" si="35"/>
        <v>-1.8428094821031466E-5</v>
      </c>
      <c r="AU81">
        <f t="shared" si="24"/>
        <v>-4.6634362418305078E-5</v>
      </c>
      <c r="AW81">
        <v>78</v>
      </c>
      <c r="AX81">
        <f>IF(Z81&gt;0, (R81*SUMPRODUCT(K81:$K$98, X81:$X$98)-K81*$AZ$3)/Z81, 0)</f>
        <v>-3704637051793855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0.81233261800000001</v>
      </c>
      <c r="Q82" s="4">
        <f t="shared" si="49"/>
        <v>12.5</v>
      </c>
      <c r="R82">
        <f t="shared" si="28"/>
        <v>50000</v>
      </c>
      <c r="S82">
        <f t="shared" si="29"/>
        <v>-1.8617439037782648E+16</v>
      </c>
      <c r="U82">
        <f t="shared" si="39"/>
        <v>0.81233261800000001</v>
      </c>
      <c r="V82">
        <f t="shared" si="40"/>
        <v>0.01</v>
      </c>
      <c r="W82">
        <f t="shared" si="41"/>
        <v>1.7121039767045219E-16</v>
      </c>
      <c r="X82">
        <f t="shared" si="42"/>
        <v>1.3907979056845953E-16</v>
      </c>
      <c r="Y82">
        <f t="shared" si="43"/>
        <v>1.7121039767045219E-18</v>
      </c>
      <c r="Z82">
        <f t="shared" si="44"/>
        <v>3.0418503125288139E-17</v>
      </c>
      <c r="AB82">
        <f t="shared" si="45"/>
        <v>-0.63427238286231746</v>
      </c>
      <c r="AC82">
        <f t="shared" si="46"/>
        <v>-0.56631462755565287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-6.953989528422976E-12</v>
      </c>
      <c r="AI82">
        <f t="shared" si="33"/>
        <v>-6.9543697597120421E-12</v>
      </c>
      <c r="AJ82">
        <f t="shared" si="34"/>
        <v>-6.7957755306664591E-2</v>
      </c>
      <c r="AK82">
        <f t="shared" si="47"/>
        <v>-4.4399066800362229E-2</v>
      </c>
      <c r="AL82">
        <f t="shared" si="23"/>
        <v>-0.11235682211398118</v>
      </c>
      <c r="AN82">
        <f t="shared" si="35"/>
        <v>0</v>
      </c>
      <c r="AO82">
        <f t="shared" si="35"/>
        <v>0</v>
      </c>
      <c r="AP82">
        <f t="shared" si="35"/>
        <v>-1.2581093871781393E-19</v>
      </c>
      <c r="AQ82">
        <f t="shared" si="35"/>
        <v>-2.3009362342420141E-15</v>
      </c>
      <c r="AR82">
        <f t="shared" si="35"/>
        <v>-2.301062045180732E-15</v>
      </c>
      <c r="AS82">
        <f t="shared" si="35"/>
        <v>-2.2485863825900502E-5</v>
      </c>
      <c r="AT82">
        <f t="shared" si="35"/>
        <v>-1.4690764366257649E-5</v>
      </c>
      <c r="AU82">
        <f t="shared" si="24"/>
        <v>-3.7176628194459211E-5</v>
      </c>
      <c r="AW82">
        <v>79</v>
      </c>
      <c r="AX82">
        <f>IF(Z82&gt;0, (R82*SUMPRODUCT(K82:$K$98, X82:$X$98)-K82*$AZ$3)/Z82, 0)</f>
        <v>-1.8617439037782648E+16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0.81666386499999999</v>
      </c>
      <c r="Q83" s="4">
        <f t="shared" si="49"/>
        <v>12.5</v>
      </c>
      <c r="R83">
        <f t="shared" si="28"/>
        <v>50000</v>
      </c>
      <c r="S83">
        <f t="shared" si="29"/>
        <v>-9.5898719713530672E+16</v>
      </c>
      <c r="U83">
        <f t="shared" si="39"/>
        <v>0.81666386499999999</v>
      </c>
      <c r="V83">
        <f t="shared" si="40"/>
        <v>0.01</v>
      </c>
      <c r="W83">
        <f t="shared" si="41"/>
        <v>3.0418503125288139E-17</v>
      </c>
      <c r="X83">
        <f t="shared" si="42"/>
        <v>2.4841692329812391E-17</v>
      </c>
      <c r="Y83">
        <f t="shared" si="43"/>
        <v>3.0418503125288141E-19</v>
      </c>
      <c r="Z83">
        <f t="shared" si="44"/>
        <v>5.2726257642228664E-18</v>
      </c>
      <c r="AB83">
        <f t="shared" si="45"/>
        <v>-0.56631462755565287</v>
      </c>
      <c r="AC83">
        <f t="shared" si="46"/>
        <v>-0.5056380603175491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-1.2420846164906195E-12</v>
      </c>
      <c r="AI83">
        <f t="shared" si="33"/>
        <v>-1.2421505243126723E-12</v>
      </c>
      <c r="AJ83">
        <f t="shared" si="34"/>
        <v>-6.0676567238103774E-2</v>
      </c>
      <c r="AK83">
        <f t="shared" si="47"/>
        <v>-3.9642023928895702E-2</v>
      </c>
      <c r="AL83">
        <f t="shared" si="23"/>
        <v>-0.10031859116824163</v>
      </c>
      <c r="AN83">
        <f t="shared" si="35"/>
        <v>0</v>
      </c>
      <c r="AO83">
        <f t="shared" si="35"/>
        <v>0</v>
      </c>
      <c r="AP83">
        <f t="shared" si="35"/>
        <v>-1.9471055230417605E-20</v>
      </c>
      <c r="AQ83">
        <f t="shared" si="35"/>
        <v>-3.6694731240202877E-16</v>
      </c>
      <c r="AR83">
        <f t="shared" si="35"/>
        <v>-3.6696678345725915E-16</v>
      </c>
      <c r="AS83">
        <f t="shared" si="35"/>
        <v>-1.7925592973456909E-5</v>
      </c>
      <c r="AT83">
        <f t="shared" si="35"/>
        <v>-1.1711387409325545E-5</v>
      </c>
      <c r="AU83">
        <f t="shared" si="24"/>
        <v>-2.9636980383149421E-5</v>
      </c>
      <c r="AW83">
        <v>80</v>
      </c>
      <c r="AX83">
        <f>IF(Z83&gt;0, (R83*SUMPRODUCT(K83:$K$98, X83:$X$98)-K83*$AZ$3)/Z83, 0)</f>
        <v>-9.5898719713530672E+16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0.82101379900000004</v>
      </c>
      <c r="Q84" s="4">
        <f t="shared" si="49"/>
        <v>12.5</v>
      </c>
      <c r="R84">
        <f t="shared" si="28"/>
        <v>50000</v>
      </c>
      <c r="S84">
        <f t="shared" si="29"/>
        <v>-5.0669141255552E+17</v>
      </c>
      <c r="U84">
        <f t="shared" si="39"/>
        <v>0.82101379900000004</v>
      </c>
      <c r="V84">
        <f t="shared" si="40"/>
        <v>0.01</v>
      </c>
      <c r="W84">
        <f t="shared" si="41"/>
        <v>5.2726257642228664E-18</v>
      </c>
      <c r="X84">
        <f t="shared" si="42"/>
        <v>4.3288985093898939E-18</v>
      </c>
      <c r="Y84">
        <f t="shared" si="43"/>
        <v>5.2726257642228665E-20</v>
      </c>
      <c r="Z84">
        <f t="shared" si="44"/>
        <v>8.9100099719074384E-19</v>
      </c>
      <c r="AB84">
        <f t="shared" si="45"/>
        <v>-0.5056380603175491</v>
      </c>
      <c r="AC84">
        <f t="shared" si="46"/>
        <v>-0.45146255385495493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-2.164449254694947E-13</v>
      </c>
      <c r="AI84">
        <f t="shared" si="33"/>
        <v>-2.1645606298195957E-13</v>
      </c>
      <c r="AJ84">
        <f t="shared" si="34"/>
        <v>-5.417550646259417E-2</v>
      </c>
      <c r="AK84">
        <f t="shared" si="47"/>
        <v>-3.5394664222228443E-2</v>
      </c>
      <c r="AL84">
        <f t="shared" si="23"/>
        <v>-8.9570170685039072E-2</v>
      </c>
      <c r="AN84">
        <f t="shared" si="35"/>
        <v>0</v>
      </c>
      <c r="AO84">
        <f t="shared" si="35"/>
        <v>0</v>
      </c>
      <c r="AP84">
        <f t="shared" si="35"/>
        <v>-2.9378032614727236E-21</v>
      </c>
      <c r="AQ84">
        <f t="shared" si="35"/>
        <v>-5.70928750902285E-17</v>
      </c>
      <c r="AR84">
        <f t="shared" si="35"/>
        <v>-5.7095812893489966E-17</v>
      </c>
      <c r="AS84">
        <f t="shared" si="35"/>
        <v>-1.4290172969911838E-5</v>
      </c>
      <c r="AT84">
        <f t="shared" si="35"/>
        <v>-9.3362463403424677E-6</v>
      </c>
      <c r="AU84">
        <f t="shared" si="24"/>
        <v>-2.3626419310311401E-5</v>
      </c>
      <c r="AW84">
        <v>81</v>
      </c>
      <c r="AX84">
        <f>IF(Z84&gt;0, (R84*SUMPRODUCT(K84:$K$98, X84:$X$98)-K84*$AZ$3)/Z84, 0)</f>
        <v>-5.0669141255552E+17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0.82538683700000004</v>
      </c>
      <c r="Q85" s="4">
        <f t="shared" si="49"/>
        <v>12.5</v>
      </c>
      <c r="R85">
        <f t="shared" si="28"/>
        <v>50000</v>
      </c>
      <c r="S85">
        <f t="shared" si="29"/>
        <v>-2.7482798986407393E+18</v>
      </c>
      <c r="U85">
        <f t="shared" si="39"/>
        <v>0.82538683700000004</v>
      </c>
      <c r="V85">
        <f t="shared" si="40"/>
        <v>0.01</v>
      </c>
      <c r="W85">
        <f t="shared" si="41"/>
        <v>8.9100099719074384E-19</v>
      </c>
      <c r="X85">
        <f t="shared" si="42"/>
        <v>7.3542049483511393E-19</v>
      </c>
      <c r="Y85">
        <f t="shared" si="43"/>
        <v>8.9100099719074392E-21</v>
      </c>
      <c r="Z85">
        <f t="shared" si="44"/>
        <v>1.4667049238372246E-19</v>
      </c>
      <c r="AB85">
        <f t="shared" si="45"/>
        <v>-0.45146255385495493</v>
      </c>
      <c r="AC85">
        <f t="shared" si="46"/>
        <v>-0.40309156594192408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-3.6771024741755694E-14</v>
      </c>
      <c r="AI85">
        <f t="shared" si="33"/>
        <v>-3.6772858122910493E-14</v>
      </c>
      <c r="AJ85">
        <f t="shared" si="34"/>
        <v>-4.837098791303085E-2</v>
      </c>
      <c r="AK85">
        <f t="shared" si="47"/>
        <v>-3.1602378769846846E-2</v>
      </c>
      <c r="AL85">
        <f t="shared" si="23"/>
        <v>-7.9973366682914465E-2</v>
      </c>
      <c r="AN85">
        <f t="shared" si="35"/>
        <v>0</v>
      </c>
      <c r="AO85">
        <f t="shared" si="35"/>
        <v>0</v>
      </c>
      <c r="AP85">
        <f t="shared" si="35"/>
        <v>-4.3178668494887593E-22</v>
      </c>
      <c r="AQ85">
        <f t="shared" si="35"/>
        <v>-8.6600862204116255E-18</v>
      </c>
      <c r="AR85">
        <f t="shared" si="35"/>
        <v>-8.6605180070965742E-18</v>
      </c>
      <c r="AS85">
        <f t="shared" si="35"/>
        <v>-1.139203840075888E-5</v>
      </c>
      <c r="AT85">
        <f t="shared" si="35"/>
        <v>-7.4427984218291404E-6</v>
      </c>
      <c r="AU85">
        <f t="shared" si="24"/>
        <v>-1.883483682259668E-5</v>
      </c>
      <c r="AW85">
        <v>82</v>
      </c>
      <c r="AX85">
        <f>IF(Z85&gt;0, (R85*SUMPRODUCT(K85:$K$98, X85:$X$98)-K85*$AZ$3)/Z85, 0)</f>
        <v>-2.7482798986407393E+18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0.82979096200000002</v>
      </c>
      <c r="Q86" s="4">
        <f t="shared" si="49"/>
        <v>12.5</v>
      </c>
      <c r="R86">
        <f t="shared" si="28"/>
        <v>50000</v>
      </c>
      <c r="S86">
        <f t="shared" si="29"/>
        <v>-1.5316372713455086E+19</v>
      </c>
      <c r="U86">
        <f t="shared" si="39"/>
        <v>0.82979096200000002</v>
      </c>
      <c r="V86">
        <f t="shared" si="40"/>
        <v>0.01</v>
      </c>
      <c r="W86">
        <f t="shared" si="41"/>
        <v>1.4667049238372246E-19</v>
      </c>
      <c r="X86">
        <f t="shared" si="42"/>
        <v>1.2170584897210274E-19</v>
      </c>
      <c r="Y86">
        <f t="shared" si="43"/>
        <v>1.4667049238372246E-21</v>
      </c>
      <c r="Z86">
        <f t="shared" si="44"/>
        <v>2.3497938487782496E-20</v>
      </c>
      <c r="AB86">
        <f t="shared" si="45"/>
        <v>-0.40309156594192408</v>
      </c>
      <c r="AC86">
        <f t="shared" si="46"/>
        <v>-0.35990318387671788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-6.0852924486051372E-15</v>
      </c>
      <c r="AI86">
        <f t="shared" si="33"/>
        <v>-6.0855861728362345E-15</v>
      </c>
      <c r="AJ86">
        <f t="shared" si="34"/>
        <v>-4.3188382065206199E-2</v>
      </c>
      <c r="AK86">
        <f t="shared" si="47"/>
        <v>-2.8216409615934687E-2</v>
      </c>
      <c r="AL86">
        <f t="shared" si="23"/>
        <v>-7.1404791681146967E-2</v>
      </c>
      <c r="AN86">
        <f t="shared" si="35"/>
        <v>0</v>
      </c>
      <c r="AO86">
        <f t="shared" si="35"/>
        <v>0</v>
      </c>
      <c r="AP86">
        <f t="shared" si="35"/>
        <v>-6.1764401265061144E-23</v>
      </c>
      <c r="AQ86">
        <f t="shared" si="35"/>
        <v>-1.2796167452947097E-18</v>
      </c>
      <c r="AR86">
        <f t="shared" si="35"/>
        <v>-1.2796785096959746E-18</v>
      </c>
      <c r="AS86">
        <f t="shared" si="35"/>
        <v>-9.0816632659111134E-6</v>
      </c>
      <c r="AT86">
        <f t="shared" si="35"/>
        <v>-5.9333533337285879E-6</v>
      </c>
      <c r="AU86">
        <f t="shared" si="24"/>
        <v>-1.5015016599640979E-5</v>
      </c>
      <c r="AW86">
        <v>83</v>
      </c>
      <c r="AX86">
        <f>IF(Z86&gt;0, (R86*SUMPRODUCT(K86:$K$98, X86:$X$98)-K86*$AZ$3)/Z86, 0)</f>
        <v>-1.5316372713455086E+19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0.834201203</v>
      </c>
      <c r="Q87" s="4">
        <f t="shared" si="49"/>
        <v>12.5</v>
      </c>
      <c r="R87">
        <f t="shared" si="28"/>
        <v>50000</v>
      </c>
      <c r="S87">
        <f t="shared" si="29"/>
        <v>-8.7775599319105208E+19</v>
      </c>
      <c r="U87">
        <f t="shared" si="39"/>
        <v>0.834201203</v>
      </c>
      <c r="V87">
        <f t="shared" si="40"/>
        <v>0.01</v>
      </c>
      <c r="W87">
        <f t="shared" si="41"/>
        <v>2.3497938487782496E-20</v>
      </c>
      <c r="X87">
        <f t="shared" si="42"/>
        <v>1.9602008554528159E-20</v>
      </c>
      <c r="Y87">
        <f t="shared" si="43"/>
        <v>2.3497938487782495E-22</v>
      </c>
      <c r="Z87">
        <f t="shared" si="44"/>
        <v>3.6609505483765122E-21</v>
      </c>
      <c r="AB87">
        <f t="shared" si="45"/>
        <v>-0.35990318387671788</v>
      </c>
      <c r="AC87">
        <f t="shared" si="46"/>
        <v>-0.32134212846135524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-9.8010042772640802E-16</v>
      </c>
      <c r="AI87">
        <f t="shared" si="33"/>
        <v>-9.8014618960826278E-16</v>
      </c>
      <c r="AJ87">
        <f t="shared" si="34"/>
        <v>-3.8561055415362644E-2</v>
      </c>
      <c r="AK87">
        <f t="shared" si="47"/>
        <v>-2.5193222871370255E-2</v>
      </c>
      <c r="AL87">
        <f t="shared" si="23"/>
        <v>-6.3754278286733884E-2</v>
      </c>
      <c r="AN87">
        <f t="shared" si="35"/>
        <v>0</v>
      </c>
      <c r="AO87">
        <f t="shared" si="35"/>
        <v>0</v>
      </c>
      <c r="AP87">
        <f t="shared" si="35"/>
        <v>-8.5918030486801823E-24</v>
      </c>
      <c r="AQ87">
        <f t="shared" si="35"/>
        <v>-1.8401406370674544E-19</v>
      </c>
      <c r="AR87">
        <f t="shared" si="35"/>
        <v>-1.8402265550979413E-19</v>
      </c>
      <c r="AS87">
        <f t="shared" si="35"/>
        <v>-7.2398463535643378E-6</v>
      </c>
      <c r="AT87">
        <f t="shared" si="35"/>
        <v>-4.7300329509953661E-6</v>
      </c>
      <c r="AU87">
        <f t="shared" si="24"/>
        <v>-1.1969879304559889E-5</v>
      </c>
      <c r="AW87">
        <v>84</v>
      </c>
      <c r="AX87">
        <f>IF(Z87&gt;0, (R87*SUMPRODUCT(K87:$K$98, X87:$X$98)-K87*$AZ$3)/Z87, 0)</f>
        <v>-8.7775599319105208E+19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0.83859190800000005</v>
      </c>
      <c r="Q88" s="4">
        <f t="shared" si="49"/>
        <v>12.5</v>
      </c>
      <c r="R88">
        <f t="shared" si="28"/>
        <v>50000</v>
      </c>
      <c r="S88">
        <f t="shared" si="29"/>
        <v>-5.1761481031429731E+20</v>
      </c>
      <c r="U88">
        <f t="shared" si="39"/>
        <v>0.83859190800000005</v>
      </c>
      <c r="V88">
        <f t="shared" si="40"/>
        <v>0.01</v>
      </c>
      <c r="W88">
        <f t="shared" si="41"/>
        <v>3.6609505483765122E-21</v>
      </c>
      <c r="X88">
        <f t="shared" si="42"/>
        <v>3.0700435054567058E-21</v>
      </c>
      <c r="Y88">
        <f t="shared" si="43"/>
        <v>3.6609505483765122E-23</v>
      </c>
      <c r="Z88">
        <f t="shared" si="44"/>
        <v>5.5429753743604126E-22</v>
      </c>
      <c r="AB88">
        <f t="shared" si="45"/>
        <v>-0.32134212846135524</v>
      </c>
      <c r="AC88">
        <f t="shared" si="46"/>
        <v>-0.28691261469763862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-1.5350217527283529E-16</v>
      </c>
      <c r="AI88">
        <f t="shared" si="33"/>
        <v>-1.5350910399205323E-16</v>
      </c>
      <c r="AJ88">
        <f t="shared" si="34"/>
        <v>-3.4429513763716613E-2</v>
      </c>
      <c r="AK88">
        <f t="shared" si="47"/>
        <v>-2.2493948992294868E-2</v>
      </c>
      <c r="AL88">
        <f t="shared" ref="AL88:AL98" si="50">SUM(AI88:AK88)</f>
        <v>-5.6923462756011636E-2</v>
      </c>
      <c r="AN88">
        <f t="shared" si="35"/>
        <v>0</v>
      </c>
      <c r="AO88">
        <f t="shared" si="35"/>
        <v>0</v>
      </c>
      <c r="AP88">
        <f t="shared" si="35"/>
        <v>-1.161489737893258E-24</v>
      </c>
      <c r="AQ88">
        <f t="shared" si="35"/>
        <v>-2.5732201827689037E-20</v>
      </c>
      <c r="AR88">
        <f t="shared" si="35"/>
        <v>-2.573336331742693E-20</v>
      </c>
      <c r="AS88">
        <f t="shared" si="35"/>
        <v>-5.7715611874715643E-6</v>
      </c>
      <c r="AT88">
        <f t="shared" si="35"/>
        <v>-3.7707533091480909E-6</v>
      </c>
      <c r="AU88">
        <f t="shared" si="24"/>
        <v>-9.542314496619681E-6</v>
      </c>
      <c r="AW88">
        <v>85</v>
      </c>
      <c r="AX88">
        <f>IF(Z88&gt;0, (R88*SUMPRODUCT(K88:$K$98, X88:$X$98)-K88*$AZ$3)/Z88, 0)</f>
        <v>-5.1761481031429731E+20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0.84368948200000005</v>
      </c>
      <c r="Q89" s="4">
        <f t="shared" si="49"/>
        <v>12.5</v>
      </c>
      <c r="R89">
        <f t="shared" si="28"/>
        <v>50000</v>
      </c>
      <c r="S89">
        <f t="shared" si="29"/>
        <v>-3.1587344980746064E+21</v>
      </c>
      <c r="U89">
        <f t="shared" si="39"/>
        <v>0.84368948200000005</v>
      </c>
      <c r="V89">
        <f t="shared" si="40"/>
        <v>0.01</v>
      </c>
      <c r="W89">
        <f t="shared" si="41"/>
        <v>5.5429753743604126E-22</v>
      </c>
      <c r="X89">
        <f t="shared" si="42"/>
        <v>4.6765500223328931E-22</v>
      </c>
      <c r="Y89">
        <f t="shared" si="43"/>
        <v>5.5429753743604129E-24</v>
      </c>
      <c r="Z89">
        <f t="shared" si="44"/>
        <v>8.1099559828391542E-23</v>
      </c>
      <c r="AB89">
        <f t="shared" si="45"/>
        <v>-0.28691261469763862</v>
      </c>
      <c r="AC89">
        <f t="shared" si="46"/>
        <v>-0.25617197740860587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-2.3382750111664464E-17</v>
      </c>
      <c r="AI89">
        <f t="shared" si="33"/>
        <v>-2.3383763856162319E-17</v>
      </c>
      <c r="AJ89">
        <f t="shared" si="34"/>
        <v>-3.0740637289032757E-2</v>
      </c>
      <c r="AK89">
        <f t="shared" si="47"/>
        <v>-2.0083883028834706E-2</v>
      </c>
      <c r="AL89">
        <f t="shared" si="50"/>
        <v>-5.0824520317867487E-2</v>
      </c>
      <c r="AN89">
        <f t="shared" si="35"/>
        <v>0</v>
      </c>
      <c r="AO89">
        <f t="shared" si="35"/>
        <v>0</v>
      </c>
      <c r="AP89">
        <f t="shared" si="35"/>
        <v>-1.5173050464539882E-25</v>
      </c>
      <c r="AQ89">
        <f t="shared" si="35"/>
        <v>-3.499773840398138E-21</v>
      </c>
      <c r="AR89">
        <f t="shared" si="35"/>
        <v>-3.4999255709027832E-21</v>
      </c>
      <c r="AS89">
        <f t="shared" si="35"/>
        <v>-4.6010532425634381E-6</v>
      </c>
      <c r="AT89">
        <f t="shared" si="35"/>
        <v>-3.0060214518081085E-6</v>
      </c>
      <c r="AU89">
        <f t="shared" si="24"/>
        <v>-7.6070746943715496E-6</v>
      </c>
      <c r="AW89">
        <v>86</v>
      </c>
      <c r="AX89">
        <f>IF(Z89&gt;0, (R89*SUMPRODUCT(K89:$K$98, X89:$X$98)-K89*$AZ$3)/Z89, 0)</f>
        <v>-3.1587344980746064E+21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0.84875936500000004</v>
      </c>
      <c r="Q90" s="4">
        <f t="shared" si="49"/>
        <v>12.5</v>
      </c>
      <c r="R90">
        <f t="shared" si="28"/>
        <v>50000</v>
      </c>
      <c r="S90">
        <f t="shared" si="29"/>
        <v>-1.9968040068604796E+22</v>
      </c>
      <c r="U90">
        <f t="shared" si="39"/>
        <v>0.84875936500000004</v>
      </c>
      <c r="V90">
        <f t="shared" si="40"/>
        <v>0.01</v>
      </c>
      <c r="W90">
        <f t="shared" si="41"/>
        <v>8.1099559828391542E-23</v>
      </c>
      <c r="X90">
        <f t="shared" si="42"/>
        <v>6.8834010901725115E-23</v>
      </c>
      <c r="Y90">
        <f t="shared" si="43"/>
        <v>8.109955982839154E-25</v>
      </c>
      <c r="Z90">
        <f t="shared" si="44"/>
        <v>1.1454553328382511E-23</v>
      </c>
      <c r="AB90">
        <f t="shared" si="45"/>
        <v>-0.25617197740860587</v>
      </c>
      <c r="AC90">
        <f t="shared" si="46"/>
        <v>-0.22872497982911241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-3.4417005450862558E-18</v>
      </c>
      <c r="AI90">
        <f t="shared" si="33"/>
        <v>-3.4418437270028606E-18</v>
      </c>
      <c r="AJ90">
        <f t="shared" si="34"/>
        <v>-2.7446997579493454E-2</v>
      </c>
      <c r="AK90">
        <f t="shared" si="47"/>
        <v>-1.7932038418602414E-2</v>
      </c>
      <c r="AL90">
        <f t="shared" si="50"/>
        <v>-4.5379035998095868E-2</v>
      </c>
      <c r="AN90">
        <f t="shared" si="35"/>
        <v>0</v>
      </c>
      <c r="AO90">
        <f t="shared" si="35"/>
        <v>0</v>
      </c>
      <c r="AP90">
        <f t="shared" si="35"/>
        <v>-1.9134386450880873E-26</v>
      </c>
      <c r="AQ90">
        <f t="shared" si="35"/>
        <v>-4.5993816704985098E-22</v>
      </c>
      <c r="AR90">
        <f t="shared" si="35"/>
        <v>-4.5995730143630182E-22</v>
      </c>
      <c r="AS90">
        <f t="shared" si="35"/>
        <v>-3.6679314752578322E-6</v>
      </c>
      <c r="AT90">
        <f t="shared" si="35"/>
        <v>-2.3963818971684536E-6</v>
      </c>
      <c r="AU90">
        <f t="shared" si="24"/>
        <v>-6.0643133724262858E-6</v>
      </c>
      <c r="AW90">
        <v>87</v>
      </c>
      <c r="AX90">
        <f>IF(Z90&gt;0, (R90*SUMPRODUCT(K90:$K$98, X90:$X$98)-K90*$AZ$3)/Z90, 0)</f>
        <v>-1.9968040068604796E+22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0.85379527200000005</v>
      </c>
      <c r="Q91" s="4">
        <f t="shared" si="49"/>
        <v>12.5</v>
      </c>
      <c r="R91">
        <f t="shared" si="28"/>
        <v>50000</v>
      </c>
      <c r="S91">
        <f t="shared" si="29"/>
        <v>-1.308956558696804E+23</v>
      </c>
      <c r="U91">
        <f t="shared" si="39"/>
        <v>0.85379527200000005</v>
      </c>
      <c r="V91">
        <f t="shared" si="40"/>
        <v>0.01</v>
      </c>
      <c r="W91">
        <f t="shared" si="41"/>
        <v>1.1454553328382511E-23</v>
      </c>
      <c r="X91">
        <f t="shared" si="42"/>
        <v>9.7798434746448512E-24</v>
      </c>
      <c r="Y91">
        <f t="shared" si="43"/>
        <v>1.1454553328382512E-25</v>
      </c>
      <c r="Z91">
        <f t="shared" si="44"/>
        <v>1.5601643204538346E-24</v>
      </c>
      <c r="AB91">
        <f t="shared" si="45"/>
        <v>-0.22872497982911241</v>
      </c>
      <c r="AC91">
        <f t="shared" si="46"/>
        <v>-0.2042187319902789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-4.8899217373224252E-19</v>
      </c>
      <c r="AI91">
        <f t="shared" si="33"/>
        <v>-4.8901167578624817E-19</v>
      </c>
      <c r="AJ91">
        <f t="shared" si="34"/>
        <v>-2.4506247838833511E-2</v>
      </c>
      <c r="AK91">
        <f t="shared" si="47"/>
        <v>-1.601074858803787E-2</v>
      </c>
      <c r="AL91">
        <f t="shared" si="50"/>
        <v>-4.0516996426871385E-2</v>
      </c>
      <c r="AN91">
        <f t="shared" si="35"/>
        <v>0</v>
      </c>
      <c r="AO91">
        <f t="shared" si="35"/>
        <v>0</v>
      </c>
      <c r="AP91">
        <f t="shared" si="35"/>
        <v>-2.3269588410617096E-27</v>
      </c>
      <c r="AQ91">
        <f t="shared" si="35"/>
        <v>-5.8345888158510522E-23</v>
      </c>
      <c r="AR91">
        <f t="shared" si="35"/>
        <v>-5.8348215117351583E-23</v>
      </c>
      <c r="AS91">
        <f t="shared" si="35"/>
        <v>-2.9240525153522339E-6</v>
      </c>
      <c r="AT91">
        <f t="shared" si="35"/>
        <v>-1.91038097669679E-6</v>
      </c>
      <c r="AU91">
        <f t="shared" si="24"/>
        <v>-4.8344334920490243E-6</v>
      </c>
      <c r="AW91">
        <v>88</v>
      </c>
      <c r="AX91">
        <f>IF(Z91&gt;0, (R91*SUMPRODUCT(K91:$K$98, X91:$X$98)-K91*$AZ$3)/Z91, 0)</f>
        <v>-1.308956558696804E+23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0.85879091799999996</v>
      </c>
      <c r="Q92" s="4">
        <f t="shared" si="49"/>
        <v>12.5</v>
      </c>
      <c r="R92">
        <f t="shared" si="28"/>
        <v>50000</v>
      </c>
      <c r="S92">
        <f t="shared" si="29"/>
        <v>-8.9072432739232606E+23</v>
      </c>
      <c r="U92">
        <f t="shared" si="39"/>
        <v>0.85879091799999996</v>
      </c>
      <c r="V92">
        <f t="shared" si="40"/>
        <v>0.01</v>
      </c>
      <c r="W92">
        <f t="shared" si="41"/>
        <v>1.5601643204538346E-24</v>
      </c>
      <c r="X92">
        <f t="shared" si="42"/>
        <v>1.3398549489933947E-24</v>
      </c>
      <c r="Y92">
        <f t="shared" si="43"/>
        <v>1.5601643204538348E-26</v>
      </c>
      <c r="Z92">
        <f t="shared" si="44"/>
        <v>2.0470772825590159E-25</v>
      </c>
      <c r="AB92">
        <f t="shared" si="45"/>
        <v>-0.2042187319902789</v>
      </c>
      <c r="AC92">
        <f t="shared" si="46"/>
        <v>-0.18233815356274902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-6.6992747449669735E-20</v>
      </c>
      <c r="AI92">
        <f t="shared" si="33"/>
        <v>-6.6995306296272931E-20</v>
      </c>
      <c r="AJ92">
        <f t="shared" si="34"/>
        <v>-2.1880578427529884E-2</v>
      </c>
      <c r="AK92">
        <f t="shared" si="47"/>
        <v>-1.4295311239319524E-2</v>
      </c>
      <c r="AL92">
        <f t="shared" si="50"/>
        <v>-3.6175889666849412E-2</v>
      </c>
      <c r="AN92">
        <f t="shared" si="35"/>
        <v>0</v>
      </c>
      <c r="AO92">
        <f t="shared" si="35"/>
        <v>0</v>
      </c>
      <c r="AP92">
        <f t="shared" si="35"/>
        <v>-2.7260547623883126E-28</v>
      </c>
      <c r="AQ92">
        <f t="shared" si="35"/>
        <v>-7.1370397116557183E-24</v>
      </c>
      <c r="AR92">
        <f t="shared" si="35"/>
        <v>-7.1373123171319582E-24</v>
      </c>
      <c r="AS92">
        <f t="shared" si="35"/>
        <v>-2.331036762876458E-6</v>
      </c>
      <c r="AT92">
        <f t="shared" si="35"/>
        <v>-1.5229440184126193E-6</v>
      </c>
      <c r="AU92">
        <f t="shared" si="24"/>
        <v>-3.8539807812890774E-6</v>
      </c>
      <c r="AW92">
        <v>89</v>
      </c>
      <c r="AX92">
        <f>IF(Z92&gt;0, (R92*SUMPRODUCT(K92:$K$98, X92:$X$98)-K92*$AZ$3)/Z92, 0)</f>
        <v>-8.9072432739232606E+23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0.86374018699999999</v>
      </c>
      <c r="Q93" s="4">
        <f t="shared" si="49"/>
        <v>12.5</v>
      </c>
      <c r="R93">
        <f t="shared" si="28"/>
        <v>50000</v>
      </c>
      <c r="S93">
        <f t="shared" si="29"/>
        <v>-6.2988338025565008E+24</v>
      </c>
      <c r="U93">
        <f t="shared" si="39"/>
        <v>0.86374018699999999</v>
      </c>
      <c r="V93">
        <f t="shared" si="40"/>
        <v>0.01</v>
      </c>
      <c r="W93">
        <f t="shared" si="41"/>
        <v>2.0470772825590159E-25</v>
      </c>
      <c r="X93">
        <f t="shared" si="42"/>
        <v>1.7681429148409764E-25</v>
      </c>
      <c r="Y93">
        <f t="shared" si="43"/>
        <v>2.0470772825590158E-27</v>
      </c>
      <c r="Z93">
        <f t="shared" si="44"/>
        <v>2.5846359489244944E-26</v>
      </c>
      <c r="AB93">
        <f t="shared" si="45"/>
        <v>-0.18233815356274902</v>
      </c>
      <c r="AC93">
        <f t="shared" si="46"/>
        <v>-0.16280192282388303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-8.8407145742048811E-21</v>
      </c>
      <c r="AI93">
        <f t="shared" si="33"/>
        <v>-8.8410376536984968E-21</v>
      </c>
      <c r="AJ93">
        <f t="shared" si="34"/>
        <v>-1.9536230738865984E-2</v>
      </c>
      <c r="AK93">
        <f t="shared" si="47"/>
        <v>-1.2763670749392433E-2</v>
      </c>
      <c r="AL93">
        <f t="shared" si="50"/>
        <v>-3.2299901488258419E-2</v>
      </c>
      <c r="AN93">
        <f t="shared" si="35"/>
        <v>0</v>
      </c>
      <c r="AO93">
        <f t="shared" si="35"/>
        <v>0</v>
      </c>
      <c r="AP93">
        <f t="shared" si="35"/>
        <v>-3.0731353975616752E-29</v>
      </c>
      <c r="AQ93">
        <f t="shared" si="35"/>
        <v>-8.4092966079911475E-25</v>
      </c>
      <c r="AR93">
        <f t="shared" si="35"/>
        <v>-8.4096039215309034E-25</v>
      </c>
      <c r="AS93">
        <f t="shared" si="35"/>
        <v>-1.8582882357114635E-6</v>
      </c>
      <c r="AT93">
        <f t="shared" si="35"/>
        <v>-1.2140816473314884E-6</v>
      </c>
      <c r="AU93">
        <f t="shared" si="24"/>
        <v>-3.0723698830429519E-6</v>
      </c>
      <c r="AW93">
        <v>90</v>
      </c>
      <c r="AX93">
        <f>IF(Z93&gt;0, (R93*SUMPRODUCT(K93:$K$98, X93:$X$98)-K93*$AZ$3)/Z93, 0)</f>
        <v>-6.2988338025565008E+24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0.86866431399999999</v>
      </c>
      <c r="Q94" s="4">
        <f t="shared" si="49"/>
        <v>12.5</v>
      </c>
      <c r="R94">
        <f t="shared" si="28"/>
        <v>50000</v>
      </c>
      <c r="S94">
        <f t="shared" si="29"/>
        <v>-4.6350409658396704E+25</v>
      </c>
      <c r="U94">
        <f t="shared" si="39"/>
        <v>0.86866431399999999</v>
      </c>
      <c r="V94">
        <f t="shared" si="40"/>
        <v>0.01</v>
      </c>
      <c r="W94">
        <f t="shared" si="41"/>
        <v>2.5846359489244944E-26</v>
      </c>
      <c r="X94">
        <f t="shared" si="42"/>
        <v>2.2451810135122349E-26</v>
      </c>
      <c r="Y94">
        <f t="shared" si="43"/>
        <v>2.5846359489244944E-28</v>
      </c>
      <c r="Z94">
        <f t="shared" si="44"/>
        <v>3.136085759230145E-27</v>
      </c>
      <c r="AB94">
        <f t="shared" si="45"/>
        <v>-0.16280192282388303</v>
      </c>
      <c r="AC94">
        <f t="shared" si="46"/>
        <v>-0.14535885966418127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-1.1225905067561174E-21</v>
      </c>
      <c r="AI94">
        <f t="shared" si="33"/>
        <v>-1.1226297078281079E-21</v>
      </c>
      <c r="AJ94">
        <f t="shared" si="34"/>
        <v>-1.744306315970176E-2</v>
      </c>
      <c r="AK94">
        <f t="shared" si="47"/>
        <v>-1.1396134597671814E-2</v>
      </c>
      <c r="AL94">
        <f t="shared" si="50"/>
        <v>-2.8839197757373574E-2</v>
      </c>
      <c r="AN94">
        <f t="shared" si="35"/>
        <v>0</v>
      </c>
      <c r="AO94">
        <f t="shared" si="35"/>
        <v>0</v>
      </c>
      <c r="AP94">
        <f t="shared" si="35"/>
        <v>-3.3292945681609696E-30</v>
      </c>
      <c r="AQ94">
        <f t="shared" si="35"/>
        <v>-9.5340108998286769E-26</v>
      </c>
      <c r="AR94">
        <f t="shared" si="35"/>
        <v>-9.5343438292854933E-26</v>
      </c>
      <c r="AS94">
        <f t="shared" si="35"/>
        <v>-1.4814160042342651E-6</v>
      </c>
      <c r="AT94">
        <f t="shared" si="35"/>
        <v>-9.6785845609971965E-7</v>
      </c>
      <c r="AU94">
        <f t="shared" si="24"/>
        <v>-2.4492744603339848E-6</v>
      </c>
      <c r="AW94">
        <v>91</v>
      </c>
      <c r="AX94">
        <f>IF(Z94&gt;0, (R94*SUMPRODUCT(K94:$K$98, X94:$X$98)-K94*$AZ$3)/Z94, 0)</f>
        <v>-4.6350409658396704E+25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0.87358826999999994</v>
      </c>
      <c r="Q95" s="4">
        <f t="shared" si="49"/>
        <v>12.5</v>
      </c>
      <c r="R95">
        <f t="shared" si="28"/>
        <v>50000</v>
      </c>
      <c r="S95">
        <f t="shared" si="29"/>
        <v>-3.5549934991820998E+26</v>
      </c>
      <c r="U95">
        <f t="shared" si="39"/>
        <v>0.87358826999999994</v>
      </c>
      <c r="V95">
        <f t="shared" si="40"/>
        <v>0.01</v>
      </c>
      <c r="W95">
        <f t="shared" si="41"/>
        <v>3.136085759230145E-27</v>
      </c>
      <c r="X95">
        <f t="shared" si="42"/>
        <v>2.7396477329774988E-27</v>
      </c>
      <c r="Y95">
        <f t="shared" si="43"/>
        <v>3.1360857592301452E-29</v>
      </c>
      <c r="Z95">
        <f t="shared" si="44"/>
        <v>3.6507716866034472E-28</v>
      </c>
      <c r="AB95">
        <f t="shared" si="45"/>
        <v>-0.14535885966418127</v>
      </c>
      <c r="AC95">
        <f t="shared" si="46"/>
        <v>-0.12978469612873325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-1.3698238664887495E-22</v>
      </c>
      <c r="AI95">
        <f t="shared" si="33"/>
        <v>-1.369869501134832E-22</v>
      </c>
      <c r="AJ95">
        <f t="shared" si="34"/>
        <v>-1.5574163535448021E-2</v>
      </c>
      <c r="AK95">
        <f t="shared" si="47"/>
        <v>-1.017512017649269E-2</v>
      </c>
      <c r="AL95">
        <f t="shared" si="50"/>
        <v>-2.5749283711940713E-2</v>
      </c>
      <c r="AN95">
        <f t="shared" si="35"/>
        <v>0</v>
      </c>
      <c r="AO95">
        <f t="shared" si="35"/>
        <v>0</v>
      </c>
      <c r="AP95">
        <f t="shared" si="35"/>
        <v>-3.4604369674930483E-31</v>
      </c>
      <c r="AQ95">
        <f t="shared" si="35"/>
        <v>-1.0387259579000493E-26</v>
      </c>
      <c r="AR95">
        <f t="shared" si="35"/>
        <v>-1.0387605622697242E-26</v>
      </c>
      <c r="AS95">
        <f t="shared" si="35"/>
        <v>-1.180975768681654E-6</v>
      </c>
      <c r="AT95">
        <f t="shared" si="35"/>
        <v>-7.7157083553867932E-7</v>
      </c>
      <c r="AU95">
        <f t="shared" si="24"/>
        <v>-1.9525466042203336E-6</v>
      </c>
      <c r="AW95">
        <v>92</v>
      </c>
      <c r="AX95">
        <f>IF(Z95&gt;0, (R95*SUMPRODUCT(K95:$K$98, X95:$X$98)-K95*$AZ$3)/Z95, 0)</f>
        <v>-3.5549934991820998E+26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0.87851239699999994</v>
      </c>
      <c r="Q96" s="4">
        <f t="shared" si="49"/>
        <v>12.5</v>
      </c>
      <c r="R96">
        <f t="shared" si="28"/>
        <v>50000</v>
      </c>
      <c r="S96">
        <f t="shared" si="29"/>
        <v>-2.8470442032514098E+27</v>
      </c>
      <c r="U96">
        <f t="shared" si="39"/>
        <v>0.87851239699999994</v>
      </c>
      <c r="V96">
        <f t="shared" si="40"/>
        <v>0.01</v>
      </c>
      <c r="W96">
        <f t="shared" si="41"/>
        <v>3.6507716866034472E-28</v>
      </c>
      <c r="X96">
        <f t="shared" si="42"/>
        <v>3.207248185297727E-28</v>
      </c>
      <c r="Y96">
        <f t="shared" si="43"/>
        <v>3.6507716866034474E-30</v>
      </c>
      <c r="Z96">
        <f t="shared" si="44"/>
        <v>4.0701578443968571E-29</v>
      </c>
      <c r="AB96">
        <f t="shared" si="45"/>
        <v>-0.12978469612873325</v>
      </c>
      <c r="AC96">
        <f t="shared" si="46"/>
        <v>-0.11587919297208325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-1.6036240926488635E-23</v>
      </c>
      <c r="AI96">
        <f t="shared" si="33"/>
        <v>-1.6036749696219185E-23</v>
      </c>
      <c r="AJ96">
        <f t="shared" si="34"/>
        <v>-1.3905503156649998E-2</v>
      </c>
      <c r="AK96">
        <f t="shared" si="47"/>
        <v>-9.0849287290113278E-3</v>
      </c>
      <c r="AL96">
        <f t="shared" si="50"/>
        <v>-2.2990431885661328E-2</v>
      </c>
      <c r="AN96">
        <f t="shared" si="35"/>
        <v>0</v>
      </c>
      <c r="AO96">
        <f t="shared" si="35"/>
        <v>0</v>
      </c>
      <c r="AP96">
        <f t="shared" si="35"/>
        <v>-3.4446055610570445E-32</v>
      </c>
      <c r="AQ96">
        <f t="shared" si="35"/>
        <v>-1.0857274196356173E-27</v>
      </c>
      <c r="AR96">
        <f t="shared" si="35"/>
        <v>-1.0857618656912278E-27</v>
      </c>
      <c r="AS96">
        <f t="shared" si="35"/>
        <v>-9.4146665232912318E-7</v>
      </c>
      <c r="AT96">
        <f t="shared" si="35"/>
        <v>-6.150915461883602E-7</v>
      </c>
      <c r="AU96">
        <f t="shared" si="24"/>
        <v>-1.5565581985174836E-6</v>
      </c>
      <c r="AW96">
        <v>93</v>
      </c>
      <c r="AX96">
        <f>IF(Z96&gt;0, (R96*SUMPRODUCT(K96:$K$98, X96:$X$98)-K96*$AZ$3)/Z96, 0)</f>
        <v>-2.8470442032514098E+27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0.88343652399999995</v>
      </c>
      <c r="Q97" s="4">
        <f t="shared" si="49"/>
        <v>12.5</v>
      </c>
      <c r="R97">
        <f t="shared" si="28"/>
        <v>50000</v>
      </c>
      <c r="S97">
        <f t="shared" si="29"/>
        <v>-2.3854362191629725E+28</v>
      </c>
      <c r="U97">
        <f t="shared" si="39"/>
        <v>0.88343652399999995</v>
      </c>
      <c r="V97">
        <f t="shared" si="40"/>
        <v>0.01</v>
      </c>
      <c r="W97">
        <f t="shared" si="41"/>
        <v>4.0701578443968571E-29</v>
      </c>
      <c r="X97">
        <f t="shared" si="42"/>
        <v>3.5957260981852919E-29</v>
      </c>
      <c r="Y97">
        <f t="shared" si="43"/>
        <v>4.070157844396857E-31</v>
      </c>
      <c r="Z97">
        <f t="shared" si="44"/>
        <v>4.3373016776759664E-30</v>
      </c>
      <c r="AB97">
        <f t="shared" si="45"/>
        <v>-0.11587919297208325</v>
      </c>
      <c r="AC97">
        <f t="shared" si="46"/>
        <v>-0.10346356515364576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-1.7978630490926461E-24</v>
      </c>
      <c r="AI97">
        <f t="shared" si="33"/>
        <v>-1.7979172653636171E-24</v>
      </c>
      <c r="AJ97">
        <f t="shared" si="34"/>
        <v>-1.2415627818437497E-2</v>
      </c>
      <c r="AK97">
        <f t="shared" si="47"/>
        <v>-8.1115435080458282E-3</v>
      </c>
      <c r="AL97">
        <f t="shared" si="50"/>
        <v>-2.0527171326483323E-2</v>
      </c>
      <c r="AN97">
        <f t="shared" si="35"/>
        <v>0</v>
      </c>
      <c r="AO97">
        <f t="shared" si="35"/>
        <v>0</v>
      </c>
      <c r="AP97">
        <f t="shared" si="35"/>
        <v>-3.2774030538854393E-33</v>
      </c>
      <c r="AQ97">
        <f t="shared" si="35"/>
        <v>-1.0868179869326089E-28</v>
      </c>
      <c r="AR97">
        <f t="shared" si="35"/>
        <v>-1.0868507609631477E-28</v>
      </c>
      <c r="AS97">
        <f t="shared" si="35"/>
        <v>-7.5053145115523203E-7</v>
      </c>
      <c r="AT97">
        <f t="shared" si="35"/>
        <v>-4.9034721475475141E-7</v>
      </c>
      <c r="AU97">
        <f t="shared" si="24"/>
        <v>-1.2408786659099832E-6</v>
      </c>
      <c r="AW97">
        <v>94</v>
      </c>
      <c r="AX97">
        <f>IF(Z97&gt;0, (R97*SUMPRODUCT(K97:$K$98, X97:$X$98)-K97*$AZ$3)/Z97, 0)</f>
        <v>-2.3854362191629725E+28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4.3373016776759664E-30</v>
      </c>
      <c r="X98">
        <f t="shared" si="42"/>
        <v>4.3373016776759664E-30</v>
      </c>
      <c r="Y98">
        <f t="shared" si="43"/>
        <v>4.3373016776759668E-32</v>
      </c>
      <c r="Z98">
        <f t="shared" si="44"/>
        <v>0</v>
      </c>
      <c r="AB98">
        <f t="shared" si="45"/>
        <v>-0.10346356515364576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-2.1686508388379834E-25</v>
      </c>
      <c r="AI98">
        <f t="shared" si="33"/>
        <v>-2.1686508388379834E-25</v>
      </c>
      <c r="AJ98">
        <f t="shared" si="34"/>
        <v>-0.10346356515364576</v>
      </c>
      <c r="AK98">
        <f t="shared" si="47"/>
        <v>-7.2424495607552033E-3</v>
      </c>
      <c r="AL98">
        <f t="shared" si="50"/>
        <v>-0.11070601471440096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-1.1705010906733712E-29</v>
      </c>
      <c r="AR98">
        <f t="shared" si="35"/>
        <v>-1.1705010906733712E-29</v>
      </c>
      <c r="AS98">
        <f t="shared" si="35"/>
        <v>-5.5843113925240448E-6</v>
      </c>
      <c r="AT98">
        <f t="shared" si="35"/>
        <v>-3.9090179747668314E-7</v>
      </c>
      <c r="AU98">
        <f t="shared" si="35"/>
        <v>-5.9752131900007274E-6</v>
      </c>
      <c r="AW98">
        <v>95</v>
      </c>
    </row>
    <row r="100" spans="5:50" x14ac:dyDescent="0.25">
      <c r="AN100" s="8">
        <f t="shared" ref="AN100:AP100" si="51">SUM(AN3:AN98)</f>
        <v>2622.8031168188595</v>
      </c>
      <c r="AO100" s="8">
        <f t="shared" si="51"/>
        <v>-262.28031168188596</v>
      </c>
      <c r="AP100" s="8">
        <f t="shared" si="51"/>
        <v>-224.97501429661665</v>
      </c>
      <c r="AQ100" s="8">
        <f>SUM(AQ3:AQ98)</f>
        <v>-1711.5406899192535</v>
      </c>
      <c r="AR100" s="8">
        <f t="shared" ref="AR100:AU100" si="52">SUM(AR3:AR98)</f>
        <v>424.00710092110262</v>
      </c>
      <c r="AS100" s="8">
        <f t="shared" si="52"/>
        <v>-428.27596127092613</v>
      </c>
      <c r="AT100" s="8">
        <f t="shared" si="52"/>
        <v>156.80696320154334</v>
      </c>
      <c r="AU100" s="8">
        <f t="shared" si="52"/>
        <v>152.53810285171986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2A24-C739-4E88-9B26-A987460053F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5507.7098635381026</v>
      </c>
      <c r="K3">
        <v>1</v>
      </c>
      <c r="L3" s="2">
        <v>0</v>
      </c>
      <c r="O3">
        <f>$C$3</f>
        <v>5507.7098635381026</v>
      </c>
      <c r="P3">
        <f>O3*C5</f>
        <v>550.77098635381026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5507.7098635381026</v>
      </c>
      <c r="AF3">
        <f t="shared" ref="AF3:AG34" si="3">-$Z3*P3</f>
        <v>-550.77098635381026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4856.9388771842923</v>
      </c>
      <c r="AJ3">
        <f t="shared" ref="AJ3:AJ66" si="6">AB3-AC3</f>
        <v>0</v>
      </c>
      <c r="AL3">
        <f t="shared" ref="AL3:AL66" si="7">SUM(AI3:AK3)</f>
        <v>4856.9388771842923</v>
      </c>
      <c r="AN3">
        <f t="shared" ref="AN3:AU34" si="8">AE3*$K3</f>
        <v>5507.7098635381026</v>
      </c>
      <c r="AO3">
        <f t="shared" si="8"/>
        <v>-550.77098635381026</v>
      </c>
      <c r="AP3">
        <f t="shared" si="8"/>
        <v>-100</v>
      </c>
      <c r="AQ3">
        <f t="shared" si="8"/>
        <v>0</v>
      </c>
      <c r="AR3">
        <f t="shared" si="8"/>
        <v>4856.9388771842923</v>
      </c>
      <c r="AS3">
        <f t="shared" si="8"/>
        <v>0</v>
      </c>
      <c r="AT3">
        <f t="shared" si="8"/>
        <v>0</v>
      </c>
      <c r="AU3">
        <f t="shared" si="8"/>
        <v>4856.9388771842923</v>
      </c>
      <c r="AW3">
        <v>0</v>
      </c>
      <c r="AX3">
        <f>IF(Z3&gt;0, (R3*SUMPRODUCT(K3:$K$98, X3:$X$98)-K3*$AZ$3)/Z3, 0)</f>
        <v>0</v>
      </c>
      <c r="AZ3">
        <f>C6*SUMPRODUCT(X4:X89, K4:K89)/1</f>
        <v>3781.5022568758309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</v>
      </c>
      <c r="S4">
        <f t="shared" si="1"/>
        <v>256.54683687052813</v>
      </c>
      <c r="U4">
        <f t="shared" ref="U4:U67" si="12">M4</f>
        <v>1.2822770000000001E-3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1.2822770000000001E-3</v>
      </c>
      <c r="Y4">
        <f t="shared" ref="Y4:Y67" si="16">V4*W4</f>
        <v>0.01</v>
      </c>
      <c r="Z4">
        <f t="shared" ref="Z4:Z67" si="17">MAX(0, W4-X4-Y4)</f>
        <v>0.98871772299999994</v>
      </c>
      <c r="AB4">
        <f t="shared" ref="AB4:AB67" si="18">AC3</f>
        <v>0</v>
      </c>
      <c r="AC4">
        <f t="shared" ref="AC4:AC67" si="19">S4*Z4</f>
        <v>253.65240439348099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-253.65240439348099</v>
      </c>
      <c r="AK4">
        <f t="shared" ref="AK4:AK67" si="20">G4*SUM(AB4:AB4, AE4:AF4)</f>
        <v>0</v>
      </c>
      <c r="AL4">
        <f t="shared" si="7"/>
        <v>-317.76625439348101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-59.813275492116802</v>
      </c>
      <c r="AR4">
        <f t="shared" si="8"/>
        <v>-59.813275492116802</v>
      </c>
      <c r="AS4">
        <f t="shared" si="8"/>
        <v>-236.63812332631866</v>
      </c>
      <c r="AT4">
        <f t="shared" si="8"/>
        <v>0</v>
      </c>
      <c r="AU4">
        <f t="shared" si="8"/>
        <v>-296.45139881843551</v>
      </c>
      <c r="AW4">
        <v>1</v>
      </c>
      <c r="AX4">
        <f>IF(Z4&gt;0, (R4*SUMPRODUCT(K4:$K$98, X4:$X$98)-K4*$AZ$3)/Z4, 0)</f>
        <v>256.54683687052813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1.3327809999999999E-3</v>
      </c>
      <c r="Q5" s="4">
        <f t="shared" ref="Q5:Q68" si="22">$C$8</f>
        <v>12.5</v>
      </c>
      <c r="R5">
        <f t="shared" si="0"/>
        <v>50000</v>
      </c>
      <c r="S5">
        <f t="shared" si="1"/>
        <v>499.32449160458077</v>
      </c>
      <c r="U5">
        <f t="shared" si="12"/>
        <v>1.3327809999999999E-3</v>
      </c>
      <c r="V5">
        <f t="shared" si="13"/>
        <v>0.01</v>
      </c>
      <c r="W5">
        <f t="shared" si="14"/>
        <v>0.98871772299999994</v>
      </c>
      <c r="X5">
        <f t="shared" si="15"/>
        <v>1.3177441955776628E-3</v>
      </c>
      <c r="Y5">
        <f t="shared" si="16"/>
        <v>9.8871772300000004E-3</v>
      </c>
      <c r="Z5">
        <f t="shared" si="17"/>
        <v>0.97751280157442233</v>
      </c>
      <c r="AB5">
        <f t="shared" si="18"/>
        <v>253.65240439348099</v>
      </c>
      <c r="AC5">
        <f t="shared" si="19"/>
        <v>488.09608268311786</v>
      </c>
      <c r="AE5">
        <f t="shared" si="2"/>
        <v>0</v>
      </c>
      <c r="AF5">
        <f t="shared" si="3"/>
        <v>0</v>
      </c>
      <c r="AG5">
        <f t="shared" si="3"/>
        <v>-12.21891001968028</v>
      </c>
      <c r="AH5">
        <f t="shared" si="4"/>
        <v>-65.887209778883147</v>
      </c>
      <c r="AI5">
        <f t="shared" si="5"/>
        <v>-78.106119798563427</v>
      </c>
      <c r="AJ5">
        <f t="shared" si="6"/>
        <v>-234.44367828963686</v>
      </c>
      <c r="AK5">
        <f t="shared" si="20"/>
        <v>10.399748580132721</v>
      </c>
      <c r="AL5">
        <f t="shared" si="7"/>
        <v>-302.15004950806758</v>
      </c>
      <c r="AN5">
        <f t="shared" si="8"/>
        <v>0</v>
      </c>
      <c r="AO5">
        <f t="shared" si="8"/>
        <v>0</v>
      </c>
      <c r="AP5">
        <f t="shared" si="8"/>
        <v>-10.448487925045576</v>
      </c>
      <c r="AQ5">
        <f t="shared" si="8"/>
        <v>-56.340681343982808</v>
      </c>
      <c r="AR5">
        <f t="shared" si="8"/>
        <v>-66.789169269028378</v>
      </c>
      <c r="AS5">
        <f t="shared" si="8"/>
        <v>-200.47466899806471</v>
      </c>
      <c r="AT5">
        <f t="shared" si="8"/>
        <v>8.8929083926480903</v>
      </c>
      <c r="AU5">
        <f t="shared" si="8"/>
        <v>-258.37092987444498</v>
      </c>
      <c r="AW5">
        <v>2</v>
      </c>
      <c r="AX5">
        <f>IF(Z5&gt;0, (R5*SUMPRODUCT(K5:$K$98, X5:$X$98)-K5*$AZ$3)/Z5, 0)</f>
        <v>499.32449160458077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1.4022240000000001E-3</v>
      </c>
      <c r="Q6" s="4">
        <f t="shared" si="22"/>
        <v>12.5</v>
      </c>
      <c r="R6">
        <f t="shared" si="0"/>
        <v>50000</v>
      </c>
      <c r="S6">
        <f t="shared" si="1"/>
        <v>774.30163366061333</v>
      </c>
      <c r="U6">
        <f t="shared" si="12"/>
        <v>1.4022240000000001E-3</v>
      </c>
      <c r="V6">
        <f t="shared" si="13"/>
        <v>0.01</v>
      </c>
      <c r="W6">
        <f t="shared" si="14"/>
        <v>0.97751280157442233</v>
      </c>
      <c r="X6">
        <f t="shared" si="15"/>
        <v>1.370691910674893E-3</v>
      </c>
      <c r="Y6">
        <f t="shared" si="16"/>
        <v>9.7751280157442229E-3</v>
      </c>
      <c r="Z6">
        <f t="shared" si="17"/>
        <v>0.96636698164800328</v>
      </c>
      <c r="AB6">
        <f t="shared" si="18"/>
        <v>488.09608268311786</v>
      </c>
      <c r="AC6">
        <f t="shared" si="19"/>
        <v>748.25953260572487</v>
      </c>
      <c r="AE6">
        <f t="shared" si="2"/>
        <v>0</v>
      </c>
      <c r="AF6">
        <f t="shared" si="3"/>
        <v>0</v>
      </c>
      <c r="AG6">
        <f t="shared" si="3"/>
        <v>-12.07958727060004</v>
      </c>
      <c r="AH6">
        <f t="shared" si="4"/>
        <v>-68.53459553374465</v>
      </c>
      <c r="AI6">
        <f t="shared" si="5"/>
        <v>-80.614182804344694</v>
      </c>
      <c r="AJ6">
        <f t="shared" si="6"/>
        <v>-260.16344992260701</v>
      </c>
      <c r="AK6">
        <f t="shared" si="20"/>
        <v>28.553620836962395</v>
      </c>
      <c r="AL6">
        <f t="shared" si="7"/>
        <v>-312.2240118899893</v>
      </c>
      <c r="AN6">
        <f t="shared" si="8"/>
        <v>0</v>
      </c>
      <c r="AO6">
        <f t="shared" si="8"/>
        <v>0</v>
      </c>
      <c r="AP6">
        <f t="shared" si="8"/>
        <v>-9.3183147724518811</v>
      </c>
      <c r="AQ6">
        <f t="shared" si="8"/>
        <v>-52.868274360700433</v>
      </c>
      <c r="AR6">
        <f t="shared" si="8"/>
        <v>-62.186589133152317</v>
      </c>
      <c r="AS6">
        <f t="shared" si="8"/>
        <v>-200.69269457295377</v>
      </c>
      <c r="AT6">
        <f t="shared" si="8"/>
        <v>22.026549491441333</v>
      </c>
      <c r="AU6">
        <f t="shared" si="8"/>
        <v>-240.85273421466474</v>
      </c>
      <c r="AW6">
        <v>3</v>
      </c>
      <c r="AX6">
        <f>IF(Z6&gt;0, (R6*SUMPRODUCT(K6:$K$98, X6:$X$98)-K6*$AZ$3)/Z6, 0)</f>
        <v>774.30163366061333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1.482489E-3</v>
      </c>
      <c r="Q7" s="4">
        <f t="shared" si="22"/>
        <v>12.5</v>
      </c>
      <c r="R7">
        <f t="shared" si="0"/>
        <v>50000</v>
      </c>
      <c r="S7">
        <f t="shared" si="1"/>
        <v>1003.2859279555121</v>
      </c>
      <c r="U7">
        <f t="shared" si="12"/>
        <v>1.482489E-3</v>
      </c>
      <c r="V7">
        <f t="shared" si="13"/>
        <v>0.01</v>
      </c>
      <c r="W7">
        <f t="shared" si="14"/>
        <v>0.96636698164800328</v>
      </c>
      <c r="X7">
        <f t="shared" si="15"/>
        <v>1.4326284202563668E-3</v>
      </c>
      <c r="Y7">
        <f t="shared" si="16"/>
        <v>9.6636698164800326E-3</v>
      </c>
      <c r="Z7">
        <f t="shared" si="17"/>
        <v>0.95527068341126686</v>
      </c>
      <c r="AB7">
        <f t="shared" si="18"/>
        <v>748.25953260572487</v>
      </c>
      <c r="AC7">
        <f t="shared" si="19"/>
        <v>958.40963405496905</v>
      </c>
      <c r="AE7">
        <f t="shared" si="2"/>
        <v>0</v>
      </c>
      <c r="AF7">
        <f t="shared" si="3"/>
        <v>0</v>
      </c>
      <c r="AG7">
        <f t="shared" si="3"/>
        <v>-11.940883542640837</v>
      </c>
      <c r="AH7">
        <f t="shared" si="4"/>
        <v>-71.631421012818336</v>
      </c>
      <c r="AI7">
        <f t="shared" si="5"/>
        <v>-83.572304555459169</v>
      </c>
      <c r="AJ7">
        <f t="shared" si="6"/>
        <v>-210.15010144924418</v>
      </c>
      <c r="AK7">
        <f t="shared" si="20"/>
        <v>36.739543050941087</v>
      </c>
      <c r="AL7">
        <f t="shared" si="7"/>
        <v>-256.98286295376221</v>
      </c>
      <c r="AN7">
        <f t="shared" si="8"/>
        <v>0</v>
      </c>
      <c r="AO7">
        <f t="shared" si="8"/>
        <v>0</v>
      </c>
      <c r="AP7">
        <f t="shared" si="8"/>
        <v>-8.3807818447626836</v>
      </c>
      <c r="AQ7">
        <f t="shared" si="8"/>
        <v>-50.274949135465086</v>
      </c>
      <c r="AR7">
        <f t="shared" si="8"/>
        <v>-58.655730980227766</v>
      </c>
      <c r="AS7">
        <f t="shared" si="8"/>
        <v>-147.49512869893977</v>
      </c>
      <c r="AT7">
        <f t="shared" si="8"/>
        <v>25.785872066055493</v>
      </c>
      <c r="AU7">
        <f t="shared" si="8"/>
        <v>-180.36498761311199</v>
      </c>
      <c r="AW7">
        <v>4</v>
      </c>
      <c r="AX7">
        <f>IF(Z7&gt;0, (R7*SUMPRODUCT(K7:$K$98, X7:$X$98)-K7*$AZ$3)/Z7, 0)</f>
        <v>1003.2859279555121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1.564558E-3</v>
      </c>
      <c r="Q8" s="4">
        <f t="shared" si="22"/>
        <v>12.5</v>
      </c>
      <c r="R8">
        <f t="shared" si="0"/>
        <v>50000</v>
      </c>
      <c r="S8">
        <f t="shared" si="1"/>
        <v>1148.8546240792102</v>
      </c>
      <c r="U8">
        <f t="shared" si="12"/>
        <v>1.564558E-3</v>
      </c>
      <c r="V8">
        <f t="shared" si="13"/>
        <v>0.01</v>
      </c>
      <c r="W8">
        <f t="shared" si="14"/>
        <v>0.95527068341126686</v>
      </c>
      <c r="X8">
        <f t="shared" si="15"/>
        <v>1.4945763898965648E-3</v>
      </c>
      <c r="Y8">
        <f t="shared" si="16"/>
        <v>9.5527068341126689E-3</v>
      </c>
      <c r="Z8">
        <f t="shared" si="17"/>
        <v>0.94422340018725759</v>
      </c>
      <c r="AB8">
        <f t="shared" si="18"/>
        <v>958.40963405496905</v>
      </c>
      <c r="AC8">
        <f t="shared" si="19"/>
        <v>1084.7754194689255</v>
      </c>
      <c r="AE8">
        <f t="shared" si="2"/>
        <v>0</v>
      </c>
      <c r="AF8">
        <f t="shared" si="3"/>
        <v>0</v>
      </c>
      <c r="AG8">
        <f t="shared" si="3"/>
        <v>-11.80279250234072</v>
      </c>
      <c r="AH8">
        <f t="shared" si="4"/>
        <v>-74.728819494828244</v>
      </c>
      <c r="AI8">
        <f t="shared" si="5"/>
        <v>-86.531611997168966</v>
      </c>
      <c r="AJ8">
        <f t="shared" si="6"/>
        <v>-126.36578541395647</v>
      </c>
      <c r="AK8">
        <f t="shared" si="20"/>
        <v>20.414125205370841</v>
      </c>
      <c r="AL8">
        <f t="shared" si="7"/>
        <v>-192.48327220575459</v>
      </c>
      <c r="AN8">
        <f t="shared" si="8"/>
        <v>0</v>
      </c>
      <c r="AO8">
        <f t="shared" si="8"/>
        <v>0</v>
      </c>
      <c r="AP8">
        <f t="shared" si="8"/>
        <v>-7.7325322571021928</v>
      </c>
      <c r="AQ8">
        <f t="shared" si="8"/>
        <v>-48.958160296754286</v>
      </c>
      <c r="AR8">
        <f t="shared" si="8"/>
        <v>-56.690692553856479</v>
      </c>
      <c r="AS8">
        <f t="shared" si="8"/>
        <v>-82.78782429782521</v>
      </c>
      <c r="AT8">
        <f t="shared" si="8"/>
        <v>13.374197811216938</v>
      </c>
      <c r="AU8">
        <f t="shared" si="8"/>
        <v>-126.10431904046473</v>
      </c>
      <c r="AW8">
        <v>5</v>
      </c>
      <c r="AX8">
        <f>IF(Z8&gt;0, (R8*SUMPRODUCT(K8:$K$98, X8:$X$98)-K8*$AZ$3)/Z8, 0)</f>
        <v>1148.8546240792102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1.6511360000000001E-3</v>
      </c>
      <c r="Q9" s="4">
        <f t="shared" si="22"/>
        <v>12.5</v>
      </c>
      <c r="R9">
        <f t="shared" si="0"/>
        <v>50000</v>
      </c>
      <c r="S9">
        <f t="shared" si="1"/>
        <v>1250.4781964515209</v>
      </c>
      <c r="U9">
        <f t="shared" si="12"/>
        <v>1.6511360000000001E-3</v>
      </c>
      <c r="V9">
        <f t="shared" si="13"/>
        <v>0.01</v>
      </c>
      <c r="W9">
        <f t="shared" si="14"/>
        <v>0.94422340018725759</v>
      </c>
      <c r="X9">
        <f t="shared" si="15"/>
        <v>1.5590412480915878E-3</v>
      </c>
      <c r="Y9">
        <f t="shared" si="16"/>
        <v>9.4422340018725757E-3</v>
      </c>
      <c r="Z9">
        <f t="shared" si="17"/>
        <v>0.9332221249372934</v>
      </c>
      <c r="AB9">
        <f t="shared" si="18"/>
        <v>1084.7754194689255</v>
      </c>
      <c r="AC9">
        <f t="shared" si="19"/>
        <v>1166.9739196802425</v>
      </c>
      <c r="AE9">
        <f t="shared" si="2"/>
        <v>0</v>
      </c>
      <c r="AF9">
        <f t="shared" si="3"/>
        <v>0</v>
      </c>
      <c r="AG9">
        <f t="shared" si="3"/>
        <v>-11.665276561716167</v>
      </c>
      <c r="AH9">
        <f t="shared" si="4"/>
        <v>-77.952062404579394</v>
      </c>
      <c r="AI9">
        <f t="shared" si="5"/>
        <v>-89.617338966295563</v>
      </c>
      <c r="AJ9">
        <f t="shared" si="6"/>
        <v>-82.198500211316968</v>
      </c>
      <c r="AK9">
        <f t="shared" si="20"/>
        <v>6.4001749748666601</v>
      </c>
      <c r="AL9">
        <f t="shared" si="7"/>
        <v>-165.41566420274586</v>
      </c>
      <c r="AN9">
        <f t="shared" si="8"/>
        <v>0</v>
      </c>
      <c r="AO9">
        <f t="shared" si="8"/>
        <v>0</v>
      </c>
      <c r="AP9">
        <f t="shared" si="8"/>
        <v>-7.2378439929446987</v>
      </c>
      <c r="AQ9">
        <f t="shared" si="8"/>
        <v>-48.3661800581975</v>
      </c>
      <c r="AR9">
        <f t="shared" si="8"/>
        <v>-55.604024051142204</v>
      </c>
      <c r="AS9">
        <f t="shared" si="8"/>
        <v>-51.000927224996531</v>
      </c>
      <c r="AT9">
        <f t="shared" si="8"/>
        <v>3.9710561297501417</v>
      </c>
      <c r="AU9">
        <f t="shared" si="8"/>
        <v>-102.63389514638858</v>
      </c>
      <c r="AW9">
        <v>6</v>
      </c>
      <c r="AX9">
        <f>IF(Z9&gt;0, (R9*SUMPRODUCT(K9:$K$98, X9:$X$98)-K9*$AZ$3)/Z9, 0)</f>
        <v>1250.4781964515209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1.7512420000000001E-3</v>
      </c>
      <c r="Q10" s="4">
        <f t="shared" si="22"/>
        <v>12.5</v>
      </c>
      <c r="R10">
        <f t="shared" si="0"/>
        <v>50000</v>
      </c>
      <c r="S10">
        <f t="shared" si="1"/>
        <v>1343.4740306641222</v>
      </c>
      <c r="U10">
        <f t="shared" si="12"/>
        <v>1.7512420000000001E-3</v>
      </c>
      <c r="V10">
        <f t="shared" si="13"/>
        <v>0.01</v>
      </c>
      <c r="W10">
        <f t="shared" si="14"/>
        <v>0.9332221249372934</v>
      </c>
      <c r="X10">
        <f t="shared" si="15"/>
        <v>1.6342977805194356E-3</v>
      </c>
      <c r="Y10">
        <f t="shared" si="16"/>
        <v>9.3322212493729337E-3</v>
      </c>
      <c r="Z10">
        <f t="shared" si="17"/>
        <v>0.92225560590740097</v>
      </c>
      <c r="AB10">
        <f t="shared" si="18"/>
        <v>1166.9739196802425</v>
      </c>
      <c r="AC10">
        <f t="shared" si="19"/>
        <v>1239.0264561709982</v>
      </c>
      <c r="AE10">
        <f t="shared" si="2"/>
        <v>0</v>
      </c>
      <c r="AF10">
        <f t="shared" si="3"/>
        <v>0</v>
      </c>
      <c r="AG10">
        <f t="shared" si="3"/>
        <v>-11.528195073842513</v>
      </c>
      <c r="AH10">
        <f t="shared" si="4"/>
        <v>-81.714889025971786</v>
      </c>
      <c r="AI10">
        <f t="shared" si="5"/>
        <v>-93.243084099814297</v>
      </c>
      <c r="AJ10">
        <f t="shared" si="6"/>
        <v>-72.052536490755756</v>
      </c>
      <c r="AK10">
        <f t="shared" si="20"/>
        <v>4.7845930706889943</v>
      </c>
      <c r="AL10">
        <f t="shared" si="7"/>
        <v>-160.51102751988105</v>
      </c>
      <c r="AN10">
        <f t="shared" si="8"/>
        <v>0</v>
      </c>
      <c r="AO10">
        <f t="shared" si="8"/>
        <v>0</v>
      </c>
      <c r="AP10">
        <f t="shared" si="8"/>
        <v>-6.7856847895127208</v>
      </c>
      <c r="AQ10">
        <f t="shared" si="8"/>
        <v>-48.098724560828991</v>
      </c>
      <c r="AR10">
        <f t="shared" si="8"/>
        <v>-54.884409350341713</v>
      </c>
      <c r="AS10">
        <f t="shared" si="8"/>
        <v>-42.411305306630766</v>
      </c>
      <c r="AT10">
        <f t="shared" si="8"/>
        <v>2.8162899929971985</v>
      </c>
      <c r="AU10">
        <f t="shared" si="8"/>
        <v>-94.47942466397528</v>
      </c>
      <c r="AW10">
        <v>7</v>
      </c>
      <c r="AX10">
        <f>IF(Z10&gt;0, (R10*SUMPRODUCT(K10:$K$98, X10:$X$98)-K10*$AZ$3)/Z10, 0)</f>
        <v>1343.4740306641222</v>
      </c>
    </row>
    <row r="11" spans="1:52" x14ac:dyDescent="0.25">
      <c r="A11" t="s">
        <v>33</v>
      </c>
      <c r="C11" s="12">
        <f>AU91</f>
        <v>300.1636826372017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1.8504459999999999E-3</v>
      </c>
      <c r="Q11" s="4">
        <f t="shared" si="22"/>
        <v>12.5</v>
      </c>
      <c r="R11">
        <f t="shared" si="0"/>
        <v>50000</v>
      </c>
      <c r="S11">
        <f t="shared" si="1"/>
        <v>1428.4180134818719</v>
      </c>
      <c r="U11">
        <f t="shared" si="12"/>
        <v>1.8504459999999999E-3</v>
      </c>
      <c r="V11">
        <f t="shared" si="13"/>
        <v>0.01</v>
      </c>
      <c r="W11">
        <f t="shared" si="14"/>
        <v>0.92225560590740097</v>
      </c>
      <c r="X11">
        <f t="shared" si="15"/>
        <v>1.7065841969289264E-3</v>
      </c>
      <c r="Y11">
        <f t="shared" si="16"/>
        <v>9.2225560590740094E-3</v>
      </c>
      <c r="Z11">
        <f t="shared" si="17"/>
        <v>0.91132646565139808</v>
      </c>
      <c r="AB11">
        <f t="shared" si="18"/>
        <v>1239.0264561709982</v>
      </c>
      <c r="AC11">
        <f t="shared" si="19"/>
        <v>1301.7551396992253</v>
      </c>
      <c r="AE11">
        <f t="shared" si="2"/>
        <v>0</v>
      </c>
      <c r="AF11">
        <f t="shared" si="3"/>
        <v>0</v>
      </c>
      <c r="AG11">
        <f t="shared" si="3"/>
        <v>-11.391580820642476</v>
      </c>
      <c r="AH11">
        <f t="shared" si="4"/>
        <v>-85.329209846446318</v>
      </c>
      <c r="AI11">
        <f t="shared" si="5"/>
        <v>-96.720790667088792</v>
      </c>
      <c r="AJ11">
        <f t="shared" si="6"/>
        <v>-62.728683528227066</v>
      </c>
      <c r="AK11">
        <f t="shared" si="20"/>
        <v>2.9736634948103955</v>
      </c>
      <c r="AL11">
        <f t="shared" si="7"/>
        <v>-156.47581070050546</v>
      </c>
      <c r="AN11">
        <f t="shared" si="8"/>
        <v>0</v>
      </c>
      <c r="AO11">
        <f t="shared" si="8"/>
        <v>0</v>
      </c>
      <c r="AP11">
        <f t="shared" si="8"/>
        <v>-6.3714095385229754</v>
      </c>
      <c r="AQ11">
        <f t="shared" si="8"/>
        <v>-47.72536402894206</v>
      </c>
      <c r="AR11">
        <f t="shared" si="8"/>
        <v>-54.096773567465029</v>
      </c>
      <c r="AS11">
        <f t="shared" si="8"/>
        <v>-35.084694465451186</v>
      </c>
      <c r="AT11">
        <f t="shared" si="8"/>
        <v>1.6631956752534331</v>
      </c>
      <c r="AU11">
        <f t="shared" si="8"/>
        <v>-87.518272357662781</v>
      </c>
      <c r="AW11">
        <v>8</v>
      </c>
      <c r="AX11">
        <f>IF(Z11&gt;0, (R11*SUMPRODUCT(K11:$K$98, X11:$X$98)-K11*$AZ$3)/Z11, 0)</f>
        <v>1428.4180134818719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1.9640790000000001E-3</v>
      </c>
      <c r="Q12" s="4">
        <f t="shared" si="22"/>
        <v>12.5</v>
      </c>
      <c r="R12">
        <f t="shared" si="0"/>
        <v>50000</v>
      </c>
      <c r="S12">
        <f t="shared" si="1"/>
        <v>1509.4545226258908</v>
      </c>
      <c r="U12">
        <f t="shared" si="12"/>
        <v>1.9640790000000001E-3</v>
      </c>
      <c r="V12">
        <f t="shared" si="13"/>
        <v>0.01</v>
      </c>
      <c r="W12">
        <f t="shared" si="14"/>
        <v>0.91132646565139808</v>
      </c>
      <c r="X12">
        <f t="shared" si="15"/>
        <v>1.7899171733301324E-3</v>
      </c>
      <c r="Y12">
        <f t="shared" si="16"/>
        <v>9.1132646565139815E-3</v>
      </c>
      <c r="Z12">
        <f t="shared" si="17"/>
        <v>0.90042328382155401</v>
      </c>
      <c r="AB12">
        <f t="shared" si="18"/>
        <v>1301.7551396992253</v>
      </c>
      <c r="AC12">
        <f t="shared" si="19"/>
        <v>1359.1479980421009</v>
      </c>
      <c r="AE12">
        <f t="shared" si="2"/>
        <v>0</v>
      </c>
      <c r="AF12">
        <f t="shared" si="3"/>
        <v>0</v>
      </c>
      <c r="AG12">
        <f t="shared" si="3"/>
        <v>-11.255291047769425</v>
      </c>
      <c r="AH12">
        <f t="shared" si="4"/>
        <v>-89.495858666506621</v>
      </c>
      <c r="AI12">
        <f t="shared" si="5"/>
        <v>-100.75114971427604</v>
      </c>
      <c r="AJ12">
        <f t="shared" si="6"/>
        <v>-57.39285834287557</v>
      </c>
      <c r="AK12">
        <f t="shared" si="20"/>
        <v>2.9940368213082182</v>
      </c>
      <c r="AL12">
        <f t="shared" si="7"/>
        <v>-155.1499712358434</v>
      </c>
      <c r="AN12">
        <f t="shared" si="8"/>
        <v>0</v>
      </c>
      <c r="AO12">
        <f t="shared" si="8"/>
        <v>0</v>
      </c>
      <c r="AP12">
        <f t="shared" si="8"/>
        <v>-5.9823068435453131</v>
      </c>
      <c r="AQ12">
        <f t="shared" si="8"/>
        <v>-47.568000285137956</v>
      </c>
      <c r="AR12">
        <f t="shared" si="8"/>
        <v>-53.550307128683265</v>
      </c>
      <c r="AS12">
        <f t="shared" si="8"/>
        <v>-30.504914335667465</v>
      </c>
      <c r="AT12">
        <f t="shared" si="8"/>
        <v>1.5913623992414183</v>
      </c>
      <c r="AU12">
        <f t="shared" si="8"/>
        <v>-82.463859065109318</v>
      </c>
      <c r="AW12">
        <v>9</v>
      </c>
      <c r="AX12">
        <f>IF(Z12&gt;0, (R12*SUMPRODUCT(K12:$K$98, X12:$X$98)-K12*$AZ$3)/Z12, 0)</f>
        <v>1509.4545226258908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2.086732E-3</v>
      </c>
      <c r="Q13" s="4">
        <f t="shared" si="22"/>
        <v>12.5</v>
      </c>
      <c r="R13">
        <f t="shared" si="0"/>
        <v>50000</v>
      </c>
      <c r="S13">
        <f t="shared" si="1"/>
        <v>1586.1331944238011</v>
      </c>
      <c r="U13">
        <f t="shared" si="12"/>
        <v>2.086732E-3</v>
      </c>
      <c r="V13">
        <f t="shared" si="13"/>
        <v>0.01</v>
      </c>
      <c r="W13">
        <f t="shared" si="14"/>
        <v>0.90042328382155401</v>
      </c>
      <c r="X13">
        <f t="shared" si="15"/>
        <v>1.878942079895519E-3</v>
      </c>
      <c r="Y13">
        <f t="shared" si="16"/>
        <v>9.0042328382155395E-3</v>
      </c>
      <c r="Z13">
        <f t="shared" si="17"/>
        <v>0.88954010890344304</v>
      </c>
      <c r="AB13">
        <f t="shared" si="18"/>
        <v>1359.1479980421009</v>
      </c>
      <c r="AC13">
        <f t="shared" si="19"/>
        <v>1410.9290945031141</v>
      </c>
      <c r="AE13">
        <f t="shared" si="2"/>
        <v>0</v>
      </c>
      <c r="AF13">
        <f t="shared" si="3"/>
        <v>0</v>
      </c>
      <c r="AG13">
        <f t="shared" si="3"/>
        <v>-11.119251361293038</v>
      </c>
      <c r="AH13">
        <f t="shared" si="4"/>
        <v>-93.947103994775944</v>
      </c>
      <c r="AI13">
        <f t="shared" si="5"/>
        <v>-105.06635535606898</v>
      </c>
      <c r="AJ13">
        <f t="shared" si="6"/>
        <v>-51.781096461013249</v>
      </c>
      <c r="AK13">
        <f t="shared" si="20"/>
        <v>2.7182959960842017</v>
      </c>
      <c r="AL13">
        <f t="shared" si="7"/>
        <v>-154.12915582099802</v>
      </c>
      <c r="AN13">
        <f t="shared" si="8"/>
        <v>0</v>
      </c>
      <c r="AO13">
        <f t="shared" si="8"/>
        <v>0</v>
      </c>
      <c r="AP13">
        <f t="shared" si="8"/>
        <v>-5.61787101139317</v>
      </c>
      <c r="AQ13">
        <f t="shared" si="8"/>
        <v>-47.465669673935345</v>
      </c>
      <c r="AR13">
        <f t="shared" si="8"/>
        <v>-53.083540685328515</v>
      </c>
      <c r="AS13">
        <f t="shared" si="8"/>
        <v>-26.16179015065018</v>
      </c>
      <c r="AT13">
        <f t="shared" si="8"/>
        <v>1.3733870906046068</v>
      </c>
      <c r="AU13">
        <f t="shared" si="8"/>
        <v>-77.871943745374082</v>
      </c>
      <c r="AW13">
        <v>10</v>
      </c>
      <c r="AX13">
        <f>IF(Z13&gt;0, (R13*SUMPRODUCT(K13:$K$98, X13:$X$98)-K13*$AZ$3)/Z13, 0)</f>
        <v>1586.1331944238011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2.2202060000000002E-3</v>
      </c>
      <c r="Q14" s="4">
        <f t="shared" si="22"/>
        <v>12.5</v>
      </c>
      <c r="R14">
        <f t="shared" si="0"/>
        <v>50000</v>
      </c>
      <c r="S14">
        <f t="shared" si="1"/>
        <v>1658.8216463441554</v>
      </c>
      <c r="U14">
        <f t="shared" si="12"/>
        <v>2.2202060000000002E-3</v>
      </c>
      <c r="V14">
        <f t="shared" si="13"/>
        <v>0.01</v>
      </c>
      <c r="W14">
        <f t="shared" si="14"/>
        <v>0.88954010890344304</v>
      </c>
      <c r="X14">
        <f t="shared" si="15"/>
        <v>1.9749622870280778E-3</v>
      </c>
      <c r="Y14">
        <f t="shared" si="16"/>
        <v>8.8954010890344298E-3</v>
      </c>
      <c r="Z14">
        <f t="shared" si="17"/>
        <v>0.87866974552738053</v>
      </c>
      <c r="AB14">
        <f t="shared" si="18"/>
        <v>1410.9290945031141</v>
      </c>
      <c r="AC14">
        <f t="shared" si="19"/>
        <v>1457.5563938685295</v>
      </c>
      <c r="AE14">
        <f t="shared" si="2"/>
        <v>0</v>
      </c>
      <c r="AF14">
        <f t="shared" si="3"/>
        <v>0</v>
      </c>
      <c r="AG14">
        <f t="shared" si="3"/>
        <v>-10.983371819092257</v>
      </c>
      <c r="AH14">
        <f t="shared" si="4"/>
        <v>-98.748114351403885</v>
      </c>
      <c r="AI14">
        <f t="shared" si="5"/>
        <v>-109.73148617049614</v>
      </c>
      <c r="AJ14">
        <f t="shared" si="6"/>
        <v>-46.627299365415411</v>
      </c>
      <c r="AK14">
        <f t="shared" si="20"/>
        <v>2.5396723701056052</v>
      </c>
      <c r="AL14">
        <f t="shared" si="7"/>
        <v>-153.81911316580596</v>
      </c>
      <c r="AN14">
        <f t="shared" si="8"/>
        <v>0</v>
      </c>
      <c r="AO14">
        <f t="shared" si="8"/>
        <v>0</v>
      </c>
      <c r="AP14">
        <f t="shared" si="8"/>
        <v>-5.2759264787531066</v>
      </c>
      <c r="AQ14">
        <f t="shared" si="8"/>
        <v>-47.434230563685809</v>
      </c>
      <c r="AR14">
        <f t="shared" si="8"/>
        <v>-52.710157042438915</v>
      </c>
      <c r="AS14">
        <f t="shared" si="8"/>
        <v>-22.397694205992419</v>
      </c>
      <c r="AT14">
        <f t="shared" si="8"/>
        <v>1.2199463812657503</v>
      </c>
      <c r="AU14">
        <f t="shared" si="8"/>
        <v>-73.887904867165588</v>
      </c>
      <c r="AW14">
        <v>11</v>
      </c>
      <c r="AX14">
        <f>IF(Z14&gt;0, (R14*SUMPRODUCT(K14:$K$98, X14:$X$98)-K14*$AZ$3)/Z14, 0)</f>
        <v>1658.8216463441554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2.3617970000000001E-3</v>
      </c>
      <c r="Q15" s="4">
        <f t="shared" si="22"/>
        <v>12.5</v>
      </c>
      <c r="R15">
        <f t="shared" si="0"/>
        <v>50000</v>
      </c>
      <c r="S15">
        <f t="shared" si="1"/>
        <v>1732.3529434009456</v>
      </c>
      <c r="U15">
        <f t="shared" si="12"/>
        <v>2.3617970000000001E-3</v>
      </c>
      <c r="V15">
        <f t="shared" si="13"/>
        <v>0.01</v>
      </c>
      <c r="W15">
        <f t="shared" si="14"/>
        <v>0.87866974552738053</v>
      </c>
      <c r="X15">
        <f t="shared" si="15"/>
        <v>2.075239568977331E-3</v>
      </c>
      <c r="Y15">
        <f t="shared" si="16"/>
        <v>8.7866974552738061E-3</v>
      </c>
      <c r="Z15">
        <f t="shared" si="17"/>
        <v>0.86780780850312933</v>
      </c>
      <c r="AB15">
        <f t="shared" si="18"/>
        <v>1457.5563938685295</v>
      </c>
      <c r="AC15">
        <f t="shared" si="19"/>
        <v>1503.3494113667202</v>
      </c>
      <c r="AE15">
        <f t="shared" si="2"/>
        <v>0</v>
      </c>
      <c r="AF15">
        <f t="shared" si="3"/>
        <v>0</v>
      </c>
      <c r="AG15">
        <f t="shared" si="3"/>
        <v>-10.847597606289117</v>
      </c>
      <c r="AH15">
        <f t="shared" si="4"/>
        <v>-103.76197844886654</v>
      </c>
      <c r="AI15">
        <f t="shared" si="5"/>
        <v>-114.60957605515566</v>
      </c>
      <c r="AJ15">
        <f t="shared" si="6"/>
        <v>-45.793017498190693</v>
      </c>
      <c r="AK15">
        <f t="shared" si="20"/>
        <v>5.9759812148609717</v>
      </c>
      <c r="AL15">
        <f t="shared" si="7"/>
        <v>-154.42661233848537</v>
      </c>
      <c r="AN15">
        <f t="shared" si="8"/>
        <v>0</v>
      </c>
      <c r="AO15">
        <f t="shared" si="8"/>
        <v>0</v>
      </c>
      <c r="AP15">
        <f t="shared" si="8"/>
        <v>-4.9432753501905271</v>
      </c>
      <c r="AQ15">
        <f t="shared" si="8"/>
        <v>-47.284573872458587</v>
      </c>
      <c r="AR15">
        <f t="shared" si="8"/>
        <v>-52.227849222649112</v>
      </c>
      <c r="AS15">
        <f t="shared" si="8"/>
        <v>-20.867984121978157</v>
      </c>
      <c r="AT15">
        <f t="shared" si="8"/>
        <v>2.7232684788654891</v>
      </c>
      <c r="AU15">
        <f t="shared" si="8"/>
        <v>-70.372564865761774</v>
      </c>
      <c r="AW15">
        <v>12</v>
      </c>
      <c r="AX15">
        <f>IF(Z15&gt;0, (R15*SUMPRODUCT(K15:$K$98, X15:$X$98)-K15*$AZ$3)/Z15, 0)</f>
        <v>1732.3529434009456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2.52864E-3</v>
      </c>
      <c r="Q16" s="4">
        <f t="shared" si="22"/>
        <v>12.5</v>
      </c>
      <c r="R16">
        <f t="shared" si="0"/>
        <v>50000</v>
      </c>
      <c r="S16">
        <f t="shared" si="1"/>
        <v>1807.7755921668067</v>
      </c>
      <c r="U16">
        <f t="shared" si="12"/>
        <v>2.52864E-3</v>
      </c>
      <c r="V16">
        <f t="shared" si="13"/>
        <v>0.01</v>
      </c>
      <c r="W16">
        <f t="shared" si="14"/>
        <v>0.86780780850312933</v>
      </c>
      <c r="X16">
        <f t="shared" si="15"/>
        <v>2.194373536893353E-3</v>
      </c>
      <c r="Y16">
        <f t="shared" si="16"/>
        <v>8.6780780850312933E-3</v>
      </c>
      <c r="Z16">
        <f t="shared" si="17"/>
        <v>0.8569353568812047</v>
      </c>
      <c r="AB16">
        <f t="shared" si="18"/>
        <v>1503.3494113667202</v>
      </c>
      <c r="AC16">
        <f t="shared" si="19"/>
        <v>1549.1468222345936</v>
      </c>
      <c r="AE16">
        <f t="shared" si="2"/>
        <v>0</v>
      </c>
      <c r="AF16">
        <f t="shared" si="3"/>
        <v>0</v>
      </c>
      <c r="AG16">
        <f t="shared" si="3"/>
        <v>-10.71169196101506</v>
      </c>
      <c r="AH16">
        <f t="shared" si="4"/>
        <v>-109.71867684466766</v>
      </c>
      <c r="AI16">
        <f t="shared" si="5"/>
        <v>-120.43036880568272</v>
      </c>
      <c r="AJ16">
        <f t="shared" si="6"/>
        <v>-45.797410867873396</v>
      </c>
      <c r="AK16">
        <f t="shared" si="20"/>
        <v>10.673780820703714</v>
      </c>
      <c r="AL16">
        <f t="shared" si="7"/>
        <v>-155.5539988528524</v>
      </c>
      <c r="AN16">
        <f t="shared" si="8"/>
        <v>0</v>
      </c>
      <c r="AO16">
        <f t="shared" si="8"/>
        <v>0</v>
      </c>
      <c r="AP16">
        <f t="shared" si="8"/>
        <v>-4.617673666547268</v>
      </c>
      <c r="AQ16">
        <f t="shared" si="8"/>
        <v>-47.298320997089306</v>
      </c>
      <c r="AR16">
        <f t="shared" si="8"/>
        <v>-51.915994663636575</v>
      </c>
      <c r="AS16">
        <f t="shared" si="8"/>
        <v>-19.742679207943226</v>
      </c>
      <c r="AT16">
        <f t="shared" si="8"/>
        <v>4.6013306579057192</v>
      </c>
      <c r="AU16">
        <f t="shared" si="8"/>
        <v>-67.057343213674088</v>
      </c>
      <c r="AW16">
        <v>13</v>
      </c>
      <c r="AX16">
        <f>IF(Z16&gt;0, (R16*SUMPRODUCT(K16:$K$98, X16:$X$98)-K16*$AZ$3)/Z16, 0)</f>
        <v>1807.7755921668067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2.719834E-3</v>
      </c>
      <c r="Q17" s="4">
        <f t="shared" si="22"/>
        <v>12.5</v>
      </c>
      <c r="R17">
        <f t="shared" si="0"/>
        <v>50000</v>
      </c>
      <c r="S17">
        <f t="shared" si="1"/>
        <v>1890.7190640077181</v>
      </c>
      <c r="U17">
        <f t="shared" si="12"/>
        <v>2.719834E-3</v>
      </c>
      <c r="V17">
        <f t="shared" si="13"/>
        <v>0.01</v>
      </c>
      <c r="W17">
        <f t="shared" si="14"/>
        <v>0.8569353568812047</v>
      </c>
      <c r="X17">
        <f t="shared" si="15"/>
        <v>2.3307219194476344E-3</v>
      </c>
      <c r="Y17">
        <f t="shared" si="16"/>
        <v>8.5693535688120478E-3</v>
      </c>
      <c r="Z17">
        <f t="shared" si="17"/>
        <v>0.84603528139294504</v>
      </c>
      <c r="AB17">
        <f t="shared" si="18"/>
        <v>1549.1468222345936</v>
      </c>
      <c r="AC17">
        <f t="shared" si="19"/>
        <v>1599.6150353527755</v>
      </c>
      <c r="AE17">
        <f t="shared" si="2"/>
        <v>0</v>
      </c>
      <c r="AF17">
        <f t="shared" si="3"/>
        <v>0</v>
      </c>
      <c r="AG17">
        <f t="shared" si="3"/>
        <v>-10.575441017411812</v>
      </c>
      <c r="AH17">
        <f t="shared" si="4"/>
        <v>-116.53609597238172</v>
      </c>
      <c r="AI17">
        <f t="shared" si="5"/>
        <v>-127.11153698979354</v>
      </c>
      <c r="AJ17">
        <f t="shared" si="6"/>
        <v>-50.468213118181893</v>
      </c>
      <c r="AK17">
        <f t="shared" si="20"/>
        <v>21.378226146837392</v>
      </c>
      <c r="AL17">
        <f t="shared" si="7"/>
        <v>-156.20152396113804</v>
      </c>
      <c r="AN17">
        <f t="shared" si="8"/>
        <v>0</v>
      </c>
      <c r="AO17">
        <f t="shared" si="8"/>
        <v>0</v>
      </c>
      <c r="AP17">
        <f t="shared" si="8"/>
        <v>-4.2855213611981711</v>
      </c>
      <c r="AQ17">
        <f t="shared" si="8"/>
        <v>-47.224312236059106</v>
      </c>
      <c r="AR17">
        <f t="shared" si="8"/>
        <v>-51.509833597257277</v>
      </c>
      <c r="AS17">
        <f t="shared" si="8"/>
        <v>-20.451402927156821</v>
      </c>
      <c r="AT17">
        <f t="shared" si="8"/>
        <v>8.6631701378652117</v>
      </c>
      <c r="AU17">
        <f t="shared" si="8"/>
        <v>-63.298066386548889</v>
      </c>
      <c r="AW17">
        <v>14</v>
      </c>
      <c r="AX17">
        <f>IF(Z17&gt;0, (R17*SUMPRODUCT(K17:$K$98, X17:$X$98)-K17*$AZ$3)/Z17, 0)</f>
        <v>1890.7190640077181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4.2403780000000004E-3</v>
      </c>
      <c r="Q18" s="4">
        <f t="shared" si="22"/>
        <v>12.5</v>
      </c>
      <c r="R18">
        <f t="shared" si="0"/>
        <v>50000</v>
      </c>
      <c r="S18">
        <f t="shared" si="1"/>
        <v>1984.1773068297616</v>
      </c>
      <c r="U18">
        <f t="shared" si="12"/>
        <v>4.2403780000000004E-3</v>
      </c>
      <c r="V18">
        <f t="shared" si="13"/>
        <v>0.01</v>
      </c>
      <c r="W18">
        <f t="shared" si="14"/>
        <v>0.84603528139294504</v>
      </c>
      <c r="X18">
        <f t="shared" si="15"/>
        <v>3.587509394442454E-3</v>
      </c>
      <c r="Y18">
        <f t="shared" si="16"/>
        <v>8.4603528139294507E-3</v>
      </c>
      <c r="Z18">
        <f t="shared" si="17"/>
        <v>0.8339874191845732</v>
      </c>
      <c r="AB18">
        <f t="shared" si="18"/>
        <v>1599.6150353527755</v>
      </c>
      <c r="AC18">
        <f t="shared" si="19"/>
        <v>1654.7789113275498</v>
      </c>
      <c r="AE18">
        <f t="shared" si="2"/>
        <v>0</v>
      </c>
      <c r="AF18">
        <f t="shared" si="3"/>
        <v>0</v>
      </c>
      <c r="AG18">
        <f t="shared" si="3"/>
        <v>-10.424842739807165</v>
      </c>
      <c r="AH18">
        <f t="shared" si="4"/>
        <v>-179.37546972212269</v>
      </c>
      <c r="AI18">
        <f t="shared" si="5"/>
        <v>-189.80031246192985</v>
      </c>
      <c r="AJ18">
        <f t="shared" si="6"/>
        <v>-55.163875974774328</v>
      </c>
      <c r="AK18">
        <f t="shared" si="20"/>
        <v>34.551684763619953</v>
      </c>
      <c r="AL18">
        <f t="shared" si="7"/>
        <v>-210.41250367308422</v>
      </c>
      <c r="AN18">
        <f t="shared" si="8"/>
        <v>0</v>
      </c>
      <c r="AO18">
        <f t="shared" si="8"/>
        <v>0</v>
      </c>
      <c r="AP18">
        <f t="shared" si="8"/>
        <v>-3.9422302324446017</v>
      </c>
      <c r="AQ18">
        <f t="shared" si="8"/>
        <v>-67.832140718756179</v>
      </c>
      <c r="AR18">
        <f t="shared" si="8"/>
        <v>-71.77437095120078</v>
      </c>
      <c r="AS18">
        <f t="shared" si="8"/>
        <v>-20.860621597309816</v>
      </c>
      <c r="AT18">
        <f t="shared" si="8"/>
        <v>13.065971320307673</v>
      </c>
      <c r="AU18">
        <f t="shared" si="8"/>
        <v>-79.569021228202914</v>
      </c>
      <c r="AW18">
        <v>15</v>
      </c>
      <c r="AX18">
        <f>IF(Z18&gt;0, (R18*SUMPRODUCT(K18:$K$98, X18:$X$98)-K18*$AZ$3)/Z18, 0)</f>
        <v>1984.1773068297616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5.9098179999999998E-3</v>
      </c>
      <c r="Q19" s="4">
        <f t="shared" si="22"/>
        <v>12.5</v>
      </c>
      <c r="R19">
        <f t="shared" si="0"/>
        <v>50000</v>
      </c>
      <c r="S19">
        <f t="shared" si="1"/>
        <v>2051.0860285348508</v>
      </c>
      <c r="U19">
        <f t="shared" si="12"/>
        <v>5.9098179999999998E-3</v>
      </c>
      <c r="V19">
        <f t="shared" si="13"/>
        <v>0.01</v>
      </c>
      <c r="W19">
        <f t="shared" si="14"/>
        <v>0.8339874191845732</v>
      </c>
      <c r="X19">
        <f t="shared" si="15"/>
        <v>4.9287138616705356E-3</v>
      </c>
      <c r="Y19">
        <f t="shared" si="16"/>
        <v>8.3398741918457326E-3</v>
      </c>
      <c r="Z19">
        <f t="shared" si="17"/>
        <v>0.82071883113105693</v>
      </c>
      <c r="AB19">
        <f t="shared" si="18"/>
        <v>1654.7789113275498</v>
      </c>
      <c r="AC19">
        <f t="shared" si="19"/>
        <v>1683.3649278883645</v>
      </c>
      <c r="AE19">
        <f t="shared" si="2"/>
        <v>0</v>
      </c>
      <c r="AF19">
        <f t="shared" si="3"/>
        <v>0</v>
      </c>
      <c r="AG19">
        <f t="shared" si="3"/>
        <v>-10.258985389138212</v>
      </c>
      <c r="AH19">
        <f t="shared" si="4"/>
        <v>-246.43569308352679</v>
      </c>
      <c r="AI19">
        <f t="shared" si="5"/>
        <v>-256.69467847266498</v>
      </c>
      <c r="AJ19">
        <f t="shared" si="6"/>
        <v>-28.586016560814642</v>
      </c>
      <c r="AK19">
        <f t="shared" si="20"/>
        <v>36.901569722604364</v>
      </c>
      <c r="AL19">
        <f t="shared" si="7"/>
        <v>-248.37912531087525</v>
      </c>
      <c r="AN19">
        <f t="shared" si="8"/>
        <v>0</v>
      </c>
      <c r="AO19">
        <f t="shared" si="8"/>
        <v>0</v>
      </c>
      <c r="AP19">
        <f t="shared" si="8"/>
        <v>-3.6179334765758751</v>
      </c>
      <c r="AQ19">
        <f t="shared" si="8"/>
        <v>-86.908004057988578</v>
      </c>
      <c r="AR19">
        <f t="shared" si="8"/>
        <v>-90.525937534564449</v>
      </c>
      <c r="AS19">
        <f t="shared" si="8"/>
        <v>-10.081143734430395</v>
      </c>
      <c r="AT19">
        <f t="shared" si="8"/>
        <v>13.013706460578565</v>
      </c>
      <c r="AU19">
        <f t="shared" si="8"/>
        <v>-87.593374808416286</v>
      </c>
      <c r="AW19">
        <v>16</v>
      </c>
      <c r="AX19">
        <f>IF(Z19&gt;0, (R19*SUMPRODUCT(K19:$K$98, X19:$X$98)-K19*$AZ$3)/Z19, 0)</f>
        <v>2051.0860285348508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7.7019840000000003E-3</v>
      </c>
      <c r="Q20" s="4">
        <f t="shared" si="22"/>
        <v>12.5</v>
      </c>
      <c r="R20">
        <f t="shared" si="0"/>
        <v>50000</v>
      </c>
      <c r="S20">
        <f t="shared" si="1"/>
        <v>2065.4436597986137</v>
      </c>
      <c r="U20">
        <f t="shared" si="12"/>
        <v>7.7019840000000003E-3</v>
      </c>
      <c r="V20">
        <f t="shared" si="13"/>
        <v>0.01</v>
      </c>
      <c r="W20">
        <f t="shared" si="14"/>
        <v>0.82071883113105693</v>
      </c>
      <c r="X20">
        <f t="shared" si="15"/>
        <v>6.321163305870103E-3</v>
      </c>
      <c r="Y20">
        <f t="shared" si="16"/>
        <v>8.20718831131057E-3</v>
      </c>
      <c r="Z20">
        <f t="shared" si="17"/>
        <v>0.80619047951387623</v>
      </c>
      <c r="AB20">
        <f t="shared" si="18"/>
        <v>1683.3649278883645</v>
      </c>
      <c r="AC20">
        <f t="shared" si="19"/>
        <v>1665.1410145019397</v>
      </c>
      <c r="AE20">
        <f t="shared" si="2"/>
        <v>0</v>
      </c>
      <c r="AF20">
        <f t="shared" si="3"/>
        <v>0</v>
      </c>
      <c r="AG20">
        <f t="shared" si="3"/>
        <v>-10.077380993923454</v>
      </c>
      <c r="AH20">
        <f t="shared" si="4"/>
        <v>-316.05816529350517</v>
      </c>
      <c r="AI20">
        <f t="shared" si="5"/>
        <v>-326.13554628742861</v>
      </c>
      <c r="AJ20">
        <f t="shared" si="6"/>
        <v>18.223913386424783</v>
      </c>
      <c r="AK20">
        <f t="shared" si="20"/>
        <v>7.2384691899199671</v>
      </c>
      <c r="AL20">
        <f t="shared" si="7"/>
        <v>-300.67316371108387</v>
      </c>
      <c r="AN20">
        <f t="shared" si="8"/>
        <v>0</v>
      </c>
      <c r="AO20">
        <f t="shared" si="8"/>
        <v>0</v>
      </c>
      <c r="AP20">
        <f t="shared" si="8"/>
        <v>-3.370851632420055</v>
      </c>
      <c r="AQ20">
        <f t="shared" si="8"/>
        <v>-105.72044294660634</v>
      </c>
      <c r="AR20">
        <f t="shared" si="8"/>
        <v>-109.0912945790264</v>
      </c>
      <c r="AS20">
        <f t="shared" si="8"/>
        <v>6.0958405983413089</v>
      </c>
      <c r="AT20">
        <f t="shared" si="8"/>
        <v>2.4212447360853782</v>
      </c>
      <c r="AU20">
        <f t="shared" si="8"/>
        <v>-100.57420924459971</v>
      </c>
      <c r="AW20">
        <v>17</v>
      </c>
      <c r="AX20">
        <f>IF(Z20&gt;0, (R20*SUMPRODUCT(K20:$K$98, X20:$X$98)-K20*$AZ$3)/Z20, 0)</f>
        <v>2065.4436597986137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9.7648700000000001E-3</v>
      </c>
      <c r="Q21" s="4">
        <f t="shared" si="22"/>
        <v>12.5</v>
      </c>
      <c r="R21">
        <f t="shared" si="0"/>
        <v>50000</v>
      </c>
      <c r="S21">
        <f t="shared" si="1"/>
        <v>2051.8494541674008</v>
      </c>
      <c r="U21">
        <f t="shared" si="12"/>
        <v>9.7648700000000001E-3</v>
      </c>
      <c r="V21">
        <f t="shared" si="13"/>
        <v>0.01</v>
      </c>
      <c r="W21">
        <f t="shared" si="14"/>
        <v>0.80619047951387623</v>
      </c>
      <c r="X21">
        <f t="shared" si="15"/>
        <v>7.8723452276906643E-3</v>
      </c>
      <c r="Y21">
        <f t="shared" si="16"/>
        <v>8.0619047951387621E-3</v>
      </c>
      <c r="Z21">
        <f t="shared" si="17"/>
        <v>0.79025622949104679</v>
      </c>
      <c r="AB21">
        <f t="shared" si="18"/>
        <v>1665.1410145019397</v>
      </c>
      <c r="AC21">
        <f t="shared" si="19"/>
        <v>1621.4868131335927</v>
      </c>
      <c r="AE21">
        <f t="shared" si="2"/>
        <v>0</v>
      </c>
      <c r="AF21">
        <f t="shared" si="3"/>
        <v>0</v>
      </c>
      <c r="AG21">
        <f t="shared" si="3"/>
        <v>-9.8782028686380841</v>
      </c>
      <c r="AH21">
        <f t="shared" si="4"/>
        <v>-393.61726138453321</v>
      </c>
      <c r="AI21">
        <f t="shared" si="5"/>
        <v>-403.49546425317129</v>
      </c>
      <c r="AJ21">
        <f t="shared" si="6"/>
        <v>43.654201368347003</v>
      </c>
      <c r="AK21">
        <f t="shared" si="20"/>
        <v>2.6642256232031039</v>
      </c>
      <c r="AL21">
        <f t="shared" si="7"/>
        <v>-357.17703726162119</v>
      </c>
      <c r="AN21">
        <f t="shared" si="8"/>
        <v>0</v>
      </c>
      <c r="AO21">
        <f t="shared" si="8"/>
        <v>0</v>
      </c>
      <c r="AP21">
        <f t="shared" si="8"/>
        <v>-3.1420950818904383</v>
      </c>
      <c r="AQ21">
        <f t="shared" si="8"/>
        <v>-125.20322548447936</v>
      </c>
      <c r="AR21">
        <f t="shared" si="8"/>
        <v>-128.34532056636979</v>
      </c>
      <c r="AS21">
        <f t="shared" si="8"/>
        <v>13.885688849215656</v>
      </c>
      <c r="AT21">
        <f t="shared" si="8"/>
        <v>0.84744668023477343</v>
      </c>
      <c r="AU21">
        <f t="shared" si="8"/>
        <v>-113.61218503691937</v>
      </c>
      <c r="AW21">
        <v>18</v>
      </c>
      <c r="AX21">
        <f>IF(Z21&gt;0, (R21*SUMPRODUCT(K21:$K$98, X21:$X$98)-K21*$AZ$3)/Z21, 0)</f>
        <v>2051.8494541674008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1.2112915E-2</v>
      </c>
      <c r="Q22" s="4">
        <f t="shared" si="22"/>
        <v>12.5</v>
      </c>
      <c r="R22">
        <f t="shared" si="0"/>
        <v>50000</v>
      </c>
      <c r="S22">
        <f t="shared" si="1"/>
        <v>2039.4168036568194</v>
      </c>
      <c r="U22">
        <f t="shared" si="12"/>
        <v>1.2112915E-2</v>
      </c>
      <c r="V22">
        <f t="shared" si="13"/>
        <v>0.01</v>
      </c>
      <c r="W22">
        <f t="shared" si="14"/>
        <v>0.79025622949104679</v>
      </c>
      <c r="X22">
        <f t="shared" si="15"/>
        <v>9.5723065360455439E-3</v>
      </c>
      <c r="Y22">
        <f t="shared" si="16"/>
        <v>7.9025622949104677E-3</v>
      </c>
      <c r="Z22">
        <f t="shared" si="17"/>
        <v>0.77278136066009073</v>
      </c>
      <c r="AB22">
        <f t="shared" si="18"/>
        <v>1621.4868131335927</v>
      </c>
      <c r="AC22">
        <f t="shared" si="19"/>
        <v>1576.02329248297</v>
      </c>
      <c r="AE22">
        <f t="shared" si="2"/>
        <v>0</v>
      </c>
      <c r="AF22">
        <f t="shared" si="3"/>
        <v>0</v>
      </c>
      <c r="AG22">
        <f t="shared" si="3"/>
        <v>-9.6597670082511335</v>
      </c>
      <c r="AH22">
        <f t="shared" si="4"/>
        <v>-478.6153268022772</v>
      </c>
      <c r="AI22">
        <f t="shared" si="5"/>
        <v>-488.27509381052835</v>
      </c>
      <c r="AJ22">
        <f t="shared" si="6"/>
        <v>45.463520650622741</v>
      </c>
      <c r="AK22">
        <f t="shared" si="20"/>
        <v>34.051223075805446</v>
      </c>
      <c r="AL22">
        <f t="shared" si="7"/>
        <v>-408.76035008410014</v>
      </c>
      <c r="AN22">
        <f t="shared" si="8"/>
        <v>0</v>
      </c>
      <c r="AO22">
        <f t="shared" si="8"/>
        <v>0</v>
      </c>
      <c r="AP22">
        <f t="shared" si="8"/>
        <v>-2.868920822056654</v>
      </c>
      <c r="AQ22">
        <f t="shared" si="8"/>
        <v>-142.14726666239747</v>
      </c>
      <c r="AR22">
        <f t="shared" si="8"/>
        <v>-145.01618748445412</v>
      </c>
      <c r="AS22">
        <f t="shared" si="8"/>
        <v>13.502524535753619</v>
      </c>
      <c r="AT22">
        <f t="shared" si="8"/>
        <v>10.113107574461131</v>
      </c>
      <c r="AU22">
        <f t="shared" si="8"/>
        <v>-121.40055537423936</v>
      </c>
      <c r="AW22">
        <v>19</v>
      </c>
      <c r="AX22">
        <f>IF(Z22&gt;0, (R22*SUMPRODUCT(K22:$K$98, X22:$X$98)-K22*$AZ$3)/Z22, 0)</f>
        <v>2039.4168036568194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1.471273E-2</v>
      </c>
      <c r="Q23" s="4">
        <f t="shared" si="22"/>
        <v>12.5</v>
      </c>
      <c r="R23">
        <f t="shared" si="0"/>
        <v>50000</v>
      </c>
      <c r="S23">
        <f t="shared" si="1"/>
        <v>2062.1479774371287</v>
      </c>
      <c r="U23">
        <f t="shared" si="12"/>
        <v>1.471273E-2</v>
      </c>
      <c r="V23">
        <f t="shared" si="13"/>
        <v>0.01</v>
      </c>
      <c r="W23">
        <f t="shared" si="14"/>
        <v>0.77278136066009073</v>
      </c>
      <c r="X23">
        <f t="shared" si="15"/>
        <v>1.1369723508424537E-2</v>
      </c>
      <c r="Y23">
        <f t="shared" si="16"/>
        <v>7.7278136066009076E-3</v>
      </c>
      <c r="Z23">
        <f t="shared" si="17"/>
        <v>0.75368382354506525</v>
      </c>
      <c r="AB23">
        <f t="shared" si="18"/>
        <v>1576.02329248297</v>
      </c>
      <c r="AC23">
        <f t="shared" si="19"/>
        <v>1554.2075723505382</v>
      </c>
      <c r="AE23">
        <f t="shared" si="2"/>
        <v>0</v>
      </c>
      <c r="AF23">
        <f t="shared" si="3"/>
        <v>0</v>
      </c>
      <c r="AG23">
        <f t="shared" si="3"/>
        <v>-9.4210477943133153</v>
      </c>
      <c r="AH23">
        <f t="shared" si="4"/>
        <v>-568.48617542122679</v>
      </c>
      <c r="AI23">
        <f t="shared" si="5"/>
        <v>-577.90722321554006</v>
      </c>
      <c r="AJ23">
        <f t="shared" si="6"/>
        <v>21.815720132431807</v>
      </c>
      <c r="AK23">
        <f t="shared" si="20"/>
        <v>110.32163047380791</v>
      </c>
      <c r="AL23">
        <f t="shared" si="7"/>
        <v>-445.76987260930036</v>
      </c>
      <c r="AN23">
        <f t="shared" si="8"/>
        <v>0</v>
      </c>
      <c r="AO23">
        <f t="shared" si="8"/>
        <v>0</v>
      </c>
      <c r="AP23">
        <f t="shared" si="8"/>
        <v>-2.4982338896337408</v>
      </c>
      <c r="AQ23">
        <f t="shared" si="8"/>
        <v>-150.74877659391998</v>
      </c>
      <c r="AR23">
        <f t="shared" si="8"/>
        <v>-153.24701048355371</v>
      </c>
      <c r="AS23">
        <f t="shared" si="8"/>
        <v>5.785001047813779</v>
      </c>
      <c r="AT23">
        <f t="shared" si="8"/>
        <v>29.254626664316387</v>
      </c>
      <c r="AU23">
        <f t="shared" si="8"/>
        <v>-118.20738277142355</v>
      </c>
      <c r="AW23">
        <v>20</v>
      </c>
      <c r="AX23">
        <f>IF(Z23&gt;0, (R23*SUMPRODUCT(K23:$K$98, X23:$X$98)-K23*$AZ$3)/Z23, 0)</f>
        <v>2062.1479774371287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1.7665382E-2</v>
      </c>
      <c r="Q24" s="4">
        <f t="shared" si="22"/>
        <v>12.5</v>
      </c>
      <c r="R24">
        <f t="shared" si="0"/>
        <v>50000</v>
      </c>
      <c r="S24">
        <f t="shared" si="1"/>
        <v>2061.7220282488906</v>
      </c>
      <c r="U24">
        <f t="shared" si="12"/>
        <v>1.7665382E-2</v>
      </c>
      <c r="V24">
        <f t="shared" si="13"/>
        <v>0.01</v>
      </c>
      <c r="W24">
        <f t="shared" si="14"/>
        <v>0.75368382354506525</v>
      </c>
      <c r="X24">
        <f t="shared" si="15"/>
        <v>1.3314112650144172E-2</v>
      </c>
      <c r="Y24">
        <f t="shared" si="16"/>
        <v>7.5368382354506526E-3</v>
      </c>
      <c r="Z24">
        <f t="shared" si="17"/>
        <v>0.73283287265947039</v>
      </c>
      <c r="AB24">
        <f t="shared" si="18"/>
        <v>1554.2075723505382</v>
      </c>
      <c r="AC24">
        <f t="shared" si="19"/>
        <v>1510.8976765869443</v>
      </c>
      <c r="AE24">
        <f t="shared" si="2"/>
        <v>0</v>
      </c>
      <c r="AF24">
        <f t="shared" si="3"/>
        <v>0</v>
      </c>
      <c r="AG24">
        <f t="shared" si="3"/>
        <v>-9.1604109082433798</v>
      </c>
      <c r="AH24">
        <f t="shared" si="4"/>
        <v>-665.70563250720863</v>
      </c>
      <c r="AI24">
        <f t="shared" si="5"/>
        <v>-674.86604341545205</v>
      </c>
      <c r="AJ24">
        <f t="shared" si="6"/>
        <v>43.309895763593886</v>
      </c>
      <c r="AK24">
        <f t="shared" si="20"/>
        <v>108.79453006453768</v>
      </c>
      <c r="AL24">
        <f t="shared" si="7"/>
        <v>-522.76161758732053</v>
      </c>
      <c r="AN24">
        <f t="shared" si="8"/>
        <v>0</v>
      </c>
      <c r="AO24">
        <f t="shared" si="8"/>
        <v>0</v>
      </c>
      <c r="AP24">
        <f t="shared" si="8"/>
        <v>-2.1688565131711406</v>
      </c>
      <c r="AQ24">
        <f t="shared" si="8"/>
        <v>-157.61519994902099</v>
      </c>
      <c r="AR24">
        <f t="shared" si="8"/>
        <v>-159.78405646219213</v>
      </c>
      <c r="AS24">
        <f t="shared" si="8"/>
        <v>10.254228817083334</v>
      </c>
      <c r="AT24">
        <f t="shared" si="8"/>
        <v>25.758639813365551</v>
      </c>
      <c r="AU24">
        <f t="shared" si="8"/>
        <v>-123.77118783174326</v>
      </c>
      <c r="AW24">
        <v>21</v>
      </c>
      <c r="AX24">
        <f>IF(Z24&gt;0, (R24*SUMPRODUCT(K24:$K$98, X24:$X$98)-K24*$AZ$3)/Z24, 0)</f>
        <v>2061.7220282488906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2.1010579000000001E-2</v>
      </c>
      <c r="Q25" s="4">
        <f t="shared" si="22"/>
        <v>12.5</v>
      </c>
      <c r="R25">
        <f t="shared" si="0"/>
        <v>50000</v>
      </c>
      <c r="S25">
        <f t="shared" si="1"/>
        <v>2040.8324866287035</v>
      </c>
      <c r="U25">
        <f t="shared" si="12"/>
        <v>2.1010579000000001E-2</v>
      </c>
      <c r="V25">
        <f t="shared" si="13"/>
        <v>0.01</v>
      </c>
      <c r="W25">
        <f t="shared" si="14"/>
        <v>0.73283287265947039</v>
      </c>
      <c r="X25">
        <f t="shared" si="15"/>
        <v>1.5397242964808744E-2</v>
      </c>
      <c r="Y25">
        <f t="shared" si="16"/>
        <v>7.3283287265947039E-3</v>
      </c>
      <c r="Z25">
        <f t="shared" si="17"/>
        <v>0.71010730096806696</v>
      </c>
      <c r="AB25">
        <f t="shared" si="18"/>
        <v>1510.8976765869443</v>
      </c>
      <c r="AC25">
        <f t="shared" si="19"/>
        <v>1449.2100488078572</v>
      </c>
      <c r="AE25">
        <f t="shared" si="2"/>
        <v>0</v>
      </c>
      <c r="AF25">
        <f t="shared" si="3"/>
        <v>0</v>
      </c>
      <c r="AG25">
        <f t="shared" si="3"/>
        <v>-8.8763412621008371</v>
      </c>
      <c r="AH25">
        <f t="shared" si="4"/>
        <v>-769.86214824043714</v>
      </c>
      <c r="AI25">
        <f t="shared" si="5"/>
        <v>-778.73848950253796</v>
      </c>
      <c r="AJ25">
        <f t="shared" si="6"/>
        <v>61.687627779087052</v>
      </c>
      <c r="AK25">
        <f t="shared" si="20"/>
        <v>105.76283736108611</v>
      </c>
      <c r="AL25">
        <f t="shared" si="7"/>
        <v>-611.28802436236481</v>
      </c>
      <c r="AN25">
        <f t="shared" si="8"/>
        <v>0</v>
      </c>
      <c r="AO25">
        <f t="shared" si="8"/>
        <v>0</v>
      </c>
      <c r="AP25">
        <f t="shared" si="8"/>
        <v>-1.8764276936873057</v>
      </c>
      <c r="AQ25">
        <f t="shared" si="8"/>
        <v>-162.7461825344528</v>
      </c>
      <c r="AR25">
        <f t="shared" si="8"/>
        <v>-164.6226102281401</v>
      </c>
      <c r="AS25">
        <f t="shared" si="8"/>
        <v>13.04055012134101</v>
      </c>
      <c r="AT25">
        <f t="shared" si="8"/>
        <v>22.357896246580104</v>
      </c>
      <c r="AU25">
        <f t="shared" si="8"/>
        <v>-129.22416386021899</v>
      </c>
      <c r="AW25">
        <v>22</v>
      </c>
      <c r="AX25">
        <f>IF(Z25&gt;0, (R25*SUMPRODUCT(K25:$K$98, X25:$X$98)-K25*$AZ$3)/Z25, 0)</f>
        <v>2040.8324866287035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2.4499257999999999E-2</v>
      </c>
      <c r="Q26" s="4">
        <f t="shared" si="22"/>
        <v>12.5</v>
      </c>
      <c r="R26">
        <f t="shared" si="0"/>
        <v>50000</v>
      </c>
      <c r="S26">
        <f t="shared" si="1"/>
        <v>2001.3057473708757</v>
      </c>
      <c r="U26">
        <f t="shared" si="12"/>
        <v>2.4499257999999999E-2</v>
      </c>
      <c r="V26">
        <f t="shared" si="13"/>
        <v>0.01</v>
      </c>
      <c r="W26">
        <f t="shared" si="14"/>
        <v>0.71010730096806696</v>
      </c>
      <c r="X26">
        <f t="shared" si="15"/>
        <v>1.7397101974100323E-2</v>
      </c>
      <c r="Y26">
        <f t="shared" si="16"/>
        <v>7.1010730096806697E-3</v>
      </c>
      <c r="Z26">
        <f t="shared" si="17"/>
        <v>0.68560912598428603</v>
      </c>
      <c r="AB26">
        <f t="shared" si="18"/>
        <v>1449.2100488078572</v>
      </c>
      <c r="AC26">
        <f t="shared" si="19"/>
        <v>1372.1134842822744</v>
      </c>
      <c r="AE26">
        <f t="shared" si="2"/>
        <v>0</v>
      </c>
      <c r="AF26">
        <f t="shared" si="3"/>
        <v>0</v>
      </c>
      <c r="AG26">
        <f t="shared" si="3"/>
        <v>-8.5701140748035751</v>
      </c>
      <c r="AH26">
        <f t="shared" si="4"/>
        <v>-869.85509870501619</v>
      </c>
      <c r="AI26">
        <f t="shared" si="5"/>
        <v>-878.42521277981973</v>
      </c>
      <c r="AJ26">
        <f t="shared" si="6"/>
        <v>77.096564525582835</v>
      </c>
      <c r="AK26">
        <f t="shared" si="20"/>
        <v>101.44470341655001</v>
      </c>
      <c r="AL26">
        <f t="shared" si="7"/>
        <v>-699.88394483768684</v>
      </c>
      <c r="AN26">
        <f t="shared" si="8"/>
        <v>0</v>
      </c>
      <c r="AO26">
        <f t="shared" si="8"/>
        <v>0</v>
      </c>
      <c r="AP26">
        <f t="shared" si="8"/>
        <v>-1.6175824380039665</v>
      </c>
      <c r="AQ26">
        <f t="shared" si="8"/>
        <v>-164.18245066425098</v>
      </c>
      <c r="AR26">
        <f t="shared" si="8"/>
        <v>-165.80003310225496</v>
      </c>
      <c r="AS26">
        <f t="shared" si="8"/>
        <v>14.551737318605145</v>
      </c>
      <c r="AT26">
        <f t="shared" si="8"/>
        <v>19.147372980434138</v>
      </c>
      <c r="AU26">
        <f t="shared" si="8"/>
        <v>-132.10092280321567</v>
      </c>
      <c r="AW26">
        <v>23</v>
      </c>
      <c r="AX26">
        <f>IF(Z26&gt;0, (R26*SUMPRODUCT(K26:$K$98, X26:$X$98)-K26*$AZ$3)/Z26, 0)</f>
        <v>2001.3057473708757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2.8232486000000001E-2</v>
      </c>
      <c r="Q27" s="4">
        <f t="shared" si="22"/>
        <v>12.5</v>
      </c>
      <c r="R27">
        <f t="shared" si="0"/>
        <v>50000</v>
      </c>
      <c r="S27">
        <f t="shared" si="1"/>
        <v>1947.8473754545876</v>
      </c>
      <c r="U27">
        <f t="shared" si="12"/>
        <v>2.8232486000000001E-2</v>
      </c>
      <c r="V27">
        <f t="shared" si="13"/>
        <v>0.01</v>
      </c>
      <c r="W27">
        <f t="shared" si="14"/>
        <v>0.68560912598428603</v>
      </c>
      <c r="X27">
        <f t="shared" si="15"/>
        <v>1.9356450050823593E-2</v>
      </c>
      <c r="Y27">
        <f t="shared" si="16"/>
        <v>6.8560912598428607E-3</v>
      </c>
      <c r="Z27">
        <f t="shared" si="17"/>
        <v>0.6593965846736195</v>
      </c>
      <c r="AB27">
        <f t="shared" si="18"/>
        <v>1372.1134842822744</v>
      </c>
      <c r="AC27">
        <f t="shared" si="19"/>
        <v>1284.4039068402285</v>
      </c>
      <c r="AE27">
        <f t="shared" si="2"/>
        <v>0</v>
      </c>
      <c r="AF27">
        <f t="shared" si="3"/>
        <v>0</v>
      </c>
      <c r="AG27">
        <f t="shared" si="3"/>
        <v>-8.2424573084202439</v>
      </c>
      <c r="AH27">
        <f t="shared" si="4"/>
        <v>-967.82250254117957</v>
      </c>
      <c r="AI27">
        <f t="shared" si="5"/>
        <v>-976.06495984959986</v>
      </c>
      <c r="AJ27">
        <f t="shared" si="6"/>
        <v>87.709577442045884</v>
      </c>
      <c r="AK27">
        <f t="shared" si="20"/>
        <v>96.047943899759218</v>
      </c>
      <c r="AL27">
        <f t="shared" si="7"/>
        <v>-792.30743850779481</v>
      </c>
      <c r="AN27">
        <f t="shared" si="8"/>
        <v>0</v>
      </c>
      <c r="AO27">
        <f t="shared" si="8"/>
        <v>0</v>
      </c>
      <c r="AP27">
        <f t="shared" si="8"/>
        <v>-1.3890520000795836</v>
      </c>
      <c r="AQ27">
        <f t="shared" si="8"/>
        <v>-163.10133405283159</v>
      </c>
      <c r="AR27">
        <f t="shared" si="8"/>
        <v>-164.49038605291119</v>
      </c>
      <c r="AS27">
        <f t="shared" si="8"/>
        <v>14.781170155112349</v>
      </c>
      <c r="AT27">
        <f t="shared" si="8"/>
        <v>16.186385150117658</v>
      </c>
      <c r="AU27">
        <f t="shared" si="8"/>
        <v>-133.52283074768118</v>
      </c>
      <c r="AW27">
        <v>24</v>
      </c>
      <c r="AX27">
        <f>IF(Z27&gt;0, (R27*SUMPRODUCT(K27:$K$98, X27:$X$98)-K27*$AZ$3)/Z27, 0)</f>
        <v>1947.8473754545876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3.2345626000000002E-2</v>
      </c>
      <c r="Q28" s="4">
        <f t="shared" si="22"/>
        <v>12.5</v>
      </c>
      <c r="R28">
        <f t="shared" si="0"/>
        <v>50000</v>
      </c>
      <c r="S28">
        <f t="shared" si="1"/>
        <v>1883.8176703772158</v>
      </c>
      <c r="U28">
        <f t="shared" si="12"/>
        <v>3.2345626000000002E-2</v>
      </c>
      <c r="V28">
        <f t="shared" si="13"/>
        <v>0.01</v>
      </c>
      <c r="W28">
        <f t="shared" si="14"/>
        <v>0.6593965846736195</v>
      </c>
      <c r="X28">
        <f t="shared" si="15"/>
        <v>2.1328595313530228E-2</v>
      </c>
      <c r="Y28">
        <f t="shared" si="16"/>
        <v>6.5939658467361953E-3</v>
      </c>
      <c r="Z28">
        <f t="shared" si="17"/>
        <v>0.63147402351335302</v>
      </c>
      <c r="AB28">
        <f t="shared" si="18"/>
        <v>1284.4039068402285</v>
      </c>
      <c r="AC28">
        <f t="shared" si="19"/>
        <v>1189.5819238786519</v>
      </c>
      <c r="AE28">
        <f t="shared" si="2"/>
        <v>0</v>
      </c>
      <c r="AF28">
        <f t="shared" si="3"/>
        <v>0</v>
      </c>
      <c r="AG28">
        <f t="shared" si="3"/>
        <v>-7.8934252939169127</v>
      </c>
      <c r="AH28">
        <f t="shared" si="4"/>
        <v>-1066.4297656765114</v>
      </c>
      <c r="AI28">
        <f t="shared" si="5"/>
        <v>-1074.3231909704282</v>
      </c>
      <c r="AJ28">
        <f t="shared" si="6"/>
        <v>94.821982961576623</v>
      </c>
      <c r="AK28">
        <f t="shared" si="20"/>
        <v>89.908273478816</v>
      </c>
      <c r="AL28">
        <f t="shared" si="7"/>
        <v>-889.59293453003556</v>
      </c>
      <c r="AN28">
        <f t="shared" si="8"/>
        <v>0</v>
      </c>
      <c r="AO28">
        <f t="shared" si="8"/>
        <v>0</v>
      </c>
      <c r="AP28">
        <f t="shared" si="8"/>
        <v>-1.1877068960621977</v>
      </c>
      <c r="AQ28">
        <f t="shared" si="8"/>
        <v>-160.4634160325935</v>
      </c>
      <c r="AR28">
        <f t="shared" si="8"/>
        <v>-161.6511229286557</v>
      </c>
      <c r="AS28">
        <f t="shared" si="8"/>
        <v>14.267661866458432</v>
      </c>
      <c r="AT28">
        <f t="shared" si="8"/>
        <v>13.528306463624814</v>
      </c>
      <c r="AU28">
        <f t="shared" si="8"/>
        <v>-133.85515459857245</v>
      </c>
      <c r="AW28">
        <v>25</v>
      </c>
      <c r="AX28">
        <f>IF(Z28&gt;0, (R28*SUMPRODUCT(K28:$K$98, X28:$X$98)-K28*$AZ$3)/Z28, 0)</f>
        <v>1883.8176703772158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3.7265510000000002E-2</v>
      </c>
      <c r="Q29" s="4">
        <f t="shared" si="22"/>
        <v>12.5</v>
      </c>
      <c r="R29">
        <f t="shared" si="0"/>
        <v>50000</v>
      </c>
      <c r="S29">
        <f t="shared" si="1"/>
        <v>1811.8902011930843</v>
      </c>
      <c r="U29">
        <f t="shared" si="12"/>
        <v>3.7265510000000002E-2</v>
      </c>
      <c r="V29">
        <f t="shared" si="13"/>
        <v>0.01</v>
      </c>
      <c r="W29">
        <f t="shared" si="14"/>
        <v>0.63147402351335302</v>
      </c>
      <c r="X29">
        <f t="shared" si="15"/>
        <v>2.3532201537977093E-2</v>
      </c>
      <c r="Y29">
        <f t="shared" si="16"/>
        <v>6.3147402351335299E-3</v>
      </c>
      <c r="Z29">
        <f t="shared" si="17"/>
        <v>0.60162708174024238</v>
      </c>
      <c r="AB29">
        <f t="shared" si="18"/>
        <v>1189.5819238786519</v>
      </c>
      <c r="AC29">
        <f t="shared" si="19"/>
        <v>1090.0822141775359</v>
      </c>
      <c r="AE29">
        <f t="shared" si="2"/>
        <v>0</v>
      </c>
      <c r="AF29">
        <f t="shared" si="3"/>
        <v>0</v>
      </c>
      <c r="AG29">
        <f t="shared" si="3"/>
        <v>-7.5203385217530299</v>
      </c>
      <c r="AH29">
        <f t="shared" si="4"/>
        <v>-1176.6100768988547</v>
      </c>
      <c r="AI29">
        <f t="shared" si="5"/>
        <v>-1184.1304154206077</v>
      </c>
      <c r="AJ29">
        <f t="shared" si="6"/>
        <v>99.499709701115989</v>
      </c>
      <c r="AK29">
        <f t="shared" si="20"/>
        <v>83.270734671505636</v>
      </c>
      <c r="AL29">
        <f t="shared" si="7"/>
        <v>-1001.3599710479862</v>
      </c>
      <c r="AN29">
        <f t="shared" si="8"/>
        <v>0</v>
      </c>
      <c r="AO29">
        <f t="shared" si="8"/>
        <v>0</v>
      </c>
      <c r="AP29">
        <f t="shared" si="8"/>
        <v>-1.0103297534725901</v>
      </c>
      <c r="AQ29">
        <f t="shared" si="8"/>
        <v>-158.07322575812427</v>
      </c>
      <c r="AR29">
        <f t="shared" si="8"/>
        <v>-159.08355551159684</v>
      </c>
      <c r="AS29">
        <f t="shared" si="8"/>
        <v>13.367419150366826</v>
      </c>
      <c r="AT29">
        <f t="shared" si="8"/>
        <v>11.187116190154217</v>
      </c>
      <c r="AU29">
        <f t="shared" si="8"/>
        <v>-134.52902017107581</v>
      </c>
      <c r="AW29">
        <v>26</v>
      </c>
      <c r="AX29">
        <f>IF(Z29&gt;0, (R29*SUMPRODUCT(K29:$K$98, X29:$X$98)-K29*$AZ$3)/Z29, 0)</f>
        <v>1811.8902011930843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4.2512064000000002E-2</v>
      </c>
      <c r="Q30" s="4">
        <f t="shared" si="22"/>
        <v>12.5</v>
      </c>
      <c r="R30">
        <f t="shared" si="0"/>
        <v>50000</v>
      </c>
      <c r="S30">
        <f t="shared" si="1"/>
        <v>1730.4935732832525</v>
      </c>
      <c r="U30">
        <f t="shared" si="12"/>
        <v>4.2512064000000002E-2</v>
      </c>
      <c r="V30">
        <f t="shared" si="13"/>
        <v>0.01</v>
      </c>
      <c r="W30">
        <f t="shared" si="14"/>
        <v>0.60162708174024238</v>
      </c>
      <c r="X30">
        <f t="shared" si="15"/>
        <v>2.5576409003074417E-2</v>
      </c>
      <c r="Y30">
        <f t="shared" si="16"/>
        <v>6.0162708174024242E-3</v>
      </c>
      <c r="Z30">
        <f t="shared" si="17"/>
        <v>0.57003440191976551</v>
      </c>
      <c r="AB30">
        <f t="shared" si="18"/>
        <v>1090.0822141775359</v>
      </c>
      <c r="AC30">
        <f t="shared" si="19"/>
        <v>986.44086907251676</v>
      </c>
      <c r="AE30">
        <f t="shared" si="2"/>
        <v>0</v>
      </c>
      <c r="AF30">
        <f t="shared" si="3"/>
        <v>0</v>
      </c>
      <c r="AG30">
        <f t="shared" si="3"/>
        <v>-7.1254300239970689</v>
      </c>
      <c r="AH30">
        <f t="shared" si="4"/>
        <v>-1278.8204501537209</v>
      </c>
      <c r="AI30">
        <f t="shared" si="5"/>
        <v>-1285.945880177718</v>
      </c>
      <c r="AJ30">
        <f t="shared" si="6"/>
        <v>103.64134510501913</v>
      </c>
      <c r="AK30">
        <f t="shared" si="20"/>
        <v>76.305754992427524</v>
      </c>
      <c r="AL30">
        <f t="shared" si="7"/>
        <v>-1105.9987800802714</v>
      </c>
      <c r="AN30">
        <f t="shared" si="8"/>
        <v>0</v>
      </c>
      <c r="AO30">
        <f t="shared" si="8"/>
        <v>0</v>
      </c>
      <c r="AP30">
        <f t="shared" si="8"/>
        <v>-0.85471004714029752</v>
      </c>
      <c r="AQ30">
        <f t="shared" si="8"/>
        <v>-153.39715407403921</v>
      </c>
      <c r="AR30">
        <f t="shared" si="8"/>
        <v>-154.25186412117949</v>
      </c>
      <c r="AS30">
        <f t="shared" si="8"/>
        <v>12.431993390162186</v>
      </c>
      <c r="AT30">
        <f t="shared" si="8"/>
        <v>9.1530329014540541</v>
      </c>
      <c r="AU30">
        <f t="shared" si="8"/>
        <v>-132.66683782956326</v>
      </c>
      <c r="AW30">
        <v>27</v>
      </c>
      <c r="AX30">
        <f>IF(Z30&gt;0, (R30*SUMPRODUCT(K30:$K$98, X30:$X$98)-K30*$AZ$3)/Z30, 0)</f>
        <v>1730.4935732832525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4.7737861999999999E-2</v>
      </c>
      <c r="Q31" s="4">
        <f t="shared" si="22"/>
        <v>12.5</v>
      </c>
      <c r="R31">
        <f t="shared" si="0"/>
        <v>50000</v>
      </c>
      <c r="S31">
        <f t="shared" si="1"/>
        <v>1641.4220241296914</v>
      </c>
      <c r="U31">
        <f t="shared" si="12"/>
        <v>4.7737861999999999E-2</v>
      </c>
      <c r="V31">
        <f t="shared" si="13"/>
        <v>0.01</v>
      </c>
      <c r="W31">
        <f t="shared" si="14"/>
        <v>0.57003440191976551</v>
      </c>
      <c r="X31">
        <f t="shared" si="15"/>
        <v>2.7212223614098301E-2</v>
      </c>
      <c r="Y31">
        <f t="shared" si="16"/>
        <v>5.7003440191976552E-3</v>
      </c>
      <c r="Z31">
        <f t="shared" si="17"/>
        <v>0.53712183428646965</v>
      </c>
      <c r="AB31">
        <f t="shared" si="18"/>
        <v>986.44086907251676</v>
      </c>
      <c r="AC31">
        <f t="shared" si="19"/>
        <v>881.64360843874965</v>
      </c>
      <c r="AE31">
        <f t="shared" si="2"/>
        <v>0</v>
      </c>
      <c r="AF31">
        <f t="shared" si="3"/>
        <v>0</v>
      </c>
      <c r="AG31">
        <f t="shared" si="3"/>
        <v>-6.7140229285808708</v>
      </c>
      <c r="AH31">
        <f t="shared" si="4"/>
        <v>-1360.6111807049151</v>
      </c>
      <c r="AI31">
        <f t="shared" si="5"/>
        <v>-1367.3252036334959</v>
      </c>
      <c r="AJ31">
        <f t="shared" si="6"/>
        <v>104.79726063376711</v>
      </c>
      <c r="AK31">
        <f t="shared" si="20"/>
        <v>69.050860835076179</v>
      </c>
      <c r="AL31">
        <f t="shared" si="7"/>
        <v>-1193.4770821646525</v>
      </c>
      <c r="AN31">
        <f t="shared" si="8"/>
        <v>0</v>
      </c>
      <c r="AO31">
        <f t="shared" si="8"/>
        <v>0</v>
      </c>
      <c r="AP31">
        <f t="shared" si="8"/>
        <v>-0.71907224677544423</v>
      </c>
      <c r="AQ31">
        <f t="shared" si="8"/>
        <v>-145.72153671570362</v>
      </c>
      <c r="AR31">
        <f t="shared" si="8"/>
        <v>-146.44060896247905</v>
      </c>
      <c r="AS31">
        <f t="shared" si="8"/>
        <v>11.223792718825694</v>
      </c>
      <c r="AT31">
        <f t="shared" si="8"/>
        <v>7.3953512179845529</v>
      </c>
      <c r="AU31">
        <f t="shared" si="8"/>
        <v>-127.8214650256688</v>
      </c>
      <c r="AW31">
        <v>28</v>
      </c>
      <c r="AX31">
        <f>IF(Z31&gt;0, (R31*SUMPRODUCT(K31:$K$98, X31:$X$98)-K31*$AZ$3)/Z31, 0)</f>
        <v>1641.4220241296914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5.3487053E-2</v>
      </c>
      <c r="Q32" s="4">
        <f t="shared" si="22"/>
        <v>12.5</v>
      </c>
      <c r="R32">
        <f t="shared" si="0"/>
        <v>50000</v>
      </c>
      <c r="S32">
        <f t="shared" si="1"/>
        <v>1549.2672843537525</v>
      </c>
      <c r="U32">
        <f t="shared" si="12"/>
        <v>5.3487053E-2</v>
      </c>
      <c r="V32">
        <f t="shared" si="13"/>
        <v>0.01</v>
      </c>
      <c r="W32">
        <f t="shared" si="14"/>
        <v>0.53712183428646965</v>
      </c>
      <c r="X32">
        <f t="shared" si="15"/>
        <v>2.8729064017937619E-2</v>
      </c>
      <c r="Y32">
        <f t="shared" si="16"/>
        <v>5.3712183428646964E-3</v>
      </c>
      <c r="Z32">
        <f t="shared" si="17"/>
        <v>0.50302155192566733</v>
      </c>
      <c r="AB32">
        <f t="shared" si="18"/>
        <v>881.64360843874965</v>
      </c>
      <c r="AC32">
        <f t="shared" si="19"/>
        <v>779.31483372328876</v>
      </c>
      <c r="AE32">
        <f t="shared" si="2"/>
        <v>0</v>
      </c>
      <c r="AF32">
        <f t="shared" si="3"/>
        <v>0</v>
      </c>
      <c r="AG32">
        <f t="shared" si="3"/>
        <v>-6.2877693990708412</v>
      </c>
      <c r="AH32">
        <f t="shared" si="4"/>
        <v>-1436.4532008968808</v>
      </c>
      <c r="AI32">
        <f t="shared" si="5"/>
        <v>-1442.7409702959517</v>
      </c>
      <c r="AJ32">
        <f t="shared" si="6"/>
        <v>102.3287747154609</v>
      </c>
      <c r="AK32">
        <f t="shared" si="20"/>
        <v>61.715052590712482</v>
      </c>
      <c r="AL32">
        <f t="shared" si="7"/>
        <v>-1278.6971429897783</v>
      </c>
      <c r="AN32">
        <f t="shared" si="8"/>
        <v>0</v>
      </c>
      <c r="AO32">
        <f t="shared" si="8"/>
        <v>0</v>
      </c>
      <c r="AP32">
        <f t="shared" si="8"/>
        <v>-0.60126827583355569</v>
      </c>
      <c r="AQ32">
        <f t="shared" si="8"/>
        <v>-137.36091205038306</v>
      </c>
      <c r="AR32">
        <f t="shared" si="8"/>
        <v>-137.96218032621661</v>
      </c>
      <c r="AS32">
        <f t="shared" si="8"/>
        <v>9.7851944046194692</v>
      </c>
      <c r="AT32">
        <f t="shared" si="8"/>
        <v>5.9015051139881729</v>
      </c>
      <c r="AU32">
        <f t="shared" si="8"/>
        <v>-122.27548080760897</v>
      </c>
      <c r="AW32">
        <v>29</v>
      </c>
      <c r="AX32">
        <f>IF(Z32&gt;0, (R32*SUMPRODUCT(K32:$K$98, X32:$X$98)-K32*$AZ$3)/Z32, 0)</f>
        <v>1549.2672843537525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5.9601715E-2</v>
      </c>
      <c r="Q33" s="4">
        <f t="shared" si="22"/>
        <v>12.5</v>
      </c>
      <c r="R33">
        <f t="shared" si="0"/>
        <v>50000</v>
      </c>
      <c r="S33">
        <f t="shared" si="1"/>
        <v>1454.4494627427298</v>
      </c>
      <c r="U33">
        <f t="shared" si="12"/>
        <v>5.9601715E-2</v>
      </c>
      <c r="V33">
        <f t="shared" si="13"/>
        <v>0.01</v>
      </c>
      <c r="W33">
        <f t="shared" si="14"/>
        <v>0.50302155192566733</v>
      </c>
      <c r="X33">
        <f t="shared" si="15"/>
        <v>2.9980947176731325E-2</v>
      </c>
      <c r="Y33">
        <f t="shared" si="16"/>
        <v>5.0302155192566735E-3</v>
      </c>
      <c r="Z33">
        <f t="shared" si="17"/>
        <v>0.4680103892296793</v>
      </c>
      <c r="AB33">
        <f t="shared" si="18"/>
        <v>779.31483372328876</v>
      </c>
      <c r="AC33">
        <f t="shared" si="19"/>
        <v>680.69745917312287</v>
      </c>
      <c r="AE33">
        <f t="shared" si="2"/>
        <v>0</v>
      </c>
      <c r="AF33">
        <f t="shared" si="3"/>
        <v>0</v>
      </c>
      <c r="AG33">
        <f t="shared" si="3"/>
        <v>-5.8501298653709917</v>
      </c>
      <c r="AH33">
        <f t="shared" si="4"/>
        <v>-1499.0473588365662</v>
      </c>
      <c r="AI33">
        <f t="shared" si="5"/>
        <v>-1504.8974887019372</v>
      </c>
      <c r="AJ33">
        <f t="shared" si="6"/>
        <v>98.617374550165891</v>
      </c>
      <c r="AK33">
        <f t="shared" si="20"/>
        <v>54.55203836063022</v>
      </c>
      <c r="AL33">
        <f t="shared" si="7"/>
        <v>-1351.728075791141</v>
      </c>
      <c r="AN33">
        <f t="shared" si="8"/>
        <v>0</v>
      </c>
      <c r="AO33">
        <f t="shared" si="8"/>
        <v>0</v>
      </c>
      <c r="AP33">
        <f t="shared" si="8"/>
        <v>-0.49948122558968494</v>
      </c>
      <c r="AQ33">
        <f t="shared" si="8"/>
        <v>-127.98793005276062</v>
      </c>
      <c r="AR33">
        <f t="shared" si="8"/>
        <v>-128.48741127835029</v>
      </c>
      <c r="AS33">
        <f t="shared" si="8"/>
        <v>8.4199031881884814</v>
      </c>
      <c r="AT33">
        <f t="shared" si="8"/>
        <v>4.6576263443435799</v>
      </c>
      <c r="AU33">
        <f t="shared" si="8"/>
        <v>-115.40988174581823</v>
      </c>
      <c r="AW33">
        <v>30</v>
      </c>
      <c r="AX33">
        <f>IF(Z33&gt;0, (R33*SUMPRODUCT(K33:$K$98, X33:$X$98)-K33*$AZ$3)/Z33, 0)</f>
        <v>1454.4494627427298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6.6409420999999996E-2</v>
      </c>
      <c r="Q34" s="4">
        <f t="shared" si="22"/>
        <v>12.5</v>
      </c>
      <c r="R34">
        <f t="shared" si="0"/>
        <v>50000</v>
      </c>
      <c r="S34">
        <f t="shared" si="1"/>
        <v>1358.7090615170248</v>
      </c>
      <c r="U34">
        <f t="shared" si="12"/>
        <v>6.6409420999999996E-2</v>
      </c>
      <c r="V34">
        <f t="shared" si="13"/>
        <v>0.01</v>
      </c>
      <c r="W34">
        <f t="shared" si="14"/>
        <v>0.4680103892296793</v>
      </c>
      <c r="X34">
        <f t="shared" si="15"/>
        <v>3.1080298970727636E-2</v>
      </c>
      <c r="Y34">
        <f t="shared" si="16"/>
        <v>4.6801038922967934E-3</v>
      </c>
      <c r="Z34">
        <f t="shared" si="17"/>
        <v>0.4322499863666549</v>
      </c>
      <c r="AB34">
        <f t="shared" si="18"/>
        <v>680.69745917312287</v>
      </c>
      <c r="AC34">
        <f t="shared" si="19"/>
        <v>587.30197331698446</v>
      </c>
      <c r="AE34">
        <f t="shared" si="2"/>
        <v>0</v>
      </c>
      <c r="AF34">
        <f t="shared" si="3"/>
        <v>0</v>
      </c>
      <c r="AG34">
        <f t="shared" si="3"/>
        <v>-5.4031248295831862</v>
      </c>
      <c r="AH34">
        <f t="shared" si="4"/>
        <v>-1554.0149485363818</v>
      </c>
      <c r="AI34">
        <f t="shared" si="5"/>
        <v>-1559.418073365965</v>
      </c>
      <c r="AJ34">
        <f t="shared" si="6"/>
        <v>93.395485856138407</v>
      </c>
      <c r="AK34">
        <f t="shared" si="20"/>
        <v>47.648822142118604</v>
      </c>
      <c r="AL34">
        <f t="shared" si="7"/>
        <v>-1418.3737653677081</v>
      </c>
      <c r="AN34">
        <f t="shared" si="8"/>
        <v>0</v>
      </c>
      <c r="AO34">
        <f t="shared" si="8"/>
        <v>0</v>
      </c>
      <c r="AP34">
        <f t="shared" si="8"/>
        <v>-0.41188942351964886</v>
      </c>
      <c r="AQ34">
        <f t="shared" si="8"/>
        <v>-118.46521068493341</v>
      </c>
      <c r="AR34">
        <f t="shared" si="8"/>
        <v>-118.87710010845306</v>
      </c>
      <c r="AS34">
        <f t="shared" si="8"/>
        <v>7.1196972200233164</v>
      </c>
      <c r="AT34">
        <f t="shared" si="8"/>
        <v>3.6323510010449871</v>
      </c>
      <c r="AU34">
        <f t="shared" ref="AU34:AU89" si="23">AL34*$K34</f>
        <v>-108.12505188738477</v>
      </c>
      <c r="AW34">
        <v>31</v>
      </c>
      <c r="AX34">
        <f>IF(Z34&gt;0, (R34*SUMPRODUCT(K34:$K$98, X34:$X$98)-K34*$AZ$3)/Z34, 0)</f>
        <v>1358.7090615170248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7.4261202999999998E-2</v>
      </c>
      <c r="Q35" s="4">
        <f t="shared" si="22"/>
        <v>12.5</v>
      </c>
      <c r="R35">
        <f t="shared" si="0"/>
        <v>50000</v>
      </c>
      <c r="S35">
        <f t="shared" si="1"/>
        <v>1262.4745327368889</v>
      </c>
      <c r="U35">
        <f t="shared" si="12"/>
        <v>7.4261202999999998E-2</v>
      </c>
      <c r="V35">
        <f t="shared" si="13"/>
        <v>0.01</v>
      </c>
      <c r="W35">
        <f t="shared" si="14"/>
        <v>0.4322499863666549</v>
      </c>
      <c r="X35">
        <f t="shared" si="15"/>
        <v>3.2099403984321394E-2</v>
      </c>
      <c r="Y35">
        <f t="shared" si="16"/>
        <v>4.3224998636665493E-3</v>
      </c>
      <c r="Z35">
        <f t="shared" si="17"/>
        <v>0.39582808251866697</v>
      </c>
      <c r="AB35">
        <f t="shared" si="18"/>
        <v>587.30197331698446</v>
      </c>
      <c r="AC35">
        <f t="shared" si="19"/>
        <v>499.72287352189278</v>
      </c>
      <c r="AE35">
        <f t="shared" si="2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4"/>
        <v>-1604.9701992160697</v>
      </c>
      <c r="AI35">
        <f t="shared" si="5"/>
        <v>-1609.9180502475531</v>
      </c>
      <c r="AJ35">
        <f t="shared" si="6"/>
        <v>87.579099795091679</v>
      </c>
      <c r="AK35">
        <f t="shared" si="20"/>
        <v>41.111138132188913</v>
      </c>
      <c r="AL35">
        <f t="shared" si="7"/>
        <v>-1481.2278123202725</v>
      </c>
      <c r="AN35">
        <f t="shared" ref="AN35:AT66" si="25">AE35*$K35</f>
        <v>0</v>
      </c>
      <c r="AO35">
        <f t="shared" si="25"/>
        <v>0</v>
      </c>
      <c r="AP35">
        <f t="shared" si="25"/>
        <v>-0.33677064749188101</v>
      </c>
      <c r="AQ35">
        <f t="shared" si="25"/>
        <v>-109.24072890552007</v>
      </c>
      <c r="AR35">
        <f t="shared" si="25"/>
        <v>-109.57749955301196</v>
      </c>
      <c r="AS35">
        <f t="shared" si="25"/>
        <v>5.9609858819672148</v>
      </c>
      <c r="AT35">
        <f t="shared" si="25"/>
        <v>2.7981894603958524</v>
      </c>
      <c r="AU35">
        <f t="shared" si="23"/>
        <v>-100.8183242106489</v>
      </c>
      <c r="AW35">
        <v>32</v>
      </c>
      <c r="AX35">
        <f>IF(Z35&gt;0, (R35*SUMPRODUCT(K35:$K$98, X35:$X$98)-K35*$AZ$3)/Z35, 0)</f>
        <v>1262.4745327368889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8.2657132999999994E-2</v>
      </c>
      <c r="Q36" s="4">
        <f t="shared" si="22"/>
        <v>12.5</v>
      </c>
      <c r="R36">
        <f t="shared" si="0"/>
        <v>50000</v>
      </c>
      <c r="S36">
        <f t="shared" si="1"/>
        <v>1164.0176777676982</v>
      </c>
      <c r="U36">
        <f t="shared" si="12"/>
        <v>8.2657132999999994E-2</v>
      </c>
      <c r="V36">
        <f t="shared" si="13"/>
        <v>0.01</v>
      </c>
      <c r="W36">
        <f t="shared" si="14"/>
        <v>0.39582808251866697</v>
      </c>
      <c r="X36">
        <f t="shared" si="15"/>
        <v>3.2718014461880426E-2</v>
      </c>
      <c r="Y36">
        <f t="shared" si="16"/>
        <v>3.9582808251866696E-3</v>
      </c>
      <c r="Z36">
        <f t="shared" si="17"/>
        <v>0.35915178723159985</v>
      </c>
      <c r="AB36">
        <f t="shared" si="18"/>
        <v>499.72287352189278</v>
      </c>
      <c r="AC36">
        <f t="shared" si="19"/>
        <v>418.05902933944526</v>
      </c>
      <c r="AE36">
        <f t="shared" si="2"/>
        <v>0</v>
      </c>
      <c r="AF36">
        <f t="shared" si="24"/>
        <v>0</v>
      </c>
      <c r="AG36">
        <f t="shared" si="24"/>
        <v>-4.4893973403949978</v>
      </c>
      <c r="AH36">
        <f t="shared" si="4"/>
        <v>-1635.9007230940213</v>
      </c>
      <c r="AI36">
        <f t="shared" si="5"/>
        <v>-1640.3901204344163</v>
      </c>
      <c r="AJ36">
        <f t="shared" si="6"/>
        <v>81.663844182447519</v>
      </c>
      <c r="AK36">
        <f t="shared" si="20"/>
        <v>34.9806011465325</v>
      </c>
      <c r="AL36">
        <f t="shared" si="7"/>
        <v>-1523.7456751054362</v>
      </c>
      <c r="AN36">
        <f t="shared" si="25"/>
        <v>0</v>
      </c>
      <c r="AO36">
        <f t="shared" si="25"/>
        <v>0</v>
      </c>
      <c r="AP36">
        <f t="shared" si="25"/>
        <v>-0.27282718287208002</v>
      </c>
      <c r="AQ36">
        <f t="shared" si="25"/>
        <v>-99.416057857973286</v>
      </c>
      <c r="AR36">
        <f t="shared" si="25"/>
        <v>-99.688885040845364</v>
      </c>
      <c r="AS36">
        <f t="shared" si="25"/>
        <v>4.9628301666079198</v>
      </c>
      <c r="AT36">
        <f t="shared" si="25"/>
        <v>2.1258218291590603</v>
      </c>
      <c r="AU36">
        <f t="shared" si="23"/>
        <v>-92.600233045078383</v>
      </c>
      <c r="AW36">
        <v>33</v>
      </c>
      <c r="AX36">
        <f>IF(Z36&gt;0, (R36*SUMPRODUCT(K36:$K$98, X36:$X$98)-K36*$AZ$3)/Z36, 0)</f>
        <v>1164.0176777676982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9.1575552000000005E-2</v>
      </c>
      <c r="Q37" s="4">
        <f t="shared" si="22"/>
        <v>12.5</v>
      </c>
      <c r="R37">
        <f t="shared" si="0"/>
        <v>50000</v>
      </c>
      <c r="S37">
        <f t="shared" si="1"/>
        <v>1063.8249486063189</v>
      </c>
      <c r="U37">
        <f t="shared" si="12"/>
        <v>9.1575552000000005E-2</v>
      </c>
      <c r="V37">
        <f t="shared" si="13"/>
        <v>0.01</v>
      </c>
      <c r="W37">
        <f t="shared" si="14"/>
        <v>0.35915178723159985</v>
      </c>
      <c r="X37">
        <f t="shared" si="15"/>
        <v>3.2889523167520307E-2</v>
      </c>
      <c r="Y37">
        <f t="shared" si="16"/>
        <v>3.5915178723159987E-3</v>
      </c>
      <c r="Z37">
        <f t="shared" si="17"/>
        <v>0.32267074619176356</v>
      </c>
      <c r="AB37">
        <f t="shared" si="18"/>
        <v>418.05902933944526</v>
      </c>
      <c r="AC37">
        <f t="shared" si="19"/>
        <v>343.26518998421545</v>
      </c>
      <c r="AE37">
        <f t="shared" si="2"/>
        <v>0</v>
      </c>
      <c r="AF37">
        <f t="shared" si="24"/>
        <v>0</v>
      </c>
      <c r="AG37">
        <f t="shared" si="24"/>
        <v>-4.0333843273970444</v>
      </c>
      <c r="AH37">
        <f t="shared" si="4"/>
        <v>-1644.4761583760153</v>
      </c>
      <c r="AI37">
        <f t="shared" si="5"/>
        <v>-1648.5095427034123</v>
      </c>
      <c r="AJ37">
        <f t="shared" si="6"/>
        <v>74.793839355229807</v>
      </c>
      <c r="AK37">
        <f t="shared" si="20"/>
        <v>29.26413205376117</v>
      </c>
      <c r="AL37">
        <f t="shared" si="7"/>
        <v>-1544.4515712944215</v>
      </c>
      <c r="AN37">
        <f t="shared" si="25"/>
        <v>0</v>
      </c>
      <c r="AO37">
        <f t="shared" si="25"/>
        <v>0</v>
      </c>
      <c r="AP37">
        <f t="shared" si="25"/>
        <v>-0.21885233140289606</v>
      </c>
      <c r="AQ37">
        <f t="shared" si="25"/>
        <v>-89.229642400413113</v>
      </c>
      <c r="AR37">
        <f t="shared" si="25"/>
        <v>-89.448494731816012</v>
      </c>
      <c r="AS37">
        <f t="shared" si="25"/>
        <v>4.0583303719111186</v>
      </c>
      <c r="AT37">
        <f t="shared" si="25"/>
        <v>1.5878783191933086</v>
      </c>
      <c r="AU37">
        <f t="shared" si="23"/>
        <v>-83.802286040711593</v>
      </c>
      <c r="AW37">
        <v>34</v>
      </c>
      <c r="AX37">
        <f>IF(Z37&gt;0, (R37*SUMPRODUCT(K37:$K$98, X37:$X$98)-K37*$AZ$3)/Z37, 0)</f>
        <v>1063.8249486063189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0.101620166</v>
      </c>
      <c r="Q38" s="4">
        <f t="shared" si="22"/>
        <v>12.5</v>
      </c>
      <c r="R38">
        <f t="shared" si="0"/>
        <v>50000</v>
      </c>
      <c r="S38">
        <f t="shared" si="1"/>
        <v>962.90124726101772</v>
      </c>
      <c r="U38">
        <f t="shared" si="12"/>
        <v>0.101620166</v>
      </c>
      <c r="V38">
        <f t="shared" si="13"/>
        <v>0.01</v>
      </c>
      <c r="W38">
        <f t="shared" si="14"/>
        <v>0.32267074619176356</v>
      </c>
      <c r="X38">
        <f t="shared" si="15"/>
        <v>3.2789854791350881E-2</v>
      </c>
      <c r="Y38">
        <f t="shared" si="16"/>
        <v>3.2267074619176358E-3</v>
      </c>
      <c r="Z38">
        <f t="shared" si="17"/>
        <v>0.28665418393849507</v>
      </c>
      <c r="AB38">
        <f t="shared" si="18"/>
        <v>343.26518998421545</v>
      </c>
      <c r="AC38">
        <f t="shared" si="19"/>
        <v>276.01967124696608</v>
      </c>
      <c r="AE38">
        <f t="shared" si="2"/>
        <v>0</v>
      </c>
      <c r="AF38">
        <f t="shared" si="24"/>
        <v>0</v>
      </c>
      <c r="AG38">
        <f t="shared" si="24"/>
        <v>-3.5831772992311883</v>
      </c>
      <c r="AH38">
        <f t="shared" si="4"/>
        <v>-1639.492739567544</v>
      </c>
      <c r="AI38">
        <f t="shared" si="5"/>
        <v>-1643.0759168667753</v>
      </c>
      <c r="AJ38">
        <f t="shared" si="6"/>
        <v>67.24551873724937</v>
      </c>
      <c r="AK38">
        <f t="shared" si="20"/>
        <v>24.028563298895083</v>
      </c>
      <c r="AL38">
        <f t="shared" si="7"/>
        <v>-1551.8018348306309</v>
      </c>
      <c r="AN38">
        <f t="shared" si="25"/>
        <v>0</v>
      </c>
      <c r="AO38">
        <f t="shared" si="25"/>
        <v>0</v>
      </c>
      <c r="AP38">
        <f t="shared" si="25"/>
        <v>-0.17359285521626588</v>
      </c>
      <c r="AQ38">
        <f t="shared" si="25"/>
        <v>-79.427893738033248</v>
      </c>
      <c r="AR38">
        <f t="shared" si="25"/>
        <v>-79.601486593249518</v>
      </c>
      <c r="AS38">
        <f t="shared" si="25"/>
        <v>3.2578185848081458</v>
      </c>
      <c r="AT38">
        <f t="shared" si="25"/>
        <v>1.1641028510352949</v>
      </c>
      <c r="AU38">
        <f t="shared" si="23"/>
        <v>-75.179565157406074</v>
      </c>
      <c r="AW38">
        <v>35</v>
      </c>
      <c r="AX38">
        <f>IF(Z38&gt;0, (R38*SUMPRODUCT(K38:$K$98, X38:$X$98)-K38*$AZ$3)/Z38, 0)</f>
        <v>962.90124726101772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0.112947091</v>
      </c>
      <c r="Q39" s="4">
        <f t="shared" si="22"/>
        <v>12.5</v>
      </c>
      <c r="R39">
        <f t="shared" si="0"/>
        <v>50000</v>
      </c>
      <c r="S39">
        <f t="shared" si="1"/>
        <v>860.02823058666843</v>
      </c>
      <c r="U39">
        <f t="shared" si="12"/>
        <v>0.112947091</v>
      </c>
      <c r="V39">
        <f t="shared" si="13"/>
        <v>0.01</v>
      </c>
      <c r="W39">
        <f t="shared" si="14"/>
        <v>0.28665418393849507</v>
      </c>
      <c r="X39">
        <f t="shared" si="15"/>
        <v>3.2376756198831944E-2</v>
      </c>
      <c r="Y39">
        <f t="shared" si="16"/>
        <v>2.8665418393849507E-3</v>
      </c>
      <c r="Z39">
        <f t="shared" si="17"/>
        <v>0.25141088590027816</v>
      </c>
      <c r="AB39">
        <f t="shared" si="18"/>
        <v>276.01967124696608</v>
      </c>
      <c r="AC39">
        <f t="shared" si="19"/>
        <v>216.22045935104302</v>
      </c>
      <c r="AE39">
        <f t="shared" si="2"/>
        <v>0</v>
      </c>
      <c r="AF39">
        <f t="shared" si="24"/>
        <v>0</v>
      </c>
      <c r="AG39">
        <f t="shared" si="24"/>
        <v>-3.1426360737534771</v>
      </c>
      <c r="AH39">
        <f t="shared" si="4"/>
        <v>-1618.8378099415972</v>
      </c>
      <c r="AI39">
        <f t="shared" si="5"/>
        <v>-1621.9804460153507</v>
      </c>
      <c r="AJ39">
        <f t="shared" si="6"/>
        <v>59.799211895923065</v>
      </c>
      <c r="AK39">
        <f t="shared" si="20"/>
        <v>19.321376987287628</v>
      </c>
      <c r="AL39">
        <f t="shared" si="7"/>
        <v>-1542.8598571321402</v>
      </c>
      <c r="AN39">
        <f t="shared" si="25"/>
        <v>0</v>
      </c>
      <c r="AO39">
        <f t="shared" si="25"/>
        <v>0</v>
      </c>
      <c r="AP39">
        <f t="shared" si="25"/>
        <v>-0.13593760593664447</v>
      </c>
      <c r="AQ39">
        <f t="shared" si="25"/>
        <v>-70.024314339505025</v>
      </c>
      <c r="AR39">
        <f t="shared" si="25"/>
        <v>-70.160251945441672</v>
      </c>
      <c r="AS39">
        <f t="shared" si="25"/>
        <v>2.5866697610712799</v>
      </c>
      <c r="AT39">
        <f t="shared" si="25"/>
        <v>0.83576388401671842</v>
      </c>
      <c r="AU39">
        <f t="shared" si="23"/>
        <v>-66.73781830035368</v>
      </c>
      <c r="AW39">
        <v>36</v>
      </c>
      <c r="AX39">
        <f>IF(Z39&gt;0, (R39*SUMPRODUCT(K39:$K$98, X39:$X$98)-K39*$AZ$3)/Z39, 0)</f>
        <v>860.02823058666843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0.12591097000000001</v>
      </c>
      <c r="Q40" s="4">
        <f t="shared" si="22"/>
        <v>12.5</v>
      </c>
      <c r="R40">
        <f t="shared" si="0"/>
        <v>50000</v>
      </c>
      <c r="S40">
        <f t="shared" si="1"/>
        <v>753.63978709458479</v>
      </c>
      <c r="U40">
        <f t="shared" si="12"/>
        <v>0.12591097000000001</v>
      </c>
      <c r="V40">
        <f t="shared" si="13"/>
        <v>0.01</v>
      </c>
      <c r="W40">
        <f t="shared" si="14"/>
        <v>0.25141088590027816</v>
      </c>
      <c r="X40">
        <f t="shared" si="15"/>
        <v>3.1655388512263349E-2</v>
      </c>
      <c r="Y40">
        <f t="shared" si="16"/>
        <v>2.5141088590027818E-3</v>
      </c>
      <c r="Z40">
        <f t="shared" si="17"/>
        <v>0.21724138852901204</v>
      </c>
      <c r="AB40">
        <f t="shared" si="18"/>
        <v>216.22045935104302</v>
      </c>
      <c r="AC40">
        <f t="shared" si="19"/>
        <v>163.72175379913659</v>
      </c>
      <c r="AE40">
        <f t="shared" si="2"/>
        <v>0</v>
      </c>
      <c r="AF40">
        <f t="shared" si="24"/>
        <v>0</v>
      </c>
      <c r="AG40">
        <f t="shared" si="24"/>
        <v>-2.7155173566126503</v>
      </c>
      <c r="AH40">
        <f t="shared" si="4"/>
        <v>-1582.7694256131674</v>
      </c>
      <c r="AI40">
        <f t="shared" si="5"/>
        <v>-1585.4849429697801</v>
      </c>
      <c r="AJ40">
        <f t="shared" si="6"/>
        <v>52.498705551906426</v>
      </c>
      <c r="AK40">
        <f t="shared" si="20"/>
        <v>15.135432154573012</v>
      </c>
      <c r="AL40">
        <f t="shared" si="7"/>
        <v>-1517.8508052633008</v>
      </c>
      <c r="AN40">
        <f t="shared" si="25"/>
        <v>0</v>
      </c>
      <c r="AO40">
        <f t="shared" si="25"/>
        <v>0</v>
      </c>
      <c r="AP40">
        <f t="shared" si="25"/>
        <v>-0.10487695897706904</v>
      </c>
      <c r="AQ40">
        <f t="shared" si="25"/>
        <v>-61.128699367716649</v>
      </c>
      <c r="AR40">
        <f t="shared" si="25"/>
        <v>-61.233576326693722</v>
      </c>
      <c r="AS40">
        <f t="shared" si="25"/>
        <v>2.0275711275086858</v>
      </c>
      <c r="AT40">
        <f t="shared" si="25"/>
        <v>0.58455089351940059</v>
      </c>
      <c r="AU40">
        <f t="shared" si="23"/>
        <v>-58.621454305665637</v>
      </c>
      <c r="AW40">
        <v>37</v>
      </c>
      <c r="AX40">
        <f>IF(Z40&gt;0, (R40*SUMPRODUCT(K40:$K$98, X40:$X$98)-K40*$AZ$3)/Z40, 0)</f>
        <v>753.63978709458479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0.140869152</v>
      </c>
      <c r="Q41" s="4">
        <f t="shared" si="22"/>
        <v>12.5</v>
      </c>
      <c r="R41">
        <f t="shared" si="0"/>
        <v>50000</v>
      </c>
      <c r="S41">
        <f t="shared" si="1"/>
        <v>640.98904840989928</v>
      </c>
      <c r="U41">
        <f t="shared" si="12"/>
        <v>0.140869152</v>
      </c>
      <c r="V41">
        <f t="shared" si="13"/>
        <v>0.01</v>
      </c>
      <c r="W41">
        <f t="shared" si="14"/>
        <v>0.21724138852901204</v>
      </c>
      <c r="X41">
        <f t="shared" si="15"/>
        <v>3.0602610181384451E-2</v>
      </c>
      <c r="Y41">
        <f t="shared" si="16"/>
        <v>2.1724138852901205E-3</v>
      </c>
      <c r="Z41">
        <f t="shared" si="17"/>
        <v>0.18446636446233747</v>
      </c>
      <c r="AB41">
        <f t="shared" si="18"/>
        <v>163.72175379913659</v>
      </c>
      <c r="AC41">
        <f t="shared" si="19"/>
        <v>118.24091942034735</v>
      </c>
      <c r="AE41">
        <f t="shared" si="2"/>
        <v>0</v>
      </c>
      <c r="AF41">
        <f t="shared" si="24"/>
        <v>0</v>
      </c>
      <c r="AG41">
        <f t="shared" si="24"/>
        <v>-2.3058295557792183</v>
      </c>
      <c r="AH41">
        <f t="shared" si="4"/>
        <v>-1530.1305090692226</v>
      </c>
      <c r="AI41">
        <f t="shared" si="5"/>
        <v>-1532.4363386250018</v>
      </c>
      <c r="AJ41">
        <f t="shared" si="6"/>
        <v>45.48083437878924</v>
      </c>
      <c r="AK41">
        <f t="shared" si="20"/>
        <v>11.460522765939563</v>
      </c>
      <c r="AL41">
        <f t="shared" si="7"/>
        <v>-1475.4949814802731</v>
      </c>
      <c r="AN41">
        <f t="shared" si="25"/>
        <v>0</v>
      </c>
      <c r="AO41">
        <f t="shared" si="25"/>
        <v>0</v>
      </c>
      <c r="AP41">
        <f t="shared" si="25"/>
        <v>-7.9512733135589153E-2</v>
      </c>
      <c r="AQ41">
        <f t="shared" si="25"/>
        <v>-52.764029555137512</v>
      </c>
      <c r="AR41">
        <f t="shared" si="25"/>
        <v>-52.843542288273099</v>
      </c>
      <c r="AS41">
        <f t="shared" si="25"/>
        <v>1.5683316391191475</v>
      </c>
      <c r="AT41">
        <f t="shared" si="25"/>
        <v>0.39519724517302912</v>
      </c>
      <c r="AU41">
        <f t="shared" si="23"/>
        <v>-50.880013403980925</v>
      </c>
      <c r="AW41">
        <v>38</v>
      </c>
      <c r="AX41">
        <f>IF(Z41&gt;0, (R41*SUMPRODUCT(K41:$K$98, X41:$X$98)-K41*$AZ$3)/Z41, 0)</f>
        <v>640.98904840989928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0.15811491799999999</v>
      </c>
      <c r="Q42" s="4">
        <f t="shared" si="22"/>
        <v>12.5</v>
      </c>
      <c r="R42">
        <f t="shared" si="0"/>
        <v>50000</v>
      </c>
      <c r="S42">
        <f t="shared" si="1"/>
        <v>517.73023216587274</v>
      </c>
      <c r="U42">
        <f t="shared" si="12"/>
        <v>0.15811491799999999</v>
      </c>
      <c r="V42">
        <f t="shared" si="13"/>
        <v>0.01</v>
      </c>
      <c r="W42">
        <f t="shared" si="14"/>
        <v>0.18446636446233747</v>
      </c>
      <c r="X42">
        <f t="shared" si="15"/>
        <v>2.9166884090720602E-2</v>
      </c>
      <c r="Y42">
        <f t="shared" si="16"/>
        <v>1.8446636446233747E-3</v>
      </c>
      <c r="Z42">
        <f t="shared" si="17"/>
        <v>0.15345481672699349</v>
      </c>
      <c r="AB42">
        <f t="shared" si="18"/>
        <v>118.24091942034735</v>
      </c>
      <c r="AC42">
        <f t="shared" si="19"/>
        <v>79.448197891037793</v>
      </c>
      <c r="AE42">
        <f t="shared" si="2"/>
        <v>0</v>
      </c>
      <c r="AF42">
        <f t="shared" si="24"/>
        <v>0</v>
      </c>
      <c r="AG42">
        <f t="shared" si="24"/>
        <v>-1.9181852090874185</v>
      </c>
      <c r="AH42">
        <f t="shared" si="4"/>
        <v>-1458.34420453603</v>
      </c>
      <c r="AI42">
        <f t="shared" si="5"/>
        <v>-1460.2623897451174</v>
      </c>
      <c r="AJ42">
        <f t="shared" si="6"/>
        <v>38.79272152930956</v>
      </c>
      <c r="AK42">
        <f t="shared" si="20"/>
        <v>8.2768643594243159</v>
      </c>
      <c r="AL42">
        <f t="shared" si="7"/>
        <v>-1413.1928038563835</v>
      </c>
      <c r="AN42">
        <f t="shared" si="25"/>
        <v>0</v>
      </c>
      <c r="AO42">
        <f t="shared" si="25"/>
        <v>0</v>
      </c>
      <c r="AP42">
        <f t="shared" si="25"/>
        <v>-5.9058443325485439E-2</v>
      </c>
      <c r="AQ42">
        <f t="shared" si="25"/>
        <v>-44.900533141748426</v>
      </c>
      <c r="AR42">
        <f t="shared" si="25"/>
        <v>-44.959591585073909</v>
      </c>
      <c r="AS42">
        <f t="shared" si="25"/>
        <v>1.1943777561344218</v>
      </c>
      <c r="AT42">
        <f t="shared" si="25"/>
        <v>0.2548339557452578</v>
      </c>
      <c r="AU42">
        <f t="shared" si="23"/>
        <v>-43.510379873194232</v>
      </c>
      <c r="AW42">
        <v>39</v>
      </c>
      <c r="AX42">
        <f>IF(Z42&gt;0, (R42*SUMPRODUCT(K42:$K$98, X42:$X$98)-K42*$AZ$3)/Z42, 0)</f>
        <v>517.73023216587274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0.17865895700000001</v>
      </c>
      <c r="Q43" s="4">
        <f t="shared" si="22"/>
        <v>12.5</v>
      </c>
      <c r="R43">
        <f t="shared" si="0"/>
        <v>50000</v>
      </c>
      <c r="S43">
        <f t="shared" si="1"/>
        <v>377.6744101233582</v>
      </c>
      <c r="U43">
        <f t="shared" si="12"/>
        <v>0.17865895700000001</v>
      </c>
      <c r="V43">
        <f t="shared" si="13"/>
        <v>0.01</v>
      </c>
      <c r="W43">
        <f t="shared" si="14"/>
        <v>0.15345481672699349</v>
      </c>
      <c r="X43">
        <f t="shared" si="15"/>
        <v>2.7416077503070811E-2</v>
      </c>
      <c r="Y43">
        <f t="shared" si="16"/>
        <v>1.5345481672699348E-3</v>
      </c>
      <c r="Z43">
        <f t="shared" si="17"/>
        <v>0.12450419105665274</v>
      </c>
      <c r="AB43">
        <f t="shared" si="18"/>
        <v>79.448197891037793</v>
      </c>
      <c r="AC43">
        <f t="shared" si="19"/>
        <v>47.022046915207213</v>
      </c>
      <c r="AE43">
        <f t="shared" si="2"/>
        <v>0</v>
      </c>
      <c r="AF43">
        <f t="shared" si="24"/>
        <v>0</v>
      </c>
      <c r="AG43">
        <f t="shared" si="24"/>
        <v>-1.5563023882081592</v>
      </c>
      <c r="AH43">
        <f t="shared" si="4"/>
        <v>-1370.8038751535405</v>
      </c>
      <c r="AI43">
        <f t="shared" si="5"/>
        <v>-1372.3601775417487</v>
      </c>
      <c r="AJ43">
        <f t="shared" si="6"/>
        <v>32.426150975830581</v>
      </c>
      <c r="AK43">
        <f t="shared" si="20"/>
        <v>5.5613738523726459</v>
      </c>
      <c r="AL43">
        <f t="shared" si="7"/>
        <v>-1334.3726527135454</v>
      </c>
      <c r="AN43">
        <f t="shared" si="25"/>
        <v>0</v>
      </c>
      <c r="AO43">
        <f t="shared" si="25"/>
        <v>0</v>
      </c>
      <c r="AP43">
        <f t="shared" si="25"/>
        <v>-4.2782624112192628E-2</v>
      </c>
      <c r="AQ43">
        <f t="shared" si="25"/>
        <v>-37.68328530919586</v>
      </c>
      <c r="AR43">
        <f t="shared" si="25"/>
        <v>-37.726067933308052</v>
      </c>
      <c r="AS43">
        <f t="shared" si="25"/>
        <v>0.89139221215319264</v>
      </c>
      <c r="AT43">
        <f t="shared" si="25"/>
        <v>0.1528817078712931</v>
      </c>
      <c r="AU43">
        <f t="shared" si="23"/>
        <v>-36.681794013283564</v>
      </c>
      <c r="AW43">
        <v>40</v>
      </c>
      <c r="AX43">
        <f>IF(Z43&gt;0, (R43*SUMPRODUCT(K43:$K$98, X43:$X$98)-K43*$AZ$3)/Z43, 0)</f>
        <v>377.6744101233582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0.202352371</v>
      </c>
      <c r="Q44" s="4">
        <f t="shared" si="22"/>
        <v>12.5</v>
      </c>
      <c r="R44">
        <f t="shared" si="0"/>
        <v>50000</v>
      </c>
      <c r="S44">
        <f t="shared" si="1"/>
        <v>208.80551526168915</v>
      </c>
      <c r="U44">
        <f t="shared" si="12"/>
        <v>0.202352371</v>
      </c>
      <c r="V44">
        <f t="shared" si="13"/>
        <v>0.01</v>
      </c>
      <c r="W44">
        <f t="shared" si="14"/>
        <v>0.12450419105665274</v>
      </c>
      <c r="X44">
        <f t="shared" si="15"/>
        <v>2.5193718259750676E-2</v>
      </c>
      <c r="Y44">
        <f t="shared" si="16"/>
        <v>1.2450419105665275E-3</v>
      </c>
      <c r="Z44">
        <f t="shared" si="17"/>
        <v>9.8065430886335528E-2</v>
      </c>
      <c r="AB44">
        <f t="shared" si="18"/>
        <v>47.022046915207213</v>
      </c>
      <c r="AC44">
        <f t="shared" si="19"/>
        <v>20.476602825580855</v>
      </c>
      <c r="AE44">
        <f t="shared" si="2"/>
        <v>0</v>
      </c>
      <c r="AF44">
        <f t="shared" si="24"/>
        <v>0</v>
      </c>
      <c r="AG44">
        <f t="shared" si="24"/>
        <v>-1.2258178860791942</v>
      </c>
      <c r="AH44">
        <f t="shared" si="4"/>
        <v>-1259.6859129875338</v>
      </c>
      <c r="AI44">
        <f t="shared" si="5"/>
        <v>-1260.9117308736129</v>
      </c>
      <c r="AJ44">
        <f t="shared" si="6"/>
        <v>26.545444089626358</v>
      </c>
      <c r="AK44">
        <f t="shared" si="20"/>
        <v>3.2915432840645051</v>
      </c>
      <c r="AL44">
        <f t="shared" si="7"/>
        <v>-1231.0747434999221</v>
      </c>
      <c r="AN44">
        <f t="shared" si="25"/>
        <v>0</v>
      </c>
      <c r="AO44">
        <f t="shared" si="25"/>
        <v>0</v>
      </c>
      <c r="AP44">
        <f t="shared" si="25"/>
        <v>-3.0087171825327455E-2</v>
      </c>
      <c r="AQ44">
        <f t="shared" si="25"/>
        <v>-30.918447952514096</v>
      </c>
      <c r="AR44">
        <f t="shared" si="25"/>
        <v>-30.948535124339422</v>
      </c>
      <c r="AS44">
        <f t="shared" si="25"/>
        <v>0.65154648710404994</v>
      </c>
      <c r="AT44">
        <f t="shared" si="25"/>
        <v>8.0789511625508556E-2</v>
      </c>
      <c r="AU44">
        <f t="shared" si="23"/>
        <v>-30.216199125609865</v>
      </c>
      <c r="AW44">
        <v>41</v>
      </c>
      <c r="AX44">
        <f>IF(Z44&gt;0, (R44*SUMPRODUCT(K44:$K$98, X44:$X$98)-K44*$AZ$3)/Z44, 0)</f>
        <v>208.80551526168915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0.22956153600000001</v>
      </c>
      <c r="Q45" s="4">
        <f t="shared" si="22"/>
        <v>12.5</v>
      </c>
      <c r="R45">
        <f t="shared" si="0"/>
        <v>50000</v>
      </c>
      <c r="S45">
        <f t="shared" si="1"/>
        <v>-6.669248492647248</v>
      </c>
      <c r="U45">
        <f t="shared" si="12"/>
        <v>0.22956153600000001</v>
      </c>
      <c r="V45">
        <f t="shared" si="13"/>
        <v>0.01</v>
      </c>
      <c r="W45">
        <f t="shared" si="14"/>
        <v>9.8065430886335528E-2</v>
      </c>
      <c r="X45">
        <f t="shared" si="15"/>
        <v>2.2512050942769025E-2</v>
      </c>
      <c r="Y45">
        <f t="shared" si="16"/>
        <v>9.8065430886335532E-4</v>
      </c>
      <c r="Z45">
        <f t="shared" si="17"/>
        <v>7.4572725634703158E-2</v>
      </c>
      <c r="AB45">
        <f t="shared" si="18"/>
        <v>20.476602825580855</v>
      </c>
      <c r="AC45">
        <f t="shared" si="19"/>
        <v>-0.4973440380318408</v>
      </c>
      <c r="AE45">
        <f t="shared" si="2"/>
        <v>0</v>
      </c>
      <c r="AF45">
        <f t="shared" si="24"/>
        <v>0</v>
      </c>
      <c r="AG45">
        <f t="shared" si="24"/>
        <v>-0.93215907043378943</v>
      </c>
      <c r="AH45">
        <f t="shared" si="4"/>
        <v>-1125.6025471384512</v>
      </c>
      <c r="AI45">
        <f t="shared" si="5"/>
        <v>-1126.5347062088849</v>
      </c>
      <c r="AJ45">
        <f t="shared" si="6"/>
        <v>20.973946863612696</v>
      </c>
      <c r="AK45">
        <f t="shared" si="20"/>
        <v>1.4333621977906599</v>
      </c>
      <c r="AL45">
        <f t="shared" si="7"/>
        <v>-1104.1273971474816</v>
      </c>
      <c r="AN45">
        <f t="shared" si="25"/>
        <v>0</v>
      </c>
      <c r="AO45">
        <f t="shared" si="25"/>
        <v>0</v>
      </c>
      <c r="AP45">
        <f t="shared" si="25"/>
        <v>-2.0428073865139361E-2</v>
      </c>
      <c r="AQ45">
        <f t="shared" si="25"/>
        <v>-24.667347778993189</v>
      </c>
      <c r="AR45">
        <f t="shared" si="25"/>
        <v>-24.687775852858326</v>
      </c>
      <c r="AS45">
        <f t="shared" si="25"/>
        <v>0.45963972176336959</v>
      </c>
      <c r="AT45">
        <f t="shared" si="25"/>
        <v>3.1411837078772376E-2</v>
      </c>
      <c r="AU45">
        <f t="shared" si="23"/>
        <v>-24.196724294016185</v>
      </c>
      <c r="AW45">
        <v>42</v>
      </c>
      <c r="AX45">
        <f>IF(Z45&gt;0, (R45*SUMPRODUCT(K45:$K$98, X45:$X$98)-K45*$AZ$3)/Z45, 0)</f>
        <v>-6.669248492647248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0.26099212799999999</v>
      </c>
      <c r="Q46" s="4">
        <f t="shared" si="22"/>
        <v>12.5</v>
      </c>
      <c r="R46">
        <f t="shared" si="0"/>
        <v>50000</v>
      </c>
      <c r="S46">
        <f t="shared" si="1"/>
        <v>-299.56665855103336</v>
      </c>
      <c r="U46">
        <f t="shared" si="12"/>
        <v>0.26099212799999999</v>
      </c>
      <c r="V46">
        <f t="shared" si="13"/>
        <v>0.01</v>
      </c>
      <c r="W46">
        <f t="shared" si="14"/>
        <v>7.4572725634703158E-2</v>
      </c>
      <c r="X46">
        <f t="shared" si="15"/>
        <v>1.9462894354161327E-2</v>
      </c>
      <c r="Y46">
        <f t="shared" si="16"/>
        <v>7.4572725634703156E-4</v>
      </c>
      <c r="Z46">
        <f t="shared" si="17"/>
        <v>5.4364104024194802E-2</v>
      </c>
      <c r="AB46">
        <f t="shared" si="18"/>
        <v>-0.4973440380318408</v>
      </c>
      <c r="AC46">
        <f t="shared" si="19"/>
        <v>-16.285672987648823</v>
      </c>
      <c r="AE46">
        <f t="shared" si="2"/>
        <v>0</v>
      </c>
      <c r="AF46">
        <f t="shared" si="24"/>
        <v>0</v>
      </c>
      <c r="AG46">
        <f t="shared" si="24"/>
        <v>-0.67955130030243505</v>
      </c>
      <c r="AH46">
        <f t="shared" si="4"/>
        <v>-973.14471770806631</v>
      </c>
      <c r="AI46">
        <f t="shared" si="5"/>
        <v>-973.82426900836879</v>
      </c>
      <c r="AJ46">
        <f t="shared" si="6"/>
        <v>15.788328949616982</v>
      </c>
      <c r="AK46">
        <f t="shared" si="20"/>
        <v>-3.4814082662228858E-2</v>
      </c>
      <c r="AL46">
        <f t="shared" si="7"/>
        <v>-958.070754141414</v>
      </c>
      <c r="AN46">
        <f t="shared" si="25"/>
        <v>0</v>
      </c>
      <c r="AO46">
        <f t="shared" si="25"/>
        <v>0</v>
      </c>
      <c r="AP46">
        <f t="shared" si="25"/>
        <v>-1.3296630944182198E-2</v>
      </c>
      <c r="AQ46">
        <f t="shared" si="25"/>
        <v>-19.041308817871094</v>
      </c>
      <c r="AR46">
        <f t="shared" si="25"/>
        <v>-19.054605448815277</v>
      </c>
      <c r="AS46">
        <f t="shared" si="25"/>
        <v>0.3089267626667398</v>
      </c>
      <c r="AT46">
        <f t="shared" si="25"/>
        <v>-6.8119950416383661E-4</v>
      </c>
      <c r="AU46">
        <f t="shared" si="23"/>
        <v>-18.746359885652701</v>
      </c>
      <c r="AW46">
        <v>43</v>
      </c>
      <c r="AX46">
        <f>IF(Z46&gt;0, (R46*SUMPRODUCT(K46:$K$98, X46:$X$98)-K46*$AZ$3)/Z46, 0)</f>
        <v>-299.56665855103336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0.29613519399999999</v>
      </c>
      <c r="Q47" s="4">
        <f t="shared" si="22"/>
        <v>12.5</v>
      </c>
      <c r="R47">
        <f t="shared" si="0"/>
        <v>50000</v>
      </c>
      <c r="S47">
        <f t="shared" si="1"/>
        <v>-726.36039752083616</v>
      </c>
      <c r="U47">
        <f t="shared" si="12"/>
        <v>0.29613519399999999</v>
      </c>
      <c r="V47">
        <f t="shared" si="13"/>
        <v>0.01</v>
      </c>
      <c r="W47">
        <f t="shared" si="14"/>
        <v>5.4364104024194802E-2</v>
      </c>
      <c r="X47">
        <f t="shared" si="15"/>
        <v>1.6099124491841109E-2</v>
      </c>
      <c r="Y47">
        <f t="shared" si="16"/>
        <v>5.4364104024194799E-4</v>
      </c>
      <c r="Z47">
        <f t="shared" si="17"/>
        <v>3.7721338492111747E-2</v>
      </c>
      <c r="AB47">
        <f t="shared" si="18"/>
        <v>-16.285672987648823</v>
      </c>
      <c r="AC47">
        <f t="shared" si="19"/>
        <v>-27.399286422148307</v>
      </c>
      <c r="AE47">
        <f t="shared" si="2"/>
        <v>0</v>
      </c>
      <c r="AF47">
        <f t="shared" si="24"/>
        <v>0</v>
      </c>
      <c r="AG47">
        <f t="shared" si="24"/>
        <v>-0.47151673115139686</v>
      </c>
      <c r="AH47">
        <f t="shared" si="4"/>
        <v>-804.95622459205549</v>
      </c>
      <c r="AI47">
        <f t="shared" si="5"/>
        <v>-805.42774132320687</v>
      </c>
      <c r="AJ47">
        <f t="shared" si="6"/>
        <v>11.113613434499484</v>
      </c>
      <c r="AK47">
        <f t="shared" si="20"/>
        <v>-1.1399971091354177</v>
      </c>
      <c r="AL47">
        <f t="shared" si="7"/>
        <v>-795.45412499784277</v>
      </c>
      <c r="AN47">
        <f t="shared" si="25"/>
        <v>0</v>
      </c>
      <c r="AO47">
        <f t="shared" si="25"/>
        <v>0</v>
      </c>
      <c r="AP47">
        <f t="shared" si="25"/>
        <v>-8.2375573665523019E-3</v>
      </c>
      <c r="AQ47">
        <f t="shared" si="25"/>
        <v>-14.062858515006422</v>
      </c>
      <c r="AR47">
        <f t="shared" si="25"/>
        <v>-14.071096072372974</v>
      </c>
      <c r="AS47">
        <f t="shared" si="25"/>
        <v>0.19415859961707455</v>
      </c>
      <c r="AT47">
        <f t="shared" si="25"/>
        <v>-1.9916136509674665E-2</v>
      </c>
      <c r="AU47">
        <f t="shared" si="23"/>
        <v>-13.896853609265573</v>
      </c>
      <c r="AW47">
        <v>44</v>
      </c>
      <c r="AX47">
        <f>IF(Z47&gt;0, (R47*SUMPRODUCT(K47:$K$98, X47:$X$98)-K47*$AZ$3)/Z47, 0)</f>
        <v>-726.36039752083616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0.33524791700000001</v>
      </c>
      <c r="Q48" s="4">
        <f t="shared" si="22"/>
        <v>12.5</v>
      </c>
      <c r="R48">
        <f t="shared" si="0"/>
        <v>50000</v>
      </c>
      <c r="S48">
        <f t="shared" si="1"/>
        <v>-1392.1642049982468</v>
      </c>
      <c r="U48">
        <f t="shared" si="12"/>
        <v>0.33524791700000001</v>
      </c>
      <c r="V48">
        <f t="shared" si="13"/>
        <v>0.01</v>
      </c>
      <c r="W48">
        <f t="shared" si="14"/>
        <v>3.7721338492111747E-2</v>
      </c>
      <c r="X48">
        <f t="shared" si="15"/>
        <v>1.2646000155932384E-2</v>
      </c>
      <c r="Y48">
        <f t="shared" si="16"/>
        <v>3.7721338492111749E-4</v>
      </c>
      <c r="Z48">
        <f t="shared" si="17"/>
        <v>2.4698124951258248E-2</v>
      </c>
      <c r="AB48">
        <f t="shared" si="18"/>
        <v>-27.399286422148307</v>
      </c>
      <c r="AC48">
        <f t="shared" si="19"/>
        <v>-34.383845487715803</v>
      </c>
      <c r="AE48">
        <f t="shared" si="2"/>
        <v>0</v>
      </c>
      <c r="AF48">
        <f t="shared" si="24"/>
        <v>0</v>
      </c>
      <c r="AG48">
        <f t="shared" si="24"/>
        <v>-0.30872656189072811</v>
      </c>
      <c r="AH48">
        <f t="shared" si="4"/>
        <v>-632.30000779661918</v>
      </c>
      <c r="AI48">
        <f t="shared" si="5"/>
        <v>-632.60873435850988</v>
      </c>
      <c r="AJ48">
        <f t="shared" si="6"/>
        <v>6.9845590655674954</v>
      </c>
      <c r="AK48">
        <f t="shared" si="20"/>
        <v>-1.9179500495503816</v>
      </c>
      <c r="AL48">
        <f t="shared" si="7"/>
        <v>-627.5421253424928</v>
      </c>
      <c r="AN48">
        <f t="shared" si="25"/>
        <v>0</v>
      </c>
      <c r="AO48">
        <f t="shared" si="25"/>
        <v>0</v>
      </c>
      <c r="AP48">
        <f t="shared" si="25"/>
        <v>-4.8156766469483157E-3</v>
      </c>
      <c r="AQ48">
        <f t="shared" si="25"/>
        <v>-9.8629426725166578</v>
      </c>
      <c r="AR48">
        <f t="shared" si="25"/>
        <v>-9.8677583491636049</v>
      </c>
      <c r="AS48">
        <f t="shared" si="25"/>
        <v>0.10894876610322107</v>
      </c>
      <c r="AT48">
        <f t="shared" si="25"/>
        <v>-2.9917177216848109E-2</v>
      </c>
      <c r="AU48">
        <f t="shared" si="23"/>
        <v>-9.7887267602772337</v>
      </c>
      <c r="AW48">
        <v>45</v>
      </c>
      <c r="AX48">
        <f>IF(Z48&gt;0, (R48*SUMPRODUCT(K48:$K$98, X48:$X$98)-K48*$AZ$3)/Z48, 0)</f>
        <v>-1392.1642049982468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0.37793865599999998</v>
      </c>
      <c r="Q49" s="4">
        <f t="shared" si="22"/>
        <v>12.5</v>
      </c>
      <c r="R49">
        <f t="shared" si="0"/>
        <v>50000</v>
      </c>
      <c r="S49">
        <f t="shared" si="1"/>
        <v>-2508.9277722362081</v>
      </c>
      <c r="U49">
        <f t="shared" si="12"/>
        <v>0.37793865599999998</v>
      </c>
      <c r="V49">
        <f t="shared" si="13"/>
        <v>0.01</v>
      </c>
      <c r="W49">
        <f t="shared" si="14"/>
        <v>2.4698124951258248E-2</v>
      </c>
      <c r="X49">
        <f t="shared" si="15"/>
        <v>9.3343761497986077E-3</v>
      </c>
      <c r="Y49">
        <f t="shared" si="16"/>
        <v>2.4698124951258248E-4</v>
      </c>
      <c r="Z49">
        <f t="shared" si="17"/>
        <v>1.5116767551947057E-2</v>
      </c>
      <c r="AB49">
        <f t="shared" si="18"/>
        <v>-34.383845487715803</v>
      </c>
      <c r="AC49">
        <f t="shared" si="19"/>
        <v>-37.92687793751913</v>
      </c>
      <c r="AE49">
        <f t="shared" si="2"/>
        <v>0</v>
      </c>
      <c r="AF49">
        <f t="shared" si="24"/>
        <v>0</v>
      </c>
      <c r="AG49">
        <f t="shared" si="24"/>
        <v>-0.18895959439933821</v>
      </c>
      <c r="AH49">
        <f t="shared" si="4"/>
        <v>-466.71880748993038</v>
      </c>
      <c r="AI49">
        <f t="shared" si="5"/>
        <v>-466.90776708432975</v>
      </c>
      <c r="AJ49">
        <f t="shared" si="6"/>
        <v>3.5430324498033272</v>
      </c>
      <c r="AK49">
        <f t="shared" si="20"/>
        <v>-2.4068691841401066</v>
      </c>
      <c r="AL49">
        <f t="shared" si="7"/>
        <v>-465.77160381866656</v>
      </c>
      <c r="AN49">
        <f t="shared" si="25"/>
        <v>0</v>
      </c>
      <c r="AO49">
        <f t="shared" si="25"/>
        <v>0</v>
      </c>
      <c r="AP49">
        <f t="shared" si="25"/>
        <v>-2.6316870721433921E-3</v>
      </c>
      <c r="AQ49">
        <f t="shared" si="25"/>
        <v>-6.5001084274222602</v>
      </c>
      <c r="AR49">
        <f t="shared" si="25"/>
        <v>-6.5027401144944035</v>
      </c>
      <c r="AS49">
        <f t="shared" si="25"/>
        <v>4.9344690456028011E-2</v>
      </c>
      <c r="AT49">
        <f t="shared" si="25"/>
        <v>-3.3521063253637129E-2</v>
      </c>
      <c r="AU49">
        <f t="shared" si="23"/>
        <v>-6.4869164872920138</v>
      </c>
      <c r="AW49">
        <v>46</v>
      </c>
      <c r="AX49">
        <f>IF(Z49&gt;0, (R49*SUMPRODUCT(K49:$K$98, X49:$X$98)-K49*$AZ$3)/Z49, 0)</f>
        <v>-2508.9277722362081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0.42486345599999997</v>
      </c>
      <c r="Q50" s="4">
        <f t="shared" si="22"/>
        <v>12.5</v>
      </c>
      <c r="R50">
        <f t="shared" si="0"/>
        <v>50000</v>
      </c>
      <c r="S50">
        <f t="shared" si="1"/>
        <v>-4539.8616301483962</v>
      </c>
      <c r="U50">
        <f t="shared" si="12"/>
        <v>0.42486345599999997</v>
      </c>
      <c r="V50">
        <f t="shared" si="13"/>
        <v>0.01</v>
      </c>
      <c r="W50">
        <f t="shared" si="14"/>
        <v>1.5116767551947057E-2</v>
      </c>
      <c r="X50">
        <f t="shared" si="15"/>
        <v>6.4225621056688857E-3</v>
      </c>
      <c r="Y50">
        <f t="shared" si="16"/>
        <v>1.5116767551947059E-4</v>
      </c>
      <c r="Z50">
        <f t="shared" si="17"/>
        <v>8.5430377707586998E-3</v>
      </c>
      <c r="AB50">
        <f t="shared" si="18"/>
        <v>-37.92687793751913</v>
      </c>
      <c r="AC50">
        <f t="shared" si="19"/>
        <v>-38.784209380375913</v>
      </c>
      <c r="AE50">
        <f t="shared" si="2"/>
        <v>0</v>
      </c>
      <c r="AF50">
        <f t="shared" si="24"/>
        <v>0</v>
      </c>
      <c r="AG50">
        <f t="shared" si="24"/>
        <v>-0.10678797213448375</v>
      </c>
      <c r="AH50">
        <f t="shared" si="4"/>
        <v>-321.12810528344426</v>
      </c>
      <c r="AI50">
        <f t="shared" si="5"/>
        <v>-321.23489325557875</v>
      </c>
      <c r="AJ50">
        <f t="shared" si="6"/>
        <v>0.85733144285678264</v>
      </c>
      <c r="AK50">
        <f t="shared" si="20"/>
        <v>-2.6548814556263394</v>
      </c>
      <c r="AL50">
        <f t="shared" si="7"/>
        <v>-323.03244326834835</v>
      </c>
      <c r="AN50">
        <f t="shared" si="25"/>
        <v>0</v>
      </c>
      <c r="AO50">
        <f t="shared" si="25"/>
        <v>0</v>
      </c>
      <c r="AP50">
        <f t="shared" si="25"/>
        <v>-1.32791297932196E-3</v>
      </c>
      <c r="AQ50">
        <f t="shared" si="25"/>
        <v>-3.9932416592191524</v>
      </c>
      <c r="AR50">
        <f t="shared" si="25"/>
        <v>-3.9945695721984742</v>
      </c>
      <c r="AS50">
        <f t="shared" si="25"/>
        <v>1.0660952987445252E-2</v>
      </c>
      <c r="AT50">
        <f t="shared" si="25"/>
        <v>-3.3013563915677752E-2</v>
      </c>
      <c r="AU50">
        <f t="shared" si="23"/>
        <v>-4.0169221831267077</v>
      </c>
      <c r="AW50">
        <v>47</v>
      </c>
      <c r="AX50">
        <f>IF(Z50&gt;0, (R50*SUMPRODUCT(K50:$K$98, X50:$X$98)-K50*$AZ$3)/Z50, 0)</f>
        <v>-4539.8616301483962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0.47765295400000002</v>
      </c>
      <c r="Q51" s="4">
        <f t="shared" si="22"/>
        <v>12.5</v>
      </c>
      <c r="R51">
        <f t="shared" si="0"/>
        <v>50000</v>
      </c>
      <c r="S51">
        <f t="shared" si="1"/>
        <v>-8622.1740631837729</v>
      </c>
      <c r="U51">
        <f t="shared" si="12"/>
        <v>0.47765295400000002</v>
      </c>
      <c r="V51">
        <f t="shared" si="13"/>
        <v>0.01</v>
      </c>
      <c r="W51">
        <f t="shared" si="14"/>
        <v>8.5430377707586998E-3</v>
      </c>
      <c r="X51">
        <f t="shared" si="15"/>
        <v>4.0806072273364682E-3</v>
      </c>
      <c r="Y51">
        <f t="shared" si="16"/>
        <v>8.5430377707586996E-5</v>
      </c>
      <c r="Z51">
        <f t="shared" si="17"/>
        <v>4.3770001657146449E-3</v>
      </c>
      <c r="AB51">
        <f t="shared" si="18"/>
        <v>-38.784209380375913</v>
      </c>
      <c r="AC51">
        <f t="shared" si="19"/>
        <v>-37.739257303375886</v>
      </c>
      <c r="AE51">
        <f t="shared" si="2"/>
        <v>0</v>
      </c>
      <c r="AF51">
        <f t="shared" si="24"/>
        <v>0</v>
      </c>
      <c r="AG51">
        <f t="shared" si="24"/>
        <v>-5.4712502071433064E-2</v>
      </c>
      <c r="AH51">
        <f t="shared" si="4"/>
        <v>-204.0303613668234</v>
      </c>
      <c r="AI51">
        <f t="shared" si="5"/>
        <v>-204.08507386889482</v>
      </c>
      <c r="AJ51">
        <f t="shared" si="6"/>
        <v>-1.0449520770000262</v>
      </c>
      <c r="AK51">
        <f t="shared" si="20"/>
        <v>-2.7148946566263144</v>
      </c>
      <c r="AL51">
        <f t="shared" si="7"/>
        <v>-207.84492060252117</v>
      </c>
      <c r="AN51">
        <f t="shared" si="25"/>
        <v>0</v>
      </c>
      <c r="AO51">
        <f t="shared" si="25"/>
        <v>0</v>
      </c>
      <c r="AP51">
        <f t="shared" si="25"/>
        <v>-6.0745740383987966E-4</v>
      </c>
      <c r="AQ51">
        <f t="shared" si="25"/>
        <v>-2.2652912758145538</v>
      </c>
      <c r="AR51">
        <f t="shared" si="25"/>
        <v>-2.2658987332183935</v>
      </c>
      <c r="AS51">
        <f t="shared" si="25"/>
        <v>-1.1601806749813294E-2</v>
      </c>
      <c r="AT51">
        <f t="shared" si="25"/>
        <v>-3.0142705914999037E-2</v>
      </c>
      <c r="AU51">
        <f t="shared" si="23"/>
        <v>-2.3076432458832059</v>
      </c>
      <c r="AW51">
        <v>48</v>
      </c>
      <c r="AX51">
        <f>IF(Z51&gt;0, (R51*SUMPRODUCT(K51:$K$98, X51:$X$98)-K51*$AZ$3)/Z51, 0)</f>
        <v>-8622.1740631837729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0.53697763200000004</v>
      </c>
      <c r="Q52" s="4">
        <f t="shared" si="22"/>
        <v>12.5</v>
      </c>
      <c r="R52">
        <f t="shared" si="0"/>
        <v>50000</v>
      </c>
      <c r="S52">
        <f t="shared" si="1"/>
        <v>-17906.368303999654</v>
      </c>
      <c r="U52">
        <f t="shared" si="12"/>
        <v>0.53697763200000004</v>
      </c>
      <c r="V52">
        <f t="shared" si="13"/>
        <v>0.01</v>
      </c>
      <c r="W52">
        <f t="shared" si="14"/>
        <v>4.3770001657146449E-3</v>
      </c>
      <c r="X52">
        <f t="shared" si="15"/>
        <v>2.3503511842490579E-3</v>
      </c>
      <c r="Y52">
        <f t="shared" si="16"/>
        <v>4.3770001657146448E-5</v>
      </c>
      <c r="Z52">
        <f t="shared" si="17"/>
        <v>1.9828789798084405E-3</v>
      </c>
      <c r="AB52">
        <f t="shared" si="18"/>
        <v>-37.739257303375886</v>
      </c>
      <c r="AC52">
        <f t="shared" si="19"/>
        <v>-35.506161314709033</v>
      </c>
      <c r="AE52">
        <f t="shared" si="2"/>
        <v>0</v>
      </c>
      <c r="AF52">
        <f t="shared" si="24"/>
        <v>0</v>
      </c>
      <c r="AG52">
        <f t="shared" si="24"/>
        <v>-2.4785987247605508E-2</v>
      </c>
      <c r="AH52">
        <f t="shared" si="4"/>
        <v>-117.51755921245289</v>
      </c>
      <c r="AI52">
        <f t="shared" si="5"/>
        <v>-117.54234519970051</v>
      </c>
      <c r="AJ52">
        <f t="shared" si="6"/>
        <v>-2.2330959886668538</v>
      </c>
      <c r="AK52">
        <f t="shared" si="20"/>
        <v>-2.6417480112363121</v>
      </c>
      <c r="AL52">
        <f t="shared" si="7"/>
        <v>-122.41718919960367</v>
      </c>
      <c r="AN52">
        <f t="shared" si="25"/>
        <v>0</v>
      </c>
      <c r="AO52">
        <f t="shared" si="25"/>
        <v>0</v>
      </c>
      <c r="AP52">
        <f t="shared" si="25"/>
        <v>-2.4570695673810226E-4</v>
      </c>
      <c r="AQ52">
        <f t="shared" si="25"/>
        <v>-1.1649679937671653</v>
      </c>
      <c r="AR52">
        <f t="shared" si="25"/>
        <v>-1.1652137007239034</v>
      </c>
      <c r="AS52">
        <f t="shared" si="25"/>
        <v>-2.213699272892199E-2</v>
      </c>
      <c r="AT52">
        <f t="shared" si="25"/>
        <v>-2.6188017359385803E-2</v>
      </c>
      <c r="AU52">
        <f t="shared" si="23"/>
        <v>-1.2135387108122113</v>
      </c>
      <c r="AW52">
        <v>49</v>
      </c>
      <c r="AX52">
        <f>IF(Z52&gt;0, (R52*SUMPRODUCT(K52:$K$98, X52:$X$98)-K52*$AZ$3)/Z52, 0)</f>
        <v>-17906.368303999654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0.60388337299999995</v>
      </c>
      <c r="Q53" s="4">
        <f t="shared" si="22"/>
        <v>12.5</v>
      </c>
      <c r="R53">
        <f t="shared" si="0"/>
        <v>50000</v>
      </c>
      <c r="S53">
        <f t="shared" si="1"/>
        <v>-42651.189398932562</v>
      </c>
      <c r="U53">
        <f t="shared" si="12"/>
        <v>0.60388337299999995</v>
      </c>
      <c r="V53">
        <f t="shared" si="13"/>
        <v>0.01</v>
      </c>
      <c r="W53">
        <f t="shared" si="14"/>
        <v>1.9828789798084405E-3</v>
      </c>
      <c r="X53">
        <f t="shared" si="15"/>
        <v>1.1974276465775199E-3</v>
      </c>
      <c r="Y53">
        <f t="shared" si="16"/>
        <v>1.9828789798084406E-5</v>
      </c>
      <c r="Z53">
        <f t="shared" si="17"/>
        <v>7.6562254343283626E-4</v>
      </c>
      <c r="AB53">
        <f t="shared" si="18"/>
        <v>-35.506161314709033</v>
      </c>
      <c r="AC53">
        <f t="shared" si="19"/>
        <v>-32.654712108046368</v>
      </c>
      <c r="AE53">
        <f t="shared" si="2"/>
        <v>0</v>
      </c>
      <c r="AF53">
        <f t="shared" si="24"/>
        <v>0</v>
      </c>
      <c r="AG53">
        <f t="shared" si="24"/>
        <v>-9.5702817929104525E-3</v>
      </c>
      <c r="AH53">
        <f t="shared" si="4"/>
        <v>-59.871382328875995</v>
      </c>
      <c r="AI53">
        <f t="shared" si="5"/>
        <v>-59.880952610668906</v>
      </c>
      <c r="AJ53">
        <f t="shared" si="6"/>
        <v>-2.8514492066626644</v>
      </c>
      <c r="AK53">
        <f t="shared" si="20"/>
        <v>-2.4854312920296326</v>
      </c>
      <c r="AL53">
        <f t="shared" si="7"/>
        <v>-65.217833109361209</v>
      </c>
      <c r="AN53">
        <f t="shared" si="25"/>
        <v>0</v>
      </c>
      <c r="AO53">
        <f t="shared" si="25"/>
        <v>0</v>
      </c>
      <c r="AP53">
        <f t="shared" si="25"/>
        <v>-8.4706733362634764E-5</v>
      </c>
      <c r="AQ53">
        <f t="shared" si="25"/>
        <v>-0.52992266358775075</v>
      </c>
      <c r="AR53">
        <f t="shared" si="25"/>
        <v>-0.53000737032111345</v>
      </c>
      <c r="AS53">
        <f t="shared" si="25"/>
        <v>-2.5238227345071321E-2</v>
      </c>
      <c r="AT53">
        <f t="shared" si="25"/>
        <v>-2.1998596311036841E-2</v>
      </c>
      <c r="AU53">
        <f t="shared" si="23"/>
        <v>-0.5772441939772216</v>
      </c>
      <c r="AW53">
        <v>50</v>
      </c>
      <c r="AX53">
        <f>IF(Z53&gt;0, (R53*SUMPRODUCT(K53:$K$98, X53:$X$98)-K53*$AZ$3)/Z53, 0)</f>
        <v>-42651.189398932562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0.676158394</v>
      </c>
      <c r="Q54" s="4">
        <f t="shared" si="22"/>
        <v>12.5</v>
      </c>
      <c r="R54">
        <f t="shared" si="0"/>
        <v>50000</v>
      </c>
      <c r="S54">
        <f t="shared" si="1"/>
        <v>-123181.41152692487</v>
      </c>
      <c r="U54">
        <f t="shared" si="12"/>
        <v>0.676158394</v>
      </c>
      <c r="V54">
        <f t="shared" si="13"/>
        <v>0.01</v>
      </c>
      <c r="W54">
        <f t="shared" si="14"/>
        <v>7.6562254343283626E-4</v>
      </c>
      <c r="X54">
        <f t="shared" si="15"/>
        <v>5.1768210937774178E-4</v>
      </c>
      <c r="Y54">
        <f t="shared" si="16"/>
        <v>7.6562254343283627E-6</v>
      </c>
      <c r="Z54">
        <f t="shared" si="17"/>
        <v>2.4028420862076612E-4</v>
      </c>
      <c r="AB54">
        <f t="shared" si="18"/>
        <v>-32.654712108046368</v>
      </c>
      <c r="AC54">
        <f t="shared" si="19"/>
        <v>-29.598547985536062</v>
      </c>
      <c r="AE54">
        <f t="shared" si="2"/>
        <v>0</v>
      </c>
      <c r="AF54">
        <f t="shared" si="24"/>
        <v>0</v>
      </c>
      <c r="AG54">
        <f t="shared" si="24"/>
        <v>-3.0035526077595767E-3</v>
      </c>
      <c r="AH54">
        <f t="shared" si="4"/>
        <v>-25.884105468887089</v>
      </c>
      <c r="AI54">
        <f t="shared" si="5"/>
        <v>-25.887109021494847</v>
      </c>
      <c r="AJ54">
        <f t="shared" si="6"/>
        <v>-3.0561641225103067</v>
      </c>
      <c r="AK54">
        <f t="shared" si="20"/>
        <v>-2.2858298475632459</v>
      </c>
      <c r="AL54">
        <f t="shared" si="7"/>
        <v>-31.2291029915684</v>
      </c>
      <c r="AN54">
        <f t="shared" si="25"/>
        <v>0</v>
      </c>
      <c r="AO54">
        <f t="shared" si="25"/>
        <v>0</v>
      </c>
      <c r="AP54">
        <f t="shared" si="25"/>
        <v>-2.3736158247806326E-5</v>
      </c>
      <c r="AQ54">
        <f t="shared" si="25"/>
        <v>-0.2045541742552334</v>
      </c>
      <c r="AR54">
        <f t="shared" si="25"/>
        <v>-0.2045779104134812</v>
      </c>
      <c r="AS54">
        <f t="shared" si="25"/>
        <v>-2.4151930968601663E-2</v>
      </c>
      <c r="AT54">
        <f t="shared" si="25"/>
        <v>-1.8064214640073076E-2</v>
      </c>
      <c r="AU54">
        <f t="shared" si="23"/>
        <v>-0.24679405602215593</v>
      </c>
      <c r="AW54">
        <v>51</v>
      </c>
      <c r="AX54">
        <f>IF(Z54&gt;0, (R54*SUMPRODUCT(K54:$K$98, X54:$X$98)-K54*$AZ$3)/Z54, 0)</f>
        <v>-123181.41152692487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0.75167664000000001</v>
      </c>
      <c r="Q55" s="4">
        <f t="shared" si="22"/>
        <v>12.5</v>
      </c>
      <c r="R55">
        <f t="shared" si="0"/>
        <v>50000</v>
      </c>
      <c r="S55">
        <f t="shared" si="1"/>
        <v>-464525.99390041962</v>
      </c>
      <c r="U55">
        <f t="shared" si="12"/>
        <v>0.75167664000000001</v>
      </c>
      <c r="V55">
        <f t="shared" si="13"/>
        <v>0.01</v>
      </c>
      <c r="W55">
        <f t="shared" si="14"/>
        <v>2.4028420862076612E-4</v>
      </c>
      <c r="X55">
        <f t="shared" si="15"/>
        <v>1.8061602658111652E-4</v>
      </c>
      <c r="Y55">
        <f t="shared" si="16"/>
        <v>2.4028420862076612E-6</v>
      </c>
      <c r="Z55">
        <f t="shared" si="17"/>
        <v>5.7265339953441938E-5</v>
      </c>
      <c r="AB55">
        <f t="shared" si="18"/>
        <v>-29.598547985536062</v>
      </c>
      <c r="AC55">
        <f t="shared" si="19"/>
        <v>-26.601238957918024</v>
      </c>
      <c r="AE55">
        <f t="shared" si="2"/>
        <v>0</v>
      </c>
      <c r="AF55">
        <f t="shared" si="24"/>
        <v>0</v>
      </c>
      <c r="AG55">
        <f t="shared" si="24"/>
        <v>-7.1581674941802425E-4</v>
      </c>
      <c r="AH55">
        <f t="shared" si="4"/>
        <v>-9.0308013290558264</v>
      </c>
      <c r="AI55">
        <f t="shared" si="5"/>
        <v>-9.0315171458052443</v>
      </c>
      <c r="AJ55">
        <f t="shared" si="6"/>
        <v>-2.9973090276180372</v>
      </c>
      <c r="AK55">
        <f t="shared" si="20"/>
        <v>-2.0718983589875246</v>
      </c>
      <c r="AL55">
        <f t="shared" si="7"/>
        <v>-14.100724532410807</v>
      </c>
      <c r="AN55">
        <f t="shared" si="25"/>
        <v>0</v>
      </c>
      <c r="AO55">
        <f t="shared" si="25"/>
        <v>0</v>
      </c>
      <c r="AP55">
        <f t="shared" si="25"/>
        <v>-5.0507865956329595E-6</v>
      </c>
      <c r="AQ55">
        <f t="shared" si="25"/>
        <v>-6.3721127422211948E-2</v>
      </c>
      <c r="AR55">
        <f t="shared" si="25"/>
        <v>-6.3726178208807577E-2</v>
      </c>
      <c r="AS55">
        <f t="shared" si="25"/>
        <v>-2.1148943877006252E-2</v>
      </c>
      <c r="AT55">
        <f t="shared" si="25"/>
        <v>-1.4619267385956215E-2</v>
      </c>
      <c r="AU55">
        <f t="shared" si="23"/>
        <v>-9.9494389471770042E-2</v>
      </c>
      <c r="AW55">
        <v>52</v>
      </c>
      <c r="AX55">
        <f>IF(Z55&gt;0, (R55*SUMPRODUCT(K55:$K$98, X55:$X$98)-K55*$AZ$3)/Z55, 0)</f>
        <v>-464525.99390041962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0.75374016600000004</v>
      </c>
      <c r="Q56" s="4">
        <f t="shared" si="22"/>
        <v>12.5</v>
      </c>
      <c r="R56">
        <f t="shared" si="0"/>
        <v>50000</v>
      </c>
      <c r="S56">
        <f t="shared" si="1"/>
        <v>-1759573.8322177923</v>
      </c>
      <c r="U56">
        <f t="shared" si="12"/>
        <v>0.75374016600000004</v>
      </c>
      <c r="V56">
        <f t="shared" si="13"/>
        <v>0.01</v>
      </c>
      <c r="W56">
        <f t="shared" si="14"/>
        <v>5.7265339953441938E-5</v>
      </c>
      <c r="X56">
        <f t="shared" si="15"/>
        <v>4.3163186842553758E-5</v>
      </c>
      <c r="Y56">
        <f t="shared" si="16"/>
        <v>5.7265339953441943E-7</v>
      </c>
      <c r="Z56">
        <f t="shared" si="17"/>
        <v>1.352949971135376E-5</v>
      </c>
      <c r="AB56">
        <f t="shared" si="18"/>
        <v>-26.601238957918024</v>
      </c>
      <c r="AC56">
        <f t="shared" si="19"/>
        <v>-23.806153655096249</v>
      </c>
      <c r="AE56">
        <f t="shared" si="2"/>
        <v>0</v>
      </c>
      <c r="AF56">
        <f t="shared" si="24"/>
        <v>0</v>
      </c>
      <c r="AG56">
        <f t="shared" si="24"/>
        <v>-1.6911874639192201E-4</v>
      </c>
      <c r="AH56">
        <f t="shared" si="4"/>
        <v>-2.1581593421276879</v>
      </c>
      <c r="AI56">
        <f t="shared" si="5"/>
        <v>-2.1583284608740798</v>
      </c>
      <c r="AJ56">
        <f t="shared" si="6"/>
        <v>-2.795085302821775</v>
      </c>
      <c r="AK56">
        <f t="shared" si="20"/>
        <v>-1.8620867270542618</v>
      </c>
      <c r="AL56">
        <f t="shared" si="7"/>
        <v>-6.8155004907501162</v>
      </c>
      <c r="AN56">
        <f t="shared" si="25"/>
        <v>0</v>
      </c>
      <c r="AO56">
        <f t="shared" si="25"/>
        <v>0</v>
      </c>
      <c r="AP56">
        <f t="shared" si="25"/>
        <v>-1.0654446452264893E-6</v>
      </c>
      <c r="AQ56">
        <f t="shared" si="25"/>
        <v>-1.3596359739367719E-2</v>
      </c>
      <c r="AR56">
        <f t="shared" si="25"/>
        <v>-1.3597425184012944E-2</v>
      </c>
      <c r="AS56">
        <f t="shared" si="25"/>
        <v>-1.7608980272011795E-2</v>
      </c>
      <c r="AT56">
        <f t="shared" si="25"/>
        <v>-1.1731108316576585E-2</v>
      </c>
      <c r="AU56">
        <f t="shared" si="23"/>
        <v>-4.293751377260132E-2</v>
      </c>
      <c r="AW56">
        <v>53</v>
      </c>
      <c r="AX56">
        <f>IF(Z56&gt;0, (R56*SUMPRODUCT(K56:$K$98, X56:$X$98)-K56*$AZ$3)/Z56, 0)</f>
        <v>-1759573.8322177923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0.75596915499999995</v>
      </c>
      <c r="Q57" s="4">
        <f t="shared" si="22"/>
        <v>12.5</v>
      </c>
      <c r="R57">
        <f t="shared" si="0"/>
        <v>50000</v>
      </c>
      <c r="S57">
        <f t="shared" si="1"/>
        <v>-6716706.6484773261</v>
      </c>
      <c r="U57">
        <f t="shared" si="12"/>
        <v>0.75596915499999995</v>
      </c>
      <c r="V57">
        <f t="shared" si="13"/>
        <v>0.01</v>
      </c>
      <c r="W57">
        <f t="shared" si="14"/>
        <v>1.352949971135376E-5</v>
      </c>
      <c r="X57">
        <f t="shared" si="15"/>
        <v>1.0227884464364845E-5</v>
      </c>
      <c r="Y57">
        <f t="shared" si="16"/>
        <v>1.352949971135376E-7</v>
      </c>
      <c r="Z57">
        <f t="shared" si="17"/>
        <v>3.1663202498753778E-6</v>
      </c>
      <c r="AB57">
        <f t="shared" si="18"/>
        <v>-23.806153655096249</v>
      </c>
      <c r="AC57">
        <f t="shared" si="19"/>
        <v>-21.267244273546339</v>
      </c>
      <c r="AE57">
        <f t="shared" si="2"/>
        <v>0</v>
      </c>
      <c r="AF57">
        <f t="shared" si="24"/>
        <v>0</v>
      </c>
      <c r="AG57">
        <f t="shared" si="24"/>
        <v>-3.9579003123442221E-5</v>
      </c>
      <c r="AH57">
        <f t="shared" si="4"/>
        <v>-0.51139422321824224</v>
      </c>
      <c r="AI57">
        <f t="shared" si="5"/>
        <v>-0.5114338022213657</v>
      </c>
      <c r="AJ57">
        <f t="shared" si="6"/>
        <v>-2.5389093815499102</v>
      </c>
      <c r="AK57">
        <f t="shared" si="20"/>
        <v>-1.6664307558567377</v>
      </c>
      <c r="AL57">
        <f t="shared" si="7"/>
        <v>-4.7167739396280135</v>
      </c>
      <c r="AN57">
        <f t="shared" si="25"/>
        <v>0</v>
      </c>
      <c r="AO57">
        <f t="shared" si="25"/>
        <v>0</v>
      </c>
      <c r="AP57">
        <f t="shared" si="25"/>
        <v>-2.2263117019917907E-7</v>
      </c>
      <c r="AQ57">
        <f t="shared" si="25"/>
        <v>-2.8765831719683704E-3</v>
      </c>
      <c r="AR57">
        <f t="shared" si="25"/>
        <v>-2.8768058031385696E-3</v>
      </c>
      <c r="AS57">
        <f t="shared" si="25"/>
        <v>-1.4281318932698047E-2</v>
      </c>
      <c r="AT57">
        <f t="shared" si="25"/>
        <v>-9.3736425870854997E-3</v>
      </c>
      <c r="AU57">
        <f t="shared" si="23"/>
        <v>-2.6531767322922114E-2</v>
      </c>
      <c r="AW57">
        <v>54</v>
      </c>
      <c r="AX57">
        <f>IF(Z57&gt;0, (R57*SUMPRODUCT(K57:$K$98, X57:$X$98)-K57*$AZ$3)/Z57, 0)</f>
        <v>-6716706.6484773261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0.75842527199999998</v>
      </c>
      <c r="Q58" s="4">
        <f t="shared" si="22"/>
        <v>12.5</v>
      </c>
      <c r="R58">
        <f t="shared" si="0"/>
        <v>50000</v>
      </c>
      <c r="S58">
        <f t="shared" si="1"/>
        <v>-25900256.849436197</v>
      </c>
      <c r="U58">
        <f t="shared" si="12"/>
        <v>0.75842527199999998</v>
      </c>
      <c r="V58">
        <f t="shared" si="13"/>
        <v>0.01</v>
      </c>
      <c r="W58">
        <f t="shared" si="14"/>
        <v>3.1663202498753778E-6</v>
      </c>
      <c r="X58">
        <f t="shared" si="15"/>
        <v>2.4014172967508414E-6</v>
      </c>
      <c r="Y58">
        <f t="shared" si="16"/>
        <v>3.166320249875378E-8</v>
      </c>
      <c r="Z58">
        <f t="shared" si="17"/>
        <v>7.3323975062578266E-7</v>
      </c>
      <c r="AB58">
        <f t="shared" si="18"/>
        <v>-21.267244273546339</v>
      </c>
      <c r="AC58">
        <f t="shared" si="19"/>
        <v>-18.991097873424316</v>
      </c>
      <c r="AE58">
        <f t="shared" si="2"/>
        <v>0</v>
      </c>
      <c r="AF58">
        <f t="shared" si="24"/>
        <v>0</v>
      </c>
      <c r="AG58">
        <f t="shared" si="24"/>
        <v>-9.1654968828222827E-6</v>
      </c>
      <c r="AH58">
        <f t="shared" si="4"/>
        <v>-0.12007086483754208</v>
      </c>
      <c r="AI58">
        <f t="shared" si="5"/>
        <v>-0.12008003033442489</v>
      </c>
      <c r="AJ58">
        <f t="shared" si="6"/>
        <v>-2.2761464001220233</v>
      </c>
      <c r="AK58">
        <f t="shared" si="20"/>
        <v>-1.4887070991482438</v>
      </c>
      <c r="AL58">
        <f t="shared" si="7"/>
        <v>-3.8849335296046918</v>
      </c>
      <c r="AN58">
        <f t="shared" si="25"/>
        <v>0</v>
      </c>
      <c r="AO58">
        <f t="shared" si="25"/>
        <v>0</v>
      </c>
      <c r="AP58">
        <f t="shared" si="25"/>
        <v>-4.6031922038568394E-8</v>
      </c>
      <c r="AQ58">
        <f t="shared" si="25"/>
        <v>-6.0303252076425245E-4</v>
      </c>
      <c r="AR58">
        <f t="shared" si="25"/>
        <v>-6.0307855268629099E-4</v>
      </c>
      <c r="AS58">
        <f t="shared" si="25"/>
        <v>-1.1431501748165141E-2</v>
      </c>
      <c r="AT58">
        <f t="shared" si="25"/>
        <v>-7.4767413051755674E-3</v>
      </c>
      <c r="AU58">
        <f t="shared" si="23"/>
        <v>-1.9511321606026998E-2</v>
      </c>
      <c r="AW58">
        <v>55</v>
      </c>
      <c r="AX58">
        <f>IF(Z58&gt;0, (R58*SUMPRODUCT(K58:$K$98, X58:$X$98)-K58*$AZ$3)/Z58, 0)</f>
        <v>-25900256.849436197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0.76114147499999996</v>
      </c>
      <c r="Q59" s="4">
        <f t="shared" si="22"/>
        <v>12.5</v>
      </c>
      <c r="R59">
        <f t="shared" si="0"/>
        <v>50000</v>
      </c>
      <c r="S59">
        <f t="shared" si="1"/>
        <v>-101049067.98593523</v>
      </c>
      <c r="U59">
        <f t="shared" si="12"/>
        <v>0.76114147499999996</v>
      </c>
      <c r="V59">
        <f t="shared" si="13"/>
        <v>0.01</v>
      </c>
      <c r="W59">
        <f t="shared" si="14"/>
        <v>7.3323975062578266E-7</v>
      </c>
      <c r="X59">
        <f t="shared" si="15"/>
        <v>5.5809918531994034E-7</v>
      </c>
      <c r="Y59">
        <f t="shared" si="16"/>
        <v>7.3323975062578265E-9</v>
      </c>
      <c r="Z59">
        <f t="shared" si="17"/>
        <v>1.678081677995845E-7</v>
      </c>
      <c r="AB59">
        <f t="shared" si="18"/>
        <v>-18.991097873424316</v>
      </c>
      <c r="AC59">
        <f t="shared" si="19"/>
        <v>-16.956858956575442</v>
      </c>
      <c r="AE59">
        <f t="shared" si="2"/>
        <v>0</v>
      </c>
      <c r="AF59">
        <f t="shared" si="24"/>
        <v>0</v>
      </c>
      <c r="AG59">
        <f t="shared" si="24"/>
        <v>-2.0976020974948065E-6</v>
      </c>
      <c r="AH59">
        <f t="shared" si="4"/>
        <v>-2.7904959265997016E-2</v>
      </c>
      <c r="AI59">
        <f t="shared" si="5"/>
        <v>-2.7907056868094512E-2</v>
      </c>
      <c r="AJ59">
        <f t="shared" si="6"/>
        <v>-2.0342389168488744</v>
      </c>
      <c r="AK59">
        <f t="shared" si="20"/>
        <v>-1.3293768511397022</v>
      </c>
      <c r="AL59">
        <f t="shared" si="7"/>
        <v>-3.3915228248566711</v>
      </c>
      <c r="AN59">
        <f t="shared" si="25"/>
        <v>0</v>
      </c>
      <c r="AO59">
        <f t="shared" si="25"/>
        <v>0</v>
      </c>
      <c r="AP59">
        <f t="shared" si="25"/>
        <v>-9.4060694470194282E-9</v>
      </c>
      <c r="AQ59">
        <f t="shared" si="25"/>
        <v>-1.2513144656257482E-4</v>
      </c>
      <c r="AR59">
        <f t="shared" si="25"/>
        <v>-1.2514085263202183E-4</v>
      </c>
      <c r="AS59">
        <f t="shared" si="25"/>
        <v>-9.1219362082838821E-3</v>
      </c>
      <c r="AT59">
        <f t="shared" si="25"/>
        <v>-5.9611930203607201E-3</v>
      </c>
      <c r="AU59">
        <f t="shared" si="23"/>
        <v>-1.5208270081276624E-2</v>
      </c>
      <c r="AW59">
        <v>56</v>
      </c>
      <c r="AX59">
        <f>IF(Z59&gt;0, (R59*SUMPRODUCT(K59:$K$98, X59:$X$98)-K59*$AZ$3)/Z59, 0)</f>
        <v>-101049067.98593523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0.76383916100000004</v>
      </c>
      <c r="Q60" s="4">
        <f t="shared" si="22"/>
        <v>12.5</v>
      </c>
      <c r="R60">
        <f t="shared" si="0"/>
        <v>50000</v>
      </c>
      <c r="S60">
        <f t="shared" si="1"/>
        <v>-398933023.88126916</v>
      </c>
      <c r="U60">
        <f t="shared" si="12"/>
        <v>0.76383916100000004</v>
      </c>
      <c r="V60">
        <f t="shared" si="13"/>
        <v>0.01</v>
      </c>
      <c r="W60">
        <f t="shared" si="14"/>
        <v>1.678081677995845E-7</v>
      </c>
      <c r="X60">
        <f t="shared" si="15"/>
        <v>1.2817845010098185E-7</v>
      </c>
      <c r="Y60">
        <f t="shared" si="16"/>
        <v>1.6780816779958451E-9</v>
      </c>
      <c r="Z60">
        <f t="shared" si="17"/>
        <v>3.7951636020606807E-8</v>
      </c>
      <c r="AB60">
        <f t="shared" si="18"/>
        <v>-16.956858956575442</v>
      </c>
      <c r="AC60">
        <f t="shared" si="19"/>
        <v>-15.140160918941969</v>
      </c>
      <c r="AE60">
        <f t="shared" si="2"/>
        <v>0</v>
      </c>
      <c r="AF60">
        <f t="shared" si="24"/>
        <v>0</v>
      </c>
      <c r="AG60">
        <f t="shared" si="24"/>
        <v>-4.7439545025758507E-7</v>
      </c>
      <c r="AH60">
        <f t="shared" si="4"/>
        <v>-6.4089225050490929E-3</v>
      </c>
      <c r="AI60">
        <f t="shared" si="5"/>
        <v>-6.4093969004993508E-3</v>
      </c>
      <c r="AJ60">
        <f t="shared" si="6"/>
        <v>-1.816698037633472</v>
      </c>
      <c r="AK60">
        <f t="shared" si="20"/>
        <v>-1.1869801269602811</v>
      </c>
      <c r="AL60">
        <f t="shared" si="7"/>
        <v>-3.0100875614942524</v>
      </c>
      <c r="AN60">
        <f t="shared" si="25"/>
        <v>0</v>
      </c>
      <c r="AO60">
        <f t="shared" si="25"/>
        <v>0</v>
      </c>
      <c r="AP60">
        <f t="shared" si="25"/>
        <v>-1.8993612123483742E-9</v>
      </c>
      <c r="AQ60">
        <f t="shared" si="25"/>
        <v>-2.5659729266853763E-5</v>
      </c>
      <c r="AR60">
        <f t="shared" si="25"/>
        <v>-2.5661628628066113E-5</v>
      </c>
      <c r="AS60">
        <f t="shared" si="25"/>
        <v>-7.2736064086551663E-3</v>
      </c>
      <c r="AT60">
        <f t="shared" si="25"/>
        <v>-4.7523727551614719E-3</v>
      </c>
      <c r="AU60">
        <f t="shared" si="23"/>
        <v>-1.2051640792444704E-2</v>
      </c>
      <c r="AW60">
        <v>57</v>
      </c>
      <c r="AX60">
        <f>IF(Z60&gt;0, (R60*SUMPRODUCT(K60:$K$98, X60:$X$98)-K60*$AZ$3)/Z60, 0)</f>
        <v>-398933023.88126916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0.76675259399999995</v>
      </c>
      <c r="Q61" s="4">
        <f t="shared" si="22"/>
        <v>12.5</v>
      </c>
      <c r="R61">
        <f t="shared" si="0"/>
        <v>50000</v>
      </c>
      <c r="S61">
        <f t="shared" si="1"/>
        <v>-1595497979.6161263</v>
      </c>
      <c r="U61">
        <f t="shared" si="12"/>
        <v>0.76675259399999995</v>
      </c>
      <c r="V61">
        <f t="shared" si="13"/>
        <v>0.01</v>
      </c>
      <c r="W61">
        <f t="shared" si="14"/>
        <v>3.7951636020606807E-8</v>
      </c>
      <c r="X61">
        <f t="shared" si="15"/>
        <v>2.9099515365344104E-8</v>
      </c>
      <c r="Y61">
        <f t="shared" si="16"/>
        <v>3.7951636020606808E-10</v>
      </c>
      <c r="Z61">
        <f t="shared" si="17"/>
        <v>8.4726042950566351E-9</v>
      </c>
      <c r="AB61">
        <f t="shared" si="18"/>
        <v>-15.140160918941969</v>
      </c>
      <c r="AC61">
        <f t="shared" si="19"/>
        <v>-13.518023034849776</v>
      </c>
      <c r="AE61">
        <f t="shared" si="2"/>
        <v>0</v>
      </c>
      <c r="AF61">
        <f t="shared" si="24"/>
        <v>0</v>
      </c>
      <c r="AG61">
        <f t="shared" si="24"/>
        <v>-1.0590755368820793E-7</v>
      </c>
      <c r="AH61">
        <f t="shared" si="4"/>
        <v>-1.4549757682672051E-3</v>
      </c>
      <c r="AI61">
        <f t="shared" si="5"/>
        <v>-1.4550816758208934E-3</v>
      </c>
      <c r="AJ61">
        <f t="shared" si="6"/>
        <v>-1.6221378840921936</v>
      </c>
      <c r="AK61">
        <f t="shared" si="20"/>
        <v>-1.0598112643259379</v>
      </c>
      <c r="AL61">
        <f t="shared" si="7"/>
        <v>-2.6834042300939522</v>
      </c>
      <c r="AN61">
        <f t="shared" si="25"/>
        <v>0</v>
      </c>
      <c r="AO61">
        <f t="shared" si="25"/>
        <v>0</v>
      </c>
      <c r="AP61">
        <f t="shared" si="25"/>
        <v>-3.7859594974445518E-10</v>
      </c>
      <c r="AQ61">
        <f t="shared" si="25"/>
        <v>-5.2012147732539307E-6</v>
      </c>
      <c r="AR61">
        <f t="shared" si="25"/>
        <v>-5.2015933692036753E-6</v>
      </c>
      <c r="AS61">
        <f t="shared" si="25"/>
        <v>-5.7987821591305878E-3</v>
      </c>
      <c r="AT61">
        <f t="shared" si="25"/>
        <v>-3.7885895594246513E-3</v>
      </c>
      <c r="AU61">
        <f t="shared" si="23"/>
        <v>-9.5925733119244412E-3</v>
      </c>
      <c r="AW61">
        <v>58</v>
      </c>
      <c r="AX61">
        <f>IF(Z61&gt;0, (R61*SUMPRODUCT(K61:$K$98, X61:$X$98)-K61*$AZ$3)/Z61, 0)</f>
        <v>-1595497979.6161263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0.76980532899999998</v>
      </c>
      <c r="Q62" s="4">
        <f t="shared" si="22"/>
        <v>12.5</v>
      </c>
      <c r="R62">
        <f t="shared" si="0"/>
        <v>50000</v>
      </c>
      <c r="S62">
        <f t="shared" si="1"/>
        <v>-6469513057.5656948</v>
      </c>
      <c r="U62">
        <f t="shared" si="12"/>
        <v>0.76980532899999998</v>
      </c>
      <c r="V62">
        <f t="shared" si="13"/>
        <v>0.01</v>
      </c>
      <c r="W62">
        <f t="shared" si="14"/>
        <v>8.4726042950566351E-9</v>
      </c>
      <c r="X62">
        <f t="shared" si="15"/>
        <v>6.522255936842886E-9</v>
      </c>
      <c r="Y62">
        <f t="shared" si="16"/>
        <v>8.4726042950566353E-11</v>
      </c>
      <c r="Z62">
        <f t="shared" si="17"/>
        <v>1.8656223152631829E-9</v>
      </c>
      <c r="AB62">
        <f t="shared" si="18"/>
        <v>-13.518023034849776</v>
      </c>
      <c r="AC62">
        <f t="shared" si="19"/>
        <v>-12.069667929081104</v>
      </c>
      <c r="AE62">
        <f t="shared" si="2"/>
        <v>0</v>
      </c>
      <c r="AF62">
        <f t="shared" si="24"/>
        <v>0</v>
      </c>
      <c r="AG62">
        <f t="shared" si="24"/>
        <v>-2.3320278940789786E-8</v>
      </c>
      <c r="AH62">
        <f t="shared" si="4"/>
        <v>-3.2611279684214428E-4</v>
      </c>
      <c r="AI62">
        <f t="shared" si="5"/>
        <v>-3.2613611712108506E-4</v>
      </c>
      <c r="AJ62">
        <f t="shared" si="6"/>
        <v>-1.4483551057686714</v>
      </c>
      <c r="AK62">
        <f t="shared" si="20"/>
        <v>-0.94626161243948437</v>
      </c>
      <c r="AL62">
        <f t="shared" si="7"/>
        <v>-2.3949428543252771</v>
      </c>
      <c r="AN62">
        <f t="shared" si="25"/>
        <v>0</v>
      </c>
      <c r="AO62">
        <f t="shared" si="25"/>
        <v>0</v>
      </c>
      <c r="AP62">
        <f t="shared" si="25"/>
        <v>-7.4432866603493612E-11</v>
      </c>
      <c r="AQ62">
        <f t="shared" si="25"/>
        <v>-1.0408756416110634E-6</v>
      </c>
      <c r="AR62">
        <f t="shared" si="25"/>
        <v>-1.0409500744776669E-6</v>
      </c>
      <c r="AS62">
        <f t="shared" si="25"/>
        <v>-4.6228101583126848E-3</v>
      </c>
      <c r="AT62">
        <f t="shared" si="25"/>
        <v>-3.0202453645406338E-3</v>
      </c>
      <c r="AU62">
        <f t="shared" si="23"/>
        <v>-7.6440964729277971E-3</v>
      </c>
      <c r="AW62">
        <v>59</v>
      </c>
      <c r="AX62">
        <f>IF(Z62&gt;0, (R62*SUMPRODUCT(K62:$K$98, X62:$X$98)-K62*$AZ$3)/Z62, 0)</f>
        <v>-6469513057.5656948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0.772959481</v>
      </c>
      <c r="Q63" s="4">
        <f t="shared" si="22"/>
        <v>12.5</v>
      </c>
      <c r="R63">
        <f t="shared" si="0"/>
        <v>50000</v>
      </c>
      <c r="S63">
        <f t="shared" si="1"/>
        <v>-26614161514.064411</v>
      </c>
      <c r="U63">
        <f t="shared" si="12"/>
        <v>0.772959481</v>
      </c>
      <c r="V63">
        <f t="shared" si="13"/>
        <v>0.01</v>
      </c>
      <c r="W63">
        <f t="shared" si="14"/>
        <v>1.8656223152631829E-9</v>
      </c>
      <c r="X63">
        <f t="shared" si="15"/>
        <v>1.4420504565478483E-9</v>
      </c>
      <c r="Y63">
        <f t="shared" si="16"/>
        <v>1.8656223152631829E-11</v>
      </c>
      <c r="Z63">
        <f t="shared" si="17"/>
        <v>4.0491563556270272E-10</v>
      </c>
      <c r="AB63">
        <f t="shared" si="18"/>
        <v>-12.069667929081104</v>
      </c>
      <c r="AC63">
        <f t="shared" si="19"/>
        <v>-10.776490124435814</v>
      </c>
      <c r="AE63">
        <f t="shared" si="2"/>
        <v>0</v>
      </c>
      <c r="AF63">
        <f t="shared" si="24"/>
        <v>0</v>
      </c>
      <c r="AG63">
        <f t="shared" si="24"/>
        <v>-5.0614454445337841E-9</v>
      </c>
      <c r="AH63">
        <f t="shared" si="4"/>
        <v>-7.2102522827392418E-5</v>
      </c>
      <c r="AI63">
        <f t="shared" si="5"/>
        <v>-7.2107584272836946E-5</v>
      </c>
      <c r="AJ63">
        <f t="shared" si="6"/>
        <v>-1.2931778046452909</v>
      </c>
      <c r="AK63">
        <f t="shared" si="20"/>
        <v>-0.84487675503567738</v>
      </c>
      <c r="AL63">
        <f t="shared" si="7"/>
        <v>-2.138126667265241</v>
      </c>
      <c r="AN63">
        <f t="shared" si="25"/>
        <v>0</v>
      </c>
      <c r="AO63">
        <f t="shared" si="25"/>
        <v>0</v>
      </c>
      <c r="AP63">
        <f t="shared" si="25"/>
        <v>-1.4424060712750015E-11</v>
      </c>
      <c r="AQ63">
        <f t="shared" si="25"/>
        <v>-2.0547710692563808E-7</v>
      </c>
      <c r="AR63">
        <f t="shared" si="25"/>
        <v>-2.0549153098635082E-7</v>
      </c>
      <c r="AS63">
        <f t="shared" si="25"/>
        <v>-3.6852862232722521E-3</v>
      </c>
      <c r="AT63">
        <f t="shared" si="25"/>
        <v>-2.4077220120167376E-3</v>
      </c>
      <c r="AU63">
        <f t="shared" si="23"/>
        <v>-6.0932137268199758E-3</v>
      </c>
      <c r="AW63">
        <v>60</v>
      </c>
      <c r="AX63">
        <f>IF(Z63&gt;0, (R63*SUMPRODUCT(K63:$K$98, X63:$X$98)-K63*$AZ$3)/Z63, 0)</f>
        <v>-26614161514.064411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0.77634382000000002</v>
      </c>
      <c r="Q64" s="4">
        <f t="shared" si="22"/>
        <v>12.5</v>
      </c>
      <c r="R64">
        <f t="shared" si="0"/>
        <v>50000</v>
      </c>
      <c r="S64">
        <f t="shared" si="1"/>
        <v>-111219084086.37352</v>
      </c>
      <c r="U64">
        <f t="shared" si="12"/>
        <v>0.77634382000000002</v>
      </c>
      <c r="V64">
        <f t="shared" si="13"/>
        <v>0.01</v>
      </c>
      <c r="W64">
        <f t="shared" si="14"/>
        <v>4.0491563556270272E-10</v>
      </c>
      <c r="X64">
        <f t="shared" si="15"/>
        <v>3.1435375129047647E-10</v>
      </c>
      <c r="Y64">
        <f t="shared" si="16"/>
        <v>4.049156355627027E-12</v>
      </c>
      <c r="Z64">
        <f t="shared" si="17"/>
        <v>8.6512727916599222E-11</v>
      </c>
      <c r="AB64">
        <f t="shared" si="18"/>
        <v>-10.776490124435814</v>
      </c>
      <c r="AC64">
        <f t="shared" si="19"/>
        <v>-9.621866360697803</v>
      </c>
      <c r="AE64">
        <f t="shared" si="2"/>
        <v>0</v>
      </c>
      <c r="AF64">
        <f t="shared" si="24"/>
        <v>0</v>
      </c>
      <c r="AG64">
        <f t="shared" si="24"/>
        <v>-1.0814090989574902E-9</v>
      </c>
      <c r="AH64">
        <f t="shared" si="4"/>
        <v>-1.5717687564523825E-5</v>
      </c>
      <c r="AI64">
        <f t="shared" si="5"/>
        <v>-1.5718768973622782E-5</v>
      </c>
      <c r="AJ64">
        <f t="shared" si="6"/>
        <v>-1.1546237637380106</v>
      </c>
      <c r="AK64">
        <f t="shared" si="20"/>
        <v>-0.75435430871050702</v>
      </c>
      <c r="AL64">
        <f t="shared" si="7"/>
        <v>-1.9089937912174912</v>
      </c>
      <c r="AN64">
        <f t="shared" si="25"/>
        <v>0</v>
      </c>
      <c r="AO64">
        <f t="shared" si="25"/>
        <v>0</v>
      </c>
      <c r="AP64">
        <f t="shared" si="25"/>
        <v>-2.7515979571198623E-12</v>
      </c>
      <c r="AQ64">
        <f t="shared" si="25"/>
        <v>-3.9992965691600964E-8</v>
      </c>
      <c r="AR64">
        <f t="shared" si="25"/>
        <v>-3.9995717289558083E-8</v>
      </c>
      <c r="AS64">
        <f t="shared" si="25"/>
        <v>-2.9378894560868176E-3</v>
      </c>
      <c r="AT64">
        <f t="shared" si="25"/>
        <v>-1.9194214074889997E-3</v>
      </c>
      <c r="AU64">
        <f t="shared" si="23"/>
        <v>-4.857350859293107E-3</v>
      </c>
      <c r="AW64">
        <v>61</v>
      </c>
      <c r="AX64">
        <f>IF(Z64&gt;0, (R64*SUMPRODUCT(K64:$K$98, X64:$X$98)-K64*$AZ$3)/Z64, 0)</f>
        <v>-111219084086.37352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0.77982431100000005</v>
      </c>
      <c r="Q65" s="4">
        <f t="shared" si="22"/>
        <v>12.5</v>
      </c>
      <c r="R65">
        <f t="shared" si="0"/>
        <v>50000</v>
      </c>
      <c r="S65">
        <f t="shared" si="1"/>
        <v>-472474978062.81097</v>
      </c>
      <c r="U65">
        <f t="shared" si="12"/>
        <v>0.77982431100000005</v>
      </c>
      <c r="V65">
        <f t="shared" si="13"/>
        <v>0.01</v>
      </c>
      <c r="W65">
        <f t="shared" si="14"/>
        <v>8.6512727916599222E-11</v>
      </c>
      <c r="X65">
        <f t="shared" si="15"/>
        <v>6.7464728440292454E-11</v>
      </c>
      <c r="Y65">
        <f t="shared" si="16"/>
        <v>8.6512727916599227E-13</v>
      </c>
      <c r="Z65">
        <f t="shared" si="17"/>
        <v>1.8182872197140775E-11</v>
      </c>
      <c r="AB65">
        <f t="shared" si="18"/>
        <v>-9.621866360697803</v>
      </c>
      <c r="AC65">
        <f t="shared" si="19"/>
        <v>-8.5909521424629833</v>
      </c>
      <c r="AE65">
        <f t="shared" si="2"/>
        <v>0</v>
      </c>
      <c r="AF65">
        <f t="shared" si="24"/>
        <v>0</v>
      </c>
      <c r="AG65">
        <f t="shared" si="24"/>
        <v>-2.2728590246425969E-10</v>
      </c>
      <c r="AH65">
        <f t="shared" si="4"/>
        <v>-3.3732364220146227E-6</v>
      </c>
      <c r="AI65">
        <f t="shared" si="5"/>
        <v>-3.3734637079170869E-6</v>
      </c>
      <c r="AJ65">
        <f t="shared" si="6"/>
        <v>-1.0309142182348197</v>
      </c>
      <c r="AK65">
        <f t="shared" si="20"/>
        <v>-0.67353064524884632</v>
      </c>
      <c r="AL65">
        <f t="shared" si="7"/>
        <v>-1.7044482369473739</v>
      </c>
      <c r="AN65">
        <f t="shared" si="25"/>
        <v>0</v>
      </c>
      <c r="AO65">
        <f t="shared" si="25"/>
        <v>0</v>
      </c>
      <c r="AP65">
        <f t="shared" si="25"/>
        <v>-5.163562468648745E-13</v>
      </c>
      <c r="AQ65">
        <f t="shared" si="25"/>
        <v>-7.6634392180714429E-9</v>
      </c>
      <c r="AR65">
        <f t="shared" si="25"/>
        <v>-7.6639555743183075E-9</v>
      </c>
      <c r="AS65">
        <f t="shared" si="25"/>
        <v>-2.3420678132515232E-3</v>
      </c>
      <c r="AT65">
        <f t="shared" si="25"/>
        <v>-1.530151022824038E-3</v>
      </c>
      <c r="AU65">
        <f t="shared" si="23"/>
        <v>-3.8722265000311357E-3</v>
      </c>
      <c r="AW65">
        <v>62</v>
      </c>
      <c r="AX65">
        <f>IF(Z65&gt;0, (R65*SUMPRODUCT(K65:$K$98, X65:$X$98)-K65*$AZ$3)/Z65, 0)</f>
        <v>-472474978062.81097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0.78351069500000003</v>
      </c>
      <c r="Q66" s="4">
        <f t="shared" si="22"/>
        <v>12.5</v>
      </c>
      <c r="R66">
        <f t="shared" si="0"/>
        <v>50000</v>
      </c>
      <c r="S66">
        <f t="shared" si="1"/>
        <v>-2042975830397.2217</v>
      </c>
      <c r="U66">
        <f t="shared" si="12"/>
        <v>0.78351069500000003</v>
      </c>
      <c r="V66">
        <f t="shared" si="13"/>
        <v>0.01</v>
      </c>
      <c r="W66">
        <f t="shared" si="14"/>
        <v>1.8182872197140775E-11</v>
      </c>
      <c r="X66">
        <f t="shared" si="15"/>
        <v>1.4246474832277946E-11</v>
      </c>
      <c r="Y66">
        <f t="shared" si="16"/>
        <v>1.8182872197140775E-13</v>
      </c>
      <c r="Z66">
        <f t="shared" si="17"/>
        <v>3.7545686428914213E-12</v>
      </c>
      <c r="AB66">
        <f t="shared" si="18"/>
        <v>-8.5909521424629833</v>
      </c>
      <c r="AC66">
        <f t="shared" si="19"/>
        <v>-7.6704929909944708</v>
      </c>
      <c r="AE66">
        <f t="shared" si="2"/>
        <v>0</v>
      </c>
      <c r="AF66">
        <f t="shared" si="24"/>
        <v>0</v>
      </c>
      <c r="AG66">
        <f t="shared" si="24"/>
        <v>-4.6932108036142767E-11</v>
      </c>
      <c r="AH66">
        <f t="shared" si="4"/>
        <v>-7.1232374161389727E-7</v>
      </c>
      <c r="AI66">
        <f t="shared" si="5"/>
        <v>-7.1237067372193346E-7</v>
      </c>
      <c r="AJ66">
        <f t="shared" si="6"/>
        <v>-0.92045915146851254</v>
      </c>
      <c r="AK66">
        <f t="shared" si="20"/>
        <v>-0.60136664997240885</v>
      </c>
      <c r="AL66">
        <f t="shared" si="7"/>
        <v>-1.5218265138115949</v>
      </c>
      <c r="AN66">
        <f t="shared" si="25"/>
        <v>0</v>
      </c>
      <c r="AO66">
        <f t="shared" si="25"/>
        <v>0</v>
      </c>
      <c r="AP66">
        <f t="shared" si="25"/>
        <v>-9.5198252274586022E-14</v>
      </c>
      <c r="AQ66">
        <f t="shared" si="25"/>
        <v>-1.4448951494596047E-9</v>
      </c>
      <c r="AR66">
        <f t="shared" si="25"/>
        <v>-1.4449903477118796E-9</v>
      </c>
      <c r="AS66">
        <f t="shared" si="25"/>
        <v>-1.8670821784197149E-3</v>
      </c>
      <c r="AT66">
        <f t="shared" si="25"/>
        <v>-1.2198270320503848E-3</v>
      </c>
      <c r="AU66">
        <f t="shared" si="23"/>
        <v>-3.0869106554604472E-3</v>
      </c>
      <c r="AW66">
        <v>63</v>
      </c>
      <c r="AX66">
        <f>IF(Z66&gt;0, (R66*SUMPRODUCT(K66:$K$98, X66:$X$98)-K66*$AZ$3)/Z66, 0)</f>
        <v>-2042975830397.2217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0.78741316699999997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-9003968995304.5332</v>
      </c>
      <c r="U67">
        <f t="shared" si="12"/>
        <v>0.78741316699999997</v>
      </c>
      <c r="V67">
        <f t="shared" si="13"/>
        <v>0.01</v>
      </c>
      <c r="W67">
        <f t="shared" si="14"/>
        <v>3.7545686428914213E-12</v>
      </c>
      <c r="X67">
        <f t="shared" si="15"/>
        <v>2.9563967858180259E-12</v>
      </c>
      <c r="Y67">
        <f t="shared" si="16"/>
        <v>3.7545686428914215E-14</v>
      </c>
      <c r="Z67">
        <f t="shared" si="17"/>
        <v>7.6062617064448117E-13</v>
      </c>
      <c r="AB67">
        <f t="shared" si="18"/>
        <v>-7.6704929909944708</v>
      </c>
      <c r="AC67">
        <f t="shared" si="19"/>
        <v>-6.8486544575001238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-9.5078271330560152E-12</v>
      </c>
      <c r="AH67">
        <f t="shared" ref="AH67:AH89" si="30">-X67*R67</f>
        <v>-1.478198392909013E-7</v>
      </c>
      <c r="AI67">
        <f t="shared" ref="AI67:AI89" si="31">SUM(AE67:AH67)</f>
        <v>-1.4782934711803434E-7</v>
      </c>
      <c r="AJ67">
        <f t="shared" ref="AJ67:AJ89" si="32">AB67-AC67</f>
        <v>-0.82183853349434699</v>
      </c>
      <c r="AK67">
        <f t="shared" si="20"/>
        <v>-0.53693450936961296</v>
      </c>
      <c r="AL67">
        <f t="shared" ref="AL67:AL89" si="33">SUM(AI67:AK67)</f>
        <v>-1.3587731906933072</v>
      </c>
      <c r="AN67">
        <f t="shared" ref="AN67:AT89" si="34">AE67*$K67</f>
        <v>0</v>
      </c>
      <c r="AO67">
        <f t="shared" si="34"/>
        <v>0</v>
      </c>
      <c r="AP67">
        <f t="shared" si="34"/>
        <v>-1.7219564674503063E-14</v>
      </c>
      <c r="AQ67">
        <f t="shared" si="34"/>
        <v>-2.6771556184427399E-10</v>
      </c>
      <c r="AR67">
        <f t="shared" si="34"/>
        <v>-2.6773278140894846E-10</v>
      </c>
      <c r="AS67">
        <f t="shared" si="34"/>
        <v>-1.488426491296125E-3</v>
      </c>
      <c r="AT67">
        <f t="shared" si="34"/>
        <v>-9.7243864246518278E-4</v>
      </c>
      <c r="AU67">
        <f t="shared" si="23"/>
        <v>-2.4608654014940893E-3</v>
      </c>
      <c r="AW67">
        <v>64</v>
      </c>
      <c r="AX67">
        <f>IF(Z67&gt;0, (R67*SUMPRODUCT(K67:$K$98, X67:$X$98)-K67*$AZ$3)/Z67, 0)</f>
        <v>-9003968995304.5332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0.79138766699999996</v>
      </c>
      <c r="Q68" s="4">
        <f t="shared" si="22"/>
        <v>12.5</v>
      </c>
      <c r="R68">
        <f t="shared" si="26"/>
        <v>50000</v>
      </c>
      <c r="S68">
        <f t="shared" si="27"/>
        <v>-40477134075192.727</v>
      </c>
      <c r="U68">
        <f t="shared" ref="U68:U89" si="38">M68</f>
        <v>0.79138766699999996</v>
      </c>
      <c r="V68">
        <f t="shared" ref="V68:V89" si="39">$C$10</f>
        <v>0.01</v>
      </c>
      <c r="W68">
        <f t="shared" ref="W68:W89" si="40">Z67</f>
        <v>7.6062617064448117E-13</v>
      </c>
      <c r="X68">
        <f t="shared" ref="X68:X89" si="41">U68*W68</f>
        <v>6.019501706454798E-13</v>
      </c>
      <c r="Y68">
        <f t="shared" ref="Y68:Y89" si="42">V68*W68</f>
        <v>7.6062617064448117E-15</v>
      </c>
      <c r="Z68">
        <f t="shared" ref="Z68:Z89" si="43">MAX(0, W68-X68-Y68)</f>
        <v>1.5106973829255654E-13</v>
      </c>
      <c r="AB68">
        <f t="shared" ref="AB68:AB89" si="44">AC67</f>
        <v>-6.8486544575001238</v>
      </c>
      <c r="AC68">
        <f t="shared" ref="AC68:AC89" si="45">S68*Z68</f>
        <v>-6.1148700515720877</v>
      </c>
      <c r="AE68">
        <f t="shared" si="28"/>
        <v>0</v>
      </c>
      <c r="AF68">
        <f t="shared" si="29"/>
        <v>0</v>
      </c>
      <c r="AG68">
        <f t="shared" si="29"/>
        <v>-1.8883717286569568E-12</v>
      </c>
      <c r="AH68">
        <f t="shared" si="30"/>
        <v>-3.0097508532273993E-8</v>
      </c>
      <c r="AI68">
        <f t="shared" si="31"/>
        <v>-3.0099396904002647E-8</v>
      </c>
      <c r="AJ68">
        <f t="shared" si="32"/>
        <v>-0.73378440592803607</v>
      </c>
      <c r="AK68">
        <f t="shared" ref="AK68:AK89" si="46">G68*SUM(AB68:AB68, AE68:AF68)</f>
        <v>-0.4794058120250087</v>
      </c>
      <c r="AL68">
        <f t="shared" si="33"/>
        <v>-1.2131902480524417</v>
      </c>
      <c r="AN68">
        <f t="shared" si="34"/>
        <v>0</v>
      </c>
      <c r="AO68">
        <f t="shared" si="34"/>
        <v>0</v>
      </c>
      <c r="AP68">
        <f t="shared" si="34"/>
        <v>-3.0535874225423564E-15</v>
      </c>
      <c r="AQ68">
        <f t="shared" si="34"/>
        <v>-4.8669111123252117E-11</v>
      </c>
      <c r="AR68">
        <f t="shared" si="34"/>
        <v>-4.8672164710674653E-11</v>
      </c>
      <c r="AS68">
        <f t="shared" si="34"/>
        <v>-1.1865644876992377E-3</v>
      </c>
      <c r="AT68">
        <f t="shared" si="34"/>
        <v>-7.7522213220933397E-4</v>
      </c>
      <c r="AU68">
        <f t="shared" si="23"/>
        <v>-1.9617866685807364E-3</v>
      </c>
      <c r="AW68">
        <v>65</v>
      </c>
      <c r="AX68">
        <f>IF(Z68&gt;0, (R68*SUMPRODUCT(K68:$K$98, X68:$X$98)-K68*$AZ$3)/Z68, 0)</f>
        <v>-40477134075192.727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6"/>
        <v>50000</v>
      </c>
      <c r="S69">
        <f t="shared" si="27"/>
        <v>-185850689188229.47</v>
      </c>
      <c r="U69">
        <f t="shared" si="38"/>
        <v>0.79554122000000005</v>
      </c>
      <c r="V69">
        <f t="shared" si="39"/>
        <v>0.01</v>
      </c>
      <c r="W69">
        <f t="shared" si="40"/>
        <v>1.5106973829255654E-13</v>
      </c>
      <c r="X69">
        <f t="shared" si="41"/>
        <v>1.2018220390634116E-13</v>
      </c>
      <c r="Y69">
        <f t="shared" si="42"/>
        <v>1.5106973829255654E-15</v>
      </c>
      <c r="Z69">
        <f t="shared" si="43"/>
        <v>2.9376837003289814E-14</v>
      </c>
      <c r="AB69">
        <f t="shared" si="44"/>
        <v>-6.1148700515720877</v>
      </c>
      <c r="AC69">
        <f t="shared" si="45"/>
        <v>-5.4597054032316938</v>
      </c>
      <c r="AE69">
        <f t="shared" si="28"/>
        <v>0</v>
      </c>
      <c r="AF69">
        <f t="shared" si="29"/>
        <v>0</v>
      </c>
      <c r="AG69">
        <f t="shared" si="29"/>
        <v>-3.6721046254112267E-13</v>
      </c>
      <c r="AH69">
        <f t="shared" si="30"/>
        <v>-6.0091101953170582E-9</v>
      </c>
      <c r="AI69">
        <f t="shared" si="31"/>
        <v>-6.0094774057795997E-9</v>
      </c>
      <c r="AJ69">
        <f t="shared" si="32"/>
        <v>-0.6551646483403939</v>
      </c>
      <c r="AK69">
        <f t="shared" si="46"/>
        <v>-0.42804090361004621</v>
      </c>
      <c r="AL69">
        <f t="shared" si="33"/>
        <v>-1.0832055579599174</v>
      </c>
      <c r="AN69">
        <f t="shared" si="34"/>
        <v>0</v>
      </c>
      <c r="AO69">
        <f t="shared" si="34"/>
        <v>0</v>
      </c>
      <c r="AP69">
        <f t="shared" si="34"/>
        <v>-5.3017579000975963E-16</v>
      </c>
      <c r="AQ69">
        <f t="shared" si="34"/>
        <v>-8.6759095125214353E-12</v>
      </c>
      <c r="AR69">
        <f t="shared" si="34"/>
        <v>-8.676439688311446E-12</v>
      </c>
      <c r="AS69">
        <f t="shared" si="34"/>
        <v>-9.4592194518813822E-4</v>
      </c>
      <c r="AT69">
        <f t="shared" si="34"/>
        <v>-6.1800233756284582E-4</v>
      </c>
      <c r="AU69">
        <f t="shared" si="23"/>
        <v>-1.5639242914274234E-3</v>
      </c>
      <c r="AW69">
        <v>66</v>
      </c>
      <c r="AX69">
        <f>IF(Z69&gt;0, (R69*SUMPRODUCT(K69:$K$98, X69:$X$98)-K69*$AZ$3)/Z69, 0)</f>
        <v>-185850689188229.47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6"/>
        <v>50000</v>
      </c>
      <c r="S70">
        <f t="shared" si="27"/>
        <v>-872086192330112.25</v>
      </c>
      <c r="U70">
        <f t="shared" si="38"/>
        <v>0.79972280399999995</v>
      </c>
      <c r="V70">
        <f t="shared" si="39"/>
        <v>0.01</v>
      </c>
      <c r="W70">
        <f t="shared" si="40"/>
        <v>2.9376837003289814E-14</v>
      </c>
      <c r="X70">
        <f t="shared" si="41"/>
        <v>2.3493326460921885E-14</v>
      </c>
      <c r="Y70">
        <f t="shared" si="42"/>
        <v>2.9376837003289815E-16</v>
      </c>
      <c r="Z70">
        <f t="shared" si="43"/>
        <v>5.5897421723350302E-15</v>
      </c>
      <c r="AB70">
        <f t="shared" si="44"/>
        <v>-5.4597054032316938</v>
      </c>
      <c r="AC70">
        <f t="shared" si="45"/>
        <v>-4.8747369671787064</v>
      </c>
      <c r="AE70">
        <f t="shared" si="28"/>
        <v>0</v>
      </c>
      <c r="AF70">
        <f t="shared" si="29"/>
        <v>0</v>
      </c>
      <c r="AG70">
        <f t="shared" si="29"/>
        <v>-6.9871777154187873E-14</v>
      </c>
      <c r="AH70">
        <f t="shared" si="30"/>
        <v>-1.1746663230460942E-9</v>
      </c>
      <c r="AI70">
        <f t="shared" si="31"/>
        <v>-1.1747361948232484E-9</v>
      </c>
      <c r="AJ70">
        <f t="shared" si="32"/>
        <v>-0.58496843605298743</v>
      </c>
      <c r="AK70">
        <f t="shared" si="46"/>
        <v>-0.38217937822621861</v>
      </c>
      <c r="AL70">
        <f t="shared" si="33"/>
        <v>-0.96714781545394224</v>
      </c>
      <c r="AN70">
        <f t="shared" si="34"/>
        <v>0</v>
      </c>
      <c r="AO70">
        <f t="shared" si="34"/>
        <v>0</v>
      </c>
      <c r="AP70">
        <f t="shared" si="34"/>
        <v>-9.0071752419769562E-17</v>
      </c>
      <c r="AQ70">
        <f t="shared" si="34"/>
        <v>-1.5142631049982861E-12</v>
      </c>
      <c r="AR70">
        <f t="shared" si="34"/>
        <v>-1.5143531767507059E-12</v>
      </c>
      <c r="AS70">
        <f t="shared" si="34"/>
        <v>-7.540831833899688E-4</v>
      </c>
      <c r="AT70">
        <f t="shared" si="34"/>
        <v>-4.926676798211394E-4</v>
      </c>
      <c r="AU70">
        <f t="shared" si="23"/>
        <v>-1.2467508647254614E-3</v>
      </c>
      <c r="AW70">
        <v>67</v>
      </c>
      <c r="AX70">
        <f>IF(Z70&gt;0, (R70*SUMPRODUCT(K70:$K$98, X70:$X$98)-K70*$AZ$3)/Z70, 0)</f>
        <v>-872086192330112.25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6"/>
        <v>50000</v>
      </c>
      <c r="S71">
        <f t="shared" si="27"/>
        <v>-4182592104259946.5</v>
      </c>
      <c r="U71">
        <f t="shared" si="38"/>
        <v>0.80383592599999998</v>
      </c>
      <c r="V71">
        <f t="shared" si="39"/>
        <v>0.01</v>
      </c>
      <c r="W71">
        <f t="shared" si="40"/>
        <v>5.5897421723350302E-15</v>
      </c>
      <c r="X71">
        <f t="shared" si="41"/>
        <v>4.4932355752001802E-15</v>
      </c>
      <c r="Y71">
        <f t="shared" si="42"/>
        <v>5.5897421723350306E-17</v>
      </c>
      <c r="Z71">
        <f t="shared" si="43"/>
        <v>1.0406091754114997E-15</v>
      </c>
      <c r="AB71">
        <f t="shared" si="44"/>
        <v>-4.8747369671787064</v>
      </c>
      <c r="AC71">
        <f t="shared" si="45"/>
        <v>-4.3524437206965922</v>
      </c>
      <c r="AE71">
        <f t="shared" si="28"/>
        <v>0</v>
      </c>
      <c r="AF71">
        <f t="shared" si="29"/>
        <v>0</v>
      </c>
      <c r="AG71">
        <f t="shared" si="29"/>
        <v>-1.3007614692643747E-14</v>
      </c>
      <c r="AH71">
        <f t="shared" si="30"/>
        <v>-2.2466177876000901E-10</v>
      </c>
      <c r="AI71">
        <f t="shared" si="31"/>
        <v>-2.2467478637470165E-10</v>
      </c>
      <c r="AJ71">
        <f t="shared" si="32"/>
        <v>-0.52229324648211417</v>
      </c>
      <c r="AK71">
        <f t="shared" si="46"/>
        <v>-0.3412315877025095</v>
      </c>
      <c r="AL71">
        <f t="shared" si="33"/>
        <v>-0.8635248344092985</v>
      </c>
      <c r="AN71">
        <f t="shared" si="34"/>
        <v>0</v>
      </c>
      <c r="AO71">
        <f t="shared" si="34"/>
        <v>0</v>
      </c>
      <c r="AP71">
        <f t="shared" si="34"/>
        <v>-1.4971539627485416E-17</v>
      </c>
      <c r="AQ71">
        <f t="shared" si="34"/>
        <v>-2.5858182325995787E-13</v>
      </c>
      <c r="AR71">
        <f t="shared" si="34"/>
        <v>-2.5859679479958531E-13</v>
      </c>
      <c r="AS71">
        <f t="shared" si="34"/>
        <v>-6.011504969698399E-4</v>
      </c>
      <c r="AT71">
        <f t="shared" si="34"/>
        <v>-3.9275165802128708E-4</v>
      </c>
      <c r="AU71">
        <f t="shared" si="23"/>
        <v>-9.9390215524972395E-4</v>
      </c>
      <c r="AW71">
        <v>68</v>
      </c>
      <c r="AX71">
        <f>IF(Z71&gt;0, (R71*SUMPRODUCT(K71:$K$98, X71:$X$98)-K71*$AZ$3)/Z71, 0)</f>
        <v>-4182592104259946.5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6"/>
        <v>50000</v>
      </c>
      <c r="S72">
        <f t="shared" si="27"/>
        <v>-2.0524342054696288E+16</v>
      </c>
      <c r="U72">
        <f t="shared" si="38"/>
        <v>0.80804740799999997</v>
      </c>
      <c r="V72">
        <f t="shared" si="39"/>
        <v>0.01</v>
      </c>
      <c r="W72">
        <f t="shared" si="40"/>
        <v>1.0406091754114997E-15</v>
      </c>
      <c r="X72">
        <f t="shared" si="41"/>
        <v>8.4086154693227962E-16</v>
      </c>
      <c r="Y72">
        <f t="shared" si="42"/>
        <v>1.0406091754114998E-17</v>
      </c>
      <c r="Z72">
        <f t="shared" si="43"/>
        <v>1.8934153672510512E-16</v>
      </c>
      <c r="AB72">
        <f t="shared" si="44"/>
        <v>-4.3524437206965922</v>
      </c>
      <c r="AC72">
        <f t="shared" si="45"/>
        <v>-3.8861104649078966</v>
      </c>
      <c r="AE72">
        <f t="shared" si="28"/>
        <v>0</v>
      </c>
      <c r="AF72">
        <f t="shared" si="29"/>
        <v>0</v>
      </c>
      <c r="AG72">
        <f t="shared" si="29"/>
        <v>-2.3667692090638139E-15</v>
      </c>
      <c r="AH72">
        <f t="shared" si="30"/>
        <v>-4.204307734661398E-11</v>
      </c>
      <c r="AI72">
        <f t="shared" si="31"/>
        <v>-4.2045444115823044E-11</v>
      </c>
      <c r="AJ72">
        <f t="shared" si="32"/>
        <v>-0.46633325578869567</v>
      </c>
      <c r="AK72">
        <f t="shared" si="46"/>
        <v>-0.30467106044876147</v>
      </c>
      <c r="AL72">
        <f t="shared" si="33"/>
        <v>-0.77100431627950261</v>
      </c>
      <c r="AN72">
        <f t="shared" si="34"/>
        <v>0</v>
      </c>
      <c r="AO72">
        <f t="shared" si="34"/>
        <v>0</v>
      </c>
      <c r="AP72">
        <f t="shared" si="34"/>
        <v>-2.4322414655818633E-18</v>
      </c>
      <c r="AQ72">
        <f t="shared" si="34"/>
        <v>-4.3206120677710263E-14</v>
      </c>
      <c r="AR72">
        <f t="shared" si="34"/>
        <v>-4.3208552919175844E-14</v>
      </c>
      <c r="AS72">
        <f t="shared" si="34"/>
        <v>-4.7923349567223359E-4</v>
      </c>
      <c r="AT72">
        <f t="shared" si="34"/>
        <v>-3.1309921717267698E-4</v>
      </c>
      <c r="AU72">
        <f t="shared" si="23"/>
        <v>-7.9233271288811917E-4</v>
      </c>
      <c r="AW72">
        <v>69</v>
      </c>
      <c r="AX72">
        <f>IF(Z72&gt;0, (R72*SUMPRODUCT(K72:$K$98, X72:$X$98)-K72*$AZ$3)/Z72, 0)</f>
        <v>-2.0524342054696288E+16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6"/>
        <v>50000</v>
      </c>
      <c r="S73">
        <f t="shared" si="27"/>
        <v>-1.0314389281640358E+17</v>
      </c>
      <c r="U73">
        <f t="shared" si="38"/>
        <v>0.81233261800000001</v>
      </c>
      <c r="V73">
        <f t="shared" si="39"/>
        <v>0.01</v>
      </c>
      <c r="W73">
        <f t="shared" si="40"/>
        <v>1.8934153672510512E-16</v>
      </c>
      <c r="X73">
        <f t="shared" si="41"/>
        <v>1.538083062240478E-16</v>
      </c>
      <c r="Y73">
        <f t="shared" si="42"/>
        <v>1.8934153672510512E-18</v>
      </c>
      <c r="Z73">
        <f t="shared" si="43"/>
        <v>3.3639815133806272E-17</v>
      </c>
      <c r="AB73">
        <f t="shared" si="44"/>
        <v>-3.8861104649078966</v>
      </c>
      <c r="AC73">
        <f t="shared" si="45"/>
        <v>-3.4697414865249452</v>
      </c>
      <c r="AE73">
        <f t="shared" si="28"/>
        <v>0</v>
      </c>
      <c r="AF73">
        <f t="shared" si="29"/>
        <v>0</v>
      </c>
      <c r="AG73">
        <f t="shared" si="29"/>
        <v>-4.2049768917257839E-16</v>
      </c>
      <c r="AH73">
        <f t="shared" si="30"/>
        <v>-7.6904153112023895E-12</v>
      </c>
      <c r="AI73">
        <f t="shared" si="31"/>
        <v>-7.6908358088915623E-12</v>
      </c>
      <c r="AJ73">
        <f t="shared" si="32"/>
        <v>-0.41636897838295139</v>
      </c>
      <c r="AK73">
        <f t="shared" si="46"/>
        <v>-0.27202773254355278</v>
      </c>
      <c r="AL73">
        <f t="shared" si="33"/>
        <v>-0.68839671093419508</v>
      </c>
      <c r="AN73">
        <f t="shared" si="34"/>
        <v>0</v>
      </c>
      <c r="AO73">
        <f t="shared" si="34"/>
        <v>0</v>
      </c>
      <c r="AP73">
        <f t="shared" si="34"/>
        <v>-3.8583033355515413E-19</v>
      </c>
      <c r="AQ73">
        <f t="shared" si="34"/>
        <v>-7.0563895619438278E-15</v>
      </c>
      <c r="AR73">
        <f t="shared" si="34"/>
        <v>-7.0567753922773834E-15</v>
      </c>
      <c r="AS73">
        <f t="shared" si="34"/>
        <v>-3.8204200866745003E-4</v>
      </c>
      <c r="AT73">
        <f t="shared" si="34"/>
        <v>-2.4960077899608985E-4</v>
      </c>
      <c r="AU73">
        <f t="shared" si="23"/>
        <v>-6.3164278767059668E-4</v>
      </c>
      <c r="AW73">
        <v>70</v>
      </c>
      <c r="AX73">
        <f>IF(Z73&gt;0, (R73*SUMPRODUCT(K73:$K$98, X73:$X$98)-K73*$AZ$3)/Z73, 0)</f>
        <v>-1.0314389281640358E+17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6"/>
        <v>50000</v>
      </c>
      <c r="S74">
        <f t="shared" si="27"/>
        <v>-5.3129580536232467E+17</v>
      </c>
      <c r="U74">
        <f t="shared" si="38"/>
        <v>0.81666386499999999</v>
      </c>
      <c r="V74">
        <f t="shared" si="39"/>
        <v>0.01</v>
      </c>
      <c r="W74">
        <f t="shared" si="40"/>
        <v>3.3639815133806272E-17</v>
      </c>
      <c r="X74">
        <f t="shared" si="41"/>
        <v>2.747242144505972E-17</v>
      </c>
      <c r="Y74">
        <f t="shared" si="42"/>
        <v>3.363981513380627E-19</v>
      </c>
      <c r="Z74">
        <f t="shared" si="43"/>
        <v>5.8309955374084882E-18</v>
      </c>
      <c r="AB74">
        <f t="shared" si="44"/>
        <v>-3.4697414865249452</v>
      </c>
      <c r="AC74">
        <f t="shared" si="45"/>
        <v>-3.0979834701115641</v>
      </c>
      <c r="AE74">
        <f t="shared" si="28"/>
        <v>0</v>
      </c>
      <c r="AF74">
        <f t="shared" si="29"/>
        <v>0</v>
      </c>
      <c r="AG74">
        <f t="shared" si="29"/>
        <v>-7.2887444217606106E-17</v>
      </c>
      <c r="AH74">
        <f t="shared" si="30"/>
        <v>-1.3736210722529861E-12</v>
      </c>
      <c r="AI74">
        <f t="shared" si="31"/>
        <v>-1.3736939596972038E-12</v>
      </c>
      <c r="AJ74">
        <f t="shared" si="32"/>
        <v>-0.37175801641338113</v>
      </c>
      <c r="AK74">
        <f t="shared" si="46"/>
        <v>-0.24288190405674617</v>
      </c>
      <c r="AL74">
        <f t="shared" si="33"/>
        <v>-0.61463992047150096</v>
      </c>
      <c r="AN74">
        <f t="shared" si="34"/>
        <v>0</v>
      </c>
      <c r="AO74">
        <f t="shared" si="34"/>
        <v>0</v>
      </c>
      <c r="AP74">
        <f t="shared" si="34"/>
        <v>-5.9712802485902895E-20</v>
      </c>
      <c r="AQ74">
        <f t="shared" si="34"/>
        <v>-1.1253346122692549E-15</v>
      </c>
      <c r="AR74">
        <f t="shared" si="34"/>
        <v>-1.1253943250717407E-15</v>
      </c>
      <c r="AS74">
        <f t="shared" si="34"/>
        <v>-3.0456155027701098E-4</v>
      </c>
      <c r="AT74">
        <f t="shared" si="34"/>
        <v>-1.9898021284765031E-4</v>
      </c>
      <c r="AU74">
        <f t="shared" si="23"/>
        <v>-5.0354176312578667E-4</v>
      </c>
      <c r="AW74">
        <v>71</v>
      </c>
      <c r="AX74">
        <f>IF(Z74&gt;0, (R74*SUMPRODUCT(K74:$K$98, X74:$X$98)-K74*$AZ$3)/Z74, 0)</f>
        <v>-5.3129580536232467E+17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6"/>
        <v>50000</v>
      </c>
      <c r="S75">
        <f t="shared" si="27"/>
        <v>-2.807159708784684E+18</v>
      </c>
      <c r="U75">
        <f t="shared" si="38"/>
        <v>0.82101379900000004</v>
      </c>
      <c r="V75">
        <f t="shared" si="39"/>
        <v>0.01</v>
      </c>
      <c r="W75">
        <f t="shared" si="40"/>
        <v>5.8309955374084882E-18</v>
      </c>
      <c r="X75">
        <f t="shared" si="41"/>
        <v>4.7873277981197894E-18</v>
      </c>
      <c r="Y75">
        <f t="shared" si="42"/>
        <v>5.8309955374084885E-20</v>
      </c>
      <c r="Z75">
        <f t="shared" si="43"/>
        <v>9.8535778391461385E-19</v>
      </c>
      <c r="AB75">
        <f t="shared" si="44"/>
        <v>-3.0979834701115641</v>
      </c>
      <c r="AC75">
        <f t="shared" si="45"/>
        <v>-2.7660566697424689</v>
      </c>
      <c r="AE75">
        <f t="shared" si="28"/>
        <v>0</v>
      </c>
      <c r="AF75">
        <f t="shared" si="29"/>
        <v>0</v>
      </c>
      <c r="AG75">
        <f t="shared" si="29"/>
        <v>-1.2316972298932674E-17</v>
      </c>
      <c r="AH75">
        <f t="shared" si="30"/>
        <v>-2.3936638990598946E-13</v>
      </c>
      <c r="AI75">
        <f t="shared" si="31"/>
        <v>-2.393787068782884E-13</v>
      </c>
      <c r="AJ75">
        <f t="shared" si="32"/>
        <v>-0.33192680036909517</v>
      </c>
      <c r="AK75">
        <f t="shared" si="46"/>
        <v>-0.21685884290780952</v>
      </c>
      <c r="AL75">
        <f t="shared" si="33"/>
        <v>-0.54878564327714408</v>
      </c>
      <c r="AN75">
        <f t="shared" si="34"/>
        <v>0</v>
      </c>
      <c r="AO75">
        <f t="shared" si="34"/>
        <v>0</v>
      </c>
      <c r="AP75">
        <f t="shared" si="34"/>
        <v>-9.0094996813893622E-21</v>
      </c>
      <c r="AQ75">
        <f t="shared" si="34"/>
        <v>-1.750894100638849E-16</v>
      </c>
      <c r="AR75">
        <f t="shared" si="34"/>
        <v>-1.7509841956356629E-16</v>
      </c>
      <c r="AS75">
        <f t="shared" si="34"/>
        <v>-2.4279460321828395E-4</v>
      </c>
      <c r="AT75">
        <f t="shared" si="34"/>
        <v>-1.5862580743594601E-4</v>
      </c>
      <c r="AU75">
        <f t="shared" si="23"/>
        <v>-4.0142041065440511E-4</v>
      </c>
      <c r="AW75">
        <v>72</v>
      </c>
      <c r="AX75">
        <f>IF(Z75&gt;0, (R75*SUMPRODUCT(K75:$K$98, X75:$X$98)-K75*$AZ$3)/Z75, 0)</f>
        <v>-2.807159708784684E+18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6"/>
        <v>50000</v>
      </c>
      <c r="S76">
        <f t="shared" si="27"/>
        <v>-1.5225954908169665E+19</v>
      </c>
      <c r="U76">
        <f t="shared" si="38"/>
        <v>0.82538683700000004</v>
      </c>
      <c r="V76">
        <f t="shared" si="39"/>
        <v>0.01</v>
      </c>
      <c r="W76">
        <f t="shared" si="40"/>
        <v>9.8535778391461385E-19</v>
      </c>
      <c r="X76">
        <f t="shared" si="41"/>
        <v>8.1330134457861268E-19</v>
      </c>
      <c r="Y76">
        <f t="shared" si="42"/>
        <v>9.8535778391461386E-21</v>
      </c>
      <c r="Z76">
        <f t="shared" si="43"/>
        <v>1.6220286149685503E-19</v>
      </c>
      <c r="AB76">
        <f t="shared" si="44"/>
        <v>-2.7660566697424689</v>
      </c>
      <c r="AC76">
        <f t="shared" si="45"/>
        <v>-2.4696934551272043</v>
      </c>
      <c r="AE76">
        <f t="shared" si="28"/>
        <v>0</v>
      </c>
      <c r="AF76">
        <f t="shared" si="29"/>
        <v>0</v>
      </c>
      <c r="AG76">
        <f t="shared" si="29"/>
        <v>-2.027535768710688E-18</v>
      </c>
      <c r="AH76">
        <f t="shared" si="30"/>
        <v>-4.0665067228930631E-14</v>
      </c>
      <c r="AI76">
        <f t="shared" si="31"/>
        <v>-4.0667094764699343E-14</v>
      </c>
      <c r="AJ76">
        <f t="shared" si="32"/>
        <v>-0.2963632146152646</v>
      </c>
      <c r="AK76">
        <f t="shared" si="46"/>
        <v>-0.19362396688197284</v>
      </c>
      <c r="AL76">
        <f t="shared" si="33"/>
        <v>-0.48998718149727816</v>
      </c>
      <c r="AN76">
        <f t="shared" si="34"/>
        <v>0</v>
      </c>
      <c r="AO76">
        <f t="shared" si="34"/>
        <v>0</v>
      </c>
      <c r="AP76">
        <f t="shared" si="34"/>
        <v>-1.3241805710723164E-21</v>
      </c>
      <c r="AQ76">
        <f t="shared" si="34"/>
        <v>-2.6558294446337403E-17</v>
      </c>
      <c r="AR76">
        <f t="shared" si="34"/>
        <v>-2.6559618626908478E-17</v>
      </c>
      <c r="AS76">
        <f t="shared" si="34"/>
        <v>-1.9355437118804593E-4</v>
      </c>
      <c r="AT76">
        <f t="shared" si="34"/>
        <v>-1.2645552250952331E-4</v>
      </c>
      <c r="AU76">
        <f t="shared" si="23"/>
        <v>-3.2000989369759586E-4</v>
      </c>
      <c r="AW76">
        <v>73</v>
      </c>
      <c r="AX76">
        <f>IF(Z76&gt;0, (R76*SUMPRODUCT(K76:$K$98, X76:$X$98)-K76*$AZ$3)/Z76, 0)</f>
        <v>-1.5225954908169665E+19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6"/>
        <v>50000</v>
      </c>
      <c r="S77">
        <f t="shared" si="27"/>
        <v>-8.4855403704378114E+19</v>
      </c>
      <c r="U77">
        <f t="shared" si="38"/>
        <v>0.82979096200000002</v>
      </c>
      <c r="V77">
        <f t="shared" si="39"/>
        <v>0.01</v>
      </c>
      <c r="W77">
        <f t="shared" si="40"/>
        <v>1.6220286149685503E-19</v>
      </c>
      <c r="X77">
        <f t="shared" si="41"/>
        <v>1.3459446848062809E-19</v>
      </c>
      <c r="Y77">
        <f t="shared" si="42"/>
        <v>1.6220286149685504E-21</v>
      </c>
      <c r="Z77">
        <f t="shared" si="43"/>
        <v>2.5986364401258388E-20</v>
      </c>
      <c r="AB77">
        <f t="shared" si="44"/>
        <v>-2.4696934551272043</v>
      </c>
      <c r="AC77">
        <f t="shared" si="45"/>
        <v>-2.2050834420778607</v>
      </c>
      <c r="AE77">
        <f t="shared" si="28"/>
        <v>0</v>
      </c>
      <c r="AF77">
        <f t="shared" si="29"/>
        <v>0</v>
      </c>
      <c r="AG77">
        <f t="shared" si="29"/>
        <v>-3.2482955501572984E-19</v>
      </c>
      <c r="AH77">
        <f t="shared" si="30"/>
        <v>-6.7297234240314044E-15</v>
      </c>
      <c r="AI77">
        <f t="shared" si="31"/>
        <v>-6.7300482535864205E-15</v>
      </c>
      <c r="AJ77">
        <f t="shared" si="32"/>
        <v>-0.26461001304934362</v>
      </c>
      <c r="AK77">
        <f t="shared" si="46"/>
        <v>-0.17287854185890431</v>
      </c>
      <c r="AL77">
        <f t="shared" si="33"/>
        <v>-0.43748855490825467</v>
      </c>
      <c r="AN77">
        <f t="shared" si="34"/>
        <v>0</v>
      </c>
      <c r="AO77">
        <f t="shared" si="34"/>
        <v>0</v>
      </c>
      <c r="AP77">
        <f t="shared" si="34"/>
        <v>-1.8941579949088075E-22</v>
      </c>
      <c r="AQ77">
        <f t="shared" si="34"/>
        <v>-3.9242609640421666E-18</v>
      </c>
      <c r="AR77">
        <f t="shared" si="34"/>
        <v>-3.9244503798416573E-18</v>
      </c>
      <c r="AS77">
        <f t="shared" si="34"/>
        <v>-1.5430035968434796E-4</v>
      </c>
      <c r="AT77">
        <f t="shared" si="34"/>
        <v>-1.0080956832710722E-4</v>
      </c>
      <c r="AU77">
        <f t="shared" si="23"/>
        <v>-2.5510992801145913E-4</v>
      </c>
      <c r="AW77">
        <v>74</v>
      </c>
      <c r="AX77">
        <f>IF(Z77&gt;0, (R77*SUMPRODUCT(K77:$K$98, X77:$X$98)-K77*$AZ$3)/Z77, 0)</f>
        <v>-8.4855403704378114E+19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6"/>
        <v>50000</v>
      </c>
      <c r="S78">
        <f t="shared" si="27"/>
        <v>-4.8629228701605744E+20</v>
      </c>
      <c r="U78">
        <f t="shared" si="38"/>
        <v>0.834201203</v>
      </c>
      <c r="V78">
        <f t="shared" si="39"/>
        <v>0.01</v>
      </c>
      <c r="W78">
        <f t="shared" si="40"/>
        <v>2.5986364401258388E-20</v>
      </c>
      <c r="X78">
        <f t="shared" si="41"/>
        <v>2.1677856445126122E-20</v>
      </c>
      <c r="Y78">
        <f t="shared" si="42"/>
        <v>2.598636440125839E-22</v>
      </c>
      <c r="Z78">
        <f t="shared" si="43"/>
        <v>4.0486443121196818E-21</v>
      </c>
      <c r="AB78">
        <f t="shared" si="44"/>
        <v>-2.2050834420778607</v>
      </c>
      <c r="AC78">
        <f t="shared" si="45"/>
        <v>-1.9688245018552328</v>
      </c>
      <c r="AE78">
        <f t="shared" si="28"/>
        <v>0</v>
      </c>
      <c r="AF78">
        <f t="shared" si="29"/>
        <v>0</v>
      </c>
      <c r="AG78">
        <f t="shared" si="29"/>
        <v>-5.0608053901496024E-20</v>
      </c>
      <c r="AH78">
        <f t="shared" si="30"/>
        <v>-1.0838928222563061E-15</v>
      </c>
      <c r="AI78">
        <f t="shared" si="31"/>
        <v>-1.0839434303102075E-15</v>
      </c>
      <c r="AJ78">
        <f t="shared" si="32"/>
        <v>-0.23625894022262783</v>
      </c>
      <c r="AK78">
        <f t="shared" si="46"/>
        <v>-0.15435584094545027</v>
      </c>
      <c r="AL78">
        <f t="shared" si="33"/>
        <v>-0.39061478116807918</v>
      </c>
      <c r="AN78">
        <f t="shared" si="34"/>
        <v>0</v>
      </c>
      <c r="AO78">
        <f t="shared" si="34"/>
        <v>0</v>
      </c>
      <c r="AP78">
        <f t="shared" si="34"/>
        <v>-2.6348887226314673E-23</v>
      </c>
      <c r="AQ78">
        <f t="shared" si="34"/>
        <v>-5.6432459929464112E-19</v>
      </c>
      <c r="AR78">
        <f t="shared" si="34"/>
        <v>-5.6435094818186742E-19</v>
      </c>
      <c r="AS78">
        <f t="shared" si="34"/>
        <v>-1.2300730204428228E-4</v>
      </c>
      <c r="AT78">
        <f t="shared" si="34"/>
        <v>-8.0364770668931142E-5</v>
      </c>
      <c r="AU78">
        <f t="shared" si="23"/>
        <v>-2.0337207271321401E-4</v>
      </c>
      <c r="AW78">
        <v>75</v>
      </c>
      <c r="AX78">
        <f>IF(Z78&gt;0, (R78*SUMPRODUCT(K78:$K$98, X78:$X$98)-K78*$AZ$3)/Z78, 0)</f>
        <v>-4.8629228701605744E+20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6"/>
        <v>50000</v>
      </c>
      <c r="S79">
        <f t="shared" si="27"/>
        <v>-2.8676772571615461E+21</v>
      </c>
      <c r="U79">
        <f t="shared" si="38"/>
        <v>0.83859190800000005</v>
      </c>
      <c r="V79">
        <f t="shared" si="39"/>
        <v>0.01</v>
      </c>
      <c r="W79">
        <f t="shared" si="40"/>
        <v>4.0486443121196818E-21</v>
      </c>
      <c r="X79">
        <f t="shared" si="41"/>
        <v>3.3951603585137919E-21</v>
      </c>
      <c r="Y79">
        <f t="shared" si="42"/>
        <v>4.0486443121196816E-23</v>
      </c>
      <c r="Z79">
        <f t="shared" si="43"/>
        <v>6.1299751048469305E-22</v>
      </c>
      <c r="AB79">
        <f t="shared" si="44"/>
        <v>-1.9688245018552328</v>
      </c>
      <c r="AC79">
        <f t="shared" si="45"/>
        <v>-1.7578790195136007</v>
      </c>
      <c r="AE79">
        <f t="shared" si="28"/>
        <v>0</v>
      </c>
      <c r="AF79">
        <f t="shared" si="29"/>
        <v>0</v>
      </c>
      <c r="AG79">
        <f t="shared" si="29"/>
        <v>-7.6624688810586633E-21</v>
      </c>
      <c r="AH79">
        <f t="shared" si="30"/>
        <v>-1.6975801792568959E-16</v>
      </c>
      <c r="AI79">
        <f t="shared" si="31"/>
        <v>-1.6976568039457066E-16</v>
      </c>
      <c r="AJ79">
        <f t="shared" si="32"/>
        <v>-0.21094548234163213</v>
      </c>
      <c r="AK79">
        <f t="shared" si="46"/>
        <v>-0.13781771512986632</v>
      </c>
      <c r="AL79">
        <f t="shared" si="33"/>
        <v>-0.34876319747149864</v>
      </c>
      <c r="AN79">
        <f t="shared" si="34"/>
        <v>0</v>
      </c>
      <c r="AO79">
        <f t="shared" si="34"/>
        <v>0</v>
      </c>
      <c r="AP79">
        <f t="shared" si="34"/>
        <v>-3.5619953046959588E-24</v>
      </c>
      <c r="AQ79">
        <f t="shared" si="34"/>
        <v>-7.8914155759971603E-20</v>
      </c>
      <c r="AR79">
        <f t="shared" si="34"/>
        <v>-7.8917717755276298E-20</v>
      </c>
      <c r="AS79">
        <f t="shared" si="34"/>
        <v>-9.806066808377101E-5</v>
      </c>
      <c r="AT79">
        <f t="shared" si="34"/>
        <v>-6.4066303148063733E-5</v>
      </c>
      <c r="AU79">
        <f t="shared" si="23"/>
        <v>-1.6212697123183482E-4</v>
      </c>
      <c r="AW79">
        <v>76</v>
      </c>
      <c r="AX79">
        <f>IF(Z79&gt;0, (R79*SUMPRODUCT(K79:$K$98, X79:$X$98)-K79*$AZ$3)/Z79, 0)</f>
        <v>-2.8676772571615461E+21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6"/>
        <v>50000</v>
      </c>
      <c r="S80">
        <f t="shared" si="27"/>
        <v>-1.7499945714536166E+22</v>
      </c>
      <c r="U80">
        <f t="shared" si="38"/>
        <v>0.84368948200000005</v>
      </c>
      <c r="V80">
        <f t="shared" si="39"/>
        <v>0.01</v>
      </c>
      <c r="W80">
        <f t="shared" si="40"/>
        <v>6.1299751048469305E-22</v>
      </c>
      <c r="X80">
        <f t="shared" si="41"/>
        <v>5.1717955208812028E-22</v>
      </c>
      <c r="Y80">
        <f t="shared" si="42"/>
        <v>6.1299751048469307E-24</v>
      </c>
      <c r="Z80">
        <f t="shared" si="43"/>
        <v>8.9687983291725844E-23</v>
      </c>
      <c r="AB80">
        <f t="shared" si="44"/>
        <v>-1.7578790195136007</v>
      </c>
      <c r="AC80">
        <f t="shared" si="45"/>
        <v>-1.569534838851429</v>
      </c>
      <c r="AE80">
        <f t="shared" si="28"/>
        <v>0</v>
      </c>
      <c r="AF80">
        <f t="shared" si="29"/>
        <v>0</v>
      </c>
      <c r="AG80">
        <f t="shared" si="29"/>
        <v>-1.121099791146573E-21</v>
      </c>
      <c r="AH80">
        <f t="shared" si="30"/>
        <v>-2.5858977604406014E-17</v>
      </c>
      <c r="AI80">
        <f t="shared" si="31"/>
        <v>-2.5860098704197161E-17</v>
      </c>
      <c r="AJ80">
        <f t="shared" si="32"/>
        <v>-0.18834418066217173</v>
      </c>
      <c r="AK80">
        <f t="shared" si="46"/>
        <v>-0.12305153136595207</v>
      </c>
      <c r="AL80">
        <f t="shared" si="33"/>
        <v>-0.31139571202812383</v>
      </c>
      <c r="AN80">
        <f t="shared" si="34"/>
        <v>0</v>
      </c>
      <c r="AO80">
        <f t="shared" si="34"/>
        <v>0</v>
      </c>
      <c r="AP80">
        <f t="shared" si="34"/>
        <v>-4.6531908762824399E-25</v>
      </c>
      <c r="AQ80">
        <f t="shared" si="34"/>
        <v>-1.0732921333947734E-20</v>
      </c>
      <c r="AR80">
        <f t="shared" si="34"/>
        <v>-1.0733386653035362E-20</v>
      </c>
      <c r="AS80">
        <f t="shared" si="34"/>
        <v>-7.8173364224945084E-5</v>
      </c>
      <c r="AT80">
        <f t="shared" si="34"/>
        <v>-5.1073264626964063E-5</v>
      </c>
      <c r="AU80">
        <f t="shared" si="23"/>
        <v>-1.2924662885190915E-4</v>
      </c>
      <c r="AW80">
        <v>77</v>
      </c>
      <c r="AX80">
        <f>IF(Z80&gt;0, (R80*SUMPRODUCT(K80:$K$98, X80:$X$98)-K80*$AZ$3)/Z80, 0)</f>
        <v>-1.7499945714536166E+22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6"/>
        <v>50000</v>
      </c>
      <c r="S81">
        <f t="shared" si="27"/>
        <v>-1.1062646051425543E+23</v>
      </c>
      <c r="U81">
        <f t="shared" si="38"/>
        <v>0.84875936500000004</v>
      </c>
      <c r="V81">
        <f t="shared" si="39"/>
        <v>0.01</v>
      </c>
      <c r="W81">
        <f t="shared" si="40"/>
        <v>8.9687983291725844E-23</v>
      </c>
      <c r="X81">
        <f t="shared" si="41"/>
        <v>7.6123515746815838E-23</v>
      </c>
      <c r="Y81">
        <f t="shared" si="42"/>
        <v>8.9687983291725838E-25</v>
      </c>
      <c r="Z81">
        <f t="shared" si="43"/>
        <v>1.2667587711992748E-23</v>
      </c>
      <c r="AB81">
        <f t="shared" si="44"/>
        <v>-1.569534838851429</v>
      </c>
      <c r="AC81">
        <f t="shared" si="45"/>
        <v>-1.4013703918316329</v>
      </c>
      <c r="AE81">
        <f t="shared" si="28"/>
        <v>0</v>
      </c>
      <c r="AF81">
        <f t="shared" si="29"/>
        <v>0</v>
      </c>
      <c r="AG81">
        <f t="shared" si="29"/>
        <v>-1.5834484639990934E-22</v>
      </c>
      <c r="AH81">
        <f t="shared" si="30"/>
        <v>-3.8061757873407915E-18</v>
      </c>
      <c r="AI81">
        <f t="shared" si="31"/>
        <v>-3.8063341321871915E-18</v>
      </c>
      <c r="AJ81">
        <f t="shared" si="32"/>
        <v>-0.16816444701979605</v>
      </c>
      <c r="AK81">
        <f t="shared" si="46"/>
        <v>-0.10986743871960004</v>
      </c>
      <c r="AL81">
        <f t="shared" si="33"/>
        <v>-0.27803188573939608</v>
      </c>
      <c r="AN81">
        <f t="shared" si="34"/>
        <v>0</v>
      </c>
      <c r="AO81">
        <f t="shared" si="34"/>
        <v>0</v>
      </c>
      <c r="AP81">
        <f t="shared" si="34"/>
        <v>-5.8680324476994484E-26</v>
      </c>
      <c r="AQ81">
        <f t="shared" si="34"/>
        <v>-1.4105140476347418E-21</v>
      </c>
      <c r="AR81">
        <f t="shared" si="34"/>
        <v>-1.4105727279592188E-21</v>
      </c>
      <c r="AS81">
        <f t="shared" si="34"/>
        <v>-6.2319327347692136E-5</v>
      </c>
      <c r="AT81">
        <f t="shared" si="34"/>
        <v>-4.0715293867158844E-5</v>
      </c>
      <c r="AU81">
        <f t="shared" si="23"/>
        <v>-1.0303462121485097E-4</v>
      </c>
      <c r="AW81">
        <v>78</v>
      </c>
      <c r="AX81">
        <f>IF(Z81&gt;0, (R81*SUMPRODUCT(K81:$K$98, X81:$X$98)-K81*$AZ$3)/Z81, 0)</f>
        <v>-1.1062646051425543E+23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6"/>
        <v>50000</v>
      </c>
      <c r="S82">
        <f t="shared" si="27"/>
        <v>-7.2518499841765173E+23</v>
      </c>
      <c r="U82">
        <f t="shared" si="38"/>
        <v>0.85379527200000005</v>
      </c>
      <c r="V82">
        <f t="shared" si="39"/>
        <v>0.01</v>
      </c>
      <c r="W82">
        <f t="shared" si="40"/>
        <v>1.2667587711992748E-23</v>
      </c>
      <c r="X82">
        <f t="shared" si="41"/>
        <v>1.0815526496144707E-23</v>
      </c>
      <c r="Y82">
        <f t="shared" si="42"/>
        <v>1.2667587711992748E-25</v>
      </c>
      <c r="Z82">
        <f t="shared" si="43"/>
        <v>1.7253853387281135E-24</v>
      </c>
      <c r="AB82">
        <f t="shared" si="44"/>
        <v>-1.4013703918316329</v>
      </c>
      <c r="AC82">
        <f t="shared" si="45"/>
        <v>-1.2512235641353866</v>
      </c>
      <c r="AE82">
        <f t="shared" si="28"/>
        <v>0</v>
      </c>
      <c r="AF82">
        <f t="shared" si="29"/>
        <v>0</v>
      </c>
      <c r="AG82">
        <f t="shared" si="29"/>
        <v>-2.1567316734101418E-23</v>
      </c>
      <c r="AH82">
        <f t="shared" si="30"/>
        <v>-5.4077632480723531E-19</v>
      </c>
      <c r="AI82">
        <f t="shared" si="31"/>
        <v>-5.4079789212396942E-19</v>
      </c>
      <c r="AJ82">
        <f t="shared" si="32"/>
        <v>-0.15014682769624632</v>
      </c>
      <c r="AK82">
        <f t="shared" si="46"/>
        <v>-9.8095927428214311E-2</v>
      </c>
      <c r="AL82">
        <f t="shared" si="33"/>
        <v>-0.24824275512446065</v>
      </c>
      <c r="AN82">
        <f t="shared" si="34"/>
        <v>0</v>
      </c>
      <c r="AO82">
        <f t="shared" si="34"/>
        <v>0</v>
      </c>
      <c r="AP82">
        <f t="shared" si="34"/>
        <v>-7.1361943163756877E-27</v>
      </c>
      <c r="AQ82">
        <f t="shared" si="34"/>
        <v>-1.7893208427815629E-22</v>
      </c>
      <c r="AR82">
        <f t="shared" si="34"/>
        <v>-1.7893922047247267E-22</v>
      </c>
      <c r="AS82">
        <f t="shared" si="34"/>
        <v>-4.9680586214677981E-5</v>
      </c>
      <c r="AT82">
        <f t="shared" si="34"/>
        <v>-3.2457982993589634E-5</v>
      </c>
      <c r="AU82">
        <f t="shared" si="23"/>
        <v>-8.2138569208267616E-5</v>
      </c>
      <c r="AW82">
        <v>79</v>
      </c>
      <c r="AX82">
        <f>IF(Z82&gt;0, (R82*SUMPRODUCT(K82:$K$98, X82:$X$98)-K82*$AZ$3)/Z82, 0)</f>
        <v>-7.2518499841765173E+23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6"/>
        <v>50000</v>
      </c>
      <c r="S83">
        <f t="shared" si="27"/>
        <v>-4.9347697267636232E+24</v>
      </c>
      <c r="U83">
        <f t="shared" si="38"/>
        <v>0.85879091799999996</v>
      </c>
      <c r="V83">
        <f t="shared" si="39"/>
        <v>0.01</v>
      </c>
      <c r="W83">
        <f t="shared" si="40"/>
        <v>1.7253853387281135E-24</v>
      </c>
      <c r="X83">
        <f t="shared" si="41"/>
        <v>1.4817452589500575E-24</v>
      </c>
      <c r="Y83">
        <f t="shared" si="42"/>
        <v>1.7253853387281134E-26</v>
      </c>
      <c r="Z83">
        <f t="shared" si="43"/>
        <v>2.2638622639077492E-25</v>
      </c>
      <c r="AB83">
        <f t="shared" si="44"/>
        <v>-1.2512235641353866</v>
      </c>
      <c r="AC83">
        <f t="shared" si="45"/>
        <v>-1.1171638965494521</v>
      </c>
      <c r="AE83">
        <f t="shared" si="28"/>
        <v>0</v>
      </c>
      <c r="AF83">
        <f t="shared" si="29"/>
        <v>0</v>
      </c>
      <c r="AG83">
        <f t="shared" si="29"/>
        <v>-2.8298278298846864E-24</v>
      </c>
      <c r="AH83">
        <f t="shared" si="30"/>
        <v>-7.408726294750288E-20</v>
      </c>
      <c r="AI83">
        <f t="shared" si="31"/>
        <v>-7.4090092775332766E-20</v>
      </c>
      <c r="AJ83">
        <f t="shared" si="32"/>
        <v>-0.13405966758593446</v>
      </c>
      <c r="AK83">
        <f t="shared" si="46"/>
        <v>-8.7585649489477072E-2</v>
      </c>
      <c r="AL83">
        <f t="shared" si="33"/>
        <v>-0.22164531707541152</v>
      </c>
      <c r="AN83">
        <f t="shared" si="34"/>
        <v>0</v>
      </c>
      <c r="AO83">
        <f t="shared" si="34"/>
        <v>0</v>
      </c>
      <c r="AP83">
        <f t="shared" si="34"/>
        <v>-8.3601205823684981E-28</v>
      </c>
      <c r="AQ83">
        <f t="shared" si="34"/>
        <v>-2.1887495957095209E-23</v>
      </c>
      <c r="AR83">
        <f t="shared" si="34"/>
        <v>-2.1888331969153448E-23</v>
      </c>
      <c r="AS83">
        <f t="shared" si="34"/>
        <v>-3.960505916348698E-5</v>
      </c>
      <c r="AT83">
        <f t="shared" si="34"/>
        <v>-2.5875305320144793E-5</v>
      </c>
      <c r="AU83">
        <f t="shared" si="23"/>
        <v>-6.548036448363177E-5</v>
      </c>
      <c r="AW83">
        <v>80</v>
      </c>
      <c r="AX83">
        <f>IF(Z83&gt;0, (R83*SUMPRODUCT(K83:$K$98, X83:$X$98)-K83*$AZ$3)/Z83, 0)</f>
        <v>-4.9347697267636232E+24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6"/>
        <v>50000</v>
      </c>
      <c r="S84">
        <f t="shared" si="27"/>
        <v>-3.4896649172893127E+25</v>
      </c>
      <c r="U84">
        <f t="shared" si="38"/>
        <v>0.86374018699999999</v>
      </c>
      <c r="V84">
        <f t="shared" si="39"/>
        <v>0.01</v>
      </c>
      <c r="W84">
        <f t="shared" si="40"/>
        <v>2.2638622639077492E-25</v>
      </c>
      <c r="X84">
        <f t="shared" si="41"/>
        <v>1.9553888151699225E-25</v>
      </c>
      <c r="Y84">
        <f t="shared" si="42"/>
        <v>2.2638622639077494E-27</v>
      </c>
      <c r="Z84">
        <f t="shared" si="43"/>
        <v>2.8583482609874913E-26</v>
      </c>
      <c r="AB84">
        <f t="shared" si="44"/>
        <v>-1.1171638965494521</v>
      </c>
      <c r="AC84">
        <f t="shared" si="45"/>
        <v>-0.9974677647762964</v>
      </c>
      <c r="AE84">
        <f t="shared" si="28"/>
        <v>0</v>
      </c>
      <c r="AF84">
        <f t="shared" si="29"/>
        <v>0</v>
      </c>
      <c r="AG84">
        <f t="shared" si="29"/>
        <v>-3.5729353262343641E-25</v>
      </c>
      <c r="AH84">
        <f t="shared" si="30"/>
        <v>-9.7769440758496133E-21</v>
      </c>
      <c r="AI84">
        <f t="shared" si="31"/>
        <v>-9.7773013693822368E-21</v>
      </c>
      <c r="AJ84">
        <f t="shared" si="32"/>
        <v>-0.11969613177315575</v>
      </c>
      <c r="AK84">
        <f t="shared" si="46"/>
        <v>-7.8201472758461663E-2</v>
      </c>
      <c r="AL84">
        <f t="shared" si="33"/>
        <v>-0.19789760453161742</v>
      </c>
      <c r="AN84">
        <f t="shared" si="34"/>
        <v>0</v>
      </c>
      <c r="AO84">
        <f t="shared" si="34"/>
        <v>0</v>
      </c>
      <c r="AP84">
        <f t="shared" si="34"/>
        <v>-9.4245291195294467E-29</v>
      </c>
      <c r="AQ84">
        <f t="shared" si="34"/>
        <v>-2.5789186125562558E-24</v>
      </c>
      <c r="AR84">
        <f t="shared" si="34"/>
        <v>-2.5790128578474512E-24</v>
      </c>
      <c r="AS84">
        <f t="shared" si="34"/>
        <v>-3.1572910685177749E-5</v>
      </c>
      <c r="AT84">
        <f t="shared" si="34"/>
        <v>-2.0627634980982773E-5</v>
      </c>
      <c r="AU84">
        <f t="shared" si="23"/>
        <v>-5.2200545666160526E-5</v>
      </c>
      <c r="AW84">
        <v>81</v>
      </c>
      <c r="AX84">
        <f>IF(Z84&gt;0, (R84*SUMPRODUCT(K84:$K$98, X84:$X$98)-K84*$AZ$3)/Z84, 0)</f>
        <v>-3.4896649172893127E+25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6"/>
        <v>50000</v>
      </c>
      <c r="S85">
        <f t="shared" si="27"/>
        <v>-2.5678943683392067E+26</v>
      </c>
      <c r="U85">
        <f t="shared" si="38"/>
        <v>0.86866431399999999</v>
      </c>
      <c r="V85">
        <f t="shared" si="39"/>
        <v>0.01</v>
      </c>
      <c r="W85">
        <f t="shared" si="40"/>
        <v>2.8583482609874913E-26</v>
      </c>
      <c r="X85">
        <f t="shared" si="41"/>
        <v>2.4829451313037921E-26</v>
      </c>
      <c r="Y85">
        <f t="shared" si="42"/>
        <v>2.8583482609874912E-28</v>
      </c>
      <c r="Z85">
        <f t="shared" si="43"/>
        <v>3.4681964707382428E-27</v>
      </c>
      <c r="AB85">
        <f t="shared" si="44"/>
        <v>-0.9974677647762964</v>
      </c>
      <c r="AC85">
        <f t="shared" si="45"/>
        <v>-0.89059621855026461</v>
      </c>
      <c r="AE85">
        <f t="shared" si="28"/>
        <v>0</v>
      </c>
      <c r="AF85">
        <f t="shared" si="29"/>
        <v>0</v>
      </c>
      <c r="AG85">
        <f t="shared" si="29"/>
        <v>-4.3352455884228034E-26</v>
      </c>
      <c r="AH85">
        <f t="shared" si="30"/>
        <v>-1.2414725656518961E-21</v>
      </c>
      <c r="AI85">
        <f t="shared" si="31"/>
        <v>-1.2415159181077803E-21</v>
      </c>
      <c r="AJ85">
        <f t="shared" si="32"/>
        <v>-0.10687154622603179</v>
      </c>
      <c r="AK85">
        <f t="shared" si="46"/>
        <v>-6.9822743534340759E-2</v>
      </c>
      <c r="AL85">
        <f t="shared" si="33"/>
        <v>-0.17669428976037255</v>
      </c>
      <c r="AN85">
        <f t="shared" si="34"/>
        <v>0</v>
      </c>
      <c r="AO85">
        <f t="shared" si="34"/>
        <v>0</v>
      </c>
      <c r="AP85">
        <f t="shared" si="34"/>
        <v>-1.0210104517366796E-29</v>
      </c>
      <c r="AQ85">
        <f t="shared" si="34"/>
        <v>-2.9238400437103823E-25</v>
      </c>
      <c r="AR85">
        <f t="shared" si="34"/>
        <v>-2.9239421447555557E-25</v>
      </c>
      <c r="AS85">
        <f t="shared" si="34"/>
        <v>-2.5169731094688863E-5</v>
      </c>
      <c r="AT85">
        <f t="shared" si="34"/>
        <v>-1.6444224315196721E-5</v>
      </c>
      <c r="AU85">
        <f t="shared" si="23"/>
        <v>-4.1613955409885588E-5</v>
      </c>
      <c r="AW85">
        <v>82</v>
      </c>
      <c r="AX85">
        <f>IF(Z85&gt;0, (R85*SUMPRODUCT(K85:$K$98, X85:$X$98)-K85*$AZ$3)/Z85, 0)</f>
        <v>-2.5678943683392067E+26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6"/>
        <v>50000</v>
      </c>
      <c r="S86">
        <f t="shared" si="27"/>
        <v>-1.9695290404792456E+27</v>
      </c>
      <c r="U86">
        <f t="shared" si="38"/>
        <v>0.87358826999999994</v>
      </c>
      <c r="V86">
        <f t="shared" si="39"/>
        <v>0.01</v>
      </c>
      <c r="W86">
        <f t="shared" si="40"/>
        <v>3.4681964707382428E-27</v>
      </c>
      <c r="X86">
        <f t="shared" si="41"/>
        <v>3.0297757548923268E-27</v>
      </c>
      <c r="Y86">
        <f t="shared" si="42"/>
        <v>3.468196470738243E-29</v>
      </c>
      <c r="Z86">
        <f t="shared" si="43"/>
        <v>4.037387511385335E-28</v>
      </c>
      <c r="AB86">
        <f t="shared" si="44"/>
        <v>-0.89059621855026461</v>
      </c>
      <c r="AC86">
        <f t="shared" si="45"/>
        <v>-0.79517519513416479</v>
      </c>
      <c r="AE86">
        <f t="shared" si="28"/>
        <v>0</v>
      </c>
      <c r="AF86">
        <f t="shared" si="29"/>
        <v>0</v>
      </c>
      <c r="AG86">
        <f t="shared" si="29"/>
        <v>-5.046734389231669E-27</v>
      </c>
      <c r="AH86">
        <f t="shared" si="30"/>
        <v>-1.5148878774461634E-22</v>
      </c>
      <c r="AI86">
        <f t="shared" si="31"/>
        <v>-1.5149383447900558E-22</v>
      </c>
      <c r="AJ86">
        <f t="shared" si="32"/>
        <v>-9.5421023416099815E-2</v>
      </c>
      <c r="AK86">
        <f t="shared" si="46"/>
        <v>-6.2341735298518532E-2</v>
      </c>
      <c r="AL86">
        <f t="shared" si="33"/>
        <v>-0.15776275871461834</v>
      </c>
      <c r="AN86">
        <f t="shared" si="34"/>
        <v>0</v>
      </c>
      <c r="AO86">
        <f t="shared" si="34"/>
        <v>0</v>
      </c>
      <c r="AP86">
        <f t="shared" si="34"/>
        <v>-1.0612285092388256E-30</v>
      </c>
      <c r="AQ86">
        <f t="shared" si="34"/>
        <v>-3.185509836373444E-26</v>
      </c>
      <c r="AR86">
        <f t="shared" si="34"/>
        <v>-3.1856159592243682E-26</v>
      </c>
      <c r="AS86">
        <f t="shared" si="34"/>
        <v>-2.0065155528291504E-5</v>
      </c>
      <c r="AT86">
        <f t="shared" si="34"/>
        <v>-1.3109234945150448E-5</v>
      </c>
      <c r="AU86">
        <f t="shared" si="23"/>
        <v>-3.3174390473441949E-5</v>
      </c>
      <c r="AW86">
        <v>83</v>
      </c>
      <c r="AX86">
        <f>IF(Z86&gt;0, (R86*SUMPRODUCT(K86:$K$98, X86:$X$98)-K86*$AZ$3)/Z86, 0)</f>
        <v>-1.9695290404792456E+27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6"/>
        <v>50000</v>
      </c>
      <c r="S87">
        <f t="shared" si="27"/>
        <v>-1.5773126558801962E+28</v>
      </c>
      <c r="U87">
        <f t="shared" si="38"/>
        <v>0.87851239699999994</v>
      </c>
      <c r="V87">
        <f t="shared" si="39"/>
        <v>0.01</v>
      </c>
      <c r="W87">
        <f t="shared" si="40"/>
        <v>4.037387511385335E-28</v>
      </c>
      <c r="X87">
        <f t="shared" si="41"/>
        <v>3.5468949802449954E-28</v>
      </c>
      <c r="Y87">
        <f t="shared" si="42"/>
        <v>4.0373875113853352E-30</v>
      </c>
      <c r="Z87">
        <f t="shared" si="43"/>
        <v>4.5011865602648623E-29</v>
      </c>
      <c r="AB87">
        <f t="shared" si="44"/>
        <v>-0.79517519513416479</v>
      </c>
      <c r="AC87">
        <f t="shared" si="45"/>
        <v>-0.70997785279836145</v>
      </c>
      <c r="AE87">
        <f t="shared" si="28"/>
        <v>0</v>
      </c>
      <c r="AF87">
        <f t="shared" si="29"/>
        <v>0</v>
      </c>
      <c r="AG87">
        <f t="shared" si="29"/>
        <v>-5.6264832003310779E-28</v>
      </c>
      <c r="AH87">
        <f t="shared" si="30"/>
        <v>-1.7734474901224975E-23</v>
      </c>
      <c r="AI87">
        <f t="shared" si="31"/>
        <v>-1.7735037549545009E-23</v>
      </c>
      <c r="AJ87">
        <f t="shared" si="32"/>
        <v>-8.5197342335803339E-2</v>
      </c>
      <c r="AK87">
        <f t="shared" si="46"/>
        <v>-5.5662263659391538E-2</v>
      </c>
      <c r="AL87">
        <f t="shared" si="33"/>
        <v>-0.14085960599519487</v>
      </c>
      <c r="AN87">
        <f t="shared" si="34"/>
        <v>0</v>
      </c>
      <c r="AO87">
        <f t="shared" si="34"/>
        <v>0</v>
      </c>
      <c r="AP87">
        <f t="shared" si="34"/>
        <v>-1.0563734172348216E-31</v>
      </c>
      <c r="AQ87">
        <f t="shared" si="34"/>
        <v>-3.329651433629061E-27</v>
      </c>
      <c r="AR87">
        <f t="shared" si="34"/>
        <v>-3.3297570709707848E-27</v>
      </c>
      <c r="AS87">
        <f t="shared" si="34"/>
        <v>-1.5995819139262986E-5</v>
      </c>
      <c r="AT87">
        <f t="shared" si="34"/>
        <v>-1.0450601837651821E-5</v>
      </c>
      <c r="AU87">
        <f t="shared" si="23"/>
        <v>-2.6446420976914807E-5</v>
      </c>
      <c r="AW87">
        <v>84</v>
      </c>
      <c r="AX87">
        <f>IF(Z87&gt;0, (R87*SUMPRODUCT(K87:$K$98, X87:$X$98)-K87*$AZ$3)/Z87, 0)</f>
        <v>-1.5773126558801962E+28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6"/>
        <v>50000</v>
      </c>
      <c r="S88">
        <f t="shared" si="27"/>
        <v>-1.3215736987798738E+29</v>
      </c>
      <c r="U88">
        <f t="shared" si="38"/>
        <v>0.88343652399999995</v>
      </c>
      <c r="V88">
        <f t="shared" si="39"/>
        <v>0.01</v>
      </c>
      <c r="W88">
        <f t="shared" si="40"/>
        <v>4.5011865602648623E-29</v>
      </c>
      <c r="X88">
        <f t="shared" si="41"/>
        <v>3.9765126086759063E-29</v>
      </c>
      <c r="Y88">
        <f t="shared" si="42"/>
        <v>4.5011865602648626E-31</v>
      </c>
      <c r="Z88">
        <f t="shared" si="43"/>
        <v>4.7966208598630742E-30</v>
      </c>
      <c r="AB88">
        <f t="shared" si="44"/>
        <v>-0.70997785279836145</v>
      </c>
      <c r="AC88">
        <f t="shared" si="45"/>
        <v>-0.63390879714139414</v>
      </c>
      <c r="AE88">
        <f t="shared" si="28"/>
        <v>0</v>
      </c>
      <c r="AF88">
        <f t="shared" si="29"/>
        <v>0</v>
      </c>
      <c r="AG88">
        <f t="shared" si="29"/>
        <v>-5.9957760748288427E-29</v>
      </c>
      <c r="AH88">
        <f t="shared" si="30"/>
        <v>-1.9882563043379532E-24</v>
      </c>
      <c r="AI88">
        <f t="shared" si="31"/>
        <v>-1.9883162620987017E-24</v>
      </c>
      <c r="AJ88">
        <f t="shared" si="32"/>
        <v>-7.606905565696731E-2</v>
      </c>
      <c r="AK88">
        <f t="shared" si="46"/>
        <v>-4.9698449695885306E-2</v>
      </c>
      <c r="AL88">
        <f t="shared" si="33"/>
        <v>-0.12576750535285261</v>
      </c>
      <c r="AN88">
        <f t="shared" si="34"/>
        <v>0</v>
      </c>
      <c r="AO88">
        <f t="shared" si="34"/>
        <v>0</v>
      </c>
      <c r="AP88">
        <f t="shared" si="34"/>
        <v>-1.0050966365584013E-32</v>
      </c>
      <c r="AQ88">
        <f t="shared" si="34"/>
        <v>-3.3329959277426158E-28</v>
      </c>
      <c r="AR88">
        <f t="shared" si="34"/>
        <v>-3.3330964374062722E-28</v>
      </c>
      <c r="AS88">
        <f t="shared" si="34"/>
        <v>-1.2751769084233892E-5</v>
      </c>
      <c r="AT88">
        <f t="shared" si="34"/>
        <v>-8.3311558016994756E-6</v>
      </c>
      <c r="AU88">
        <f t="shared" si="23"/>
        <v>-2.1082924885933366E-5</v>
      </c>
      <c r="AW88">
        <v>85</v>
      </c>
      <c r="AX88">
        <f>IF(Z88&gt;0, (R88*SUMPRODUCT(K88:$K$98, X88:$X$98)-K88*$AZ$3)/Z88, 0)</f>
        <v>-1.3215736987798738E+29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4.7966208598630742E-30</v>
      </c>
      <c r="X89">
        <f t="shared" si="41"/>
        <v>4.7966208598630742E-30</v>
      </c>
      <c r="Y89">
        <f t="shared" si="42"/>
        <v>4.7966208598630742E-32</v>
      </c>
      <c r="Z89">
        <f t="shared" si="43"/>
        <v>0</v>
      </c>
      <c r="AB89">
        <f t="shared" si="44"/>
        <v>-0.63390879714139414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-2.3983104299315372E-25</v>
      </c>
      <c r="AI89">
        <f t="shared" si="31"/>
        <v>-2.3983104299315372E-25</v>
      </c>
      <c r="AJ89">
        <f t="shared" si="32"/>
        <v>-0.63390879714139414</v>
      </c>
      <c r="AK89">
        <f t="shared" si="46"/>
        <v>-4.4373615799897591E-2</v>
      </c>
      <c r="AL89">
        <f t="shared" si="33"/>
        <v>-0.67828241294129177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-3.5896308448514327E-29</v>
      </c>
      <c r="AR89">
        <f t="shared" si="34"/>
        <v>-3.5896308448514327E-29</v>
      </c>
      <c r="AS89">
        <f t="shared" si="34"/>
        <v>-9.4879234257692628E-5</v>
      </c>
      <c r="AT89">
        <f t="shared" si="34"/>
        <v>-6.6415463980384839E-6</v>
      </c>
      <c r="AU89">
        <f t="shared" si="23"/>
        <v>-1.0152078065573112E-4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5507.7098635381026</v>
      </c>
      <c r="AO91" s="8">
        <f t="shared" ref="AO91:AU91" si="49">SUM(AO3:AO89)</f>
        <v>-550.77098635381026</v>
      </c>
      <c r="AP91" s="8">
        <f t="shared" si="49"/>
        <v>-220.28027557741964</v>
      </c>
      <c r="AQ91" s="8">
        <f t="shared" si="49"/>
        <v>-3781.5022568758318</v>
      </c>
      <c r="AR91" s="8">
        <f t="shared" si="49"/>
        <v>955.15634473104001</v>
      </c>
      <c r="AS91" s="8">
        <f t="shared" si="49"/>
        <v>-971.04229338556763</v>
      </c>
      <c r="AT91" s="8">
        <f t="shared" si="49"/>
        <v>316.04963129172944</v>
      </c>
      <c r="AU91" s="8">
        <f t="shared" si="49"/>
        <v>300.1636826372017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E2E9-FF89-44B3-9E6B-00E2370A015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12391.212449008231</v>
      </c>
      <c r="K3">
        <v>1</v>
      </c>
      <c r="L3" s="2">
        <v>0</v>
      </c>
      <c r="O3">
        <f>$C$3</f>
        <v>12391.212449008231</v>
      </c>
      <c r="P3">
        <f>O3*C5</f>
        <v>1239.1212449008233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12391.212449008231</v>
      </c>
      <c r="AF3">
        <f t="shared" ref="AF3:AG34" si="3">-$Z3*P3</f>
        <v>-1239.1212449008233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11052.091204107408</v>
      </c>
      <c r="AJ3">
        <f t="shared" ref="AJ3:AJ66" si="6">AB3-AC3</f>
        <v>0</v>
      </c>
      <c r="AL3">
        <f t="shared" ref="AL3:AL66" si="7">SUM(AI3:AK3)</f>
        <v>11052.091204107408</v>
      </c>
      <c r="AN3">
        <f t="shared" ref="AN3:AU34" si="8">AE3*$K3</f>
        <v>12391.212449008231</v>
      </c>
      <c r="AO3">
        <f t="shared" si="8"/>
        <v>-1239.1212449008233</v>
      </c>
      <c r="AP3">
        <f t="shared" si="8"/>
        <v>-100</v>
      </c>
      <c r="AQ3">
        <f t="shared" si="8"/>
        <v>0</v>
      </c>
      <c r="AR3">
        <f t="shared" si="8"/>
        <v>11052.091204107408</v>
      </c>
      <c r="AS3">
        <f t="shared" si="8"/>
        <v>0</v>
      </c>
      <c r="AT3">
        <f t="shared" si="8"/>
        <v>0</v>
      </c>
      <c r="AU3">
        <f t="shared" si="8"/>
        <v>11052.091204107408</v>
      </c>
      <c r="AW3">
        <v>0</v>
      </c>
      <c r="AX3">
        <f>IF(Z3&gt;0, (R3*SUMPRODUCT(K3:$K$98, X3:$X$98)-K3*$AZ$3)/Z3, 0)</f>
        <v>0</v>
      </c>
      <c r="AZ3">
        <f>C6*ABS(SUMPRODUCT(X4:X79, K4:K79))/1</f>
        <v>9247.0060327147057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</v>
      </c>
      <c r="S4">
        <f t="shared" si="1"/>
        <v>627.93634737406467</v>
      </c>
      <c r="U4">
        <f t="shared" ref="U4:U67" si="12">M4</f>
        <v>2.2202060000000002E-3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2.2202060000000002E-3</v>
      </c>
      <c r="Y4">
        <f t="shared" ref="Y4:Y67" si="16">V4*W4</f>
        <v>0.01</v>
      </c>
      <c r="Z4">
        <f t="shared" ref="Z4:Z67" si="17">MAX(0, W4-X4-Y4)</f>
        <v>0.98777979400000004</v>
      </c>
      <c r="AB4">
        <f t="shared" ref="AB4:AB67" si="18">AC3</f>
        <v>0</v>
      </c>
      <c r="AC4">
        <f t="shared" ref="AC4:AC67" si="19">S4*Z4</f>
        <v>620.26283585426609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-620.26283585426609</v>
      </c>
      <c r="AK4">
        <f t="shared" ref="AK4:AK67" si="20">G4*SUM(AB4:AB4, AE4:AF4)</f>
        <v>0</v>
      </c>
      <c r="AL4">
        <f t="shared" si="7"/>
        <v>-731.27313585426612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-103.56404515346583</v>
      </c>
      <c r="AR4">
        <f t="shared" si="8"/>
        <v>-103.56404515346583</v>
      </c>
      <c r="AS4">
        <f t="shared" si="8"/>
        <v>-578.65737088745789</v>
      </c>
      <c r="AT4">
        <f t="shared" si="8"/>
        <v>0</v>
      </c>
      <c r="AU4">
        <f t="shared" si="8"/>
        <v>-682.22141604092371</v>
      </c>
      <c r="AW4">
        <v>1</v>
      </c>
      <c r="AX4">
        <f>IF(Z4&gt;0, (R4*SUMPRODUCT(K4:$K$98, X4:$X$98)-K4*$AZ$3)/Z4, 0)</f>
        <v>627.93634737406467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2.3617970000000001E-3</v>
      </c>
      <c r="Q5" s="4">
        <f t="shared" ref="Q5:Q68" si="22">$C$8</f>
        <v>12.5</v>
      </c>
      <c r="R5">
        <f t="shared" si="0"/>
        <v>50000</v>
      </c>
      <c r="S5">
        <f t="shared" si="1"/>
        <v>1267.2121731985335</v>
      </c>
      <c r="U5">
        <f t="shared" si="12"/>
        <v>2.3617970000000001E-3</v>
      </c>
      <c r="V5">
        <f t="shared" si="13"/>
        <v>0.01</v>
      </c>
      <c r="W5">
        <f t="shared" si="14"/>
        <v>0.98777979400000004</v>
      </c>
      <c r="X5">
        <f t="shared" si="15"/>
        <v>2.3329353541298183E-3</v>
      </c>
      <c r="Y5">
        <f t="shared" si="16"/>
        <v>9.8777979400000004E-3</v>
      </c>
      <c r="Z5">
        <f t="shared" si="17"/>
        <v>0.97556906070587024</v>
      </c>
      <c r="AB5">
        <f t="shared" si="18"/>
        <v>620.26283585426609</v>
      </c>
      <c r="AC5">
        <f t="shared" si="19"/>
        <v>1236.2529895223379</v>
      </c>
      <c r="AE5">
        <f t="shared" si="2"/>
        <v>0</v>
      </c>
      <c r="AF5">
        <f t="shared" si="3"/>
        <v>0</v>
      </c>
      <c r="AG5">
        <f t="shared" si="3"/>
        <v>-12.194613258823377</v>
      </c>
      <c r="AH5">
        <f t="shared" si="4"/>
        <v>-116.64676770649092</v>
      </c>
      <c r="AI5">
        <f t="shared" si="5"/>
        <v>-128.8413809653143</v>
      </c>
      <c r="AJ5">
        <f t="shared" si="6"/>
        <v>-615.9901536680718</v>
      </c>
      <c r="AK5">
        <f t="shared" si="20"/>
        <v>25.430776270024911</v>
      </c>
      <c r="AL5">
        <f t="shared" si="7"/>
        <v>-719.40075836336121</v>
      </c>
      <c r="AN5">
        <f t="shared" si="8"/>
        <v>0</v>
      </c>
      <c r="AO5">
        <f t="shared" si="8"/>
        <v>0</v>
      </c>
      <c r="AP5">
        <f t="shared" si="8"/>
        <v>-10.42771157003337</v>
      </c>
      <c r="AQ5">
        <f t="shared" si="8"/>
        <v>-99.745586301384122</v>
      </c>
      <c r="AR5">
        <f t="shared" si="8"/>
        <v>-110.1732978714175</v>
      </c>
      <c r="AS5">
        <f t="shared" si="8"/>
        <v>-526.73811920878893</v>
      </c>
      <c r="AT5">
        <f t="shared" si="8"/>
        <v>21.746060684129951</v>
      </c>
      <c r="AU5">
        <f t="shared" si="8"/>
        <v>-615.1653563960765</v>
      </c>
      <c r="AW5">
        <v>2</v>
      </c>
      <c r="AX5">
        <f>IF(Z5&gt;0, (R5*SUMPRODUCT(K5:$K$98, X5:$X$98)-K5*$AZ$3)/Z5, 0)</f>
        <v>1267.2121731985335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2.52864E-3</v>
      </c>
      <c r="Q6" s="4">
        <f t="shared" si="22"/>
        <v>12.5</v>
      </c>
      <c r="R6">
        <f t="shared" si="0"/>
        <v>50000</v>
      </c>
      <c r="S6">
        <f t="shared" si="1"/>
        <v>1983.152677500583</v>
      </c>
      <c r="U6">
        <f t="shared" si="12"/>
        <v>2.52864E-3</v>
      </c>
      <c r="V6">
        <f t="shared" si="13"/>
        <v>0.01</v>
      </c>
      <c r="W6">
        <f t="shared" si="14"/>
        <v>0.97556906070587024</v>
      </c>
      <c r="X6">
        <f t="shared" si="15"/>
        <v>2.4668629496632918E-3</v>
      </c>
      <c r="Y6">
        <f t="shared" si="16"/>
        <v>9.7556906070587028E-3</v>
      </c>
      <c r="Z6">
        <f t="shared" si="17"/>
        <v>0.96334650714914827</v>
      </c>
      <c r="AB6">
        <f t="shared" si="18"/>
        <v>1236.2529895223379</v>
      </c>
      <c r="AC6">
        <f t="shared" si="19"/>
        <v>1910.4632050136679</v>
      </c>
      <c r="AE6">
        <f t="shared" si="2"/>
        <v>0</v>
      </c>
      <c r="AF6">
        <f t="shared" si="3"/>
        <v>0</v>
      </c>
      <c r="AG6">
        <f t="shared" si="3"/>
        <v>-12.041831339364354</v>
      </c>
      <c r="AH6">
        <f t="shared" si="4"/>
        <v>-123.34314748316459</v>
      </c>
      <c r="AI6">
        <f t="shared" si="5"/>
        <v>-135.38497882252895</v>
      </c>
      <c r="AJ6">
        <f t="shared" si="6"/>
        <v>-674.21021549133002</v>
      </c>
      <c r="AK6">
        <f t="shared" si="20"/>
        <v>72.320799887056765</v>
      </c>
      <c r="AL6">
        <f t="shared" si="7"/>
        <v>-737.27439442680225</v>
      </c>
      <c r="AN6">
        <f t="shared" si="8"/>
        <v>0</v>
      </c>
      <c r="AO6">
        <f t="shared" si="8"/>
        <v>0</v>
      </c>
      <c r="AP6">
        <f t="shared" si="8"/>
        <v>-9.289189468424528</v>
      </c>
      <c r="AQ6">
        <f t="shared" si="8"/>
        <v>-95.148141035450365</v>
      </c>
      <c r="AR6">
        <f t="shared" si="8"/>
        <v>-104.4373305038749</v>
      </c>
      <c r="AS6">
        <f t="shared" si="8"/>
        <v>-520.09252220409269</v>
      </c>
      <c r="AT6">
        <f t="shared" si="8"/>
        <v>55.788990372484946</v>
      </c>
      <c r="AU6">
        <f t="shared" si="8"/>
        <v>-568.74086233548257</v>
      </c>
      <c r="AW6">
        <v>3</v>
      </c>
      <c r="AX6">
        <f>IF(Z6&gt;0, (R6*SUMPRODUCT(K6:$K$98, X6:$X$98)-K6*$AZ$3)/Z6, 0)</f>
        <v>1983.152677500583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2.719834E-3</v>
      </c>
      <c r="Q7" s="4">
        <f t="shared" si="22"/>
        <v>12.5</v>
      </c>
      <c r="R7">
        <f t="shared" si="0"/>
        <v>50000</v>
      </c>
      <c r="S7">
        <f t="shared" si="1"/>
        <v>2584.9007548764985</v>
      </c>
      <c r="U7">
        <f t="shared" si="12"/>
        <v>2.719834E-3</v>
      </c>
      <c r="V7">
        <f t="shared" si="13"/>
        <v>0.01</v>
      </c>
      <c r="W7">
        <f t="shared" si="14"/>
        <v>0.96334650714914827</v>
      </c>
      <c r="X7">
        <f t="shared" si="15"/>
        <v>2.6201425839254967E-3</v>
      </c>
      <c r="Y7">
        <f t="shared" si="16"/>
        <v>9.6334650714914837E-3</v>
      </c>
      <c r="Z7">
        <f t="shared" si="17"/>
        <v>0.95109289949373133</v>
      </c>
      <c r="AB7">
        <f t="shared" si="18"/>
        <v>1910.4632050136679</v>
      </c>
      <c r="AC7">
        <f t="shared" si="19"/>
        <v>2458.4807538590239</v>
      </c>
      <c r="AE7">
        <f t="shared" si="2"/>
        <v>0</v>
      </c>
      <c r="AF7">
        <f t="shared" si="3"/>
        <v>0</v>
      </c>
      <c r="AG7">
        <f t="shared" si="3"/>
        <v>-11.888661243671642</v>
      </c>
      <c r="AH7">
        <f t="shared" si="4"/>
        <v>-131.00712919627483</v>
      </c>
      <c r="AI7">
        <f t="shared" si="5"/>
        <v>-142.89579043994647</v>
      </c>
      <c r="AJ7">
        <f t="shared" si="6"/>
        <v>-548.01754884535603</v>
      </c>
      <c r="AK7">
        <f t="shared" si="20"/>
        <v>93.803743366171091</v>
      </c>
      <c r="AL7">
        <f t="shared" si="7"/>
        <v>-597.10959591913138</v>
      </c>
      <c r="AN7">
        <f t="shared" si="8"/>
        <v>0</v>
      </c>
      <c r="AO7">
        <f t="shared" si="8"/>
        <v>0</v>
      </c>
      <c r="AP7">
        <f t="shared" si="8"/>
        <v>-8.3441293061519612</v>
      </c>
      <c r="AQ7">
        <f t="shared" si="8"/>
        <v>-91.948151573698325</v>
      </c>
      <c r="AR7">
        <f t="shared" si="8"/>
        <v>-100.29228087985028</v>
      </c>
      <c r="AS7">
        <f t="shared" si="8"/>
        <v>-384.62945456034186</v>
      </c>
      <c r="AT7">
        <f t="shared" si="8"/>
        <v>65.836728627881811</v>
      </c>
      <c r="AU7">
        <f t="shared" si="8"/>
        <v>-419.08500681231033</v>
      </c>
      <c r="AW7">
        <v>4</v>
      </c>
      <c r="AX7">
        <f>IF(Z7&gt;0, (R7*SUMPRODUCT(K7:$K$98, X7:$X$98)-K7*$AZ$3)/Z7, 0)</f>
        <v>2584.9007548764985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4.2403780000000004E-3</v>
      </c>
      <c r="Q8" s="4">
        <f t="shared" si="22"/>
        <v>12.5</v>
      </c>
      <c r="R8">
        <f t="shared" si="0"/>
        <v>50000</v>
      </c>
      <c r="S8">
        <f t="shared" si="1"/>
        <v>2984.8859771136795</v>
      </c>
      <c r="U8">
        <f t="shared" si="12"/>
        <v>4.2403780000000004E-3</v>
      </c>
      <c r="V8">
        <f t="shared" si="13"/>
        <v>0.01</v>
      </c>
      <c r="W8">
        <f t="shared" si="14"/>
        <v>0.95109289949373133</v>
      </c>
      <c r="X8">
        <f t="shared" si="15"/>
        <v>4.0329934069694299E-3</v>
      </c>
      <c r="Y8">
        <f t="shared" si="16"/>
        <v>9.5109289949373132E-3</v>
      </c>
      <c r="Z8">
        <f t="shared" si="17"/>
        <v>0.93754897709182461</v>
      </c>
      <c r="AB8">
        <f t="shared" si="18"/>
        <v>2458.4807538590239</v>
      </c>
      <c r="AC8">
        <f t="shared" si="19"/>
        <v>2798.4767945786616</v>
      </c>
      <c r="AE8">
        <f t="shared" si="2"/>
        <v>0</v>
      </c>
      <c r="AF8">
        <f t="shared" si="3"/>
        <v>0</v>
      </c>
      <c r="AG8">
        <f t="shared" si="3"/>
        <v>-11.719362213647807</v>
      </c>
      <c r="AH8">
        <f t="shared" si="4"/>
        <v>-201.64967034847149</v>
      </c>
      <c r="AI8">
        <f t="shared" si="5"/>
        <v>-213.36903256211929</v>
      </c>
      <c r="AJ8">
        <f t="shared" si="6"/>
        <v>-339.99604071963768</v>
      </c>
      <c r="AK8">
        <f t="shared" si="20"/>
        <v>52.365640057197211</v>
      </c>
      <c r="AL8">
        <f t="shared" si="7"/>
        <v>-500.99943322455977</v>
      </c>
      <c r="AN8">
        <f t="shared" si="8"/>
        <v>0</v>
      </c>
      <c r="AO8">
        <f t="shared" si="8"/>
        <v>0</v>
      </c>
      <c r="AP8">
        <f t="shared" si="8"/>
        <v>-7.6778733788401752</v>
      </c>
      <c r="AQ8">
        <f t="shared" si="8"/>
        <v>-132.10963255469818</v>
      </c>
      <c r="AR8">
        <f t="shared" si="8"/>
        <v>-139.78750593353837</v>
      </c>
      <c r="AS8">
        <f t="shared" si="8"/>
        <v>-222.74646882339428</v>
      </c>
      <c r="AT8">
        <f t="shared" si="8"/>
        <v>34.307050710734508</v>
      </c>
      <c r="AU8">
        <f t="shared" si="8"/>
        <v>-328.22692404619812</v>
      </c>
      <c r="AW8">
        <v>5</v>
      </c>
      <c r="AX8">
        <f>IF(Z8&gt;0, (R8*SUMPRODUCT(K8:$K$98, X8:$X$98)-K8*$AZ$3)/Z8, 0)</f>
        <v>2984.8859771136795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5.9098179999999998E-3</v>
      </c>
      <c r="Q9" s="4">
        <f t="shared" si="22"/>
        <v>12.5</v>
      </c>
      <c r="R9">
        <f t="shared" si="0"/>
        <v>50000</v>
      </c>
      <c r="S9">
        <f t="shared" si="1"/>
        <v>3237.5698603542041</v>
      </c>
      <c r="U9">
        <f t="shared" si="12"/>
        <v>5.9098179999999998E-3</v>
      </c>
      <c r="V9">
        <f t="shared" si="13"/>
        <v>0.01</v>
      </c>
      <c r="W9">
        <f t="shared" si="14"/>
        <v>0.93754897709182461</v>
      </c>
      <c r="X9">
        <f t="shared" si="15"/>
        <v>5.5407438206988525E-3</v>
      </c>
      <c r="Y9">
        <f t="shared" si="16"/>
        <v>9.3754897709182466E-3</v>
      </c>
      <c r="Z9">
        <f t="shared" si="17"/>
        <v>0.92263274350020752</v>
      </c>
      <c r="AB9">
        <f t="shared" si="18"/>
        <v>2798.4767945786616</v>
      </c>
      <c r="AC9">
        <f t="shared" si="19"/>
        <v>2987.0879625321832</v>
      </c>
      <c r="AE9">
        <f t="shared" si="2"/>
        <v>0</v>
      </c>
      <c r="AF9">
        <f t="shared" si="3"/>
        <v>0</v>
      </c>
      <c r="AG9">
        <f t="shared" si="3"/>
        <v>-11.532909293752594</v>
      </c>
      <c r="AH9">
        <f t="shared" si="4"/>
        <v>-277.03719103494262</v>
      </c>
      <c r="AI9">
        <f t="shared" si="5"/>
        <v>-288.57010032869522</v>
      </c>
      <c r="AJ9">
        <f t="shared" si="6"/>
        <v>-188.61116795352154</v>
      </c>
      <c r="AK9">
        <f t="shared" si="20"/>
        <v>16.511013088014103</v>
      </c>
      <c r="AL9">
        <f t="shared" si="7"/>
        <v>-460.67025519420264</v>
      </c>
      <c r="AN9">
        <f t="shared" si="8"/>
        <v>0</v>
      </c>
      <c r="AO9">
        <f t="shared" si="8"/>
        <v>0</v>
      </c>
      <c r="AP9">
        <f t="shared" si="8"/>
        <v>-7.1557153241365494</v>
      </c>
      <c r="AQ9">
        <f t="shared" si="8"/>
        <v>-171.89064985695796</v>
      </c>
      <c r="AR9">
        <f t="shared" si="8"/>
        <v>-179.04636518109453</v>
      </c>
      <c r="AS9">
        <f t="shared" si="8"/>
        <v>-117.02579032329805</v>
      </c>
      <c r="AT9">
        <f t="shared" si="8"/>
        <v>10.244432377086566</v>
      </c>
      <c r="AU9">
        <f t="shared" si="8"/>
        <v>-285.827723127306</v>
      </c>
      <c r="AW9">
        <v>6</v>
      </c>
      <c r="AX9">
        <f>IF(Z9&gt;0, (R9*SUMPRODUCT(K9:$K$98, X9:$X$98)-K9*$AZ$3)/Z9, 0)</f>
        <v>3237.5698603542041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7.7019840000000003E-3</v>
      </c>
      <c r="Q10" s="4">
        <f t="shared" si="22"/>
        <v>12.5</v>
      </c>
      <c r="R10">
        <f t="shared" si="0"/>
        <v>50000</v>
      </c>
      <c r="S10">
        <f t="shared" si="1"/>
        <v>3431.1588474969003</v>
      </c>
      <c r="U10">
        <f t="shared" si="12"/>
        <v>7.7019840000000003E-3</v>
      </c>
      <c r="V10">
        <f t="shared" si="13"/>
        <v>0.01</v>
      </c>
      <c r="W10">
        <f t="shared" si="14"/>
        <v>0.92263274350020752</v>
      </c>
      <c r="X10">
        <f t="shared" si="15"/>
        <v>7.1061026283147028E-3</v>
      </c>
      <c r="Y10">
        <f t="shared" si="16"/>
        <v>9.2263274350020755E-3</v>
      </c>
      <c r="Z10">
        <f t="shared" si="17"/>
        <v>0.90630031343689077</v>
      </c>
      <c r="AB10">
        <f t="shared" si="18"/>
        <v>2987.0879625321832</v>
      </c>
      <c r="AC10">
        <f t="shared" si="19"/>
        <v>3109.6603389382017</v>
      </c>
      <c r="AE10">
        <f t="shared" si="2"/>
        <v>0</v>
      </c>
      <c r="AF10">
        <f t="shared" si="3"/>
        <v>0</v>
      </c>
      <c r="AG10">
        <f t="shared" si="3"/>
        <v>-11.328753917961135</v>
      </c>
      <c r="AH10">
        <f t="shared" si="4"/>
        <v>-355.30513141573516</v>
      </c>
      <c r="AI10">
        <f t="shared" si="5"/>
        <v>-366.6338853336963</v>
      </c>
      <c r="AJ10">
        <f t="shared" si="6"/>
        <v>-122.57237640601852</v>
      </c>
      <c r="AK10">
        <f t="shared" si="20"/>
        <v>12.247060646381952</v>
      </c>
      <c r="AL10">
        <f t="shared" si="7"/>
        <v>-476.95920109333287</v>
      </c>
      <c r="AN10">
        <f t="shared" si="8"/>
        <v>0</v>
      </c>
      <c r="AO10">
        <f t="shared" si="8"/>
        <v>0</v>
      </c>
      <c r="AP10">
        <f t="shared" si="8"/>
        <v>-6.668290452480913</v>
      </c>
      <c r="AQ10">
        <f t="shared" si="8"/>
        <v>-209.13843064246095</v>
      </c>
      <c r="AR10">
        <f t="shared" si="8"/>
        <v>-215.80672109494188</v>
      </c>
      <c r="AS10">
        <f t="shared" si="8"/>
        <v>-72.148112073498922</v>
      </c>
      <c r="AT10">
        <f t="shared" si="8"/>
        <v>7.2088208615552043</v>
      </c>
      <c r="AU10">
        <f t="shared" si="8"/>
        <v>-280.74601230688558</v>
      </c>
      <c r="AW10">
        <v>7</v>
      </c>
      <c r="AX10">
        <f>IF(Z10&gt;0, (R10*SUMPRODUCT(K10:$K$98, X10:$X$98)-K10*$AZ$3)/Z10, 0)</f>
        <v>3431.1588474969003</v>
      </c>
    </row>
    <row r="11" spans="1:52" x14ac:dyDescent="0.25">
      <c r="A11" t="s">
        <v>33</v>
      </c>
      <c r="C11" s="12">
        <f>AU81</f>
        <v>566.29158949047189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9.7648700000000001E-3</v>
      </c>
      <c r="Q11" s="4">
        <f t="shared" si="22"/>
        <v>12.5</v>
      </c>
      <c r="R11">
        <f t="shared" si="0"/>
        <v>50000</v>
      </c>
      <c r="S11">
        <f t="shared" si="1"/>
        <v>3569.9865150432602</v>
      </c>
      <c r="U11">
        <f t="shared" si="12"/>
        <v>9.7648700000000001E-3</v>
      </c>
      <c r="V11">
        <f t="shared" si="13"/>
        <v>0.01</v>
      </c>
      <c r="W11">
        <f t="shared" si="14"/>
        <v>0.90630031343689077</v>
      </c>
      <c r="X11">
        <f t="shared" si="15"/>
        <v>8.8499047416704911E-3</v>
      </c>
      <c r="Y11">
        <f t="shared" si="16"/>
        <v>9.0630031343689084E-3</v>
      </c>
      <c r="Z11">
        <f t="shared" si="17"/>
        <v>0.88838740556085138</v>
      </c>
      <c r="AB11">
        <f t="shared" si="18"/>
        <v>3109.6603389382017</v>
      </c>
      <c r="AC11">
        <f t="shared" si="19"/>
        <v>3171.5310579865072</v>
      </c>
      <c r="AE11">
        <f t="shared" si="2"/>
        <v>0</v>
      </c>
      <c r="AF11">
        <f t="shared" si="3"/>
        <v>0</v>
      </c>
      <c r="AG11">
        <f t="shared" si="3"/>
        <v>-11.104842569510643</v>
      </c>
      <c r="AH11">
        <f t="shared" si="4"/>
        <v>-442.49523708352456</v>
      </c>
      <c r="AI11">
        <f t="shared" si="5"/>
        <v>-453.60007965303521</v>
      </c>
      <c r="AJ11">
        <f t="shared" si="6"/>
        <v>-61.870719048305546</v>
      </c>
      <c r="AK11">
        <f t="shared" si="20"/>
        <v>7.4631848134516829</v>
      </c>
      <c r="AL11">
        <f t="shared" si="7"/>
        <v>-508.00761388788908</v>
      </c>
      <c r="AN11">
        <f t="shared" si="8"/>
        <v>0</v>
      </c>
      <c r="AO11">
        <f t="shared" si="8"/>
        <v>0</v>
      </c>
      <c r="AP11">
        <f t="shared" si="8"/>
        <v>-6.2110343581959206</v>
      </c>
      <c r="AQ11">
        <f t="shared" si="8"/>
        <v>-247.49140779444048</v>
      </c>
      <c r="AR11">
        <f t="shared" si="8"/>
        <v>-253.70244215263639</v>
      </c>
      <c r="AS11">
        <f t="shared" si="8"/>
        <v>-34.60482752185893</v>
      </c>
      <c r="AT11">
        <f t="shared" si="8"/>
        <v>4.1742237233676605</v>
      </c>
      <c r="AU11">
        <f t="shared" si="8"/>
        <v>-284.13304595112766</v>
      </c>
      <c r="AW11">
        <v>8</v>
      </c>
      <c r="AX11">
        <f>IF(Z11&gt;0, (R11*SUMPRODUCT(K11:$K$98, X11:$X$98)-K11*$AZ$3)/Z11, 0)</f>
        <v>3569.9865150432602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1.2112915E-2</v>
      </c>
      <c r="Q12" s="4">
        <f t="shared" si="22"/>
        <v>12.5</v>
      </c>
      <c r="R12">
        <f t="shared" si="0"/>
        <v>50000</v>
      </c>
      <c r="S12">
        <f t="shared" si="1"/>
        <v>3661.7153201875976</v>
      </c>
      <c r="U12">
        <f t="shared" si="12"/>
        <v>1.2112915E-2</v>
      </c>
      <c r="V12">
        <f t="shared" si="13"/>
        <v>0.01</v>
      </c>
      <c r="W12">
        <f t="shared" si="14"/>
        <v>0.88838740556085138</v>
      </c>
      <c r="X12">
        <f t="shared" si="15"/>
        <v>1.076096113062912E-2</v>
      </c>
      <c r="Y12">
        <f t="shared" si="16"/>
        <v>8.8838740556085143E-3</v>
      </c>
      <c r="Z12">
        <f t="shared" si="17"/>
        <v>0.86874257037461378</v>
      </c>
      <c r="AB12">
        <f t="shared" si="18"/>
        <v>3171.5310579865072</v>
      </c>
      <c r="AC12">
        <f t="shared" si="19"/>
        <v>3181.0879792398755</v>
      </c>
      <c r="AE12">
        <f t="shared" si="2"/>
        <v>0</v>
      </c>
      <c r="AF12">
        <f t="shared" si="3"/>
        <v>0</v>
      </c>
      <c r="AG12">
        <f t="shared" si="3"/>
        <v>-10.859282129682672</v>
      </c>
      <c r="AH12">
        <f t="shared" si="4"/>
        <v>-538.04805653145604</v>
      </c>
      <c r="AI12">
        <f t="shared" si="5"/>
        <v>-548.90733866113874</v>
      </c>
      <c r="AJ12">
        <f t="shared" si="6"/>
        <v>-9.556921253368273</v>
      </c>
      <c r="AK12">
        <f t="shared" si="20"/>
        <v>7.2945214333689661</v>
      </c>
      <c r="AL12">
        <f t="shared" si="7"/>
        <v>-551.1697384811381</v>
      </c>
      <c r="AN12">
        <f t="shared" si="8"/>
        <v>0</v>
      </c>
      <c r="AO12">
        <f t="shared" si="8"/>
        <v>0</v>
      </c>
      <c r="AP12">
        <f t="shared" si="8"/>
        <v>-5.7718238937290254</v>
      </c>
      <c r="AQ12">
        <f t="shared" si="8"/>
        <v>-285.97826187553636</v>
      </c>
      <c r="AR12">
        <f t="shared" si="8"/>
        <v>-291.75008576926541</v>
      </c>
      <c r="AS12">
        <f t="shared" si="8"/>
        <v>-5.0796052429562994</v>
      </c>
      <c r="AT12">
        <f t="shared" si="8"/>
        <v>3.877115687726203</v>
      </c>
      <c r="AU12">
        <f t="shared" si="8"/>
        <v>-292.95257532449557</v>
      </c>
      <c r="AW12">
        <v>9</v>
      </c>
      <c r="AX12">
        <f>IF(Z12&gt;0, (R12*SUMPRODUCT(K12:$K$98, X12:$X$98)-K12*$AZ$3)/Z12, 0)</f>
        <v>3661.7153201875976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1.471273E-2</v>
      </c>
      <c r="Q13" s="4">
        <f t="shared" si="22"/>
        <v>12.5</v>
      </c>
      <c r="R13">
        <f t="shared" si="0"/>
        <v>50000</v>
      </c>
      <c r="S13">
        <f t="shared" si="1"/>
        <v>3703.704169497254</v>
      </c>
      <c r="U13">
        <f t="shared" si="12"/>
        <v>1.471273E-2</v>
      </c>
      <c r="V13">
        <f t="shared" si="13"/>
        <v>0.01</v>
      </c>
      <c r="W13">
        <f t="shared" si="14"/>
        <v>0.86874257037461378</v>
      </c>
      <c r="X13">
        <f t="shared" si="15"/>
        <v>1.2781574877427692E-2</v>
      </c>
      <c r="Y13">
        <f t="shared" si="16"/>
        <v>8.6874257037461381E-3</v>
      </c>
      <c r="Z13">
        <f t="shared" si="17"/>
        <v>0.84727356979343993</v>
      </c>
      <c r="AB13">
        <f t="shared" si="18"/>
        <v>3181.0879792398755</v>
      </c>
      <c r="AC13">
        <f t="shared" si="19"/>
        <v>3138.0506531487863</v>
      </c>
      <c r="AE13">
        <f t="shared" si="2"/>
        <v>0</v>
      </c>
      <c r="AF13">
        <f t="shared" si="3"/>
        <v>0</v>
      </c>
      <c r="AG13">
        <f t="shared" si="3"/>
        <v>-10.590919622417999</v>
      </c>
      <c r="AH13">
        <f t="shared" si="4"/>
        <v>-639.07874387138463</v>
      </c>
      <c r="AI13">
        <f t="shared" si="5"/>
        <v>-649.66966349380266</v>
      </c>
      <c r="AJ13">
        <f t="shared" si="6"/>
        <v>43.037326091089199</v>
      </c>
      <c r="AK13">
        <f t="shared" si="20"/>
        <v>6.3621759584797513</v>
      </c>
      <c r="AL13">
        <f t="shared" si="7"/>
        <v>-600.27016144423374</v>
      </c>
      <c r="AN13">
        <f t="shared" si="8"/>
        <v>0</v>
      </c>
      <c r="AO13">
        <f t="shared" si="8"/>
        <v>0</v>
      </c>
      <c r="AP13">
        <f t="shared" si="8"/>
        <v>-5.3509376123913981</v>
      </c>
      <c r="AQ13">
        <f t="shared" si="8"/>
        <v>-322.88702112541387</v>
      </c>
      <c r="AR13">
        <f t="shared" si="8"/>
        <v>-328.23795873780529</v>
      </c>
      <c r="AS13">
        <f t="shared" si="8"/>
        <v>21.744102979509314</v>
      </c>
      <c r="AT13">
        <f t="shared" si="8"/>
        <v>3.2144145972764115</v>
      </c>
      <c r="AU13">
        <f t="shared" si="8"/>
        <v>-303.27944116101958</v>
      </c>
      <c r="AW13">
        <v>10</v>
      </c>
      <c r="AX13">
        <f>IF(Z13&gt;0, (R13*SUMPRODUCT(K13:$K$98, X13:$X$98)-K13*$AZ$3)/Z13, 0)</f>
        <v>3703.704169497254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1.7665382E-2</v>
      </c>
      <c r="Q14" s="4">
        <f t="shared" si="22"/>
        <v>12.5</v>
      </c>
      <c r="R14">
        <f t="shared" si="0"/>
        <v>50000</v>
      </c>
      <c r="S14">
        <f t="shared" si="1"/>
        <v>3696.4409762331234</v>
      </c>
      <c r="U14">
        <f t="shared" si="12"/>
        <v>1.7665382E-2</v>
      </c>
      <c r="V14">
        <f t="shared" si="13"/>
        <v>0.01</v>
      </c>
      <c r="W14">
        <f t="shared" si="14"/>
        <v>0.84727356979343993</v>
      </c>
      <c r="X14">
        <f t="shared" si="15"/>
        <v>1.4967411268904779E-2</v>
      </c>
      <c r="Y14">
        <f t="shared" si="16"/>
        <v>8.4727356979343998E-3</v>
      </c>
      <c r="Z14">
        <f t="shared" si="17"/>
        <v>0.82383342282660077</v>
      </c>
      <c r="AB14">
        <f t="shared" si="18"/>
        <v>3138.0506531487863</v>
      </c>
      <c r="AC14">
        <f t="shared" si="19"/>
        <v>3045.2516217266357</v>
      </c>
      <c r="AE14">
        <f t="shared" si="2"/>
        <v>0</v>
      </c>
      <c r="AF14">
        <f t="shared" si="3"/>
        <v>0</v>
      </c>
      <c r="AG14">
        <f t="shared" si="3"/>
        <v>-10.29791778533251</v>
      </c>
      <c r="AH14">
        <f t="shared" si="4"/>
        <v>-748.37056344523887</v>
      </c>
      <c r="AI14">
        <f t="shared" si="5"/>
        <v>-758.66848123057139</v>
      </c>
      <c r="AJ14">
        <f t="shared" si="6"/>
        <v>92.79903142215062</v>
      </c>
      <c r="AK14">
        <f t="shared" si="20"/>
        <v>5.6484911756678153</v>
      </c>
      <c r="AL14">
        <f t="shared" si="7"/>
        <v>-660.22095863275297</v>
      </c>
      <c r="AN14">
        <f t="shared" si="8"/>
        <v>0</v>
      </c>
      <c r="AO14">
        <f t="shared" si="8"/>
        <v>0</v>
      </c>
      <c r="AP14">
        <f t="shared" si="8"/>
        <v>-4.9466646503959142</v>
      </c>
      <c r="AQ14">
        <f t="shared" si="8"/>
        <v>-359.48414900575006</v>
      </c>
      <c r="AR14">
        <f t="shared" si="8"/>
        <v>-364.43081365614597</v>
      </c>
      <c r="AS14">
        <f t="shared" si="8"/>
        <v>44.576554007913941</v>
      </c>
      <c r="AT14">
        <f t="shared" si="8"/>
        <v>2.7132855601689041</v>
      </c>
      <c r="AU14">
        <f t="shared" si="8"/>
        <v>-317.14097408806316</v>
      </c>
      <c r="AW14">
        <v>11</v>
      </c>
      <c r="AX14">
        <f>IF(Z14&gt;0, (R14*SUMPRODUCT(K14:$K$98, X14:$X$98)-K14*$AZ$3)/Z14, 0)</f>
        <v>3696.4409762331234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2.1010579000000001E-2</v>
      </c>
      <c r="Q15" s="4">
        <f t="shared" si="22"/>
        <v>12.5</v>
      </c>
      <c r="R15">
        <f t="shared" si="0"/>
        <v>50000</v>
      </c>
      <c r="S15">
        <f t="shared" si="1"/>
        <v>3649.9938139919218</v>
      </c>
      <c r="U15">
        <f t="shared" si="12"/>
        <v>2.1010579000000001E-2</v>
      </c>
      <c r="V15">
        <f t="shared" si="13"/>
        <v>0.01</v>
      </c>
      <c r="W15">
        <f t="shared" si="14"/>
        <v>0.82383342282660077</v>
      </c>
      <c r="X15">
        <f t="shared" si="15"/>
        <v>1.7309217213138699E-2</v>
      </c>
      <c r="Y15">
        <f t="shared" si="16"/>
        <v>8.2383342282660085E-3</v>
      </c>
      <c r="Z15">
        <f t="shared" si="17"/>
        <v>0.79828587138519602</v>
      </c>
      <c r="AB15">
        <f t="shared" si="18"/>
        <v>3045.2516217266357</v>
      </c>
      <c r="AC15">
        <f t="shared" si="19"/>
        <v>2913.7384923531163</v>
      </c>
      <c r="AE15">
        <f t="shared" si="2"/>
        <v>0</v>
      </c>
      <c r="AF15">
        <f t="shared" si="3"/>
        <v>0</v>
      </c>
      <c r="AG15">
        <f t="shared" si="3"/>
        <v>-9.9785733923149511</v>
      </c>
      <c r="AH15">
        <f t="shared" si="4"/>
        <v>-865.46086065693498</v>
      </c>
      <c r="AI15">
        <f t="shared" si="5"/>
        <v>-875.43943404924994</v>
      </c>
      <c r="AJ15">
        <f t="shared" si="6"/>
        <v>131.5131293735194</v>
      </c>
      <c r="AK15">
        <f t="shared" si="20"/>
        <v>12.485531649079208</v>
      </c>
      <c r="AL15">
        <f t="shared" si="7"/>
        <v>-731.4407730266513</v>
      </c>
      <c r="AN15">
        <f t="shared" si="8"/>
        <v>0</v>
      </c>
      <c r="AO15">
        <f t="shared" si="8"/>
        <v>0</v>
      </c>
      <c r="AP15">
        <f t="shared" si="8"/>
        <v>-4.5472590033851663</v>
      </c>
      <c r="AQ15">
        <f t="shared" si="8"/>
        <v>-394.39251844663971</v>
      </c>
      <c r="AR15">
        <f t="shared" si="8"/>
        <v>-398.93977745002491</v>
      </c>
      <c r="AS15">
        <f t="shared" si="8"/>
        <v>59.930837615291352</v>
      </c>
      <c r="AT15">
        <f t="shared" si="8"/>
        <v>5.6896856866384713</v>
      </c>
      <c r="AU15">
        <f t="shared" si="8"/>
        <v>-333.31925414809507</v>
      </c>
      <c r="AW15">
        <v>12</v>
      </c>
      <c r="AX15">
        <f>IF(Z15&gt;0, (R15*SUMPRODUCT(K15:$K$98, X15:$X$98)-K15*$AZ$3)/Z15, 0)</f>
        <v>3649.9938139919218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2.4499257999999999E-2</v>
      </c>
      <c r="Q16" s="4">
        <f t="shared" si="22"/>
        <v>12.5</v>
      </c>
      <c r="R16">
        <f t="shared" si="0"/>
        <v>50000</v>
      </c>
      <c r="S16">
        <f t="shared" si="1"/>
        <v>3564.0317288243714</v>
      </c>
      <c r="U16">
        <f t="shared" si="12"/>
        <v>2.4499257999999999E-2</v>
      </c>
      <c r="V16">
        <f t="shared" si="13"/>
        <v>0.01</v>
      </c>
      <c r="W16">
        <f t="shared" si="14"/>
        <v>0.79828587138519602</v>
      </c>
      <c r="X16">
        <f t="shared" si="15"/>
        <v>1.9557411520820734E-2</v>
      </c>
      <c r="Y16">
        <f t="shared" si="16"/>
        <v>7.9828587138519608E-3</v>
      </c>
      <c r="Z16">
        <f t="shared" si="17"/>
        <v>0.77074560115052337</v>
      </c>
      <c r="AB16">
        <f t="shared" si="18"/>
        <v>2913.7384923531163</v>
      </c>
      <c r="AC16">
        <f t="shared" si="19"/>
        <v>2746.9617773522791</v>
      </c>
      <c r="AE16">
        <f t="shared" si="2"/>
        <v>0</v>
      </c>
      <c r="AF16">
        <f t="shared" si="3"/>
        <v>0</v>
      </c>
      <c r="AG16">
        <f t="shared" si="3"/>
        <v>-9.634320014381542</v>
      </c>
      <c r="AH16">
        <f t="shared" si="4"/>
        <v>-977.87057604103666</v>
      </c>
      <c r="AI16">
        <f t="shared" si="5"/>
        <v>-987.50489605541816</v>
      </c>
      <c r="AJ16">
        <f t="shared" si="6"/>
        <v>166.77671500083716</v>
      </c>
      <c r="AK16">
        <f t="shared" si="20"/>
        <v>20.687543295707126</v>
      </c>
      <c r="AL16">
        <f t="shared" si="7"/>
        <v>-800.04063775887391</v>
      </c>
      <c r="AN16">
        <f t="shared" si="8"/>
        <v>0</v>
      </c>
      <c r="AO16">
        <f t="shared" si="8"/>
        <v>0</v>
      </c>
      <c r="AP16">
        <f t="shared" si="8"/>
        <v>-4.1532323733180956</v>
      </c>
      <c r="AQ16">
        <f t="shared" si="8"/>
        <v>-421.5475225305309</v>
      </c>
      <c r="AR16">
        <f t="shared" si="8"/>
        <v>-425.70075490384897</v>
      </c>
      <c r="AS16">
        <f t="shared" si="8"/>
        <v>71.895312883852426</v>
      </c>
      <c r="AT16">
        <f t="shared" si="8"/>
        <v>8.9181358323051363</v>
      </c>
      <c r="AU16">
        <f t="shared" si="8"/>
        <v>-344.88730618769142</v>
      </c>
      <c r="AW16">
        <v>13</v>
      </c>
      <c r="AX16">
        <f>IF(Z16&gt;0, (R16*SUMPRODUCT(K16:$K$98, X16:$X$98)-K16*$AZ$3)/Z16, 0)</f>
        <v>3564.0317288243714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2.8232486000000001E-2</v>
      </c>
      <c r="Q17" s="4">
        <f t="shared" si="22"/>
        <v>12.5</v>
      </c>
      <c r="R17">
        <f t="shared" si="0"/>
        <v>50000</v>
      </c>
      <c r="S17">
        <f t="shared" si="1"/>
        <v>3459.5455815697433</v>
      </c>
      <c r="U17">
        <f t="shared" si="12"/>
        <v>2.8232486000000001E-2</v>
      </c>
      <c r="V17">
        <f t="shared" si="13"/>
        <v>0.01</v>
      </c>
      <c r="W17">
        <f t="shared" si="14"/>
        <v>0.77074560115052337</v>
      </c>
      <c r="X17">
        <f t="shared" si="15"/>
        <v>2.1760064394043734E-2</v>
      </c>
      <c r="Y17">
        <f t="shared" si="16"/>
        <v>7.7074560115052339E-3</v>
      </c>
      <c r="Z17">
        <f t="shared" si="17"/>
        <v>0.74127808074497437</v>
      </c>
      <c r="AB17">
        <f t="shared" si="18"/>
        <v>2746.9617773522791</v>
      </c>
      <c r="AC17">
        <f t="shared" si="19"/>
        <v>2564.4853089557755</v>
      </c>
      <c r="AE17">
        <f t="shared" si="2"/>
        <v>0</v>
      </c>
      <c r="AF17">
        <f t="shared" si="3"/>
        <v>0</v>
      </c>
      <c r="AG17">
        <f t="shared" si="3"/>
        <v>-9.2659760093121797</v>
      </c>
      <c r="AH17">
        <f t="shared" si="4"/>
        <v>-1088.0032197021867</v>
      </c>
      <c r="AI17">
        <f t="shared" si="5"/>
        <v>-1097.2691957114989</v>
      </c>
      <c r="AJ17">
        <f t="shared" si="6"/>
        <v>182.47646839650361</v>
      </c>
      <c r="AK17">
        <f t="shared" si="20"/>
        <v>37.908072527461449</v>
      </c>
      <c r="AL17">
        <f t="shared" si="7"/>
        <v>-876.88465478753392</v>
      </c>
      <c r="AN17">
        <f t="shared" si="8"/>
        <v>0</v>
      </c>
      <c r="AO17">
        <f t="shared" si="8"/>
        <v>0</v>
      </c>
      <c r="AP17">
        <f t="shared" si="8"/>
        <v>-3.7548824729746797</v>
      </c>
      <c r="AQ17">
        <f t="shared" si="8"/>
        <v>-440.89518644275199</v>
      </c>
      <c r="AR17">
        <f t="shared" si="8"/>
        <v>-444.65006891572671</v>
      </c>
      <c r="AS17">
        <f t="shared" si="8"/>
        <v>73.945550066582868</v>
      </c>
      <c r="AT17">
        <f t="shared" si="8"/>
        <v>15.361615114756162</v>
      </c>
      <c r="AU17">
        <f t="shared" si="8"/>
        <v>-355.34290373438768</v>
      </c>
      <c r="AW17">
        <v>14</v>
      </c>
      <c r="AX17">
        <f>IF(Z17&gt;0, (R17*SUMPRODUCT(K17:$K$98, X17:$X$98)-K17*$AZ$3)/Z17, 0)</f>
        <v>3459.5455815697433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3.2345626000000002E-2</v>
      </c>
      <c r="Q18" s="4">
        <f t="shared" si="22"/>
        <v>12.5</v>
      </c>
      <c r="R18">
        <f t="shared" si="0"/>
        <v>50000</v>
      </c>
      <c r="S18">
        <f t="shared" si="1"/>
        <v>3344.1359357561587</v>
      </c>
      <c r="U18">
        <f t="shared" si="12"/>
        <v>3.2345626000000002E-2</v>
      </c>
      <c r="V18">
        <f t="shared" si="13"/>
        <v>0.01</v>
      </c>
      <c r="W18">
        <f t="shared" si="14"/>
        <v>0.74127808074497437</v>
      </c>
      <c r="X18">
        <f t="shared" si="15"/>
        <v>2.3977103561774744E-2</v>
      </c>
      <c r="Y18">
        <f t="shared" si="16"/>
        <v>7.4127808074497441E-3</v>
      </c>
      <c r="Z18">
        <f t="shared" si="17"/>
        <v>0.70988819637574985</v>
      </c>
      <c r="AB18">
        <f t="shared" si="18"/>
        <v>2564.4853089557755</v>
      </c>
      <c r="AC18">
        <f t="shared" si="19"/>
        <v>2373.9626278692699</v>
      </c>
      <c r="AE18">
        <f t="shared" si="2"/>
        <v>0</v>
      </c>
      <c r="AF18">
        <f t="shared" si="3"/>
        <v>0</v>
      </c>
      <c r="AG18">
        <f t="shared" si="3"/>
        <v>-8.8736024546968739</v>
      </c>
      <c r="AH18">
        <f t="shared" si="4"/>
        <v>-1198.8551780887371</v>
      </c>
      <c r="AI18">
        <f t="shared" si="5"/>
        <v>-1207.7287805434339</v>
      </c>
      <c r="AJ18">
        <f t="shared" si="6"/>
        <v>190.5226810865056</v>
      </c>
      <c r="AK18">
        <f t="shared" si="20"/>
        <v>55.392882673444753</v>
      </c>
      <c r="AL18">
        <f t="shared" si="7"/>
        <v>-961.81321678348354</v>
      </c>
      <c r="AN18">
        <f t="shared" si="8"/>
        <v>0</v>
      </c>
      <c r="AO18">
        <f t="shared" si="8"/>
        <v>0</v>
      </c>
      <c r="AP18">
        <f t="shared" si="8"/>
        <v>-3.3556174170400697</v>
      </c>
      <c r="AQ18">
        <f t="shared" si="8"/>
        <v>-453.3558198760511</v>
      </c>
      <c r="AR18">
        <f t="shared" si="8"/>
        <v>-456.71143729309114</v>
      </c>
      <c r="AS18">
        <f t="shared" si="8"/>
        <v>72.047539909414212</v>
      </c>
      <c r="AT18">
        <f t="shared" si="8"/>
        <v>20.947222148844617</v>
      </c>
      <c r="AU18">
        <f t="shared" si="8"/>
        <v>-363.71667523483234</v>
      </c>
      <c r="AW18">
        <v>15</v>
      </c>
      <c r="AX18">
        <f>IF(Z18&gt;0, (R18*SUMPRODUCT(K18:$K$98, X18:$X$98)-K18*$AZ$3)/Z18, 0)</f>
        <v>3344.1359357561587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3.7265510000000002E-2</v>
      </c>
      <c r="Q19" s="4">
        <f t="shared" si="22"/>
        <v>12.5</v>
      </c>
      <c r="R19">
        <f t="shared" si="0"/>
        <v>50000</v>
      </c>
      <c r="S19">
        <f t="shared" si="1"/>
        <v>3188.3323217067314</v>
      </c>
      <c r="U19">
        <f t="shared" si="12"/>
        <v>3.7265510000000002E-2</v>
      </c>
      <c r="V19">
        <f t="shared" si="13"/>
        <v>0.01</v>
      </c>
      <c r="W19">
        <f t="shared" si="14"/>
        <v>0.70988819637574985</v>
      </c>
      <c r="X19">
        <f t="shared" si="15"/>
        <v>2.6454345680922472E-2</v>
      </c>
      <c r="Y19">
        <f t="shared" si="16"/>
        <v>7.0988819637574987E-3</v>
      </c>
      <c r="Z19">
        <f t="shared" si="17"/>
        <v>0.67633496873106991</v>
      </c>
      <c r="AB19">
        <f t="shared" si="18"/>
        <v>2373.9626278692699</v>
      </c>
      <c r="AC19">
        <f t="shared" si="19"/>
        <v>2156.3806411057817</v>
      </c>
      <c r="AE19">
        <f t="shared" si="2"/>
        <v>0</v>
      </c>
      <c r="AF19">
        <f t="shared" si="3"/>
        <v>0</v>
      </c>
      <c r="AG19">
        <f t="shared" si="3"/>
        <v>-8.454187109138374</v>
      </c>
      <c r="AH19">
        <f t="shared" si="4"/>
        <v>-1322.7172840461235</v>
      </c>
      <c r="AI19">
        <f t="shared" si="5"/>
        <v>-1331.1714711552618</v>
      </c>
      <c r="AJ19">
        <f t="shared" si="6"/>
        <v>217.5819867634882</v>
      </c>
      <c r="AK19">
        <f t="shared" si="20"/>
        <v>52.939366601484721</v>
      </c>
      <c r="AL19">
        <f t="shared" si="7"/>
        <v>-1060.6501177902887</v>
      </c>
      <c r="AN19">
        <f t="shared" si="8"/>
        <v>0</v>
      </c>
      <c r="AO19">
        <f t="shared" si="8"/>
        <v>0</v>
      </c>
      <c r="AP19">
        <f t="shared" si="8"/>
        <v>-2.9814533698207479</v>
      </c>
      <c r="AQ19">
        <f t="shared" si="8"/>
        <v>-466.46943732493105</v>
      </c>
      <c r="AR19">
        <f t="shared" si="8"/>
        <v>-469.45089069475176</v>
      </c>
      <c r="AS19">
        <f t="shared" si="8"/>
        <v>76.732456861178932</v>
      </c>
      <c r="AT19">
        <f t="shared" si="8"/>
        <v>18.669595422079414</v>
      </c>
      <c r="AU19">
        <f t="shared" si="8"/>
        <v>-374.04883841149336</v>
      </c>
      <c r="AW19">
        <v>16</v>
      </c>
      <c r="AX19">
        <f>IF(Z19&gt;0, (R19*SUMPRODUCT(K19:$K$98, X19:$X$98)-K19*$AZ$3)/Z19, 0)</f>
        <v>3188.3323217067314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4.2512064000000002E-2</v>
      </c>
      <c r="Q20" s="4">
        <f t="shared" si="22"/>
        <v>12.5</v>
      </c>
      <c r="R20">
        <f t="shared" si="0"/>
        <v>50000</v>
      </c>
      <c r="S20">
        <f t="shared" si="1"/>
        <v>2899.2048499912139</v>
      </c>
      <c r="U20">
        <f t="shared" si="12"/>
        <v>4.2512064000000002E-2</v>
      </c>
      <c r="V20">
        <f t="shared" si="13"/>
        <v>0.01</v>
      </c>
      <c r="W20">
        <f t="shared" si="14"/>
        <v>0.67633496873106991</v>
      </c>
      <c r="X20">
        <f t="shared" si="15"/>
        <v>2.8752395476133244E-2</v>
      </c>
      <c r="Y20">
        <f t="shared" si="16"/>
        <v>6.7633496873106989E-3</v>
      </c>
      <c r="Z20">
        <f t="shared" si="17"/>
        <v>0.64081922356762588</v>
      </c>
      <c r="AB20">
        <f t="shared" si="18"/>
        <v>2156.3806411057817</v>
      </c>
      <c r="AC20">
        <f t="shared" si="19"/>
        <v>1857.866200934865</v>
      </c>
      <c r="AE20">
        <f t="shared" si="2"/>
        <v>0</v>
      </c>
      <c r="AF20">
        <f t="shared" si="3"/>
        <v>0</v>
      </c>
      <c r="AG20">
        <f t="shared" si="3"/>
        <v>-8.0102402945953237</v>
      </c>
      <c r="AH20">
        <f t="shared" si="4"/>
        <v>-1437.6197738066621</v>
      </c>
      <c r="AI20">
        <f t="shared" si="5"/>
        <v>-1445.6300141012575</v>
      </c>
      <c r="AJ20">
        <f t="shared" si="6"/>
        <v>298.51444017091671</v>
      </c>
      <c r="AK20">
        <f t="shared" si="20"/>
        <v>9.2724367567548605</v>
      </c>
      <c r="AL20">
        <f t="shared" si="7"/>
        <v>-1137.843137173586</v>
      </c>
      <c r="AN20">
        <f t="shared" si="8"/>
        <v>0</v>
      </c>
      <c r="AO20">
        <f t="shared" si="8"/>
        <v>0</v>
      </c>
      <c r="AP20">
        <f t="shared" si="8"/>
        <v>-2.6793996961507207</v>
      </c>
      <c r="AQ20">
        <f t="shared" si="8"/>
        <v>-480.87920504917128</v>
      </c>
      <c r="AR20">
        <f t="shared" si="8"/>
        <v>-483.55860474532199</v>
      </c>
      <c r="AS20">
        <f t="shared" si="8"/>
        <v>99.852123141702151</v>
      </c>
      <c r="AT20">
        <f t="shared" si="8"/>
        <v>3.1016003658952522</v>
      </c>
      <c r="AU20">
        <f t="shared" si="8"/>
        <v>-380.60488123772461</v>
      </c>
      <c r="AW20">
        <v>17</v>
      </c>
      <c r="AX20">
        <f>IF(Z20&gt;0, (R20*SUMPRODUCT(K20:$K$98, X20:$X$98)-K20*$AZ$3)/Z20, 0)</f>
        <v>2899.2048499912139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4.7737861999999999E-2</v>
      </c>
      <c r="Q21" s="4">
        <f t="shared" si="22"/>
        <v>12.5</v>
      </c>
      <c r="R21">
        <f t="shared" si="0"/>
        <v>50000</v>
      </c>
      <c r="S21">
        <f t="shared" si="1"/>
        <v>2531.8140750431348</v>
      </c>
      <c r="U21">
        <f t="shared" si="12"/>
        <v>4.7737861999999999E-2</v>
      </c>
      <c r="V21">
        <f t="shared" si="13"/>
        <v>0.01</v>
      </c>
      <c r="W21">
        <f t="shared" si="14"/>
        <v>0.64081922356762588</v>
      </c>
      <c r="X21">
        <f t="shared" si="15"/>
        <v>3.059133966161847E-2</v>
      </c>
      <c r="Y21">
        <f t="shared" si="16"/>
        <v>6.4081922356762589E-3</v>
      </c>
      <c r="Z21">
        <f t="shared" si="17"/>
        <v>0.60381969167033123</v>
      </c>
      <c r="AB21">
        <f t="shared" si="18"/>
        <v>1857.866200934865</v>
      </c>
      <c r="AC21">
        <f t="shared" si="19"/>
        <v>1528.7591941591504</v>
      </c>
      <c r="AE21">
        <f t="shared" si="2"/>
        <v>0</v>
      </c>
      <c r="AF21">
        <f t="shared" si="3"/>
        <v>0</v>
      </c>
      <c r="AG21">
        <f t="shared" si="3"/>
        <v>-7.5477461458791399</v>
      </c>
      <c r="AH21">
        <f t="shared" si="4"/>
        <v>-1529.5669830809236</v>
      </c>
      <c r="AI21">
        <f t="shared" si="5"/>
        <v>-1537.1147292268026</v>
      </c>
      <c r="AJ21">
        <f t="shared" si="6"/>
        <v>329.10700677571458</v>
      </c>
      <c r="AK21">
        <f t="shared" si="20"/>
        <v>2.9725859214957842</v>
      </c>
      <c r="AL21">
        <f t="shared" si="7"/>
        <v>-1205.0351365295924</v>
      </c>
      <c r="AN21">
        <f t="shared" si="8"/>
        <v>0</v>
      </c>
      <c r="AO21">
        <f t="shared" si="8"/>
        <v>0</v>
      </c>
      <c r="AP21">
        <f t="shared" si="8"/>
        <v>-2.4008148404826253</v>
      </c>
      <c r="AQ21">
        <f t="shared" si="8"/>
        <v>-486.53028884627253</v>
      </c>
      <c r="AR21">
        <f t="shared" si="8"/>
        <v>-488.93110368675514</v>
      </c>
      <c r="AS21">
        <f t="shared" si="8"/>
        <v>104.68356655123303</v>
      </c>
      <c r="AT21">
        <f t="shared" si="8"/>
        <v>0.9455310574843856</v>
      </c>
      <c r="AU21">
        <f t="shared" si="8"/>
        <v>-383.30200607803772</v>
      </c>
      <c r="AW21">
        <v>18</v>
      </c>
      <c r="AX21">
        <f>IF(Z21&gt;0, (R21*SUMPRODUCT(K21:$K$98, X21:$X$98)-K21*$AZ$3)/Z21, 0)</f>
        <v>2531.8140750431348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5.3487053E-2</v>
      </c>
      <c r="Q22" s="4">
        <f t="shared" si="22"/>
        <v>12.5</v>
      </c>
      <c r="R22">
        <f t="shared" si="0"/>
        <v>50000</v>
      </c>
      <c r="S22">
        <f t="shared" si="1"/>
        <v>2187.8892877017988</v>
      </c>
      <c r="U22">
        <f t="shared" si="12"/>
        <v>5.3487053E-2</v>
      </c>
      <c r="V22">
        <f t="shared" si="13"/>
        <v>0.01</v>
      </c>
      <c r="W22">
        <f t="shared" si="14"/>
        <v>0.60381969167033123</v>
      </c>
      <c r="X22">
        <f t="shared" si="15"/>
        <v>3.2296535850814663E-2</v>
      </c>
      <c r="Y22">
        <f t="shared" si="16"/>
        <v>6.0381969167033122E-3</v>
      </c>
      <c r="Z22">
        <f t="shared" si="17"/>
        <v>0.56548495890281325</v>
      </c>
      <c r="AB22">
        <f t="shared" si="18"/>
        <v>1528.7591941591504</v>
      </c>
      <c r="AC22">
        <f t="shared" si="19"/>
        <v>1237.218483939957</v>
      </c>
      <c r="AE22">
        <f t="shared" si="2"/>
        <v>0</v>
      </c>
      <c r="AF22">
        <f t="shared" si="3"/>
        <v>0</v>
      </c>
      <c r="AG22">
        <f t="shared" si="3"/>
        <v>-7.0685619862851654</v>
      </c>
      <c r="AH22">
        <f t="shared" si="4"/>
        <v>-1614.8267925407331</v>
      </c>
      <c r="AI22">
        <f t="shared" si="5"/>
        <v>-1621.8953545270183</v>
      </c>
      <c r="AJ22">
        <f t="shared" si="6"/>
        <v>291.54071021919344</v>
      </c>
      <c r="AK22">
        <f t="shared" si="20"/>
        <v>32.103943077342159</v>
      </c>
      <c r="AL22">
        <f t="shared" si="7"/>
        <v>-1298.2507012304827</v>
      </c>
      <c r="AN22">
        <f t="shared" si="8"/>
        <v>0</v>
      </c>
      <c r="AO22">
        <f t="shared" si="8"/>
        <v>0</v>
      </c>
      <c r="AP22">
        <f t="shared" si="8"/>
        <v>-2.0993409724199052</v>
      </c>
      <c r="AQ22">
        <f t="shared" si="8"/>
        <v>-479.59854571832199</v>
      </c>
      <c r="AR22">
        <f t="shared" si="8"/>
        <v>-481.69788669074194</v>
      </c>
      <c r="AS22">
        <f t="shared" si="8"/>
        <v>86.586686129240064</v>
      </c>
      <c r="AT22">
        <f t="shared" si="8"/>
        <v>9.5347714583629006</v>
      </c>
      <c r="AU22">
        <f t="shared" si="8"/>
        <v>-385.57642910313899</v>
      </c>
      <c r="AW22">
        <v>19</v>
      </c>
      <c r="AX22">
        <f>IF(Z22&gt;0, (R22*SUMPRODUCT(K22:$K$98, X22:$X$98)-K22*$AZ$3)/Z22, 0)</f>
        <v>2187.8892877017988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5.9601715E-2</v>
      </c>
      <c r="Q23" s="4">
        <f t="shared" si="22"/>
        <v>12.5</v>
      </c>
      <c r="R23">
        <f t="shared" si="0"/>
        <v>50000</v>
      </c>
      <c r="S23">
        <f t="shared" si="1"/>
        <v>1999.2726716105767</v>
      </c>
      <c r="U23">
        <f t="shared" si="12"/>
        <v>5.9601715E-2</v>
      </c>
      <c r="V23">
        <f t="shared" si="13"/>
        <v>0.01</v>
      </c>
      <c r="W23">
        <f t="shared" si="14"/>
        <v>0.56548495890281325</v>
      </c>
      <c r="X23">
        <f t="shared" si="15"/>
        <v>3.3703873357312189E-2</v>
      </c>
      <c r="Y23">
        <f t="shared" si="16"/>
        <v>5.6548495890281327E-3</v>
      </c>
      <c r="Z23">
        <f t="shared" si="17"/>
        <v>0.5261262359564729</v>
      </c>
      <c r="AB23">
        <f t="shared" si="18"/>
        <v>1237.218483939957</v>
      </c>
      <c r="AC23">
        <f t="shared" si="19"/>
        <v>1051.8698053651142</v>
      </c>
      <c r="AE23">
        <f t="shared" si="2"/>
        <v>0</v>
      </c>
      <c r="AF23">
        <f t="shared" si="3"/>
        <v>0</v>
      </c>
      <c r="AG23">
        <f t="shared" si="3"/>
        <v>-6.5765779494559116</v>
      </c>
      <c r="AH23">
        <f t="shared" si="4"/>
        <v>-1685.1936678656095</v>
      </c>
      <c r="AI23">
        <f t="shared" si="5"/>
        <v>-1691.7702458150654</v>
      </c>
      <c r="AJ23">
        <f t="shared" si="6"/>
        <v>185.34867857484278</v>
      </c>
      <c r="AK23">
        <f t="shared" si="20"/>
        <v>86.605293875797003</v>
      </c>
      <c r="AL23">
        <f t="shared" si="7"/>
        <v>-1419.8162733644256</v>
      </c>
      <c r="AN23">
        <f t="shared" si="8"/>
        <v>0</v>
      </c>
      <c r="AO23">
        <f t="shared" si="8"/>
        <v>0</v>
      </c>
      <c r="AP23">
        <f t="shared" si="8"/>
        <v>-1.7439493217586715</v>
      </c>
      <c r="AQ23">
        <f t="shared" si="8"/>
        <v>-446.87257973569308</v>
      </c>
      <c r="AR23">
        <f t="shared" si="8"/>
        <v>-448.61652905745177</v>
      </c>
      <c r="AS23">
        <f t="shared" si="8"/>
        <v>49.14998419751187</v>
      </c>
      <c r="AT23">
        <f t="shared" si="8"/>
        <v>22.965628123954943</v>
      </c>
      <c r="AU23">
        <f t="shared" si="8"/>
        <v>-376.5009167359849</v>
      </c>
      <c r="AW23">
        <v>20</v>
      </c>
      <c r="AX23">
        <f>IF(Z23&gt;0, (R23*SUMPRODUCT(K23:$K$98, X23:$X$98)-K23*$AZ$3)/Z23, 0)</f>
        <v>1999.2726716105767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6.6409420999999996E-2</v>
      </c>
      <c r="Q24" s="4">
        <f t="shared" si="22"/>
        <v>12.5</v>
      </c>
      <c r="R24">
        <f t="shared" si="0"/>
        <v>50000</v>
      </c>
      <c r="S24">
        <f t="shared" si="1"/>
        <v>1785.7074689325345</v>
      </c>
      <c r="U24">
        <f t="shared" si="12"/>
        <v>6.6409420999999996E-2</v>
      </c>
      <c r="V24">
        <f t="shared" si="13"/>
        <v>0.01</v>
      </c>
      <c r="W24">
        <f t="shared" si="14"/>
        <v>0.5261262359564729</v>
      </c>
      <c r="X24">
        <f t="shared" si="15"/>
        <v>3.4939738702778743E-2</v>
      </c>
      <c r="Y24">
        <f t="shared" si="16"/>
        <v>5.2612623595647287E-3</v>
      </c>
      <c r="Z24">
        <f t="shared" si="17"/>
        <v>0.48592523489412942</v>
      </c>
      <c r="AB24">
        <f t="shared" si="18"/>
        <v>1051.8698053651142</v>
      </c>
      <c r="AC24">
        <f t="shared" si="19"/>
        <v>867.72032129324316</v>
      </c>
      <c r="AE24">
        <f t="shared" si="2"/>
        <v>0</v>
      </c>
      <c r="AF24">
        <f t="shared" si="3"/>
        <v>0</v>
      </c>
      <c r="AG24">
        <f t="shared" si="3"/>
        <v>-6.0740654361766175</v>
      </c>
      <c r="AH24">
        <f t="shared" si="4"/>
        <v>-1746.986935138937</v>
      </c>
      <c r="AI24">
        <f t="shared" ref="AI24:AI79" si="23">SUM(AE24:AH24)</f>
        <v>-1753.0610005751137</v>
      </c>
      <c r="AJ24">
        <f t="shared" si="6"/>
        <v>184.14948407187103</v>
      </c>
      <c r="AK24">
        <f t="shared" si="20"/>
        <v>73.630886375558006</v>
      </c>
      <c r="AL24">
        <f t="shared" si="7"/>
        <v>-1495.2806301276846</v>
      </c>
      <c r="AN24">
        <f t="shared" si="8"/>
        <v>0</v>
      </c>
      <c r="AO24">
        <f t="shared" si="8"/>
        <v>0</v>
      </c>
      <c r="AP24">
        <f t="shared" si="8"/>
        <v>-1.4381206819908467</v>
      </c>
      <c r="AQ24">
        <f t="shared" si="8"/>
        <v>-413.62380254048588</v>
      </c>
      <c r="AR24">
        <f t="shared" si="8"/>
        <v>-415.06192322247671</v>
      </c>
      <c r="AS24">
        <f t="shared" si="8"/>
        <v>43.599988245829827</v>
      </c>
      <c r="AT24">
        <f t="shared" si="8"/>
        <v>17.433151098329564</v>
      </c>
      <c r="AU24">
        <f t="shared" si="8"/>
        <v>-354.02878387831731</v>
      </c>
      <c r="AW24">
        <v>21</v>
      </c>
      <c r="AX24">
        <f>IF(Z24&gt;0, (R24*SUMPRODUCT(K24:$K$98, X24:$X$98)-K24*$AZ$3)/Z24, 0)</f>
        <v>1785.7074689325345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7.4261202999999998E-2</v>
      </c>
      <c r="Q25" s="4">
        <f t="shared" si="22"/>
        <v>12.5</v>
      </c>
      <c r="R25">
        <f t="shared" si="0"/>
        <v>50000</v>
      </c>
      <c r="S25">
        <f t="shared" si="1"/>
        <v>1547.6421370588023</v>
      </c>
      <c r="U25">
        <f t="shared" si="12"/>
        <v>7.4261202999999998E-2</v>
      </c>
      <c r="V25">
        <f t="shared" si="13"/>
        <v>0.01</v>
      </c>
      <c r="W25">
        <f t="shared" si="14"/>
        <v>0.48592523489412942</v>
      </c>
      <c r="X25">
        <f t="shared" si="15"/>
        <v>3.6085392511295625E-2</v>
      </c>
      <c r="Y25">
        <f t="shared" si="16"/>
        <v>4.8592523489412939E-3</v>
      </c>
      <c r="Z25">
        <f t="shared" si="17"/>
        <v>0.44498059003389251</v>
      </c>
      <c r="AB25">
        <f t="shared" si="18"/>
        <v>867.72032129324316</v>
      </c>
      <c r="AC25">
        <f t="shared" si="19"/>
        <v>688.67071130974023</v>
      </c>
      <c r="AE25">
        <f t="shared" si="2"/>
        <v>0</v>
      </c>
      <c r="AF25">
        <f t="shared" si="3"/>
        <v>0</v>
      </c>
      <c r="AG25">
        <f t="shared" si="3"/>
        <v>-5.5622573754236564</v>
      </c>
      <c r="AH25">
        <f t="shared" si="4"/>
        <v>-1804.2696255647813</v>
      </c>
      <c r="AI25">
        <f t="shared" si="23"/>
        <v>-1809.8318829402051</v>
      </c>
      <c r="AJ25">
        <f t="shared" si="6"/>
        <v>179.04960998350293</v>
      </c>
      <c r="AK25">
        <f t="shared" si="20"/>
        <v>60.740422490527024</v>
      </c>
      <c r="AL25">
        <f t="shared" si="7"/>
        <v>-1570.0418504661752</v>
      </c>
      <c r="AN25">
        <f t="shared" si="8"/>
        <v>0</v>
      </c>
      <c r="AO25">
        <f t="shared" si="8"/>
        <v>0</v>
      </c>
      <c r="AP25">
        <f t="shared" si="8"/>
        <v>-1.1758418779170694</v>
      </c>
      <c r="AQ25">
        <f t="shared" si="8"/>
        <v>-381.4163282279311</v>
      </c>
      <c r="AR25">
        <f t="shared" si="8"/>
        <v>-382.5921701058482</v>
      </c>
      <c r="AS25">
        <f t="shared" si="8"/>
        <v>37.850465275761415</v>
      </c>
      <c r="AT25">
        <f t="shared" si="8"/>
        <v>12.840314215287028</v>
      </c>
      <c r="AU25">
        <f t="shared" si="8"/>
        <v>-331.90139061479977</v>
      </c>
      <c r="AW25">
        <v>22</v>
      </c>
      <c r="AX25">
        <f>IF(Z25&gt;0, (R25*SUMPRODUCT(K25:$K$98, X25:$X$98)-K25*$AZ$3)/Z25, 0)</f>
        <v>1547.6421370588023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8.2657132999999994E-2</v>
      </c>
      <c r="Q26" s="4">
        <f t="shared" si="22"/>
        <v>12.5</v>
      </c>
      <c r="R26">
        <f t="shared" si="0"/>
        <v>50000</v>
      </c>
      <c r="S26">
        <f t="shared" si="1"/>
        <v>1279.7416027158827</v>
      </c>
      <c r="U26">
        <f t="shared" si="12"/>
        <v>8.2657132999999994E-2</v>
      </c>
      <c r="V26">
        <f t="shared" si="13"/>
        <v>0.01</v>
      </c>
      <c r="W26">
        <f t="shared" si="14"/>
        <v>0.44498059003389251</v>
      </c>
      <c r="X26">
        <f t="shared" si="15"/>
        <v>3.6780819812849926E-2</v>
      </c>
      <c r="Y26">
        <f t="shared" si="16"/>
        <v>4.4498059003389252E-3</v>
      </c>
      <c r="Z26">
        <f t="shared" si="17"/>
        <v>0.40374996432070365</v>
      </c>
      <c r="AB26">
        <f t="shared" si="18"/>
        <v>688.67071130974023</v>
      </c>
      <c r="AC26">
        <f t="shared" si="19"/>
        <v>516.69562643625773</v>
      </c>
      <c r="AE26">
        <f t="shared" si="2"/>
        <v>0</v>
      </c>
      <c r="AF26">
        <f t="shared" si="3"/>
        <v>0</v>
      </c>
      <c r="AG26">
        <f t="shared" si="3"/>
        <v>-5.0468745540087951</v>
      </c>
      <c r="AH26">
        <f t="shared" si="4"/>
        <v>-1839.0409906424964</v>
      </c>
      <c r="AI26">
        <f t="shared" si="23"/>
        <v>-1844.0878651965052</v>
      </c>
      <c r="AJ26">
        <f t="shared" si="6"/>
        <v>171.9750848734825</v>
      </c>
      <c r="AK26">
        <f t="shared" si="20"/>
        <v>48.206949791681822</v>
      </c>
      <c r="AL26">
        <f t="shared" si="7"/>
        <v>-1623.9058305313408</v>
      </c>
      <c r="AN26">
        <f t="shared" si="8"/>
        <v>0</v>
      </c>
      <c r="AO26">
        <f t="shared" si="8"/>
        <v>0</v>
      </c>
      <c r="AP26">
        <f t="shared" si="8"/>
        <v>-0.95258191129280134</v>
      </c>
      <c r="AQ26">
        <f t="shared" si="8"/>
        <v>-347.11328032128915</v>
      </c>
      <c r="AR26">
        <f t="shared" si="8"/>
        <v>-348.06586223258194</v>
      </c>
      <c r="AS26">
        <f t="shared" si="8"/>
        <v>32.459763620119929</v>
      </c>
      <c r="AT26">
        <f t="shared" si="8"/>
        <v>9.0989121839140434</v>
      </c>
      <c r="AU26">
        <f t="shared" si="8"/>
        <v>-306.50718642854798</v>
      </c>
      <c r="AW26">
        <v>23</v>
      </c>
      <c r="AX26">
        <f>IF(Z26&gt;0, (R26*SUMPRODUCT(K26:$K$98, X26:$X$98)-K26*$AZ$3)/Z26, 0)</f>
        <v>1279.7416027158827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9.1575552000000005E-2</v>
      </c>
      <c r="Q27" s="4">
        <f t="shared" si="22"/>
        <v>12.5</v>
      </c>
      <c r="R27">
        <f t="shared" si="0"/>
        <v>50000</v>
      </c>
      <c r="S27">
        <f t="shared" si="1"/>
        <v>983.03081469875235</v>
      </c>
      <c r="U27">
        <f t="shared" si="12"/>
        <v>9.1575552000000005E-2</v>
      </c>
      <c r="V27">
        <f t="shared" si="13"/>
        <v>0.01</v>
      </c>
      <c r="W27">
        <f t="shared" si="14"/>
        <v>0.40374996432070365</v>
      </c>
      <c r="X27">
        <f t="shared" si="15"/>
        <v>3.6973625852648746E-2</v>
      </c>
      <c r="Y27">
        <f t="shared" si="16"/>
        <v>4.0374996432070362E-3</v>
      </c>
      <c r="Z27">
        <f t="shared" si="17"/>
        <v>0.36273883882484786</v>
      </c>
      <c r="AB27">
        <f t="shared" si="18"/>
        <v>516.69562643625773</v>
      </c>
      <c r="AC27">
        <f t="shared" si="19"/>
        <v>356.58345625286961</v>
      </c>
      <c r="AE27">
        <f t="shared" si="2"/>
        <v>0</v>
      </c>
      <c r="AF27">
        <f t="shared" si="3"/>
        <v>0</v>
      </c>
      <c r="AG27">
        <f t="shared" si="3"/>
        <v>-4.5342354853105986</v>
      </c>
      <c r="AH27">
        <f t="shared" si="4"/>
        <v>-1848.6812926324374</v>
      </c>
      <c r="AI27">
        <f t="shared" si="23"/>
        <v>-1853.2155281177479</v>
      </c>
      <c r="AJ27">
        <f t="shared" si="6"/>
        <v>160.11217018338812</v>
      </c>
      <c r="AK27">
        <f t="shared" si="20"/>
        <v>36.168693850538041</v>
      </c>
      <c r="AL27">
        <f t="shared" si="7"/>
        <v>-1656.9346640838216</v>
      </c>
      <c r="AN27">
        <f t="shared" si="8"/>
        <v>0</v>
      </c>
      <c r="AO27">
        <f t="shared" si="8"/>
        <v>0</v>
      </c>
      <c r="AP27">
        <f t="shared" si="8"/>
        <v>-0.7641275694893036</v>
      </c>
      <c r="AQ27">
        <f t="shared" si="8"/>
        <v>-311.54719411376192</v>
      </c>
      <c r="AR27">
        <f t="shared" si="8"/>
        <v>-312.31132168325121</v>
      </c>
      <c r="AS27">
        <f t="shared" si="8"/>
        <v>26.982745789064221</v>
      </c>
      <c r="AT27">
        <f t="shared" si="8"/>
        <v>6.095293509380042</v>
      </c>
      <c r="AU27">
        <f t="shared" si="8"/>
        <v>-279.2332823848069</v>
      </c>
      <c r="AW27">
        <v>24</v>
      </c>
      <c r="AX27">
        <f>IF(Z27&gt;0, (R27*SUMPRODUCT(K27:$K$98, X27:$X$98)-K27*$AZ$3)/Z27, 0)</f>
        <v>983.03081469875235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0.101620166</v>
      </c>
      <c r="Q28" s="4">
        <f t="shared" si="22"/>
        <v>12.5</v>
      </c>
      <c r="R28">
        <f t="shared" si="0"/>
        <v>50000</v>
      </c>
      <c r="S28">
        <f t="shared" si="1"/>
        <v>657.87936370352008</v>
      </c>
      <c r="U28">
        <f t="shared" si="12"/>
        <v>0.101620166</v>
      </c>
      <c r="V28">
        <f t="shared" si="13"/>
        <v>0.01</v>
      </c>
      <c r="W28">
        <f t="shared" si="14"/>
        <v>0.36273883882484786</v>
      </c>
      <c r="X28">
        <f t="shared" si="15"/>
        <v>3.6861581016028287E-2</v>
      </c>
      <c r="Y28">
        <f t="shared" si="16"/>
        <v>3.6273883882484786E-3</v>
      </c>
      <c r="Z28">
        <f t="shared" si="17"/>
        <v>0.3222498694205711</v>
      </c>
      <c r="AB28">
        <f t="shared" si="18"/>
        <v>356.58345625286961</v>
      </c>
      <c r="AC28">
        <f t="shared" si="19"/>
        <v>212.00153904794774</v>
      </c>
      <c r="AE28">
        <f t="shared" si="2"/>
        <v>0</v>
      </c>
      <c r="AF28">
        <f t="shared" si="3"/>
        <v>0</v>
      </c>
      <c r="AG28">
        <f t="shared" si="3"/>
        <v>-4.0281233677571384</v>
      </c>
      <c r="AH28">
        <f t="shared" si="4"/>
        <v>-1843.0790508014143</v>
      </c>
      <c r="AI28">
        <f t="shared" si="23"/>
        <v>-1847.1071741691715</v>
      </c>
      <c r="AJ28">
        <f t="shared" si="6"/>
        <v>144.58191720492187</v>
      </c>
      <c r="AK28">
        <f t="shared" si="20"/>
        <v>24.960841937700874</v>
      </c>
      <c r="AL28">
        <f t="shared" si="7"/>
        <v>-1677.5644150265487</v>
      </c>
      <c r="AN28">
        <f t="shared" si="8"/>
        <v>0</v>
      </c>
      <c r="AO28">
        <f t="shared" si="8"/>
        <v>0</v>
      </c>
      <c r="AP28">
        <f t="shared" si="8"/>
        <v>-0.60610314583725977</v>
      </c>
      <c r="AQ28">
        <f t="shared" si="8"/>
        <v>-277.32418020242704</v>
      </c>
      <c r="AR28">
        <f t="shared" si="8"/>
        <v>-277.93028334826431</v>
      </c>
      <c r="AS28">
        <f t="shared" si="8"/>
        <v>21.754933215433937</v>
      </c>
      <c r="AT28">
        <f t="shared" si="8"/>
        <v>3.7558047358442384</v>
      </c>
      <c r="AU28">
        <f t="shared" si="8"/>
        <v>-252.41954539698611</v>
      </c>
      <c r="AW28">
        <v>25</v>
      </c>
      <c r="AX28">
        <f>IF(Z28&gt;0, (R28*SUMPRODUCT(K28:$K$98, X28:$X$98)-K28*$AZ$3)/Z28, 0)</f>
        <v>657.87936370352008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0.112947091</v>
      </c>
      <c r="Q29" s="4">
        <f t="shared" si="22"/>
        <v>12.5</v>
      </c>
      <c r="R29">
        <f t="shared" si="0"/>
        <v>50000</v>
      </c>
      <c r="S29">
        <f t="shared" si="1"/>
        <v>296.33600113912593</v>
      </c>
      <c r="U29">
        <f t="shared" si="12"/>
        <v>0.112947091</v>
      </c>
      <c r="V29">
        <f t="shared" si="13"/>
        <v>0.01</v>
      </c>
      <c r="W29">
        <f t="shared" si="14"/>
        <v>0.3222498694205711</v>
      </c>
      <c r="X29">
        <f t="shared" si="15"/>
        <v>3.6397185326183364E-2</v>
      </c>
      <c r="Y29">
        <f t="shared" si="16"/>
        <v>3.222498694205711E-3</v>
      </c>
      <c r="Z29">
        <f t="shared" si="17"/>
        <v>0.28263018540018203</v>
      </c>
      <c r="AB29">
        <f t="shared" si="18"/>
        <v>212.00153904794774</v>
      </c>
      <c r="AC29">
        <f t="shared" si="19"/>
        <v>83.753498942699721</v>
      </c>
      <c r="AE29">
        <f t="shared" si="2"/>
        <v>0</v>
      </c>
      <c r="AF29">
        <f t="shared" si="3"/>
        <v>0</v>
      </c>
      <c r="AG29">
        <f t="shared" si="3"/>
        <v>-3.5328773175022752</v>
      </c>
      <c r="AH29">
        <f t="shared" si="4"/>
        <v>-1819.8592663091681</v>
      </c>
      <c r="AI29">
        <f t="shared" si="23"/>
        <v>-1823.3921436266703</v>
      </c>
      <c r="AJ29">
        <f t="shared" si="6"/>
        <v>128.24804010524804</v>
      </c>
      <c r="AK29">
        <f t="shared" si="20"/>
        <v>14.840107733356344</v>
      </c>
      <c r="AL29">
        <f t="shared" si="7"/>
        <v>-1680.303995788066</v>
      </c>
      <c r="AN29">
        <f t="shared" si="8"/>
        <v>0</v>
      </c>
      <c r="AO29">
        <f t="shared" si="8"/>
        <v>0</v>
      </c>
      <c r="AP29">
        <f t="shared" si="8"/>
        <v>-0.4746290421523392</v>
      </c>
      <c r="AQ29">
        <f t="shared" si="8"/>
        <v>-244.49138274381164</v>
      </c>
      <c r="AR29">
        <f t="shared" si="8"/>
        <v>-244.96601178596396</v>
      </c>
      <c r="AS29">
        <f t="shared" si="8"/>
        <v>17.229651347220738</v>
      </c>
      <c r="AT29">
        <f t="shared" si="8"/>
        <v>1.9937137596105918</v>
      </c>
      <c r="AU29">
        <f t="shared" si="8"/>
        <v>-225.74264667913263</v>
      </c>
      <c r="AW29">
        <v>26</v>
      </c>
      <c r="AX29">
        <f>IF(Z29&gt;0, (R29*SUMPRODUCT(K29:$K$98, X29:$X$98)-K29*$AZ$3)/Z29, 0)</f>
        <v>296.33600113912593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0.12591097000000001</v>
      </c>
      <c r="Q30" s="4">
        <f t="shared" si="22"/>
        <v>12.5</v>
      </c>
      <c r="R30">
        <f t="shared" si="0"/>
        <v>50000</v>
      </c>
      <c r="S30">
        <f t="shared" si="1"/>
        <v>-113.15393504936256</v>
      </c>
      <c r="U30">
        <f t="shared" si="12"/>
        <v>0.12591097000000001</v>
      </c>
      <c r="V30">
        <f t="shared" si="13"/>
        <v>0.01</v>
      </c>
      <c r="W30">
        <f t="shared" si="14"/>
        <v>0.28263018540018203</v>
      </c>
      <c r="X30">
        <f t="shared" si="15"/>
        <v>3.5586240795016759E-2</v>
      </c>
      <c r="Y30">
        <f t="shared" si="16"/>
        <v>2.8263018540018205E-3</v>
      </c>
      <c r="Z30">
        <f t="shared" si="17"/>
        <v>0.24421764275116345</v>
      </c>
      <c r="AB30">
        <f t="shared" si="18"/>
        <v>83.753498942699721</v>
      </c>
      <c r="AC30">
        <f t="shared" si="19"/>
        <v>-27.634187285773578</v>
      </c>
      <c r="AE30">
        <f t="shared" si="2"/>
        <v>0</v>
      </c>
      <c r="AF30">
        <f t="shared" si="3"/>
        <v>0</v>
      </c>
      <c r="AG30">
        <f t="shared" si="3"/>
        <v>-3.0527205343895432</v>
      </c>
      <c r="AH30">
        <f t="shared" si="4"/>
        <v>-1779.312039750838</v>
      </c>
      <c r="AI30">
        <f t="shared" si="23"/>
        <v>-1782.3647602852275</v>
      </c>
      <c r="AJ30">
        <f t="shared" si="6"/>
        <v>111.3876862284733</v>
      </c>
      <c r="AK30">
        <f t="shared" si="20"/>
        <v>5.8627449259889808</v>
      </c>
      <c r="AL30">
        <f t="shared" si="7"/>
        <v>-1665.1143291307651</v>
      </c>
      <c r="AN30">
        <f t="shared" si="8"/>
        <v>0</v>
      </c>
      <c r="AO30">
        <f t="shared" si="8"/>
        <v>0</v>
      </c>
      <c r="AP30">
        <f t="shared" si="8"/>
        <v>-0.36618013271718208</v>
      </c>
      <c r="AQ30">
        <f t="shared" si="8"/>
        <v>-213.43215388418545</v>
      </c>
      <c r="AR30">
        <f t="shared" si="8"/>
        <v>-213.79833401690263</v>
      </c>
      <c r="AS30">
        <f t="shared" si="8"/>
        <v>13.361183006016176</v>
      </c>
      <c r="AT30">
        <f t="shared" si="8"/>
        <v>0.70324836187958939</v>
      </c>
      <c r="AU30">
        <f t="shared" si="8"/>
        <v>-199.73390264900684</v>
      </c>
      <c r="AW30">
        <v>27</v>
      </c>
      <c r="AX30">
        <f>IF(Z30&gt;0, (R30*SUMPRODUCT(K30:$K$98, X30:$X$98)-K30*$AZ$3)/Z30, 0)</f>
        <v>-113.15393504936256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0.140869152</v>
      </c>
      <c r="Q31" s="4">
        <f t="shared" si="22"/>
        <v>12.5</v>
      </c>
      <c r="R31">
        <f t="shared" si="0"/>
        <v>50000</v>
      </c>
      <c r="S31">
        <f t="shared" si="1"/>
        <v>-589.39163595608886</v>
      </c>
      <c r="U31">
        <f t="shared" si="12"/>
        <v>0.140869152</v>
      </c>
      <c r="V31">
        <f t="shared" si="13"/>
        <v>0.01</v>
      </c>
      <c r="W31">
        <f t="shared" si="14"/>
        <v>0.24421764275116345</v>
      </c>
      <c r="X31">
        <f t="shared" si="15"/>
        <v>3.4402732237795344E-2</v>
      </c>
      <c r="Y31">
        <f t="shared" si="16"/>
        <v>2.4421764275116345E-3</v>
      </c>
      <c r="Z31">
        <f t="shared" si="17"/>
        <v>0.20737273408585646</v>
      </c>
      <c r="AB31">
        <f t="shared" si="18"/>
        <v>-27.634187285773578</v>
      </c>
      <c r="AC31">
        <f t="shared" si="19"/>
        <v>-122.22375499554994</v>
      </c>
      <c r="AE31">
        <f t="shared" si="2"/>
        <v>0</v>
      </c>
      <c r="AF31">
        <f t="shared" si="3"/>
        <v>0</v>
      </c>
      <c r="AG31">
        <f t="shared" si="3"/>
        <v>-2.5921591760732059</v>
      </c>
      <c r="AH31">
        <f t="shared" si="4"/>
        <v>-1720.1366118897672</v>
      </c>
      <c r="AI31">
        <f t="shared" si="23"/>
        <v>-1722.7287710658404</v>
      </c>
      <c r="AJ31">
        <f t="shared" si="6"/>
        <v>94.589567709776361</v>
      </c>
      <c r="AK31">
        <f t="shared" si="20"/>
        <v>-1.9343931100041507</v>
      </c>
      <c r="AL31">
        <f t="shared" si="7"/>
        <v>-1630.0735964660682</v>
      </c>
      <c r="AN31">
        <f t="shared" si="8"/>
        <v>0</v>
      </c>
      <c r="AO31">
        <f t="shared" si="8"/>
        <v>0</v>
      </c>
      <c r="AP31">
        <f t="shared" si="8"/>
        <v>-0.27762039876329758</v>
      </c>
      <c r="AQ31">
        <f t="shared" si="8"/>
        <v>-184.22673133970318</v>
      </c>
      <c r="AR31">
        <f t="shared" si="8"/>
        <v>-184.50435173846648</v>
      </c>
      <c r="AS31">
        <f t="shared" si="8"/>
        <v>10.130548212018612</v>
      </c>
      <c r="AT31">
        <f t="shared" si="8"/>
        <v>-0.2071736147692349</v>
      </c>
      <c r="AU31">
        <f t="shared" si="8"/>
        <v>-174.58097714121712</v>
      </c>
      <c r="AW31">
        <v>28</v>
      </c>
      <c r="AX31">
        <f>IF(Z31&gt;0, (R31*SUMPRODUCT(K31:$K$98, X31:$X$98)-K31*$AZ$3)/Z31, 0)</f>
        <v>-589.39163595608886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0.15811491799999999</v>
      </c>
      <c r="Q32" s="4">
        <f t="shared" si="22"/>
        <v>12.5</v>
      </c>
      <c r="R32">
        <f t="shared" si="0"/>
        <v>50000</v>
      </c>
      <c r="S32">
        <f t="shared" si="1"/>
        <v>-1161.3280661600459</v>
      </c>
      <c r="U32">
        <f t="shared" si="12"/>
        <v>0.15811491799999999</v>
      </c>
      <c r="V32">
        <f t="shared" si="13"/>
        <v>0.01</v>
      </c>
      <c r="W32">
        <f t="shared" si="14"/>
        <v>0.20737273408585646</v>
      </c>
      <c r="X32">
        <f t="shared" si="15"/>
        <v>3.2788722845420996E-2</v>
      </c>
      <c r="Y32">
        <f t="shared" si="16"/>
        <v>2.0737273408585645E-3</v>
      </c>
      <c r="Z32">
        <f t="shared" si="17"/>
        <v>0.1725102838995769</v>
      </c>
      <c r="AB32">
        <f t="shared" si="18"/>
        <v>-122.22375499554994</v>
      </c>
      <c r="AC32">
        <f t="shared" si="19"/>
        <v>-200.34103439381613</v>
      </c>
      <c r="AE32">
        <f t="shared" si="2"/>
        <v>0</v>
      </c>
      <c r="AF32">
        <f t="shared" si="3"/>
        <v>0</v>
      </c>
      <c r="AG32">
        <f t="shared" si="3"/>
        <v>-2.1563785487447111</v>
      </c>
      <c r="AH32">
        <f t="shared" si="4"/>
        <v>-1639.4361422710499</v>
      </c>
      <c r="AI32">
        <f t="shared" si="23"/>
        <v>-1641.5925208197946</v>
      </c>
      <c r="AJ32">
        <f t="shared" si="6"/>
        <v>78.117279398266191</v>
      </c>
      <c r="AK32">
        <f t="shared" si="20"/>
        <v>-8.5556628496884972</v>
      </c>
      <c r="AL32">
        <f t="shared" si="7"/>
        <v>-1572.030904271217</v>
      </c>
      <c r="AN32">
        <f t="shared" si="8"/>
        <v>0</v>
      </c>
      <c r="AO32">
        <f t="shared" si="8"/>
        <v>0</v>
      </c>
      <c r="AP32">
        <f t="shared" si="8"/>
        <v>-0.20620381088399864</v>
      </c>
      <c r="AQ32">
        <f t="shared" si="8"/>
        <v>-156.77116637709318</v>
      </c>
      <c r="AR32">
        <f t="shared" si="8"/>
        <v>-156.97737018797719</v>
      </c>
      <c r="AS32">
        <f t="shared" si="8"/>
        <v>7.4699689055938414</v>
      </c>
      <c r="AT32">
        <f t="shared" si="8"/>
        <v>-0.81813570500940869</v>
      </c>
      <c r="AU32">
        <f t="shared" si="8"/>
        <v>-150.32553698739275</v>
      </c>
      <c r="AW32">
        <v>29</v>
      </c>
      <c r="AX32">
        <f>IF(Z32&gt;0, (R32*SUMPRODUCT(K32:$K$98, X32:$X$98)-K32*$AZ$3)/Z32, 0)</f>
        <v>-1161.3280661600459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0.17865895700000001</v>
      </c>
      <c r="Q33" s="4">
        <f t="shared" si="22"/>
        <v>12.5</v>
      </c>
      <c r="R33">
        <f t="shared" si="0"/>
        <v>50000</v>
      </c>
      <c r="S33">
        <f t="shared" si="1"/>
        <v>-1874.5559990658012</v>
      </c>
      <c r="U33">
        <f t="shared" si="12"/>
        <v>0.17865895700000001</v>
      </c>
      <c r="V33">
        <f t="shared" si="13"/>
        <v>0.01</v>
      </c>
      <c r="W33">
        <f t="shared" si="14"/>
        <v>0.1725102838995769</v>
      </c>
      <c r="X33">
        <f t="shared" si="15"/>
        <v>3.0820507393272304E-2</v>
      </c>
      <c r="Y33">
        <f t="shared" si="16"/>
        <v>1.725102838995769E-3</v>
      </c>
      <c r="Z33">
        <f t="shared" si="17"/>
        <v>0.13996467366730883</v>
      </c>
      <c r="AB33">
        <f t="shared" si="18"/>
        <v>-200.34103439381613</v>
      </c>
      <c r="AC33">
        <f t="shared" si="19"/>
        <v>-262.37161868034093</v>
      </c>
      <c r="AE33">
        <f t="shared" si="2"/>
        <v>0</v>
      </c>
      <c r="AF33">
        <f t="shared" si="3"/>
        <v>0</v>
      </c>
      <c r="AG33">
        <f t="shared" si="3"/>
        <v>-1.7495584208413604</v>
      </c>
      <c r="AH33">
        <f t="shared" si="4"/>
        <v>-1541.0253696636153</v>
      </c>
      <c r="AI33">
        <f t="shared" si="23"/>
        <v>-1542.7749280844566</v>
      </c>
      <c r="AJ33">
        <f t="shared" si="6"/>
        <v>62.0305842865248</v>
      </c>
      <c r="AK33">
        <f t="shared" si="20"/>
        <v>-14.023872407567131</v>
      </c>
      <c r="AL33">
        <f t="shared" si="7"/>
        <v>-1494.7682162054989</v>
      </c>
      <c r="AN33">
        <f t="shared" si="8"/>
        <v>0</v>
      </c>
      <c r="AO33">
        <f t="shared" si="8"/>
        <v>0</v>
      </c>
      <c r="AP33">
        <f t="shared" si="8"/>
        <v>-0.14937644195821267</v>
      </c>
      <c r="AQ33">
        <f t="shared" si="8"/>
        <v>-131.57199207843018</v>
      </c>
      <c r="AR33">
        <f t="shared" si="8"/>
        <v>-131.72136852038838</v>
      </c>
      <c r="AS33">
        <f t="shared" si="8"/>
        <v>5.2961409364393379</v>
      </c>
      <c r="AT33">
        <f t="shared" si="8"/>
        <v>-1.1973513646437299</v>
      </c>
      <c r="AU33">
        <f t="shared" si="8"/>
        <v>-127.62257894859277</v>
      </c>
      <c r="AW33">
        <v>30</v>
      </c>
      <c r="AX33">
        <f>IF(Z33&gt;0, (R33*SUMPRODUCT(K33:$K$98, X33:$X$98)-K33*$AZ$3)/Z33, 0)</f>
        <v>-1874.5559990658012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0.202352371</v>
      </c>
      <c r="Q34" s="4">
        <f t="shared" si="22"/>
        <v>12.5</v>
      </c>
      <c r="R34">
        <f t="shared" si="0"/>
        <v>50000</v>
      </c>
      <c r="S34">
        <f t="shared" si="1"/>
        <v>-2806.112359753783</v>
      </c>
      <c r="U34">
        <f t="shared" si="12"/>
        <v>0.202352371</v>
      </c>
      <c r="V34">
        <f t="shared" si="13"/>
        <v>0.01</v>
      </c>
      <c r="W34">
        <f t="shared" si="14"/>
        <v>0.13996467366730883</v>
      </c>
      <c r="X34">
        <f t="shared" si="15"/>
        <v>2.8322183572821208E-2</v>
      </c>
      <c r="Y34">
        <f t="shared" si="16"/>
        <v>1.3996467366730882E-3</v>
      </c>
      <c r="Z34">
        <f t="shared" si="17"/>
        <v>0.11024284335781454</v>
      </c>
      <c r="AB34">
        <f t="shared" si="18"/>
        <v>-262.37161868034093</v>
      </c>
      <c r="AC34">
        <f t="shared" si="19"/>
        <v>-309.35380532076363</v>
      </c>
      <c r="AE34">
        <f t="shared" si="2"/>
        <v>0</v>
      </c>
      <c r="AF34">
        <f t="shared" si="3"/>
        <v>0</v>
      </c>
      <c r="AG34">
        <f t="shared" si="3"/>
        <v>-1.3780355419726817</v>
      </c>
      <c r="AH34">
        <f t="shared" si="4"/>
        <v>-1416.1091786410605</v>
      </c>
      <c r="AI34">
        <f t="shared" si="23"/>
        <v>-1417.4872141830331</v>
      </c>
      <c r="AJ34">
        <f t="shared" si="6"/>
        <v>46.982186640422697</v>
      </c>
      <c r="AK34">
        <f t="shared" si="20"/>
        <v>-18.366013307623867</v>
      </c>
      <c r="AL34">
        <f t="shared" si="7"/>
        <v>-1388.8710408502343</v>
      </c>
      <c r="AN34">
        <f t="shared" si="8"/>
        <v>0</v>
      </c>
      <c r="AO34">
        <f t="shared" si="8"/>
        <v>0</v>
      </c>
      <c r="AP34">
        <f t="shared" si="8"/>
        <v>-0.10505000030075208</v>
      </c>
      <c r="AQ34">
        <f t="shared" si="8"/>
        <v>-107.95241857781507</v>
      </c>
      <c r="AR34">
        <f t="shared" si="8"/>
        <v>-108.05746857811582</v>
      </c>
      <c r="AS34">
        <f t="shared" si="8"/>
        <v>3.5815322394668949</v>
      </c>
      <c r="AT34">
        <f t="shared" si="8"/>
        <v>-1.4000725269593601</v>
      </c>
      <c r="AU34">
        <f t="shared" ref="AU34:AU79" si="24">AL34*$K34</f>
        <v>-105.87600886560828</v>
      </c>
      <c r="AW34">
        <v>31</v>
      </c>
      <c r="AX34">
        <f>IF(Z34&gt;0, (R34*SUMPRODUCT(K34:$K$98, X34:$X$98)-K34*$AZ$3)/Z34, 0)</f>
        <v>-2806.112359753783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0.22956153600000001</v>
      </c>
      <c r="Q35" s="4">
        <f t="shared" si="22"/>
        <v>12.5</v>
      </c>
      <c r="R35">
        <f t="shared" si="0"/>
        <v>50000</v>
      </c>
      <c r="S35">
        <f t="shared" si="1"/>
        <v>-4076.9151268535511</v>
      </c>
      <c r="U35">
        <f t="shared" si="12"/>
        <v>0.22956153600000001</v>
      </c>
      <c r="V35">
        <f t="shared" si="13"/>
        <v>0.01</v>
      </c>
      <c r="W35">
        <f t="shared" si="14"/>
        <v>0.11024284335781454</v>
      </c>
      <c r="X35">
        <f t="shared" si="15"/>
        <v>2.5307516454227304E-2</v>
      </c>
      <c r="Y35">
        <f t="shared" si="16"/>
        <v>1.1024284335781453E-3</v>
      </c>
      <c r="Z35">
        <f t="shared" si="17"/>
        <v>8.383289847000909E-2</v>
      </c>
      <c r="AB35">
        <f t="shared" si="18"/>
        <v>-309.35380532076363</v>
      </c>
      <c r="AC35">
        <f t="shared" si="19"/>
        <v>-341.77961190035796</v>
      </c>
      <c r="AE35">
        <f t="shared" si="2"/>
        <v>0</v>
      </c>
      <c r="AF35">
        <f t="shared" ref="AF35:AG66" si="25">-$Z35*P35</f>
        <v>0</v>
      </c>
      <c r="AG35">
        <f t="shared" si="25"/>
        <v>-1.0479112308751137</v>
      </c>
      <c r="AH35">
        <f t="shared" si="4"/>
        <v>-1265.3758227113651</v>
      </c>
      <c r="AI35">
        <f t="shared" si="23"/>
        <v>-1266.4237339422402</v>
      </c>
      <c r="AJ35">
        <f t="shared" si="6"/>
        <v>32.425806579594337</v>
      </c>
      <c r="AK35">
        <f t="shared" si="20"/>
        <v>-21.654766372453455</v>
      </c>
      <c r="AL35">
        <f t="shared" si="7"/>
        <v>-1255.6526937350993</v>
      </c>
      <c r="AN35">
        <f t="shared" ref="AN35:AT66" si="26">AE35*$K35</f>
        <v>0</v>
      </c>
      <c r="AO35">
        <f t="shared" si="26"/>
        <v>0</v>
      </c>
      <c r="AP35">
        <f t="shared" si="26"/>
        <v>-7.1325054349913805E-2</v>
      </c>
      <c r="AQ35">
        <f t="shared" si="26"/>
        <v>-86.126569378003964</v>
      </c>
      <c r="AR35">
        <f t="shared" si="26"/>
        <v>-86.197894432353877</v>
      </c>
      <c r="AS35">
        <f t="shared" si="26"/>
        <v>2.2070308519338568</v>
      </c>
      <c r="AT35">
        <f t="shared" si="26"/>
        <v>-1.4739105211803953</v>
      </c>
      <c r="AU35">
        <f t="shared" si="24"/>
        <v>-85.464774101600412</v>
      </c>
      <c r="AW35">
        <v>32</v>
      </c>
      <c r="AX35">
        <f>IF(Z35&gt;0, (R35*SUMPRODUCT(K35:$K$98, X35:$X$98)-K35*$AZ$3)/Z35, 0)</f>
        <v>-4076.9151268535511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0.26099212799999999</v>
      </c>
      <c r="Q36" s="4">
        <f t="shared" si="22"/>
        <v>12.5</v>
      </c>
      <c r="R36">
        <f t="shared" si="0"/>
        <v>50000</v>
      </c>
      <c r="S36">
        <f t="shared" si="1"/>
        <v>-5898.2677378103999</v>
      </c>
      <c r="U36">
        <f t="shared" si="12"/>
        <v>0.26099212799999999</v>
      </c>
      <c r="V36">
        <f t="shared" si="13"/>
        <v>0.01</v>
      </c>
      <c r="W36">
        <f t="shared" si="14"/>
        <v>8.383289847000909E-2</v>
      </c>
      <c r="X36">
        <f t="shared" si="15"/>
        <v>2.1879726568095614E-2</v>
      </c>
      <c r="Y36">
        <f t="shared" si="16"/>
        <v>8.3832898470009094E-4</v>
      </c>
      <c r="Z36">
        <f t="shared" si="17"/>
        <v>6.1114842917213384E-2</v>
      </c>
      <c r="AB36">
        <f t="shared" si="18"/>
        <v>-341.77961190035796</v>
      </c>
      <c r="AC36">
        <f t="shared" si="19"/>
        <v>-360.47170627995013</v>
      </c>
      <c r="AE36">
        <f t="shared" si="2"/>
        <v>0</v>
      </c>
      <c r="AF36">
        <f t="shared" si="25"/>
        <v>0</v>
      </c>
      <c r="AG36">
        <f t="shared" si="25"/>
        <v>-0.76393553646516732</v>
      </c>
      <c r="AH36">
        <f t="shared" si="4"/>
        <v>-1093.9863284047808</v>
      </c>
      <c r="AI36">
        <f t="shared" si="23"/>
        <v>-1094.750263941246</v>
      </c>
      <c r="AJ36">
        <f t="shared" si="6"/>
        <v>18.692094379592163</v>
      </c>
      <c r="AK36">
        <f t="shared" si="20"/>
        <v>-23.92457283302506</v>
      </c>
      <c r="AL36">
        <f t="shared" si="7"/>
        <v>-1099.9827423946788</v>
      </c>
      <c r="AN36">
        <f t="shared" si="26"/>
        <v>0</v>
      </c>
      <c r="AO36">
        <f t="shared" si="26"/>
        <v>0</v>
      </c>
      <c r="AP36">
        <f t="shared" si="26"/>
        <v>-4.6425469724924104E-2</v>
      </c>
      <c r="AQ36">
        <f t="shared" si="26"/>
        <v>-66.483134694641635</v>
      </c>
      <c r="AR36">
        <f t="shared" si="26"/>
        <v>-66.529560164366558</v>
      </c>
      <c r="AS36">
        <f t="shared" si="26"/>
        <v>1.135945665953122</v>
      </c>
      <c r="AT36">
        <f t="shared" si="26"/>
        <v>-1.4539309650140761</v>
      </c>
      <c r="AU36">
        <f t="shared" si="24"/>
        <v>-66.847545463427508</v>
      </c>
      <c r="AW36">
        <v>33</v>
      </c>
      <c r="AX36">
        <f>IF(Z36&gt;0, (R36*SUMPRODUCT(K36:$K$98, X36:$X$98)-K36*$AZ$3)/Z36, 0)</f>
        <v>-5898.2677378103999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0.29613519399999999</v>
      </c>
      <c r="Q37" s="4">
        <f t="shared" si="22"/>
        <v>12.5</v>
      </c>
      <c r="R37">
        <f t="shared" si="0"/>
        <v>50000</v>
      </c>
      <c r="S37">
        <f t="shared" si="1"/>
        <v>-8648.548398360037</v>
      </c>
      <c r="U37">
        <f t="shared" si="12"/>
        <v>0.29613519399999999</v>
      </c>
      <c r="V37">
        <f t="shared" si="13"/>
        <v>0.01</v>
      </c>
      <c r="W37">
        <f t="shared" si="14"/>
        <v>6.1114842917213384E-2</v>
      </c>
      <c r="X37">
        <f t="shared" si="15"/>
        <v>1.8098255863568512E-2</v>
      </c>
      <c r="Y37">
        <f t="shared" si="16"/>
        <v>6.1114842917213386E-4</v>
      </c>
      <c r="Z37">
        <f t="shared" si="17"/>
        <v>4.2405438624472741E-2</v>
      </c>
      <c r="AB37">
        <f t="shared" si="18"/>
        <v>-360.47170627995013</v>
      </c>
      <c r="AC37">
        <f t="shared" si="19"/>
        <v>-366.74548829743856</v>
      </c>
      <c r="AE37">
        <f t="shared" si="2"/>
        <v>0</v>
      </c>
      <c r="AF37">
        <f t="shared" si="25"/>
        <v>0</v>
      </c>
      <c r="AG37">
        <f t="shared" si="25"/>
        <v>-0.53006798280590928</v>
      </c>
      <c r="AH37">
        <f t="shared" si="4"/>
        <v>-904.91279317842566</v>
      </c>
      <c r="AI37">
        <f t="shared" si="23"/>
        <v>-905.44286116123158</v>
      </c>
      <c r="AJ37">
        <f t="shared" si="6"/>
        <v>6.2737820174884291</v>
      </c>
      <c r="AK37">
        <f t="shared" si="20"/>
        <v>-25.233019439596511</v>
      </c>
      <c r="AL37">
        <f t="shared" si="7"/>
        <v>-924.40209858333969</v>
      </c>
      <c r="AN37">
        <f t="shared" si="26"/>
        <v>0</v>
      </c>
      <c r="AO37">
        <f t="shared" si="26"/>
        <v>0</v>
      </c>
      <c r="AP37">
        <f t="shared" si="26"/>
        <v>-2.8761606735842268E-2</v>
      </c>
      <c r="AQ37">
        <f t="shared" si="26"/>
        <v>-49.100769584041167</v>
      </c>
      <c r="AR37">
        <f t="shared" si="26"/>
        <v>-49.129531190777008</v>
      </c>
      <c r="AS37">
        <f t="shared" si="26"/>
        <v>0.34041680876143965</v>
      </c>
      <c r="AT37">
        <f t="shared" si="26"/>
        <v>-1.3691492514560666</v>
      </c>
      <c r="AU37">
        <f t="shared" si="24"/>
        <v>-50.158263633471641</v>
      </c>
      <c r="AW37">
        <v>34</v>
      </c>
      <c r="AX37">
        <f>IF(Z37&gt;0, (R37*SUMPRODUCT(K37:$K$98, X37:$X$98)-K37*$AZ$3)/Z37, 0)</f>
        <v>-8648.548398360037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0.33524791700000001</v>
      </c>
      <c r="Q38" s="4">
        <f t="shared" si="22"/>
        <v>12.5</v>
      </c>
      <c r="R38">
        <f t="shared" si="0"/>
        <v>50000</v>
      </c>
      <c r="S38">
        <f t="shared" si="1"/>
        <v>-13041.140455291341</v>
      </c>
      <c r="U38">
        <f t="shared" si="12"/>
        <v>0.33524791700000001</v>
      </c>
      <c r="V38">
        <f t="shared" si="13"/>
        <v>0.01</v>
      </c>
      <c r="W38">
        <f t="shared" si="14"/>
        <v>4.2405438624472741E-2</v>
      </c>
      <c r="X38">
        <f t="shared" si="15"/>
        <v>1.4216334968325832E-2</v>
      </c>
      <c r="Y38">
        <f t="shared" si="16"/>
        <v>4.2405438624472743E-4</v>
      </c>
      <c r="Z38">
        <f t="shared" si="17"/>
        <v>2.776504926990218E-2</v>
      </c>
      <c r="AB38">
        <f t="shared" si="18"/>
        <v>-366.74548829743856</v>
      </c>
      <c r="AC38">
        <f t="shared" si="19"/>
        <v>-362.08790727687864</v>
      </c>
      <c r="AE38">
        <f t="shared" si="2"/>
        <v>0</v>
      </c>
      <c r="AF38">
        <f t="shared" si="25"/>
        <v>0</v>
      </c>
      <c r="AG38">
        <f t="shared" si="25"/>
        <v>-0.34706311587377725</v>
      </c>
      <c r="AH38">
        <f t="shared" si="4"/>
        <v>-710.8167484162916</v>
      </c>
      <c r="AI38">
        <f t="shared" si="23"/>
        <v>-711.16381153216537</v>
      </c>
      <c r="AJ38">
        <f t="shared" si="6"/>
        <v>-4.6575810205599169</v>
      </c>
      <c r="AK38">
        <f t="shared" si="20"/>
        <v>-25.6721841808207</v>
      </c>
      <c r="AL38">
        <f t="shared" si="7"/>
        <v>-741.49357673354598</v>
      </c>
      <c r="AN38">
        <f t="shared" si="26"/>
        <v>0</v>
      </c>
      <c r="AO38">
        <f t="shared" si="26"/>
        <v>0</v>
      </c>
      <c r="AP38">
        <f t="shared" si="26"/>
        <v>-1.6814037429213887E-2</v>
      </c>
      <c r="AQ38">
        <f t="shared" si="26"/>
        <v>-34.436674099158175</v>
      </c>
      <c r="AR38">
        <f t="shared" si="26"/>
        <v>-34.453488136587389</v>
      </c>
      <c r="AS38">
        <f t="shared" si="26"/>
        <v>-0.22564409188838166</v>
      </c>
      <c r="AT38">
        <f t="shared" si="26"/>
        <v>-1.2437307393476493</v>
      </c>
      <c r="AU38">
        <f t="shared" si="24"/>
        <v>-35.92286296782342</v>
      </c>
      <c r="AW38">
        <v>35</v>
      </c>
      <c r="AX38">
        <f>IF(Z38&gt;0, (R38*SUMPRODUCT(K38:$K$98, X38:$X$98)-K38*$AZ$3)/Z38, 0)</f>
        <v>-13041.140455291341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0.37793865599999998</v>
      </c>
      <c r="Q39" s="4">
        <f t="shared" si="22"/>
        <v>12.5</v>
      </c>
      <c r="R39">
        <f t="shared" si="0"/>
        <v>50000</v>
      </c>
      <c r="S39">
        <f t="shared" si="1"/>
        <v>-20508.875525828753</v>
      </c>
      <c r="U39">
        <f t="shared" si="12"/>
        <v>0.37793865599999998</v>
      </c>
      <c r="V39">
        <f t="shared" si="13"/>
        <v>0.01</v>
      </c>
      <c r="W39">
        <f t="shared" si="14"/>
        <v>2.776504926990218E-2</v>
      </c>
      <c r="X39">
        <f t="shared" si="15"/>
        <v>1.0493485404840611E-2</v>
      </c>
      <c r="Y39">
        <f t="shared" si="16"/>
        <v>2.7765049269902183E-4</v>
      </c>
      <c r="Z39">
        <f t="shared" si="17"/>
        <v>1.6993913372362546E-2</v>
      </c>
      <c r="AB39">
        <f t="shared" si="18"/>
        <v>-362.08790727687864</v>
      </c>
      <c r="AC39">
        <f t="shared" si="19"/>
        <v>-348.52605405050019</v>
      </c>
      <c r="AE39">
        <f t="shared" si="2"/>
        <v>0</v>
      </c>
      <c r="AF39">
        <f t="shared" si="25"/>
        <v>0</v>
      </c>
      <c r="AG39">
        <f t="shared" si="25"/>
        <v>-0.21242391715453182</v>
      </c>
      <c r="AH39">
        <f t="shared" si="4"/>
        <v>-524.6742702420305</v>
      </c>
      <c r="AI39">
        <f t="shared" si="23"/>
        <v>-524.88669415918503</v>
      </c>
      <c r="AJ39">
        <f t="shared" si="6"/>
        <v>-13.561853226378446</v>
      </c>
      <c r="AK39">
        <f t="shared" si="20"/>
        <v>-25.346153509381509</v>
      </c>
      <c r="AL39">
        <f t="shared" si="7"/>
        <v>-563.79470089494498</v>
      </c>
      <c r="AN39">
        <f t="shared" si="26"/>
        <v>0</v>
      </c>
      <c r="AO39">
        <f t="shared" si="26"/>
        <v>0</v>
      </c>
      <c r="AP39">
        <f t="shared" si="26"/>
        <v>-9.1885913812419229E-3</v>
      </c>
      <c r="AQ39">
        <f t="shared" si="26"/>
        <v>-22.695266814038536</v>
      </c>
      <c r="AR39">
        <f t="shared" si="26"/>
        <v>-22.704455405419775</v>
      </c>
      <c r="AS39">
        <f t="shared" si="26"/>
        <v>-0.5866304008456632</v>
      </c>
      <c r="AT39">
        <f t="shared" si="26"/>
        <v>-1.0963711186745202</v>
      </c>
      <c r="AU39">
        <f t="shared" si="24"/>
        <v>-24.387456924939961</v>
      </c>
      <c r="AW39">
        <v>36</v>
      </c>
      <c r="AX39">
        <f>IF(Z39&gt;0, (R39*SUMPRODUCT(K39:$K$98, X39:$X$98)-K39*$AZ$3)/Z39, 0)</f>
        <v>-20508.875525828753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0.42486345599999997</v>
      </c>
      <c r="Q40" s="4">
        <f t="shared" si="22"/>
        <v>12.5</v>
      </c>
      <c r="R40">
        <f t="shared" si="0"/>
        <v>50000</v>
      </c>
      <c r="S40">
        <f t="shared" si="1"/>
        <v>-34190.914771559736</v>
      </c>
      <c r="U40">
        <f t="shared" si="12"/>
        <v>0.42486345599999997</v>
      </c>
      <c r="V40">
        <f t="shared" si="13"/>
        <v>0.01</v>
      </c>
      <c r="W40">
        <f t="shared" si="14"/>
        <v>1.6993913372362546E-2</v>
      </c>
      <c r="X40">
        <f t="shared" si="15"/>
        <v>7.2200927663465661E-3</v>
      </c>
      <c r="Y40">
        <f t="shared" si="16"/>
        <v>1.6993913372362546E-4</v>
      </c>
      <c r="Z40">
        <f t="shared" si="17"/>
        <v>9.6038814722923544E-3</v>
      </c>
      <c r="AB40">
        <f t="shared" si="18"/>
        <v>-348.52605405050019</v>
      </c>
      <c r="AC40">
        <f t="shared" si="19"/>
        <v>-328.3654928953095</v>
      </c>
      <c r="AE40">
        <f t="shared" si="2"/>
        <v>0</v>
      </c>
      <c r="AF40">
        <f t="shared" si="25"/>
        <v>0</v>
      </c>
      <c r="AG40">
        <f t="shared" si="25"/>
        <v>-0.12004851840365444</v>
      </c>
      <c r="AH40">
        <f t="shared" si="4"/>
        <v>-361.00463831732833</v>
      </c>
      <c r="AI40">
        <f t="shared" si="23"/>
        <v>-361.12468683573201</v>
      </c>
      <c r="AJ40">
        <f t="shared" si="6"/>
        <v>-20.160561155190692</v>
      </c>
      <c r="AK40">
        <f t="shared" si="20"/>
        <v>-24.396823783535016</v>
      </c>
      <c r="AL40">
        <f t="shared" si="7"/>
        <v>-405.68207177445771</v>
      </c>
      <c r="AN40">
        <f t="shared" si="26"/>
        <v>0</v>
      </c>
      <c r="AO40">
        <f t="shared" si="26"/>
        <v>0</v>
      </c>
      <c r="AP40">
        <f t="shared" si="26"/>
        <v>-4.6364364084136135E-3</v>
      </c>
      <c r="AQ40">
        <f t="shared" si="26"/>
        <v>-13.942488178593775</v>
      </c>
      <c r="AR40">
        <f t="shared" si="26"/>
        <v>-13.94712461500219</v>
      </c>
      <c r="AS40">
        <f t="shared" si="26"/>
        <v>-0.77862818297914027</v>
      </c>
      <c r="AT40">
        <f t="shared" si="26"/>
        <v>-0.94223838447796748</v>
      </c>
      <c r="AU40">
        <f t="shared" si="24"/>
        <v>-15.667991182459298</v>
      </c>
      <c r="AW40">
        <v>37</v>
      </c>
      <c r="AX40">
        <f>IF(Z40&gt;0, (R40*SUMPRODUCT(K40:$K$98, X40:$X$98)-K40*$AZ$3)/Z40, 0)</f>
        <v>-34190.914771559736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0.47765295400000002</v>
      </c>
      <c r="Q41" s="4">
        <f t="shared" si="22"/>
        <v>12.5</v>
      </c>
      <c r="R41">
        <f t="shared" si="0"/>
        <v>50000</v>
      </c>
      <c r="S41">
        <f t="shared" si="1"/>
        <v>-61790.995721798259</v>
      </c>
      <c r="U41">
        <f t="shared" si="12"/>
        <v>0.47765295400000002</v>
      </c>
      <c r="V41">
        <f t="shared" si="13"/>
        <v>0.01</v>
      </c>
      <c r="W41">
        <f t="shared" si="14"/>
        <v>9.6038814722923544E-3</v>
      </c>
      <c r="X41">
        <f t="shared" si="15"/>
        <v>4.587322355106312E-3</v>
      </c>
      <c r="Y41">
        <f t="shared" si="16"/>
        <v>9.6038814722923543E-5</v>
      </c>
      <c r="Z41">
        <f t="shared" si="17"/>
        <v>4.9205203024631191E-3</v>
      </c>
      <c r="AB41">
        <f t="shared" si="18"/>
        <v>-328.3654928953095</v>
      </c>
      <c r="AC41">
        <f t="shared" si="19"/>
        <v>-304.04384895852007</v>
      </c>
      <c r="AE41">
        <f t="shared" si="2"/>
        <v>0</v>
      </c>
      <c r="AF41">
        <f t="shared" si="25"/>
        <v>0</v>
      </c>
      <c r="AG41">
        <f t="shared" si="25"/>
        <v>-6.1506503780788986E-2</v>
      </c>
      <c r="AH41">
        <f t="shared" si="4"/>
        <v>-229.3661177553156</v>
      </c>
      <c r="AI41">
        <f t="shared" si="23"/>
        <v>-229.42762425909638</v>
      </c>
      <c r="AJ41">
        <f t="shared" si="6"/>
        <v>-24.321643936789428</v>
      </c>
      <c r="AK41">
        <f t="shared" si="20"/>
        <v>-22.985584502671667</v>
      </c>
      <c r="AL41">
        <f t="shared" si="7"/>
        <v>-276.73485269855746</v>
      </c>
      <c r="AN41">
        <f t="shared" si="26"/>
        <v>0</v>
      </c>
      <c r="AO41">
        <f t="shared" si="26"/>
        <v>0</v>
      </c>
      <c r="AP41">
        <f t="shared" si="26"/>
        <v>-2.1209504444799679E-3</v>
      </c>
      <c r="AQ41">
        <f t="shared" si="26"/>
        <v>-7.9093126661139728</v>
      </c>
      <c r="AR41">
        <f t="shared" si="26"/>
        <v>-7.911433616558452</v>
      </c>
      <c r="AS41">
        <f t="shared" si="26"/>
        <v>-0.83869181870697018</v>
      </c>
      <c r="AT41">
        <f t="shared" si="26"/>
        <v>-0.79262001041913177</v>
      </c>
      <c r="AU41">
        <f t="shared" si="24"/>
        <v>-9.5427454456845542</v>
      </c>
      <c r="AW41">
        <v>38</v>
      </c>
      <c r="AX41">
        <f>IF(Z41&gt;0, (R41*SUMPRODUCT(K41:$K$98, X41:$X$98)-K41*$AZ$3)/Z41, 0)</f>
        <v>-61790.995721798259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0.53697763200000004</v>
      </c>
      <c r="Q42" s="4">
        <f t="shared" si="22"/>
        <v>12.5</v>
      </c>
      <c r="R42">
        <f t="shared" si="0"/>
        <v>50000</v>
      </c>
      <c r="S42">
        <f t="shared" si="1"/>
        <v>-124618.92254414406</v>
      </c>
      <c r="U42">
        <f t="shared" si="12"/>
        <v>0.53697763200000004</v>
      </c>
      <c r="V42">
        <f t="shared" si="13"/>
        <v>0.01</v>
      </c>
      <c r="W42">
        <f t="shared" si="14"/>
        <v>4.9205203024631191E-3</v>
      </c>
      <c r="X42">
        <f t="shared" si="15"/>
        <v>2.6422093402245698E-3</v>
      </c>
      <c r="Y42">
        <f t="shared" si="16"/>
        <v>4.9205203024631192E-5</v>
      </c>
      <c r="Z42">
        <f t="shared" si="17"/>
        <v>2.2291057592139182E-3</v>
      </c>
      <c r="AB42">
        <f t="shared" si="18"/>
        <v>-304.04384895852007</v>
      </c>
      <c r="AC42">
        <f t="shared" si="19"/>
        <v>-277.78875795018473</v>
      </c>
      <c r="AE42">
        <f t="shared" si="2"/>
        <v>0</v>
      </c>
      <c r="AF42">
        <f t="shared" si="25"/>
        <v>0</v>
      </c>
      <c r="AG42">
        <f t="shared" si="25"/>
        <v>-2.7863821990173978E-2</v>
      </c>
      <c r="AH42">
        <f t="shared" si="4"/>
        <v>-132.11046701122848</v>
      </c>
      <c r="AI42">
        <f t="shared" si="23"/>
        <v>-132.13833083321865</v>
      </c>
      <c r="AJ42">
        <f t="shared" si="6"/>
        <v>-26.255091008335341</v>
      </c>
      <c r="AK42">
        <f t="shared" si="20"/>
        <v>-21.283069427096407</v>
      </c>
      <c r="AL42">
        <f t="shared" si="7"/>
        <v>-179.67649126865041</v>
      </c>
      <c r="AN42">
        <f t="shared" si="26"/>
        <v>0</v>
      </c>
      <c r="AO42">
        <f t="shared" si="26"/>
        <v>0</v>
      </c>
      <c r="AP42">
        <f t="shared" si="26"/>
        <v>-8.5789106497229236E-4</v>
      </c>
      <c r="AQ42">
        <f t="shared" si="26"/>
        <v>-4.0675105259507163</v>
      </c>
      <c r="AR42">
        <f t="shared" si="26"/>
        <v>-4.0683684170156882</v>
      </c>
      <c r="AS42">
        <f t="shared" si="26"/>
        <v>-0.80836031733292835</v>
      </c>
      <c r="AT42">
        <f t="shared" si="26"/>
        <v>-0.65527819920503916</v>
      </c>
      <c r="AU42">
        <f t="shared" si="24"/>
        <v>-5.5320069335536566</v>
      </c>
      <c r="AW42">
        <v>39</v>
      </c>
      <c r="AX42">
        <f>IF(Z42&gt;0, (R42*SUMPRODUCT(K42:$K$98, X42:$X$98)-K42*$AZ$3)/Z42, 0)</f>
        <v>-124618.92254414406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0.60388337299999995</v>
      </c>
      <c r="Q43" s="4">
        <f t="shared" si="22"/>
        <v>12.5</v>
      </c>
      <c r="R43">
        <f t="shared" si="0"/>
        <v>50000</v>
      </c>
      <c r="S43">
        <f t="shared" si="1"/>
        <v>-292034.2234060879</v>
      </c>
      <c r="U43">
        <f t="shared" si="12"/>
        <v>0.60388337299999995</v>
      </c>
      <c r="V43">
        <f t="shared" si="13"/>
        <v>0.01</v>
      </c>
      <c r="W43">
        <f t="shared" si="14"/>
        <v>2.2291057592139182E-3</v>
      </c>
      <c r="X43">
        <f t="shared" si="15"/>
        <v>1.3461199046478267E-3</v>
      </c>
      <c r="Y43">
        <f t="shared" si="16"/>
        <v>2.2291057592139181E-5</v>
      </c>
      <c r="Z43">
        <f t="shared" si="17"/>
        <v>8.6069479697395228E-4</v>
      </c>
      <c r="AB43">
        <f t="shared" si="18"/>
        <v>-277.78875795018473</v>
      </c>
      <c r="AC43">
        <f t="shared" si="19"/>
        <v>-251.35233662394864</v>
      </c>
      <c r="AE43">
        <f t="shared" si="2"/>
        <v>0</v>
      </c>
      <c r="AF43">
        <f t="shared" si="25"/>
        <v>0</v>
      </c>
      <c r="AG43">
        <f t="shared" si="25"/>
        <v>-1.0758684962174404E-2</v>
      </c>
      <c r="AH43">
        <f t="shared" si="4"/>
        <v>-67.305995232391339</v>
      </c>
      <c r="AI43">
        <f t="shared" si="23"/>
        <v>-67.316753917353509</v>
      </c>
      <c r="AJ43">
        <f t="shared" si="6"/>
        <v>-26.436421326236086</v>
      </c>
      <c r="AK43">
        <f t="shared" si="20"/>
        <v>-19.445213056512934</v>
      </c>
      <c r="AL43">
        <f t="shared" si="7"/>
        <v>-113.19838830010252</v>
      </c>
      <c r="AN43">
        <f t="shared" si="26"/>
        <v>0</v>
      </c>
      <c r="AO43">
        <f t="shared" si="26"/>
        <v>0</v>
      </c>
      <c r="AP43">
        <f t="shared" si="26"/>
        <v>-2.9575536101833874E-4</v>
      </c>
      <c r="AQ43">
        <f t="shared" si="26"/>
        <v>-1.8502362499358216</v>
      </c>
      <c r="AR43">
        <f t="shared" si="26"/>
        <v>-1.8505320052968399</v>
      </c>
      <c r="AS43">
        <f t="shared" si="26"/>
        <v>-0.72673503879545209</v>
      </c>
      <c r="AT43">
        <f t="shared" si="26"/>
        <v>-0.53454730088547686</v>
      </c>
      <c r="AU43">
        <f t="shared" si="24"/>
        <v>-3.1118143449777689</v>
      </c>
      <c r="AW43">
        <v>40</v>
      </c>
      <c r="AX43">
        <f>IF(Z43&gt;0, (R43*SUMPRODUCT(K43:$K$98, X43:$X$98)-K43*$AZ$3)/Z43, 0)</f>
        <v>-292034.2234060879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0.676158394</v>
      </c>
      <c r="Q44" s="4">
        <f t="shared" si="22"/>
        <v>12.5</v>
      </c>
      <c r="R44">
        <f t="shared" si="0"/>
        <v>50000</v>
      </c>
      <c r="S44">
        <f t="shared" si="1"/>
        <v>-836537.02952874149</v>
      </c>
      <c r="U44">
        <f t="shared" si="12"/>
        <v>0.676158394</v>
      </c>
      <c r="V44">
        <f t="shared" si="13"/>
        <v>0.01</v>
      </c>
      <c r="W44">
        <f t="shared" si="14"/>
        <v>8.6069479697395228E-4</v>
      </c>
      <c r="X44">
        <f t="shared" si="15"/>
        <v>5.8196601164606362E-4</v>
      </c>
      <c r="Y44">
        <f t="shared" si="16"/>
        <v>8.6069479697395228E-6</v>
      </c>
      <c r="Z44">
        <f t="shared" si="17"/>
        <v>2.7012183735814914E-4</v>
      </c>
      <c r="AB44">
        <f t="shared" si="18"/>
        <v>-251.35233662394864</v>
      </c>
      <c r="AC44">
        <f t="shared" si="19"/>
        <v>-225.9669194344319</v>
      </c>
      <c r="AE44">
        <f t="shared" si="2"/>
        <v>0</v>
      </c>
      <c r="AF44">
        <f t="shared" si="25"/>
        <v>0</v>
      </c>
      <c r="AG44">
        <f t="shared" si="25"/>
        <v>-3.3765229669768643E-3</v>
      </c>
      <c r="AH44">
        <f t="shared" si="4"/>
        <v>-29.098300582303182</v>
      </c>
      <c r="AI44">
        <f t="shared" si="23"/>
        <v>-29.101677105270159</v>
      </c>
      <c r="AJ44">
        <f t="shared" si="6"/>
        <v>-25.385417189516744</v>
      </c>
      <c r="AK44">
        <f t="shared" si="20"/>
        <v>-17.594663563676406</v>
      </c>
      <c r="AL44">
        <f t="shared" si="7"/>
        <v>-72.081757858463305</v>
      </c>
      <c r="AN44">
        <f t="shared" si="26"/>
        <v>0</v>
      </c>
      <c r="AO44">
        <f t="shared" si="26"/>
        <v>0</v>
      </c>
      <c r="AP44">
        <f t="shared" si="26"/>
        <v>-8.2875301325986808E-5</v>
      </c>
      <c r="AQ44">
        <f t="shared" si="26"/>
        <v>-0.71420524972517896</v>
      </c>
      <c r="AR44">
        <f t="shared" si="26"/>
        <v>-0.71428812502650496</v>
      </c>
      <c r="AS44">
        <f t="shared" si="26"/>
        <v>-0.62307412668089235</v>
      </c>
      <c r="AT44">
        <f t="shared" si="26"/>
        <v>-0.43185343586588854</v>
      </c>
      <c r="AU44">
        <f t="shared" si="24"/>
        <v>-1.7692156875732856</v>
      </c>
      <c r="AW44">
        <v>41</v>
      </c>
      <c r="AX44">
        <f>IF(Z44&gt;0, (R44*SUMPRODUCT(K44:$K$98, X44:$X$98)-K44*$AZ$3)/Z44, 0)</f>
        <v>-836537.02952874149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0.75167664000000001</v>
      </c>
      <c r="Q45" s="4">
        <f t="shared" si="22"/>
        <v>12.5</v>
      </c>
      <c r="R45">
        <f t="shared" si="0"/>
        <v>50000</v>
      </c>
      <c r="S45">
        <f t="shared" si="1"/>
        <v>-3143446.2528757751</v>
      </c>
      <c r="U45">
        <f t="shared" si="12"/>
        <v>0.75167664000000001</v>
      </c>
      <c r="V45">
        <f t="shared" si="13"/>
        <v>0.01</v>
      </c>
      <c r="W45">
        <f t="shared" si="14"/>
        <v>2.7012183735814914E-4</v>
      </c>
      <c r="X45">
        <f t="shared" si="15"/>
        <v>2.0304427509600003E-4</v>
      </c>
      <c r="Y45">
        <f t="shared" si="16"/>
        <v>2.7012183735814916E-6</v>
      </c>
      <c r="Z45">
        <f t="shared" si="17"/>
        <v>6.4376343888567614E-5</v>
      </c>
      <c r="AB45">
        <f t="shared" si="18"/>
        <v>-225.9669194344319</v>
      </c>
      <c r="AC45">
        <f t="shared" si="19"/>
        <v>-202.36357697036019</v>
      </c>
      <c r="AE45">
        <f t="shared" si="2"/>
        <v>0</v>
      </c>
      <c r="AF45">
        <f t="shared" si="25"/>
        <v>0</v>
      </c>
      <c r="AG45">
        <f t="shared" si="25"/>
        <v>-8.0470429860709516E-4</v>
      </c>
      <c r="AH45">
        <f t="shared" si="4"/>
        <v>-10.152213754800002</v>
      </c>
      <c r="AI45">
        <f t="shared" si="23"/>
        <v>-10.153018459098609</v>
      </c>
      <c r="AJ45">
        <f t="shared" si="6"/>
        <v>-23.603342464071716</v>
      </c>
      <c r="AK45">
        <f t="shared" si="20"/>
        <v>-15.817684360410235</v>
      </c>
      <c r="AL45">
        <f t="shared" si="7"/>
        <v>-49.57404528358056</v>
      </c>
      <c r="AN45">
        <f t="shared" si="26"/>
        <v>0</v>
      </c>
      <c r="AO45">
        <f t="shared" si="26"/>
        <v>0</v>
      </c>
      <c r="AP45">
        <f t="shared" si="26"/>
        <v>-1.7634928815197877E-5</v>
      </c>
      <c r="AQ45">
        <f t="shared" si="26"/>
        <v>-0.22248367157037607</v>
      </c>
      <c r="AR45">
        <f t="shared" si="26"/>
        <v>-0.22250130649919128</v>
      </c>
      <c r="AS45">
        <f t="shared" si="26"/>
        <v>-0.51726238430084104</v>
      </c>
      <c r="AT45">
        <f t="shared" si="26"/>
        <v>-0.34664129196270183</v>
      </c>
      <c r="AU45">
        <f t="shared" si="24"/>
        <v>-1.0864049827627342</v>
      </c>
      <c r="AW45">
        <v>42</v>
      </c>
      <c r="AX45">
        <f>IF(Z45&gt;0, (R45*SUMPRODUCT(K45:$K$98, X45:$X$98)-K45*$AZ$3)/Z45, 0)</f>
        <v>-3143446.2528757751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0.75374016600000004</v>
      </c>
      <c r="Q46" s="4">
        <f t="shared" si="22"/>
        <v>12.5</v>
      </c>
      <c r="R46">
        <f t="shared" si="0"/>
        <v>50000</v>
      </c>
      <c r="S46">
        <f t="shared" si="1"/>
        <v>-11892135.665329902</v>
      </c>
      <c r="U46">
        <f t="shared" si="12"/>
        <v>0.75374016600000004</v>
      </c>
      <c r="V46">
        <f t="shared" si="13"/>
        <v>0.01</v>
      </c>
      <c r="W46">
        <f t="shared" si="14"/>
        <v>6.4376343888567614E-5</v>
      </c>
      <c r="X46">
        <f t="shared" si="15"/>
        <v>4.8523036129042042E-5</v>
      </c>
      <c r="Y46">
        <f t="shared" si="16"/>
        <v>6.437634388856762E-7</v>
      </c>
      <c r="Z46">
        <f t="shared" si="17"/>
        <v>1.5209544320639897E-5</v>
      </c>
      <c r="AB46">
        <f t="shared" si="18"/>
        <v>-202.36357697036019</v>
      </c>
      <c r="AC46">
        <f t="shared" si="19"/>
        <v>-180.87396446889755</v>
      </c>
      <c r="AE46">
        <f t="shared" si="2"/>
        <v>0</v>
      </c>
      <c r="AF46">
        <f t="shared" si="25"/>
        <v>0</v>
      </c>
      <c r="AG46">
        <f t="shared" si="25"/>
        <v>-1.9011930400799872E-4</v>
      </c>
      <c r="AH46">
        <f t="shared" si="4"/>
        <v>-2.4261518064521019</v>
      </c>
      <c r="AI46">
        <f t="shared" si="23"/>
        <v>-2.4263419257561099</v>
      </c>
      <c r="AJ46">
        <f t="shared" si="6"/>
        <v>-21.489612501462631</v>
      </c>
      <c r="AK46">
        <f t="shared" si="20"/>
        <v>-14.165450387925214</v>
      </c>
      <c r="AL46">
        <f t="shared" si="7"/>
        <v>-38.081404815143955</v>
      </c>
      <c r="AN46">
        <f t="shared" si="26"/>
        <v>0</v>
      </c>
      <c r="AO46">
        <f t="shared" si="26"/>
        <v>0</v>
      </c>
      <c r="AP46">
        <f t="shared" si="26"/>
        <v>-3.7200226379289878E-6</v>
      </c>
      <c r="AQ46">
        <f t="shared" si="26"/>
        <v>-4.747197918773368E-2</v>
      </c>
      <c r="AR46">
        <f t="shared" si="26"/>
        <v>-4.7475699210371605E-2</v>
      </c>
      <c r="AS46">
        <f t="shared" si="26"/>
        <v>-0.420482524922348</v>
      </c>
      <c r="AT46">
        <f t="shared" si="26"/>
        <v>-0.27717225451932404</v>
      </c>
      <c r="AU46">
        <f t="shared" si="24"/>
        <v>-0.74513047865204363</v>
      </c>
      <c r="AW46">
        <v>43</v>
      </c>
      <c r="AX46">
        <f>IF(Z46&gt;0, (R46*SUMPRODUCT(K46:$K$98, X46:$X$98)-K46*$AZ$3)/Z46, 0)</f>
        <v>-11892135.665329902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0.75596915499999995</v>
      </c>
      <c r="Q47" s="4">
        <f t="shared" si="22"/>
        <v>12.5</v>
      </c>
      <c r="R47">
        <f t="shared" si="0"/>
        <v>50000</v>
      </c>
      <c r="S47">
        <f t="shared" si="1"/>
        <v>-45381520.554038733</v>
      </c>
      <c r="U47">
        <f t="shared" si="12"/>
        <v>0.75596915499999995</v>
      </c>
      <c r="V47">
        <f t="shared" si="13"/>
        <v>0.01</v>
      </c>
      <c r="W47">
        <f t="shared" si="14"/>
        <v>1.5209544320639897E-5</v>
      </c>
      <c r="X47">
        <f t="shared" si="15"/>
        <v>1.1497946368009191E-5</v>
      </c>
      <c r="Y47">
        <f t="shared" si="16"/>
        <v>1.5209544320639896E-7</v>
      </c>
      <c r="Z47">
        <f t="shared" si="17"/>
        <v>3.5595025094243064E-6</v>
      </c>
      <c r="AB47">
        <f t="shared" si="18"/>
        <v>-180.87396446889755</v>
      </c>
      <c r="AC47">
        <f t="shared" si="19"/>
        <v>-161.53563629359161</v>
      </c>
      <c r="AE47">
        <f t="shared" si="2"/>
        <v>0</v>
      </c>
      <c r="AF47">
        <f t="shared" si="25"/>
        <v>0</v>
      </c>
      <c r="AG47">
        <f t="shared" si="25"/>
        <v>-4.4493781367803829E-5</v>
      </c>
      <c r="AH47">
        <f t="shared" si="4"/>
        <v>-0.57489731840045954</v>
      </c>
      <c r="AI47">
        <f t="shared" si="23"/>
        <v>-0.57494181218182738</v>
      </c>
      <c r="AJ47">
        <f t="shared" si="6"/>
        <v>-19.338328175305946</v>
      </c>
      <c r="AK47">
        <f t="shared" si="20"/>
        <v>-12.66117751282283</v>
      </c>
      <c r="AL47">
        <f t="shared" si="7"/>
        <v>-32.574447500310605</v>
      </c>
      <c r="AN47">
        <f t="shared" si="26"/>
        <v>0</v>
      </c>
      <c r="AO47">
        <f t="shared" si="26"/>
        <v>0</v>
      </c>
      <c r="AP47">
        <f t="shared" si="26"/>
        <v>-7.7732146551218758E-7</v>
      </c>
      <c r="AQ47">
        <f t="shared" si="26"/>
        <v>-1.0043651322057312E-2</v>
      </c>
      <c r="AR47">
        <f t="shared" si="26"/>
        <v>-1.0044428643522825E-2</v>
      </c>
      <c r="AS47">
        <f t="shared" si="26"/>
        <v>-0.33784715831461859</v>
      </c>
      <c r="AT47">
        <f t="shared" si="26"/>
        <v>-0.22119506944174969</v>
      </c>
      <c r="AU47">
        <f t="shared" si="24"/>
        <v>-0.56908665639989109</v>
      </c>
      <c r="AW47">
        <v>44</v>
      </c>
      <c r="AX47">
        <f>IF(Z47&gt;0, (R47*SUMPRODUCT(K47:$K$98, X47:$X$98)-K47*$AZ$3)/Z47, 0)</f>
        <v>-45381520.554038733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0.75842527199999998</v>
      </c>
      <c r="Q48" s="4">
        <f t="shared" si="22"/>
        <v>12.5</v>
      </c>
      <c r="R48">
        <f t="shared" si="0"/>
        <v>50000</v>
      </c>
      <c r="S48">
        <f t="shared" si="1"/>
        <v>-174983058.59562522</v>
      </c>
      <c r="U48">
        <f t="shared" si="12"/>
        <v>0.75842527199999998</v>
      </c>
      <c r="V48">
        <f t="shared" si="13"/>
        <v>0.01</v>
      </c>
      <c r="W48">
        <f t="shared" si="14"/>
        <v>3.5595025094243064E-6</v>
      </c>
      <c r="X48">
        <f t="shared" si="15"/>
        <v>2.699616658894812E-6</v>
      </c>
      <c r="Y48">
        <f t="shared" si="16"/>
        <v>3.5595025094243063E-8</v>
      </c>
      <c r="Z48">
        <f t="shared" si="17"/>
        <v>8.2429082543525133E-7</v>
      </c>
      <c r="AB48">
        <f t="shared" si="18"/>
        <v>-161.53563629359161</v>
      </c>
      <c r="AC48">
        <f t="shared" si="19"/>
        <v>-144.23692980697285</v>
      </c>
      <c r="AE48">
        <f t="shared" si="2"/>
        <v>0</v>
      </c>
      <c r="AF48">
        <f t="shared" si="25"/>
        <v>0</v>
      </c>
      <c r="AG48">
        <f t="shared" si="25"/>
        <v>-1.0303635317940642E-5</v>
      </c>
      <c r="AH48">
        <f t="shared" si="4"/>
        <v>-0.13498083294474059</v>
      </c>
      <c r="AI48">
        <f t="shared" si="23"/>
        <v>-0.13499113658005854</v>
      </c>
      <c r="AJ48">
        <f t="shared" si="6"/>
        <v>-17.298706486618755</v>
      </c>
      <c r="AK48">
        <f t="shared" si="20"/>
        <v>-11.307494540551414</v>
      </c>
      <c r="AL48">
        <f t="shared" si="7"/>
        <v>-28.741192163750227</v>
      </c>
      <c r="AN48">
        <f t="shared" si="26"/>
        <v>0</v>
      </c>
      <c r="AO48">
        <f t="shared" si="26"/>
        <v>0</v>
      </c>
      <c r="AP48">
        <f t="shared" si="26"/>
        <v>-1.607214347719163E-7</v>
      </c>
      <c r="AQ48">
        <f t="shared" si="26"/>
        <v>-2.1055008711161408E-3</v>
      </c>
      <c r="AR48">
        <f t="shared" si="26"/>
        <v>-2.1056615925509128E-3</v>
      </c>
      <c r="AS48">
        <f t="shared" si="26"/>
        <v>-0.26983417409840033</v>
      </c>
      <c r="AT48">
        <f t="shared" si="26"/>
        <v>-0.17638015032118426</v>
      </c>
      <c r="AU48">
        <f t="shared" si="24"/>
        <v>-0.44831998601213552</v>
      </c>
      <c r="AW48">
        <v>45</v>
      </c>
      <c r="AX48">
        <f>IF(Z48&gt;0, (R48*SUMPRODUCT(K48:$K$98, X48:$X$98)-K48*$AZ$3)/Z48, 0)</f>
        <v>-174983058.59562522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0.76114147499999996</v>
      </c>
      <c r="Q49" s="4">
        <f t="shared" si="22"/>
        <v>12.5</v>
      </c>
      <c r="R49">
        <f t="shared" si="0"/>
        <v>50000</v>
      </c>
      <c r="S49">
        <f t="shared" si="1"/>
        <v>-682679760.36441231</v>
      </c>
      <c r="U49">
        <f t="shared" si="12"/>
        <v>0.76114147499999996</v>
      </c>
      <c r="V49">
        <f t="shared" si="13"/>
        <v>0.01</v>
      </c>
      <c r="W49">
        <f t="shared" si="14"/>
        <v>8.2429082543525133E-7</v>
      </c>
      <c r="X49">
        <f t="shared" si="15"/>
        <v>6.2740193470075464E-7</v>
      </c>
      <c r="Y49">
        <f t="shared" si="16"/>
        <v>8.242908254352513E-9</v>
      </c>
      <c r="Z49">
        <f t="shared" si="17"/>
        <v>1.8864598248014417E-7</v>
      </c>
      <c r="AB49">
        <f t="shared" si="18"/>
        <v>-144.23692980697285</v>
      </c>
      <c r="AC49">
        <f t="shared" si="19"/>
        <v>-128.78479411325395</v>
      </c>
      <c r="AE49">
        <f t="shared" si="2"/>
        <v>0</v>
      </c>
      <c r="AF49">
        <f t="shared" si="25"/>
        <v>0</v>
      </c>
      <c r="AG49">
        <f t="shared" si="25"/>
        <v>-2.3580747810018023E-6</v>
      </c>
      <c r="AH49">
        <f t="shared" si="4"/>
        <v>-3.1370096735037732E-2</v>
      </c>
      <c r="AI49">
        <f t="shared" si="23"/>
        <v>-3.1372454809818734E-2</v>
      </c>
      <c r="AJ49">
        <f t="shared" si="6"/>
        <v>-15.452135693718901</v>
      </c>
      <c r="AK49">
        <f t="shared" si="20"/>
        <v>-10.096585086488101</v>
      </c>
      <c r="AL49">
        <f t="shared" si="7"/>
        <v>-25.580093235016822</v>
      </c>
      <c r="AN49">
        <f t="shared" si="26"/>
        <v>0</v>
      </c>
      <c r="AO49">
        <f t="shared" si="26"/>
        <v>0</v>
      </c>
      <c r="AP49">
        <f t="shared" si="26"/>
        <v>-3.2841491515879008E-8</v>
      </c>
      <c r="AQ49">
        <f t="shared" si="26"/>
        <v>-4.368991068800451E-4</v>
      </c>
      <c r="AR49">
        <f t="shared" si="26"/>
        <v>-4.3693194837156096E-4</v>
      </c>
      <c r="AS49">
        <f t="shared" si="26"/>
        <v>-0.21520572094490018</v>
      </c>
      <c r="AT49">
        <f t="shared" si="26"/>
        <v>-0.14061764119133593</v>
      </c>
      <c r="AU49">
        <f t="shared" si="24"/>
        <v>-0.35626029408460763</v>
      </c>
      <c r="AW49">
        <v>46</v>
      </c>
      <c r="AX49">
        <f>IF(Z49&gt;0, (R49*SUMPRODUCT(K49:$K$98, X49:$X$98)-K49*$AZ$3)/Z49, 0)</f>
        <v>-682679760.36441231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0.76383916100000004</v>
      </c>
      <c r="Q50" s="4">
        <f t="shared" si="22"/>
        <v>12.5</v>
      </c>
      <c r="R50">
        <f t="shared" si="0"/>
        <v>50000</v>
      </c>
      <c r="S50">
        <f t="shared" si="1"/>
        <v>-2695150526.8822999</v>
      </c>
      <c r="U50">
        <f t="shared" si="12"/>
        <v>0.76383916100000004</v>
      </c>
      <c r="V50">
        <f t="shared" si="13"/>
        <v>0.01</v>
      </c>
      <c r="W50">
        <f t="shared" si="14"/>
        <v>1.8864598248014417E-7</v>
      </c>
      <c r="X50">
        <f t="shared" si="15"/>
        <v>1.4409518898365403E-7</v>
      </c>
      <c r="Y50">
        <f t="shared" si="16"/>
        <v>1.8864598248014416E-9</v>
      </c>
      <c r="Z50">
        <f t="shared" si="17"/>
        <v>4.2664333671688698E-8</v>
      </c>
      <c r="AB50">
        <f t="shared" si="18"/>
        <v>-128.78479411325395</v>
      </c>
      <c r="AC50">
        <f t="shared" si="19"/>
        <v>-114.98680137433404</v>
      </c>
      <c r="AE50">
        <f t="shared" si="2"/>
        <v>0</v>
      </c>
      <c r="AF50">
        <f t="shared" si="25"/>
        <v>0</v>
      </c>
      <c r="AG50">
        <f t="shared" si="25"/>
        <v>-5.3330417089610869E-7</v>
      </c>
      <c r="AH50">
        <f t="shared" si="4"/>
        <v>-7.2047594491827013E-3</v>
      </c>
      <c r="AI50">
        <f t="shared" si="23"/>
        <v>-7.2052927533535977E-3</v>
      </c>
      <c r="AJ50">
        <f t="shared" si="6"/>
        <v>-13.797992738919916</v>
      </c>
      <c r="AK50">
        <f t="shared" si="20"/>
        <v>-9.014935587927777</v>
      </c>
      <c r="AL50">
        <f t="shared" si="7"/>
        <v>-22.820133619601044</v>
      </c>
      <c r="AN50">
        <f t="shared" si="26"/>
        <v>0</v>
      </c>
      <c r="AO50">
        <f t="shared" si="26"/>
        <v>0</v>
      </c>
      <c r="AP50">
        <f t="shared" si="26"/>
        <v>-6.63166006718087E-9</v>
      </c>
      <c r="AQ50">
        <f t="shared" si="26"/>
        <v>-8.9591490448134406E-5</v>
      </c>
      <c r="AR50">
        <f t="shared" si="26"/>
        <v>-8.9598122108201593E-5</v>
      </c>
      <c r="AS50">
        <f t="shared" si="26"/>
        <v>-0.17157862707166477</v>
      </c>
      <c r="AT50">
        <f t="shared" si="26"/>
        <v>-0.11210110779035079</v>
      </c>
      <c r="AU50">
        <f t="shared" si="24"/>
        <v>-0.28376933298412371</v>
      </c>
      <c r="AW50">
        <v>47</v>
      </c>
      <c r="AX50">
        <f>IF(Z50&gt;0, (R50*SUMPRODUCT(K50:$K$98, X50:$X$98)-K50*$AZ$3)/Z50, 0)</f>
        <v>-2695150526.8822999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0.76675259399999995</v>
      </c>
      <c r="Q51" s="4">
        <f t="shared" si="22"/>
        <v>12.5</v>
      </c>
      <c r="R51">
        <f t="shared" si="0"/>
        <v>50000</v>
      </c>
      <c r="S51">
        <f t="shared" si="1"/>
        <v>-10779010874.41622</v>
      </c>
      <c r="U51">
        <f t="shared" si="12"/>
        <v>0.76675259399999995</v>
      </c>
      <c r="V51">
        <f t="shared" si="13"/>
        <v>0.01</v>
      </c>
      <c r="W51">
        <f t="shared" si="14"/>
        <v>4.2664333671688698E-8</v>
      </c>
      <c r="X51">
        <f t="shared" si="15"/>
        <v>3.271298851404885E-8</v>
      </c>
      <c r="Y51">
        <f t="shared" si="16"/>
        <v>4.2664333671688699E-10</v>
      </c>
      <c r="Z51">
        <f t="shared" si="17"/>
        <v>9.5247018209229613E-9</v>
      </c>
      <c r="AB51">
        <f t="shared" si="18"/>
        <v>-114.98680137433404</v>
      </c>
      <c r="AC51">
        <f t="shared" si="19"/>
        <v>-102.66686450330057</v>
      </c>
      <c r="AE51">
        <f t="shared" si="2"/>
        <v>0</v>
      </c>
      <c r="AF51">
        <f t="shared" si="25"/>
        <v>0</v>
      </c>
      <c r="AG51">
        <f t="shared" si="25"/>
        <v>-1.1905877276153702E-7</v>
      </c>
      <c r="AH51">
        <f t="shared" si="4"/>
        <v>-1.6356494257024426E-3</v>
      </c>
      <c r="AI51">
        <f t="shared" si="23"/>
        <v>-1.6357684844752042E-3</v>
      </c>
      <c r="AJ51">
        <f t="shared" si="6"/>
        <v>-12.319936871033462</v>
      </c>
      <c r="AK51">
        <f t="shared" si="20"/>
        <v>-8.0490760962033825</v>
      </c>
      <c r="AL51">
        <f t="shared" si="7"/>
        <v>-20.370648735721318</v>
      </c>
      <c r="AN51">
        <f t="shared" si="26"/>
        <v>0</v>
      </c>
      <c r="AO51">
        <f t="shared" si="26"/>
        <v>0</v>
      </c>
      <c r="AP51">
        <f t="shared" si="26"/>
        <v>-1.3218758102427818E-9</v>
      </c>
      <c r="AQ51">
        <f t="shared" si="26"/>
        <v>-1.8160151996561234E-5</v>
      </c>
      <c r="AR51">
        <f t="shared" si="26"/>
        <v>-1.8161473872371479E-5</v>
      </c>
      <c r="AS51">
        <f t="shared" si="26"/>
        <v>-0.13678476735314066</v>
      </c>
      <c r="AT51">
        <f t="shared" si="26"/>
        <v>-8.9366610620834147E-2</v>
      </c>
      <c r="AU51">
        <f t="shared" si="24"/>
        <v>-0.22616953944784712</v>
      </c>
      <c r="AW51">
        <v>48</v>
      </c>
      <c r="AX51">
        <f>IF(Z51&gt;0, (R51*SUMPRODUCT(K51:$K$98, X51:$X$98)-K51*$AZ$3)/Z51, 0)</f>
        <v>-10779010874.41622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0.76980532899999998</v>
      </c>
      <c r="Q52" s="4">
        <f t="shared" si="22"/>
        <v>12.5</v>
      </c>
      <c r="R52">
        <f t="shared" si="0"/>
        <v>50000</v>
      </c>
      <c r="S52">
        <f t="shared" si="1"/>
        <v>-43707317983.272568</v>
      </c>
      <c r="U52">
        <f t="shared" si="12"/>
        <v>0.76980532899999998</v>
      </c>
      <c r="V52">
        <f t="shared" si="13"/>
        <v>0.01</v>
      </c>
      <c r="W52">
        <f t="shared" si="14"/>
        <v>9.5247018209229613E-9</v>
      </c>
      <c r="X52">
        <f t="shared" si="15"/>
        <v>7.3321662188824993E-9</v>
      </c>
      <c r="Y52">
        <f t="shared" si="16"/>
        <v>9.5247018209229615E-11</v>
      </c>
      <c r="Z52">
        <f t="shared" si="17"/>
        <v>2.0972885838312324E-9</v>
      </c>
      <c r="AB52">
        <f t="shared" si="18"/>
        <v>-102.66686450330057</v>
      </c>
      <c r="AC52">
        <f t="shared" si="19"/>
        <v>-91.666859036199085</v>
      </c>
      <c r="AE52">
        <f t="shared" si="2"/>
        <v>0</v>
      </c>
      <c r="AF52">
        <f t="shared" si="25"/>
        <v>0</v>
      </c>
      <c r="AG52">
        <f t="shared" si="25"/>
        <v>-2.6216107297890406E-8</v>
      </c>
      <c r="AH52">
        <f t="shared" si="4"/>
        <v>-3.6660831094412498E-4</v>
      </c>
      <c r="AI52">
        <f t="shared" si="23"/>
        <v>-3.6663452705142286E-4</v>
      </c>
      <c r="AJ52">
        <f t="shared" si="6"/>
        <v>-11.000005467101488</v>
      </c>
      <c r="AK52">
        <f t="shared" si="20"/>
        <v>-7.1866805152310409</v>
      </c>
      <c r="AL52">
        <f t="shared" si="7"/>
        <v>-18.187052616859582</v>
      </c>
      <c r="AN52">
        <f t="shared" si="26"/>
        <v>0</v>
      </c>
      <c r="AO52">
        <f t="shared" si="26"/>
        <v>0</v>
      </c>
      <c r="AP52">
        <f t="shared" si="26"/>
        <v>-2.5988393673148903E-10</v>
      </c>
      <c r="AQ52">
        <f t="shared" si="26"/>
        <v>-3.6342394392895933E-6</v>
      </c>
      <c r="AR52">
        <f t="shared" si="26"/>
        <v>-3.6344993232263245E-6</v>
      </c>
      <c r="AS52">
        <f t="shared" si="26"/>
        <v>-0.1090445920279048</v>
      </c>
      <c r="AT52">
        <f t="shared" si="26"/>
        <v>-7.1242568666173484E-2</v>
      </c>
      <c r="AU52">
        <f t="shared" si="24"/>
        <v>-0.18029079519340152</v>
      </c>
      <c r="AW52">
        <v>49</v>
      </c>
      <c r="AX52">
        <f>IF(Z52&gt;0, (R52*SUMPRODUCT(K52:$K$98, X52:$X$98)-K52*$AZ$3)/Z52, 0)</f>
        <v>-43707317983.272568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0.772959481</v>
      </c>
      <c r="Q53" s="4">
        <f t="shared" si="22"/>
        <v>12.5</v>
      </c>
      <c r="R53">
        <f t="shared" si="0"/>
        <v>50000</v>
      </c>
      <c r="S53">
        <f t="shared" si="1"/>
        <v>-179802337084.31915</v>
      </c>
      <c r="U53">
        <f t="shared" si="12"/>
        <v>0.772959481</v>
      </c>
      <c r="V53">
        <f t="shared" si="13"/>
        <v>0.01</v>
      </c>
      <c r="W53">
        <f t="shared" si="14"/>
        <v>2.0972885838312324E-9</v>
      </c>
      <c r="X53">
        <f t="shared" si="15"/>
        <v>1.6211190952654144E-9</v>
      </c>
      <c r="Y53">
        <f t="shared" si="16"/>
        <v>2.0972885838312326E-11</v>
      </c>
      <c r="Z53">
        <f t="shared" si="17"/>
        <v>4.5519660272750564E-10</v>
      </c>
      <c r="AB53">
        <f t="shared" si="18"/>
        <v>-91.666859036199085</v>
      </c>
      <c r="AC53">
        <f t="shared" si="19"/>
        <v>-81.845413003247884</v>
      </c>
      <c r="AE53">
        <f t="shared" si="2"/>
        <v>0</v>
      </c>
      <c r="AF53">
        <f t="shared" si="25"/>
        <v>0</v>
      </c>
      <c r="AG53">
        <f t="shared" si="25"/>
        <v>-5.6899575340938203E-9</v>
      </c>
      <c r="AH53">
        <f t="shared" si="4"/>
        <v>-8.1055954763270725E-5</v>
      </c>
      <c r="AI53">
        <f t="shared" si="23"/>
        <v>-8.1061644720804821E-5</v>
      </c>
      <c r="AJ53">
        <f t="shared" si="6"/>
        <v>-9.8214460329512008</v>
      </c>
      <c r="AK53">
        <f t="shared" si="20"/>
        <v>-6.4166801325339362</v>
      </c>
      <c r="AL53">
        <f t="shared" si="7"/>
        <v>-16.238207227129859</v>
      </c>
      <c r="AN53">
        <f t="shared" si="26"/>
        <v>0</v>
      </c>
      <c r="AO53">
        <f t="shared" si="26"/>
        <v>0</v>
      </c>
      <c r="AP53">
        <f t="shared" si="26"/>
        <v>-5.0361914739254933E-11</v>
      </c>
      <c r="AQ53">
        <f t="shared" si="26"/>
        <v>-7.1742768877217352E-7</v>
      </c>
      <c r="AR53">
        <f t="shared" si="26"/>
        <v>-7.1747805068691281E-7</v>
      </c>
      <c r="AS53">
        <f t="shared" si="26"/>
        <v>-8.6929792492107943E-2</v>
      </c>
      <c r="AT53">
        <f t="shared" si="26"/>
        <v>-5.6794149307339406E-2</v>
      </c>
      <c r="AU53">
        <f t="shared" si="24"/>
        <v>-0.14372465927749803</v>
      </c>
      <c r="AW53">
        <v>50</v>
      </c>
      <c r="AX53">
        <f>IF(Z53&gt;0, (R53*SUMPRODUCT(K53:$K$98, X53:$X$98)-K53*$AZ$3)/Z53, 0)</f>
        <v>-179802337084.31915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0.77634382000000002</v>
      </c>
      <c r="Q54" s="4">
        <f t="shared" si="22"/>
        <v>12.5</v>
      </c>
      <c r="R54">
        <f t="shared" si="0"/>
        <v>50000</v>
      </c>
      <c r="S54">
        <f t="shared" si="1"/>
        <v>-751383846396.28918</v>
      </c>
      <c r="U54">
        <f t="shared" si="12"/>
        <v>0.77634382000000002</v>
      </c>
      <c r="V54">
        <f t="shared" si="13"/>
        <v>0.01</v>
      </c>
      <c r="W54">
        <f t="shared" si="14"/>
        <v>4.5519660272750564E-10</v>
      </c>
      <c r="X54">
        <f t="shared" si="15"/>
        <v>3.5338906941249414E-10</v>
      </c>
      <c r="Y54">
        <f t="shared" si="16"/>
        <v>4.5519660272750566E-12</v>
      </c>
      <c r="Z54">
        <f t="shared" si="17"/>
        <v>9.7255567287736445E-11</v>
      </c>
      <c r="AB54">
        <f t="shared" si="18"/>
        <v>-81.845413003247884</v>
      </c>
      <c r="AC54">
        <f t="shared" si="19"/>
        <v>-73.076262232112526</v>
      </c>
      <c r="AE54">
        <f t="shared" si="2"/>
        <v>0</v>
      </c>
      <c r="AF54">
        <f t="shared" si="25"/>
        <v>0</v>
      </c>
      <c r="AG54">
        <f t="shared" si="25"/>
        <v>-1.2156945910967056E-9</v>
      </c>
      <c r="AH54">
        <f t="shared" si="4"/>
        <v>-1.7669453470624708E-5</v>
      </c>
      <c r="AI54">
        <f t="shared" si="23"/>
        <v>-1.7670669165215804E-5</v>
      </c>
      <c r="AJ54">
        <f t="shared" si="6"/>
        <v>-8.769150771135358</v>
      </c>
      <c r="AK54">
        <f t="shared" si="20"/>
        <v>-5.7291789102273523</v>
      </c>
      <c r="AL54">
        <f t="shared" si="7"/>
        <v>-14.498347352031875</v>
      </c>
      <c r="AN54">
        <f t="shared" si="26"/>
        <v>0</v>
      </c>
      <c r="AO54">
        <f t="shared" si="26"/>
        <v>0</v>
      </c>
      <c r="AP54">
        <f t="shared" si="26"/>
        <v>-9.6072627863168813E-12</v>
      </c>
      <c r="AQ54">
        <f t="shared" si="26"/>
        <v>-1.3963629025424103E-7</v>
      </c>
      <c r="AR54">
        <f t="shared" si="26"/>
        <v>-1.3964589751702732E-7</v>
      </c>
      <c r="AS54">
        <f t="shared" si="26"/>
        <v>-6.9299918324987456E-2</v>
      </c>
      <c r="AT54">
        <f t="shared" si="26"/>
        <v>-4.527594985079629E-2</v>
      </c>
      <c r="AU54">
        <f t="shared" si="24"/>
        <v>-0.11457600782168126</v>
      </c>
      <c r="AW54">
        <v>51</v>
      </c>
      <c r="AX54">
        <f>IF(Z54&gt;0, (R54*SUMPRODUCT(K54:$K$98, X54:$X$98)-K54*$AZ$3)/Z54, 0)</f>
        <v>-751383846396.28918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0.77982431100000005</v>
      </c>
      <c r="Q55" s="4">
        <f t="shared" si="22"/>
        <v>12.5</v>
      </c>
      <c r="R55">
        <f t="shared" si="0"/>
        <v>50000</v>
      </c>
      <c r="S55">
        <f t="shared" si="1"/>
        <v>-3191988753409.2646</v>
      </c>
      <c r="U55">
        <f t="shared" si="12"/>
        <v>0.77982431100000005</v>
      </c>
      <c r="V55">
        <f t="shared" si="13"/>
        <v>0.01</v>
      </c>
      <c r="W55">
        <f t="shared" si="14"/>
        <v>9.7255567287736445E-11</v>
      </c>
      <c r="X55">
        <f t="shared" si="15"/>
        <v>7.584225575107322E-11</v>
      </c>
      <c r="Y55">
        <f t="shared" si="16"/>
        <v>9.7255567287736445E-13</v>
      </c>
      <c r="Z55">
        <f t="shared" si="17"/>
        <v>2.0440755863785861E-11</v>
      </c>
      <c r="AB55">
        <f t="shared" si="18"/>
        <v>-73.076262232112526</v>
      </c>
      <c r="AC55">
        <f t="shared" si="19"/>
        <v>-65.246662828388949</v>
      </c>
      <c r="AE55">
        <f t="shared" si="2"/>
        <v>0</v>
      </c>
      <c r="AF55">
        <f t="shared" si="25"/>
        <v>0</v>
      </c>
      <c r="AG55">
        <f t="shared" si="25"/>
        <v>-2.5550944829732327E-10</v>
      </c>
      <c r="AH55">
        <f t="shared" si="4"/>
        <v>-3.792112787553661E-6</v>
      </c>
      <c r="AI55">
        <f t="shared" si="23"/>
        <v>-3.7923682970019583E-6</v>
      </c>
      <c r="AJ55">
        <f t="shared" si="6"/>
        <v>-7.8295994037235772</v>
      </c>
      <c r="AK55">
        <f t="shared" si="20"/>
        <v>-5.1153383562478769</v>
      </c>
      <c r="AL55">
        <f t="shared" si="7"/>
        <v>-12.944941552339751</v>
      </c>
      <c r="AN55">
        <f t="shared" si="26"/>
        <v>0</v>
      </c>
      <c r="AO55">
        <f t="shared" si="26"/>
        <v>0</v>
      </c>
      <c r="AP55">
        <f t="shared" si="26"/>
        <v>-1.8028688174269728E-12</v>
      </c>
      <c r="AQ55">
        <f t="shared" si="26"/>
        <v>-2.6757061010483937E-8</v>
      </c>
      <c r="AR55">
        <f t="shared" si="26"/>
        <v>-2.6758863879301363E-8</v>
      </c>
      <c r="AS55">
        <f t="shared" si="26"/>
        <v>-5.5245474137975092E-2</v>
      </c>
      <c r="AT55">
        <f t="shared" si="26"/>
        <v>-3.609371032861354E-2</v>
      </c>
      <c r="AU55">
        <f t="shared" si="24"/>
        <v>-9.1339211225452507E-2</v>
      </c>
      <c r="AW55">
        <v>52</v>
      </c>
      <c r="AX55">
        <f>IF(Z55&gt;0, (R55*SUMPRODUCT(K55:$K$98, X55:$X$98)-K55*$AZ$3)/Z55, 0)</f>
        <v>-3191988753409.2646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0.78351069500000003</v>
      </c>
      <c r="Q56" s="4">
        <f t="shared" si="22"/>
        <v>12.5</v>
      </c>
      <c r="R56">
        <f t="shared" si="0"/>
        <v>50000</v>
      </c>
      <c r="S56">
        <f t="shared" si="1"/>
        <v>-13802118998547.926</v>
      </c>
      <c r="U56">
        <f t="shared" si="12"/>
        <v>0.78351069500000003</v>
      </c>
      <c r="V56">
        <f t="shared" si="13"/>
        <v>0.01</v>
      </c>
      <c r="W56">
        <f t="shared" si="14"/>
        <v>2.0440755863785861E-11</v>
      </c>
      <c r="X56">
        <f t="shared" si="15"/>
        <v>1.6015550833160185E-11</v>
      </c>
      <c r="Y56">
        <f t="shared" si="16"/>
        <v>2.0440755863785862E-13</v>
      </c>
      <c r="Z56">
        <f t="shared" si="17"/>
        <v>4.2207974719878179E-12</v>
      </c>
      <c r="AB56">
        <f t="shared" si="18"/>
        <v>-65.246662828388949</v>
      </c>
      <c r="AC56">
        <f t="shared" si="19"/>
        <v>-58.255948977146119</v>
      </c>
      <c r="AE56">
        <f t="shared" si="2"/>
        <v>0</v>
      </c>
      <c r="AF56">
        <f t="shared" si="25"/>
        <v>0</v>
      </c>
      <c r="AG56">
        <f t="shared" si="25"/>
        <v>-5.2759968399847723E-11</v>
      </c>
      <c r="AH56">
        <f t="shared" si="4"/>
        <v>-8.0077754165800926E-7</v>
      </c>
      <c r="AI56">
        <f t="shared" si="23"/>
        <v>-8.0083030162640907E-7</v>
      </c>
      <c r="AJ56">
        <f t="shared" si="6"/>
        <v>-6.9907138512428304</v>
      </c>
      <c r="AK56">
        <f t="shared" si="20"/>
        <v>-4.5672663979872272</v>
      </c>
      <c r="AL56">
        <f t="shared" si="7"/>
        <v>-11.557981050060359</v>
      </c>
      <c r="AN56">
        <f t="shared" si="26"/>
        <v>0</v>
      </c>
      <c r="AO56">
        <f t="shared" si="26"/>
        <v>0</v>
      </c>
      <c r="AP56">
        <f t="shared" si="26"/>
        <v>-3.3238672242559597E-13</v>
      </c>
      <c r="AQ56">
        <f t="shared" si="26"/>
        <v>-5.0448821433429831E-9</v>
      </c>
      <c r="AR56">
        <f t="shared" si="26"/>
        <v>-5.0452145300654084E-9</v>
      </c>
      <c r="AS56">
        <f t="shared" si="26"/>
        <v>-4.4041354362079684E-2</v>
      </c>
      <c r="AT56">
        <f t="shared" si="26"/>
        <v>-2.877368494549579E-2</v>
      </c>
      <c r="AU56">
        <f t="shared" si="24"/>
        <v>-7.2815044352790001E-2</v>
      </c>
      <c r="AW56">
        <v>53</v>
      </c>
      <c r="AX56">
        <f>IF(Z56&gt;0, (R56*SUMPRODUCT(K56:$K$98, X56:$X$98)-K56*$AZ$3)/Z56, 0)</f>
        <v>-13802118998547.926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0.78741316699999997</v>
      </c>
      <c r="Q57" s="4">
        <f t="shared" si="22"/>
        <v>12.5</v>
      </c>
      <c r="R57">
        <f t="shared" si="0"/>
        <v>50000</v>
      </c>
      <c r="S57">
        <f t="shared" si="1"/>
        <v>-60829819751691.352</v>
      </c>
      <c r="U57">
        <f t="shared" si="12"/>
        <v>0.78741316699999997</v>
      </c>
      <c r="V57">
        <f t="shared" si="13"/>
        <v>0.01</v>
      </c>
      <c r="W57">
        <f t="shared" si="14"/>
        <v>4.2207974719878179E-12</v>
      </c>
      <c r="X57">
        <f t="shared" si="15"/>
        <v>3.3235115046835212E-12</v>
      </c>
      <c r="Y57">
        <f t="shared" si="16"/>
        <v>4.2207974719878177E-14</v>
      </c>
      <c r="Z57">
        <f t="shared" si="17"/>
        <v>8.5507799258441849E-13</v>
      </c>
      <c r="AB57">
        <f t="shared" si="18"/>
        <v>-58.255948977146119</v>
      </c>
      <c r="AC57">
        <f t="shared" si="19"/>
        <v>-52.014240162548248</v>
      </c>
      <c r="AE57">
        <f t="shared" si="2"/>
        <v>0</v>
      </c>
      <c r="AF57">
        <f t="shared" si="25"/>
        <v>0</v>
      </c>
      <c r="AG57">
        <f t="shared" si="25"/>
        <v>-1.0688474907305232E-11</v>
      </c>
      <c r="AH57">
        <f t="shared" si="4"/>
        <v>-1.6617557523417606E-7</v>
      </c>
      <c r="AI57">
        <f t="shared" si="23"/>
        <v>-1.6618626370908337E-7</v>
      </c>
      <c r="AJ57">
        <f t="shared" si="6"/>
        <v>-6.241708814597871</v>
      </c>
      <c r="AK57">
        <f t="shared" si="20"/>
        <v>-4.0779164284002283</v>
      </c>
      <c r="AL57">
        <f t="shared" si="7"/>
        <v>-10.319625409184363</v>
      </c>
      <c r="AN57">
        <f t="shared" si="26"/>
        <v>0</v>
      </c>
      <c r="AO57">
        <f t="shared" si="26"/>
        <v>0</v>
      </c>
      <c r="AP57">
        <f t="shared" si="26"/>
        <v>-6.0122476274510351E-14</v>
      </c>
      <c r="AQ57">
        <f t="shared" si="26"/>
        <v>-9.3473457776388727E-10</v>
      </c>
      <c r="AR57">
        <f t="shared" si="26"/>
        <v>-9.3479470024016164E-10</v>
      </c>
      <c r="AS57">
        <f t="shared" si="26"/>
        <v>-3.5109498162509564E-2</v>
      </c>
      <c r="AT57">
        <f t="shared" si="26"/>
        <v>-2.2938205482276968E-2</v>
      </c>
      <c r="AU57">
        <f t="shared" si="24"/>
        <v>-5.8047704579581229E-2</v>
      </c>
      <c r="AW57">
        <v>54</v>
      </c>
      <c r="AX57">
        <f>IF(Z57&gt;0, (R57*SUMPRODUCT(K57:$K$98, X57:$X$98)-K57*$AZ$3)/Z57, 0)</f>
        <v>-60829819751691.352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0.79138766699999996</v>
      </c>
      <c r="Q58" s="4">
        <f t="shared" si="22"/>
        <v>12.5</v>
      </c>
      <c r="R58">
        <f t="shared" si="0"/>
        <v>50000</v>
      </c>
      <c r="S58">
        <f t="shared" si="1"/>
        <v>-273459045793295.53</v>
      </c>
      <c r="U58">
        <f t="shared" si="12"/>
        <v>0.79138766699999996</v>
      </c>
      <c r="V58">
        <f t="shared" si="13"/>
        <v>0.01</v>
      </c>
      <c r="W58">
        <f t="shared" si="14"/>
        <v>8.5507799258441849E-13</v>
      </c>
      <c r="X58">
        <f t="shared" si="15"/>
        <v>6.7669817765442621E-13</v>
      </c>
      <c r="Y58">
        <f t="shared" si="16"/>
        <v>8.550779925844185E-15</v>
      </c>
      <c r="Z58">
        <f t="shared" si="17"/>
        <v>1.6982903500414809E-13</v>
      </c>
      <c r="AB58">
        <f t="shared" si="18"/>
        <v>-52.014240162548248</v>
      </c>
      <c r="AC58">
        <f t="shared" si="19"/>
        <v>-46.441285860230522</v>
      </c>
      <c r="AE58">
        <f t="shared" si="2"/>
        <v>0</v>
      </c>
      <c r="AF58">
        <f t="shared" si="25"/>
        <v>0</v>
      </c>
      <c r="AG58">
        <f t="shared" si="25"/>
        <v>-2.1228629375518512E-12</v>
      </c>
      <c r="AH58">
        <f t="shared" si="4"/>
        <v>-3.3834908882721313E-8</v>
      </c>
      <c r="AI58">
        <f t="shared" si="23"/>
        <v>-3.3837031745658867E-8</v>
      </c>
      <c r="AJ58">
        <f t="shared" si="6"/>
        <v>-5.5729543023177257</v>
      </c>
      <c r="AK58">
        <f t="shared" si="20"/>
        <v>-3.6409968113783777</v>
      </c>
      <c r="AL58">
        <f t="shared" si="7"/>
        <v>-9.2139511475331357</v>
      </c>
      <c r="AN58">
        <f t="shared" si="26"/>
        <v>0</v>
      </c>
      <c r="AO58">
        <f t="shared" si="26"/>
        <v>0</v>
      </c>
      <c r="AP58">
        <f t="shared" si="26"/>
        <v>-1.0661665427337188E-14</v>
      </c>
      <c r="AQ58">
        <f t="shared" si="26"/>
        <v>-1.6992923654695568E-10</v>
      </c>
      <c r="AR58">
        <f t="shared" si="26"/>
        <v>-1.6993989821238303E-10</v>
      </c>
      <c r="AS58">
        <f t="shared" si="26"/>
        <v>-2.7989076996969176E-2</v>
      </c>
      <c r="AT58">
        <f t="shared" si="26"/>
        <v>-1.8286196974019019E-2</v>
      </c>
      <c r="AU58">
        <f t="shared" si="24"/>
        <v>-4.6275274140928101E-2</v>
      </c>
      <c r="AW58">
        <v>55</v>
      </c>
      <c r="AX58">
        <f>IF(Z58&gt;0, (R58*SUMPRODUCT(K58:$K$98, X58:$X$98)-K58*$AZ$3)/Z58, 0)</f>
        <v>-273459045793295.53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0.79554122000000005</v>
      </c>
      <c r="Q59" s="4">
        <f t="shared" si="22"/>
        <v>12.5</v>
      </c>
      <c r="R59">
        <f t="shared" si="0"/>
        <v>50000</v>
      </c>
      <c r="S59">
        <f t="shared" si="1"/>
        <v>-1255586722884473.3</v>
      </c>
      <c r="U59">
        <f t="shared" si="12"/>
        <v>0.79554122000000005</v>
      </c>
      <c r="V59">
        <f t="shared" si="13"/>
        <v>0.01</v>
      </c>
      <c r="W59">
        <f t="shared" si="14"/>
        <v>1.6982903500414809E-13</v>
      </c>
      <c r="X59">
        <f t="shared" si="15"/>
        <v>1.3510599769862269E-13</v>
      </c>
      <c r="Y59">
        <f t="shared" si="16"/>
        <v>1.698290350041481E-15</v>
      </c>
      <c r="Z59">
        <f t="shared" si="17"/>
        <v>3.3024746955483921E-14</v>
      </c>
      <c r="AB59">
        <f t="shared" si="18"/>
        <v>-46.441285860230522</v>
      </c>
      <c r="AC59">
        <f t="shared" si="19"/>
        <v>-41.465433803925045</v>
      </c>
      <c r="AE59">
        <f t="shared" si="2"/>
        <v>0</v>
      </c>
      <c r="AF59">
        <f t="shared" si="25"/>
        <v>0</v>
      </c>
      <c r="AG59">
        <f t="shared" si="25"/>
        <v>-4.1280933694354903E-13</v>
      </c>
      <c r="AH59">
        <f t="shared" si="4"/>
        <v>-6.7552998849311346E-9</v>
      </c>
      <c r="AI59">
        <f t="shared" si="23"/>
        <v>-6.7557126942680781E-9</v>
      </c>
      <c r="AJ59">
        <f t="shared" si="6"/>
        <v>-4.9758520563054773</v>
      </c>
      <c r="AK59">
        <f t="shared" si="20"/>
        <v>-3.2508900102161369</v>
      </c>
      <c r="AL59">
        <f t="shared" si="7"/>
        <v>-8.2267420732773271</v>
      </c>
      <c r="AN59">
        <f t="shared" si="26"/>
        <v>0</v>
      </c>
      <c r="AO59">
        <f t="shared" si="26"/>
        <v>0</v>
      </c>
      <c r="AP59">
        <f t="shared" si="26"/>
        <v>-1.8511200462215779E-15</v>
      </c>
      <c r="AQ59">
        <f t="shared" si="26"/>
        <v>-3.0292122576055884E-11</v>
      </c>
      <c r="AR59">
        <f t="shared" si="26"/>
        <v>-3.0293973696102108E-11</v>
      </c>
      <c r="AS59">
        <f t="shared" si="26"/>
        <v>-2.2312720823268354E-2</v>
      </c>
      <c r="AT59">
        <f t="shared" si="26"/>
        <v>-1.4577644271634979E-2</v>
      </c>
      <c r="AU59">
        <f t="shared" si="24"/>
        <v>-3.6890365125197305E-2</v>
      </c>
      <c r="AW59">
        <v>56</v>
      </c>
      <c r="AX59">
        <f>IF(Z59&gt;0, (R59*SUMPRODUCT(K59:$K$98, X59:$X$98)-K59*$AZ$3)/Z59, 0)</f>
        <v>-1255586722884473.3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0.79972280399999995</v>
      </c>
      <c r="Q60" s="4">
        <f t="shared" si="22"/>
        <v>12.5</v>
      </c>
      <c r="R60">
        <f t="shared" si="0"/>
        <v>50000</v>
      </c>
      <c r="S60">
        <f t="shared" si="1"/>
        <v>-5891717965009281</v>
      </c>
      <c r="U60">
        <f t="shared" si="12"/>
        <v>0.79972280399999995</v>
      </c>
      <c r="V60">
        <f t="shared" si="13"/>
        <v>0.01</v>
      </c>
      <c r="W60">
        <f t="shared" si="14"/>
        <v>3.3024746955483921E-14</v>
      </c>
      <c r="X60">
        <f t="shared" si="15"/>
        <v>2.6410643236630064E-14</v>
      </c>
      <c r="Y60">
        <f t="shared" si="16"/>
        <v>3.3024746955483924E-16</v>
      </c>
      <c r="Z60">
        <f t="shared" si="17"/>
        <v>6.2838562492990176E-15</v>
      </c>
      <c r="AB60">
        <f t="shared" si="18"/>
        <v>-41.465433803925045</v>
      </c>
      <c r="AC60">
        <f t="shared" si="19"/>
        <v>-37.022708753530864</v>
      </c>
      <c r="AE60">
        <f t="shared" si="2"/>
        <v>0</v>
      </c>
      <c r="AF60">
        <f t="shared" si="25"/>
        <v>0</v>
      </c>
      <c r="AG60">
        <f t="shared" si="25"/>
        <v>-7.8548203116237726E-14</v>
      </c>
      <c r="AH60">
        <f t="shared" si="4"/>
        <v>-1.3205321618315033E-9</v>
      </c>
      <c r="AI60">
        <f t="shared" si="23"/>
        <v>-1.3206107100346195E-9</v>
      </c>
      <c r="AJ60">
        <f t="shared" si="6"/>
        <v>-4.4427250503941806</v>
      </c>
      <c r="AK60">
        <f t="shared" si="20"/>
        <v>-2.9025803662747536</v>
      </c>
      <c r="AL60">
        <f t="shared" si="7"/>
        <v>-7.3453054179895449</v>
      </c>
      <c r="AN60">
        <f t="shared" si="26"/>
        <v>0</v>
      </c>
      <c r="AO60">
        <f t="shared" si="26"/>
        <v>0</v>
      </c>
      <c r="AP60">
        <f t="shared" si="26"/>
        <v>-3.1448743915574309E-16</v>
      </c>
      <c r="AQ60">
        <f t="shared" si="26"/>
        <v>-5.2870818353747496E-12</v>
      </c>
      <c r="AR60">
        <f t="shared" si="26"/>
        <v>-5.2873963228139052E-12</v>
      </c>
      <c r="AS60">
        <f t="shared" si="26"/>
        <v>-1.7787564432300881E-2</v>
      </c>
      <c r="AT60">
        <f t="shared" si="26"/>
        <v>-1.162120876250553E-2</v>
      </c>
      <c r="AU60">
        <f t="shared" si="24"/>
        <v>-2.9408773200093809E-2</v>
      </c>
      <c r="AW60">
        <v>57</v>
      </c>
      <c r="AX60">
        <f>IF(Z60&gt;0, (R60*SUMPRODUCT(K60:$K$98, X60:$X$98)-K60*$AZ$3)/Z60, 0)</f>
        <v>-5891717965009281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0.80383592599999998</v>
      </c>
      <c r="Q61" s="4">
        <f t="shared" si="22"/>
        <v>12.5</v>
      </c>
      <c r="R61">
        <f t="shared" si="0"/>
        <v>50000</v>
      </c>
      <c r="S61">
        <f t="shared" si="1"/>
        <v>-2.8257130152614836E+16</v>
      </c>
      <c r="U61">
        <f t="shared" si="12"/>
        <v>0.80383592599999998</v>
      </c>
      <c r="V61">
        <f t="shared" si="13"/>
        <v>0.01</v>
      </c>
      <c r="W61">
        <f t="shared" si="14"/>
        <v>6.2838562492990176E-15</v>
      </c>
      <c r="X61">
        <f t="shared" si="15"/>
        <v>5.0511894070061625E-15</v>
      </c>
      <c r="Y61">
        <f t="shared" si="16"/>
        <v>6.2838562492990183E-17</v>
      </c>
      <c r="Z61">
        <f t="shared" si="17"/>
        <v>1.169828279799865E-15</v>
      </c>
      <c r="AB61">
        <f t="shared" si="18"/>
        <v>-37.022708753530864</v>
      </c>
      <c r="AC61">
        <f t="shared" si="19"/>
        <v>-33.05598995851431</v>
      </c>
      <c r="AE61">
        <f t="shared" si="2"/>
        <v>0</v>
      </c>
      <c r="AF61">
        <f t="shared" si="25"/>
        <v>0</v>
      </c>
      <c r="AG61">
        <f t="shared" si="25"/>
        <v>-1.4622853497498313E-14</v>
      </c>
      <c r="AH61">
        <f t="shared" si="4"/>
        <v>-2.5255947035030812E-10</v>
      </c>
      <c r="AI61">
        <f t="shared" si="23"/>
        <v>-2.5257409320380561E-10</v>
      </c>
      <c r="AJ61">
        <f t="shared" si="6"/>
        <v>-3.9667187950165541</v>
      </c>
      <c r="AK61">
        <f t="shared" si="20"/>
        <v>-2.5915896127471609</v>
      </c>
      <c r="AL61">
        <f t="shared" si="7"/>
        <v>-6.5583084080162894</v>
      </c>
      <c r="AN61">
        <f t="shared" si="26"/>
        <v>0</v>
      </c>
      <c r="AO61">
        <f t="shared" si="26"/>
        <v>0</v>
      </c>
      <c r="AP61">
        <f t="shared" si="26"/>
        <v>-5.2273449013446661E-17</v>
      </c>
      <c r="AQ61">
        <f t="shared" si="26"/>
        <v>-9.028439352468762E-13</v>
      </c>
      <c r="AR61">
        <f t="shared" si="26"/>
        <v>-9.0289620869588972E-13</v>
      </c>
      <c r="AS61">
        <f t="shared" si="26"/>
        <v>-1.4180137462052307E-2</v>
      </c>
      <c r="AT61">
        <f t="shared" si="26"/>
        <v>-9.2643564752182741E-3</v>
      </c>
      <c r="AU61">
        <f t="shared" si="24"/>
        <v>-2.3444493938173477E-2</v>
      </c>
      <c r="AW61">
        <v>58</v>
      </c>
      <c r="AX61">
        <f>IF(Z61&gt;0, (R61*SUMPRODUCT(K61:$K$98, X61:$X$98)-K61*$AZ$3)/Z61, 0)</f>
        <v>-2.8257130152614836E+16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0.80804740799999997</v>
      </c>
      <c r="Q62" s="4">
        <f t="shared" si="22"/>
        <v>12.5</v>
      </c>
      <c r="R62">
        <f t="shared" si="0"/>
        <v>50000</v>
      </c>
      <c r="S62">
        <f t="shared" si="1"/>
        <v>-1.3866018733828621E+17</v>
      </c>
      <c r="U62">
        <f t="shared" si="12"/>
        <v>0.80804740799999997</v>
      </c>
      <c r="V62">
        <f t="shared" si="13"/>
        <v>0.01</v>
      </c>
      <c r="W62">
        <f t="shared" si="14"/>
        <v>1.169828279799865E-15</v>
      </c>
      <c r="X62">
        <f t="shared" si="15"/>
        <v>9.4527670929737959E-16</v>
      </c>
      <c r="Y62">
        <f t="shared" si="16"/>
        <v>1.1698282797998651E-17</v>
      </c>
      <c r="Z62">
        <f t="shared" si="17"/>
        <v>2.128532877044868E-16</v>
      </c>
      <c r="AB62">
        <f t="shared" si="18"/>
        <v>-33.05598995851431</v>
      </c>
      <c r="AC62">
        <f t="shared" si="19"/>
        <v>-29.51427674867427</v>
      </c>
      <c r="AE62">
        <f t="shared" si="2"/>
        <v>0</v>
      </c>
      <c r="AF62">
        <f t="shared" si="25"/>
        <v>0</v>
      </c>
      <c r="AG62">
        <f t="shared" si="25"/>
        <v>-2.6606660963060849E-15</v>
      </c>
      <c r="AH62">
        <f t="shared" si="4"/>
        <v>-4.7263835464868981E-11</v>
      </c>
      <c r="AI62">
        <f t="shared" si="23"/>
        <v>-4.7266496130965285E-11</v>
      </c>
      <c r="AJ62">
        <f t="shared" si="6"/>
        <v>-3.5417132098400401</v>
      </c>
      <c r="AK62">
        <f t="shared" si="20"/>
        <v>-2.3139192970960019</v>
      </c>
      <c r="AL62">
        <f t="shared" si="7"/>
        <v>-5.8556325069833086</v>
      </c>
      <c r="AN62">
        <f t="shared" si="26"/>
        <v>0</v>
      </c>
      <c r="AO62">
        <f t="shared" si="26"/>
        <v>0</v>
      </c>
      <c r="AP62">
        <f t="shared" si="26"/>
        <v>-8.4922228042647027E-18</v>
      </c>
      <c r="AQ62">
        <f t="shared" si="26"/>
        <v>-1.5085508922334187E-13</v>
      </c>
      <c r="AR62">
        <f t="shared" si="26"/>
        <v>-1.5086358144614613E-13</v>
      </c>
      <c r="AS62">
        <f t="shared" si="26"/>
        <v>-1.130431876759219E-2</v>
      </c>
      <c r="AT62">
        <f t="shared" si="26"/>
        <v>-7.3854882614951883E-3</v>
      </c>
      <c r="AU62">
        <f t="shared" si="24"/>
        <v>-1.8689807029238243E-2</v>
      </c>
      <c r="AW62">
        <v>59</v>
      </c>
      <c r="AX62">
        <f>IF(Z62&gt;0, (R62*SUMPRODUCT(K62:$K$98, X62:$X$98)-K62*$AZ$3)/Z62, 0)</f>
        <v>-1.3866018733828621E+17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0.81233261800000001</v>
      </c>
      <c r="Q63" s="4">
        <f t="shared" si="22"/>
        <v>12.5</v>
      </c>
      <c r="R63">
        <f t="shared" si="0"/>
        <v>50000</v>
      </c>
      <c r="S63">
        <f t="shared" si="1"/>
        <v>-6.9682874425930931E+17</v>
      </c>
      <c r="U63">
        <f t="shared" si="12"/>
        <v>0.81233261800000001</v>
      </c>
      <c r="V63">
        <f t="shared" si="13"/>
        <v>0.01</v>
      </c>
      <c r="W63">
        <f t="shared" si="14"/>
        <v>2.128532877044868E-16</v>
      </c>
      <c r="X63">
        <f t="shared" si="15"/>
        <v>1.7290766845089297E-16</v>
      </c>
      <c r="Y63">
        <f t="shared" si="16"/>
        <v>2.1285328770448679E-18</v>
      </c>
      <c r="Z63">
        <f t="shared" si="17"/>
        <v>3.781708637654896E-17</v>
      </c>
      <c r="AB63">
        <f t="shared" si="18"/>
        <v>-29.51427674867427</v>
      </c>
      <c r="AC63">
        <f t="shared" si="19"/>
        <v>-26.352032811316445</v>
      </c>
      <c r="AE63">
        <f t="shared" si="2"/>
        <v>0</v>
      </c>
      <c r="AF63">
        <f t="shared" si="25"/>
        <v>0</v>
      </c>
      <c r="AG63">
        <f t="shared" si="25"/>
        <v>-4.7271357970686204E-16</v>
      </c>
      <c r="AH63">
        <f t="shared" si="4"/>
        <v>-8.6453834225446489E-12</v>
      </c>
      <c r="AI63">
        <f t="shared" si="23"/>
        <v>-8.6458561361243565E-12</v>
      </c>
      <c r="AJ63">
        <f t="shared" si="6"/>
        <v>-3.1622439373578253</v>
      </c>
      <c r="AK63">
        <f t="shared" si="20"/>
        <v>-2.065999372407199</v>
      </c>
      <c r="AL63">
        <f t="shared" si="7"/>
        <v>-5.2282433097736707</v>
      </c>
      <c r="AN63">
        <f t="shared" si="26"/>
        <v>0</v>
      </c>
      <c r="AO63">
        <f t="shared" si="26"/>
        <v>0</v>
      </c>
      <c r="AP63">
        <f t="shared" si="26"/>
        <v>-1.3471348151735788E-18</v>
      </c>
      <c r="AQ63">
        <f t="shared" si="26"/>
        <v>-2.4637534225813026E-14</v>
      </c>
      <c r="AR63">
        <f t="shared" si="26"/>
        <v>-2.4638881360628201E-14</v>
      </c>
      <c r="AS63">
        <f t="shared" si="26"/>
        <v>-9.0117337114114324E-3</v>
      </c>
      <c r="AT63">
        <f t="shared" si="26"/>
        <v>-5.887666024789049E-3</v>
      </c>
      <c r="AU63">
        <f t="shared" si="24"/>
        <v>-1.4899399736225123E-2</v>
      </c>
      <c r="AW63">
        <v>60</v>
      </c>
      <c r="AX63">
        <f>IF(Z63&gt;0, (R63*SUMPRODUCT(K63:$K$98, X63:$X$98)-K63*$AZ$3)/Z63, 0)</f>
        <v>-6.9682874425930931E+17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0.81666386499999999</v>
      </c>
      <c r="Q64" s="4">
        <f t="shared" si="22"/>
        <v>12.5</v>
      </c>
      <c r="R64">
        <f t="shared" si="0"/>
        <v>50000</v>
      </c>
      <c r="S64">
        <f t="shared" si="1"/>
        <v>-3.5893757620711793E+18</v>
      </c>
      <c r="U64">
        <f t="shared" si="12"/>
        <v>0.81666386499999999</v>
      </c>
      <c r="V64">
        <f t="shared" si="13"/>
        <v>0.01</v>
      </c>
      <c r="W64">
        <f t="shared" si="14"/>
        <v>3.781708637654896E-17</v>
      </c>
      <c r="X64">
        <f t="shared" si="15"/>
        <v>3.0883847923311316E-17</v>
      </c>
      <c r="Y64">
        <f t="shared" si="16"/>
        <v>3.7817086376548961E-19</v>
      </c>
      <c r="Z64">
        <f t="shared" si="17"/>
        <v>6.5550675894721551E-18</v>
      </c>
      <c r="AB64">
        <f t="shared" si="18"/>
        <v>-26.352032811316445</v>
      </c>
      <c r="AC64">
        <f t="shared" si="19"/>
        <v>-23.528600724389705</v>
      </c>
      <c r="AE64">
        <f t="shared" si="2"/>
        <v>0</v>
      </c>
      <c r="AF64">
        <f t="shared" si="25"/>
        <v>0</v>
      </c>
      <c r="AG64">
        <f t="shared" si="25"/>
        <v>-8.1938344868401936E-17</v>
      </c>
      <c r="AH64">
        <f t="shared" si="4"/>
        <v>-1.5441923961655658E-12</v>
      </c>
      <c r="AI64">
        <f t="shared" si="23"/>
        <v>-1.5442743345104341E-12</v>
      </c>
      <c r="AJ64">
        <f t="shared" si="6"/>
        <v>-2.82343208692674</v>
      </c>
      <c r="AK64">
        <f t="shared" si="20"/>
        <v>-1.8446422967921512</v>
      </c>
      <c r="AL64">
        <f t="shared" si="7"/>
        <v>-4.6680743837204357</v>
      </c>
      <c r="AN64">
        <f t="shared" si="26"/>
        <v>0</v>
      </c>
      <c r="AO64">
        <f t="shared" si="26"/>
        <v>0</v>
      </c>
      <c r="AP64">
        <f t="shared" si="26"/>
        <v>-2.0848851980904251E-19</v>
      </c>
      <c r="AQ64">
        <f t="shared" si="26"/>
        <v>-3.929129731556126E-15</v>
      </c>
      <c r="AR64">
        <f t="shared" si="26"/>
        <v>-3.9293382200759346E-15</v>
      </c>
      <c r="AS64">
        <f t="shared" si="26"/>
        <v>-7.1840989408576087E-3</v>
      </c>
      <c r="AT64">
        <f t="shared" si="26"/>
        <v>-4.6936113080270079E-3</v>
      </c>
      <c r="AU64">
        <f t="shared" si="24"/>
        <v>-1.1877710248888547E-2</v>
      </c>
      <c r="AW64">
        <v>61</v>
      </c>
      <c r="AX64">
        <f>IF(Z64&gt;0, (R64*SUMPRODUCT(K64:$K$98, X64:$X$98)-K64*$AZ$3)/Z64, 0)</f>
        <v>-3.5893757620711793E+18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0.82101379900000004</v>
      </c>
      <c r="Q65" s="4">
        <f t="shared" si="22"/>
        <v>12.5</v>
      </c>
      <c r="R65">
        <f t="shared" si="0"/>
        <v>50000</v>
      </c>
      <c r="S65">
        <f t="shared" si="1"/>
        <v>-1.8964860850168189E+19</v>
      </c>
      <c r="U65">
        <f t="shared" si="12"/>
        <v>0.82101379900000004</v>
      </c>
      <c r="V65">
        <f t="shared" si="13"/>
        <v>0.01</v>
      </c>
      <c r="W65">
        <f t="shared" si="14"/>
        <v>6.5550675894721551E-18</v>
      </c>
      <c r="X65">
        <f t="shared" si="15"/>
        <v>5.3818009443343064E-18</v>
      </c>
      <c r="Y65">
        <f t="shared" si="16"/>
        <v>6.5550675894721554E-20</v>
      </c>
      <c r="Z65">
        <f t="shared" si="17"/>
        <v>1.1077159692431272E-18</v>
      </c>
      <c r="AB65">
        <f t="shared" si="18"/>
        <v>-23.528600724389705</v>
      </c>
      <c r="AC65">
        <f t="shared" si="19"/>
        <v>-21.007679218205091</v>
      </c>
      <c r="AE65">
        <f t="shared" si="2"/>
        <v>0</v>
      </c>
      <c r="AF65">
        <f t="shared" si="25"/>
        <v>0</v>
      </c>
      <c r="AG65">
        <f t="shared" si="25"/>
        <v>-1.3846449615539089E-17</v>
      </c>
      <c r="AH65">
        <f t="shared" si="4"/>
        <v>-2.690900472167153E-13</v>
      </c>
      <c r="AI65">
        <f t="shared" si="23"/>
        <v>-2.6910389366633082E-13</v>
      </c>
      <c r="AJ65">
        <f t="shared" si="6"/>
        <v>-2.5209215061846137</v>
      </c>
      <c r="AK65">
        <f t="shared" si="20"/>
        <v>-1.6470020507072796</v>
      </c>
      <c r="AL65">
        <f t="shared" si="7"/>
        <v>-4.1679235568921627</v>
      </c>
      <c r="AN65">
        <f t="shared" si="26"/>
        <v>0</v>
      </c>
      <c r="AO65">
        <f t="shared" si="26"/>
        <v>0</v>
      </c>
      <c r="AP65">
        <f t="shared" si="26"/>
        <v>-3.1456859745217271E-20</v>
      </c>
      <c r="AQ65">
        <f t="shared" si="26"/>
        <v>-6.1132839891538835E-16</v>
      </c>
      <c r="AR65">
        <f t="shared" si="26"/>
        <v>-6.1135985577513351E-16</v>
      </c>
      <c r="AS65">
        <f t="shared" si="26"/>
        <v>-5.7271196913725115E-3</v>
      </c>
      <c r="AT65">
        <f t="shared" si="26"/>
        <v>-3.7417181983633711E-3</v>
      </c>
      <c r="AU65">
        <f t="shared" si="24"/>
        <v>-9.4688378897364953E-3</v>
      </c>
      <c r="AW65">
        <v>62</v>
      </c>
      <c r="AX65">
        <f>IF(Z65&gt;0, (R65*SUMPRODUCT(K65:$K$98, X65:$X$98)-K65*$AZ$3)/Z65, 0)</f>
        <v>-1.8964860850168189E+19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0.82538683700000004</v>
      </c>
      <c r="Q66" s="4">
        <f t="shared" si="22"/>
        <v>12.5</v>
      </c>
      <c r="R66">
        <f t="shared" si="0"/>
        <v>50000</v>
      </c>
      <c r="S66">
        <f t="shared" si="1"/>
        <v>-1.0286486915608605E+20</v>
      </c>
      <c r="U66">
        <f t="shared" si="12"/>
        <v>0.82538683700000004</v>
      </c>
      <c r="V66">
        <f t="shared" si="13"/>
        <v>0.01</v>
      </c>
      <c r="W66">
        <f t="shared" si="14"/>
        <v>1.1077159692431272E-18</v>
      </c>
      <c r="X66">
        <f t="shared" si="15"/>
        <v>9.1429418014797416E-19</v>
      </c>
      <c r="Y66">
        <f t="shared" si="16"/>
        <v>1.1077159692431271E-20</v>
      </c>
      <c r="Z66">
        <f t="shared" si="17"/>
        <v>1.8234462940272175E-19</v>
      </c>
      <c r="AB66">
        <f t="shared" si="18"/>
        <v>-21.007679218205091</v>
      </c>
      <c r="AC66">
        <f t="shared" si="19"/>
        <v>-18.756856444825974</v>
      </c>
      <c r="AE66">
        <f t="shared" si="2"/>
        <v>0</v>
      </c>
      <c r="AF66">
        <f t="shared" si="25"/>
        <v>0</v>
      </c>
      <c r="AG66">
        <f t="shared" si="25"/>
        <v>-2.2793078675340217E-18</v>
      </c>
      <c r="AH66">
        <f t="shared" si="4"/>
        <v>-4.5714709007398707E-14</v>
      </c>
      <c r="AI66">
        <f t="shared" si="23"/>
        <v>-4.5716988315266241E-14</v>
      </c>
      <c r="AJ66">
        <f t="shared" si="6"/>
        <v>-2.2508227733791166</v>
      </c>
      <c r="AK66">
        <f t="shared" si="20"/>
        <v>-1.4705375452743565</v>
      </c>
      <c r="AL66">
        <f t="shared" si="7"/>
        <v>-3.7213603186535189</v>
      </c>
      <c r="AN66">
        <f t="shared" si="26"/>
        <v>0</v>
      </c>
      <c r="AO66">
        <f t="shared" si="26"/>
        <v>0</v>
      </c>
      <c r="AP66">
        <f t="shared" si="26"/>
        <v>-4.6234046256317716E-21</v>
      </c>
      <c r="AQ66">
        <f t="shared" si="26"/>
        <v>-9.2728849882348239E-17</v>
      </c>
      <c r="AR66">
        <f t="shared" si="26"/>
        <v>-9.2733473286973872E-17</v>
      </c>
      <c r="AS66">
        <f t="shared" si="26"/>
        <v>-4.5656247539640499E-3</v>
      </c>
      <c r="AT66">
        <f t="shared" si="26"/>
        <v>-2.9828748392565132E-3</v>
      </c>
      <c r="AU66">
        <f t="shared" si="24"/>
        <v>-7.5484995932206551E-3</v>
      </c>
      <c r="AW66">
        <v>63</v>
      </c>
      <c r="AX66">
        <f>IF(Z66&gt;0, (R66*SUMPRODUCT(K66:$K$98, X66:$X$98)-K66*$AZ$3)/Z66, 0)</f>
        <v>-1.0286486915608605E+20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0.82979096200000002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-5.7327373237879878E+20</v>
      </c>
      <c r="U67">
        <f t="shared" si="12"/>
        <v>0.82979096200000002</v>
      </c>
      <c r="V67">
        <f t="shared" si="13"/>
        <v>0.01</v>
      </c>
      <c r="W67">
        <f t="shared" si="14"/>
        <v>1.8234462940272175E-19</v>
      </c>
      <c r="X67">
        <f t="shared" si="15"/>
        <v>1.5130792544761796E-19</v>
      </c>
      <c r="Y67">
        <f t="shared" si="16"/>
        <v>1.8234462940272177E-21</v>
      </c>
      <c r="Z67">
        <f t="shared" si="17"/>
        <v>2.9213257661076573E-20</v>
      </c>
      <c r="AB67">
        <f t="shared" si="18"/>
        <v>-18.756856444825974</v>
      </c>
      <c r="AC67">
        <f t="shared" si="19"/>
        <v>-16.747193254308904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-3.6516572076345717E-19</v>
      </c>
      <c r="AH67">
        <f t="shared" ref="AH67:AH79" si="31">-X67*R67</f>
        <v>-7.5653962723808975E-15</v>
      </c>
      <c r="AI67">
        <f t="shared" si="23"/>
        <v>-7.5657614381016605E-15</v>
      </c>
      <c r="AJ67">
        <f t="shared" ref="AJ67:AJ79" si="32">AB67-AC67</f>
        <v>-2.0096631905170703</v>
      </c>
      <c r="AK67">
        <f t="shared" si="20"/>
        <v>-1.3129799511378184</v>
      </c>
      <c r="AL67">
        <f t="shared" ref="AL67:AL79" si="33">SUM(AI67:AK67)</f>
        <v>-3.322643141654896</v>
      </c>
      <c r="AN67">
        <f t="shared" ref="AN67:AT79" si="34">AE67*$K67</f>
        <v>0</v>
      </c>
      <c r="AO67">
        <f t="shared" si="34"/>
        <v>0</v>
      </c>
      <c r="AP67">
        <f t="shared" si="34"/>
        <v>-6.613492922832289E-22</v>
      </c>
      <c r="AQ67">
        <f t="shared" si="34"/>
        <v>-1.3701640614350846E-17</v>
      </c>
      <c r="AR67">
        <f t="shared" si="34"/>
        <v>-1.3702301963643128E-17</v>
      </c>
      <c r="AS67">
        <f t="shared" si="34"/>
        <v>-3.6396881010555271E-3</v>
      </c>
      <c r="AT67">
        <f t="shared" si="34"/>
        <v>-2.3779295593562761E-3</v>
      </c>
      <c r="AU67">
        <f t="shared" si="24"/>
        <v>-6.0176176604118167E-3</v>
      </c>
      <c r="AW67">
        <v>64</v>
      </c>
      <c r="AX67">
        <f>IF(Z67&gt;0, (R67*SUMPRODUCT(K67:$K$98, X67:$X$98)-K67*$AZ$3)/Z67, 0)</f>
        <v>-5.7327373237879878E+20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0.834201203</v>
      </c>
      <c r="Q68" s="4">
        <f t="shared" si="22"/>
        <v>12.5</v>
      </c>
      <c r="R68">
        <f t="shared" si="27"/>
        <v>50000</v>
      </c>
      <c r="S68">
        <f t="shared" si="28"/>
        <v>-3.2853369642307625E+21</v>
      </c>
      <c r="U68">
        <f t="shared" ref="U68:U79" si="38">M68</f>
        <v>0.834201203</v>
      </c>
      <c r="V68">
        <f t="shared" ref="V68:V79" si="39">$C$10</f>
        <v>0.01</v>
      </c>
      <c r="W68">
        <f t="shared" ref="W68:W79" si="40">Z67</f>
        <v>2.9213257661076573E-20</v>
      </c>
      <c r="X68">
        <f t="shared" ref="X68:X79" si="41">U68*W68</f>
        <v>2.4369734684419045E-20</v>
      </c>
      <c r="Y68">
        <f t="shared" ref="Y68:Y79" si="42">V68*W68</f>
        <v>2.9213257661076571E-22</v>
      </c>
      <c r="Z68">
        <f t="shared" ref="Z68:Z79" si="43">MAX(0, W68-X68-Y68)</f>
        <v>4.5513904000467621E-21</v>
      </c>
      <c r="AB68">
        <f t="shared" ref="AB68:AB79" si="44">AC67</f>
        <v>-16.747193254308904</v>
      </c>
      <c r="AC68">
        <f t="shared" ref="AC68:AC79" si="45">S68*Z68</f>
        <v>-14.952851119918664</v>
      </c>
      <c r="AE68">
        <f t="shared" si="29"/>
        <v>0</v>
      </c>
      <c r="AF68">
        <f t="shared" si="30"/>
        <v>0</v>
      </c>
      <c r="AG68">
        <f t="shared" si="30"/>
        <v>-5.6892380000584526E-20</v>
      </c>
      <c r="AH68">
        <f t="shared" si="31"/>
        <v>-1.2184867342209523E-15</v>
      </c>
      <c r="AI68">
        <f t="shared" si="23"/>
        <v>-1.218543626600953E-15</v>
      </c>
      <c r="AJ68">
        <f t="shared" si="32"/>
        <v>-1.7943421343902397</v>
      </c>
      <c r="AK68">
        <f t="shared" ref="AK68:AK79" si="46">G68*SUM(AB68:AB68, AE68:AF68)</f>
        <v>-1.1723035278016234</v>
      </c>
      <c r="AL68">
        <f t="shared" si="33"/>
        <v>-2.9666456621918642</v>
      </c>
      <c r="AN68">
        <f t="shared" si="34"/>
        <v>0</v>
      </c>
      <c r="AO68">
        <f t="shared" si="34"/>
        <v>0</v>
      </c>
      <c r="AP68">
        <f t="shared" si="34"/>
        <v>-9.1997700120114644E-23</v>
      </c>
      <c r="AQ68">
        <f t="shared" si="34"/>
        <v>-1.9703513400923865E-18</v>
      </c>
      <c r="AR68">
        <f t="shared" si="34"/>
        <v>-1.9704433377925066E-18</v>
      </c>
      <c r="AS68">
        <f t="shared" si="34"/>
        <v>-2.901537070356763E-3</v>
      </c>
      <c r="AT68">
        <f t="shared" si="34"/>
        <v>-1.8956708859664188E-3</v>
      </c>
      <c r="AU68">
        <f t="shared" si="24"/>
        <v>-4.7972079563231834E-3</v>
      </c>
      <c r="AW68">
        <v>65</v>
      </c>
      <c r="AX68">
        <f>IF(Z68&gt;0, (R68*SUMPRODUCT(K68:$K$98, X68:$X$98)-K68*$AZ$3)/Z68, 0)</f>
        <v>-3.2853369642307625E+21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7"/>
        <v>50000</v>
      </c>
      <c r="S69">
        <f t="shared" si="28"/>
        <v>-1.9373710720864499E+22</v>
      </c>
      <c r="U69">
        <f t="shared" si="38"/>
        <v>0.83859190800000005</v>
      </c>
      <c r="V69">
        <f t="shared" si="39"/>
        <v>0.01</v>
      </c>
      <c r="W69">
        <f t="shared" si="40"/>
        <v>4.5513904000467621E-21</v>
      </c>
      <c r="X69">
        <f t="shared" si="41"/>
        <v>3.8167591596280976E-21</v>
      </c>
      <c r="Y69">
        <f t="shared" si="42"/>
        <v>4.5513904000467621E-23</v>
      </c>
      <c r="Z69">
        <f t="shared" si="43"/>
        <v>6.8911733641819682E-22</v>
      </c>
      <c r="AB69">
        <f t="shared" si="44"/>
        <v>-14.952851119918664</v>
      </c>
      <c r="AC69">
        <f t="shared" si="45"/>
        <v>-13.350759928498807</v>
      </c>
      <c r="AE69">
        <f t="shared" si="29"/>
        <v>0</v>
      </c>
      <c r="AF69">
        <f t="shared" si="30"/>
        <v>0</v>
      </c>
      <c r="AG69">
        <f t="shared" si="30"/>
        <v>-8.6139667052274601E-21</v>
      </c>
      <c r="AH69">
        <f t="shared" si="31"/>
        <v>-1.9083795798140489E-16</v>
      </c>
      <c r="AI69">
        <f t="shared" si="23"/>
        <v>-1.9084657194811011E-16</v>
      </c>
      <c r="AJ69">
        <f t="shared" si="32"/>
        <v>-1.6020911914198575</v>
      </c>
      <c r="AK69">
        <f t="shared" si="46"/>
        <v>-1.0466995783943065</v>
      </c>
      <c r="AL69">
        <f t="shared" si="33"/>
        <v>-2.6487907698141644</v>
      </c>
      <c r="AN69">
        <f t="shared" si="34"/>
        <v>0</v>
      </c>
      <c r="AO69">
        <f t="shared" si="34"/>
        <v>0</v>
      </c>
      <c r="AP69">
        <f t="shared" si="34"/>
        <v>-1.2436782360334577E-23</v>
      </c>
      <c r="AQ69">
        <f t="shared" si="34"/>
        <v>-2.755304531262099E-19</v>
      </c>
      <c r="AR69">
        <f t="shared" si="34"/>
        <v>-2.7554288990857022E-19</v>
      </c>
      <c r="AS69">
        <f t="shared" si="34"/>
        <v>-2.3130875879757368E-3</v>
      </c>
      <c r="AT69">
        <f t="shared" si="34"/>
        <v>-1.5112172241441475E-3</v>
      </c>
      <c r="AU69">
        <f t="shared" si="24"/>
        <v>-3.8243048121198845E-3</v>
      </c>
      <c r="AW69">
        <v>66</v>
      </c>
      <c r="AX69">
        <f>IF(Z69&gt;0, (R69*SUMPRODUCT(K69:$K$98, X69:$X$98)-K69*$AZ$3)/Z69, 0)</f>
        <v>-1.9373710720864499E+22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7"/>
        <v>50000</v>
      </c>
      <c r="S70">
        <f t="shared" si="28"/>
        <v>-1.1822769980741831E+23</v>
      </c>
      <c r="U70">
        <f t="shared" si="38"/>
        <v>0.84368948200000005</v>
      </c>
      <c r="V70">
        <f t="shared" si="39"/>
        <v>0.01</v>
      </c>
      <c r="W70">
        <f t="shared" si="40"/>
        <v>6.8911733641819682E-22</v>
      </c>
      <c r="X70">
        <f t="shared" si="41"/>
        <v>5.8140104859988821E-22</v>
      </c>
      <c r="Y70">
        <f t="shared" si="42"/>
        <v>6.8911733641819685E-24</v>
      </c>
      <c r="Z70">
        <f t="shared" si="43"/>
        <v>1.0082511445412664E-22</v>
      </c>
      <c r="AB70">
        <f t="shared" si="44"/>
        <v>-13.350759928498807</v>
      </c>
      <c r="AC70">
        <f t="shared" si="45"/>
        <v>-11.920321364731077</v>
      </c>
      <c r="AE70">
        <f t="shared" si="29"/>
        <v>0</v>
      </c>
      <c r="AF70">
        <f t="shared" si="30"/>
        <v>0</v>
      </c>
      <c r="AG70">
        <f t="shared" si="30"/>
        <v>-1.2603139306765829E-21</v>
      </c>
      <c r="AH70">
        <f t="shared" si="31"/>
        <v>-2.9070052429994412E-17</v>
      </c>
      <c r="AI70">
        <f t="shared" si="23"/>
        <v>-2.9071312743925087E-17</v>
      </c>
      <c r="AJ70">
        <f t="shared" si="32"/>
        <v>-1.4304385637677299</v>
      </c>
      <c r="AK70">
        <f t="shared" si="46"/>
        <v>-0.93455319499491651</v>
      </c>
      <c r="AL70">
        <f t="shared" si="33"/>
        <v>-2.3649917587626463</v>
      </c>
      <c r="AN70">
        <f t="shared" si="34"/>
        <v>0</v>
      </c>
      <c r="AO70">
        <f t="shared" si="34"/>
        <v>0</v>
      </c>
      <c r="AP70">
        <f t="shared" si="34"/>
        <v>-1.6246714905301915E-24</v>
      </c>
      <c r="AQ70">
        <f t="shared" si="34"/>
        <v>-3.747422309763363E-20</v>
      </c>
      <c r="AR70">
        <f t="shared" si="34"/>
        <v>-3.7475847769124162E-20</v>
      </c>
      <c r="AS70">
        <f t="shared" si="34"/>
        <v>-1.8439792633735146E-3</v>
      </c>
      <c r="AT70">
        <f t="shared" si="34"/>
        <v>-1.2047331187373623E-3</v>
      </c>
      <c r="AU70">
        <f t="shared" si="24"/>
        <v>-3.0487123821108767E-3</v>
      </c>
      <c r="AW70">
        <v>67</v>
      </c>
      <c r="AX70">
        <f>IF(Z70&gt;0, (R70*SUMPRODUCT(K70:$K$98, X70:$X$98)-K70*$AZ$3)/Z70, 0)</f>
        <v>-1.1822769980741831E+23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7"/>
        <v>50000</v>
      </c>
      <c r="S71">
        <f t="shared" si="28"/>
        <v>-7.4738014493225344E+23</v>
      </c>
      <c r="U71">
        <f t="shared" si="38"/>
        <v>0.84875936500000004</v>
      </c>
      <c r="V71">
        <f t="shared" si="39"/>
        <v>0.01</v>
      </c>
      <c r="W71">
        <f t="shared" si="40"/>
        <v>1.0082511445412664E-22</v>
      </c>
      <c r="X71">
        <f t="shared" si="41"/>
        <v>8.5576260120136847E-23</v>
      </c>
      <c r="Y71">
        <f t="shared" si="42"/>
        <v>1.0082511445412664E-24</v>
      </c>
      <c r="Z71">
        <f t="shared" si="43"/>
        <v>1.4240603189448523E-23</v>
      </c>
      <c r="AB71">
        <f t="shared" si="44"/>
        <v>-11.920321364731077</v>
      </c>
      <c r="AC71">
        <f t="shared" si="45"/>
        <v>-10.643144075652748</v>
      </c>
      <c r="AE71">
        <f t="shared" si="29"/>
        <v>0</v>
      </c>
      <c r="AF71">
        <f t="shared" si="30"/>
        <v>0</v>
      </c>
      <c r="AG71">
        <f t="shared" si="30"/>
        <v>-1.7800753986810655E-22</v>
      </c>
      <c r="AH71">
        <f t="shared" si="31"/>
        <v>-4.2788130060068427E-18</v>
      </c>
      <c r="AI71">
        <f t="shared" si="23"/>
        <v>-4.2789910135467107E-18</v>
      </c>
      <c r="AJ71">
        <f t="shared" si="32"/>
        <v>-1.2771772890783293</v>
      </c>
      <c r="AK71">
        <f t="shared" si="46"/>
        <v>-0.83442249553117542</v>
      </c>
      <c r="AL71">
        <f t="shared" si="33"/>
        <v>-2.1115997846095045</v>
      </c>
      <c r="AN71">
        <f t="shared" si="34"/>
        <v>0</v>
      </c>
      <c r="AO71">
        <f t="shared" si="34"/>
        <v>0</v>
      </c>
      <c r="AP71">
        <f t="shared" si="34"/>
        <v>-2.0488360088292922E-25</v>
      </c>
      <c r="AQ71">
        <f t="shared" si="34"/>
        <v>-4.9248397951286033E-21</v>
      </c>
      <c r="AR71">
        <f t="shared" si="34"/>
        <v>-4.9250446787294863E-21</v>
      </c>
      <c r="AS71">
        <f t="shared" si="34"/>
        <v>-1.4700089790924051E-3</v>
      </c>
      <c r="AT71">
        <f t="shared" si="34"/>
        <v>-9.6040586634037173E-4</v>
      </c>
      <c r="AU71">
        <f t="shared" si="24"/>
        <v>-2.4304148454327768E-3</v>
      </c>
      <c r="AW71">
        <v>68</v>
      </c>
      <c r="AX71">
        <f>IF(Z71&gt;0, (R71*SUMPRODUCT(K71:$K$98, X71:$X$98)-K71*$AZ$3)/Z71, 0)</f>
        <v>-7.4738014493225344E+23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7"/>
        <v>50000</v>
      </c>
      <c r="S72">
        <f t="shared" si="28"/>
        <v>-4.8992697289654248E+24</v>
      </c>
      <c r="U72">
        <f t="shared" si="38"/>
        <v>0.85379527200000005</v>
      </c>
      <c r="V72">
        <f t="shared" si="39"/>
        <v>0.01</v>
      </c>
      <c r="W72">
        <f t="shared" si="40"/>
        <v>1.4240603189448523E-23</v>
      </c>
      <c r="X72">
        <f t="shared" si="41"/>
        <v>1.215855967357927E-23</v>
      </c>
      <c r="Y72">
        <f t="shared" si="42"/>
        <v>1.4240603189448525E-25</v>
      </c>
      <c r="Z72">
        <f t="shared" si="43"/>
        <v>1.9396374839747679E-24</v>
      </c>
      <c r="AB72">
        <f t="shared" si="44"/>
        <v>-10.643144075652748</v>
      </c>
      <c r="AC72">
        <f t="shared" si="45"/>
        <v>-9.5028072104042405</v>
      </c>
      <c r="AE72">
        <f t="shared" si="29"/>
        <v>0</v>
      </c>
      <c r="AF72">
        <f t="shared" si="30"/>
        <v>0</v>
      </c>
      <c r="AG72">
        <f t="shared" si="30"/>
        <v>-2.4245468549684598E-23</v>
      </c>
      <c r="AH72">
        <f t="shared" si="31"/>
        <v>-6.0792798367896347E-19</v>
      </c>
      <c r="AI72">
        <f t="shared" si="23"/>
        <v>-6.0795222914751311E-19</v>
      </c>
      <c r="AJ72">
        <f t="shared" si="32"/>
        <v>-1.1403368652485071</v>
      </c>
      <c r="AK72">
        <f t="shared" si="46"/>
        <v>-0.74502008529569241</v>
      </c>
      <c r="AL72">
        <f t="shared" si="33"/>
        <v>-1.8853569505441996</v>
      </c>
      <c r="AN72">
        <f t="shared" si="34"/>
        <v>0</v>
      </c>
      <c r="AO72">
        <f t="shared" si="34"/>
        <v>0</v>
      </c>
      <c r="AP72">
        <f t="shared" si="34"/>
        <v>-2.4916174223142785E-26</v>
      </c>
      <c r="AQ72">
        <f t="shared" si="34"/>
        <v>-6.2474517765778556E-22</v>
      </c>
      <c r="AR72">
        <f t="shared" si="34"/>
        <v>-6.247700938320087E-22</v>
      </c>
      <c r="AS72">
        <f t="shared" si="34"/>
        <v>-1.1718821580774901E-3</v>
      </c>
      <c r="AT72">
        <f t="shared" si="34"/>
        <v>-7.6562967661062797E-4</v>
      </c>
      <c r="AU72">
        <f t="shared" si="24"/>
        <v>-1.9375118346881182E-3</v>
      </c>
      <c r="AW72">
        <v>69</v>
      </c>
      <c r="AX72">
        <f>IF(Z72&gt;0, (R72*SUMPRODUCT(K72:$K$98, X72:$X$98)-K72*$AZ$3)/Z72, 0)</f>
        <v>-4.8992697289654248E+24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7"/>
        <v>50000</v>
      </c>
      <c r="S73">
        <f t="shared" si="28"/>
        <v>-3.3338759067688272E+25</v>
      </c>
      <c r="U73">
        <f t="shared" si="38"/>
        <v>0.85879091799999996</v>
      </c>
      <c r="V73">
        <f t="shared" si="39"/>
        <v>0.01</v>
      </c>
      <c r="W73">
        <f t="shared" si="40"/>
        <v>1.9396374839747679E-24</v>
      </c>
      <c r="X73">
        <f t="shared" si="41"/>
        <v>1.6657430554499011E-24</v>
      </c>
      <c r="Y73">
        <f t="shared" si="42"/>
        <v>1.939637483974768E-26</v>
      </c>
      <c r="Z73">
        <f t="shared" si="43"/>
        <v>2.5449805368511919E-25</v>
      </c>
      <c r="AB73">
        <f t="shared" si="44"/>
        <v>-9.5028072104042405</v>
      </c>
      <c r="AC73">
        <f t="shared" si="45"/>
        <v>-8.4846492950037842</v>
      </c>
      <c r="AE73">
        <f t="shared" si="29"/>
        <v>0</v>
      </c>
      <c r="AF73">
        <f t="shared" si="30"/>
        <v>0</v>
      </c>
      <c r="AG73">
        <f t="shared" si="30"/>
        <v>-3.1812256710639897E-24</v>
      </c>
      <c r="AH73">
        <f t="shared" si="31"/>
        <v>-8.3287152772495051E-20</v>
      </c>
      <c r="AI73">
        <f t="shared" si="23"/>
        <v>-8.3290333998166109E-20</v>
      </c>
      <c r="AJ73">
        <f t="shared" si="32"/>
        <v>-1.0181579154004563</v>
      </c>
      <c r="AK73">
        <f t="shared" si="46"/>
        <v>-0.66519650472829694</v>
      </c>
      <c r="AL73">
        <f t="shared" si="33"/>
        <v>-1.6833544201287531</v>
      </c>
      <c r="AN73">
        <f t="shared" si="34"/>
        <v>0</v>
      </c>
      <c r="AO73">
        <f t="shared" si="34"/>
        <v>0</v>
      </c>
      <c r="AP73">
        <f t="shared" si="34"/>
        <v>-2.9189538810452058E-27</v>
      </c>
      <c r="AQ73">
        <f t="shared" si="34"/>
        <v>-7.6420657621931173E-23</v>
      </c>
      <c r="AR73">
        <f t="shared" si="34"/>
        <v>-7.6423576575812209E-23</v>
      </c>
      <c r="AS73">
        <f t="shared" si="34"/>
        <v>-9.3421728163065542E-4</v>
      </c>
      <c r="AT73">
        <f t="shared" si="34"/>
        <v>-6.1035529066536041E-4</v>
      </c>
      <c r="AU73">
        <f t="shared" si="24"/>
        <v>-1.5445725722960158E-3</v>
      </c>
      <c r="AW73">
        <v>70</v>
      </c>
      <c r="AX73">
        <f>IF(Z73&gt;0, (R73*SUMPRODUCT(K73:$K$98, X73:$X$98)-K73*$AZ$3)/Z73, 0)</f>
        <v>-3.3338759067688272E+25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7"/>
        <v>50000</v>
      </c>
      <c r="S74">
        <f t="shared" si="28"/>
        <v>-2.3575790633856562E+26</v>
      </c>
      <c r="U74">
        <f t="shared" si="38"/>
        <v>0.86374018699999999</v>
      </c>
      <c r="V74">
        <f t="shared" si="39"/>
        <v>0.01</v>
      </c>
      <c r="W74">
        <f t="shared" si="40"/>
        <v>2.5449805368511919E-25</v>
      </c>
      <c r="X74">
        <f t="shared" si="41"/>
        <v>2.1982019648112088E-25</v>
      </c>
      <c r="Y74">
        <f t="shared" si="42"/>
        <v>2.5449805368511918E-27</v>
      </c>
      <c r="Z74">
        <f t="shared" si="43"/>
        <v>3.2132876667147113E-26</v>
      </c>
      <c r="AB74">
        <f t="shared" si="44"/>
        <v>-8.4846492950037842</v>
      </c>
      <c r="AC74">
        <f t="shared" si="45"/>
        <v>-7.5755797276819496</v>
      </c>
      <c r="AE74">
        <f t="shared" si="29"/>
        <v>0</v>
      </c>
      <c r="AF74">
        <f t="shared" si="30"/>
        <v>0</v>
      </c>
      <c r="AG74">
        <f t="shared" si="30"/>
        <v>-4.0166095833933892E-25</v>
      </c>
      <c r="AH74">
        <f t="shared" si="31"/>
        <v>-1.0991009824056044E-20</v>
      </c>
      <c r="AI74">
        <f t="shared" si="23"/>
        <v>-1.0991411485014383E-20</v>
      </c>
      <c r="AJ74">
        <f t="shared" si="32"/>
        <v>-0.90906956732183453</v>
      </c>
      <c r="AK74">
        <f t="shared" si="46"/>
        <v>-0.59392545065026492</v>
      </c>
      <c r="AL74">
        <f t="shared" si="33"/>
        <v>-1.5029950179720994</v>
      </c>
      <c r="AN74">
        <f t="shared" si="34"/>
        <v>0</v>
      </c>
      <c r="AO74">
        <f t="shared" si="34"/>
        <v>0</v>
      </c>
      <c r="AP74">
        <f t="shared" si="34"/>
        <v>-3.2905943855034994E-28</v>
      </c>
      <c r="AQ74">
        <f t="shared" si="34"/>
        <v>-9.0043491823512917E-24</v>
      </c>
      <c r="AR74">
        <f t="shared" si="34"/>
        <v>-9.0046782417898418E-24</v>
      </c>
      <c r="AS74">
        <f t="shared" si="34"/>
        <v>-7.4475229721831463E-4</v>
      </c>
      <c r="AT74">
        <f t="shared" si="34"/>
        <v>-4.8657150084929865E-4</v>
      </c>
      <c r="AU74">
        <f t="shared" si="24"/>
        <v>-1.2313237980676132E-3</v>
      </c>
      <c r="AW74">
        <v>71</v>
      </c>
      <c r="AX74">
        <f>IF(Z74&gt;0, (R74*SUMPRODUCT(K74:$K$98, X74:$X$98)-K74*$AZ$3)/Z74, 0)</f>
        <v>-2.3575790633856562E+26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7"/>
        <v>50000</v>
      </c>
      <c r="S75">
        <f t="shared" si="28"/>
        <v>-1.7348410644782078E+27</v>
      </c>
      <c r="U75">
        <f t="shared" si="38"/>
        <v>0.86866431399999999</v>
      </c>
      <c r="V75">
        <f t="shared" si="39"/>
        <v>0.01</v>
      </c>
      <c r="W75">
        <f t="shared" si="40"/>
        <v>3.2132876667147113E-26</v>
      </c>
      <c r="X75">
        <f t="shared" si="41"/>
        <v>2.7912683266913953E-26</v>
      </c>
      <c r="Y75">
        <f t="shared" si="42"/>
        <v>3.2132876667147114E-28</v>
      </c>
      <c r="Z75">
        <f t="shared" si="43"/>
        <v>3.8988646335616884E-27</v>
      </c>
      <c r="AB75">
        <f t="shared" si="44"/>
        <v>-7.5755797276819496</v>
      </c>
      <c r="AC75">
        <f t="shared" si="45"/>
        <v>-6.7639104711445972</v>
      </c>
      <c r="AE75">
        <f t="shared" si="29"/>
        <v>0</v>
      </c>
      <c r="AF75">
        <f t="shared" si="30"/>
        <v>0</v>
      </c>
      <c r="AG75">
        <f t="shared" si="30"/>
        <v>-4.8735807919521105E-26</v>
      </c>
      <c r="AH75">
        <f t="shared" si="31"/>
        <v>-1.3956341633456976E-21</v>
      </c>
      <c r="AI75">
        <f t="shared" si="23"/>
        <v>-1.3956828991536171E-21</v>
      </c>
      <c r="AJ75">
        <f t="shared" si="32"/>
        <v>-0.81166925653735245</v>
      </c>
      <c r="AK75">
        <f t="shared" si="46"/>
        <v>-0.53029058093773651</v>
      </c>
      <c r="AL75">
        <f t="shared" si="33"/>
        <v>-1.341959837475089</v>
      </c>
      <c r="AN75">
        <f t="shared" si="34"/>
        <v>0</v>
      </c>
      <c r="AO75">
        <f t="shared" si="34"/>
        <v>0</v>
      </c>
      <c r="AP75">
        <f t="shared" si="34"/>
        <v>-3.5648797063644241E-29</v>
      </c>
      <c r="AQ75">
        <f t="shared" si="34"/>
        <v>-1.0208649694770173E-24</v>
      </c>
      <c r="AR75">
        <f t="shared" si="34"/>
        <v>-1.020900618274081E-24</v>
      </c>
      <c r="AS75">
        <f t="shared" si="34"/>
        <v>-5.9371197163449836E-4</v>
      </c>
      <c r="AT75">
        <f t="shared" si="34"/>
        <v>-3.8789182146787193E-4</v>
      </c>
      <c r="AU75">
        <f t="shared" si="24"/>
        <v>-9.8160379310237018E-4</v>
      </c>
      <c r="AW75">
        <v>72</v>
      </c>
      <c r="AX75">
        <f>IF(Z75&gt;0, (R75*SUMPRODUCT(K75:$K$98, X75:$X$98)-K75*$AZ$3)/Z75, 0)</f>
        <v>-1.7348410644782078E+27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7"/>
        <v>50000</v>
      </c>
      <c r="S76">
        <f t="shared" si="28"/>
        <v>-1.3305920598733949E+28</v>
      </c>
      <c r="U76">
        <f t="shared" si="38"/>
        <v>0.87358826999999994</v>
      </c>
      <c r="V76">
        <f t="shared" si="39"/>
        <v>0.01</v>
      </c>
      <c r="W76">
        <f t="shared" si="40"/>
        <v>3.8988646335616884E-27</v>
      </c>
      <c r="X76">
        <f t="shared" si="41"/>
        <v>3.4060024101973387E-27</v>
      </c>
      <c r="Y76">
        <f t="shared" si="42"/>
        <v>3.8988646335616887E-29</v>
      </c>
      <c r="Z76">
        <f t="shared" si="43"/>
        <v>4.538735770287328E-28</v>
      </c>
      <c r="AB76">
        <f t="shared" si="44"/>
        <v>-6.7639104711445972</v>
      </c>
      <c r="AC76">
        <f t="shared" si="45"/>
        <v>-6.039205777807676</v>
      </c>
      <c r="AE76">
        <f t="shared" si="29"/>
        <v>0</v>
      </c>
      <c r="AF76">
        <f t="shared" si="30"/>
        <v>0</v>
      </c>
      <c r="AG76">
        <f t="shared" si="30"/>
        <v>-5.6734197128591599E-27</v>
      </c>
      <c r="AH76">
        <f t="shared" si="31"/>
        <v>-1.7030012050986693E-22</v>
      </c>
      <c r="AI76">
        <f t="shared" si="23"/>
        <v>-1.7030579392957978E-22</v>
      </c>
      <c r="AJ76">
        <f t="shared" si="32"/>
        <v>-0.72470469333692122</v>
      </c>
      <c r="AK76">
        <f t="shared" si="46"/>
        <v>-0.47347373298012185</v>
      </c>
      <c r="AL76">
        <f t="shared" si="33"/>
        <v>-1.198178426317043</v>
      </c>
      <c r="AN76">
        <f t="shared" si="34"/>
        <v>0</v>
      </c>
      <c r="AO76">
        <f t="shared" si="34"/>
        <v>0</v>
      </c>
      <c r="AP76">
        <f t="shared" si="34"/>
        <v>-3.7053019094622782E-30</v>
      </c>
      <c r="AQ76">
        <f t="shared" si="34"/>
        <v>-1.1122275340860729E-25</v>
      </c>
      <c r="AR76">
        <f t="shared" si="34"/>
        <v>-1.1122645871051675E-25</v>
      </c>
      <c r="AS76">
        <f t="shared" si="34"/>
        <v>-4.7330354881576676E-4</v>
      </c>
      <c r="AT76">
        <f t="shared" si="34"/>
        <v>-3.0922498522630097E-4</v>
      </c>
      <c r="AU76">
        <f t="shared" si="24"/>
        <v>-7.8252853404206762E-4</v>
      </c>
      <c r="AW76">
        <v>73</v>
      </c>
      <c r="AX76">
        <f>IF(Z76&gt;0, (R76*SUMPRODUCT(K76:$K$98, X76:$X$98)-K76*$AZ$3)/Z76, 0)</f>
        <v>-1.3305920598733949E+28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7"/>
        <v>50000</v>
      </c>
      <c r="S77">
        <f t="shared" si="28"/>
        <v>-1.0656150037479585E+29</v>
      </c>
      <c r="U77">
        <f t="shared" si="38"/>
        <v>0.87851239699999994</v>
      </c>
      <c r="V77">
        <f t="shared" si="39"/>
        <v>0.01</v>
      </c>
      <c r="W77">
        <f t="shared" si="40"/>
        <v>4.538735770287328E-28</v>
      </c>
      <c r="X77">
        <f t="shared" si="41"/>
        <v>3.9873356409047617E-28</v>
      </c>
      <c r="Y77">
        <f t="shared" si="42"/>
        <v>4.5387357702873284E-30</v>
      </c>
      <c r="Z77">
        <f t="shared" si="43"/>
        <v>5.0601277167969306E-29</v>
      </c>
      <c r="AB77">
        <f t="shared" si="44"/>
        <v>-6.039205777807676</v>
      </c>
      <c r="AC77">
        <f t="shared" si="45"/>
        <v>-5.3921480158997097</v>
      </c>
      <c r="AE77">
        <f t="shared" si="29"/>
        <v>0</v>
      </c>
      <c r="AF77">
        <f t="shared" si="30"/>
        <v>0</v>
      </c>
      <c r="AG77">
        <f t="shared" si="30"/>
        <v>-6.3251596459961635E-28</v>
      </c>
      <c r="AH77">
        <f t="shared" si="31"/>
        <v>-1.9936678204523808E-23</v>
      </c>
      <c r="AI77">
        <f t="shared" si="23"/>
        <v>-1.9937310720488407E-23</v>
      </c>
      <c r="AJ77">
        <f t="shared" si="32"/>
        <v>-0.64705776190796627</v>
      </c>
      <c r="AK77">
        <f t="shared" si="46"/>
        <v>-0.42274440444653738</v>
      </c>
      <c r="AL77">
        <f t="shared" si="33"/>
        <v>-1.0698021663545036</v>
      </c>
      <c r="AN77">
        <f t="shared" si="34"/>
        <v>0</v>
      </c>
      <c r="AO77">
        <f t="shared" si="34"/>
        <v>0</v>
      </c>
      <c r="AP77">
        <f t="shared" si="34"/>
        <v>-3.6883502524756479E-31</v>
      </c>
      <c r="AQ77">
        <f t="shared" si="34"/>
        <v>-1.1625548793179938E-26</v>
      </c>
      <c r="AR77">
        <f t="shared" si="34"/>
        <v>-1.1625917628205184E-26</v>
      </c>
      <c r="AS77">
        <f t="shared" si="34"/>
        <v>-3.7731469133910029E-4</v>
      </c>
      <c r="AT77">
        <f t="shared" si="34"/>
        <v>-2.4651226500821183E-4</v>
      </c>
      <c r="AU77">
        <f t="shared" si="24"/>
        <v>-6.2382695634731207E-4</v>
      </c>
      <c r="AW77">
        <v>74</v>
      </c>
      <c r="AX77">
        <f>IF(Z77&gt;0, (R77*SUMPRODUCT(K77:$K$98, X77:$X$98)-K77*$AZ$3)/Z77, 0)</f>
        <v>-1.0656150037479585E+29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7"/>
        <v>50000</v>
      </c>
      <c r="S78">
        <f t="shared" si="28"/>
        <v>-8.9284058980218087E+29</v>
      </c>
      <c r="U78">
        <f t="shared" si="38"/>
        <v>0.88343652399999995</v>
      </c>
      <c r="V78">
        <f t="shared" si="39"/>
        <v>0.01</v>
      </c>
      <c r="W78">
        <f t="shared" si="40"/>
        <v>5.0601277167969306E-29</v>
      </c>
      <c r="X78">
        <f t="shared" si="41"/>
        <v>4.4703016411231364E-29</v>
      </c>
      <c r="Y78">
        <f t="shared" si="42"/>
        <v>5.0601277167969308E-31</v>
      </c>
      <c r="Z78">
        <f t="shared" si="43"/>
        <v>5.3922479850582482E-30</v>
      </c>
      <c r="AB78">
        <f t="shared" si="44"/>
        <v>-5.3921480158997097</v>
      </c>
      <c r="AC78">
        <f t="shared" si="45"/>
        <v>-4.8144178713390273</v>
      </c>
      <c r="AE78">
        <f t="shared" si="29"/>
        <v>0</v>
      </c>
      <c r="AF78">
        <f t="shared" si="30"/>
        <v>0</v>
      </c>
      <c r="AG78">
        <f t="shared" si="30"/>
        <v>-6.7403099813228105E-29</v>
      </c>
      <c r="AH78">
        <f t="shared" si="31"/>
        <v>-2.2351508205615682E-24</v>
      </c>
      <c r="AI78">
        <f t="shared" si="23"/>
        <v>-2.2352182236613815E-24</v>
      </c>
      <c r="AJ78">
        <f t="shared" si="32"/>
        <v>-0.57773014456068239</v>
      </c>
      <c r="AK78">
        <f t="shared" si="46"/>
        <v>-0.37745036111297969</v>
      </c>
      <c r="AL78">
        <f t="shared" si="33"/>
        <v>-0.95518050567366208</v>
      </c>
      <c r="AN78">
        <f t="shared" si="34"/>
        <v>0</v>
      </c>
      <c r="AO78">
        <f t="shared" si="34"/>
        <v>0</v>
      </c>
      <c r="AP78">
        <f t="shared" si="34"/>
        <v>-3.50931628222574E-32</v>
      </c>
      <c r="AQ78">
        <f t="shared" si="34"/>
        <v>-1.1637226165505746E-27</v>
      </c>
      <c r="AR78">
        <f t="shared" si="34"/>
        <v>-1.1637577097133968E-27</v>
      </c>
      <c r="AS78">
        <f t="shared" si="34"/>
        <v>-3.0079296184558287E-4</v>
      </c>
      <c r="AT78">
        <f t="shared" si="34"/>
        <v>-1.9651806840578106E-4</v>
      </c>
      <c r="AU78">
        <f t="shared" si="24"/>
        <v>-4.9731103025136387E-4</v>
      </c>
      <c r="AW78">
        <v>75</v>
      </c>
      <c r="AX78">
        <f>IF(Z78&gt;0, (R78*SUMPRODUCT(K78:$K$98, X78:$X$98)-K78*$AZ$3)/Z78, 0)</f>
        <v>-8.9284058980218087E+29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5.3922479850582482E-30</v>
      </c>
      <c r="X79">
        <f t="shared" si="41"/>
        <v>5.3922479850582482E-30</v>
      </c>
      <c r="Y79">
        <f t="shared" si="42"/>
        <v>5.3922479850582488E-32</v>
      </c>
      <c r="Z79">
        <f t="shared" si="43"/>
        <v>0</v>
      </c>
      <c r="AB79">
        <f t="shared" si="44"/>
        <v>-4.8144178713390273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-2.696123992529124E-25</v>
      </c>
      <c r="AI79">
        <f t="shared" si="23"/>
        <v>-2.696123992529124E-25</v>
      </c>
      <c r="AJ79">
        <f t="shared" si="32"/>
        <v>-4.8144178713390273</v>
      </c>
      <c r="AK79">
        <f t="shared" si="46"/>
        <v>-0.33700925099373197</v>
      </c>
      <c r="AL79">
        <f t="shared" si="33"/>
        <v>-5.151427122332759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-1.2533272436520498E-28</v>
      </c>
      <c r="AR79">
        <f t="shared" si="34"/>
        <v>-1.2533272436520498E-28</v>
      </c>
      <c r="AS79">
        <f t="shared" si="34"/>
        <v>-2.2380428708748757E-3</v>
      </c>
      <c r="AT79">
        <f t="shared" si="34"/>
        <v>-1.5666300096124131E-4</v>
      </c>
      <c r="AU79">
        <f t="shared" si="24"/>
        <v>-2.3947058718361168E-3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12391.212449008231</v>
      </c>
      <c r="AO81" s="8">
        <f t="shared" ref="AO81:AU81" si="49">SUM(AO3:AO79)</f>
        <v>-1239.1212449008233</v>
      </c>
      <c r="AP81" s="8">
        <f t="shared" si="49"/>
        <v>-206.25568549774636</v>
      </c>
      <c r="AQ81" s="8">
        <f t="shared" si="49"/>
        <v>-9247.0060327147057</v>
      </c>
      <c r="AR81" s="8">
        <f t="shared" si="49"/>
        <v>1698.8294858949587</v>
      </c>
      <c r="AS81" s="8">
        <f t="shared" si="49"/>
        <v>-1484.3727370607508</v>
      </c>
      <c r="AT81" s="8">
        <f t="shared" si="49"/>
        <v>351.83484065626334</v>
      </c>
      <c r="AU81" s="8">
        <f t="shared" si="49"/>
        <v>566.29158949047189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2A71-EDED-425C-B267-B6E2EC9A3065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21856.688719042559</v>
      </c>
      <c r="K3">
        <v>1</v>
      </c>
      <c r="L3" s="2">
        <v>0</v>
      </c>
      <c r="O3">
        <f>$C$3</f>
        <v>21856.688719042559</v>
      </c>
      <c r="P3" s="2">
        <f>O3*C5</f>
        <v>2185.6688719042559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21856.688719042559</v>
      </c>
      <c r="AF3">
        <f t="shared" ref="AF3:AG34" si="3">-$Z3*P3</f>
        <v>-2185.6688719042559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19571.019847138305</v>
      </c>
      <c r="AJ3">
        <f t="shared" ref="AJ3:AJ66" si="6">AB3-AC3</f>
        <v>0</v>
      </c>
      <c r="AL3">
        <f t="shared" ref="AL3:AL66" si="7">SUM(AI3:AK3)</f>
        <v>19571.019847138305</v>
      </c>
      <c r="AN3">
        <f t="shared" ref="AN3:AU34" si="8">AE3*$K3</f>
        <v>21856.688719042559</v>
      </c>
      <c r="AO3">
        <f t="shared" si="8"/>
        <v>-2185.6688719042559</v>
      </c>
      <c r="AP3">
        <f t="shared" si="8"/>
        <v>-100</v>
      </c>
      <c r="AQ3">
        <f t="shared" si="8"/>
        <v>0</v>
      </c>
      <c r="AR3">
        <f t="shared" si="8"/>
        <v>19571.019847138305</v>
      </c>
      <c r="AS3">
        <f t="shared" si="8"/>
        <v>0</v>
      </c>
      <c r="AT3">
        <f t="shared" si="8"/>
        <v>0</v>
      </c>
      <c r="AU3">
        <f t="shared" si="8"/>
        <v>19571.019847138305</v>
      </c>
      <c r="AW3">
        <v>0</v>
      </c>
      <c r="AX3">
        <f>IF(Z3&gt;0, (R3*SUMPRODUCT(K3:$K$98, X3:$X$98)-K3*$AZ$3)/Z3, 0)</f>
        <v>0</v>
      </c>
      <c r="AZ3">
        <f>C6*ABS(SUMPRODUCT(X4:X69, K4:K69))/1</f>
        <v>18627.101264621786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</v>
      </c>
      <c r="S4">
        <f t="shared" si="1"/>
        <v>1285.003015544256</v>
      </c>
      <c r="U4">
        <f t="shared" ref="U4:U67" si="12">M4</f>
        <v>1.7665382E-2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1.7665382E-2</v>
      </c>
      <c r="Y4">
        <f t="shared" ref="Y4:Y67" si="16">V4*W4</f>
        <v>0.01</v>
      </c>
      <c r="Z4">
        <f t="shared" ref="Z4:Z67" si="17">MAX(0, W4-X4-Y4)</f>
        <v>0.97233461799999998</v>
      </c>
      <c r="AB4">
        <f t="shared" ref="AB4:AB67" si="18">AC3</f>
        <v>0</v>
      </c>
      <c r="AC4">
        <f>S4*Z4</f>
        <v>1249.4529162480721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-1249.4529162480721</v>
      </c>
      <c r="AK4">
        <f t="shared" ref="AK4:AK67" si="19">G4*SUM(AB4:AB4, AE4:AF4)</f>
        <v>0</v>
      </c>
      <c r="AL4">
        <f t="shared" si="7"/>
        <v>-2132.7220162480721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-824.02192368691101</v>
      </c>
      <c r="AR4">
        <f t="shared" si="8"/>
        <v>-824.02192368691101</v>
      </c>
      <c r="AS4">
        <f t="shared" si="8"/>
        <v>-1165.6431721691129</v>
      </c>
      <c r="AT4">
        <f t="shared" si="8"/>
        <v>0</v>
      </c>
      <c r="AU4">
        <f t="shared" si="8"/>
        <v>-1989.665095856024</v>
      </c>
      <c r="AW4">
        <v>1</v>
      </c>
      <c r="AX4">
        <f>IF(Z4&gt;0, (R4*SUMPRODUCT(K4:$K$98, X4:$X$98)-K4*$AZ$3)/Z4, 0)</f>
        <v>1285.003015544256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50000</v>
      </c>
      <c r="S5">
        <f t="shared" si="1"/>
        <v>1989.9507591070756</v>
      </c>
      <c r="U5">
        <f t="shared" si="12"/>
        <v>2.1010579000000001E-2</v>
      </c>
      <c r="V5">
        <f t="shared" si="13"/>
        <v>0.01</v>
      </c>
      <c r="W5">
        <f t="shared" si="14"/>
        <v>0.97233461799999998</v>
      </c>
      <c r="X5">
        <f t="shared" si="15"/>
        <v>2.0429313305923822E-2</v>
      </c>
      <c r="Y5">
        <f t="shared" si="16"/>
        <v>9.72334618E-3</v>
      </c>
      <c r="Z5">
        <f t="shared" si="17"/>
        <v>0.94218195851407616</v>
      </c>
      <c r="AB5">
        <f t="shared" si="18"/>
        <v>1249.4529162480721</v>
      </c>
      <c r="AC5">
        <f>S5*Z5</f>
        <v>1874.895703562077</v>
      </c>
      <c r="AE5">
        <f t="shared" si="2"/>
        <v>0</v>
      </c>
      <c r="AF5">
        <f t="shared" si="3"/>
        <v>0</v>
      </c>
      <c r="AG5">
        <f t="shared" si="3"/>
        <v>-11.777274481425952</v>
      </c>
      <c r="AH5">
        <f t="shared" si="4"/>
        <v>-1021.4656652961911</v>
      </c>
      <c r="AI5">
        <f t="shared" si="5"/>
        <v>-1033.242939777617</v>
      </c>
      <c r="AJ5">
        <f t="shared" si="6"/>
        <v>-625.44278731400482</v>
      </c>
      <c r="AK5">
        <f t="shared" si="19"/>
        <v>51.227569566170963</v>
      </c>
      <c r="AL5">
        <f t="shared" si="7"/>
        <v>-1607.4581575254508</v>
      </c>
      <c r="AN5">
        <f t="shared" si="8"/>
        <v>0</v>
      </c>
      <c r="AO5">
        <f t="shared" si="8"/>
        <v>0</v>
      </c>
      <c r="AP5">
        <f t="shared" si="8"/>
        <v>-10.070841835395258</v>
      </c>
      <c r="AQ5">
        <f t="shared" si="8"/>
        <v>-873.46348017179048</v>
      </c>
      <c r="AR5">
        <f t="shared" si="8"/>
        <v>-883.53432200718578</v>
      </c>
      <c r="AS5">
        <f t="shared" si="8"/>
        <v>-534.82114202754565</v>
      </c>
      <c r="AT5">
        <f t="shared" si="8"/>
        <v>43.805105461900681</v>
      </c>
      <c r="AU5">
        <f t="shared" si="8"/>
        <v>-1374.5503585728306</v>
      </c>
      <c r="AW5">
        <v>2</v>
      </c>
      <c r="AX5">
        <f>IF(Z5&gt;0, (R5*SUMPRODUCT(K5:$K$98, X5:$X$98)-K5*$AZ$3)/Z5, 0)</f>
        <v>1989.9507591070756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50000</v>
      </c>
      <c r="S6">
        <f t="shared" si="1"/>
        <v>2814.7156138741711</v>
      </c>
      <c r="U6">
        <f t="shared" si="12"/>
        <v>2.4499257999999999E-2</v>
      </c>
      <c r="V6">
        <f t="shared" si="13"/>
        <v>0.01</v>
      </c>
      <c r="W6">
        <f t="shared" si="14"/>
        <v>0.94218195851407616</v>
      </c>
      <c r="X6">
        <f t="shared" si="15"/>
        <v>2.3082758884581649E-2</v>
      </c>
      <c r="Y6">
        <f t="shared" si="16"/>
        <v>9.4218195851407619E-3</v>
      </c>
      <c r="Z6">
        <f t="shared" si="17"/>
        <v>0.90967738004435372</v>
      </c>
      <c r="AB6">
        <f t="shared" si="18"/>
        <v>1874.895703562077</v>
      </c>
      <c r="AC6">
        <f t="shared" ref="AC6:AC69" si="22">S6*Z6</f>
        <v>2560.4831251989908</v>
      </c>
      <c r="AE6">
        <f t="shared" si="2"/>
        <v>0</v>
      </c>
      <c r="AF6">
        <f t="shared" si="3"/>
        <v>0</v>
      </c>
      <c r="AG6">
        <f t="shared" si="3"/>
        <v>-11.370967250554422</v>
      </c>
      <c r="AH6">
        <f t="shared" si="4"/>
        <v>-1154.1379442290824</v>
      </c>
      <c r="AI6">
        <f t="shared" si="5"/>
        <v>-1165.5089114796369</v>
      </c>
      <c r="AJ6">
        <f t="shared" si="6"/>
        <v>-685.58742163691386</v>
      </c>
      <c r="AK6">
        <f t="shared" si="19"/>
        <v>109.68139865838151</v>
      </c>
      <c r="AL6">
        <f t="shared" si="7"/>
        <v>-1741.4149344581692</v>
      </c>
      <c r="AN6">
        <f t="shared" si="8"/>
        <v>0</v>
      </c>
      <c r="AO6">
        <f t="shared" si="8"/>
        <v>0</v>
      </c>
      <c r="AP6">
        <f t="shared" si="8"/>
        <v>-8.7716781819023577</v>
      </c>
      <c r="AQ6">
        <f t="shared" si="8"/>
        <v>-890.31358557525289</v>
      </c>
      <c r="AR6">
        <f t="shared" si="8"/>
        <v>-899.08526375715519</v>
      </c>
      <c r="AS6">
        <f t="shared" si="8"/>
        <v>-528.86901313219357</v>
      </c>
      <c r="AT6">
        <f t="shared" si="8"/>
        <v>84.609330971852927</v>
      </c>
      <c r="AU6">
        <f t="shared" si="8"/>
        <v>-1343.3449459174958</v>
      </c>
      <c r="AW6">
        <v>3</v>
      </c>
      <c r="AX6">
        <f>IF(Z6&gt;0, (R6*SUMPRODUCT(K6:$K$98, X6:$X$98)-K6*$AZ$3)/Z6, 0)</f>
        <v>2814.7156138741711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50000</v>
      </c>
      <c r="S7">
        <f t="shared" si="1"/>
        <v>3389.8320500712721</v>
      </c>
      <c r="U7">
        <f t="shared" si="12"/>
        <v>2.8232486000000001E-2</v>
      </c>
      <c r="V7">
        <f t="shared" si="13"/>
        <v>0.01</v>
      </c>
      <c r="W7">
        <f t="shared" si="14"/>
        <v>0.90967738004435372</v>
      </c>
      <c r="X7">
        <f t="shared" si="15"/>
        <v>2.5682453896618898E-2</v>
      </c>
      <c r="Y7">
        <f t="shared" si="16"/>
        <v>9.0967738004435368E-3</v>
      </c>
      <c r="Z7">
        <f t="shared" si="17"/>
        <v>0.87489815234729129</v>
      </c>
      <c r="AB7">
        <f t="shared" si="18"/>
        <v>2560.4831251989908</v>
      </c>
      <c r="AC7">
        <f t="shared" si="22"/>
        <v>2965.7577973749867</v>
      </c>
      <c r="AE7">
        <f t="shared" si="2"/>
        <v>0</v>
      </c>
      <c r="AF7">
        <f t="shared" si="3"/>
        <v>0</v>
      </c>
      <c r="AG7">
        <f t="shared" si="3"/>
        <v>-10.936226904341142</v>
      </c>
      <c r="AH7">
        <f t="shared" si="4"/>
        <v>-1284.122694830945</v>
      </c>
      <c r="AI7">
        <f t="shared" si="5"/>
        <v>-1295.058921735286</v>
      </c>
      <c r="AJ7">
        <f t="shared" si="6"/>
        <v>-405.27467217599587</v>
      </c>
      <c r="AK7">
        <f t="shared" si="19"/>
        <v>125.71972144727044</v>
      </c>
      <c r="AL7">
        <f t="shared" si="7"/>
        <v>-1574.6138724640114</v>
      </c>
      <c r="AN7">
        <f t="shared" si="8"/>
        <v>0</v>
      </c>
      <c r="AO7">
        <f t="shared" si="8"/>
        <v>0</v>
      </c>
      <c r="AP7">
        <f t="shared" si="8"/>
        <v>-7.6756574639398334</v>
      </c>
      <c r="AQ7">
        <f t="shared" si="8"/>
        <v>-901.26933479051513</v>
      </c>
      <c r="AR7">
        <f t="shared" si="8"/>
        <v>-908.94499225445497</v>
      </c>
      <c r="AS7">
        <f t="shared" si="8"/>
        <v>-284.44449714175533</v>
      </c>
      <c r="AT7">
        <f t="shared" si="8"/>
        <v>88.237152240150408</v>
      </c>
      <c r="AU7">
        <f t="shared" si="8"/>
        <v>-1105.1523371560597</v>
      </c>
      <c r="AW7">
        <v>4</v>
      </c>
      <c r="AX7">
        <f>IF(Z7&gt;0, (R7*SUMPRODUCT(K7:$K$98, X7:$X$98)-K7*$AZ$3)/Z7, 0)</f>
        <v>3389.8320500712721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50000</v>
      </c>
      <c r="S8">
        <f t="shared" si="1"/>
        <v>3502.5285352041001</v>
      </c>
      <c r="U8">
        <f t="shared" si="12"/>
        <v>3.2345626000000002E-2</v>
      </c>
      <c r="V8">
        <f t="shared" si="13"/>
        <v>0.01</v>
      </c>
      <c r="W8">
        <f t="shared" si="14"/>
        <v>0.87489815234729129</v>
      </c>
      <c r="X8">
        <f t="shared" si="15"/>
        <v>2.8299128423916509E-2</v>
      </c>
      <c r="Y8">
        <f t="shared" si="16"/>
        <v>8.7489815234729137E-3</v>
      </c>
      <c r="Z8">
        <f t="shared" si="17"/>
        <v>0.83785004239990191</v>
      </c>
      <c r="AB8">
        <f t="shared" si="18"/>
        <v>2965.7577973749867</v>
      </c>
      <c r="AC8">
        <f t="shared" si="22"/>
        <v>2934.5936817276215</v>
      </c>
      <c r="AE8">
        <f t="shared" si="2"/>
        <v>0</v>
      </c>
      <c r="AF8">
        <f t="shared" si="3"/>
        <v>0</v>
      </c>
      <c r="AG8">
        <f t="shared" si="3"/>
        <v>-10.473125529998773</v>
      </c>
      <c r="AH8">
        <f t="shared" si="4"/>
        <v>-1414.9564211958254</v>
      </c>
      <c r="AI8">
        <f t="shared" si="5"/>
        <v>-1425.4295467258241</v>
      </c>
      <c r="AJ8">
        <f t="shared" si="6"/>
        <v>31.164115647365179</v>
      </c>
      <c r="AK8">
        <f t="shared" si="19"/>
        <v>63.170641084087215</v>
      </c>
      <c r="AL8">
        <f t="shared" si="7"/>
        <v>-1331.0947899943717</v>
      </c>
      <c r="AN8">
        <f t="shared" si="8"/>
        <v>0</v>
      </c>
      <c r="AO8">
        <f t="shared" si="8"/>
        <v>0</v>
      </c>
      <c r="AP8">
        <f t="shared" si="8"/>
        <v>-6.861408516445187</v>
      </c>
      <c r="AQ8">
        <f t="shared" si="8"/>
        <v>-927.00063710522306</v>
      </c>
      <c r="AR8">
        <f t="shared" si="8"/>
        <v>-933.86204562166813</v>
      </c>
      <c r="AS8">
        <f t="shared" si="8"/>
        <v>20.416992797215062</v>
      </c>
      <c r="AT8">
        <f t="shared" si="8"/>
        <v>41.385885567983735</v>
      </c>
      <c r="AU8">
        <f t="shared" si="8"/>
        <v>-872.05916725646932</v>
      </c>
      <c r="AW8">
        <v>5</v>
      </c>
      <c r="AX8">
        <f>IF(Z8&gt;0, (R8*SUMPRODUCT(K8:$K$98, X8:$X$98)-K8*$AZ$3)/Z8, 0)</f>
        <v>3502.5285352041001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50000</v>
      </c>
      <c r="S9">
        <f t="shared" si="1"/>
        <v>3324.3410239927616</v>
      </c>
      <c r="U9">
        <f t="shared" si="12"/>
        <v>3.7265510000000002E-2</v>
      </c>
      <c r="V9">
        <f t="shared" si="13"/>
        <v>0.01</v>
      </c>
      <c r="W9">
        <f t="shared" si="14"/>
        <v>0.83785004239990191</v>
      </c>
      <c r="X9">
        <f t="shared" si="15"/>
        <v>3.122290913355397E-2</v>
      </c>
      <c r="Y9">
        <f t="shared" si="16"/>
        <v>8.3785004239990187E-3</v>
      </c>
      <c r="Z9">
        <f t="shared" si="17"/>
        <v>0.79824863284234893</v>
      </c>
      <c r="AB9">
        <f t="shared" si="18"/>
        <v>2934.5936817276215</v>
      </c>
      <c r="AC9">
        <f t="shared" si="22"/>
        <v>2653.6506775039561</v>
      </c>
      <c r="AE9">
        <f t="shared" si="2"/>
        <v>0</v>
      </c>
      <c r="AF9">
        <f t="shared" si="3"/>
        <v>0</v>
      </c>
      <c r="AG9">
        <f t="shared" si="3"/>
        <v>-9.9781079105293617</v>
      </c>
      <c r="AH9">
        <f t="shared" si="4"/>
        <v>-1561.1454566776986</v>
      </c>
      <c r="AI9">
        <f t="shared" si="5"/>
        <v>-1571.123564588228</v>
      </c>
      <c r="AJ9">
        <f t="shared" si="6"/>
        <v>280.94300422366541</v>
      </c>
      <c r="AK9">
        <f t="shared" si="19"/>
        <v>17.314102722192967</v>
      </c>
      <c r="AL9">
        <f t="shared" si="7"/>
        <v>-1272.8664576423696</v>
      </c>
      <c r="AN9">
        <f t="shared" si="8"/>
        <v>0</v>
      </c>
      <c r="AO9">
        <f t="shared" si="8"/>
        <v>0</v>
      </c>
      <c r="AP9">
        <f t="shared" si="8"/>
        <v>-6.1910223918903888</v>
      </c>
      <c r="AQ9">
        <f t="shared" si="8"/>
        <v>-968.62917959531501</v>
      </c>
      <c r="AR9">
        <f t="shared" si="8"/>
        <v>-974.82020198720545</v>
      </c>
      <c r="AS9">
        <f t="shared" si="8"/>
        <v>174.31405288353847</v>
      </c>
      <c r="AT9">
        <f t="shared" si="8"/>
        <v>10.742717818823449</v>
      </c>
      <c r="AU9">
        <f t="shared" si="8"/>
        <v>-789.76343128484348</v>
      </c>
      <c r="AW9">
        <v>6</v>
      </c>
      <c r="AX9">
        <f>IF(Z9&gt;0, (R9*SUMPRODUCT(K9:$K$98, X9:$X$98)-K9*$AZ$3)/Z9, 0)</f>
        <v>3324.3410239927616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50000</v>
      </c>
      <c r="S10">
        <f t="shared" si="1"/>
        <v>3012.1544859720379</v>
      </c>
      <c r="U10">
        <f t="shared" si="12"/>
        <v>4.2512064000000002E-2</v>
      </c>
      <c r="V10">
        <f t="shared" si="13"/>
        <v>0.01</v>
      </c>
      <c r="W10">
        <f t="shared" si="14"/>
        <v>0.79824863284234893</v>
      </c>
      <c r="X10">
        <f t="shared" si="15"/>
        <v>3.3935196967306444E-2</v>
      </c>
      <c r="Y10">
        <f t="shared" si="16"/>
        <v>7.9824863284234902E-3</v>
      </c>
      <c r="Z10">
        <f t="shared" si="17"/>
        <v>0.75633094954661906</v>
      </c>
      <c r="AB10">
        <f t="shared" si="18"/>
        <v>2653.6506775039561</v>
      </c>
      <c r="AC10">
        <f t="shared" si="22"/>
        <v>2278.1856625563396</v>
      </c>
      <c r="AE10">
        <f t="shared" si="2"/>
        <v>0</v>
      </c>
      <c r="AF10">
        <f t="shared" si="3"/>
        <v>0</v>
      </c>
      <c r="AG10">
        <f t="shared" si="3"/>
        <v>-9.4541368693327374</v>
      </c>
      <c r="AH10">
        <f t="shared" si="4"/>
        <v>-1696.7598483653221</v>
      </c>
      <c r="AI10">
        <f t="shared" si="5"/>
        <v>-1706.213985234655</v>
      </c>
      <c r="AJ10">
        <f t="shared" si="6"/>
        <v>375.46501494761651</v>
      </c>
      <c r="AK10">
        <f t="shared" si="19"/>
        <v>10.879967777766222</v>
      </c>
      <c r="AL10">
        <f t="shared" si="7"/>
        <v>-1319.8690025092721</v>
      </c>
      <c r="AN10">
        <f t="shared" si="8"/>
        <v>0</v>
      </c>
      <c r="AO10">
        <f t="shared" si="8"/>
        <v>0</v>
      </c>
      <c r="AP10">
        <f t="shared" si="8"/>
        <v>-5.5648600965961554</v>
      </c>
      <c r="AQ10">
        <f t="shared" si="8"/>
        <v>-998.74068930643125</v>
      </c>
      <c r="AR10">
        <f t="shared" si="8"/>
        <v>-1004.3055494030275</v>
      </c>
      <c r="AS10">
        <f t="shared" si="8"/>
        <v>221.00486889791966</v>
      </c>
      <c r="AT10">
        <f t="shared" si="8"/>
        <v>6.40412756611767</v>
      </c>
      <c r="AU10">
        <f t="shared" si="8"/>
        <v>-776.89655293899011</v>
      </c>
      <c r="AW10">
        <v>7</v>
      </c>
      <c r="AX10">
        <f>IF(Z10&gt;0, (R10*SUMPRODUCT(K10:$K$98, X10:$X$98)-K10*$AZ$3)/Z10, 0)</f>
        <v>3012.1544859720379</v>
      </c>
    </row>
    <row r="11" spans="1:52" x14ac:dyDescent="0.25">
      <c r="A11" t="s">
        <v>33</v>
      </c>
      <c r="C11" s="12">
        <f>AU71</f>
        <v>663.84820417731817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50000</v>
      </c>
      <c r="S11">
        <f t="shared" si="1"/>
        <v>2561.3317051376011</v>
      </c>
      <c r="U11">
        <f t="shared" si="12"/>
        <v>4.7737861999999999E-2</v>
      </c>
      <c r="V11">
        <f t="shared" si="13"/>
        <v>0.01</v>
      </c>
      <c r="W11">
        <f t="shared" si="14"/>
        <v>0.75633094954661906</v>
      </c>
      <c r="X11">
        <f t="shared" si="15"/>
        <v>3.6105622495785465E-2</v>
      </c>
      <c r="Y11">
        <f t="shared" si="16"/>
        <v>7.5633094954661905E-3</v>
      </c>
      <c r="Z11">
        <f t="shared" si="17"/>
        <v>0.7126620175553674</v>
      </c>
      <c r="AB11">
        <f t="shared" si="18"/>
        <v>2278.1856625563396</v>
      </c>
      <c r="AC11">
        <f t="shared" si="22"/>
        <v>1825.3638206118922</v>
      </c>
      <c r="AE11">
        <f t="shared" si="2"/>
        <v>0</v>
      </c>
      <c r="AF11">
        <f t="shared" si="3"/>
        <v>0</v>
      </c>
      <c r="AG11">
        <f t="shared" si="3"/>
        <v>-8.9082752194420927</v>
      </c>
      <c r="AH11">
        <f t="shared" si="4"/>
        <v>-1805.2811247892732</v>
      </c>
      <c r="AI11">
        <f t="shared" si="5"/>
        <v>-1814.1894000087154</v>
      </c>
      <c r="AJ11">
        <f t="shared" si="6"/>
        <v>452.82184194444744</v>
      </c>
      <c r="AK11">
        <f t="shared" si="19"/>
        <v>5.4676455901352146</v>
      </c>
      <c r="AL11">
        <f t="shared" si="7"/>
        <v>-1355.8999124741329</v>
      </c>
      <c r="AN11">
        <f t="shared" si="8"/>
        <v>0</v>
      </c>
      <c r="AO11">
        <f t="shared" si="8"/>
        <v>0</v>
      </c>
      <c r="AP11">
        <f t="shared" si="8"/>
        <v>-4.9824752682341131</v>
      </c>
      <c r="AQ11">
        <f t="shared" si="8"/>
        <v>-1009.7093247457773</v>
      </c>
      <c r="AR11">
        <f t="shared" si="8"/>
        <v>-1014.6918000140114</v>
      </c>
      <c r="AS11">
        <f t="shared" si="8"/>
        <v>253.2671670808264</v>
      </c>
      <c r="AT11">
        <f t="shared" si="8"/>
        <v>3.0581014009156484</v>
      </c>
      <c r="AU11">
        <f t="shared" si="8"/>
        <v>-758.36653153226939</v>
      </c>
      <c r="AW11">
        <v>8</v>
      </c>
      <c r="AX11">
        <f>IF(Z11&gt;0, (R11*SUMPRODUCT(K11:$K$98, X11:$X$98)-K11*$AZ$3)/Z11, 0)</f>
        <v>2561.3317051376011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50000</v>
      </c>
      <c r="S12">
        <f t="shared" si="1"/>
        <v>1997.9268676010215</v>
      </c>
      <c r="U12">
        <f t="shared" si="12"/>
        <v>5.3487053E-2</v>
      </c>
      <c r="V12">
        <f t="shared" si="13"/>
        <v>0.01</v>
      </c>
      <c r="W12">
        <f t="shared" si="14"/>
        <v>0.7126620175553674</v>
      </c>
      <c r="X12">
        <f t="shared" si="15"/>
        <v>3.8118191104070866E-2</v>
      </c>
      <c r="Y12">
        <f t="shared" si="16"/>
        <v>7.1266201755536742E-3</v>
      </c>
      <c r="Z12">
        <f t="shared" si="17"/>
        <v>0.66741720627574286</v>
      </c>
      <c r="AB12">
        <f t="shared" si="18"/>
        <v>1825.3638206118922</v>
      </c>
      <c r="AC12">
        <f t="shared" si="22"/>
        <v>1333.4507683175198</v>
      </c>
      <c r="AE12">
        <f t="shared" si="2"/>
        <v>0</v>
      </c>
      <c r="AF12">
        <f t="shared" si="3"/>
        <v>0</v>
      </c>
      <c r="AG12">
        <f t="shared" si="3"/>
        <v>-8.3427150784467852</v>
      </c>
      <c r="AH12">
        <f t="shared" si="4"/>
        <v>-1905.9095552035433</v>
      </c>
      <c r="AI12">
        <f t="shared" si="5"/>
        <v>-1914.2522702819901</v>
      </c>
      <c r="AJ12">
        <f t="shared" si="6"/>
        <v>491.91305229437239</v>
      </c>
      <c r="AK12">
        <f t="shared" si="19"/>
        <v>4.1983367874073521</v>
      </c>
      <c r="AL12">
        <f t="shared" si="7"/>
        <v>-1418.1408812002105</v>
      </c>
      <c r="AN12">
        <f t="shared" si="8"/>
        <v>0</v>
      </c>
      <c r="AO12">
        <f t="shared" si="8"/>
        <v>0</v>
      </c>
      <c r="AP12">
        <f t="shared" si="8"/>
        <v>-4.4342417531203502</v>
      </c>
      <c r="AQ12">
        <f t="shared" si="8"/>
        <v>-1013.0111897490343</v>
      </c>
      <c r="AR12">
        <f t="shared" si="8"/>
        <v>-1017.4454315021547</v>
      </c>
      <c r="AS12">
        <f t="shared" si="8"/>
        <v>261.45701667600031</v>
      </c>
      <c r="AT12">
        <f t="shared" si="8"/>
        <v>2.2314606337783229</v>
      </c>
      <c r="AU12">
        <f t="shared" si="8"/>
        <v>-753.75695419237616</v>
      </c>
      <c r="AW12">
        <v>9</v>
      </c>
      <c r="AX12">
        <f>IF(Z12&gt;0, (R12*SUMPRODUCT(K12:$K$98, X12:$X$98)-K12*$AZ$3)/Z12, 0)</f>
        <v>1997.9268676010215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50000</v>
      </c>
      <c r="S13">
        <f t="shared" si="1"/>
        <v>1304.1307558800684</v>
      </c>
      <c r="U13">
        <f t="shared" si="12"/>
        <v>5.9601715E-2</v>
      </c>
      <c r="V13">
        <f t="shared" si="13"/>
        <v>0.01</v>
      </c>
      <c r="W13">
        <f t="shared" si="14"/>
        <v>0.66741720627574286</v>
      </c>
      <c r="X13">
        <f t="shared" si="15"/>
        <v>3.9779210114543037E-2</v>
      </c>
      <c r="Y13">
        <f t="shared" si="16"/>
        <v>6.6741720627574285E-3</v>
      </c>
      <c r="Z13">
        <f t="shared" si="17"/>
        <v>0.62096382409844242</v>
      </c>
      <c r="AB13">
        <f t="shared" si="18"/>
        <v>1333.4507683175198</v>
      </c>
      <c r="AC13">
        <f t="shared" si="22"/>
        <v>809.8180212956795</v>
      </c>
      <c r="AE13">
        <f t="shared" si="2"/>
        <v>0</v>
      </c>
      <c r="AF13">
        <f t="shared" si="3"/>
        <v>0</v>
      </c>
      <c r="AG13">
        <f t="shared" si="3"/>
        <v>-7.7620478012305298</v>
      </c>
      <c r="AH13">
        <f t="shared" si="4"/>
        <v>-1988.9605057271519</v>
      </c>
      <c r="AI13">
        <f t="shared" si="5"/>
        <v>-1996.7225535283824</v>
      </c>
      <c r="AJ13">
        <f t="shared" si="6"/>
        <v>523.63274702184026</v>
      </c>
      <c r="AK13">
        <f t="shared" si="19"/>
        <v>2.6669015366350397</v>
      </c>
      <c r="AL13">
        <f t="shared" si="7"/>
        <v>-1470.422904969907</v>
      </c>
      <c r="AN13">
        <f t="shared" si="8"/>
        <v>0</v>
      </c>
      <c r="AO13">
        <f t="shared" si="8"/>
        <v>0</v>
      </c>
      <c r="AP13">
        <f t="shared" si="8"/>
        <v>-3.9216833862914133</v>
      </c>
      <c r="AQ13">
        <f t="shared" si="8"/>
        <v>-1004.8989095459294</v>
      </c>
      <c r="AR13">
        <f t="shared" si="8"/>
        <v>-1008.8205929322208</v>
      </c>
      <c r="AS13">
        <f t="shared" si="8"/>
        <v>264.55928861815789</v>
      </c>
      <c r="AT13">
        <f t="shared" si="8"/>
        <v>1.3474206442581602</v>
      </c>
      <c r="AU13">
        <f t="shared" si="8"/>
        <v>-742.91388366980482</v>
      </c>
      <c r="AW13">
        <v>10</v>
      </c>
      <c r="AX13">
        <f>IF(Z13&gt;0, (R13*SUMPRODUCT(K13:$K$98, X13:$X$98)-K13*$AZ$3)/Z13, 0)</f>
        <v>1304.1307558800684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50000</v>
      </c>
      <c r="S14">
        <f t="shared" si="1"/>
        <v>468.00179221786982</v>
      </c>
      <c r="U14">
        <f t="shared" si="12"/>
        <v>6.6409420999999996E-2</v>
      </c>
      <c r="V14">
        <f t="shared" si="13"/>
        <v>0.01</v>
      </c>
      <c r="W14">
        <f t="shared" si="14"/>
        <v>0.62096382409844242</v>
      </c>
      <c r="X14">
        <f t="shared" si="15"/>
        <v>4.1237848020323403E-2</v>
      </c>
      <c r="Y14">
        <f t="shared" si="16"/>
        <v>6.2096382409844242E-3</v>
      </c>
      <c r="Z14">
        <f t="shared" si="17"/>
        <v>0.57351633783713463</v>
      </c>
      <c r="AB14">
        <f t="shared" si="18"/>
        <v>809.8180212956795</v>
      </c>
      <c r="AC14">
        <f t="shared" si="22"/>
        <v>268.4066739740083</v>
      </c>
      <c r="AE14">
        <f t="shared" si="2"/>
        <v>0</v>
      </c>
      <c r="AF14">
        <f t="shared" si="3"/>
        <v>0</v>
      </c>
      <c r="AG14">
        <f t="shared" si="3"/>
        <v>-7.1689542229641825</v>
      </c>
      <c r="AH14">
        <f t="shared" si="4"/>
        <v>-2061.89240101617</v>
      </c>
      <c r="AI14">
        <f t="shared" si="5"/>
        <v>-2069.0613552391342</v>
      </c>
      <c r="AJ14">
        <f t="shared" si="6"/>
        <v>541.4113473216712</v>
      </c>
      <c r="AK14">
        <f t="shared" si="19"/>
        <v>1.457672438332223</v>
      </c>
      <c r="AL14">
        <f t="shared" si="7"/>
        <v>-1526.1923354791309</v>
      </c>
      <c r="AN14">
        <f t="shared" si="8"/>
        <v>0</v>
      </c>
      <c r="AO14">
        <f t="shared" si="8"/>
        <v>0</v>
      </c>
      <c r="AP14">
        <f t="shared" si="8"/>
        <v>-3.4436488204977822</v>
      </c>
      <c r="AQ14">
        <f t="shared" si="8"/>
        <v>-990.44199668732472</v>
      </c>
      <c r="AR14">
        <f t="shared" si="8"/>
        <v>-993.88564550782257</v>
      </c>
      <c r="AS14">
        <f t="shared" si="8"/>
        <v>260.07008688046733</v>
      </c>
      <c r="AT14">
        <f t="shared" si="8"/>
        <v>0.70020142643055694</v>
      </c>
      <c r="AU14">
        <f t="shared" si="8"/>
        <v>-733.11535720092468</v>
      </c>
      <c r="AW14">
        <v>11</v>
      </c>
      <c r="AX14">
        <f>IF(Z14&gt;0, (R14*SUMPRODUCT(K14:$K$98, X14:$X$98)-K14*$AZ$3)/Z14, 0)</f>
        <v>468.00179221786982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50000</v>
      </c>
      <c r="S15">
        <f t="shared" si="1"/>
        <v>-500.41240006416922</v>
      </c>
      <c r="U15">
        <f t="shared" si="12"/>
        <v>7.4261202999999998E-2</v>
      </c>
      <c r="V15">
        <f t="shared" si="13"/>
        <v>0.01</v>
      </c>
      <c r="W15">
        <f t="shared" si="14"/>
        <v>0.57351633783713463</v>
      </c>
      <c r="X15">
        <f t="shared" si="15"/>
        <v>4.2590013187940035E-2</v>
      </c>
      <c r="Y15">
        <f t="shared" si="16"/>
        <v>5.7351633783713461E-3</v>
      </c>
      <c r="Z15">
        <f t="shared" si="17"/>
        <v>0.52519116127082333</v>
      </c>
      <c r="AB15">
        <f t="shared" si="18"/>
        <v>268.4066739740083</v>
      </c>
      <c r="AC15">
        <f t="shared" si="22"/>
        <v>-262.81216950402086</v>
      </c>
      <c r="AE15">
        <f t="shared" si="2"/>
        <v>0</v>
      </c>
      <c r="AF15">
        <f t="shared" si="3"/>
        <v>0</v>
      </c>
      <c r="AG15">
        <f t="shared" si="3"/>
        <v>-6.5648895158852918</v>
      </c>
      <c r="AH15">
        <f t="shared" si="4"/>
        <v>-2129.5006593970015</v>
      </c>
      <c r="AI15">
        <f t="shared" si="5"/>
        <v>-2136.0655489128867</v>
      </c>
      <c r="AJ15">
        <f t="shared" si="6"/>
        <v>531.21884347802916</v>
      </c>
      <c r="AK15">
        <f t="shared" si="19"/>
        <v>1.1004673632934341</v>
      </c>
      <c r="AL15">
        <f t="shared" si="7"/>
        <v>-1603.746238071564</v>
      </c>
      <c r="AN15">
        <f t="shared" si="8"/>
        <v>0</v>
      </c>
      <c r="AO15">
        <f t="shared" si="8"/>
        <v>0</v>
      </c>
      <c r="AP15">
        <f t="shared" si="8"/>
        <v>-2.9916353554436093</v>
      </c>
      <c r="AQ15">
        <f t="shared" si="8"/>
        <v>-970.41838201193934</v>
      </c>
      <c r="AR15">
        <f t="shared" si="8"/>
        <v>-973.41001736738292</v>
      </c>
      <c r="AS15">
        <f t="shared" si="8"/>
        <v>242.07765717629559</v>
      </c>
      <c r="AT15">
        <f t="shared" si="8"/>
        <v>0.50148552592914175</v>
      </c>
      <c r="AU15">
        <f t="shared" si="8"/>
        <v>-730.83087466515815</v>
      </c>
      <c r="AW15">
        <v>12</v>
      </c>
      <c r="AX15">
        <f>IF(Z15&gt;0, (R15*SUMPRODUCT(K15:$K$98, X15:$X$98)-K15*$AZ$3)/Z15, 0)</f>
        <v>-500.41240006416922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50000</v>
      </c>
      <c r="S16">
        <f t="shared" si="1"/>
        <v>-1625.7642890047414</v>
      </c>
      <c r="U16">
        <f t="shared" si="12"/>
        <v>8.2657132999999994E-2</v>
      </c>
      <c r="V16">
        <f t="shared" si="13"/>
        <v>0.01</v>
      </c>
      <c r="W16">
        <f t="shared" si="14"/>
        <v>0.52519116127082333</v>
      </c>
      <c r="X16">
        <f t="shared" si="15"/>
        <v>4.3410795667586891E-2</v>
      </c>
      <c r="Y16">
        <f t="shared" si="16"/>
        <v>5.2519116127082337E-3</v>
      </c>
      <c r="Z16">
        <f t="shared" si="17"/>
        <v>0.47652845399052823</v>
      </c>
      <c r="AB16">
        <f t="shared" si="18"/>
        <v>-262.81216950402086</v>
      </c>
      <c r="AC16">
        <f t="shared" si="22"/>
        <v>-774.72294319243974</v>
      </c>
      <c r="AE16">
        <f t="shared" si="2"/>
        <v>0</v>
      </c>
      <c r="AF16">
        <f t="shared" si="3"/>
        <v>0</v>
      </c>
      <c r="AG16">
        <f t="shared" si="3"/>
        <v>-5.9566056748816028</v>
      </c>
      <c r="AH16">
        <f t="shared" si="4"/>
        <v>-2170.5397833793445</v>
      </c>
      <c r="AI16">
        <f t="shared" si="5"/>
        <v>-2176.4963890542263</v>
      </c>
      <c r="AJ16">
        <f t="shared" si="6"/>
        <v>511.91077368841889</v>
      </c>
      <c r="AK16">
        <f t="shared" si="19"/>
        <v>-1.8659664034785481</v>
      </c>
      <c r="AL16">
        <f t="shared" si="7"/>
        <v>-1666.4515817692859</v>
      </c>
      <c r="AN16">
        <f t="shared" si="8"/>
        <v>0</v>
      </c>
      <c r="AO16">
        <f t="shared" si="8"/>
        <v>0</v>
      </c>
      <c r="AP16">
        <f t="shared" si="8"/>
        <v>-2.5678166686470236</v>
      </c>
      <c r="AQ16">
        <f t="shared" si="8"/>
        <v>-935.69199304665472</v>
      </c>
      <c r="AR16">
        <f t="shared" si="8"/>
        <v>-938.2598097153018</v>
      </c>
      <c r="AS16">
        <f t="shared" si="8"/>
        <v>220.678199847977</v>
      </c>
      <c r="AT16">
        <f t="shared" si="8"/>
        <v>-0.80439429693871611</v>
      </c>
      <c r="AU16">
        <f t="shared" si="8"/>
        <v>-718.38600416426357</v>
      </c>
      <c r="AW16">
        <v>13</v>
      </c>
      <c r="AX16">
        <f>IF(Z16&gt;0, (R16*SUMPRODUCT(K16:$K$98, X16:$X$98)-K16*$AZ$3)/Z16, 0)</f>
        <v>-1625.7642890047414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50000</v>
      </c>
      <c r="S17">
        <f t="shared" si="1"/>
        <v>-2870.2656720649666</v>
      </c>
      <c r="U17">
        <f t="shared" si="12"/>
        <v>9.1575552000000005E-2</v>
      </c>
      <c r="V17">
        <f t="shared" si="13"/>
        <v>0.01</v>
      </c>
      <c r="W17">
        <f t="shared" si="14"/>
        <v>0.47652845399052823</v>
      </c>
      <c r="X17">
        <f t="shared" si="15"/>
        <v>4.3638356217889231E-2</v>
      </c>
      <c r="Y17">
        <f t="shared" si="16"/>
        <v>4.7652845399052826E-3</v>
      </c>
      <c r="Z17">
        <f t="shared" si="17"/>
        <v>0.42812481323273371</v>
      </c>
      <c r="AB17">
        <f t="shared" si="18"/>
        <v>-774.72294319243974</v>
      </c>
      <c r="AC17">
        <f t="shared" si="22"/>
        <v>-1228.8319547811407</v>
      </c>
      <c r="AE17">
        <f t="shared" si="2"/>
        <v>0</v>
      </c>
      <c r="AF17">
        <f t="shared" si="3"/>
        <v>0</v>
      </c>
      <c r="AG17">
        <f t="shared" si="3"/>
        <v>-5.3515601654091718</v>
      </c>
      <c r="AH17">
        <f t="shared" si="4"/>
        <v>-2181.9178108944616</v>
      </c>
      <c r="AI17">
        <f t="shared" si="5"/>
        <v>-2187.2693710598705</v>
      </c>
      <c r="AJ17">
        <f t="shared" si="6"/>
        <v>454.10901158870092</v>
      </c>
      <c r="AK17">
        <f t="shared" si="19"/>
        <v>-10.691176616055669</v>
      </c>
      <c r="AL17">
        <f t="shared" si="7"/>
        <v>-1743.8515360872252</v>
      </c>
      <c r="AN17">
        <f t="shared" si="8"/>
        <v>0</v>
      </c>
      <c r="AO17">
        <f t="shared" si="8"/>
        <v>0</v>
      </c>
      <c r="AP17">
        <f t="shared" si="8"/>
        <v>-2.1686306383666114</v>
      </c>
      <c r="AQ17">
        <f t="shared" si="8"/>
        <v>-884.18585774074938</v>
      </c>
      <c r="AR17">
        <f t="shared" si="8"/>
        <v>-886.35448837911588</v>
      </c>
      <c r="AS17">
        <f t="shared" si="8"/>
        <v>184.02011474243409</v>
      </c>
      <c r="AT17">
        <f t="shared" si="8"/>
        <v>-4.3324212852223978</v>
      </c>
      <c r="AU17">
        <f t="shared" si="8"/>
        <v>-706.66679492190417</v>
      </c>
      <c r="AW17">
        <v>14</v>
      </c>
      <c r="AX17">
        <f>IF(Z17&gt;0, (R17*SUMPRODUCT(K17:$K$98, X17:$X$98)-K17*$AZ$3)/Z17, 0)</f>
        <v>-2870.2656720649666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50000</v>
      </c>
      <c r="S18">
        <f t="shared" si="1"/>
        <v>-4229.5841976297743</v>
      </c>
      <c r="U18">
        <f t="shared" si="12"/>
        <v>0.101620166</v>
      </c>
      <c r="V18">
        <f t="shared" si="13"/>
        <v>0.01</v>
      </c>
      <c r="W18">
        <f t="shared" si="14"/>
        <v>0.42812481323273371</v>
      </c>
      <c r="X18">
        <f t="shared" si="15"/>
        <v>4.3506114589429393E-2</v>
      </c>
      <c r="Y18">
        <f t="shared" si="16"/>
        <v>4.2812481323273371E-3</v>
      </c>
      <c r="Z18">
        <f t="shared" si="17"/>
        <v>0.380337450510977</v>
      </c>
      <c r="AB18">
        <f t="shared" si="18"/>
        <v>-1228.8319547811407</v>
      </c>
      <c r="AC18">
        <f t="shared" si="22"/>
        <v>-1608.6692704480247</v>
      </c>
      <c r="AE18">
        <f t="shared" si="2"/>
        <v>0</v>
      </c>
      <c r="AF18">
        <f t="shared" si="3"/>
        <v>0</v>
      </c>
      <c r="AG18">
        <f t="shared" si="3"/>
        <v>-4.7542181313872129</v>
      </c>
      <c r="AH18">
        <f t="shared" si="4"/>
        <v>-2175.3057294714695</v>
      </c>
      <c r="AI18">
        <f t="shared" si="5"/>
        <v>-2180.0599476028565</v>
      </c>
      <c r="AJ18">
        <f t="shared" si="6"/>
        <v>379.83731566688402</v>
      </c>
      <c r="AK18">
        <f t="shared" si="19"/>
        <v>-26.54277022327264</v>
      </c>
      <c r="AL18">
        <f t="shared" si="7"/>
        <v>-1826.765402159245</v>
      </c>
      <c r="AN18">
        <f t="shared" si="8"/>
        <v>0</v>
      </c>
      <c r="AO18">
        <f t="shared" si="8"/>
        <v>0</v>
      </c>
      <c r="AP18">
        <f t="shared" si="8"/>
        <v>-1.7978422233290821</v>
      </c>
      <c r="AQ18">
        <f t="shared" si="8"/>
        <v>-822.60770983016403</v>
      </c>
      <c r="AR18">
        <f t="shared" si="8"/>
        <v>-824.40555205349301</v>
      </c>
      <c r="AS18">
        <f t="shared" si="8"/>
        <v>143.63824823129104</v>
      </c>
      <c r="AT18">
        <f t="shared" si="8"/>
        <v>-10.037341937778843</v>
      </c>
      <c r="AU18">
        <f t="shared" si="8"/>
        <v>-690.80464575998087</v>
      </c>
      <c r="AW18">
        <v>15</v>
      </c>
      <c r="AX18">
        <f>IF(Z18&gt;0, (R18*SUMPRODUCT(K18:$K$98, X18:$X$98)-K18*$AZ$3)/Z18, 0)</f>
        <v>-4229.5841976297743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50000</v>
      </c>
      <c r="S19">
        <f t="shared" si="1"/>
        <v>-5864.7369762499857</v>
      </c>
      <c r="U19">
        <f t="shared" si="12"/>
        <v>0.112947091</v>
      </c>
      <c r="V19">
        <f t="shared" si="13"/>
        <v>0.01</v>
      </c>
      <c r="W19">
        <f t="shared" si="14"/>
        <v>0.380337450510977</v>
      </c>
      <c r="X19">
        <f t="shared" si="15"/>
        <v>4.2958008633571319E-2</v>
      </c>
      <c r="Y19">
        <f t="shared" si="16"/>
        <v>3.80337450510977E-3</v>
      </c>
      <c r="Z19">
        <f t="shared" si="17"/>
        <v>0.33357606737229595</v>
      </c>
      <c r="AB19">
        <f t="shared" si="18"/>
        <v>-1608.6692704480247</v>
      </c>
      <c r="AC19">
        <f t="shared" si="22"/>
        <v>-1956.3358967103604</v>
      </c>
      <c r="AE19">
        <f t="shared" si="2"/>
        <v>0</v>
      </c>
      <c r="AF19">
        <f t="shared" si="3"/>
        <v>0</v>
      </c>
      <c r="AG19">
        <f t="shared" si="3"/>
        <v>-4.1697008421536994</v>
      </c>
      <c r="AH19">
        <f t="shared" si="4"/>
        <v>-2147.9004316785658</v>
      </c>
      <c r="AI19">
        <f t="shared" si="5"/>
        <v>-2152.0701325207197</v>
      </c>
      <c r="AJ19">
        <f t="shared" si="6"/>
        <v>347.66662626233574</v>
      </c>
      <c r="AK19">
        <f t="shared" si="19"/>
        <v>-35.873324730990952</v>
      </c>
      <c r="AL19">
        <f t="shared" si="7"/>
        <v>-1840.276830989375</v>
      </c>
      <c r="AN19">
        <f t="shared" si="8"/>
        <v>0</v>
      </c>
      <c r="AO19">
        <f t="shared" si="8"/>
        <v>0</v>
      </c>
      <c r="AP19">
        <f t="shared" si="8"/>
        <v>-1.470486572688426</v>
      </c>
      <c r="AQ19">
        <f t="shared" si="8"/>
        <v>-757.47850117314977</v>
      </c>
      <c r="AR19">
        <f t="shared" si="8"/>
        <v>-758.94898774583828</v>
      </c>
      <c r="AS19">
        <f t="shared" si="8"/>
        <v>122.6081018864147</v>
      </c>
      <c r="AT19">
        <f t="shared" si="8"/>
        <v>-12.651085612983016</v>
      </c>
      <c r="AU19">
        <f t="shared" si="8"/>
        <v>-648.99197147240659</v>
      </c>
      <c r="AW19">
        <v>16</v>
      </c>
      <c r="AX19">
        <f>IF(Z19&gt;0, (R19*SUMPRODUCT(K19:$K$98, X19:$X$98)-K19*$AZ$3)/Z19, 0)</f>
        <v>-5864.7369762499857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50000</v>
      </c>
      <c r="S20">
        <f t="shared" si="1"/>
        <v>-8241.3678081457856</v>
      </c>
      <c r="U20">
        <f t="shared" si="12"/>
        <v>0.12591097000000001</v>
      </c>
      <c r="V20">
        <f t="shared" si="13"/>
        <v>0.01</v>
      </c>
      <c r="W20">
        <f t="shared" si="14"/>
        <v>0.33357606737229595</v>
      </c>
      <c r="X20">
        <f t="shared" si="15"/>
        <v>4.2000886211631137E-2</v>
      </c>
      <c r="Y20">
        <f t="shared" si="16"/>
        <v>3.3357606737229595E-3</v>
      </c>
      <c r="Z20">
        <f t="shared" si="17"/>
        <v>0.28823942048694184</v>
      </c>
      <c r="AB20">
        <f t="shared" si="18"/>
        <v>-1956.3358967103604</v>
      </c>
      <c r="AC20">
        <f t="shared" si="22"/>
        <v>-2375.4870810396792</v>
      </c>
      <c r="AE20">
        <f t="shared" si="2"/>
        <v>0</v>
      </c>
      <c r="AF20">
        <f t="shared" si="3"/>
        <v>0</v>
      </c>
      <c r="AG20">
        <f t="shared" si="3"/>
        <v>-3.6029927560867732</v>
      </c>
      <c r="AH20">
        <f t="shared" si="4"/>
        <v>-2100.0443105815571</v>
      </c>
      <c r="AI20">
        <f t="shared" si="5"/>
        <v>-2103.6473033376437</v>
      </c>
      <c r="AJ20">
        <f t="shared" si="6"/>
        <v>419.15118432931877</v>
      </c>
      <c r="AK20">
        <f t="shared" si="19"/>
        <v>-8.4122443558545505</v>
      </c>
      <c r="AL20">
        <f t="shared" si="7"/>
        <v>-1692.9083633641794</v>
      </c>
      <c r="AN20">
        <f t="shared" si="8"/>
        <v>0</v>
      </c>
      <c r="AO20">
        <f t="shared" si="8"/>
        <v>0</v>
      </c>
      <c r="AP20">
        <f t="shared" si="8"/>
        <v>-1.2051895250141007</v>
      </c>
      <c r="AQ20">
        <f t="shared" si="8"/>
        <v>-702.45808873821579</v>
      </c>
      <c r="AR20">
        <f t="shared" si="8"/>
        <v>-703.66327826322993</v>
      </c>
      <c r="AS20">
        <f t="shared" si="8"/>
        <v>140.20472727777627</v>
      </c>
      <c r="AT20">
        <f t="shared" si="8"/>
        <v>-2.8138687657385697</v>
      </c>
      <c r="AU20">
        <f t="shared" si="8"/>
        <v>-566.27241975119216</v>
      </c>
      <c r="AW20">
        <v>17</v>
      </c>
      <c r="AX20">
        <f>IF(Z20&gt;0, (R20*SUMPRODUCT(K20:$K$98, X20:$X$98)-K20*$AZ$3)/Z20, 0)</f>
        <v>-8241.3678081457856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50000</v>
      </c>
      <c r="S21">
        <f t="shared" si="1"/>
        <v>-11326.588646184118</v>
      </c>
      <c r="U21">
        <f t="shared" si="12"/>
        <v>0.140869152</v>
      </c>
      <c r="V21">
        <f t="shared" si="13"/>
        <v>0.01</v>
      </c>
      <c r="W21">
        <f t="shared" si="14"/>
        <v>0.28823942048694184</v>
      </c>
      <c r="X21">
        <f t="shared" si="15"/>
        <v>4.0604042736966925E-2</v>
      </c>
      <c r="Y21">
        <f t="shared" si="16"/>
        <v>2.8823942048694187E-3</v>
      </c>
      <c r="Z21">
        <f t="shared" si="17"/>
        <v>0.2447529835451055</v>
      </c>
      <c r="AB21">
        <f t="shared" si="18"/>
        <v>-2375.4870810396792</v>
      </c>
      <c r="AC21">
        <f t="shared" si="22"/>
        <v>-2772.2163645416804</v>
      </c>
      <c r="AE21">
        <f t="shared" si="2"/>
        <v>0</v>
      </c>
      <c r="AF21">
        <f t="shared" si="3"/>
        <v>0</v>
      </c>
      <c r="AG21">
        <f t="shared" si="3"/>
        <v>-3.0594122943138187</v>
      </c>
      <c r="AH21">
        <f t="shared" si="4"/>
        <v>-2030.2021368483463</v>
      </c>
      <c r="AI21">
        <f t="shared" si="5"/>
        <v>-2033.2615491426602</v>
      </c>
      <c r="AJ21">
        <f t="shared" si="6"/>
        <v>396.72928350200118</v>
      </c>
      <c r="AK21">
        <f t="shared" si="19"/>
        <v>-3.8007793296634871</v>
      </c>
      <c r="AL21">
        <f t="shared" si="7"/>
        <v>-1640.3330449703226</v>
      </c>
      <c r="AN21">
        <f t="shared" si="8"/>
        <v>0</v>
      </c>
      <c r="AO21">
        <f t="shared" si="8"/>
        <v>0</v>
      </c>
      <c r="AP21">
        <f t="shared" si="8"/>
        <v>-0.97314910933429111</v>
      </c>
      <c r="AQ21">
        <f t="shared" si="8"/>
        <v>-645.7741589502441</v>
      </c>
      <c r="AR21">
        <f t="shared" si="8"/>
        <v>-646.74730805957836</v>
      </c>
      <c r="AS21">
        <f t="shared" si="8"/>
        <v>126.19310891976241</v>
      </c>
      <c r="AT21">
        <f t="shared" si="8"/>
        <v>-1.2089658612906165</v>
      </c>
      <c r="AU21">
        <f t="shared" si="8"/>
        <v>-521.76316500110659</v>
      </c>
      <c r="AW21">
        <v>18</v>
      </c>
      <c r="AX21">
        <f>IF(Z21&gt;0, (R21*SUMPRODUCT(K21:$K$98, X21:$X$98)-K21*$AZ$3)/Z21, 0)</f>
        <v>-11326.588646184118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50000</v>
      </c>
      <c r="S22">
        <f t="shared" si="1"/>
        <v>-14858.106624126651</v>
      </c>
      <c r="U22">
        <f t="shared" si="12"/>
        <v>0.15811491799999999</v>
      </c>
      <c r="V22">
        <f t="shared" si="13"/>
        <v>0.01</v>
      </c>
      <c r="W22">
        <f t="shared" si="14"/>
        <v>0.2447529835451055</v>
      </c>
      <c r="X22">
        <f t="shared" si="15"/>
        <v>3.8699097923489703E-2</v>
      </c>
      <c r="Y22">
        <f t="shared" si="16"/>
        <v>2.4475298354510551E-3</v>
      </c>
      <c r="Z22">
        <f t="shared" si="17"/>
        <v>0.20360635578616476</v>
      </c>
      <c r="AB22">
        <f t="shared" si="18"/>
        <v>-2772.2163645416804</v>
      </c>
      <c r="AC22">
        <f t="shared" si="22"/>
        <v>-3025.2049436207021</v>
      </c>
      <c r="AE22">
        <f t="shared" si="2"/>
        <v>0</v>
      </c>
      <c r="AF22">
        <f t="shared" si="3"/>
        <v>0</v>
      </c>
      <c r="AG22">
        <f t="shared" si="3"/>
        <v>-2.5450794473270597</v>
      </c>
      <c r="AH22">
        <f t="shared" si="4"/>
        <v>-1934.9548961744852</v>
      </c>
      <c r="AI22">
        <f t="shared" si="5"/>
        <v>-1937.4999756218122</v>
      </c>
      <c r="AJ22">
        <f t="shared" si="6"/>
        <v>252.98857907902175</v>
      </c>
      <c r="AK22">
        <f t="shared" si="19"/>
        <v>-58.21654365537529</v>
      </c>
      <c r="AL22">
        <f t="shared" si="7"/>
        <v>-1742.7279401981657</v>
      </c>
      <c r="AN22">
        <f t="shared" si="8"/>
        <v>0</v>
      </c>
      <c r="AO22">
        <f t="shared" si="8"/>
        <v>0</v>
      </c>
      <c r="AP22">
        <f t="shared" si="8"/>
        <v>-0.75588069712118011</v>
      </c>
      <c r="AQ22">
        <f t="shared" si="8"/>
        <v>-574.67559896980197</v>
      </c>
      <c r="AR22">
        <f t="shared" si="8"/>
        <v>-575.43147966692311</v>
      </c>
      <c r="AS22">
        <f t="shared" si="8"/>
        <v>75.136822828373397</v>
      </c>
      <c r="AT22">
        <f t="shared" si="8"/>
        <v>-17.290132788752892</v>
      </c>
      <c r="AU22">
        <f t="shared" si="8"/>
        <v>-517.5847896273026</v>
      </c>
      <c r="AW22">
        <v>19</v>
      </c>
      <c r="AX22">
        <f>IF(Z22&gt;0, (R22*SUMPRODUCT(K22:$K$98, X22:$X$98)-K22*$AZ$3)/Z22, 0)</f>
        <v>-14858.106624126651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50000</v>
      </c>
      <c r="S23">
        <f t="shared" si="1"/>
        <v>-18203.701403293286</v>
      </c>
      <c r="U23">
        <f t="shared" si="12"/>
        <v>0.17865895700000001</v>
      </c>
      <c r="V23">
        <f t="shared" si="13"/>
        <v>0.01</v>
      </c>
      <c r="W23">
        <f t="shared" si="14"/>
        <v>0.20360635578616476</v>
      </c>
      <c r="X23">
        <f t="shared" si="15"/>
        <v>3.6376099163327111E-2</v>
      </c>
      <c r="Y23">
        <f t="shared" si="16"/>
        <v>2.0360635578616478E-3</v>
      </c>
      <c r="Z23">
        <f t="shared" si="17"/>
        <v>0.16519419306497599</v>
      </c>
      <c r="AB23">
        <f t="shared" si="18"/>
        <v>-3025.2049436207021</v>
      </c>
      <c r="AC23">
        <f t="shared" si="22"/>
        <v>-3007.1457641128054</v>
      </c>
      <c r="AE23">
        <f t="shared" si="2"/>
        <v>0</v>
      </c>
      <c r="AF23">
        <f t="shared" si="3"/>
        <v>0</v>
      </c>
      <c r="AG23">
        <f t="shared" si="3"/>
        <v>-2.0649274133122</v>
      </c>
      <c r="AH23">
        <f t="shared" si="4"/>
        <v>-1818.8049581663556</v>
      </c>
      <c r="AI23">
        <f t="shared" si="5"/>
        <v>-1820.8698855796679</v>
      </c>
      <c r="AJ23">
        <f t="shared" si="6"/>
        <v>-18.059179507896715</v>
      </c>
      <c r="AK23">
        <f t="shared" si="19"/>
        <v>-211.76434605344917</v>
      </c>
      <c r="AL23">
        <f t="shared" si="7"/>
        <v>-2050.6934111410137</v>
      </c>
      <c r="AN23">
        <f t="shared" si="8"/>
        <v>0</v>
      </c>
      <c r="AO23">
        <f t="shared" si="8"/>
        <v>0</v>
      </c>
      <c r="AP23">
        <f t="shared" si="8"/>
        <v>-0.54756877963023687</v>
      </c>
      <c r="AQ23">
        <f t="shared" si="8"/>
        <v>-482.30306058608193</v>
      </c>
      <c r="AR23">
        <f t="shared" si="8"/>
        <v>-482.85062936571217</v>
      </c>
      <c r="AS23">
        <f t="shared" si="8"/>
        <v>-4.7888573808997634</v>
      </c>
      <c r="AT23">
        <f t="shared" si="8"/>
        <v>-56.154779964728384</v>
      </c>
      <c r="AU23">
        <f t="shared" si="8"/>
        <v>-543.79426671134024</v>
      </c>
      <c r="AW23">
        <v>20</v>
      </c>
      <c r="AX23">
        <f>IF(Z23&gt;0, (R23*SUMPRODUCT(K23:$K$98, X23:$X$98)-K23*$AZ$3)/Z23, 0)</f>
        <v>-18203.701403293286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50000</v>
      </c>
      <c r="S24">
        <f t="shared" si="1"/>
        <v>-22750.84013659921</v>
      </c>
      <c r="U24">
        <f t="shared" si="12"/>
        <v>0.202352371</v>
      </c>
      <c r="V24">
        <f t="shared" si="13"/>
        <v>0.01</v>
      </c>
      <c r="W24">
        <f t="shared" si="14"/>
        <v>0.16519419306497599</v>
      </c>
      <c r="X24">
        <f t="shared" si="15"/>
        <v>3.3427436642129646E-2</v>
      </c>
      <c r="Y24">
        <f t="shared" si="16"/>
        <v>1.6519419306497598E-3</v>
      </c>
      <c r="Z24">
        <f t="shared" si="17"/>
        <v>0.13011481449219658</v>
      </c>
      <c r="AB24">
        <f t="shared" si="18"/>
        <v>-3007.1457641128054</v>
      </c>
      <c r="AC24">
        <f t="shared" si="22"/>
        <v>-2960.2213439152265</v>
      </c>
      <c r="AE24">
        <f t="shared" si="2"/>
        <v>0</v>
      </c>
      <c r="AF24">
        <f t="shared" si="3"/>
        <v>0</v>
      </c>
      <c r="AG24">
        <f t="shared" si="3"/>
        <v>-1.6264351811524573</v>
      </c>
      <c r="AH24">
        <f t="shared" si="4"/>
        <v>-1671.3718321064823</v>
      </c>
      <c r="AI24">
        <f t="shared" ref="AI24:AI69" si="23">SUM(AE24:AH24)</f>
        <v>-1672.9982672876347</v>
      </c>
      <c r="AJ24">
        <f t="shared" si="6"/>
        <v>-46.924420197578911</v>
      </c>
      <c r="AK24">
        <f t="shared" si="19"/>
        <v>-210.50020348789639</v>
      </c>
      <c r="AL24">
        <f t="shared" si="7"/>
        <v>-1930.42289097311</v>
      </c>
      <c r="AN24">
        <f t="shared" si="8"/>
        <v>0</v>
      </c>
      <c r="AO24">
        <f t="shared" si="8"/>
        <v>0</v>
      </c>
      <c r="AP24">
        <f t="shared" si="8"/>
        <v>-0.38508147409837457</v>
      </c>
      <c r="AQ24">
        <f t="shared" si="8"/>
        <v>-395.72086015626752</v>
      </c>
      <c r="AR24">
        <f t="shared" si="8"/>
        <v>-396.10594163036592</v>
      </c>
      <c r="AS24">
        <f t="shared" si="8"/>
        <v>-11.110018468790996</v>
      </c>
      <c r="AT24">
        <f t="shared" si="8"/>
        <v>-49.83889281077267</v>
      </c>
      <c r="AU24">
        <f t="shared" si="8"/>
        <v>-457.05485290992959</v>
      </c>
      <c r="AW24">
        <v>21</v>
      </c>
      <c r="AX24">
        <f>IF(Z24&gt;0, (R24*SUMPRODUCT(K24:$K$98, X24:$X$98)-K24*$AZ$3)/Z24, 0)</f>
        <v>-22750.84013659921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50000</v>
      </c>
      <c r="S25">
        <f t="shared" si="1"/>
        <v>-29141.824093743373</v>
      </c>
      <c r="U25">
        <f t="shared" si="12"/>
        <v>0.22956153600000001</v>
      </c>
      <c r="V25">
        <f t="shared" si="13"/>
        <v>0.01</v>
      </c>
      <c r="W25">
        <f t="shared" si="14"/>
        <v>0.13011481449219658</v>
      </c>
      <c r="X25">
        <f t="shared" si="15"/>
        <v>2.9869356671183709E-2</v>
      </c>
      <c r="Y25">
        <f t="shared" si="16"/>
        <v>1.3011481449219659E-3</v>
      </c>
      <c r="Z25">
        <f t="shared" si="17"/>
        <v>9.8944309676090914E-2</v>
      </c>
      <c r="AB25">
        <f t="shared" si="18"/>
        <v>-2960.2213439152265</v>
      </c>
      <c r="AC25">
        <f t="shared" si="22"/>
        <v>-2883.4176676575116</v>
      </c>
      <c r="AE25">
        <f t="shared" si="2"/>
        <v>0</v>
      </c>
      <c r="AF25">
        <f t="shared" si="3"/>
        <v>0</v>
      </c>
      <c r="AG25">
        <f t="shared" si="3"/>
        <v>-1.2368038709511364</v>
      </c>
      <c r="AH25">
        <f t="shared" si="4"/>
        <v>-1493.4678335591855</v>
      </c>
      <c r="AI25">
        <f t="shared" si="23"/>
        <v>-1494.7046374301367</v>
      </c>
      <c r="AJ25">
        <f t="shared" si="6"/>
        <v>-76.803676257714869</v>
      </c>
      <c r="AK25">
        <f t="shared" si="19"/>
        <v>-207.21549407406587</v>
      </c>
      <c r="AL25">
        <f t="shared" si="7"/>
        <v>-1778.7238077619174</v>
      </c>
      <c r="AN25">
        <f t="shared" si="8"/>
        <v>0</v>
      </c>
      <c r="AO25">
        <f t="shared" si="8"/>
        <v>0</v>
      </c>
      <c r="AP25">
        <f t="shared" si="8"/>
        <v>-0.2614560398912712</v>
      </c>
      <c r="AQ25">
        <f t="shared" si="8"/>
        <v>-315.71390956845386</v>
      </c>
      <c r="AR25">
        <f t="shared" si="8"/>
        <v>-315.97536560834516</v>
      </c>
      <c r="AS25">
        <f t="shared" si="8"/>
        <v>-16.236030234923746</v>
      </c>
      <c r="AT25">
        <f t="shared" si="8"/>
        <v>-43.804635283890448</v>
      </c>
      <c r="AU25">
        <f t="shared" si="8"/>
        <v>-376.01603112715935</v>
      </c>
      <c r="AW25">
        <v>22</v>
      </c>
      <c r="AX25">
        <f>IF(Z25&gt;0, (R25*SUMPRODUCT(K25:$K$98, X25:$X$98)-K25*$AZ$3)/Z25, 0)</f>
        <v>-29141.824093743373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50000</v>
      </c>
      <c r="S26">
        <f t="shared" si="1"/>
        <v>-38502.553887764087</v>
      </c>
      <c r="U26">
        <f t="shared" si="12"/>
        <v>0.26099212799999999</v>
      </c>
      <c r="V26">
        <f t="shared" si="13"/>
        <v>0.01</v>
      </c>
      <c r="W26">
        <f t="shared" si="14"/>
        <v>9.8944309676090914E-2</v>
      </c>
      <c r="X26">
        <f t="shared" si="15"/>
        <v>2.5823685935853956E-2</v>
      </c>
      <c r="Y26">
        <f t="shared" si="16"/>
        <v>9.8944309676090919E-4</v>
      </c>
      <c r="Z26">
        <f t="shared" si="17"/>
        <v>7.2131180643476039E-2</v>
      </c>
      <c r="AB26">
        <f t="shared" si="18"/>
        <v>-2883.4176676575116</v>
      </c>
      <c r="AC26">
        <f t="shared" si="22"/>
        <v>-2777.2346697134822</v>
      </c>
      <c r="AE26">
        <f t="shared" si="2"/>
        <v>0</v>
      </c>
      <c r="AF26">
        <f t="shared" si="3"/>
        <v>0</v>
      </c>
      <c r="AG26">
        <f t="shared" si="3"/>
        <v>-0.90163975804345053</v>
      </c>
      <c r="AH26">
        <f t="shared" si="4"/>
        <v>-1291.1842967926978</v>
      </c>
      <c r="AI26">
        <f t="shared" si="23"/>
        <v>-1292.0859365507413</v>
      </c>
      <c r="AJ26">
        <f t="shared" si="6"/>
        <v>-106.18299794402947</v>
      </c>
      <c r="AK26">
        <f t="shared" si="19"/>
        <v>-201.83923673602584</v>
      </c>
      <c r="AL26">
        <f t="shared" si="7"/>
        <v>-1600.1081712307966</v>
      </c>
      <c r="AN26">
        <f t="shared" si="8"/>
        <v>0</v>
      </c>
      <c r="AO26">
        <f t="shared" si="8"/>
        <v>0</v>
      </c>
      <c r="AP26">
        <f t="shared" si="8"/>
        <v>-0.17018170648453815</v>
      </c>
      <c r="AQ26">
        <f t="shared" si="8"/>
        <v>-243.70702939169911</v>
      </c>
      <c r="AR26">
        <f t="shared" si="8"/>
        <v>-243.87721109818366</v>
      </c>
      <c r="AS26">
        <f t="shared" si="8"/>
        <v>-20.041711369263194</v>
      </c>
      <c r="AT26">
        <f t="shared" si="8"/>
        <v>-38.096529613790878</v>
      </c>
      <c r="AU26">
        <f t="shared" si="8"/>
        <v>-302.01545208123775</v>
      </c>
      <c r="AW26">
        <v>23</v>
      </c>
      <c r="AX26">
        <f>IF(Z26&gt;0, (R26*SUMPRODUCT(K26:$K$98, X26:$X$98)-K26*$AZ$3)/Z26, 0)</f>
        <v>-38502.553887764087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50000</v>
      </c>
      <c r="S27">
        <f t="shared" si="1"/>
        <v>-52832.880448750671</v>
      </c>
      <c r="U27">
        <f t="shared" si="12"/>
        <v>0.29613519399999999</v>
      </c>
      <c r="V27">
        <f t="shared" si="13"/>
        <v>0.01</v>
      </c>
      <c r="W27">
        <f t="shared" si="14"/>
        <v>7.2131180643476039E-2</v>
      </c>
      <c r="X27">
        <f t="shared" si="15"/>
        <v>2.1360581173304822E-2</v>
      </c>
      <c r="Y27">
        <f t="shared" si="16"/>
        <v>7.2131180643476042E-4</v>
      </c>
      <c r="Z27">
        <f t="shared" si="17"/>
        <v>5.0049287663736459E-2</v>
      </c>
      <c r="AB27">
        <f t="shared" si="18"/>
        <v>-2777.2346697134822</v>
      </c>
      <c r="AC27">
        <f t="shared" si="22"/>
        <v>-2644.2480316833203</v>
      </c>
      <c r="AE27">
        <f t="shared" si="2"/>
        <v>0</v>
      </c>
      <c r="AF27">
        <f t="shared" si="3"/>
        <v>0</v>
      </c>
      <c r="AG27">
        <f t="shared" si="3"/>
        <v>-0.62561609579670574</v>
      </c>
      <c r="AH27">
        <f t="shared" si="4"/>
        <v>-1068.0290586652411</v>
      </c>
      <c r="AI27">
        <f t="shared" si="23"/>
        <v>-1068.6546747610378</v>
      </c>
      <c r="AJ27">
        <f t="shared" si="6"/>
        <v>-132.98663803016188</v>
      </c>
      <c r="AK27">
        <f t="shared" si="19"/>
        <v>-194.40642687994378</v>
      </c>
      <c r="AL27">
        <f t="shared" si="7"/>
        <v>-1396.0477396711435</v>
      </c>
      <c r="AN27">
        <f t="shared" si="8"/>
        <v>0</v>
      </c>
      <c r="AO27">
        <f t="shared" si="8"/>
        <v>0</v>
      </c>
      <c r="AP27">
        <f t="shared" si="8"/>
        <v>-0.10543133638807409</v>
      </c>
      <c r="AQ27">
        <f t="shared" si="8"/>
        <v>-179.98854523232055</v>
      </c>
      <c r="AR27">
        <f t="shared" si="8"/>
        <v>-180.09397656870863</v>
      </c>
      <c r="AS27">
        <f t="shared" si="8"/>
        <v>-22.41144219830489</v>
      </c>
      <c r="AT27">
        <f t="shared" si="8"/>
        <v>-32.762151623162907</v>
      </c>
      <c r="AU27">
        <f t="shared" si="8"/>
        <v>-235.26757039017642</v>
      </c>
      <c r="AW27">
        <v>24</v>
      </c>
      <c r="AX27">
        <f>IF(Z27&gt;0, (R27*SUMPRODUCT(K27:$K$98, X27:$X$98)-K27*$AZ$3)/Z27, 0)</f>
        <v>-52832.880448750671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50000</v>
      </c>
      <c r="S28">
        <f t="shared" si="1"/>
        <v>-75920.427486496294</v>
      </c>
      <c r="U28">
        <f t="shared" si="12"/>
        <v>0.33524791700000001</v>
      </c>
      <c r="V28">
        <f t="shared" si="13"/>
        <v>0.01</v>
      </c>
      <c r="W28">
        <f t="shared" si="14"/>
        <v>5.0049287663736459E-2</v>
      </c>
      <c r="X28">
        <f t="shared" si="15"/>
        <v>1.6778919436601446E-2</v>
      </c>
      <c r="Y28">
        <f t="shared" si="16"/>
        <v>5.0049287663736465E-4</v>
      </c>
      <c r="Z28">
        <f t="shared" si="17"/>
        <v>3.2769875350497649E-2</v>
      </c>
      <c r="AB28">
        <f t="shared" si="18"/>
        <v>-2644.2480316833203</v>
      </c>
      <c r="AC28">
        <f t="shared" si="22"/>
        <v>-2487.902945288979</v>
      </c>
      <c r="AE28">
        <f t="shared" si="2"/>
        <v>0</v>
      </c>
      <c r="AF28">
        <f t="shared" si="3"/>
        <v>0</v>
      </c>
      <c r="AG28">
        <f t="shared" si="3"/>
        <v>-0.40962344188122063</v>
      </c>
      <c r="AH28">
        <f t="shared" si="4"/>
        <v>-838.94597183007227</v>
      </c>
      <c r="AI28">
        <f t="shared" si="23"/>
        <v>-839.35559527195346</v>
      </c>
      <c r="AJ28">
        <f t="shared" si="6"/>
        <v>-156.34508639434125</v>
      </c>
      <c r="AK28">
        <f t="shared" si="19"/>
        <v>-185.09736221783243</v>
      </c>
      <c r="AL28">
        <f t="shared" si="7"/>
        <v>-1180.7980438841271</v>
      </c>
      <c r="AN28">
        <f t="shared" si="8"/>
        <v>0</v>
      </c>
      <c r="AO28">
        <f t="shared" si="8"/>
        <v>0</v>
      </c>
      <c r="AP28">
        <f t="shared" si="8"/>
        <v>-6.163516706568322E-2</v>
      </c>
      <c r="AQ28">
        <f t="shared" si="8"/>
        <v>-126.23441396652909</v>
      </c>
      <c r="AR28">
        <f t="shared" si="8"/>
        <v>-126.29604913359478</v>
      </c>
      <c r="AS28">
        <f t="shared" si="8"/>
        <v>-23.524912235389532</v>
      </c>
      <c r="AT28">
        <f t="shared" si="8"/>
        <v>-27.851205954715677</v>
      </c>
      <c r="AU28">
        <f t="shared" si="8"/>
        <v>-177.67216732369997</v>
      </c>
      <c r="AW28">
        <v>25</v>
      </c>
      <c r="AX28">
        <f>IF(Z28&gt;0, (R28*SUMPRODUCT(K28:$K$98, X28:$X$98)-K28*$AZ$3)/Z28, 0)</f>
        <v>-75920.427486496294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50000</v>
      </c>
      <c r="S29">
        <f t="shared" si="1"/>
        <v>-115362.18809653282</v>
      </c>
      <c r="U29">
        <f t="shared" si="12"/>
        <v>0.37793865599999998</v>
      </c>
      <c r="V29">
        <f t="shared" si="13"/>
        <v>0.01</v>
      </c>
      <c r="W29">
        <f t="shared" si="14"/>
        <v>3.2769875350497649E-2</v>
      </c>
      <c r="X29">
        <f t="shared" si="15"/>
        <v>1.238500264725461E-2</v>
      </c>
      <c r="Y29">
        <f t="shared" si="16"/>
        <v>3.2769875350497648E-4</v>
      </c>
      <c r="Z29">
        <f t="shared" si="17"/>
        <v>2.0057173949738064E-2</v>
      </c>
      <c r="AB29">
        <f t="shared" si="18"/>
        <v>-2487.902945288979</v>
      </c>
      <c r="AC29">
        <f t="shared" si="22"/>
        <v>-2313.8394738745606</v>
      </c>
      <c r="AE29">
        <f t="shared" si="2"/>
        <v>0</v>
      </c>
      <c r="AF29">
        <f t="shared" si="3"/>
        <v>0</v>
      </c>
      <c r="AG29">
        <f t="shared" si="3"/>
        <v>-0.25071467437172579</v>
      </c>
      <c r="AH29">
        <f t="shared" si="4"/>
        <v>-619.25013236273048</v>
      </c>
      <c r="AI29">
        <f t="shared" si="23"/>
        <v>-619.50084703710218</v>
      </c>
      <c r="AJ29">
        <f t="shared" si="6"/>
        <v>-174.06347141441847</v>
      </c>
      <c r="AK29">
        <f t="shared" si="19"/>
        <v>-174.15320617022854</v>
      </c>
      <c r="AL29">
        <f t="shared" si="7"/>
        <v>-967.71752462174913</v>
      </c>
      <c r="AN29">
        <f t="shared" si="8"/>
        <v>0</v>
      </c>
      <c r="AO29">
        <f t="shared" si="8"/>
        <v>0</v>
      </c>
      <c r="AP29">
        <f t="shared" si="8"/>
        <v>-3.3682592135613046E-2</v>
      </c>
      <c r="AQ29">
        <f t="shared" si="8"/>
        <v>-83.193972154070636</v>
      </c>
      <c r="AR29">
        <f t="shared" si="8"/>
        <v>-83.227654746206241</v>
      </c>
      <c r="AS29">
        <f t="shared" si="8"/>
        <v>-23.384785625543678</v>
      </c>
      <c r="AT29">
        <f t="shared" si="8"/>
        <v>-23.396841159141438</v>
      </c>
      <c r="AU29">
        <f t="shared" si="8"/>
        <v>-130.00928153089134</v>
      </c>
      <c r="AW29">
        <v>26</v>
      </c>
      <c r="AX29">
        <f>IF(Z29&gt;0, (R29*SUMPRODUCT(K29:$K$98, X29:$X$98)-K29*$AZ$3)/Z29, 0)</f>
        <v>-115362.18809653282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50000</v>
      </c>
      <c r="S30">
        <f t="shared" si="1"/>
        <v>-187816.71387045056</v>
      </c>
      <c r="U30">
        <f t="shared" si="12"/>
        <v>0.42486345599999997</v>
      </c>
      <c r="V30">
        <f t="shared" si="13"/>
        <v>0.01</v>
      </c>
      <c r="W30">
        <f t="shared" si="14"/>
        <v>2.0057173949738064E-2</v>
      </c>
      <c r="X30">
        <f t="shared" si="15"/>
        <v>8.5215602418788842E-3</v>
      </c>
      <c r="Y30">
        <f t="shared" si="16"/>
        <v>2.0057173949738065E-4</v>
      </c>
      <c r="Z30">
        <f t="shared" si="17"/>
        <v>1.1335041968361799E-2</v>
      </c>
      <c r="AB30">
        <f t="shared" si="18"/>
        <v>-2313.8394738745606</v>
      </c>
      <c r="AC30">
        <f t="shared" si="22"/>
        <v>-2128.9103340813567</v>
      </c>
      <c r="AE30">
        <f t="shared" si="2"/>
        <v>0</v>
      </c>
      <c r="AF30">
        <f t="shared" si="3"/>
        <v>0</v>
      </c>
      <c r="AG30">
        <f t="shared" si="3"/>
        <v>-0.14168802460452248</v>
      </c>
      <c r="AH30">
        <f t="shared" si="4"/>
        <v>-426.07801209394421</v>
      </c>
      <c r="AI30">
        <f t="shared" si="23"/>
        <v>-426.21970011854876</v>
      </c>
      <c r="AJ30">
        <f t="shared" si="6"/>
        <v>-184.92913979320383</v>
      </c>
      <c r="AK30">
        <f t="shared" si="19"/>
        <v>-161.96876317121925</v>
      </c>
      <c r="AL30">
        <f t="shared" si="7"/>
        <v>-773.11760308297187</v>
      </c>
      <c r="AN30">
        <f t="shared" si="8"/>
        <v>0</v>
      </c>
      <c r="AO30">
        <f t="shared" si="8"/>
        <v>0</v>
      </c>
      <c r="AP30">
        <f t="shared" si="8"/>
        <v>-1.6995771171858871E-2</v>
      </c>
      <c r="AQ30">
        <f t="shared" si="8"/>
        <v>-51.10893750633921</v>
      </c>
      <c r="AR30">
        <f t="shared" si="8"/>
        <v>-51.125933277511074</v>
      </c>
      <c r="AS30">
        <f t="shared" si="8"/>
        <v>-22.182632242257064</v>
      </c>
      <c r="AT30">
        <f t="shared" si="8"/>
        <v>-19.428487647636945</v>
      </c>
      <c r="AU30">
        <f t="shared" si="8"/>
        <v>-92.737053167405094</v>
      </c>
      <c r="AW30">
        <v>27</v>
      </c>
      <c r="AX30">
        <f>IF(Z30&gt;0, (R30*SUMPRODUCT(K30:$K$98, X30:$X$98)-K30*$AZ$3)/Z30, 0)</f>
        <v>-187816.71387045056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50000</v>
      </c>
      <c r="S31">
        <f t="shared" si="1"/>
        <v>-334159.60397700203</v>
      </c>
      <c r="U31">
        <f t="shared" si="12"/>
        <v>0.47765295400000002</v>
      </c>
      <c r="V31">
        <f t="shared" si="13"/>
        <v>0.01</v>
      </c>
      <c r="W31">
        <f t="shared" si="14"/>
        <v>1.1335041968361799E-2</v>
      </c>
      <c r="X31">
        <f t="shared" si="15"/>
        <v>5.4142162799019882E-3</v>
      </c>
      <c r="Y31">
        <f t="shared" si="16"/>
        <v>1.1335041968361799E-4</v>
      </c>
      <c r="Z31">
        <f t="shared" si="17"/>
        <v>5.8074752687761935E-3</v>
      </c>
      <c r="AB31">
        <f t="shared" si="18"/>
        <v>-2128.9103340813567</v>
      </c>
      <c r="AC31">
        <f t="shared" si="22"/>
        <v>-1940.6236359204863</v>
      </c>
      <c r="AE31">
        <f t="shared" si="2"/>
        <v>0</v>
      </c>
      <c r="AF31">
        <f t="shared" si="3"/>
        <v>0</v>
      </c>
      <c r="AG31">
        <f t="shared" si="3"/>
        <v>-7.2593440859702416E-2</v>
      </c>
      <c r="AH31">
        <f t="shared" si="4"/>
        <v>-270.71081399509939</v>
      </c>
      <c r="AI31">
        <f t="shared" si="23"/>
        <v>-270.78340743595908</v>
      </c>
      <c r="AJ31">
        <f t="shared" si="6"/>
        <v>-188.2866981608704</v>
      </c>
      <c r="AK31">
        <f t="shared" si="19"/>
        <v>-149.02372338569498</v>
      </c>
      <c r="AL31">
        <f t="shared" si="7"/>
        <v>-608.09382898252443</v>
      </c>
      <c r="AN31">
        <f t="shared" si="8"/>
        <v>0</v>
      </c>
      <c r="AO31">
        <f t="shared" si="8"/>
        <v>0</v>
      </c>
      <c r="AP31">
        <f t="shared" si="8"/>
        <v>-7.7747617449945086E-3</v>
      </c>
      <c r="AQ31">
        <f t="shared" si="8"/>
        <v>-28.993143949094392</v>
      </c>
      <c r="AR31">
        <f t="shared" si="8"/>
        <v>-29.000918710839386</v>
      </c>
      <c r="AS31">
        <f t="shared" si="8"/>
        <v>-20.165516341643542</v>
      </c>
      <c r="AT31">
        <f t="shared" si="8"/>
        <v>-15.960449455963348</v>
      </c>
      <c r="AU31">
        <f t="shared" si="8"/>
        <v>-65.126884508446267</v>
      </c>
      <c r="AW31">
        <v>28</v>
      </c>
      <c r="AX31">
        <f>IF(Z31&gt;0, (R31*SUMPRODUCT(K31:$K$98, X31:$X$98)-K31*$AZ$3)/Z31, 0)</f>
        <v>-334159.60397700203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50000</v>
      </c>
      <c r="S32">
        <f t="shared" si="1"/>
        <v>-667398.93793964258</v>
      </c>
      <c r="U32">
        <f t="shared" si="12"/>
        <v>0.53697763200000004</v>
      </c>
      <c r="V32">
        <f t="shared" si="13"/>
        <v>0.01</v>
      </c>
      <c r="W32">
        <f t="shared" si="14"/>
        <v>5.8074752687761935E-3</v>
      </c>
      <c r="X32">
        <f t="shared" si="15"/>
        <v>3.1184843177260043E-3</v>
      </c>
      <c r="Y32">
        <f t="shared" si="16"/>
        <v>5.8074752687761938E-5</v>
      </c>
      <c r="Z32">
        <f t="shared" si="17"/>
        <v>2.6309161983624272E-3</v>
      </c>
      <c r="AB32">
        <f t="shared" si="18"/>
        <v>-1940.6236359204863</v>
      </c>
      <c r="AC32">
        <f t="shared" si="22"/>
        <v>-1755.8706765952859</v>
      </c>
      <c r="AE32">
        <f t="shared" si="2"/>
        <v>0</v>
      </c>
      <c r="AF32">
        <f t="shared" si="3"/>
        <v>0</v>
      </c>
      <c r="AG32">
        <f t="shared" si="3"/>
        <v>-3.2886452479530343E-2</v>
      </c>
      <c r="AH32">
        <f t="shared" si="4"/>
        <v>-155.9242158863002</v>
      </c>
      <c r="AI32">
        <f t="shared" si="23"/>
        <v>-155.95710233877972</v>
      </c>
      <c r="AJ32">
        <f t="shared" si="6"/>
        <v>-184.75295932520044</v>
      </c>
      <c r="AK32">
        <f t="shared" si="19"/>
        <v>-135.84365451443406</v>
      </c>
      <c r="AL32">
        <f t="shared" si="7"/>
        <v>-476.55371617841422</v>
      </c>
      <c r="AN32">
        <f t="shared" si="8"/>
        <v>0</v>
      </c>
      <c r="AO32">
        <f t="shared" si="8"/>
        <v>0</v>
      </c>
      <c r="AP32">
        <f t="shared" si="8"/>
        <v>-3.1447687288868069E-3</v>
      </c>
      <c r="AQ32">
        <f t="shared" si="8"/>
        <v>-14.910261254254783</v>
      </c>
      <c r="AR32">
        <f t="shared" si="8"/>
        <v>-14.913406022983668</v>
      </c>
      <c r="AS32">
        <f t="shared" si="8"/>
        <v>-17.667011345076645</v>
      </c>
      <c r="AT32">
        <f t="shared" si="8"/>
        <v>-12.990056528614552</v>
      </c>
      <c r="AU32">
        <f t="shared" si="8"/>
        <v>-45.570473896674869</v>
      </c>
      <c r="AW32">
        <v>29</v>
      </c>
      <c r="AX32">
        <f>IF(Z32&gt;0, (R32*SUMPRODUCT(K32:$K$98, X32:$X$98)-K32*$AZ$3)/Z32, 0)</f>
        <v>-667398.93793964258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50000</v>
      </c>
      <c r="S33">
        <f t="shared" si="1"/>
        <v>-1555299.499061025</v>
      </c>
      <c r="U33">
        <f t="shared" si="12"/>
        <v>0.60388337299999995</v>
      </c>
      <c r="V33">
        <f t="shared" si="13"/>
        <v>0.01</v>
      </c>
      <c r="W33">
        <f t="shared" si="14"/>
        <v>2.6309161983624272E-3</v>
      </c>
      <c r="X33">
        <f t="shared" si="15"/>
        <v>1.5887665479474395E-3</v>
      </c>
      <c r="Y33">
        <f t="shared" si="16"/>
        <v>2.6309161983624273E-5</v>
      </c>
      <c r="Z33">
        <f t="shared" si="17"/>
        <v>1.0158404884313636E-3</v>
      </c>
      <c r="AB33">
        <f t="shared" si="18"/>
        <v>-1755.8706765952859</v>
      </c>
      <c r="AC33">
        <f t="shared" si="22"/>
        <v>-1579.9362027832067</v>
      </c>
      <c r="AE33">
        <f t="shared" si="2"/>
        <v>0</v>
      </c>
      <c r="AF33">
        <f t="shared" si="3"/>
        <v>0</v>
      </c>
      <c r="AG33">
        <f t="shared" si="3"/>
        <v>-1.2698006105392044E-2</v>
      </c>
      <c r="AH33">
        <f t="shared" si="4"/>
        <v>-79.438327397371978</v>
      </c>
      <c r="AI33">
        <f t="shared" si="23"/>
        <v>-79.451025403477374</v>
      </c>
      <c r="AJ33">
        <f t="shared" si="6"/>
        <v>-175.9344738120792</v>
      </c>
      <c r="AK33">
        <f t="shared" si="19"/>
        <v>-122.91094736167003</v>
      </c>
      <c r="AL33">
        <f t="shared" si="7"/>
        <v>-378.29644657722662</v>
      </c>
      <c r="AN33">
        <f t="shared" si="8"/>
        <v>0</v>
      </c>
      <c r="AO33">
        <f t="shared" si="8"/>
        <v>0</v>
      </c>
      <c r="AP33">
        <f t="shared" si="8"/>
        <v>-1.0841495484757602E-3</v>
      </c>
      <c r="AQ33">
        <f t="shared" si="8"/>
        <v>-6.7824055260895975</v>
      </c>
      <c r="AR33">
        <f t="shared" si="8"/>
        <v>-6.7834896756380729</v>
      </c>
      <c r="AS33">
        <f t="shared" si="8"/>
        <v>-15.021199293934121</v>
      </c>
      <c r="AT33">
        <f t="shared" si="8"/>
        <v>-10.494076548624273</v>
      </c>
      <c r="AU33">
        <f t="shared" si="8"/>
        <v>-32.298765518196468</v>
      </c>
      <c r="AW33">
        <v>30</v>
      </c>
      <c r="AX33">
        <f>IF(Z33&gt;0, (R33*SUMPRODUCT(K33:$K$98, X33:$X$98)-K33*$AZ$3)/Z33, 0)</f>
        <v>-1555299.499061025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50000</v>
      </c>
      <c r="S34">
        <f t="shared" si="1"/>
        <v>-4442483.4543813476</v>
      </c>
      <c r="U34">
        <f t="shared" si="12"/>
        <v>0.676158394</v>
      </c>
      <c r="V34">
        <f t="shared" si="13"/>
        <v>0.01</v>
      </c>
      <c r="W34">
        <f t="shared" si="14"/>
        <v>1.0158404884313636E-3</v>
      </c>
      <c r="X34">
        <f t="shared" si="15"/>
        <v>6.868690732179264E-4</v>
      </c>
      <c r="Y34">
        <f t="shared" si="16"/>
        <v>1.0158404884313635E-5</v>
      </c>
      <c r="Z34">
        <f t="shared" si="17"/>
        <v>3.188130103291235E-4</v>
      </c>
      <c r="AB34">
        <f t="shared" si="18"/>
        <v>-1579.9362027832067</v>
      </c>
      <c r="AC34">
        <f t="shared" si="22"/>
        <v>-1416.3215234286408</v>
      </c>
      <c r="AE34">
        <f t="shared" si="2"/>
        <v>0</v>
      </c>
      <c r="AF34">
        <f t="shared" si="3"/>
        <v>0</v>
      </c>
      <c r="AG34">
        <f t="shared" si="3"/>
        <v>-3.9851626291140434E-3</v>
      </c>
      <c r="AH34">
        <f t="shared" si="4"/>
        <v>-34.343453660896323</v>
      </c>
      <c r="AI34">
        <f t="shared" si="23"/>
        <v>-34.347438823525437</v>
      </c>
      <c r="AJ34">
        <f t="shared" si="6"/>
        <v>-163.61467935456585</v>
      </c>
      <c r="AK34">
        <f t="shared" si="19"/>
        <v>-110.59553419482448</v>
      </c>
      <c r="AL34">
        <f t="shared" si="7"/>
        <v>-308.55765237291575</v>
      </c>
      <c r="AN34">
        <f t="shared" si="8"/>
        <v>0</v>
      </c>
      <c r="AO34">
        <f t="shared" si="8"/>
        <v>0</v>
      </c>
      <c r="AP34">
        <f t="shared" si="8"/>
        <v>-3.037957459266137E-4</v>
      </c>
      <c r="AQ34">
        <f t="shared" si="8"/>
        <v>-2.6180600626899833</v>
      </c>
      <c r="AR34">
        <f t="shared" si="8"/>
        <v>-2.6183638584359099</v>
      </c>
      <c r="AS34">
        <f t="shared" si="8"/>
        <v>-12.472626134736755</v>
      </c>
      <c r="AT34">
        <f t="shared" si="8"/>
        <v>-8.4308862482579325</v>
      </c>
      <c r="AU34">
        <f t="shared" ref="AU34:AU69" si="24">AL34*$K34</f>
        <v>-23.521876241430597</v>
      </c>
      <c r="AW34">
        <v>31</v>
      </c>
      <c r="AX34">
        <f>IF(Z34&gt;0, (R34*SUMPRODUCT(K34:$K$98, X34:$X$98)-K34*$AZ$3)/Z34, 0)</f>
        <v>-4442483.4543813476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50000</v>
      </c>
      <c r="S35">
        <f t="shared" si="1"/>
        <v>-16672670.813130315</v>
      </c>
      <c r="U35">
        <f t="shared" si="12"/>
        <v>0.75167664000000001</v>
      </c>
      <c r="V35">
        <f t="shared" si="13"/>
        <v>0.01</v>
      </c>
      <c r="W35">
        <f t="shared" si="14"/>
        <v>3.188130103291235E-4</v>
      </c>
      <c r="X35">
        <f t="shared" si="15"/>
        <v>2.3964429239248084E-4</v>
      </c>
      <c r="Y35">
        <f t="shared" si="16"/>
        <v>3.188130103291235E-6</v>
      </c>
      <c r="Z35">
        <f t="shared" si="17"/>
        <v>7.5980587833351427E-5</v>
      </c>
      <c r="AB35">
        <f t="shared" si="18"/>
        <v>-1416.3215234286408</v>
      </c>
      <c r="AC35">
        <f t="shared" si="22"/>
        <v>-1266.7993291336027</v>
      </c>
      <c r="AE35">
        <f t="shared" si="2"/>
        <v>0</v>
      </c>
      <c r="AF35">
        <f t="shared" ref="AF35:AG69" si="25">-$Z35*P35</f>
        <v>0</v>
      </c>
      <c r="AG35">
        <f t="shared" si="25"/>
        <v>-9.4975734791689285E-4</v>
      </c>
      <c r="AH35">
        <f t="shared" si="4"/>
        <v>-11.982214619624042</v>
      </c>
      <c r="AI35">
        <f t="shared" si="23"/>
        <v>-11.983164376971958</v>
      </c>
      <c r="AJ35">
        <f t="shared" si="6"/>
        <v>-149.52219429503816</v>
      </c>
      <c r="AK35">
        <f t="shared" si="19"/>
        <v>-99.142506640004868</v>
      </c>
      <c r="AL35">
        <f t="shared" si="7"/>
        <v>-260.64786531201497</v>
      </c>
      <c r="AN35">
        <f t="shared" ref="AN35:AT69" si="26">AE35*$K35</f>
        <v>0</v>
      </c>
      <c r="AO35">
        <f t="shared" si="26"/>
        <v>0</v>
      </c>
      <c r="AP35">
        <f t="shared" si="26"/>
        <v>-6.4644306181193666E-5</v>
      </c>
      <c r="AQ35">
        <f t="shared" si="26"/>
        <v>-0.81555773408718102</v>
      </c>
      <c r="AR35">
        <f t="shared" si="26"/>
        <v>-0.81562237839336216</v>
      </c>
      <c r="AS35">
        <f t="shared" si="26"/>
        <v>-10.177082104278876</v>
      </c>
      <c r="AT35">
        <f t="shared" si="26"/>
        <v>-6.7480378739521063</v>
      </c>
      <c r="AU35">
        <f t="shared" si="24"/>
        <v>-17.740742356624342</v>
      </c>
      <c r="AW35">
        <v>32</v>
      </c>
      <c r="AX35">
        <f>IF(Z35&gt;0, (R35*SUMPRODUCT(K35:$K$98, X35:$X$98)-K35*$AZ$3)/Z35, 0)</f>
        <v>-16672670.813130315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50000</v>
      </c>
      <c r="S36">
        <f t="shared" si="1"/>
        <v>-63047474.74077221</v>
      </c>
      <c r="U36">
        <f t="shared" si="12"/>
        <v>0.75374016600000004</v>
      </c>
      <c r="V36">
        <f t="shared" si="13"/>
        <v>0.01</v>
      </c>
      <c r="W36">
        <f t="shared" si="14"/>
        <v>7.5980587833351427E-5</v>
      </c>
      <c r="X36">
        <f t="shared" si="15"/>
        <v>5.7269620886287889E-5</v>
      </c>
      <c r="Y36">
        <f t="shared" si="16"/>
        <v>7.598058783335143E-7</v>
      </c>
      <c r="Z36">
        <f t="shared" si="17"/>
        <v>1.7951161068730024E-5</v>
      </c>
      <c r="AB36">
        <f t="shared" si="18"/>
        <v>-1266.7993291336027</v>
      </c>
      <c r="AC36">
        <f t="shared" si="22"/>
        <v>-1131.7753740482897</v>
      </c>
      <c r="AE36">
        <f t="shared" si="2"/>
        <v>0</v>
      </c>
      <c r="AF36">
        <f t="shared" si="25"/>
        <v>0</v>
      </c>
      <c r="AG36">
        <f t="shared" si="25"/>
        <v>-2.2438951335912531E-4</v>
      </c>
      <c r="AH36">
        <f t="shared" si="4"/>
        <v>-2.8634810443143945</v>
      </c>
      <c r="AI36">
        <f t="shared" si="23"/>
        <v>-2.8637054338277537</v>
      </c>
      <c r="AJ36">
        <f t="shared" si="6"/>
        <v>-135.02395508531299</v>
      </c>
      <c r="AK36">
        <f t="shared" si="19"/>
        <v>-88.675953039352194</v>
      </c>
      <c r="AL36">
        <f t="shared" si="7"/>
        <v>-226.56361355849293</v>
      </c>
      <c r="AN36">
        <f t="shared" si="26"/>
        <v>0</v>
      </c>
      <c r="AO36">
        <f t="shared" si="26"/>
        <v>0</v>
      </c>
      <c r="AP36">
        <f t="shared" si="26"/>
        <v>-1.3636475935191058E-5</v>
      </c>
      <c r="AQ36">
        <f t="shared" si="26"/>
        <v>-0.17401789311417049</v>
      </c>
      <c r="AR36">
        <f t="shared" si="26"/>
        <v>-0.17403152959010568</v>
      </c>
      <c r="AS36">
        <f t="shared" si="26"/>
        <v>-8.2056014411348617</v>
      </c>
      <c r="AT36">
        <f t="shared" si="26"/>
        <v>-5.3889661845112364</v>
      </c>
      <c r="AU36">
        <f t="shared" si="24"/>
        <v>-13.768599155236203</v>
      </c>
      <c r="AW36">
        <v>33</v>
      </c>
      <c r="AX36">
        <f>IF(Z36&gt;0, (R36*SUMPRODUCT(K36:$K$98, X36:$X$98)-K36*$AZ$3)/Z36, 0)</f>
        <v>-63047474.74077221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50000</v>
      </c>
      <c r="S37">
        <f t="shared" si="1"/>
        <v>-240569851.63236287</v>
      </c>
      <c r="U37">
        <f t="shared" si="12"/>
        <v>0.75596915499999995</v>
      </c>
      <c r="V37">
        <f t="shared" si="13"/>
        <v>0.01</v>
      </c>
      <c r="W37">
        <f t="shared" si="14"/>
        <v>1.7951161068730024E-5</v>
      </c>
      <c r="X37">
        <f t="shared" si="15"/>
        <v>1.3570524064396732E-5</v>
      </c>
      <c r="Y37">
        <f t="shared" si="16"/>
        <v>1.7951161068730023E-7</v>
      </c>
      <c r="Z37">
        <f t="shared" si="17"/>
        <v>4.2011253936459909E-6</v>
      </c>
      <c r="AB37">
        <f t="shared" si="18"/>
        <v>-1131.7753740482897</v>
      </c>
      <c r="AC37">
        <f t="shared" si="22"/>
        <v>-1010.6641126383681</v>
      </c>
      <c r="AE37">
        <f t="shared" si="2"/>
        <v>0</v>
      </c>
      <c r="AF37">
        <f t="shared" si="25"/>
        <v>0</v>
      </c>
      <c r="AG37">
        <f t="shared" si="25"/>
        <v>-5.2514067420574886E-5</v>
      </c>
      <c r="AH37">
        <f t="shared" si="4"/>
        <v>-0.67852620321983659</v>
      </c>
      <c r="AI37">
        <f t="shared" si="23"/>
        <v>-0.67857871728725716</v>
      </c>
      <c r="AJ37">
        <f t="shared" si="6"/>
        <v>-121.11126140992155</v>
      </c>
      <c r="AK37">
        <f t="shared" si="19"/>
        <v>-79.224276183380283</v>
      </c>
      <c r="AL37">
        <f t="shared" si="7"/>
        <v>-201.01411631058909</v>
      </c>
      <c r="AN37">
        <f t="shared" si="26"/>
        <v>0</v>
      </c>
      <c r="AO37">
        <f t="shared" si="26"/>
        <v>0</v>
      </c>
      <c r="AP37">
        <f t="shared" si="26"/>
        <v>-2.8494249874419004E-6</v>
      </c>
      <c r="AQ37">
        <f t="shared" si="26"/>
        <v>-3.6816982821086489E-2</v>
      </c>
      <c r="AR37">
        <f t="shared" si="26"/>
        <v>-3.6819832246073929E-2</v>
      </c>
      <c r="AS37">
        <f t="shared" si="26"/>
        <v>-6.5715240024776689</v>
      </c>
      <c r="AT37">
        <f t="shared" si="26"/>
        <v>-4.298726860385532</v>
      </c>
      <c r="AU37">
        <f t="shared" si="24"/>
        <v>-10.907070695109274</v>
      </c>
      <c r="AW37">
        <v>34</v>
      </c>
      <c r="AX37">
        <f>IF(Z37&gt;0, (R37*SUMPRODUCT(K37:$K$98, X37:$X$98)-K37*$AZ$3)/Z37, 0)</f>
        <v>-240569851.63236287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50000</v>
      </c>
      <c r="S38">
        <f t="shared" si="1"/>
        <v>-927571366.29179358</v>
      </c>
      <c r="U38">
        <f t="shared" si="12"/>
        <v>0.75842527199999998</v>
      </c>
      <c r="V38">
        <f t="shared" si="13"/>
        <v>0.01</v>
      </c>
      <c r="W38">
        <f t="shared" si="14"/>
        <v>4.2011253936459909E-6</v>
      </c>
      <c r="X38">
        <f t="shared" si="15"/>
        <v>3.1862396693820676E-6</v>
      </c>
      <c r="Y38">
        <f t="shared" si="16"/>
        <v>4.2011253936459909E-8</v>
      </c>
      <c r="Z38">
        <f t="shared" si="17"/>
        <v>9.7287447032746333E-7</v>
      </c>
      <c r="AB38">
        <f t="shared" si="18"/>
        <v>-1010.6641126383681</v>
      </c>
      <c r="AC38">
        <f t="shared" si="22"/>
        <v>-902.41050167205015</v>
      </c>
      <c r="AE38">
        <f t="shared" si="2"/>
        <v>0</v>
      </c>
      <c r="AF38">
        <f t="shared" si="25"/>
        <v>0</v>
      </c>
      <c r="AG38">
        <f t="shared" si="25"/>
        <v>-1.2160930879093291E-5</v>
      </c>
      <c r="AH38">
        <f t="shared" si="4"/>
        <v>-0.15931198346910339</v>
      </c>
      <c r="AI38">
        <f t="shared" si="23"/>
        <v>-0.15932414439998249</v>
      </c>
      <c r="AJ38">
        <f t="shared" si="6"/>
        <v>-108.25361096631798</v>
      </c>
      <c r="AK38">
        <f t="shared" si="19"/>
        <v>-70.746487884685777</v>
      </c>
      <c r="AL38">
        <f t="shared" si="7"/>
        <v>-179.15942299540376</v>
      </c>
      <c r="AN38">
        <f t="shared" si="26"/>
        <v>0</v>
      </c>
      <c r="AO38">
        <f t="shared" si="26"/>
        <v>0</v>
      </c>
      <c r="AP38">
        <f t="shared" si="26"/>
        <v>-5.891560860921978E-7</v>
      </c>
      <c r="AQ38">
        <f t="shared" si="26"/>
        <v>-7.7181282898007852E-3</v>
      </c>
      <c r="AR38">
        <f t="shared" si="26"/>
        <v>-7.7187174458868777E-3</v>
      </c>
      <c r="AS38">
        <f t="shared" si="26"/>
        <v>-5.2445223458928645</v>
      </c>
      <c r="AT38">
        <f t="shared" si="26"/>
        <v>-3.4274287323322277</v>
      </c>
      <c r="AU38">
        <f t="shared" si="24"/>
        <v>-8.6796697956709803</v>
      </c>
      <c r="AW38">
        <v>35</v>
      </c>
      <c r="AX38">
        <f>IF(Z38&gt;0, (R38*SUMPRODUCT(K38:$K$98, X38:$X$98)-K38*$AZ$3)/Z38, 0)</f>
        <v>-927571366.29179358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50000</v>
      </c>
      <c r="S39">
        <f t="shared" si="1"/>
        <v>-3618810273.8326778</v>
      </c>
      <c r="U39">
        <f t="shared" si="12"/>
        <v>0.76114147499999996</v>
      </c>
      <c r="V39">
        <f t="shared" si="13"/>
        <v>0.01</v>
      </c>
      <c r="W39">
        <f t="shared" si="14"/>
        <v>9.7287447032746333E-7</v>
      </c>
      <c r="X39">
        <f t="shared" si="15"/>
        <v>7.4049510933488918E-7</v>
      </c>
      <c r="Y39">
        <f t="shared" si="16"/>
        <v>9.728744703274633E-9</v>
      </c>
      <c r="Z39">
        <f t="shared" si="17"/>
        <v>2.2265061628929951E-7</v>
      </c>
      <c r="AB39">
        <f t="shared" si="18"/>
        <v>-902.41050167205015</v>
      </c>
      <c r="AC39">
        <f t="shared" si="22"/>
        <v>-805.73033770289442</v>
      </c>
      <c r="AE39">
        <f t="shared" si="2"/>
        <v>0</v>
      </c>
      <c r="AF39">
        <f t="shared" si="25"/>
        <v>0</v>
      </c>
      <c r="AG39">
        <f t="shared" si="25"/>
        <v>-2.7831327036162438E-6</v>
      </c>
      <c r="AH39">
        <f t="shared" si="4"/>
        <v>-3.7024755466744462E-2</v>
      </c>
      <c r="AI39">
        <f t="shared" si="23"/>
        <v>-3.702753859944808E-2</v>
      </c>
      <c r="AJ39">
        <f t="shared" si="6"/>
        <v>-96.680163969155728</v>
      </c>
      <c r="AK39">
        <f t="shared" si="19"/>
        <v>-63.168735117043518</v>
      </c>
      <c r="AL39">
        <f t="shared" si="7"/>
        <v>-159.88592662479869</v>
      </c>
      <c r="AN39">
        <f t="shared" si="26"/>
        <v>0</v>
      </c>
      <c r="AO39">
        <f t="shared" si="26"/>
        <v>0</v>
      </c>
      <c r="AP39">
        <f t="shared" si="26"/>
        <v>-1.203869579087798E-7</v>
      </c>
      <c r="AQ39">
        <f t="shared" si="26"/>
        <v>-1.6015397584765801E-3</v>
      </c>
      <c r="AR39">
        <f t="shared" si="26"/>
        <v>-1.6016601454344889E-3</v>
      </c>
      <c r="AS39">
        <f t="shared" si="26"/>
        <v>-4.1819891718585991</v>
      </c>
      <c r="AT39">
        <f t="shared" si="26"/>
        <v>-2.7324215786783275</v>
      </c>
      <c r="AU39">
        <f t="shared" si="24"/>
        <v>-6.9160124106823613</v>
      </c>
      <c r="AW39">
        <v>36</v>
      </c>
      <c r="AX39">
        <f>IF(Z39&gt;0, (R39*SUMPRODUCT(K39:$K$98, X39:$X$98)-K39*$AZ$3)/Z39, 0)</f>
        <v>-3618810273.8326778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50000</v>
      </c>
      <c r="S40">
        <f t="shared" si="1"/>
        <v>-14286676863.450926</v>
      </c>
      <c r="U40">
        <f t="shared" si="12"/>
        <v>0.76383916100000004</v>
      </c>
      <c r="V40">
        <f t="shared" si="13"/>
        <v>0.01</v>
      </c>
      <c r="W40">
        <f t="shared" si="14"/>
        <v>2.2265061628929951E-7</v>
      </c>
      <c r="X40">
        <f t="shared" si="15"/>
        <v>1.7006925994255148E-7</v>
      </c>
      <c r="Y40">
        <f t="shared" si="16"/>
        <v>2.226506162892995E-9</v>
      </c>
      <c r="Z40">
        <f t="shared" si="17"/>
        <v>5.0354850183855034E-8</v>
      </c>
      <c r="AB40">
        <f t="shared" si="18"/>
        <v>-805.73033770289442</v>
      </c>
      <c r="AC40">
        <f t="shared" si="22"/>
        <v>-719.40347308421929</v>
      </c>
      <c r="AE40">
        <f t="shared" si="2"/>
        <v>0</v>
      </c>
      <c r="AF40">
        <f t="shared" si="25"/>
        <v>0</v>
      </c>
      <c r="AG40">
        <f t="shared" si="25"/>
        <v>-6.2943562729818791E-7</v>
      </c>
      <c r="AH40">
        <f t="shared" si="4"/>
        <v>-8.503462997127573E-3</v>
      </c>
      <c r="AI40">
        <f t="shared" si="23"/>
        <v>-8.5040924327548714E-3</v>
      </c>
      <c r="AJ40">
        <f t="shared" si="6"/>
        <v>-86.326864618675131</v>
      </c>
      <c r="AK40">
        <f t="shared" si="19"/>
        <v>-56.401123639202616</v>
      </c>
      <c r="AL40">
        <f t="shared" si="7"/>
        <v>-142.7364923503105</v>
      </c>
      <c r="AN40">
        <f t="shared" si="26"/>
        <v>0</v>
      </c>
      <c r="AO40">
        <f t="shared" si="26"/>
        <v>0</v>
      </c>
      <c r="AP40">
        <f t="shared" si="26"/>
        <v>-2.4309656611881533E-8</v>
      </c>
      <c r="AQ40">
        <f t="shared" si="26"/>
        <v>-3.2841526044423094E-4</v>
      </c>
      <c r="AR40">
        <f t="shared" si="26"/>
        <v>-3.2843957010084281E-4</v>
      </c>
      <c r="AS40">
        <f t="shared" si="26"/>
        <v>-3.33406045709294</v>
      </c>
      <c r="AT40">
        <f t="shared" si="26"/>
        <v>-2.1782878005787727</v>
      </c>
      <c r="AU40">
        <f t="shared" si="24"/>
        <v>-5.5126766972418135</v>
      </c>
      <c r="AW40">
        <v>37</v>
      </c>
      <c r="AX40">
        <f>IF(Z40&gt;0, (R40*SUMPRODUCT(K40:$K$98, X40:$X$98)-K40*$AZ$3)/Z40, 0)</f>
        <v>-14286676863.450926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50000</v>
      </c>
      <c r="S41">
        <f t="shared" si="1"/>
        <v>-57138254638.994659</v>
      </c>
      <c r="U41">
        <f t="shared" si="12"/>
        <v>0.76675259399999995</v>
      </c>
      <c r="V41">
        <f t="shared" si="13"/>
        <v>0.01</v>
      </c>
      <c r="W41">
        <f t="shared" si="14"/>
        <v>5.0354850183855034E-8</v>
      </c>
      <c r="X41">
        <f t="shared" si="15"/>
        <v>3.8609711998952221E-8</v>
      </c>
      <c r="Y41">
        <f t="shared" si="16"/>
        <v>5.0354850183855038E-10</v>
      </c>
      <c r="Z41">
        <f t="shared" si="17"/>
        <v>1.1241589683064263E-8</v>
      </c>
      <c r="AB41">
        <f t="shared" si="18"/>
        <v>-719.40347308421929</v>
      </c>
      <c r="AC41">
        <f t="shared" si="22"/>
        <v>-642.32481385802112</v>
      </c>
      <c r="AE41">
        <f t="shared" si="2"/>
        <v>0</v>
      </c>
      <c r="AF41">
        <f t="shared" si="25"/>
        <v>0</v>
      </c>
      <c r="AG41">
        <f t="shared" si="25"/>
        <v>-1.4051987103830331E-7</v>
      </c>
      <c r="AH41">
        <f t="shared" si="4"/>
        <v>-1.9304855999476111E-3</v>
      </c>
      <c r="AI41">
        <f t="shared" si="23"/>
        <v>-1.9306261198186495E-3</v>
      </c>
      <c r="AJ41">
        <f t="shared" si="6"/>
        <v>-77.07865922619817</v>
      </c>
      <c r="AK41">
        <f t="shared" si="19"/>
        <v>-50.358243115895355</v>
      </c>
      <c r="AL41">
        <f t="shared" si="7"/>
        <v>-127.43883296821335</v>
      </c>
      <c r="AN41">
        <f t="shared" si="26"/>
        <v>0</v>
      </c>
      <c r="AO41">
        <f t="shared" si="26"/>
        <v>0</v>
      </c>
      <c r="AP41">
        <f t="shared" si="26"/>
        <v>-4.8455962315654491E-9</v>
      </c>
      <c r="AQ41">
        <f t="shared" si="26"/>
        <v>-6.6569615237176477E-5</v>
      </c>
      <c r="AR41">
        <f t="shared" si="26"/>
        <v>-6.6574460833408044E-5</v>
      </c>
      <c r="AS41">
        <f t="shared" si="26"/>
        <v>-2.6579305682594581</v>
      </c>
      <c r="AT41">
        <f t="shared" si="26"/>
        <v>-1.7365210433770235</v>
      </c>
      <c r="AU41">
        <f t="shared" si="24"/>
        <v>-4.394518186097315</v>
      </c>
      <c r="AW41">
        <v>38</v>
      </c>
      <c r="AX41">
        <f>IF(Z41&gt;0, (R41*SUMPRODUCT(K41:$K$98, X41:$X$98)-K41*$AZ$3)/Z41, 0)</f>
        <v>-57138254638.994659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50000</v>
      </c>
      <c r="S42">
        <f t="shared" si="1"/>
        <v>-231687277817.93661</v>
      </c>
      <c r="U42">
        <f t="shared" si="12"/>
        <v>0.76980532899999998</v>
      </c>
      <c r="V42">
        <f t="shared" si="13"/>
        <v>0.01</v>
      </c>
      <c r="W42">
        <f t="shared" si="14"/>
        <v>1.1241589683064263E-8</v>
      </c>
      <c r="X42">
        <f t="shared" si="15"/>
        <v>8.6538356444542907E-9</v>
      </c>
      <c r="Y42">
        <f t="shared" si="16"/>
        <v>1.1241589683064264E-10</v>
      </c>
      <c r="Z42">
        <f t="shared" si="17"/>
        <v>2.4753381417793303E-9</v>
      </c>
      <c r="AB42">
        <f t="shared" si="18"/>
        <v>-642.32481385802112</v>
      </c>
      <c r="AC42">
        <f t="shared" si="22"/>
        <v>-573.5043557477627</v>
      </c>
      <c r="AE42">
        <f t="shared" si="2"/>
        <v>0</v>
      </c>
      <c r="AF42">
        <f t="shared" si="25"/>
        <v>0</v>
      </c>
      <c r="AG42">
        <f t="shared" si="25"/>
        <v>-3.0941726772241631E-8</v>
      </c>
      <c r="AH42">
        <f t="shared" si="4"/>
        <v>-4.3269178222271452E-4</v>
      </c>
      <c r="AI42">
        <f t="shared" si="23"/>
        <v>-4.3272272394948675E-4</v>
      </c>
      <c r="AJ42">
        <f t="shared" si="6"/>
        <v>-68.820458110258414</v>
      </c>
      <c r="AK42">
        <f t="shared" si="19"/>
        <v>-44.962736970061485</v>
      </c>
      <c r="AL42">
        <f t="shared" si="7"/>
        <v>-113.78362780304384</v>
      </c>
      <c r="AN42">
        <f t="shared" si="26"/>
        <v>0</v>
      </c>
      <c r="AO42">
        <f t="shared" si="26"/>
        <v>0</v>
      </c>
      <c r="AP42">
        <f t="shared" si="26"/>
        <v>-9.5265577500749466E-10</v>
      </c>
      <c r="AQ42">
        <f t="shared" si="26"/>
        <v>-1.3322020718719286E-5</v>
      </c>
      <c r="AR42">
        <f t="shared" si="26"/>
        <v>-1.3322973374494292E-5</v>
      </c>
      <c r="AS42">
        <f t="shared" si="26"/>
        <v>-2.1188929544881141</v>
      </c>
      <c r="AT42">
        <f t="shared" si="26"/>
        <v>-1.3843445567846977</v>
      </c>
      <c r="AU42">
        <f t="shared" si="24"/>
        <v>-3.5032508342461863</v>
      </c>
      <c r="AW42">
        <v>39</v>
      </c>
      <c r="AX42">
        <f>IF(Z42&gt;0, (R42*SUMPRODUCT(K42:$K$98, X42:$X$98)-K42*$AZ$3)/Z42, 0)</f>
        <v>-231687277817.93661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50000</v>
      </c>
      <c r="S43">
        <f t="shared" si="1"/>
        <v>-953110721104.22363</v>
      </c>
      <c r="U43">
        <f t="shared" si="12"/>
        <v>0.772959481</v>
      </c>
      <c r="V43">
        <f t="shared" si="13"/>
        <v>0.01</v>
      </c>
      <c r="W43">
        <f t="shared" si="14"/>
        <v>2.4753381417793303E-9</v>
      </c>
      <c r="X43">
        <f t="shared" si="15"/>
        <v>1.9133360853692557E-9</v>
      </c>
      <c r="Y43">
        <f t="shared" si="16"/>
        <v>2.4753381417793303E-11</v>
      </c>
      <c r="Z43">
        <f t="shared" si="17"/>
        <v>5.3724867499228134E-10</v>
      </c>
      <c r="AB43">
        <f t="shared" si="18"/>
        <v>-573.5043557477627</v>
      </c>
      <c r="AC43">
        <f t="shared" si="22"/>
        <v>-512.05747203418196</v>
      </c>
      <c r="AE43">
        <f t="shared" si="2"/>
        <v>0</v>
      </c>
      <c r="AF43">
        <f t="shared" si="25"/>
        <v>0</v>
      </c>
      <c r="AG43">
        <f t="shared" si="25"/>
        <v>-6.7156084374035171E-9</v>
      </c>
      <c r="AH43">
        <f t="shared" si="4"/>
        <v>-9.5666804268462784E-5</v>
      </c>
      <c r="AI43">
        <f t="shared" si="23"/>
        <v>-9.5673519876900186E-5</v>
      </c>
      <c r="AJ43">
        <f t="shared" si="6"/>
        <v>-61.446883713580746</v>
      </c>
      <c r="AK43">
        <f t="shared" si="19"/>
        <v>-40.145304902343391</v>
      </c>
      <c r="AL43">
        <f t="shared" si="7"/>
        <v>-101.59228428944402</v>
      </c>
      <c r="AN43">
        <f t="shared" si="26"/>
        <v>0</v>
      </c>
      <c r="AO43">
        <f t="shared" si="26"/>
        <v>0</v>
      </c>
      <c r="AP43">
        <f t="shared" si="26"/>
        <v>-1.8461152128211948E-10</v>
      </c>
      <c r="AQ43">
        <f t="shared" si="26"/>
        <v>-2.6298725479337349E-6</v>
      </c>
      <c r="AR43">
        <f t="shared" si="26"/>
        <v>-2.6300571594550169E-6</v>
      </c>
      <c r="AS43">
        <f t="shared" si="26"/>
        <v>-1.6891697582051901</v>
      </c>
      <c r="AT43">
        <f t="shared" si="26"/>
        <v>-1.1035911160451157</v>
      </c>
      <c r="AU43">
        <f t="shared" si="24"/>
        <v>-2.7927635043074654</v>
      </c>
      <c r="AW43">
        <v>40</v>
      </c>
      <c r="AX43">
        <f>IF(Z43&gt;0, (R43*SUMPRODUCT(K43:$K$98, X43:$X$98)-K43*$AZ$3)/Z43, 0)</f>
        <v>-953110721104.22363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50000</v>
      </c>
      <c r="S44">
        <f t="shared" si="1"/>
        <v>-3982996043063.5205</v>
      </c>
      <c r="U44">
        <f t="shared" si="12"/>
        <v>0.77634382000000002</v>
      </c>
      <c r="V44">
        <f t="shared" si="13"/>
        <v>0.01</v>
      </c>
      <c r="W44">
        <f t="shared" si="14"/>
        <v>5.3724867499228134E-10</v>
      </c>
      <c r="X44">
        <f t="shared" si="15"/>
        <v>4.1708968863344616E-10</v>
      </c>
      <c r="Y44">
        <f t="shared" si="16"/>
        <v>5.3724867499228137E-12</v>
      </c>
      <c r="Z44">
        <f t="shared" si="17"/>
        <v>1.1478649960891237E-10</v>
      </c>
      <c r="AB44">
        <f t="shared" si="18"/>
        <v>-512.05747203418196</v>
      </c>
      <c r="AC44">
        <f t="shared" si="22"/>
        <v>-457.1941737394103</v>
      </c>
      <c r="AE44">
        <f t="shared" si="2"/>
        <v>0</v>
      </c>
      <c r="AF44">
        <f t="shared" si="25"/>
        <v>0</v>
      </c>
      <c r="AG44">
        <f t="shared" si="25"/>
        <v>-1.4348312451114046E-9</v>
      </c>
      <c r="AH44">
        <f t="shared" si="4"/>
        <v>-2.0854484431672308E-5</v>
      </c>
      <c r="AI44">
        <f t="shared" si="23"/>
        <v>-2.0855919262917421E-5</v>
      </c>
      <c r="AJ44">
        <f t="shared" si="6"/>
        <v>-54.863298294771653</v>
      </c>
      <c r="AK44">
        <f t="shared" si="19"/>
        <v>-35.844023042392742</v>
      </c>
      <c r="AL44">
        <f t="shared" si="7"/>
        <v>-90.707342193083662</v>
      </c>
      <c r="AN44">
        <f t="shared" si="26"/>
        <v>0</v>
      </c>
      <c r="AO44">
        <f t="shared" si="26"/>
        <v>0</v>
      </c>
      <c r="AP44">
        <f t="shared" si="26"/>
        <v>-3.5217314661719955E-11</v>
      </c>
      <c r="AQ44">
        <f t="shared" si="26"/>
        <v>-5.1186433445775686E-7</v>
      </c>
      <c r="AR44">
        <f t="shared" si="26"/>
        <v>-5.1189955177241865E-7</v>
      </c>
      <c r="AS44">
        <f t="shared" si="26"/>
        <v>-1.3465960167857651</v>
      </c>
      <c r="AT44">
        <f t="shared" si="26"/>
        <v>-0.87977610086674318</v>
      </c>
      <c r="AU44">
        <f t="shared" si="24"/>
        <v>-2.2263726295520603</v>
      </c>
      <c r="AW44">
        <v>41</v>
      </c>
      <c r="AX44">
        <f>IF(Z44&gt;0, (R44*SUMPRODUCT(K44:$K$98, X44:$X$98)-K44*$AZ$3)/Z44, 0)</f>
        <v>-3982996043063.5205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50000</v>
      </c>
      <c r="S45">
        <f t="shared" si="1"/>
        <v>-16920351196706.561</v>
      </c>
      <c r="U45">
        <f t="shared" si="12"/>
        <v>0.77982431100000005</v>
      </c>
      <c r="V45">
        <f t="shared" si="13"/>
        <v>0.01</v>
      </c>
      <c r="W45">
        <f t="shared" si="14"/>
        <v>1.1478649960891237E-10</v>
      </c>
      <c r="X45">
        <f t="shared" si="15"/>
        <v>8.9513302969621866E-11</v>
      </c>
      <c r="Y45">
        <f t="shared" si="16"/>
        <v>1.1478649960891238E-12</v>
      </c>
      <c r="Z45">
        <f t="shared" si="17"/>
        <v>2.4125331643201383E-11</v>
      </c>
      <c r="AB45">
        <f t="shared" si="18"/>
        <v>-457.1941737394103</v>
      </c>
      <c r="AC45">
        <f t="shared" si="22"/>
        <v>-408.20908413998518</v>
      </c>
      <c r="AE45">
        <f t="shared" si="2"/>
        <v>0</v>
      </c>
      <c r="AF45">
        <f t="shared" si="25"/>
        <v>0</v>
      </c>
      <c r="AG45">
        <f t="shared" si="25"/>
        <v>-3.0156664554001728E-10</v>
      </c>
      <c r="AH45">
        <f t="shared" si="4"/>
        <v>-4.4756651484810931E-6</v>
      </c>
      <c r="AI45">
        <f t="shared" si="23"/>
        <v>-4.4759667151266328E-6</v>
      </c>
      <c r="AJ45">
        <f t="shared" si="6"/>
        <v>-48.985089599425123</v>
      </c>
      <c r="AK45">
        <f t="shared" si="19"/>
        <v>-32.003592161758725</v>
      </c>
      <c r="AL45">
        <f t="shared" si="7"/>
        <v>-80.98868623715056</v>
      </c>
      <c r="AN45">
        <f t="shared" si="26"/>
        <v>0</v>
      </c>
      <c r="AO45">
        <f t="shared" si="26"/>
        <v>0</v>
      </c>
      <c r="AP45">
        <f t="shared" si="26"/>
        <v>-6.6087708694257066E-12</v>
      </c>
      <c r="AQ45">
        <f t="shared" si="26"/>
        <v>-9.8083279076235571E-8</v>
      </c>
      <c r="AR45">
        <f t="shared" si="26"/>
        <v>-9.8089887847104999E-8</v>
      </c>
      <c r="AS45">
        <f t="shared" si="26"/>
        <v>-1.0734981403569395</v>
      </c>
      <c r="AT45">
        <f t="shared" si="26"/>
        <v>-0.70135212472476738</v>
      </c>
      <c r="AU45">
        <f t="shared" si="24"/>
        <v>-1.7748503631715948</v>
      </c>
      <c r="AW45">
        <v>42</v>
      </c>
      <c r="AX45">
        <f>IF(Z45&gt;0, (R45*SUMPRODUCT(K45:$K$98, X45:$X$98)-K45*$AZ$3)/Z45, 0)</f>
        <v>-16920351196706.561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50000</v>
      </c>
      <c r="S46">
        <f t="shared" si="1"/>
        <v>-73163384559602.844</v>
      </c>
      <c r="U46">
        <f t="shared" si="12"/>
        <v>0.78351069500000003</v>
      </c>
      <c r="V46">
        <f t="shared" si="13"/>
        <v>0.01</v>
      </c>
      <c r="W46">
        <f t="shared" si="14"/>
        <v>2.4125331643201383E-11</v>
      </c>
      <c r="X46">
        <f t="shared" si="15"/>
        <v>1.8902455362870208E-11</v>
      </c>
      <c r="Y46">
        <f t="shared" si="16"/>
        <v>2.4125331643201385E-13</v>
      </c>
      <c r="Z46">
        <f t="shared" si="17"/>
        <v>4.9816229638991611E-12</v>
      </c>
      <c r="AB46">
        <f t="shared" si="18"/>
        <v>-408.20908413998518</v>
      </c>
      <c r="AC46">
        <f t="shared" si="22"/>
        <v>-364.47239663870283</v>
      </c>
      <c r="AE46">
        <f t="shared" si="2"/>
        <v>0</v>
      </c>
      <c r="AF46">
        <f t="shared" si="25"/>
        <v>0</v>
      </c>
      <c r="AG46">
        <f t="shared" si="25"/>
        <v>-6.227028704873951E-11</v>
      </c>
      <c r="AH46">
        <f t="shared" si="4"/>
        <v>-9.4512276814351043E-7</v>
      </c>
      <c r="AI46">
        <f t="shared" si="23"/>
        <v>-9.4518503843055914E-7</v>
      </c>
      <c r="AJ46">
        <f t="shared" si="6"/>
        <v>-43.736687501282347</v>
      </c>
      <c r="AK46">
        <f t="shared" si="19"/>
        <v>-28.574635889798966</v>
      </c>
      <c r="AL46">
        <f t="shared" si="7"/>
        <v>-72.311324336266352</v>
      </c>
      <c r="AN46">
        <f t="shared" si="26"/>
        <v>0</v>
      </c>
      <c r="AO46">
        <f t="shared" si="26"/>
        <v>0</v>
      </c>
      <c r="AP46">
        <f t="shared" si="26"/>
        <v>-1.2184290211892495E-12</v>
      </c>
      <c r="AQ46">
        <f t="shared" si="26"/>
        <v>-1.8493009489283889E-8</v>
      </c>
      <c r="AR46">
        <f t="shared" si="26"/>
        <v>-1.8494227918305078E-8</v>
      </c>
      <c r="AS46">
        <f t="shared" si="26"/>
        <v>-0.8557861520782285</v>
      </c>
      <c r="AT46">
        <f t="shared" si="26"/>
        <v>-0.55911362044623358</v>
      </c>
      <c r="AU46">
        <f t="shared" si="24"/>
        <v>-1.41489979101869</v>
      </c>
      <c r="AW46">
        <v>43</v>
      </c>
      <c r="AX46">
        <f>IF(Z46&gt;0, (R46*SUMPRODUCT(K46:$K$98, X46:$X$98)-K46*$AZ$3)/Z46, 0)</f>
        <v>-73163384559602.844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50000</v>
      </c>
      <c r="S47">
        <f t="shared" si="1"/>
        <v>-322451610183717.56</v>
      </c>
      <c r="U47">
        <f t="shared" si="12"/>
        <v>0.78741316699999997</v>
      </c>
      <c r="V47">
        <f t="shared" si="13"/>
        <v>0.01</v>
      </c>
      <c r="W47">
        <f t="shared" si="14"/>
        <v>4.9816229638991611E-12</v>
      </c>
      <c r="X47">
        <f t="shared" si="15"/>
        <v>3.9225955148037648E-12</v>
      </c>
      <c r="Y47">
        <f t="shared" si="16"/>
        <v>4.9816229638991615E-14</v>
      </c>
      <c r="Z47">
        <f t="shared" si="17"/>
        <v>1.0092112194564048E-12</v>
      </c>
      <c r="AB47">
        <f t="shared" si="18"/>
        <v>-364.47239663870283</v>
      </c>
      <c r="AC47">
        <f t="shared" si="22"/>
        <v>-325.42178272919085</v>
      </c>
      <c r="AE47">
        <f t="shared" si="2"/>
        <v>0</v>
      </c>
      <c r="AF47">
        <f t="shared" si="25"/>
        <v>0</v>
      </c>
      <c r="AG47">
        <f t="shared" si="25"/>
        <v>-1.261514024320506E-11</v>
      </c>
      <c r="AH47">
        <f t="shared" si="4"/>
        <v>-1.9612977574018824E-7</v>
      </c>
      <c r="AI47">
        <f t="shared" si="23"/>
        <v>-1.9614239088043145E-7</v>
      </c>
      <c r="AJ47">
        <f t="shared" si="6"/>
        <v>-39.050613909511981</v>
      </c>
      <c r="AK47">
        <f t="shared" si="19"/>
        <v>-25.513067764709202</v>
      </c>
      <c r="AL47">
        <f t="shared" si="7"/>
        <v>-64.563681870363567</v>
      </c>
      <c r="AN47">
        <f t="shared" si="26"/>
        <v>0</v>
      </c>
      <c r="AO47">
        <f t="shared" si="26"/>
        <v>0</v>
      </c>
      <c r="AP47">
        <f t="shared" si="26"/>
        <v>-2.2039078271251791E-13</v>
      </c>
      <c r="AQ47">
        <f t="shared" si="26"/>
        <v>-3.4264537654976323E-9</v>
      </c>
      <c r="AR47">
        <f t="shared" si="26"/>
        <v>-3.4266741562803446E-9</v>
      </c>
      <c r="AS47">
        <f t="shared" si="26"/>
        <v>-0.68222748213658413</v>
      </c>
      <c r="AT47">
        <f t="shared" si="26"/>
        <v>-0.44572195517924779</v>
      </c>
      <c r="AU47">
        <f t="shared" si="24"/>
        <v>-1.1279494407425059</v>
      </c>
      <c r="AW47">
        <v>44</v>
      </c>
      <c r="AX47">
        <f>IF(Z47&gt;0, (R47*SUMPRODUCT(K47:$K$98, X47:$X$98)-K47*$AZ$3)/Z47, 0)</f>
        <v>-322451610183717.56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50000</v>
      </c>
      <c r="S48">
        <f t="shared" si="1"/>
        <v>-1449573745157458.3</v>
      </c>
      <c r="U48">
        <f t="shared" si="12"/>
        <v>0.79138766699999996</v>
      </c>
      <c r="V48">
        <f t="shared" si="13"/>
        <v>0.01</v>
      </c>
      <c r="W48">
        <f t="shared" si="14"/>
        <v>1.0092112194564048E-12</v>
      </c>
      <c r="X48">
        <f t="shared" si="15"/>
        <v>7.9867731247582915E-13</v>
      </c>
      <c r="Y48">
        <f t="shared" si="16"/>
        <v>1.0092112194564047E-14</v>
      </c>
      <c r="Z48">
        <f t="shared" si="17"/>
        <v>2.0044179478601156E-13</v>
      </c>
      <c r="AB48">
        <f t="shared" si="18"/>
        <v>-325.42178272919085</v>
      </c>
      <c r="AC48">
        <f t="shared" si="22"/>
        <v>-290.55516315404145</v>
      </c>
      <c r="AE48">
        <f t="shared" si="2"/>
        <v>0</v>
      </c>
      <c r="AF48">
        <f t="shared" si="25"/>
        <v>0</v>
      </c>
      <c r="AG48">
        <f t="shared" si="25"/>
        <v>-2.5055224348251445E-12</v>
      </c>
      <c r="AH48">
        <f t="shared" si="4"/>
        <v>-3.9933865623791457E-8</v>
      </c>
      <c r="AI48">
        <f t="shared" si="23"/>
        <v>-3.9936371146226279E-8</v>
      </c>
      <c r="AJ48">
        <f t="shared" si="6"/>
        <v>-34.8666195751494</v>
      </c>
      <c r="AK48">
        <f t="shared" si="19"/>
        <v>-22.779524791043361</v>
      </c>
      <c r="AL48">
        <f t="shared" si="7"/>
        <v>-57.646144406129139</v>
      </c>
      <c r="AN48">
        <f t="shared" si="26"/>
        <v>0</v>
      </c>
      <c r="AO48">
        <f t="shared" si="26"/>
        <v>0</v>
      </c>
      <c r="AP48">
        <f t="shared" si="26"/>
        <v>-3.9082435291276116E-14</v>
      </c>
      <c r="AQ48">
        <f t="shared" si="26"/>
        <v>-6.2290909771129805E-10</v>
      </c>
      <c r="AR48">
        <f t="shared" si="26"/>
        <v>-6.2294818014658929E-10</v>
      </c>
      <c r="AS48">
        <f t="shared" si="26"/>
        <v>-0.54386757206044167</v>
      </c>
      <c r="AT48">
        <f t="shared" si="26"/>
        <v>-0.3553268137765061</v>
      </c>
      <c r="AU48">
        <f t="shared" si="24"/>
        <v>-0.89919438645989613</v>
      </c>
      <c r="AW48">
        <v>45</v>
      </c>
      <c r="AX48">
        <f>IF(Z48&gt;0, (R48*SUMPRODUCT(K48:$K$98, X48:$X$98)-K48*$AZ$3)/Z48, 0)</f>
        <v>-1449573745157458.3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50000</v>
      </c>
      <c r="S49">
        <f t="shared" si="1"/>
        <v>-6655715275312946</v>
      </c>
      <c r="U49">
        <f t="shared" si="12"/>
        <v>0.79554122000000005</v>
      </c>
      <c r="V49">
        <f t="shared" si="13"/>
        <v>0.01</v>
      </c>
      <c r="W49">
        <f t="shared" si="14"/>
        <v>2.0044179478601156E-13</v>
      </c>
      <c r="X49">
        <f t="shared" si="15"/>
        <v>1.5945970996305329E-13</v>
      </c>
      <c r="Y49">
        <f t="shared" si="16"/>
        <v>2.0044179478601157E-15</v>
      </c>
      <c r="Z49">
        <f t="shared" si="17"/>
        <v>3.8977666875098156E-14</v>
      </c>
      <c r="AB49">
        <f t="shared" si="18"/>
        <v>-290.55516315404145</v>
      </c>
      <c r="AC49">
        <f t="shared" si="22"/>
        <v>-259.42425281665021</v>
      </c>
      <c r="AE49">
        <f t="shared" si="2"/>
        <v>0</v>
      </c>
      <c r="AF49">
        <f t="shared" si="25"/>
        <v>0</v>
      </c>
      <c r="AG49">
        <f t="shared" si="25"/>
        <v>-4.8722083593872698E-13</v>
      </c>
      <c r="AH49">
        <f t="shared" si="4"/>
        <v>-7.9729854981526642E-9</v>
      </c>
      <c r="AI49">
        <f t="shared" si="23"/>
        <v>-7.9734727189886024E-9</v>
      </c>
      <c r="AJ49">
        <f t="shared" si="6"/>
        <v>-31.130910337391242</v>
      </c>
      <c r="AK49">
        <f t="shared" si="19"/>
        <v>-20.338861420782905</v>
      </c>
      <c r="AL49">
        <f t="shared" si="7"/>
        <v>-51.469771766147616</v>
      </c>
      <c r="AN49">
        <f t="shared" si="26"/>
        <v>0</v>
      </c>
      <c r="AO49">
        <f t="shared" si="26"/>
        <v>0</v>
      </c>
      <c r="AP49">
        <f t="shared" si="26"/>
        <v>-6.7856452555093708E-15</v>
      </c>
      <c r="AQ49">
        <f t="shared" si="26"/>
        <v>-1.1104174375783163E-10</v>
      </c>
      <c r="AR49">
        <f t="shared" si="26"/>
        <v>-1.1104852940308713E-10</v>
      </c>
      <c r="AS49">
        <f t="shared" si="26"/>
        <v>-0.4335678986790551</v>
      </c>
      <c r="AT49">
        <f t="shared" si="26"/>
        <v>-0.28326436047524572</v>
      </c>
      <c r="AU49">
        <f t="shared" si="24"/>
        <v>-0.71683225926534933</v>
      </c>
      <c r="AW49">
        <v>46</v>
      </c>
      <c r="AX49">
        <f>IF(Z49&gt;0, (R49*SUMPRODUCT(K49:$K$98, X49:$X$98)-K49*$AZ$3)/Z49, 0)</f>
        <v>-6655715275312946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50000</v>
      </c>
      <c r="S50">
        <f t="shared" si="1"/>
        <v>-3.1231293341053E+16</v>
      </c>
      <c r="U50">
        <f t="shared" si="12"/>
        <v>0.79972280399999995</v>
      </c>
      <c r="V50">
        <f t="shared" si="13"/>
        <v>0.01</v>
      </c>
      <c r="W50">
        <f t="shared" si="14"/>
        <v>3.8977666875098156E-14</v>
      </c>
      <c r="X50">
        <f t="shared" si="15"/>
        <v>3.1171329046731415E-14</v>
      </c>
      <c r="Y50">
        <f t="shared" si="16"/>
        <v>3.8977666875098154E-16</v>
      </c>
      <c r="Z50">
        <f t="shared" si="17"/>
        <v>7.416561159615759E-15</v>
      </c>
      <c r="AB50">
        <f t="shared" si="18"/>
        <v>-259.42425281665021</v>
      </c>
      <c r="AC50">
        <f t="shared" si="22"/>
        <v>-231.62879715781997</v>
      </c>
      <c r="AE50">
        <f t="shared" si="2"/>
        <v>0</v>
      </c>
      <c r="AF50">
        <f t="shared" si="25"/>
        <v>0</v>
      </c>
      <c r="AG50">
        <f t="shared" si="25"/>
        <v>-9.2707014495196993E-14</v>
      </c>
      <c r="AH50">
        <f t="shared" si="4"/>
        <v>-1.5585664523365708E-9</v>
      </c>
      <c r="AI50">
        <f t="shared" si="23"/>
        <v>-1.5586591593510661E-9</v>
      </c>
      <c r="AJ50">
        <f t="shared" si="6"/>
        <v>-27.795455658830235</v>
      </c>
      <c r="AK50">
        <f t="shared" si="19"/>
        <v>-18.159697697165516</v>
      </c>
      <c r="AL50">
        <f t="shared" si="7"/>
        <v>-45.955153357554408</v>
      </c>
      <c r="AN50">
        <f t="shared" si="26"/>
        <v>0</v>
      </c>
      <c r="AO50">
        <f t="shared" si="26"/>
        <v>0</v>
      </c>
      <c r="AP50">
        <f t="shared" si="26"/>
        <v>-1.1528156716687736E-15</v>
      </c>
      <c r="AQ50">
        <f t="shared" si="26"/>
        <v>-1.938084018101875E-11</v>
      </c>
      <c r="AR50">
        <f t="shared" si="26"/>
        <v>-1.938199299669042E-11</v>
      </c>
      <c r="AS50">
        <f t="shared" si="26"/>
        <v>-0.34563767433513992</v>
      </c>
      <c r="AT50">
        <f t="shared" si="26"/>
        <v>-0.22581661389974267</v>
      </c>
      <c r="AU50">
        <f t="shared" si="24"/>
        <v>-0.57145428825426448</v>
      </c>
      <c r="AW50">
        <v>47</v>
      </c>
      <c r="AX50">
        <f>IF(Z50&gt;0, (R50*SUMPRODUCT(K50:$K$98, X50:$X$98)-K50*$AZ$3)/Z50, 0)</f>
        <v>-3.1231293341053E+16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50000</v>
      </c>
      <c r="S51">
        <f t="shared" si="1"/>
        <v>-1.4978767246052086E+17</v>
      </c>
      <c r="U51">
        <f t="shared" si="12"/>
        <v>0.80383592599999998</v>
      </c>
      <c r="V51">
        <f t="shared" si="13"/>
        <v>0.01</v>
      </c>
      <c r="W51">
        <f t="shared" si="14"/>
        <v>7.416561159615759E-15</v>
      </c>
      <c r="X51">
        <f t="shared" si="15"/>
        <v>5.9616983074753676E-15</v>
      </c>
      <c r="Y51">
        <f t="shared" si="16"/>
        <v>7.4165611596157595E-17</v>
      </c>
      <c r="Z51">
        <f t="shared" si="17"/>
        <v>1.3806972405442338E-15</v>
      </c>
      <c r="AB51">
        <f t="shared" si="18"/>
        <v>-231.62879715781997</v>
      </c>
      <c r="AC51">
        <f t="shared" si="22"/>
        <v>-206.81142603378467</v>
      </c>
      <c r="AE51">
        <f t="shared" si="2"/>
        <v>0</v>
      </c>
      <c r="AF51">
        <f t="shared" si="25"/>
        <v>0</v>
      </c>
      <c r="AG51">
        <f t="shared" si="25"/>
        <v>-1.7258715506802923E-14</v>
      </c>
      <c r="AH51">
        <f t="shared" si="4"/>
        <v>-2.9808491537376838E-10</v>
      </c>
      <c r="AI51">
        <f t="shared" si="23"/>
        <v>-2.9810217408927518E-10</v>
      </c>
      <c r="AJ51">
        <f t="shared" si="6"/>
        <v>-24.817371124035304</v>
      </c>
      <c r="AK51">
        <f t="shared" si="19"/>
        <v>-16.214015801047399</v>
      </c>
      <c r="AL51">
        <f t="shared" si="7"/>
        <v>-41.031386925380801</v>
      </c>
      <c r="AN51">
        <f t="shared" si="26"/>
        <v>0</v>
      </c>
      <c r="AO51">
        <f t="shared" si="26"/>
        <v>0</v>
      </c>
      <c r="AP51">
        <f t="shared" si="26"/>
        <v>-1.9161862679366538E-16</v>
      </c>
      <c r="AQ51">
        <f t="shared" si="26"/>
        <v>-3.3095523319399305E-12</v>
      </c>
      <c r="AR51">
        <f t="shared" si="26"/>
        <v>-3.309743950566724E-12</v>
      </c>
      <c r="AS51">
        <f t="shared" si="26"/>
        <v>-0.27554023783183224</v>
      </c>
      <c r="AT51">
        <f t="shared" si="26"/>
        <v>-0.18001962205025254</v>
      </c>
      <c r="AU51">
        <f t="shared" si="24"/>
        <v>-0.45555985988539449</v>
      </c>
      <c r="AW51">
        <v>48</v>
      </c>
      <c r="AX51">
        <f>IF(Z51&gt;0, (R51*SUMPRODUCT(K51:$K$98, X51:$X$98)-K51*$AZ$3)/Z51, 0)</f>
        <v>-1.4978767246052086E+17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50000</v>
      </c>
      <c r="S52">
        <f t="shared" si="1"/>
        <v>-7.3502109422175334E+17</v>
      </c>
      <c r="U52">
        <f t="shared" si="12"/>
        <v>0.80804740799999997</v>
      </c>
      <c r="V52">
        <f t="shared" si="13"/>
        <v>0.01</v>
      </c>
      <c r="W52">
        <f t="shared" si="14"/>
        <v>1.3806972405442338E-15</v>
      </c>
      <c r="X52">
        <f t="shared" si="15"/>
        <v>1.1156688264545205E-15</v>
      </c>
      <c r="Y52">
        <f t="shared" si="16"/>
        <v>1.3806972405442338E-17</v>
      </c>
      <c r="Z52">
        <f t="shared" si="17"/>
        <v>2.5122144168427094E-16</v>
      </c>
      <c r="AB52">
        <f t="shared" si="18"/>
        <v>-206.81142603378467</v>
      </c>
      <c r="AC52">
        <f t="shared" si="22"/>
        <v>-184.65305895873922</v>
      </c>
      <c r="AE52">
        <f t="shared" si="2"/>
        <v>0</v>
      </c>
      <c r="AF52">
        <f t="shared" si="25"/>
        <v>0</v>
      </c>
      <c r="AG52">
        <f t="shared" si="25"/>
        <v>-3.1402680210533869E-15</v>
      </c>
      <c r="AH52">
        <f t="shared" si="4"/>
        <v>-5.5783441322726024E-11</v>
      </c>
      <c r="AI52">
        <f t="shared" si="23"/>
        <v>-5.578658159074708E-11</v>
      </c>
      <c r="AJ52">
        <f t="shared" si="6"/>
        <v>-22.158367075045447</v>
      </c>
      <c r="AK52">
        <f t="shared" si="19"/>
        <v>-14.476799822364928</v>
      </c>
      <c r="AL52">
        <f t="shared" si="7"/>
        <v>-36.635166897466164</v>
      </c>
      <c r="AN52">
        <f t="shared" si="26"/>
        <v>0</v>
      </c>
      <c r="AO52">
        <f t="shared" si="26"/>
        <v>0</v>
      </c>
      <c r="AP52">
        <f t="shared" si="26"/>
        <v>-3.1129915911239353E-17</v>
      </c>
      <c r="AQ52">
        <f t="shared" si="26"/>
        <v>-5.5298905251835936E-13</v>
      </c>
      <c r="AR52">
        <f t="shared" si="26"/>
        <v>-5.5302018243427061E-13</v>
      </c>
      <c r="AS52">
        <f t="shared" si="26"/>
        <v>-0.21965899061862676</v>
      </c>
      <c r="AT52">
        <f t="shared" si="26"/>
        <v>-0.14351054053752169</v>
      </c>
      <c r="AU52">
        <f t="shared" si="24"/>
        <v>-0.36316953115670148</v>
      </c>
      <c r="AW52">
        <v>49</v>
      </c>
      <c r="AX52">
        <f>IF(Z52&gt;0, (R52*SUMPRODUCT(K52:$K$98, X52:$X$98)-K52*$AZ$3)/Z52, 0)</f>
        <v>-7.3502109422175334E+17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50000</v>
      </c>
      <c r="S53">
        <f t="shared" si="1"/>
        <v>-3.693805957733803E+18</v>
      </c>
      <c r="U53">
        <f t="shared" si="12"/>
        <v>0.81233261800000001</v>
      </c>
      <c r="V53">
        <f t="shared" si="13"/>
        <v>0.01</v>
      </c>
      <c r="W53">
        <f t="shared" si="14"/>
        <v>2.5122144168427094E-16</v>
      </c>
      <c r="X53">
        <f t="shared" si="15"/>
        <v>2.0407537142111815E-16</v>
      </c>
      <c r="Y53">
        <f t="shared" si="16"/>
        <v>2.5122144168427094E-18</v>
      </c>
      <c r="Z53">
        <f t="shared" si="17"/>
        <v>4.4633855846310076E-17</v>
      </c>
      <c r="AB53">
        <f t="shared" si="18"/>
        <v>-184.65305895873922</v>
      </c>
      <c r="AC53">
        <f t="shared" si="22"/>
        <v>-164.86880264173189</v>
      </c>
      <c r="AE53">
        <f t="shared" si="2"/>
        <v>0</v>
      </c>
      <c r="AF53">
        <f t="shared" si="25"/>
        <v>0</v>
      </c>
      <c r="AG53">
        <f t="shared" si="25"/>
        <v>-5.5792319807887591E-16</v>
      </c>
      <c r="AH53">
        <f t="shared" si="4"/>
        <v>-1.0203768571055907E-11</v>
      </c>
      <c r="AI53">
        <f t="shared" si="23"/>
        <v>-1.0204326494253986E-11</v>
      </c>
      <c r="AJ53">
        <f t="shared" si="6"/>
        <v>-19.784256317007333</v>
      </c>
      <c r="AK53">
        <f t="shared" si="19"/>
        <v>-12.925714127111746</v>
      </c>
      <c r="AL53">
        <f t="shared" si="7"/>
        <v>-32.709970444129283</v>
      </c>
      <c r="AN53">
        <f t="shared" si="26"/>
        <v>0</v>
      </c>
      <c r="AO53">
        <f t="shared" si="26"/>
        <v>0</v>
      </c>
      <c r="AP53">
        <f t="shared" si="26"/>
        <v>-4.9381880909196761E-18</v>
      </c>
      <c r="AQ53">
        <f t="shared" si="26"/>
        <v>-9.0313736036774693E-14</v>
      </c>
      <c r="AR53">
        <f t="shared" si="26"/>
        <v>-9.0318674224865621E-14</v>
      </c>
      <c r="AS53">
        <f t="shared" si="26"/>
        <v>-0.17511080247022812</v>
      </c>
      <c r="AT53">
        <f t="shared" si="26"/>
        <v>-0.11440572428055158</v>
      </c>
      <c r="AU53">
        <f t="shared" si="24"/>
        <v>-0.28951652675087003</v>
      </c>
      <c r="AW53">
        <v>50</v>
      </c>
      <c r="AX53">
        <f>IF(Z53&gt;0, (R53*SUMPRODUCT(K53:$K$98, X53:$X$98)-K53*$AZ$3)/Z53, 0)</f>
        <v>-3.693805957733803E+18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50000</v>
      </c>
      <c r="S54">
        <f t="shared" si="1"/>
        <v>-1.9026852269960311E+19</v>
      </c>
      <c r="U54">
        <f t="shared" si="12"/>
        <v>0.81666386499999999</v>
      </c>
      <c r="V54">
        <f t="shared" si="13"/>
        <v>0.01</v>
      </c>
      <c r="W54">
        <f t="shared" si="14"/>
        <v>4.4633855846310076E-17</v>
      </c>
      <c r="X54">
        <f t="shared" si="15"/>
        <v>3.6450857225300433E-17</v>
      </c>
      <c r="Y54">
        <f t="shared" si="16"/>
        <v>4.4633855846310075E-19</v>
      </c>
      <c r="Z54">
        <f t="shared" si="17"/>
        <v>7.7366600625465433E-18</v>
      </c>
      <c r="AB54">
        <f t="shared" si="18"/>
        <v>-164.86880264173189</v>
      </c>
      <c r="AC54">
        <f t="shared" si="22"/>
        <v>-147.20428807297498</v>
      </c>
      <c r="AE54">
        <f t="shared" si="2"/>
        <v>0</v>
      </c>
      <c r="AF54">
        <f t="shared" si="25"/>
        <v>0</v>
      </c>
      <c r="AG54">
        <f t="shared" si="25"/>
        <v>-9.6708250781831789E-17</v>
      </c>
      <c r="AH54">
        <f t="shared" si="4"/>
        <v>-1.8225428612650218E-12</v>
      </c>
      <c r="AI54">
        <f t="shared" si="23"/>
        <v>-1.8226395695158036E-12</v>
      </c>
      <c r="AJ54">
        <f t="shared" si="6"/>
        <v>-17.664514568756914</v>
      </c>
      <c r="AK54">
        <f t="shared" si="19"/>
        <v>-11.540816184921233</v>
      </c>
      <c r="AL54">
        <f t="shared" si="7"/>
        <v>-29.20533075367997</v>
      </c>
      <c r="AN54">
        <f t="shared" si="26"/>
        <v>0</v>
      </c>
      <c r="AO54">
        <f t="shared" si="26"/>
        <v>0</v>
      </c>
      <c r="AP54">
        <f t="shared" si="26"/>
        <v>-7.6425574784200482E-19</v>
      </c>
      <c r="AQ54">
        <f t="shared" si="26"/>
        <v>-1.4402999187240841E-14</v>
      </c>
      <c r="AR54">
        <f t="shared" si="26"/>
        <v>-1.4403763442988683E-14</v>
      </c>
      <c r="AS54">
        <f t="shared" si="26"/>
        <v>-0.13959725962231484</v>
      </c>
      <c r="AT54">
        <f t="shared" si="26"/>
        <v>-9.1203542953246092E-2</v>
      </c>
      <c r="AU54">
        <f t="shared" si="24"/>
        <v>-0.23080080257557534</v>
      </c>
      <c r="AW54">
        <v>51</v>
      </c>
      <c r="AX54">
        <f>IF(Z54&gt;0, (R54*SUMPRODUCT(K54:$K$98, X54:$X$98)-K54*$AZ$3)/Z54, 0)</f>
        <v>-1.9026852269960311E+19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50000</v>
      </c>
      <c r="S55">
        <f t="shared" si="1"/>
        <v>-1.0053046257499873E+20</v>
      </c>
      <c r="U55">
        <f t="shared" si="12"/>
        <v>0.82101379900000004</v>
      </c>
      <c r="V55">
        <f t="shared" si="13"/>
        <v>0.01</v>
      </c>
      <c r="W55">
        <f t="shared" si="14"/>
        <v>7.7366600625465433E-18</v>
      </c>
      <c r="X55">
        <f t="shared" si="15"/>
        <v>6.3519046695229154E-18</v>
      </c>
      <c r="Y55">
        <f t="shared" si="16"/>
        <v>7.7366600625465436E-20</v>
      </c>
      <c r="Z55">
        <f t="shared" si="17"/>
        <v>1.3073887923981625E-18</v>
      </c>
      <c r="AB55">
        <f t="shared" si="18"/>
        <v>-147.20428807297498</v>
      </c>
      <c r="AC55">
        <f t="shared" si="22"/>
        <v>-131.43240006515626</v>
      </c>
      <c r="AE55">
        <f t="shared" si="2"/>
        <v>0</v>
      </c>
      <c r="AF55">
        <f t="shared" si="25"/>
        <v>0</v>
      </c>
      <c r="AG55">
        <f t="shared" si="25"/>
        <v>-1.6342359904977031E-17</v>
      </c>
      <c r="AH55">
        <f t="shared" si="4"/>
        <v>-3.1759523347614579E-13</v>
      </c>
      <c r="AI55">
        <f t="shared" si="23"/>
        <v>-3.1761157583605079E-13</v>
      </c>
      <c r="AJ55">
        <f t="shared" si="6"/>
        <v>-15.771888007818717</v>
      </c>
      <c r="AK55">
        <f t="shared" si="19"/>
        <v>-10.304300165108248</v>
      </c>
      <c r="AL55">
        <f t="shared" si="7"/>
        <v>-26.076188172927282</v>
      </c>
      <c r="AN55">
        <f t="shared" si="26"/>
        <v>0</v>
      </c>
      <c r="AO55">
        <f t="shared" si="26"/>
        <v>0</v>
      </c>
      <c r="AP55">
        <f t="shared" si="26"/>
        <v>-1.1531131733949493E-19</v>
      </c>
      <c r="AQ55">
        <f t="shared" si="26"/>
        <v>-2.2409446962262516E-15</v>
      </c>
      <c r="AR55">
        <f t="shared" si="26"/>
        <v>-2.2410600075435914E-15</v>
      </c>
      <c r="AS55">
        <f t="shared" si="26"/>
        <v>-0.11128608069380996</v>
      </c>
      <c r="AT55">
        <f t="shared" si="26"/>
        <v>-7.2706906053289319E-2</v>
      </c>
      <c r="AU55">
        <f t="shared" si="24"/>
        <v>-0.18399298674710152</v>
      </c>
      <c r="AW55">
        <v>52</v>
      </c>
      <c r="AX55">
        <f>IF(Z55&gt;0, (R55*SUMPRODUCT(K55:$K$98, X55:$X$98)-K55*$AZ$3)/Z55, 0)</f>
        <v>-1.0053046257499873E+20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50000</v>
      </c>
      <c r="S56">
        <f t="shared" si="1"/>
        <v>-5.4527438723001949E+20</v>
      </c>
      <c r="U56">
        <f t="shared" si="12"/>
        <v>0.82538683700000004</v>
      </c>
      <c r="V56">
        <f t="shared" si="13"/>
        <v>0.01</v>
      </c>
      <c r="W56">
        <f t="shared" si="14"/>
        <v>1.3073887923981625E-18</v>
      </c>
      <c r="X56">
        <f t="shared" si="15"/>
        <v>1.0791015000867691E-18</v>
      </c>
      <c r="Y56">
        <f t="shared" si="16"/>
        <v>1.3073887923981625E-20</v>
      </c>
      <c r="Z56">
        <f t="shared" si="17"/>
        <v>2.1521340438741179E-19</v>
      </c>
      <c r="AB56">
        <f t="shared" si="18"/>
        <v>-131.43240006515626</v>
      </c>
      <c r="AC56">
        <f t="shared" si="22"/>
        <v>-117.35035720103235</v>
      </c>
      <c r="AE56">
        <f t="shared" si="2"/>
        <v>0</v>
      </c>
      <c r="AF56">
        <f t="shared" si="25"/>
        <v>0</v>
      </c>
      <c r="AG56">
        <f t="shared" si="25"/>
        <v>-2.6901675548426473E-18</v>
      </c>
      <c r="AH56">
        <f t="shared" si="4"/>
        <v>-5.3955075004338452E-14</v>
      </c>
      <c r="AI56">
        <f t="shared" si="23"/>
        <v>-5.3957765171893293E-14</v>
      </c>
      <c r="AJ56">
        <f t="shared" si="6"/>
        <v>-14.082042864123906</v>
      </c>
      <c r="AK56">
        <f t="shared" si="19"/>
        <v>-9.2002680045609395</v>
      </c>
      <c r="AL56">
        <f t="shared" si="7"/>
        <v>-23.282310868684899</v>
      </c>
      <c r="AN56">
        <f t="shared" si="26"/>
        <v>0</v>
      </c>
      <c r="AO56">
        <f t="shared" si="26"/>
        <v>0</v>
      </c>
      <c r="AP56">
        <f t="shared" si="26"/>
        <v>-1.694800060442053E-20</v>
      </c>
      <c r="AQ56">
        <f t="shared" si="26"/>
        <v>-3.3991586960410346E-16</v>
      </c>
      <c r="AR56">
        <f t="shared" si="26"/>
        <v>-3.3993281760470784E-16</v>
      </c>
      <c r="AS56">
        <f t="shared" si="26"/>
        <v>-8.8716582185754428E-2</v>
      </c>
      <c r="AT56">
        <f t="shared" si="26"/>
        <v>-5.7961500361359483E-2</v>
      </c>
      <c r="AU56">
        <f t="shared" si="24"/>
        <v>-0.14667808254711426</v>
      </c>
      <c r="AW56">
        <v>53</v>
      </c>
      <c r="AX56">
        <f>IF(Z56&gt;0, (R56*SUMPRODUCT(K56:$K$98, X56:$X$98)-K56*$AZ$3)/Z56, 0)</f>
        <v>-5.4527438723001949E+20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50000</v>
      </c>
      <c r="S57">
        <f t="shared" si="1"/>
        <v>-3.0388555947472475E+21</v>
      </c>
      <c r="U57">
        <f t="shared" si="12"/>
        <v>0.82979096200000002</v>
      </c>
      <c r="V57">
        <f t="shared" si="13"/>
        <v>0.01</v>
      </c>
      <c r="W57">
        <f t="shared" si="14"/>
        <v>2.1521340438741179E-19</v>
      </c>
      <c r="X57">
        <f t="shared" si="15"/>
        <v>1.7858213786192545E-19</v>
      </c>
      <c r="Y57">
        <f t="shared" si="16"/>
        <v>2.1521340438741179E-21</v>
      </c>
      <c r="Z57">
        <f t="shared" si="17"/>
        <v>3.4479132481612229E-20</v>
      </c>
      <c r="AB57">
        <f t="shared" si="18"/>
        <v>-117.35035720103235</v>
      </c>
      <c r="AC57">
        <f t="shared" si="22"/>
        <v>-104.77710464377887</v>
      </c>
      <c r="AE57">
        <f t="shared" si="2"/>
        <v>0</v>
      </c>
      <c r="AF57">
        <f t="shared" si="25"/>
        <v>0</v>
      </c>
      <c r="AG57">
        <f t="shared" si="25"/>
        <v>-4.3098915602015288E-19</v>
      </c>
      <c r="AH57">
        <f t="shared" si="4"/>
        <v>-8.9291068930962722E-15</v>
      </c>
      <c r="AI57">
        <f t="shared" si="23"/>
        <v>-8.9295378822522917E-15</v>
      </c>
      <c r="AJ57">
        <f t="shared" si="6"/>
        <v>-12.573252557253483</v>
      </c>
      <c r="AK57">
        <f t="shared" si="19"/>
        <v>-8.2145250040722662</v>
      </c>
      <c r="AL57">
        <f t="shared" si="7"/>
        <v>-20.787777561325758</v>
      </c>
      <c r="AN57">
        <f t="shared" si="26"/>
        <v>0</v>
      </c>
      <c r="AO57">
        <f t="shared" si="26"/>
        <v>0</v>
      </c>
      <c r="AP57">
        <f t="shared" si="26"/>
        <v>-2.4243061364800285E-21</v>
      </c>
      <c r="AQ57">
        <f t="shared" si="26"/>
        <v>-5.0226063305423895E-17</v>
      </c>
      <c r="AR57">
        <f t="shared" si="26"/>
        <v>-5.0228487611560376E-17</v>
      </c>
      <c r="AS57">
        <f t="shared" si="26"/>
        <v>-7.0724316155735323E-2</v>
      </c>
      <c r="AT57">
        <f t="shared" si="26"/>
        <v>-4.6206553221747028E-2</v>
      </c>
      <c r="AU57">
        <f t="shared" si="24"/>
        <v>-0.1169308693774824</v>
      </c>
      <c r="AW57">
        <v>54</v>
      </c>
      <c r="AX57">
        <f>IF(Z57&gt;0, (R57*SUMPRODUCT(K57:$K$98, X57:$X$98)-K57*$AZ$3)/Z57, 0)</f>
        <v>-3.0388555947472475E+21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50000</v>
      </c>
      <c r="S58">
        <f t="shared" si="1"/>
        <v>-1.7415178911050707E+22</v>
      </c>
      <c r="U58">
        <f t="shared" si="12"/>
        <v>0.834201203</v>
      </c>
      <c r="V58">
        <f t="shared" si="13"/>
        <v>0.01</v>
      </c>
      <c r="W58">
        <f t="shared" si="14"/>
        <v>3.4479132481612229E-20</v>
      </c>
      <c r="X58">
        <f t="shared" si="15"/>
        <v>2.8762533794557295E-20</v>
      </c>
      <c r="Y58">
        <f t="shared" si="16"/>
        <v>3.4479132481612231E-22</v>
      </c>
      <c r="Z58">
        <f t="shared" si="17"/>
        <v>5.3718073622388123E-21</v>
      </c>
      <c r="AB58">
        <f t="shared" si="18"/>
        <v>-104.77710464377887</v>
      </c>
      <c r="AC58">
        <f t="shared" si="22"/>
        <v>-93.550986289088286</v>
      </c>
      <c r="AE58">
        <f t="shared" si="2"/>
        <v>0</v>
      </c>
      <c r="AF58">
        <f t="shared" si="25"/>
        <v>0</v>
      </c>
      <c r="AG58">
        <f t="shared" si="25"/>
        <v>-6.7147592027985156E-20</v>
      </c>
      <c r="AH58">
        <f t="shared" si="4"/>
        <v>-1.4381266897278646E-15</v>
      </c>
      <c r="AI58">
        <f t="shared" si="23"/>
        <v>-1.4381938373198927E-15</v>
      </c>
      <c r="AJ58">
        <f t="shared" si="6"/>
        <v>-11.226118354690584</v>
      </c>
      <c r="AK58">
        <f t="shared" si="19"/>
        <v>-7.334397325064522</v>
      </c>
      <c r="AL58">
        <f t="shared" si="7"/>
        <v>-18.560515679755106</v>
      </c>
      <c r="AN58">
        <f t="shared" si="26"/>
        <v>0</v>
      </c>
      <c r="AO58">
        <f t="shared" si="26"/>
        <v>0</v>
      </c>
      <c r="AP58">
        <f t="shared" si="26"/>
        <v>-3.372356960922379E-22</v>
      </c>
      <c r="AQ58">
        <f t="shared" si="26"/>
        <v>-7.2227110553282912E-18</v>
      </c>
      <c r="AR58">
        <f t="shared" si="26"/>
        <v>-7.2230482910243839E-18</v>
      </c>
      <c r="AS58">
        <f t="shared" si="26"/>
        <v>-5.6380991833334795E-2</v>
      </c>
      <c r="AT58">
        <f t="shared" si="26"/>
        <v>-3.6835581331112102E-2</v>
      </c>
      <c r="AU58">
        <f t="shared" si="24"/>
        <v>-9.3216573164446898E-2</v>
      </c>
      <c r="AW58">
        <v>55</v>
      </c>
      <c r="AX58">
        <f>IF(Z58&gt;0, (R58*SUMPRODUCT(K58:$K$98, X58:$X$98)-K58*$AZ$3)/Z58, 0)</f>
        <v>-1.7415178911050707E+22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50000</v>
      </c>
      <c r="S59">
        <f t="shared" si="1"/>
        <v>-1.0269772691453443E+23</v>
      </c>
      <c r="U59">
        <f t="shared" si="12"/>
        <v>0.83859190800000005</v>
      </c>
      <c r="V59">
        <f t="shared" si="13"/>
        <v>0.01</v>
      </c>
      <c r="W59">
        <f t="shared" si="14"/>
        <v>5.3718073622388123E-21</v>
      </c>
      <c r="X59">
        <f t="shared" si="15"/>
        <v>4.5047541853082931E-21</v>
      </c>
      <c r="Y59">
        <f t="shared" si="16"/>
        <v>5.3718073622388119E-23</v>
      </c>
      <c r="Z59">
        <f t="shared" si="17"/>
        <v>8.1333510330813102E-22</v>
      </c>
      <c r="AB59">
        <f t="shared" si="18"/>
        <v>-93.550986289088286</v>
      </c>
      <c r="AC59">
        <f t="shared" si="22"/>
        <v>-83.527666329543095</v>
      </c>
      <c r="AE59">
        <f t="shared" si="2"/>
        <v>0</v>
      </c>
      <c r="AF59">
        <f t="shared" si="25"/>
        <v>0</v>
      </c>
      <c r="AG59">
        <f t="shared" si="25"/>
        <v>-1.0166688791351638E-20</v>
      </c>
      <c r="AH59">
        <f t="shared" si="4"/>
        <v>-2.2523770926541465E-16</v>
      </c>
      <c r="AI59">
        <f t="shared" si="23"/>
        <v>-2.25247875954206E-16</v>
      </c>
      <c r="AJ59">
        <f t="shared" si="6"/>
        <v>-10.023319959545191</v>
      </c>
      <c r="AK59">
        <f t="shared" si="19"/>
        <v>-6.5485690402361802</v>
      </c>
      <c r="AL59">
        <f t="shared" si="7"/>
        <v>-16.571888999781372</v>
      </c>
      <c r="AN59">
        <f t="shared" si="26"/>
        <v>0</v>
      </c>
      <c r="AO59">
        <f t="shared" si="26"/>
        <v>0</v>
      </c>
      <c r="AP59">
        <f t="shared" si="26"/>
        <v>-4.5589476160372824E-23</v>
      </c>
      <c r="AQ59">
        <f t="shared" si="26"/>
        <v>-1.0100111636846354E-18</v>
      </c>
      <c r="AR59">
        <f t="shared" si="26"/>
        <v>-1.0100567531607958E-18</v>
      </c>
      <c r="AS59">
        <f t="shared" si="26"/>
        <v>-4.4946581499788696E-2</v>
      </c>
      <c r="AT59">
        <f t="shared" si="26"/>
        <v>-2.936509991319523E-2</v>
      </c>
      <c r="AU59">
        <f t="shared" si="24"/>
        <v>-7.4311681412983929E-2</v>
      </c>
      <c r="AW59">
        <v>56</v>
      </c>
      <c r="AX59">
        <f>IF(Z59&gt;0, (R59*SUMPRODUCT(K59:$K$98, X59:$X$98)-K59*$AZ$3)/Z59, 0)</f>
        <v>-1.0269772691453443E+23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50000</v>
      </c>
      <c r="S60">
        <f t="shared" si="1"/>
        <v>-6.2671091787696619E+23</v>
      </c>
      <c r="U60">
        <f t="shared" si="12"/>
        <v>0.84368948200000005</v>
      </c>
      <c r="V60">
        <f t="shared" si="13"/>
        <v>0.01</v>
      </c>
      <c r="W60">
        <f t="shared" si="14"/>
        <v>8.1333510330813102E-22</v>
      </c>
      <c r="X60">
        <f t="shared" si="15"/>
        <v>6.8620227200245363E-22</v>
      </c>
      <c r="Y60">
        <f t="shared" si="16"/>
        <v>8.1333510330813108E-24</v>
      </c>
      <c r="Z60">
        <f t="shared" si="17"/>
        <v>1.1899948027259609E-22</v>
      </c>
      <c r="AB60">
        <f t="shared" si="18"/>
        <v>-83.527666329543095</v>
      </c>
      <c r="AC60">
        <f t="shared" si="22"/>
        <v>-74.578273508520624</v>
      </c>
      <c r="AE60">
        <f t="shared" si="2"/>
        <v>0</v>
      </c>
      <c r="AF60">
        <f t="shared" si="25"/>
        <v>0</v>
      </c>
      <c r="AG60">
        <f t="shared" si="25"/>
        <v>-1.4874935034074512E-21</v>
      </c>
      <c r="AH60">
        <f t="shared" si="4"/>
        <v>-3.4310113600122678E-17</v>
      </c>
      <c r="AI60">
        <f t="shared" si="23"/>
        <v>-3.4311601093626086E-17</v>
      </c>
      <c r="AJ60">
        <f t="shared" si="6"/>
        <v>-8.9493928210224709</v>
      </c>
      <c r="AK60">
        <f t="shared" si="19"/>
        <v>-5.846936643068017</v>
      </c>
      <c r="AL60">
        <f t="shared" si="7"/>
        <v>-14.796329464090487</v>
      </c>
      <c r="AN60">
        <f t="shared" si="26"/>
        <v>0</v>
      </c>
      <c r="AO60">
        <f t="shared" si="26"/>
        <v>0</v>
      </c>
      <c r="AP60">
        <f t="shared" si="26"/>
        <v>-5.95555345747571E-24</v>
      </c>
      <c r="AQ60">
        <f t="shared" si="26"/>
        <v>-1.3736914830855821E-19</v>
      </c>
      <c r="AR60">
        <f t="shared" si="26"/>
        <v>-1.3737510386201569E-19</v>
      </c>
      <c r="AS60">
        <f t="shared" si="26"/>
        <v>-3.5831139588479423E-2</v>
      </c>
      <c r="AT60">
        <f t="shared" si="26"/>
        <v>-2.3409677864473233E-2</v>
      </c>
      <c r="AU60">
        <f t="shared" si="24"/>
        <v>-5.9240817452952649E-2</v>
      </c>
      <c r="AW60">
        <v>57</v>
      </c>
      <c r="AX60">
        <f>IF(Z60&gt;0, (R60*SUMPRODUCT(K60:$K$98, X60:$X$98)-K60*$AZ$3)/Z60, 0)</f>
        <v>-6.2671091787696619E+23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50000</v>
      </c>
      <c r="S61">
        <f t="shared" si="1"/>
        <v>-3.9617728958313281E+24</v>
      </c>
      <c r="U61">
        <f t="shared" si="12"/>
        <v>0.84875936500000004</v>
      </c>
      <c r="V61">
        <f t="shared" si="13"/>
        <v>0.01</v>
      </c>
      <c r="W61">
        <f t="shared" si="14"/>
        <v>1.1899948027259609E-22</v>
      </c>
      <c r="X61">
        <f t="shared" si="15"/>
        <v>1.0100192331149869E-22</v>
      </c>
      <c r="Y61">
        <f t="shared" si="16"/>
        <v>1.1899948027259608E-24</v>
      </c>
      <c r="Z61">
        <f t="shared" si="17"/>
        <v>1.6807562158371441E-23</v>
      </c>
      <c r="AB61">
        <f t="shared" si="18"/>
        <v>-74.578273508520624</v>
      </c>
      <c r="AC61">
        <f t="shared" si="22"/>
        <v>-66.587744204036269</v>
      </c>
      <c r="AE61">
        <f t="shared" si="2"/>
        <v>0</v>
      </c>
      <c r="AF61">
        <f t="shared" si="25"/>
        <v>0</v>
      </c>
      <c r="AG61">
        <f t="shared" si="25"/>
        <v>-2.1009452697964301E-22</v>
      </c>
      <c r="AH61">
        <f t="shared" si="4"/>
        <v>-5.0500961655749347E-18</v>
      </c>
      <c r="AI61">
        <f t="shared" si="23"/>
        <v>-5.0503062601019144E-18</v>
      </c>
      <c r="AJ61">
        <f t="shared" si="6"/>
        <v>-7.9905293044843546</v>
      </c>
      <c r="AK61">
        <f t="shared" si="19"/>
        <v>-5.2204791455964443</v>
      </c>
      <c r="AL61">
        <f t="shared" si="7"/>
        <v>-13.211008450080799</v>
      </c>
      <c r="AN61">
        <f t="shared" si="26"/>
        <v>0</v>
      </c>
      <c r="AO61">
        <f t="shared" si="26"/>
        <v>0</v>
      </c>
      <c r="AP61">
        <f t="shared" si="26"/>
        <v>-7.5104120724135223E-25</v>
      </c>
      <c r="AQ61">
        <f t="shared" si="26"/>
        <v>-1.8052970609966565E-20</v>
      </c>
      <c r="AR61">
        <f t="shared" si="26"/>
        <v>-1.8053721651173806E-20</v>
      </c>
      <c r="AS61">
        <f t="shared" si="26"/>
        <v>-2.8564365105611802E-2</v>
      </c>
      <c r="AT61">
        <f t="shared" si="26"/>
        <v>-1.8662051868999708E-2</v>
      </c>
      <c r="AU61">
        <f t="shared" si="24"/>
        <v>-4.722641697461151E-2</v>
      </c>
      <c r="AW61">
        <v>58</v>
      </c>
      <c r="AX61">
        <f>IF(Z61&gt;0, (R61*SUMPRODUCT(K61:$K$98, X61:$X$98)-K61*$AZ$3)/Z61, 0)</f>
        <v>-3.9617728958313281E+24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50000</v>
      </c>
      <c r="S62">
        <f t="shared" si="1"/>
        <v>-2.5970443760372463E+25</v>
      </c>
      <c r="U62">
        <f t="shared" si="12"/>
        <v>0.85379527200000005</v>
      </c>
      <c r="V62">
        <f t="shared" si="13"/>
        <v>0.01</v>
      </c>
      <c r="W62">
        <f t="shared" si="14"/>
        <v>1.6807562158371441E-23</v>
      </c>
      <c r="X62">
        <f t="shared" si="15"/>
        <v>1.4350217104663652E-23</v>
      </c>
      <c r="Y62">
        <f t="shared" si="16"/>
        <v>1.6807562158371441E-25</v>
      </c>
      <c r="Z62">
        <f t="shared" si="17"/>
        <v>2.2892694321240745E-24</v>
      </c>
      <c r="AB62">
        <f t="shared" si="18"/>
        <v>-66.587744204036269</v>
      </c>
      <c r="AC62">
        <f t="shared" si="22"/>
        <v>-59.453343039318085</v>
      </c>
      <c r="AE62">
        <f t="shared" si="2"/>
        <v>0</v>
      </c>
      <c r="AF62">
        <f t="shared" si="25"/>
        <v>0</v>
      </c>
      <c r="AG62">
        <f t="shared" si="25"/>
        <v>-2.8615867901550933E-23</v>
      </c>
      <c r="AH62">
        <f t="shared" si="4"/>
        <v>-7.175108552331826E-19</v>
      </c>
      <c r="AI62">
        <f t="shared" si="23"/>
        <v>-7.1753947110108416E-19</v>
      </c>
      <c r="AJ62">
        <f t="shared" si="6"/>
        <v>-7.1344011647181844</v>
      </c>
      <c r="AK62">
        <f t="shared" si="19"/>
        <v>-4.661142094282539</v>
      </c>
      <c r="AL62">
        <f t="shared" si="7"/>
        <v>-11.795543259000723</v>
      </c>
      <c r="AN62">
        <f t="shared" si="26"/>
        <v>0</v>
      </c>
      <c r="AO62">
        <f t="shared" si="26"/>
        <v>0</v>
      </c>
      <c r="AP62">
        <f t="shared" si="26"/>
        <v>-9.1335145847410695E-26</v>
      </c>
      <c r="AQ62">
        <f t="shared" si="26"/>
        <v>-2.2901265422137094E-21</v>
      </c>
      <c r="AR62">
        <f t="shared" si="26"/>
        <v>-2.2902178773595568E-21</v>
      </c>
      <c r="AS62">
        <f t="shared" si="26"/>
        <v>-2.2771336978325767E-2</v>
      </c>
      <c r="AT62">
        <f t="shared" si="26"/>
        <v>-1.4877273492506142E-2</v>
      </c>
      <c r="AU62">
        <f t="shared" si="24"/>
        <v>-3.7648610470831907E-2</v>
      </c>
      <c r="AW62">
        <v>59</v>
      </c>
      <c r="AX62">
        <f>IF(Z62&gt;0, (R62*SUMPRODUCT(K62:$K$98, X62:$X$98)-K62*$AZ$3)/Z62, 0)</f>
        <v>-2.5970443760372463E+25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50000</v>
      </c>
      <c r="S63">
        <f t="shared" si="1"/>
        <v>-1.7672478048903868E+26</v>
      </c>
      <c r="U63">
        <f t="shared" si="12"/>
        <v>0.85879091799999996</v>
      </c>
      <c r="V63">
        <f t="shared" si="13"/>
        <v>0.01</v>
      </c>
      <c r="W63">
        <f t="shared" si="14"/>
        <v>2.2892694321240745E-24</v>
      </c>
      <c r="X63">
        <f t="shared" si="15"/>
        <v>1.9660037971631727E-24</v>
      </c>
      <c r="Y63">
        <f t="shared" si="16"/>
        <v>2.2892694321240747E-26</v>
      </c>
      <c r="Z63">
        <f t="shared" si="17"/>
        <v>3.0037294063966109E-25</v>
      </c>
      <c r="AB63">
        <f t="shared" si="18"/>
        <v>-59.453343039318085</v>
      </c>
      <c r="AC63">
        <f t="shared" si="22"/>
        <v>-53.083341999391152</v>
      </c>
      <c r="AE63">
        <f t="shared" si="2"/>
        <v>0</v>
      </c>
      <c r="AF63">
        <f t="shared" si="25"/>
        <v>0</v>
      </c>
      <c r="AG63">
        <f t="shared" si="25"/>
        <v>-3.7546617579957635E-24</v>
      </c>
      <c r="AH63">
        <f t="shared" si="4"/>
        <v>-9.8300189858158632E-20</v>
      </c>
      <c r="AI63">
        <f t="shared" si="23"/>
        <v>-9.8303944519916622E-20</v>
      </c>
      <c r="AJ63">
        <f t="shared" si="6"/>
        <v>-6.3700010399269331</v>
      </c>
      <c r="AK63">
        <f t="shared" si="19"/>
        <v>-4.161734012752266</v>
      </c>
      <c r="AL63">
        <f t="shared" si="7"/>
        <v>-10.531735052679199</v>
      </c>
      <c r="AN63">
        <f t="shared" si="26"/>
        <v>0</v>
      </c>
      <c r="AO63">
        <f t="shared" si="26"/>
        <v>0</v>
      </c>
      <c r="AP63">
        <f t="shared" si="26"/>
        <v>-1.0700000572298988E-26</v>
      </c>
      <c r="AQ63">
        <f t="shared" si="26"/>
        <v>-2.8013497767129186E-22</v>
      </c>
      <c r="AR63">
        <f t="shared" si="26"/>
        <v>-2.8014567767186412E-22</v>
      </c>
      <c r="AS63">
        <f t="shared" si="26"/>
        <v>-1.8153170422772404E-2</v>
      </c>
      <c r="AT63">
        <f t="shared" si="26"/>
        <v>-1.1860071342877979E-2</v>
      </c>
      <c r="AU63">
        <f t="shared" si="24"/>
        <v>-3.0013241765650383E-2</v>
      </c>
      <c r="AW63">
        <v>60</v>
      </c>
      <c r="AX63">
        <f>IF(Z63&gt;0, (R63*SUMPRODUCT(K63:$K$98, X63:$X$98)-K63*$AZ$3)/Z63, 0)</f>
        <v>-1.7672478048903868E+26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50000</v>
      </c>
      <c r="S64">
        <f t="shared" si="1"/>
        <v>-1.249724507191365E+27</v>
      </c>
      <c r="U64">
        <f t="shared" si="12"/>
        <v>0.86374018699999999</v>
      </c>
      <c r="V64">
        <f t="shared" si="13"/>
        <v>0.01</v>
      </c>
      <c r="W64">
        <f t="shared" si="14"/>
        <v>3.0037294063966109E-25</v>
      </c>
      <c r="X64">
        <f t="shared" si="15"/>
        <v>2.5944417991784078E-25</v>
      </c>
      <c r="Y64">
        <f t="shared" si="16"/>
        <v>3.0037294063966107E-27</v>
      </c>
      <c r="Z64">
        <f t="shared" si="17"/>
        <v>3.7925031315423691E-26</v>
      </c>
      <c r="AB64">
        <f t="shared" si="18"/>
        <v>-53.083341999391152</v>
      </c>
      <c r="AC64">
        <f t="shared" si="22"/>
        <v>-47.395841070884956</v>
      </c>
      <c r="AE64">
        <f t="shared" si="2"/>
        <v>0</v>
      </c>
      <c r="AF64">
        <f t="shared" si="25"/>
        <v>0</v>
      </c>
      <c r="AG64">
        <f t="shared" si="25"/>
        <v>-4.740628914427961E-25</v>
      </c>
      <c r="AH64">
        <f t="shared" si="4"/>
        <v>-1.297220899589204E-20</v>
      </c>
      <c r="AI64">
        <f t="shared" si="23"/>
        <v>-1.2972683058783482E-20</v>
      </c>
      <c r="AJ64">
        <f t="shared" si="6"/>
        <v>-5.6875009285061964</v>
      </c>
      <c r="AK64">
        <f t="shared" si="19"/>
        <v>-3.7158339399573812</v>
      </c>
      <c r="AL64">
        <f t="shared" si="7"/>
        <v>-9.4033348684635776</v>
      </c>
      <c r="AN64">
        <f t="shared" si="26"/>
        <v>0</v>
      </c>
      <c r="AO64">
        <f t="shared" si="26"/>
        <v>0</v>
      </c>
      <c r="AP64">
        <f t="shared" si="26"/>
        <v>-1.2062322065699665E-27</v>
      </c>
      <c r="AQ64">
        <f t="shared" si="26"/>
        <v>-3.3007216054348703E-23</v>
      </c>
      <c r="AR64">
        <f t="shared" si="26"/>
        <v>-3.3008422286555273E-23</v>
      </c>
      <c r="AS64">
        <f t="shared" si="26"/>
        <v>-1.4471596319174445E-2</v>
      </c>
      <c r="AT64">
        <f t="shared" si="26"/>
        <v>-9.4547762618606371E-3</v>
      </c>
      <c r="AU64">
        <f t="shared" si="24"/>
        <v>-2.3926372581035082E-2</v>
      </c>
      <c r="AW64">
        <v>61</v>
      </c>
      <c r="AX64">
        <f>IF(Z64&gt;0, (R64*SUMPRODUCT(K64:$K$98, X64:$X$98)-K64*$AZ$3)/Z64, 0)</f>
        <v>-1.249724507191365E+27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50000</v>
      </c>
      <c r="S65">
        <f t="shared" si="1"/>
        <v>-9.1961853073417529E+27</v>
      </c>
      <c r="U65">
        <f t="shared" si="12"/>
        <v>0.86866431399999999</v>
      </c>
      <c r="V65">
        <f t="shared" si="13"/>
        <v>0.01</v>
      </c>
      <c r="W65">
        <f t="shared" si="14"/>
        <v>3.7925031315423691E-26</v>
      </c>
      <c r="X65">
        <f t="shared" si="15"/>
        <v>3.2944121311041036E-26</v>
      </c>
      <c r="Y65">
        <f t="shared" si="16"/>
        <v>3.7925031315423691E-28</v>
      </c>
      <c r="Z65">
        <f t="shared" si="17"/>
        <v>4.6016596912284178E-27</v>
      </c>
      <c r="AB65">
        <f t="shared" si="18"/>
        <v>-47.395841070884956</v>
      </c>
      <c r="AC65">
        <f t="shared" si="22"/>
        <v>-42.317715241861563</v>
      </c>
      <c r="AE65">
        <f t="shared" si="2"/>
        <v>0</v>
      </c>
      <c r="AF65">
        <f t="shared" si="25"/>
        <v>0</v>
      </c>
      <c r="AG65">
        <f t="shared" si="25"/>
        <v>-5.7520746140355225E-26</v>
      </c>
      <c r="AH65">
        <f t="shared" si="4"/>
        <v>-1.6472060655520517E-21</v>
      </c>
      <c r="AI65">
        <f t="shared" si="23"/>
        <v>-1.6472635862981921E-21</v>
      </c>
      <c r="AJ65">
        <f t="shared" si="6"/>
        <v>-5.0781258290233922</v>
      </c>
      <c r="AK65">
        <f t="shared" si="19"/>
        <v>-3.317708874961947</v>
      </c>
      <c r="AL65">
        <f t="shared" si="7"/>
        <v>-8.39583470398534</v>
      </c>
      <c r="AN65">
        <f t="shared" si="26"/>
        <v>0</v>
      </c>
      <c r="AO65">
        <f t="shared" si="26"/>
        <v>0</v>
      </c>
      <c r="AP65">
        <f t="shared" si="26"/>
        <v>-1.306776895173756E-28</v>
      </c>
      <c r="AQ65">
        <f t="shared" si="26"/>
        <v>-3.7421816865885939E-24</v>
      </c>
      <c r="AR65">
        <f t="shared" si="26"/>
        <v>-3.7423123642781113E-24</v>
      </c>
      <c r="AS65">
        <f t="shared" si="26"/>
        <v>-1.1536667984035756E-2</v>
      </c>
      <c r="AT65">
        <f t="shared" si="26"/>
        <v>-7.5372897495700215E-3</v>
      </c>
      <c r="AU65">
        <f t="shared" si="24"/>
        <v>-1.9073957733605779E-2</v>
      </c>
      <c r="AW65">
        <v>62</v>
      </c>
      <c r="AX65">
        <f>IF(Z65&gt;0, (R65*SUMPRODUCT(K65:$K$98, X65:$X$98)-K65*$AZ$3)/Z65, 0)</f>
        <v>-9.1961853073417529E+27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50000</v>
      </c>
      <c r="S66">
        <f t="shared" si="1"/>
        <v>-7.0533096095195825E+28</v>
      </c>
      <c r="U66">
        <f t="shared" si="12"/>
        <v>0.87358826999999994</v>
      </c>
      <c r="V66">
        <f t="shared" si="13"/>
        <v>0.01</v>
      </c>
      <c r="W66">
        <f t="shared" si="14"/>
        <v>4.6016596912284178E-27</v>
      </c>
      <c r="X66">
        <f t="shared" si="15"/>
        <v>4.0199559287889676E-27</v>
      </c>
      <c r="Y66">
        <f t="shared" si="16"/>
        <v>4.6016596912284179E-29</v>
      </c>
      <c r="Z66">
        <f t="shared" si="17"/>
        <v>5.3568716552716608E-28</v>
      </c>
      <c r="AB66">
        <f t="shared" si="18"/>
        <v>-42.317715241861563</v>
      </c>
      <c r="AC66">
        <f t="shared" si="22"/>
        <v>-37.783674323090679</v>
      </c>
      <c r="AE66">
        <f t="shared" si="2"/>
        <v>0</v>
      </c>
      <c r="AF66">
        <f t="shared" si="25"/>
        <v>0</v>
      </c>
      <c r="AG66">
        <f t="shared" si="25"/>
        <v>-6.6960895690895757E-27</v>
      </c>
      <c r="AH66">
        <f t="shared" si="4"/>
        <v>-2.0099779643944838E-22</v>
      </c>
      <c r="AI66">
        <f t="shared" si="23"/>
        <v>-2.0100449252901748E-22</v>
      </c>
      <c r="AJ66">
        <f t="shared" si="6"/>
        <v>-4.5340409187708843</v>
      </c>
      <c r="AK66">
        <f t="shared" si="19"/>
        <v>-2.9622400669303097</v>
      </c>
      <c r="AL66">
        <f t="shared" si="7"/>
        <v>-7.4962809857011941</v>
      </c>
      <c r="AN66">
        <f t="shared" si="26"/>
        <v>0</v>
      </c>
      <c r="AO66">
        <f t="shared" si="26"/>
        <v>0</v>
      </c>
      <c r="AP66">
        <f t="shared" si="26"/>
        <v>-1.3582514204571926E-29</v>
      </c>
      <c r="AQ66">
        <f t="shared" si="26"/>
        <v>-4.0770891683243307E-25</v>
      </c>
      <c r="AR66">
        <f t="shared" si="26"/>
        <v>-4.0772249934663768E-25</v>
      </c>
      <c r="AS66">
        <f t="shared" si="26"/>
        <v>-9.1969610842121737E-3</v>
      </c>
      <c r="AT66">
        <f t="shared" si="26"/>
        <v>-6.0086812416852839E-3</v>
      </c>
      <c r="AU66">
        <f t="shared" si="24"/>
        <v>-1.5205642325897457E-2</v>
      </c>
      <c r="AW66">
        <v>63</v>
      </c>
      <c r="AX66">
        <f>IF(Z66&gt;0, (R66*SUMPRODUCT(K66:$K$98, X66:$X$98)-K66*$AZ$3)/Z66, 0)</f>
        <v>-7.0533096095195825E+28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-5.6486978786712972E+29</v>
      </c>
      <c r="U67">
        <f t="shared" si="12"/>
        <v>0.87851239699999994</v>
      </c>
      <c r="V67">
        <f t="shared" si="13"/>
        <v>0.01</v>
      </c>
      <c r="W67">
        <f t="shared" si="14"/>
        <v>5.3568716552716608E-28</v>
      </c>
      <c r="X67">
        <f t="shared" si="15"/>
        <v>4.7060781582940637E-28</v>
      </c>
      <c r="Y67">
        <f t="shared" si="16"/>
        <v>5.3568716552716608E-30</v>
      </c>
      <c r="Z67">
        <f t="shared" si="17"/>
        <v>5.9722478042488041E-29</v>
      </c>
      <c r="AB67">
        <f t="shared" si="18"/>
        <v>-37.783674323090679</v>
      </c>
      <c r="AC67">
        <f t="shared" si="22"/>
        <v>-33.735423502759531</v>
      </c>
      <c r="AE67">
        <f t="shared" ref="AE67:AE69" si="29">$Z67*O67</f>
        <v>0</v>
      </c>
      <c r="AF67">
        <f t="shared" si="25"/>
        <v>0</v>
      </c>
      <c r="AG67">
        <f t="shared" si="25"/>
        <v>-7.4653097553110052E-28</v>
      </c>
      <c r="AH67">
        <f t="shared" ref="AH67:AH69" si="30">-X67*R67</f>
        <v>-2.353039079147032E-23</v>
      </c>
      <c r="AI67">
        <f t="shared" si="23"/>
        <v>-2.3531137322445852E-23</v>
      </c>
      <c r="AJ67">
        <f t="shared" ref="AJ67:AJ69" si="31">AB67-AC67</f>
        <v>-4.0482508203311482</v>
      </c>
      <c r="AK67">
        <f t="shared" si="19"/>
        <v>-2.6448572026163477</v>
      </c>
      <c r="AL67">
        <f t="shared" ref="AL67:AL69" si="32">SUM(AI67:AK67)</f>
        <v>-6.693108022947496</v>
      </c>
      <c r="AN67">
        <f t="shared" si="26"/>
        <v>0</v>
      </c>
      <c r="AO67">
        <f t="shared" si="26"/>
        <v>0</v>
      </c>
      <c r="AP67">
        <f t="shared" si="26"/>
        <v>-1.3520374565903369E-30</v>
      </c>
      <c r="AQ67">
        <f t="shared" si="26"/>
        <v>-4.2615739682660825E-26</v>
      </c>
      <c r="AR67">
        <f t="shared" si="26"/>
        <v>-4.2617091720117416E-26</v>
      </c>
      <c r="AS67">
        <f t="shared" si="26"/>
        <v>-7.3317610684089417E-3</v>
      </c>
      <c r="AT67">
        <f t="shared" si="26"/>
        <v>-4.7900838980271705E-3</v>
      </c>
      <c r="AU67">
        <f t="shared" si="24"/>
        <v>-1.2121844966436111E-2</v>
      </c>
      <c r="AW67">
        <v>64</v>
      </c>
      <c r="AX67">
        <f>IF(Z67&gt;0, (R67*SUMPRODUCT(K67:$K$98, X67:$X$98)-K67*$AZ$3)/Z67, 0)</f>
        <v>-5.6486978786712972E+29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7"/>
        <v>50000</v>
      </c>
      <c r="S68">
        <f t="shared" si="28"/>
        <v>-4.7328413431386677E+30</v>
      </c>
      <c r="U68">
        <f t="shared" ref="U68:U69" si="36">M68</f>
        <v>0.88343652399999995</v>
      </c>
      <c r="V68">
        <f t="shared" ref="V68:V69" si="37">$C$10</f>
        <v>0.01</v>
      </c>
      <c r="W68">
        <f t="shared" ref="W68:W69" si="38">Z67</f>
        <v>5.9722478042488041E-29</v>
      </c>
      <c r="X68">
        <f t="shared" ref="X68:X69" si="39">U68*W68</f>
        <v>5.2761018406521952E-29</v>
      </c>
      <c r="Y68">
        <f t="shared" ref="Y68:Y69" si="40">V68*W68</f>
        <v>5.9722478042488044E-31</v>
      </c>
      <c r="Z68">
        <f>MAX(0, W68-X68-Y68)</f>
        <v>6.3642348555412087E-30</v>
      </c>
      <c r="AB68">
        <f t="shared" ref="AB68:AB69" si="41">AC67</f>
        <v>-33.735423502759531</v>
      </c>
      <c r="AC68">
        <f t="shared" si="22"/>
        <v>-30.12091384174958</v>
      </c>
      <c r="AE68">
        <f t="shared" si="29"/>
        <v>0</v>
      </c>
      <c r="AF68">
        <f t="shared" si="25"/>
        <v>0</v>
      </c>
      <c r="AG68">
        <f t="shared" si="25"/>
        <v>-7.9552935694265107E-29</v>
      </c>
      <c r="AH68">
        <f t="shared" si="30"/>
        <v>-2.6380509203260975E-24</v>
      </c>
      <c r="AI68">
        <f t="shared" si="23"/>
        <v>-2.6381304732617916E-24</v>
      </c>
      <c r="AJ68">
        <f t="shared" si="31"/>
        <v>-3.6145096610099507</v>
      </c>
      <c r="AK68">
        <f t="shared" ref="AK68:AK69" si="42">G68*SUM(AB68:AB68, AE68:AF68)</f>
        <v>-2.3614796451931674</v>
      </c>
      <c r="AL68">
        <f t="shared" si="32"/>
        <v>-5.9759893062031182</v>
      </c>
      <c r="AN68">
        <f t="shared" si="26"/>
        <v>0</v>
      </c>
      <c r="AO68">
        <f t="shared" si="26"/>
        <v>0</v>
      </c>
      <c r="AP68">
        <f t="shared" si="26"/>
        <v>-1.2864090272898712E-31</v>
      </c>
      <c r="AQ68">
        <f t="shared" si="26"/>
        <v>-4.2658545391713136E-27</v>
      </c>
      <c r="AR68">
        <f t="shared" si="26"/>
        <v>-4.2659831800740428E-27</v>
      </c>
      <c r="AS68">
        <f t="shared" si="26"/>
        <v>-5.8448350354025312E-3</v>
      </c>
      <c r="AT68">
        <f t="shared" si="26"/>
        <v>-3.8186255564629863E-3</v>
      </c>
      <c r="AU68">
        <f t="shared" si="24"/>
        <v>-9.6634605918655171E-3</v>
      </c>
      <c r="AW68">
        <v>65</v>
      </c>
      <c r="AX68">
        <f>IF(Z68&gt;0, (R68*SUMPRODUCT(K68:$K$98, X68:$X$98)-K68*$AZ$3)/Z68, 0)</f>
        <v>-4.7328413431386677E+30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6.3642348555412087E-30</v>
      </c>
      <c r="X69">
        <f t="shared" si="39"/>
        <v>6.3642348555412087E-30</v>
      </c>
      <c r="Y69">
        <f t="shared" si="40"/>
        <v>6.3642348555412083E-32</v>
      </c>
      <c r="Z69">
        <f t="shared" ref="Z69" si="45">MAX(0, W69-X69-Y69)</f>
        <v>0</v>
      </c>
      <c r="AB69">
        <f t="shared" si="41"/>
        <v>-30.12091384174958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-3.1821174277706043E-25</v>
      </c>
      <c r="AI69">
        <f t="shared" si="23"/>
        <v>-3.1821174277706043E-25</v>
      </c>
      <c r="AJ69">
        <f t="shared" si="31"/>
        <v>-30.12091384174958</v>
      </c>
      <c r="AK69">
        <f t="shared" si="42"/>
        <v>-2.1084639689224707</v>
      </c>
      <c r="AL69">
        <f t="shared" si="32"/>
        <v>-32.229377810672048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-4.5943179546066821E-28</v>
      </c>
      <c r="AR69">
        <f t="shared" si="26"/>
        <v>-4.5943179546066821E-28</v>
      </c>
      <c r="AS69">
        <f t="shared" si="26"/>
        <v>-4.3488355918173578E-2</v>
      </c>
      <c r="AT69">
        <f t="shared" si="26"/>
        <v>-3.0441849142721503E-3</v>
      </c>
      <c r="AU69">
        <f t="shared" si="24"/>
        <v>-4.6532540832445721E-2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21856.688719042559</v>
      </c>
      <c r="AO71" s="8">
        <f t="shared" si="46"/>
        <v>-2185.6688719042559</v>
      </c>
      <c r="AP71" s="8">
        <f t="shared" si="46"/>
        <v>-177.44257071697703</v>
      </c>
      <c r="AQ71" s="8">
        <f t="shared" si="46"/>
        <v>-18627.101264621775</v>
      </c>
      <c r="AR71" s="8">
        <f t="shared" si="46"/>
        <v>866.47601179954734</v>
      </c>
      <c r="AS71" s="8">
        <f t="shared" si="46"/>
        <v>-63.979218369458195</v>
      </c>
      <c r="AT71" s="8">
        <f t="shared" si="46"/>
        <v>-138.64858925277034</v>
      </c>
      <c r="AU71" s="8">
        <f t="shared" si="46"/>
        <v>663.84820417731817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2ABB-B2F4-4D43-83BA-F93BEF8D883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4996.0112888698941</v>
      </c>
      <c r="K3">
        <v>1</v>
      </c>
      <c r="L3" s="2">
        <v>0</v>
      </c>
      <c r="O3">
        <f>$C$3</f>
        <v>4996.0112888698941</v>
      </c>
      <c r="P3">
        <f>O3*C5</f>
        <v>499.60112888698944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4996.0112888698941</v>
      </c>
      <c r="AF3">
        <f t="shared" ref="AF3:AG34" si="4">-$Z3*P3</f>
        <v>-499.60112888698944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4396.4101599829046</v>
      </c>
      <c r="AJ3">
        <f t="shared" ref="AJ3:AJ66" si="7">AB3-AC3</f>
        <v>0</v>
      </c>
      <c r="AL3">
        <f t="shared" ref="AL3:AL66" si="8">SUM(AI3:AK3)</f>
        <v>4396.4101599829046</v>
      </c>
      <c r="AN3">
        <f t="shared" ref="AN3:AU34" si="9">AE3*$K3</f>
        <v>4996.0112888698941</v>
      </c>
      <c r="AO3">
        <f t="shared" si="9"/>
        <v>-499.60112888698944</v>
      </c>
      <c r="AP3">
        <f t="shared" si="9"/>
        <v>-100</v>
      </c>
      <c r="AQ3">
        <f t="shared" si="9"/>
        <v>0</v>
      </c>
      <c r="AR3">
        <f t="shared" si="9"/>
        <v>4396.4101599829046</v>
      </c>
      <c r="AS3">
        <f t="shared" si="9"/>
        <v>0</v>
      </c>
      <c r="AT3">
        <f t="shared" si="9"/>
        <v>0</v>
      </c>
      <c r="AU3">
        <f t="shared" si="9"/>
        <v>4396.4101599829046</v>
      </c>
      <c r="AW3">
        <v>0</v>
      </c>
      <c r="AX3">
        <f>IF(Z3&gt;0, (R3*SUMPRODUCT(K3:$K$98, X3:$X$98)-K3*$AZ$3)/Z3, 0)</f>
        <v>0</v>
      </c>
      <c r="AZ3">
        <f>C6*SUMPRODUCT(X4:X98, K4:K98)/1</f>
        <v>3423.0813798385079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</v>
      </c>
      <c r="S4">
        <f t="shared" si="1"/>
        <v>232.17536894456822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229.61055248660205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-229.61055248660205</v>
      </c>
      <c r="AK4">
        <f>G4*SUM(AB4, AE4:AF4)</f>
        <v>0</v>
      </c>
      <c r="AL4">
        <f t="shared" si="8"/>
        <v>-334.29985248660205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-97.667039835805568</v>
      </c>
      <c r="AR4">
        <f t="shared" si="9"/>
        <v>-97.667039835805568</v>
      </c>
      <c r="AS4">
        <f t="shared" si="9"/>
        <v>-214.20893039145633</v>
      </c>
      <c r="AT4">
        <f t="shared" si="9"/>
        <v>0</v>
      </c>
      <c r="AU4">
        <f t="shared" si="9"/>
        <v>-311.87597022726192</v>
      </c>
      <c r="AW4">
        <v>1</v>
      </c>
      <c r="AX4">
        <f>IF(Z4&gt;0, (R4*SUMPRODUCT(K4:$K$98, X4:$X$98)-K4*$AZ$3)/Z4, 0)</f>
        <v>232.17536894456822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100000</v>
      </c>
      <c r="S5">
        <f t="shared" si="1"/>
        <v>407.26263985376897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229.61055248660205</v>
      </c>
      <c r="AC5">
        <f t="shared" si="2"/>
        <v>398.31000695787498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-104.60315245236119</v>
      </c>
      <c r="AI5">
        <f t="shared" si="6"/>
        <v>-116.82837175742964</v>
      </c>
      <c r="AJ5">
        <f t="shared" si="7"/>
        <v>-168.69945447127293</v>
      </c>
      <c r="AK5">
        <f>G5*SUM(AB5, AE5:AF5)</f>
        <v>9.4140326519506843</v>
      </c>
      <c r="AL5">
        <f t="shared" si="8"/>
        <v>-276.1137935767519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-89.446994335816825</v>
      </c>
      <c r="AR5">
        <f t="shared" si="9"/>
        <v>-99.900877381383609</v>
      </c>
      <c r="AS5">
        <f t="shared" si="9"/>
        <v>-144.25625609533645</v>
      </c>
      <c r="AT5">
        <f t="shared" si="9"/>
        <v>8.0500147993122919</v>
      </c>
      <c r="AU5">
        <f t="shared" si="9"/>
        <v>-236.10711867740778</v>
      </c>
      <c r="AW5">
        <v>2</v>
      </c>
      <c r="AX5">
        <f>IF(Z5&gt;0, (R5*SUMPRODUCT(K5:$K$98, X5:$X$98)-K5*$AZ$3)/Z5, 0)</f>
        <v>407.26263985376897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100000</v>
      </c>
      <c r="S6">
        <f t="shared" si="1"/>
        <v>615.56492365804479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398.31000695787498</v>
      </c>
      <c r="AC6">
        <f t="shared" si="2"/>
        <v>595.36803755247229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-104.76954263391001</v>
      </c>
      <c r="AI6">
        <f t="shared" si="6"/>
        <v>-116.85941355309853</v>
      </c>
      <c r="AJ6">
        <f t="shared" si="7"/>
        <v>-197.05803059459731</v>
      </c>
      <c r="AK6">
        <f>G6*SUM(AB6, AE6:AF6)</f>
        <v>23.301135407035687</v>
      </c>
      <c r="AL6">
        <f t="shared" si="8"/>
        <v>-290.61630874066014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-80.820275971241472</v>
      </c>
      <c r="AR6">
        <f t="shared" si="9"/>
        <v>-90.146523653354095</v>
      </c>
      <c r="AS6">
        <f t="shared" si="9"/>
        <v>-152.0125411891409</v>
      </c>
      <c r="AT6">
        <f t="shared" si="9"/>
        <v>17.974729551127837</v>
      </c>
      <c r="AU6">
        <f t="shared" si="9"/>
        <v>-224.18433529136715</v>
      </c>
      <c r="AW6">
        <v>3</v>
      </c>
      <c r="AX6">
        <f>IF(Z6&gt;0, (R6*SUMPRODUCT(K6:$K$98, X6:$X$98)-K6*$AZ$3)/Z6, 0)</f>
        <v>615.56492365804479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100000</v>
      </c>
      <c r="S7">
        <f t="shared" si="1"/>
        <v>786.89174132645439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595.36803755247229</v>
      </c>
      <c r="AC7">
        <f t="shared" si="2"/>
        <v>752.63655371492086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-105.00517144358538</v>
      </c>
      <c r="AI7">
        <f t="shared" si="6"/>
        <v>-116.96101800715158</v>
      </c>
      <c r="AJ7">
        <f t="shared" si="7"/>
        <v>-157.26851616244858</v>
      </c>
      <c r="AK7">
        <f>G7*SUM(AB7, AE7:AF7)</f>
        <v>29.232570643826389</v>
      </c>
      <c r="AL7">
        <f t="shared" si="8"/>
        <v>-244.99696352577374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-73.698519150448703</v>
      </c>
      <c r="AR7">
        <f t="shared" si="9"/>
        <v>-82.089802882585658</v>
      </c>
      <c r="AS7">
        <f t="shared" si="9"/>
        <v>-110.37986597058132</v>
      </c>
      <c r="AT7">
        <f t="shared" si="9"/>
        <v>20.517057758134758</v>
      </c>
      <c r="AU7">
        <f t="shared" si="9"/>
        <v>-171.95261109503221</v>
      </c>
      <c r="AW7">
        <v>4</v>
      </c>
      <c r="AX7">
        <f>IF(Z7&gt;0, (R7*SUMPRODUCT(K7:$K$98, X7:$X$98)-K7*$AZ$3)/Z7, 0)</f>
        <v>786.89174132645439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100000</v>
      </c>
      <c r="S8">
        <f t="shared" si="1"/>
        <v>886.86219602499818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752.63655371492086</v>
      </c>
      <c r="AC8">
        <f t="shared" si="2"/>
        <v>838.83628882511312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-105.56629928538918</v>
      </c>
      <c r="AI8">
        <f t="shared" si="6"/>
        <v>-117.38939159590905</v>
      </c>
      <c r="AJ8">
        <f t="shared" si="7"/>
        <v>-86.19973511019225</v>
      </c>
      <c r="AK8">
        <f>G8*SUM(AB8, AE8:AF8)</f>
        <v>16.031158594127813</v>
      </c>
      <c r="AL8">
        <f t="shared" si="8"/>
        <v>-187.55796811197348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-69.161159473513493</v>
      </c>
      <c r="AR8">
        <f t="shared" si="9"/>
        <v>-76.906991034278548</v>
      </c>
      <c r="AS8">
        <f t="shared" si="9"/>
        <v>-56.473265302345858</v>
      </c>
      <c r="AT8">
        <f t="shared" si="9"/>
        <v>10.502722209445809</v>
      </c>
      <c r="AU8">
        <f t="shared" si="9"/>
        <v>-122.87753412717859</v>
      </c>
      <c r="AW8">
        <v>5</v>
      </c>
      <c r="AX8">
        <f>IF(Z8&gt;0, (R8*SUMPRODUCT(K8:$K$98, X8:$X$98)-K8*$AZ$3)/Z8, 0)</f>
        <v>886.86219602499818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100000</v>
      </c>
      <c r="S9">
        <f t="shared" si="1"/>
        <v>949.83728754132233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838.83628882511312</v>
      </c>
      <c r="AC9">
        <f t="shared" si="2"/>
        <v>888.40041150914521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-107.03852183089111</v>
      </c>
      <c r="AI9">
        <f t="shared" si="6"/>
        <v>-118.73000340307692</v>
      </c>
      <c r="AJ9">
        <f t="shared" si="7"/>
        <v>-49.5641226840321</v>
      </c>
      <c r="AK9">
        <f t="shared" ref="AK9:AK72" si="22">G9*SUM(AB9:AB9, AE9:AF9)</f>
        <v>4.9491341040681673</v>
      </c>
      <c r="AL9">
        <f t="shared" si="8"/>
        <v>-163.34499198304084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-66.413180874763512</v>
      </c>
      <c r="AR9">
        <f t="shared" si="9"/>
        <v>-73.667284043100182</v>
      </c>
      <c r="AS9">
        <f t="shared" si="9"/>
        <v>-30.752583167339772</v>
      </c>
      <c r="AT9">
        <f t="shared" si="9"/>
        <v>3.0707425028367794</v>
      </c>
      <c r="AU9">
        <f t="shared" si="9"/>
        <v>-101.34912470760317</v>
      </c>
      <c r="AW9">
        <v>6</v>
      </c>
      <c r="AX9">
        <f>IF(Z9&gt;0, (R9*SUMPRODUCT(K9:$K$98, X9:$X$98)-K9*$AZ$3)/Z9, 0)</f>
        <v>949.83728754132233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100000</v>
      </c>
      <c r="S10">
        <f t="shared" si="1"/>
        <v>1006.6135150032103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888.40041150914521</v>
      </c>
      <c r="AC10">
        <f t="shared" si="2"/>
        <v>930.99233982168175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-108.96797539946446</v>
      </c>
      <c r="AI10">
        <f t="shared" si="6"/>
        <v>-120.52892115900347</v>
      </c>
      <c r="AJ10">
        <f t="shared" si="7"/>
        <v>-42.591928312536538</v>
      </c>
      <c r="AK10">
        <f t="shared" si="22"/>
        <v>3.6424416871874956</v>
      </c>
      <c r="AL10">
        <f t="shared" si="8"/>
        <v>-159.4784077843525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-64.140338403007462</v>
      </c>
      <c r="AR10">
        <f t="shared" si="9"/>
        <v>-70.945300783535373</v>
      </c>
      <c r="AS10">
        <f t="shared" si="9"/>
        <v>-25.070307906410402</v>
      </c>
      <c r="AT10">
        <f t="shared" si="9"/>
        <v>2.1440009468192396</v>
      </c>
      <c r="AU10">
        <f t="shared" si="9"/>
        <v>-93.871607743126518</v>
      </c>
      <c r="AW10">
        <v>7</v>
      </c>
      <c r="AX10">
        <f>IF(Z10&gt;0, (R10*SUMPRODUCT(K10:$K$98, X10:$X$98)-K10*$AZ$3)/Z10, 0)</f>
        <v>1006.6135150032103</v>
      </c>
    </row>
    <row r="11" spans="1:52" x14ac:dyDescent="0.25">
      <c r="A11" t="s">
        <v>33</v>
      </c>
      <c r="C11" s="12">
        <f>AU100</f>
        <v>305.41576970901383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100000</v>
      </c>
      <c r="S11">
        <f t="shared" si="1"/>
        <v>1057.5772709993551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930.99233982168175</v>
      </c>
      <c r="AC11">
        <f t="shared" si="2"/>
        <v>967.17489196187319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-110.75413783908193</v>
      </c>
      <c r="AI11">
        <f t="shared" si="6"/>
        <v>-122.18562987379566</v>
      </c>
      <c r="AJ11">
        <f t="shared" si="7"/>
        <v>-36.182552140191433</v>
      </c>
      <c r="AK11">
        <f t="shared" si="22"/>
        <v>2.234381615572036</v>
      </c>
      <c r="AL11">
        <f t="shared" si="8"/>
        <v>-156.13380039841508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-61.945745842412094</v>
      </c>
      <c r="AR11">
        <f t="shared" si="9"/>
        <v>-68.339478067665851</v>
      </c>
      <c r="AS11">
        <f t="shared" si="9"/>
        <v>-20.237213909449196</v>
      </c>
      <c r="AT11">
        <f t="shared" si="9"/>
        <v>1.2497089352479474</v>
      </c>
      <c r="AU11">
        <f t="shared" si="9"/>
        <v>-87.326983041867109</v>
      </c>
      <c r="AW11">
        <v>8</v>
      </c>
      <c r="AX11">
        <f>IF(Z11&gt;0, (R11*SUMPRODUCT(K11:$K$98, X11:$X$98)-K11*$AZ$3)/Z11, 0)</f>
        <v>1057.5772709993551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100000</v>
      </c>
      <c r="S12">
        <f t="shared" si="1"/>
        <v>1106.3244008360437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967.17489196187319</v>
      </c>
      <c r="AC12">
        <f t="shared" si="2"/>
        <v>1000.383982805972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-113.30785162484717</v>
      </c>
      <c r="AI12">
        <f t="shared" si="6"/>
        <v>-124.61086525776066</v>
      </c>
      <c r="AJ12">
        <f t="shared" si="7"/>
        <v>-33.209090844098796</v>
      </c>
      <c r="AK12">
        <f t="shared" si="22"/>
        <v>2.2245022515123081</v>
      </c>
      <c r="AL12">
        <f t="shared" si="8"/>
        <v>-155.59545385034716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-60.224327680719995</v>
      </c>
      <c r="AR12">
        <f t="shared" si="9"/>
        <v>-66.231999585594011</v>
      </c>
      <c r="AS12">
        <f t="shared" si="9"/>
        <v>-17.650984819618863</v>
      </c>
      <c r="AT12">
        <f t="shared" si="9"/>
        <v>1.1823465947014626</v>
      </c>
      <c r="AU12">
        <f t="shared" si="9"/>
        <v>-82.700637810511409</v>
      </c>
      <c r="AW12">
        <v>9</v>
      </c>
      <c r="AX12">
        <f>IF(Z12&gt;0, (R12*SUMPRODUCT(K12:$K$98, X12:$X$98)-K12*$AZ$3)/Z12, 0)</f>
        <v>1106.3244008360437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100000</v>
      </c>
      <c r="S13">
        <f t="shared" si="1"/>
        <v>1152.1778780263287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1000.383982805972</v>
      </c>
      <c r="AC13">
        <f t="shared" si="2"/>
        <v>1030.0921793111529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-115.94875529737129</v>
      </c>
      <c r="AI13">
        <f t="shared" si="6"/>
        <v>-127.12424519954348</v>
      </c>
      <c r="AJ13">
        <f t="shared" si="7"/>
        <v>-29.708196505180922</v>
      </c>
      <c r="AK13">
        <f t="shared" si="22"/>
        <v>2.0007679656119439</v>
      </c>
      <c r="AL13">
        <f t="shared" si="8"/>
        <v>-154.83167373911246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-58.581745301643579</v>
      </c>
      <c r="AR13">
        <f t="shared" si="9"/>
        <v>-64.22803017456954</v>
      </c>
      <c r="AS13">
        <f t="shared" si="9"/>
        <v>-15.009716978627566</v>
      </c>
      <c r="AT13">
        <f t="shared" si="9"/>
        <v>1.0108644898219425</v>
      </c>
      <c r="AU13">
        <f t="shared" si="9"/>
        <v>-78.226882663375164</v>
      </c>
      <c r="AW13">
        <v>10</v>
      </c>
      <c r="AX13">
        <f>IF(Z13&gt;0, (R13*SUMPRODUCT(K13:$K$98, X13:$X$98)-K13*$AZ$3)/Z13, 0)</f>
        <v>1152.1778780263287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100000</v>
      </c>
      <c r="S14">
        <f t="shared" si="1"/>
        <v>1195.4704864117982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1030.0921793111529</v>
      </c>
      <c r="AC14">
        <f t="shared" si="2"/>
        <v>1056.6850203016841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-119.15584485845555</v>
      </c>
      <c r="AI14">
        <f t="shared" si="6"/>
        <v>-130.20468538099871</v>
      </c>
      <c r="AJ14">
        <f t="shared" si="7"/>
        <v>-26.592840990531158</v>
      </c>
      <c r="AK14">
        <f t="shared" si="22"/>
        <v>1.8541659227600751</v>
      </c>
      <c r="AL14">
        <f t="shared" si="8"/>
        <v>-154.94336044876979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-57.23720250407397</v>
      </c>
      <c r="AR14">
        <f t="shared" si="9"/>
        <v>-62.544577254974783</v>
      </c>
      <c r="AS14">
        <f t="shared" si="9"/>
        <v>-12.774025703411892</v>
      </c>
      <c r="AT14">
        <f t="shared" si="9"/>
        <v>0.89065937573804699</v>
      </c>
      <c r="AU14">
        <f t="shared" si="9"/>
        <v>-74.427943582648624</v>
      </c>
      <c r="AW14">
        <v>11</v>
      </c>
      <c r="AX14">
        <f>IF(Z14&gt;0, (R14*SUMPRODUCT(K14:$K$98, X14:$X$98)-K14*$AZ$3)/Z14, 0)</f>
        <v>1195.4704864117982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100000</v>
      </c>
      <c r="S15">
        <f t="shared" si="1"/>
        <v>1240.3331419350056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1056.6850203016841</v>
      </c>
      <c r="AC15">
        <f t="shared" si="2"/>
        <v>1083.8387384572329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-123.94359482306044</v>
      </c>
      <c r="AI15">
        <f t="shared" si="6"/>
        <v>-134.86645399102528</v>
      </c>
      <c r="AJ15">
        <f t="shared" si="7"/>
        <v>-27.153718155548859</v>
      </c>
      <c r="AK15">
        <f t="shared" si="22"/>
        <v>4.332408583236905</v>
      </c>
      <c r="AL15">
        <f t="shared" si="8"/>
        <v>-157.68776356333723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-56.481383191022765</v>
      </c>
      <c r="AR15">
        <f t="shared" si="9"/>
        <v>-61.458955409160602</v>
      </c>
      <c r="AS15">
        <f t="shared" si="9"/>
        <v>-12.374012246409661</v>
      </c>
      <c r="AT15">
        <f t="shared" si="9"/>
        <v>1.9742886244279865</v>
      </c>
      <c r="AU15">
        <f t="shared" si="9"/>
        <v>-71.858679031142273</v>
      </c>
      <c r="AW15">
        <v>12</v>
      </c>
      <c r="AX15">
        <f>IF(Z15&gt;0, (R15*SUMPRODUCT(K15:$K$98, X15:$X$98)-K15*$AZ$3)/Z15, 0)</f>
        <v>1240.3331419350056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100000</v>
      </c>
      <c r="S16">
        <f t="shared" si="1"/>
        <v>1286.8988302863834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1083.8387384572329</v>
      </c>
      <c r="AC16">
        <f t="shared" si="2"/>
        <v>1111.6167810496245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-129.54414852045625</v>
      </c>
      <c r="AI16">
        <f t="shared" si="6"/>
        <v>-140.34158607817639</v>
      </c>
      <c r="AJ16">
        <f t="shared" si="7"/>
        <v>-27.778042592391557</v>
      </c>
      <c r="AK16">
        <f t="shared" si="22"/>
        <v>7.6952550430463544</v>
      </c>
      <c r="AL16">
        <f t="shared" si="8"/>
        <v>-160.42437362752159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-55.84482875864115</v>
      </c>
      <c r="AR16">
        <f t="shared" si="9"/>
        <v>-60.499466257360638</v>
      </c>
      <c r="AS16">
        <f t="shared" si="9"/>
        <v>-11.974759566831288</v>
      </c>
      <c r="AT16">
        <f t="shared" si="9"/>
        <v>3.3173262169007454</v>
      </c>
      <c r="AU16">
        <f t="shared" si="9"/>
        <v>-69.15689960729118</v>
      </c>
      <c r="AW16">
        <v>13</v>
      </c>
      <c r="AX16">
        <f>IF(Z16&gt;0, (R16*SUMPRODUCT(K16:$K$98, X16:$X$98)-K16*$AZ$3)/Z16, 0)</f>
        <v>1286.8988302863834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100000</v>
      </c>
      <c r="S17">
        <f t="shared" si="1"/>
        <v>1340.2019348744816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1111.6167810496245</v>
      </c>
      <c r="AC17">
        <f t="shared" si="2"/>
        <v>1144.2719133561438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-135.14573848345199</v>
      </c>
      <c r="AI17">
        <f t="shared" si="6"/>
        <v>-145.81830844828448</v>
      </c>
      <c r="AJ17">
        <f t="shared" si="7"/>
        <v>-32.655132306519363</v>
      </c>
      <c r="AK17">
        <f t="shared" si="22"/>
        <v>15.340311578484817</v>
      </c>
      <c r="AL17">
        <f t="shared" si="8"/>
        <v>-163.13312917631902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-54.765559960304969</v>
      </c>
      <c r="AR17">
        <f t="shared" si="9"/>
        <v>-59.090441209972731</v>
      </c>
      <c r="AS17">
        <f t="shared" si="9"/>
        <v>-13.232948566582861</v>
      </c>
      <c r="AT17">
        <f t="shared" si="9"/>
        <v>6.2164058074545947</v>
      </c>
      <c r="AU17">
        <f t="shared" si="9"/>
        <v>-66.106983969100995</v>
      </c>
      <c r="AW17">
        <v>14</v>
      </c>
      <c r="AX17">
        <f>IF(Z17&gt;0, (R17*SUMPRODUCT(K17:$K$98, X17:$X$98)-K17*$AZ$3)/Z17, 0)</f>
        <v>1340.2019348744816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100000</v>
      </c>
      <c r="S18">
        <f t="shared" si="1"/>
        <v>1400.9349999188787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1144.2719133561438</v>
      </c>
      <c r="AC18">
        <f t="shared" si="2"/>
        <v>1182.1899158458227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-140.97491585162945</v>
      </c>
      <c r="AI18">
        <f t="shared" si="6"/>
        <v>-151.52313825233216</v>
      </c>
      <c r="AJ18">
        <f t="shared" si="7"/>
        <v>-37.918002489678884</v>
      </c>
      <c r="AK18">
        <f t="shared" si="22"/>
        <v>24.716273328492708</v>
      </c>
      <c r="AL18">
        <f t="shared" si="8"/>
        <v>-164.72486741351833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-53.310691504676591</v>
      </c>
      <c r="AR18">
        <f t="shared" si="9"/>
        <v>-57.299578654773669</v>
      </c>
      <c r="AS18">
        <f t="shared" si="9"/>
        <v>-14.338968893787536</v>
      </c>
      <c r="AT18">
        <f t="shared" si="9"/>
        <v>9.3466388300405647</v>
      </c>
      <c r="AU18">
        <f t="shared" si="9"/>
        <v>-62.291908718520638</v>
      </c>
      <c r="AW18">
        <v>15</v>
      </c>
      <c r="AX18">
        <f>IF(Z18&gt;0, (R18*SUMPRODUCT(K18:$K$98, X18:$X$98)-K18*$AZ$3)/Z18, 0)</f>
        <v>1400.9349999188787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100000</v>
      </c>
      <c r="S19">
        <f t="shared" si="1"/>
        <v>1458.3261960083341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1182.1899158458227</v>
      </c>
      <c r="AC19">
        <f t="shared" si="2"/>
        <v>1216.15861132602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-147.77992074761153</v>
      </c>
      <c r="AI19">
        <f t="shared" si="6"/>
        <v>-158.20418843421376</v>
      </c>
      <c r="AJ19">
        <f t="shared" si="7"/>
        <v>-33.968695480197312</v>
      </c>
      <c r="AK19">
        <f t="shared" si="22"/>
        <v>26.362835123361847</v>
      </c>
      <c r="AL19">
        <f t="shared" si="8"/>
        <v>-165.81004879104921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-52.116062374412486</v>
      </c>
      <c r="AR19">
        <f t="shared" si="9"/>
        <v>-55.792284301005417</v>
      </c>
      <c r="AS19">
        <f t="shared" si="9"/>
        <v>-11.979399119091752</v>
      </c>
      <c r="AT19">
        <f t="shared" si="9"/>
        <v>9.2971166360412614</v>
      </c>
      <c r="AU19">
        <f t="shared" si="9"/>
        <v>-58.474566784055902</v>
      </c>
      <c r="AW19">
        <v>16</v>
      </c>
      <c r="AX19">
        <f>IF(Z19&gt;0, (R19*SUMPRODUCT(K19:$K$98, X19:$X$98)-K19*$AZ$3)/Z19, 0)</f>
        <v>1458.3261960083341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100000</v>
      </c>
      <c r="S20">
        <f t="shared" si="1"/>
        <v>1488.0206640555396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1216.15861132602</v>
      </c>
      <c r="AC20">
        <f t="shared" si="2"/>
        <v>1226.2165781860137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-154.31635554881905</v>
      </c>
      <c r="AI20">
        <f t="shared" si="6"/>
        <v>-164.61709101411168</v>
      </c>
      <c r="AJ20">
        <f t="shared" si="7"/>
        <v>-10.057966859993712</v>
      </c>
      <c r="AK20">
        <f t="shared" si="22"/>
        <v>5.2294820287018862</v>
      </c>
      <c r="AL20">
        <f t="shared" si="8"/>
        <v>-169.44557584540351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-51.618326162771012</v>
      </c>
      <c r="AR20">
        <f t="shared" si="9"/>
        <v>-55.063889149746096</v>
      </c>
      <c r="AS20">
        <f t="shared" si="9"/>
        <v>-3.3643576668660535</v>
      </c>
      <c r="AT20">
        <f t="shared" si="9"/>
        <v>1.7492449718622789</v>
      </c>
      <c r="AU20">
        <f t="shared" si="9"/>
        <v>-56.67900184474987</v>
      </c>
      <c r="AW20">
        <v>17</v>
      </c>
      <c r="AX20">
        <f>IF(Z20&gt;0, (R20*SUMPRODUCT(K20:$K$98, X20:$X$98)-K20*$AZ$3)/Z20, 0)</f>
        <v>1488.0206640555396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100000</v>
      </c>
      <c r="S21">
        <f t="shared" si="1"/>
        <v>1511.6459032086489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1226.2165781860137</v>
      </c>
      <c r="AC21">
        <f t="shared" si="2"/>
        <v>1230.7816895649728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-161.85166569549173</v>
      </c>
      <c r="AI21">
        <f t="shared" si="6"/>
        <v>-172.02916234791948</v>
      </c>
      <c r="AJ21">
        <f t="shared" si="7"/>
        <v>-4.5651113789590454</v>
      </c>
      <c r="AK21">
        <f t="shared" si="22"/>
        <v>1.961946525097622</v>
      </c>
      <c r="AL21">
        <f t="shared" si="8"/>
        <v>-174.6323272017809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-51.482372810156164</v>
      </c>
      <c r="AR21">
        <f t="shared" si="9"/>
        <v>-54.71966835903352</v>
      </c>
      <c r="AS21">
        <f t="shared" si="9"/>
        <v>-1.452087409304939</v>
      </c>
      <c r="AT21">
        <f t="shared" si="9"/>
        <v>0.62406316304892762</v>
      </c>
      <c r="AU21">
        <f t="shared" si="9"/>
        <v>-55.547692605289527</v>
      </c>
      <c r="AW21">
        <v>18</v>
      </c>
      <c r="AX21">
        <f>IF(Z21&gt;0, (R21*SUMPRODUCT(K21:$K$98, X21:$X$98)-K21*$AZ$3)/Z21, 0)</f>
        <v>1511.6459032086489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100000</v>
      </c>
      <c r="S22">
        <f t="shared" si="1"/>
        <v>1555.8743271613257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1230.7816895649728</v>
      </c>
      <c r="AC22">
        <f t="shared" si="2"/>
        <v>1251.481079532899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-169.90166355611106</v>
      </c>
      <c r="AI22">
        <f t="shared" si="6"/>
        <v>-179.95614753407003</v>
      </c>
      <c r="AJ22">
        <f t="shared" si="7"/>
        <v>-20.699389967926209</v>
      </c>
      <c r="AK22">
        <f t="shared" si="22"/>
        <v>25.84641548086443</v>
      </c>
      <c r="AL22">
        <f t="shared" si="8"/>
        <v>-174.8091220211318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-50.460266780952047</v>
      </c>
      <c r="AR22">
        <f t="shared" si="9"/>
        <v>-53.446417317995262</v>
      </c>
      <c r="AS22">
        <f t="shared" si="9"/>
        <v>-6.1476545792594166</v>
      </c>
      <c r="AT22">
        <f t="shared" si="9"/>
        <v>7.6763051826447981</v>
      </c>
      <c r="AU22">
        <f t="shared" si="9"/>
        <v>-51.917766714609883</v>
      </c>
      <c r="AW22">
        <v>19</v>
      </c>
      <c r="AX22">
        <f>IF(Z22&gt;0, (R22*SUMPRODUCT(K22:$K$98, X22:$X$98)-K22*$AZ$3)/Z22, 0)</f>
        <v>1555.8743271613257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100000</v>
      </c>
      <c r="S23">
        <f t="shared" si="1"/>
        <v>1648.7082757802241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1251.481079532899</v>
      </c>
      <c r="AC23">
        <f t="shared" si="2"/>
        <v>1309.9470141273232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-178.58420523814692</v>
      </c>
      <c r="AI23">
        <f t="shared" si="6"/>
        <v>-188.51582135067153</v>
      </c>
      <c r="AJ23">
        <f t="shared" si="7"/>
        <v>-58.465934594424198</v>
      </c>
      <c r="AK23">
        <f t="shared" si="22"/>
        <v>87.603675567302943</v>
      </c>
      <c r="AL23">
        <f t="shared" si="8"/>
        <v>-159.3780803777928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-47.356209566046985</v>
      </c>
      <c r="AR23">
        <f t="shared" si="9"/>
        <v>-49.989833818130506</v>
      </c>
      <c r="AS23">
        <f t="shared" si="9"/>
        <v>-15.503751003265815</v>
      </c>
      <c r="AT23">
        <f t="shared" si="9"/>
        <v>23.230374788122759</v>
      </c>
      <c r="AU23">
        <f t="shared" si="9"/>
        <v>-42.263210033273566</v>
      </c>
      <c r="AW23">
        <v>20</v>
      </c>
      <c r="AX23">
        <f>IF(Z23&gt;0, (R23*SUMPRODUCT(K23:$K$98, X23:$X$98)-K23*$AZ$3)/Z23, 0)</f>
        <v>1648.7082757802241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100000</v>
      </c>
      <c r="S24">
        <f t="shared" si="1"/>
        <v>1732.9340901069613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1309.9470141273232</v>
      </c>
      <c r="AC24">
        <f t="shared" si="2"/>
        <v>1359.846341503576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-187.65168911769828</v>
      </c>
      <c r="AI24">
        <f t="shared" si="6"/>
        <v>-197.46053260795793</v>
      </c>
      <c r="AJ24">
        <f t="shared" si="7"/>
        <v>-49.899327376252813</v>
      </c>
      <c r="AK24">
        <f t="shared" si="22"/>
        <v>91.696290988912637</v>
      </c>
      <c r="AL24">
        <f t="shared" si="8"/>
        <v>-155.66356899529811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-44.429184697843553</v>
      </c>
      <c r="AR24">
        <f t="shared" si="9"/>
        <v>-46.751566772580148</v>
      </c>
      <c r="AS24">
        <f t="shared" si="9"/>
        <v>-11.81436971189301</v>
      </c>
      <c r="AT24">
        <f t="shared" si="9"/>
        <v>21.710390498528003</v>
      </c>
      <c r="AU24">
        <f t="shared" si="9"/>
        <v>-36.855545985945156</v>
      </c>
      <c r="AW24">
        <v>21</v>
      </c>
      <c r="AX24">
        <f>IF(Z24&gt;0, (R24*SUMPRODUCT(K24:$K$98, X24:$X$98)-K24*$AZ$3)/Z24, 0)</f>
        <v>1732.9340901069613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100000</v>
      </c>
      <c r="S25">
        <f t="shared" si="1"/>
        <v>1809.6471758217956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1359.846341503576</v>
      </c>
      <c r="AC25">
        <f t="shared" si="2"/>
        <v>1402.2524576470719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-198.42427202568132</v>
      </c>
      <c r="AI25">
        <f t="shared" si="6"/>
        <v>-208.11022404703516</v>
      </c>
      <c r="AJ25">
        <f t="shared" si="7"/>
        <v>-42.406116143495865</v>
      </c>
      <c r="AK25">
        <f t="shared" si="22"/>
        <v>95.189243905250336</v>
      </c>
      <c r="AL25">
        <f t="shared" si="8"/>
        <v>-155.32709628528067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-41.946201496156718</v>
      </c>
      <c r="AR25">
        <f t="shared" si="9"/>
        <v>-43.993778090602937</v>
      </c>
      <c r="AS25">
        <f t="shared" si="9"/>
        <v>-8.9645055731603325</v>
      </c>
      <c r="AT25">
        <f t="shared" si="9"/>
        <v>20.122675337821885</v>
      </c>
      <c r="AU25">
        <f t="shared" si="9"/>
        <v>-32.835608325941379</v>
      </c>
      <c r="AW25">
        <v>22</v>
      </c>
      <c r="AX25">
        <f>IF(Z25&gt;0, (R25*SUMPRODUCT(K25:$K$98, X25:$X$98)-K25*$AZ$3)/Z25, 0)</f>
        <v>1809.6471758217956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100000</v>
      </c>
      <c r="S26">
        <f t="shared" si="1"/>
        <v>1879.477696576158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1402.2524576470719</v>
      </c>
      <c r="AC26">
        <f t="shared" si="2"/>
        <v>1437.8377747592535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-210.75345304037535</v>
      </c>
      <c r="AI26">
        <f t="shared" si="6"/>
        <v>-220.31620135988561</v>
      </c>
      <c r="AJ26">
        <f t="shared" si="7"/>
        <v>-35.585317112181656</v>
      </c>
      <c r="AK26">
        <f t="shared" si="22"/>
        <v>98.157672035295036</v>
      </c>
      <c r="AL26">
        <f t="shared" si="8"/>
        <v>-157.74384643677223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-39.779060279850292</v>
      </c>
      <c r="AR26">
        <f t="shared" si="9"/>
        <v>-41.583999351334732</v>
      </c>
      <c r="AS26">
        <f t="shared" si="9"/>
        <v>-6.7166181813964219</v>
      </c>
      <c r="AT26">
        <f t="shared" si="9"/>
        <v>18.52695600709206</v>
      </c>
      <c r="AU26">
        <f t="shared" si="9"/>
        <v>-29.773661525639099</v>
      </c>
      <c r="AW26">
        <v>23</v>
      </c>
      <c r="AX26">
        <f>IF(Z26&gt;0, (R26*SUMPRODUCT(K26:$K$98, X26:$X$98)-K26*$AZ$3)/Z26, 0)</f>
        <v>1879.477696576158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100000</v>
      </c>
      <c r="S27">
        <f t="shared" si="1"/>
        <v>1945.6747029264891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1437.8377747592535</v>
      </c>
      <c r="AC27">
        <f t="shared" si="2"/>
        <v>1467.2832846654196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-324.39734074870626</v>
      </c>
      <c r="AI27">
        <f t="shared" si="6"/>
        <v>-333.82391191742784</v>
      </c>
      <c r="AJ27">
        <f t="shared" si="7"/>
        <v>-29.44550990616608</v>
      </c>
      <c r="AK27">
        <f t="shared" si="22"/>
        <v>100.64864423314776</v>
      </c>
      <c r="AL27">
        <f t="shared" si="8"/>
        <v>-262.62077759044615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-54.668742357593345</v>
      </c>
      <c r="AR27">
        <f t="shared" si="9"/>
        <v>-56.257345979771507</v>
      </c>
      <c r="AS27">
        <f t="shared" si="9"/>
        <v>-4.96227555667648</v>
      </c>
      <c r="AT27">
        <f t="shared" si="9"/>
        <v>16.961713642669473</v>
      </c>
      <c r="AU27">
        <f t="shared" si="9"/>
        <v>-44.257907893778516</v>
      </c>
      <c r="AW27">
        <v>24</v>
      </c>
      <c r="AX27">
        <f>IF(Z27&gt;0, (R27*SUMPRODUCT(K27:$K$98, X27:$X$98)-K27*$AZ$3)/Z27, 0)</f>
        <v>1945.6747029264891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100000</v>
      </c>
      <c r="S28">
        <f t="shared" si="1"/>
        <v>1986.7500057063069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1467.2832846654196</v>
      </c>
      <c r="AC28">
        <f t="shared" si="2"/>
        <v>1474.4221942596273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-445.67455976953408</v>
      </c>
      <c r="AI28">
        <f t="shared" si="6"/>
        <v>-454.95115590659725</v>
      </c>
      <c r="AJ28">
        <f t="shared" si="7"/>
        <v>-7.1389095942076892</v>
      </c>
      <c r="AK28">
        <f t="shared" si="22"/>
        <v>102.70982992657939</v>
      </c>
      <c r="AL28">
        <f t="shared" si="8"/>
        <v>-359.38023557422554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-67.059702008669134</v>
      </c>
      <c r="AR28">
        <f t="shared" si="9"/>
        <v>-68.455531676236248</v>
      </c>
      <c r="AS28">
        <f t="shared" si="9"/>
        <v>-1.0741765253595759</v>
      </c>
      <c r="AT28">
        <f t="shared" si="9"/>
        <v>15.454529403247166</v>
      </c>
      <c r="AU28">
        <f t="shared" si="9"/>
        <v>-54.075178798348652</v>
      </c>
      <c r="AW28">
        <v>25</v>
      </c>
      <c r="AX28">
        <f>IF(Z28&gt;0, (R28*SUMPRODUCT(K28:$K$98, X28:$X$98)-K28*$AZ$3)/Z28, 0)</f>
        <v>1986.7500057063069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100000</v>
      </c>
      <c r="S29">
        <f t="shared" si="1"/>
        <v>2006.2645240313861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1474.4221942596273</v>
      </c>
      <c r="AC29">
        <f t="shared" si="2"/>
        <v>1462.5478957793516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-571.58556017697822</v>
      </c>
      <c r="AI29">
        <f t="shared" si="6"/>
        <v>-580.69794215764864</v>
      </c>
      <c r="AJ29">
        <f t="shared" si="7"/>
        <v>11.874298480275684</v>
      </c>
      <c r="AK29">
        <f t="shared" si="22"/>
        <v>103.20955359817393</v>
      </c>
      <c r="AL29">
        <f t="shared" si="8"/>
        <v>-465.61409007919906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-76.790412616622859</v>
      </c>
      <c r="AR29">
        <f t="shared" si="9"/>
        <v>-78.014627539055994</v>
      </c>
      <c r="AS29">
        <f t="shared" si="9"/>
        <v>1.5952682211758109</v>
      </c>
      <c r="AT29">
        <f t="shared" si="9"/>
        <v>13.865823000019944</v>
      </c>
      <c r="AU29">
        <f t="shared" si="9"/>
        <v>-62.553536317860242</v>
      </c>
      <c r="AW29">
        <v>26</v>
      </c>
      <c r="AX29">
        <f>IF(Z29&gt;0, (R29*SUMPRODUCT(K29:$K$98, X29:$X$98)-K29*$AZ$3)/Z29, 0)</f>
        <v>2006.2645240313861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100000</v>
      </c>
      <c r="S30">
        <f t="shared" si="1"/>
        <v>2008.2087905158062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1462.5478957793516</v>
      </c>
      <c r="AC30">
        <f t="shared" si="2"/>
        <v>1435.0301648845086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-711.84980345271231</v>
      </c>
      <c r="AI30">
        <f t="shared" si="6"/>
        <v>-720.78208038814444</v>
      </c>
      <c r="AJ30">
        <f t="shared" si="7"/>
        <v>27.517730894842998</v>
      </c>
      <c r="AK30">
        <f t="shared" si="22"/>
        <v>102.37835270455463</v>
      </c>
      <c r="AL30">
        <f t="shared" si="8"/>
        <v>-590.88599678874675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-85.387854068711789</v>
      </c>
      <c r="AR30">
        <f t="shared" si="9"/>
        <v>-86.459299134461062</v>
      </c>
      <c r="AS30">
        <f t="shared" si="9"/>
        <v>3.3008086517046054</v>
      </c>
      <c r="AT30">
        <f t="shared" si="9"/>
        <v>12.280494843337175</v>
      </c>
      <c r="AU30">
        <f t="shared" si="9"/>
        <v>-70.877995639419268</v>
      </c>
      <c r="AW30">
        <v>27</v>
      </c>
      <c r="AX30">
        <f>IF(Z30&gt;0, (R30*SUMPRODUCT(K30:$K$98, X30:$X$98)-K30*$AZ$3)/Z30, 0)</f>
        <v>2008.2087905158062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100000</v>
      </c>
      <c r="S31">
        <f t="shared" si="1"/>
        <v>1994.3822942560855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1435.0301648845086</v>
      </c>
      <c r="AC31">
        <f t="shared" si="2"/>
        <v>1393.6357766388144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-865.56729020279749</v>
      </c>
      <c r="AI31">
        <f t="shared" si="6"/>
        <v>-874.30204845759999</v>
      </c>
      <c r="AJ31">
        <f t="shared" si="7"/>
        <v>41.394388245694245</v>
      </c>
      <c r="AK31">
        <f t="shared" si="22"/>
        <v>100.45211154191561</v>
      </c>
      <c r="AL31">
        <f t="shared" si="8"/>
        <v>-732.45554866999009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-92.702307204216694</v>
      </c>
      <c r="AR31">
        <f t="shared" si="9"/>
        <v>-93.637800322148124</v>
      </c>
      <c r="AS31">
        <f t="shared" si="9"/>
        <v>4.4333413925379439</v>
      </c>
      <c r="AT31">
        <f t="shared" si="9"/>
        <v>10.758426997962367</v>
      </c>
      <c r="AU31">
        <f t="shared" si="9"/>
        <v>-78.446031931647809</v>
      </c>
      <c r="AW31">
        <v>28</v>
      </c>
      <c r="AX31">
        <f>IF(Z31&gt;0, (R31*SUMPRODUCT(K31:$K$98, X31:$X$98)-K31*$AZ$3)/Z31, 0)</f>
        <v>1994.3822942560855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100000</v>
      </c>
      <c r="S32">
        <f t="shared" si="1"/>
        <v>1966.5296876861109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1393.6357766388144</v>
      </c>
      <c r="AC32">
        <f t="shared" si="2"/>
        <v>1340.2133496337208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-1028.0971185454366</v>
      </c>
      <c r="AI32">
        <f t="shared" si="6"/>
        <v>-1036.6160170778728</v>
      </c>
      <c r="AJ32">
        <f t="shared" si="7"/>
        <v>53.422427005093596</v>
      </c>
      <c r="AK32">
        <f t="shared" si="22"/>
        <v>97.554504364717019</v>
      </c>
      <c r="AL32">
        <f t="shared" si="8"/>
        <v>-885.63908570806223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-98.311840435593695</v>
      </c>
      <c r="AR32">
        <f t="shared" si="9"/>
        <v>-99.126460550853622</v>
      </c>
      <c r="AS32">
        <f t="shared" si="9"/>
        <v>5.1085223610368473</v>
      </c>
      <c r="AT32">
        <f t="shared" si="9"/>
        <v>9.3286545540042045</v>
      </c>
      <c r="AU32">
        <f t="shared" si="9"/>
        <v>-84.689283635812572</v>
      </c>
      <c r="AW32">
        <v>29</v>
      </c>
      <c r="AX32">
        <f>IF(Z32&gt;0, (R32*SUMPRODUCT(K32:$K$98, X32:$X$98)-K32*$AZ$3)/Z32, 0)</f>
        <v>1966.5296876861109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100000</v>
      </c>
      <c r="S33">
        <f t="shared" si="1"/>
        <v>1927.0477520574495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1340.2133496337208</v>
      </c>
      <c r="AC33">
        <f t="shared" si="2"/>
        <v>1276.9728308044871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-1203.9167743578046</v>
      </c>
      <c r="AI33">
        <f t="shared" si="6"/>
        <v>-1212.1999943081216</v>
      </c>
      <c r="AJ33">
        <f t="shared" si="7"/>
        <v>63.240518829233679</v>
      </c>
      <c r="AK33">
        <f t="shared" si="22"/>
        <v>93.81493447436047</v>
      </c>
      <c r="AL33">
        <f t="shared" si="8"/>
        <v>-1055.1445410045276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-102.78982514964773</v>
      </c>
      <c r="AR33">
        <f t="shared" si="9"/>
        <v>-103.49704241624271</v>
      </c>
      <c r="AS33">
        <f t="shared" si="9"/>
        <v>5.3994445557064639</v>
      </c>
      <c r="AT33">
        <f t="shared" si="9"/>
        <v>8.0098732042246645</v>
      </c>
      <c r="AU33">
        <f t="shared" si="9"/>
        <v>-90.087724656311579</v>
      </c>
      <c r="AW33">
        <v>30</v>
      </c>
      <c r="AX33">
        <f>IF(Z33&gt;0, (R33*SUMPRODUCT(K33:$K$98, X33:$X$98)-K33*$AZ$3)/Z33, 0)</f>
        <v>1927.0477520574495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100000</v>
      </c>
      <c r="S34">
        <f t="shared" si="1"/>
        <v>1877.4042834350844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1276.9728308044871</v>
      </c>
      <c r="AC34">
        <f t="shared" si="2"/>
        <v>1205.4966856605183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-1392.281977124117</v>
      </c>
      <c r="AI34">
        <f t="shared" si="6"/>
        <v>-1400.3083296277905</v>
      </c>
      <c r="AJ34">
        <f t="shared" si="7"/>
        <v>71.476145143968779</v>
      </c>
      <c r="AK34">
        <f t="shared" si="22"/>
        <v>89.388098156314101</v>
      </c>
      <c r="AL34">
        <f t="shared" si="8"/>
        <v>-1239.4440863275076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-106.13603035684231</v>
      </c>
      <c r="AR34">
        <f t="shared" si="9"/>
        <v>-106.74789290119864</v>
      </c>
      <c r="AS34">
        <f t="shared" si="9"/>
        <v>5.4487484830194388</v>
      </c>
      <c r="AT34">
        <f t="shared" si="9"/>
        <v>6.8142072190403677</v>
      </c>
      <c r="AU34">
        <f t="shared" ref="AU34:AU97" si="23">AL34*$K34</f>
        <v>-94.484937199138827</v>
      </c>
      <c r="AW34">
        <v>31</v>
      </c>
      <c r="AX34">
        <f>IF(Z34&gt;0, (R34*SUMPRODUCT(K34:$K$98, X34:$X$98)-K34*$AZ$3)/Z34, 0)</f>
        <v>1877.4042834350844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100000</v>
      </c>
      <c r="S35">
        <f t="shared" si="1"/>
        <v>1818.3861440299534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1205.4966856605183</v>
      </c>
      <c r="AC35">
        <f t="shared" si="2"/>
        <v>1127.3192981658892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-1573.1174462915374</v>
      </c>
      <c r="AI35">
        <f t="shared" ref="AI35:AI66" si="25">SUM(AE35:AH35)</f>
        <v>-1580.8668955893877</v>
      </c>
      <c r="AJ35">
        <f t="shared" si="7"/>
        <v>78.177387494629102</v>
      </c>
      <c r="AK35">
        <f t="shared" si="22"/>
        <v>84.384767996236292</v>
      </c>
      <c r="AL35">
        <f t="shared" si="8"/>
        <v>-1418.3047400985224</v>
      </c>
      <c r="AN35">
        <f t="shared" ref="AN35:AT66" si="26">AE35*$K35</f>
        <v>0</v>
      </c>
      <c r="AO35">
        <f t="shared" si="26"/>
        <v>0</v>
      </c>
      <c r="AP35">
        <f t="shared" si="26"/>
        <v>-0.52745869694467051</v>
      </c>
      <c r="AQ35">
        <f t="shared" si="26"/>
        <v>-107.07270239087019</v>
      </c>
      <c r="AR35">
        <f t="shared" si="26"/>
        <v>-107.60016108781487</v>
      </c>
      <c r="AS35">
        <f t="shared" si="26"/>
        <v>5.3210675176485642</v>
      </c>
      <c r="AT35">
        <f t="shared" si="26"/>
        <v>5.7435668082401854</v>
      </c>
      <c r="AU35">
        <f t="shared" si="23"/>
        <v>-96.535526761926121</v>
      </c>
      <c r="AW35">
        <v>32</v>
      </c>
      <c r="AX35">
        <f>IF(Z35&gt;0, (R35*SUMPRODUCT(K35:$K$98, X35:$X$98)-K35*$AZ$3)/Z35, 0)</f>
        <v>1818.3861440299534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100000</v>
      </c>
      <c r="S36">
        <f t="shared" si="1"/>
        <v>1752.9619411026197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1127.3192981658892</v>
      </c>
      <c r="AC36">
        <f t="shared" si="2"/>
        <v>1045.2096697591376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-1750.289750474145</v>
      </c>
      <c r="AI36">
        <f t="shared" si="25"/>
        <v>-1757.7429190602074</v>
      </c>
      <c r="AJ36">
        <f t="shared" si="7"/>
        <v>82.109628406751654</v>
      </c>
      <c r="AK36">
        <f t="shared" si="22"/>
        <v>78.912350871612247</v>
      </c>
      <c r="AL36">
        <f t="shared" si="8"/>
        <v>-1596.7209397818435</v>
      </c>
      <c r="AN36">
        <f t="shared" si="26"/>
        <v>0</v>
      </c>
      <c r="AO36">
        <f t="shared" si="26"/>
        <v>0</v>
      </c>
      <c r="AP36">
        <f t="shared" si="26"/>
        <v>-0.45293985687335275</v>
      </c>
      <c r="AQ36">
        <f t="shared" si="26"/>
        <v>-106.36764483620465</v>
      </c>
      <c r="AR36">
        <f t="shared" si="26"/>
        <v>-106.820584693078</v>
      </c>
      <c r="AS36">
        <f t="shared" si="26"/>
        <v>4.9899211199952207</v>
      </c>
      <c r="AT36">
        <f t="shared" si="26"/>
        <v>4.7956179303614146</v>
      </c>
      <c r="AU36">
        <f t="shared" si="23"/>
        <v>-97.035045642721357</v>
      </c>
      <c r="AW36">
        <v>33</v>
      </c>
      <c r="AX36">
        <f>IF(Z36&gt;0, (R36*SUMPRODUCT(K36:$K$98, X36:$X$98)-K36*$AZ$3)/Z36, 0)</f>
        <v>1752.9619411026197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100000</v>
      </c>
      <c r="S37">
        <f t="shared" si="1"/>
        <v>1683.2267462969494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1045.2096697591376</v>
      </c>
      <c r="AC37">
        <f t="shared" si="2"/>
        <v>961.1304838373245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-1928.6192287978163</v>
      </c>
      <c r="AI37">
        <f t="shared" si="25"/>
        <v>-1935.7567882944184</v>
      </c>
      <c r="AJ37">
        <f t="shared" si="7"/>
        <v>84.079185921813064</v>
      </c>
      <c r="AK37">
        <f t="shared" si="22"/>
        <v>73.164676883139634</v>
      </c>
      <c r="AL37">
        <f t="shared" si="8"/>
        <v>-1778.5129254894655</v>
      </c>
      <c r="AN37">
        <f t="shared" si="26"/>
        <v>0</v>
      </c>
      <c r="AO37">
        <f t="shared" si="26"/>
        <v>0</v>
      </c>
      <c r="AP37">
        <f t="shared" si="26"/>
        <v>-0.38728556704794664</v>
      </c>
      <c r="AQ37">
        <f t="shared" si="26"/>
        <v>-104.6473086494214</v>
      </c>
      <c r="AR37">
        <f t="shared" si="26"/>
        <v>-105.03459421646936</v>
      </c>
      <c r="AS37">
        <f t="shared" si="26"/>
        <v>4.562155343456058</v>
      </c>
      <c r="AT37">
        <f t="shared" si="26"/>
        <v>3.9699316535372762</v>
      </c>
      <c r="AU37">
        <f t="shared" si="23"/>
        <v>-96.502507219476016</v>
      </c>
      <c r="AW37">
        <v>34</v>
      </c>
      <c r="AX37">
        <f>IF(Z37&gt;0, (R37*SUMPRODUCT(K37:$K$98, X37:$X$98)-K37*$AZ$3)/Z37, 0)</f>
        <v>1683.2267462969494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100000</v>
      </c>
      <c r="S38">
        <f t="shared" si="1"/>
        <v>1610.9520676596676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961.1304838373245</v>
      </c>
      <c r="AC38">
        <f t="shared" si="2"/>
        <v>876.3835849328957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-2127.8783583697841</v>
      </c>
      <c r="AI38">
        <f t="shared" si="25"/>
        <v>-2134.6785574766241</v>
      </c>
      <c r="AJ38">
        <f t="shared" si="7"/>
        <v>84.746898904428804</v>
      </c>
      <c r="AK38">
        <f t="shared" si="22"/>
        <v>67.279133868612718</v>
      </c>
      <c r="AL38">
        <f t="shared" si="8"/>
        <v>-1982.6525247035827</v>
      </c>
      <c r="AN38">
        <f t="shared" si="26"/>
        <v>0</v>
      </c>
      <c r="AO38">
        <f t="shared" si="26"/>
        <v>0</v>
      </c>
      <c r="AP38">
        <f t="shared" si="26"/>
        <v>-0.32944671179088053</v>
      </c>
      <c r="AQ38">
        <f t="shared" si="26"/>
        <v>-103.08852979772091</v>
      </c>
      <c r="AR38">
        <f t="shared" si="26"/>
        <v>-103.41797650951179</v>
      </c>
      <c r="AS38">
        <f t="shared" si="26"/>
        <v>4.1057014272502066</v>
      </c>
      <c r="AT38">
        <f t="shared" si="26"/>
        <v>3.2594471245494212</v>
      </c>
      <c r="AU38">
        <f t="shared" si="23"/>
        <v>-96.052827957712168</v>
      </c>
      <c r="AW38">
        <v>35</v>
      </c>
      <c r="AX38">
        <f>IF(Z38&gt;0, (R38*SUMPRODUCT(K38:$K$98, X38:$X$98)-K38*$AZ$3)/Z38, 0)</f>
        <v>1610.9520676596676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100000</v>
      </c>
      <c r="S39">
        <f t="shared" si="1"/>
        <v>1534.7085754826994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876.3835849328957</v>
      </c>
      <c r="AC39">
        <f t="shared" si="2"/>
        <v>791.06327812177494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-2312.723997141773</v>
      </c>
      <c r="AI39">
        <f t="shared" si="25"/>
        <v>-2319.1671037579017</v>
      </c>
      <c r="AJ39">
        <f t="shared" si="7"/>
        <v>85.320306811120759</v>
      </c>
      <c r="AK39">
        <f t="shared" si="22"/>
        <v>61.346850945302705</v>
      </c>
      <c r="AL39">
        <f t="shared" si="8"/>
        <v>-2172.4999460014783</v>
      </c>
      <c r="AN39">
        <f t="shared" si="26"/>
        <v>0</v>
      </c>
      <c r="AO39">
        <f t="shared" si="26"/>
        <v>0</v>
      </c>
      <c r="AP39">
        <f t="shared" si="26"/>
        <v>-0.27870248658636448</v>
      </c>
      <c r="AQ39">
        <f t="shared" si="26"/>
        <v>-100.03899783031049</v>
      </c>
      <c r="AR39">
        <f t="shared" si="26"/>
        <v>-100.31770031689686</v>
      </c>
      <c r="AS39">
        <f t="shared" si="26"/>
        <v>3.6906081307184651</v>
      </c>
      <c r="AT39">
        <f t="shared" si="26"/>
        <v>2.6536143077159879</v>
      </c>
      <c r="AU39">
        <f t="shared" si="23"/>
        <v>-93.973477878462404</v>
      </c>
      <c r="AW39">
        <v>36</v>
      </c>
      <c r="AX39">
        <f>IF(Z39&gt;0, (R39*SUMPRODUCT(K39:$K$98, X39:$X$98)-K39*$AZ$3)/Z39, 0)</f>
        <v>1534.7085754826994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100000</v>
      </c>
      <c r="S40">
        <f t="shared" si="1"/>
        <v>1455.4390862047746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791.06327812177494</v>
      </c>
      <c r="AC40">
        <f t="shared" si="2"/>
        <v>706.88876510092905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-2460.6410759363489</v>
      </c>
      <c r="AI40">
        <f t="shared" si="25"/>
        <v>-2466.7121713518245</v>
      </c>
      <c r="AJ40">
        <f t="shared" si="7"/>
        <v>84.174513020845893</v>
      </c>
      <c r="AK40">
        <f t="shared" si="22"/>
        <v>55.374429468524248</v>
      </c>
      <c r="AL40">
        <f t="shared" si="8"/>
        <v>-2327.1632288624542</v>
      </c>
      <c r="AN40">
        <f t="shared" si="26"/>
        <v>0</v>
      </c>
      <c r="AO40">
        <f t="shared" si="26"/>
        <v>0</v>
      </c>
      <c r="AP40">
        <f t="shared" si="26"/>
        <v>-0.23447392935427153</v>
      </c>
      <c r="AQ40">
        <f t="shared" si="26"/>
        <v>-95.03329174083369</v>
      </c>
      <c r="AR40">
        <f t="shared" si="26"/>
        <v>-95.26776567018797</v>
      </c>
      <c r="AS40">
        <f t="shared" si="26"/>
        <v>3.2509337226310602</v>
      </c>
      <c r="AT40">
        <f t="shared" si="26"/>
        <v>2.1386354808622277</v>
      </c>
      <c r="AU40">
        <f t="shared" si="23"/>
        <v>-89.878196466694675</v>
      </c>
      <c r="AW40">
        <v>37</v>
      </c>
      <c r="AX40">
        <f>IF(Z40&gt;0, (R40*SUMPRODUCT(K40:$K$98, X40:$X$98)-K40*$AZ$3)/Z40, 0)</f>
        <v>1455.4390862047746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100000</v>
      </c>
      <c r="S41">
        <f t="shared" si="1"/>
        <v>1376.3139448623187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706.88876510092905</v>
      </c>
      <c r="AC41">
        <f t="shared" si="2"/>
        <v>626.02019193997398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-2597.8000180447475</v>
      </c>
      <c r="AI41">
        <f t="shared" si="25"/>
        <v>-2603.4856775038124</v>
      </c>
      <c r="AJ41">
        <f t="shared" si="7"/>
        <v>80.868573160955066</v>
      </c>
      <c r="AK41">
        <f t="shared" si="22"/>
        <v>49.482213557065037</v>
      </c>
      <c r="AL41">
        <f t="shared" si="8"/>
        <v>-2473.1348907857928</v>
      </c>
      <c r="AN41">
        <f t="shared" si="26"/>
        <v>0</v>
      </c>
      <c r="AO41">
        <f t="shared" si="26"/>
        <v>0</v>
      </c>
      <c r="AP41">
        <f t="shared" si="26"/>
        <v>-0.19606059872699877</v>
      </c>
      <c r="AQ41">
        <f t="shared" si="26"/>
        <v>-89.580853474929825</v>
      </c>
      <c r="AR41">
        <f t="shared" si="26"/>
        <v>-89.776914073656826</v>
      </c>
      <c r="AS41">
        <f t="shared" si="26"/>
        <v>2.7886195060197951</v>
      </c>
      <c r="AT41">
        <f t="shared" si="26"/>
        <v>1.7063126073911192</v>
      </c>
      <c r="AU41">
        <f t="shared" si="23"/>
        <v>-85.281981960245929</v>
      </c>
      <c r="AW41">
        <v>38</v>
      </c>
      <c r="AX41">
        <f>IF(Z41&gt;0, (R41*SUMPRODUCT(K41:$K$98, X41:$X$98)-K41*$AZ$3)/Z41, 0)</f>
        <v>1376.3139448623187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100000</v>
      </c>
      <c r="S42">
        <f t="shared" si="1"/>
        <v>1297.4808645015266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626.02019193997398</v>
      </c>
      <c r="AC42">
        <f t="shared" si="2"/>
        <v>549.08640862565051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-2711.000437330028</v>
      </c>
      <c r="AI42">
        <f t="shared" si="25"/>
        <v>-2716.2903651398365</v>
      </c>
      <c r="AJ42">
        <f t="shared" si="7"/>
        <v>76.933783314323477</v>
      </c>
      <c r="AK42">
        <f t="shared" si="22"/>
        <v>43.821413435798185</v>
      </c>
      <c r="AL42">
        <f t="shared" si="8"/>
        <v>-2595.5351683897147</v>
      </c>
      <c r="AN42">
        <f t="shared" si="26"/>
        <v>0</v>
      </c>
      <c r="AO42">
        <f t="shared" si="26"/>
        <v>0</v>
      </c>
      <c r="AP42">
        <f t="shared" si="26"/>
        <v>-0.16287004001042216</v>
      </c>
      <c r="AQ42">
        <f t="shared" si="26"/>
        <v>-83.468199486113875</v>
      </c>
      <c r="AR42">
        <f t="shared" si="26"/>
        <v>-83.631069526124307</v>
      </c>
      <c r="AS42">
        <f t="shared" si="26"/>
        <v>2.3686917510148953</v>
      </c>
      <c r="AT42">
        <f t="shared" si="26"/>
        <v>1.3492046803301192</v>
      </c>
      <c r="AU42">
        <f t="shared" si="23"/>
        <v>-79.913173094779282</v>
      </c>
      <c r="AW42">
        <v>39</v>
      </c>
      <c r="AX42">
        <f>IF(Z42&gt;0, (R42*SUMPRODUCT(K42:$K$98, X42:$X$98)-K42*$AZ$3)/Z42, 0)</f>
        <v>1297.4808645015266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100000</v>
      </c>
      <c r="S43">
        <f t="shared" si="1"/>
        <v>1220.161780330687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549.08640862565051</v>
      </c>
      <c r="AC43">
        <f t="shared" si="2"/>
        <v>476.91023606864957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-2810.4083438492939</v>
      </c>
      <c r="AI43">
        <f t="shared" si="25"/>
        <v>-2815.2940713380231</v>
      </c>
      <c r="AJ43">
        <f t="shared" si="7"/>
        <v>72.176172557000939</v>
      </c>
      <c r="AK43">
        <f t="shared" si="22"/>
        <v>38.436048603795541</v>
      </c>
      <c r="AL43">
        <f t="shared" si="8"/>
        <v>-2704.6818501772268</v>
      </c>
      <c r="AN43">
        <f t="shared" si="26"/>
        <v>0</v>
      </c>
      <c r="AO43">
        <f t="shared" si="26"/>
        <v>0</v>
      </c>
      <c r="AP43">
        <f t="shared" si="26"/>
        <v>-0.13430824513837411</v>
      </c>
      <c r="AQ43">
        <f t="shared" si="26"/>
        <v>-77.257893252421212</v>
      </c>
      <c r="AR43">
        <f t="shared" si="26"/>
        <v>-77.392201497559583</v>
      </c>
      <c r="AS43">
        <f t="shared" si="26"/>
        <v>1.9841170223468885</v>
      </c>
      <c r="AT43">
        <f t="shared" si="26"/>
        <v>1.0566038015706039</v>
      </c>
      <c r="AU43">
        <f t="shared" si="23"/>
        <v>-74.351480673642101</v>
      </c>
      <c r="AW43">
        <v>40</v>
      </c>
      <c r="AX43">
        <f>IF(Z43&gt;0, (R43*SUMPRODUCT(K43:$K$98, X43:$X$98)-K43*$AZ$3)/Z43, 0)</f>
        <v>1220.161780330687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100000</v>
      </c>
      <c r="S44">
        <f t="shared" si="1"/>
        <v>1144.7527693330765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476.91023606864957</v>
      </c>
      <c r="AC44">
        <f t="shared" si="2"/>
        <v>409.73450971722195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-2902.5600067454598</v>
      </c>
      <c r="AI44">
        <f t="shared" si="25"/>
        <v>-2907.0340569584582</v>
      </c>
      <c r="AJ44">
        <f t="shared" si="7"/>
        <v>67.175726351427613</v>
      </c>
      <c r="AK44">
        <f t="shared" si="22"/>
        <v>33.383716524805472</v>
      </c>
      <c r="AL44">
        <f t="shared" si="8"/>
        <v>-2806.4746140822249</v>
      </c>
      <c r="AN44">
        <f t="shared" si="26"/>
        <v>0</v>
      </c>
      <c r="AO44">
        <f t="shared" si="26"/>
        <v>0</v>
      </c>
      <c r="AP44">
        <f t="shared" si="26"/>
        <v>-0.10981363466981767</v>
      </c>
      <c r="AQ44">
        <f t="shared" si="26"/>
        <v>-71.242084691389721</v>
      </c>
      <c r="AR44">
        <f t="shared" si="26"/>
        <v>-71.351898326059541</v>
      </c>
      <c r="AS44">
        <f t="shared" si="26"/>
        <v>1.6487992581762709</v>
      </c>
      <c r="AT44">
        <f t="shared" si="26"/>
        <v>0.81938893750564423</v>
      </c>
      <c r="AU44">
        <f t="shared" si="23"/>
        <v>-68.883710130377622</v>
      </c>
      <c r="AW44">
        <v>41</v>
      </c>
      <c r="AX44">
        <f>IF(Z44&gt;0, (R44*SUMPRODUCT(K44:$K$98, X44:$X$98)-K44*$AZ$3)/Z44, 0)</f>
        <v>1144.7527693330765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100000</v>
      </c>
      <c r="S45">
        <f t="shared" si="1"/>
        <v>1070.0042175924675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409.73450971722195</v>
      </c>
      <c r="AC45">
        <f t="shared" si="2"/>
        <v>347.4943597588624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-2958.4973080359632</v>
      </c>
      <c r="AI45">
        <f t="shared" si="25"/>
        <v>-2962.5568055833273</v>
      </c>
      <c r="AJ45">
        <f t="shared" si="7"/>
        <v>62.240149958359552</v>
      </c>
      <c r="AK45">
        <f t="shared" si="22"/>
        <v>28.681415680205539</v>
      </c>
      <c r="AL45">
        <f t="shared" si="8"/>
        <v>-2871.6352399447624</v>
      </c>
      <c r="AN45">
        <f t="shared" si="26"/>
        <v>0</v>
      </c>
      <c r="AO45">
        <f t="shared" si="26"/>
        <v>0</v>
      </c>
      <c r="AP45">
        <f t="shared" si="26"/>
        <v>-8.8963051890181222E-2</v>
      </c>
      <c r="AQ45">
        <f t="shared" si="26"/>
        <v>-64.834858615118065</v>
      </c>
      <c r="AR45">
        <f t="shared" si="26"/>
        <v>-64.923821667008241</v>
      </c>
      <c r="AS45">
        <f t="shared" si="26"/>
        <v>1.363980055609006</v>
      </c>
      <c r="AT45">
        <f t="shared" si="26"/>
        <v>0.62854731199402258</v>
      </c>
      <c r="AU45">
        <f t="shared" si="23"/>
        <v>-62.931294299405224</v>
      </c>
      <c r="AW45">
        <v>42</v>
      </c>
      <c r="AX45">
        <f>IF(Z45&gt;0, (R45*SUMPRODUCT(K45:$K$98, X45:$X$98)-K45*$AZ$3)/Z45, 0)</f>
        <v>1070.0042175924675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100000</v>
      </c>
      <c r="S46">
        <f t="shared" si="1"/>
        <v>996.3149169941139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347.4943597588624</v>
      </c>
      <c r="AC46">
        <f t="shared" si="2"/>
        <v>290.69694286966433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-2974.0058299400512</v>
      </c>
      <c r="AI46">
        <f t="shared" si="25"/>
        <v>-2977.6529817831993</v>
      </c>
      <c r="AJ46">
        <f t="shared" si="7"/>
        <v>56.797416889198075</v>
      </c>
      <c r="AK46">
        <f t="shared" si="22"/>
        <v>24.324605183120369</v>
      </c>
      <c r="AL46">
        <f t="shared" si="8"/>
        <v>-2896.5309597108808</v>
      </c>
      <c r="AN46">
        <f t="shared" si="26"/>
        <v>0</v>
      </c>
      <c r="AO46">
        <f t="shared" si="26"/>
        <v>0</v>
      </c>
      <c r="AP46">
        <f t="shared" si="26"/>
        <v>-7.1363018559670893E-2</v>
      </c>
      <c r="AQ46">
        <f t="shared" si="26"/>
        <v>-58.19171846034277</v>
      </c>
      <c r="AR46">
        <f t="shared" si="26"/>
        <v>-58.263081478902443</v>
      </c>
      <c r="AS46">
        <f t="shared" si="26"/>
        <v>1.111342573581154</v>
      </c>
      <c r="AT46">
        <f t="shared" si="26"/>
        <v>0.47595420366195712</v>
      </c>
      <c r="AU46">
        <f t="shared" si="23"/>
        <v>-56.675784701659332</v>
      </c>
      <c r="AW46">
        <v>43</v>
      </c>
      <c r="AX46">
        <f>IF(Z46&gt;0, (R46*SUMPRODUCT(K46:$K$98, X46:$X$98)-K46*$AZ$3)/Z46, 0)</f>
        <v>996.3149169941139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100000</v>
      </c>
      <c r="S47">
        <f t="shared" si="1"/>
        <v>924.68116539983396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290.69694286966433</v>
      </c>
      <c r="AC47">
        <f t="shared" si="2"/>
        <v>239.68151166460694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-2964.9934058231438</v>
      </c>
      <c r="AI47">
        <f t="shared" si="25"/>
        <v>-2968.2334619721323</v>
      </c>
      <c r="AJ47">
        <f t="shared" si="7"/>
        <v>51.015431205057382</v>
      </c>
      <c r="AK47">
        <f t="shared" si="22"/>
        <v>20.348786000876505</v>
      </c>
      <c r="AL47">
        <f t="shared" si="8"/>
        <v>-2896.8692447661988</v>
      </c>
      <c r="AN47">
        <f t="shared" si="26"/>
        <v>0</v>
      </c>
      <c r="AO47">
        <f t="shared" si="26"/>
        <v>0</v>
      </c>
      <c r="AP47">
        <f t="shared" si="26"/>
        <v>-5.6604880876588708E-2</v>
      </c>
      <c r="AQ47">
        <f t="shared" si="26"/>
        <v>-51.799441373534549</v>
      </c>
      <c r="AR47">
        <f t="shared" si="26"/>
        <v>-51.85604625441114</v>
      </c>
      <c r="AS47">
        <f t="shared" si="26"/>
        <v>0.89125690217794007</v>
      </c>
      <c r="AT47">
        <f t="shared" si="26"/>
        <v>0.3555001995636396</v>
      </c>
      <c r="AU47">
        <f t="shared" si="23"/>
        <v>-50.609289152669568</v>
      </c>
      <c r="AW47">
        <v>44</v>
      </c>
      <c r="AX47">
        <f>IF(Z47&gt;0, (R47*SUMPRODUCT(K47:$K$98, X47:$X$98)-K47*$AZ$3)/Z47, 0)</f>
        <v>924.68116539983396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100000</v>
      </c>
      <c r="S48">
        <f t="shared" si="1"/>
        <v>854.63553402636546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239.68151166460694</v>
      </c>
      <c r="AC48">
        <f t="shared" si="2"/>
        <v>194.28946962614864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-2927.6393336393121</v>
      </c>
      <c r="AI48">
        <f t="shared" si="25"/>
        <v>-2930.4810343101058</v>
      </c>
      <c r="AJ48">
        <f t="shared" si="7"/>
        <v>45.3920420384583</v>
      </c>
      <c r="AK48">
        <f t="shared" si="22"/>
        <v>16.777705816522488</v>
      </c>
      <c r="AL48">
        <f t="shared" si="8"/>
        <v>-2868.3112864551249</v>
      </c>
      <c r="AN48">
        <f t="shared" si="26"/>
        <v>0</v>
      </c>
      <c r="AO48">
        <f t="shared" si="26"/>
        <v>0</v>
      </c>
      <c r="AP48">
        <f t="shared" si="26"/>
        <v>-4.4326317353938029E-2</v>
      </c>
      <c r="AQ48">
        <f t="shared" si="26"/>
        <v>-45.66683308151589</v>
      </c>
      <c r="AR48">
        <f t="shared" si="26"/>
        <v>-45.711159398869825</v>
      </c>
      <c r="AS48">
        <f t="shared" si="26"/>
        <v>0.70804855747808859</v>
      </c>
      <c r="AT48">
        <f t="shared" si="26"/>
        <v>0.26170733608141411</v>
      </c>
      <c r="AU48">
        <f t="shared" si="23"/>
        <v>-44.741403505310323</v>
      </c>
      <c r="AW48">
        <v>45</v>
      </c>
      <c r="AX48">
        <f>IF(Z48&gt;0, (R48*SUMPRODUCT(K48:$K$98, X48:$X$98)-K48*$AZ$3)/Z48, 0)</f>
        <v>854.63553402636546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100000</v>
      </c>
      <c r="S49">
        <f t="shared" si="1"/>
        <v>785.70879954974248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194.28946962614864</v>
      </c>
      <c r="AC49">
        <f t="shared" si="2"/>
        <v>154.34352880809377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-2862.4103032742878</v>
      </c>
      <c r="AI49">
        <f t="shared" si="25"/>
        <v>-2864.8657856504642</v>
      </c>
      <c r="AJ49">
        <f t="shared" si="7"/>
        <v>39.945940818054879</v>
      </c>
      <c r="AK49">
        <f t="shared" si="22"/>
        <v>13.600262873830406</v>
      </c>
      <c r="AL49">
        <f t="shared" si="8"/>
        <v>-2811.3195819585785</v>
      </c>
      <c r="AN49">
        <f t="shared" si="26"/>
        <v>0</v>
      </c>
      <c r="AO49">
        <f t="shared" si="26"/>
        <v>0</v>
      </c>
      <c r="AP49">
        <f t="shared" si="26"/>
        <v>-3.4198111219496855E-2</v>
      </c>
      <c r="AQ49">
        <f t="shared" si="26"/>
        <v>-39.86549724687265</v>
      </c>
      <c r="AR49">
        <f t="shared" si="26"/>
        <v>-39.899695358092146</v>
      </c>
      <c r="AS49">
        <f t="shared" si="26"/>
        <v>0.5563370114634848</v>
      </c>
      <c r="AT49">
        <f t="shared" si="26"/>
        <v>0.18941422951602488</v>
      </c>
      <c r="AU49">
        <f t="shared" si="23"/>
        <v>-39.15394411711263</v>
      </c>
      <c r="AW49">
        <v>46</v>
      </c>
      <c r="AX49">
        <f>IF(Z49&gt;0, (R49*SUMPRODUCT(K49:$K$98, X49:$X$98)-K49*$AZ$3)/Z49, 0)</f>
        <v>785.70879954974248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100000</v>
      </c>
      <c r="S50">
        <f t="shared" si="1"/>
        <v>716.93339015151037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154.34352880809377</v>
      </c>
      <c r="AC50">
        <f t="shared" si="2"/>
        <v>119.58597108216841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-2767.2137606634074</v>
      </c>
      <c r="AI50">
        <f t="shared" si="25"/>
        <v>-2769.298786495739</v>
      </c>
      <c r="AJ50">
        <f t="shared" si="7"/>
        <v>34.757557725925352</v>
      </c>
      <c r="AK50">
        <f t="shared" si="22"/>
        <v>10.804047016566564</v>
      </c>
      <c r="AL50">
        <f t="shared" si="8"/>
        <v>-2723.7371817532471</v>
      </c>
      <c r="AN50">
        <f t="shared" si="26"/>
        <v>0</v>
      </c>
      <c r="AO50">
        <f t="shared" si="26"/>
        <v>0</v>
      </c>
      <c r="AP50">
        <f t="shared" si="26"/>
        <v>-2.5927384981972924E-2</v>
      </c>
      <c r="AQ50">
        <f t="shared" si="26"/>
        <v>-34.410420910658623</v>
      </c>
      <c r="AR50">
        <f t="shared" si="26"/>
        <v>-34.436348295640599</v>
      </c>
      <c r="AS50">
        <f t="shared" si="26"/>
        <v>0.43221170990739566</v>
      </c>
      <c r="AT50">
        <f t="shared" si="26"/>
        <v>0.13434878456569724</v>
      </c>
      <c r="AU50">
        <f t="shared" si="23"/>
        <v>-33.869787801167504</v>
      </c>
      <c r="AW50">
        <v>47</v>
      </c>
      <c r="AX50">
        <f>IF(Z50&gt;0, (R50*SUMPRODUCT(K50:$K$98, X50:$X$98)-K50*$AZ$3)/Z50, 0)</f>
        <v>716.93339015151037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100000</v>
      </c>
      <c r="S51">
        <f t="shared" si="1"/>
        <v>646.70015068999817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119.58597108216841</v>
      </c>
      <c r="AC51">
        <f t="shared" si="2"/>
        <v>89.736210458069877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-2637.3895080561824</v>
      </c>
      <c r="AI51">
        <f t="shared" si="25"/>
        <v>-2639.1240099416837</v>
      </c>
      <c r="AJ51">
        <f t="shared" si="7"/>
        <v>29.849760624098536</v>
      </c>
      <c r="AK51">
        <f t="shared" si="22"/>
        <v>8.3710179757517889</v>
      </c>
      <c r="AL51">
        <f t="shared" si="8"/>
        <v>-2600.9032313418334</v>
      </c>
      <c r="AN51">
        <f t="shared" si="26"/>
        <v>0</v>
      </c>
      <c r="AO51">
        <f t="shared" si="26"/>
        <v>0</v>
      </c>
      <c r="AP51">
        <f t="shared" si="26"/>
        <v>-1.9257682840869744E-2</v>
      </c>
      <c r="AQ51">
        <f t="shared" si="26"/>
        <v>-29.282188216993429</v>
      </c>
      <c r="AR51">
        <f t="shared" si="26"/>
        <v>-29.301445899834299</v>
      </c>
      <c r="AS51">
        <f t="shared" si="26"/>
        <v>0.33141343216734787</v>
      </c>
      <c r="AT51">
        <f t="shared" si="26"/>
        <v>9.2941040064446021E-2</v>
      </c>
      <c r="AU51">
        <f t="shared" si="23"/>
        <v>-28.877091427602505</v>
      </c>
      <c r="AW51">
        <v>48</v>
      </c>
      <c r="AX51">
        <f>IF(Z51&gt;0, (R51*SUMPRODUCT(K51:$K$98, X51:$X$98)-K51*$AZ$3)/Z51, 0)</f>
        <v>646.70015068999817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100000</v>
      </c>
      <c r="S52">
        <f t="shared" si="1"/>
        <v>573.14803277565329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89.736210458069877</v>
      </c>
      <c r="AC52">
        <f t="shared" si="2"/>
        <v>64.5260403540765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-2479.0743822257796</v>
      </c>
      <c r="AI52">
        <f t="shared" si="25"/>
        <v>-2480.481654794648</v>
      </c>
      <c r="AJ52">
        <f t="shared" si="7"/>
        <v>25.210170103993377</v>
      </c>
      <c r="AK52">
        <f t="shared" si="22"/>
        <v>6.281534732064892</v>
      </c>
      <c r="AL52">
        <f t="shared" si="8"/>
        <v>-2448.9899499585899</v>
      </c>
      <c r="AN52">
        <f t="shared" si="26"/>
        <v>0</v>
      </c>
      <c r="AO52">
        <f t="shared" si="26"/>
        <v>0</v>
      </c>
      <c r="AP52">
        <f t="shared" si="26"/>
        <v>-1.395048971595934E-2</v>
      </c>
      <c r="AQ52">
        <f t="shared" si="26"/>
        <v>-24.575410932761326</v>
      </c>
      <c r="AR52">
        <f t="shared" si="26"/>
        <v>-24.589361422477285</v>
      </c>
      <c r="AS52">
        <f t="shared" si="26"/>
        <v>0.24991194069546338</v>
      </c>
      <c r="AT52">
        <f t="shared" si="26"/>
        <v>6.2269731975653275E-2</v>
      </c>
      <c r="AU52">
        <f t="shared" si="23"/>
        <v>-24.277179749806169</v>
      </c>
      <c r="AW52">
        <v>49</v>
      </c>
      <c r="AX52">
        <f>IF(Z52&gt;0, (R52*SUMPRODUCT(K52:$K$98, X52:$X$98)-K52*$AZ$3)/Z52, 0)</f>
        <v>573.14803277565329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100000</v>
      </c>
      <c r="S53">
        <f t="shared" si="1"/>
        <v>491.53044296768735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64.5260403540765</v>
      </c>
      <c r="AC53">
        <f t="shared" si="2"/>
        <v>43.586359879350908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-2278.1195276299491</v>
      </c>
      <c r="AI53">
        <f t="shared" si="25"/>
        <v>-2279.2279625321748</v>
      </c>
      <c r="AJ53">
        <f t="shared" si="7"/>
        <v>20.939680474725591</v>
      </c>
      <c r="AK53">
        <f t="shared" si="22"/>
        <v>4.516822824785355</v>
      </c>
      <c r="AL53">
        <f t="shared" si="8"/>
        <v>-2253.7714592326638</v>
      </c>
      <c r="AN53">
        <f t="shared" si="26"/>
        <v>0</v>
      </c>
      <c r="AO53">
        <f t="shared" si="26"/>
        <v>0</v>
      </c>
      <c r="AP53">
        <f t="shared" si="26"/>
        <v>-9.8107769180037999E-3</v>
      </c>
      <c r="AQ53">
        <f t="shared" si="26"/>
        <v>-20.163676218824914</v>
      </c>
      <c r="AR53">
        <f t="shared" si="26"/>
        <v>-20.17348699574292</v>
      </c>
      <c r="AS53">
        <f t="shared" si="26"/>
        <v>0.18533748211941983</v>
      </c>
      <c r="AT53">
        <f t="shared" si="26"/>
        <v>3.9978478684795385E-2</v>
      </c>
      <c r="AU53">
        <f t="shared" si="23"/>
        <v>-19.948171034938703</v>
      </c>
      <c r="AW53">
        <v>50</v>
      </c>
      <c r="AX53">
        <f>IF(Z53&gt;0, (R53*SUMPRODUCT(K53:$K$98, X53:$X$98)-K53*$AZ$3)/Z53, 0)</f>
        <v>491.53044296768735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100000</v>
      </c>
      <c r="S54">
        <f t="shared" si="1"/>
        <v>395.4944420542289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43.586359879350908</v>
      </c>
      <c r="AC54">
        <f t="shared" si="2"/>
        <v>26.668871569486491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-2035.6321496876922</v>
      </c>
      <c r="AI54">
        <f t="shared" si="25"/>
        <v>-2036.4750462221848</v>
      </c>
      <c r="AJ54">
        <f t="shared" si="7"/>
        <v>16.917488309864417</v>
      </c>
      <c r="AK54">
        <f t="shared" si="22"/>
        <v>3.051045191554564</v>
      </c>
      <c r="AL54">
        <f t="shared" si="8"/>
        <v>-2016.5065127207658</v>
      </c>
      <c r="AN54">
        <f t="shared" si="26"/>
        <v>0</v>
      </c>
      <c r="AO54">
        <f t="shared" si="26"/>
        <v>0</v>
      </c>
      <c r="AP54">
        <f t="shared" si="26"/>
        <v>-6.6611536876548779E-3</v>
      </c>
      <c r="AQ54">
        <f t="shared" si="26"/>
        <v>-16.086978704644988</v>
      </c>
      <c r="AR54">
        <f t="shared" si="26"/>
        <v>-16.093639858332644</v>
      </c>
      <c r="AS54">
        <f t="shared" si="26"/>
        <v>0.13369373942076079</v>
      </c>
      <c r="AT54">
        <f t="shared" si="26"/>
        <v>2.4111477621817857E-2</v>
      </c>
      <c r="AU54">
        <f t="shared" si="23"/>
        <v>-15.935834641290066</v>
      </c>
      <c r="AW54">
        <v>51</v>
      </c>
      <c r="AX54">
        <f>IF(Z54&gt;0, (R54*SUMPRODUCT(K54:$K$98, X54:$X$98)-K54*$AZ$3)/Z54, 0)</f>
        <v>395.4944420542289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100000</v>
      </c>
      <c r="S55">
        <f t="shared" si="1"/>
        <v>274.22198888796538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26.668871569486491</v>
      </c>
      <c r="AC55">
        <f t="shared" si="2"/>
        <v>13.480274926413388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-1759.9148817683249</v>
      </c>
      <c r="AI55">
        <f t="shared" si="25"/>
        <v>-1760.5293599772515</v>
      </c>
      <c r="AJ55">
        <f t="shared" si="7"/>
        <v>13.188596643073103</v>
      </c>
      <c r="AK55">
        <f t="shared" si="22"/>
        <v>1.8668210098640545</v>
      </c>
      <c r="AL55">
        <f t="shared" si="8"/>
        <v>-1745.4739423243143</v>
      </c>
      <c r="AN55">
        <f t="shared" si="26"/>
        <v>0</v>
      </c>
      <c r="AO55">
        <f t="shared" si="26"/>
        <v>0</v>
      </c>
      <c r="AP55">
        <f t="shared" si="26"/>
        <v>-4.3357441740198522E-3</v>
      </c>
      <c r="AQ55">
        <f t="shared" si="26"/>
        <v>-12.417919113400668</v>
      </c>
      <c r="AR55">
        <f t="shared" si="26"/>
        <v>-12.422254857574687</v>
      </c>
      <c r="AS55">
        <f t="shared" si="26"/>
        <v>9.305843596730759E-2</v>
      </c>
      <c r="AT55">
        <f t="shared" si="26"/>
        <v>1.3172246305682676E-2</v>
      </c>
      <c r="AU55">
        <f t="shared" si="23"/>
        <v>-12.316024175301697</v>
      </c>
      <c r="AW55">
        <v>52</v>
      </c>
      <c r="AX55">
        <f>IF(Z55&gt;0, (R55*SUMPRODUCT(K55:$K$98, X55:$X$98)-K55*$AZ$3)/Z55, 0)</f>
        <v>274.22198888796538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100000</v>
      </c>
      <c r="S56">
        <f t="shared" si="1"/>
        <v>107.01507581594146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13.480274926413388</v>
      </c>
      <c r="AC56">
        <f t="shared" si="2"/>
        <v>3.6501969394161868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-1455.7489888740131</v>
      </c>
      <c r="AI56">
        <f t="shared" si="25"/>
        <v>-1456.1753536772412</v>
      </c>
      <c r="AJ56">
        <f t="shared" si="7"/>
        <v>9.8300779869972015</v>
      </c>
      <c r="AK56">
        <f t="shared" si="22"/>
        <v>0.94361924484893722</v>
      </c>
      <c r="AL56">
        <f t="shared" si="8"/>
        <v>-1445.4016564453952</v>
      </c>
      <c r="AN56">
        <f t="shared" si="26"/>
        <v>0</v>
      </c>
      <c r="AO56">
        <f t="shared" si="26"/>
        <v>0</v>
      </c>
      <c r="AP56">
        <f t="shared" si="26"/>
        <v>-2.6860895447963521E-3</v>
      </c>
      <c r="AQ56">
        <f t="shared" si="26"/>
        <v>-9.1711888721981332</v>
      </c>
      <c r="AR56">
        <f t="shared" si="26"/>
        <v>-9.1738749617429303</v>
      </c>
      <c r="AS56">
        <f t="shared" si="26"/>
        <v>6.1929290376440606E-2</v>
      </c>
      <c r="AT56">
        <f t="shared" si="26"/>
        <v>5.9447819535456631E-3</v>
      </c>
      <c r="AU56">
        <f t="shared" si="23"/>
        <v>-9.1060008894129449</v>
      </c>
      <c r="AW56">
        <v>53</v>
      </c>
      <c r="AX56">
        <f>IF(Z56&gt;0, (R56*SUMPRODUCT(K56:$K$98, X56:$X$98)-K56*$AZ$3)/Z56, 0)</f>
        <v>107.01507581594146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100000</v>
      </c>
      <c r="S57">
        <f t="shared" si="1"/>
        <v>-143.7518897380061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3.6501969394161868</v>
      </c>
      <c r="AC57">
        <f t="shared" si="2"/>
        <v>-3.2104194984931596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-1143.5032973146394</v>
      </c>
      <c r="AI57">
        <f t="shared" si="25"/>
        <v>-1143.7824605576709</v>
      </c>
      <c r="AJ57">
        <f t="shared" si="7"/>
        <v>6.8606164379093464</v>
      </c>
      <c r="AK57">
        <f t="shared" si="22"/>
        <v>0.25551378575913308</v>
      </c>
      <c r="AL57">
        <f t="shared" si="8"/>
        <v>-1136.6663303340024</v>
      </c>
      <c r="AN57">
        <f t="shared" si="26"/>
        <v>0</v>
      </c>
      <c r="AO57">
        <f t="shared" si="26"/>
        <v>0</v>
      </c>
      <c r="AP57">
        <f t="shared" si="26"/>
        <v>-1.5702881469463691E-3</v>
      </c>
      <c r="AQ57">
        <f t="shared" si="26"/>
        <v>-6.4321851769175371</v>
      </c>
      <c r="AR57">
        <f t="shared" si="26"/>
        <v>-6.4337554650644835</v>
      </c>
      <c r="AS57">
        <f t="shared" si="26"/>
        <v>3.8590842247737824E-2</v>
      </c>
      <c r="AT57">
        <f t="shared" si="26"/>
        <v>1.4372603814239463E-3</v>
      </c>
      <c r="AU57">
        <f t="shared" si="23"/>
        <v>-6.3937273624353219</v>
      </c>
      <c r="AW57">
        <v>54</v>
      </c>
      <c r="AX57">
        <f>IF(Z57&gt;0, (R57*SUMPRODUCT(K57:$K$98, X57:$X$98)-K57*$AZ$3)/Z57, 0)</f>
        <v>-143.7518897380061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100000</v>
      </c>
      <c r="S58">
        <f t="shared" si="1"/>
        <v>-554.50152567463692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-3.2104194984931596</v>
      </c>
      <c r="AC58">
        <f t="shared" si="2"/>
        <v>-7.5795935733671085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-844.05264700732982</v>
      </c>
      <c r="AI58">
        <f t="shared" si="25"/>
        <v>-844.22351203705512</v>
      </c>
      <c r="AJ58">
        <f t="shared" si="7"/>
        <v>4.3691740748739489</v>
      </c>
      <c r="AK58">
        <f t="shared" si="22"/>
        <v>-0.22472936489452119</v>
      </c>
      <c r="AL58">
        <f t="shared" si="8"/>
        <v>-840.07906732707568</v>
      </c>
      <c r="AN58">
        <f t="shared" si="26"/>
        <v>0</v>
      </c>
      <c r="AO58">
        <f t="shared" si="26"/>
        <v>0</v>
      </c>
      <c r="AP58">
        <f t="shared" si="26"/>
        <v>-8.5813631579220024E-4</v>
      </c>
      <c r="AQ58">
        <f t="shared" si="26"/>
        <v>-4.2390899413545799</v>
      </c>
      <c r="AR58">
        <f t="shared" si="26"/>
        <v>-4.2399480776703724</v>
      </c>
      <c r="AS58">
        <f t="shared" si="26"/>
        <v>2.1943325382006079E-2</v>
      </c>
      <c r="AT58">
        <f t="shared" si="26"/>
        <v>-1.1286594427836619E-3</v>
      </c>
      <c r="AU58">
        <f t="shared" si="23"/>
        <v>-4.2191334117311499</v>
      </c>
      <c r="AW58">
        <v>55</v>
      </c>
      <c r="AX58">
        <f>IF(Z58&gt;0, (R58*SUMPRODUCT(K58:$K$98, X58:$X$98)-K58*$AZ$3)/Z58, 0)</f>
        <v>-554.50152567463692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100000</v>
      </c>
      <c r="S59">
        <f t="shared" si="1"/>
        <v>-1291.4891258026803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-7.5795935733671085</v>
      </c>
      <c r="AC59">
        <f t="shared" si="2"/>
        <v>-9.9767093164684937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-580.75445630887214</v>
      </c>
      <c r="AI59">
        <f t="shared" si="25"/>
        <v>-580.8510183812615</v>
      </c>
      <c r="AJ59">
        <f t="shared" si="7"/>
        <v>2.3971157431013852</v>
      </c>
      <c r="AK59">
        <f t="shared" si="22"/>
        <v>-0.53057155013569768</v>
      </c>
      <c r="AL59">
        <f t="shared" si="8"/>
        <v>-578.98447418829585</v>
      </c>
      <c r="AN59">
        <f t="shared" si="26"/>
        <v>0</v>
      </c>
      <c r="AO59">
        <f t="shared" si="26"/>
        <v>0</v>
      </c>
      <c r="AP59">
        <f t="shared" si="26"/>
        <v>-4.3300374266758623E-4</v>
      </c>
      <c r="AQ59">
        <f t="shared" si="26"/>
        <v>-2.6042197203327246</v>
      </c>
      <c r="AR59">
        <f t="shared" si="26"/>
        <v>-2.6046527240753923</v>
      </c>
      <c r="AS59">
        <f t="shared" si="26"/>
        <v>1.0749148839564905E-2</v>
      </c>
      <c r="AT59">
        <f t="shared" si="26"/>
        <v>-2.3791894817179354E-3</v>
      </c>
      <c r="AU59">
        <f t="shared" si="23"/>
        <v>-2.5962827647175453</v>
      </c>
      <c r="AW59">
        <v>56</v>
      </c>
      <c r="AX59">
        <f>IF(Z59&gt;0, (R59*SUMPRODUCT(K59:$K$98, X59:$X$98)-K59*$AZ$3)/Z59, 0)</f>
        <v>-1291.4891258026803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100000</v>
      </c>
      <c r="S60">
        <f t="shared" si="1"/>
        <v>-2763.1851081902755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-9.9767093164684937</v>
      </c>
      <c r="AC60">
        <f t="shared" si="2"/>
        <v>-10.936309216932298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-368.98527296919553</v>
      </c>
      <c r="AI60">
        <f t="shared" si="25"/>
        <v>-369.03474626173988</v>
      </c>
      <c r="AJ60">
        <f t="shared" si="7"/>
        <v>0.95959990046380383</v>
      </c>
      <c r="AK60">
        <f t="shared" si="22"/>
        <v>-0.69836965215279467</v>
      </c>
      <c r="AL60">
        <f t="shared" si="8"/>
        <v>-368.77351601342889</v>
      </c>
      <c r="AN60">
        <f t="shared" si="26"/>
        <v>0</v>
      </c>
      <c r="AO60">
        <f t="shared" si="26"/>
        <v>0</v>
      </c>
      <c r="AP60">
        <f t="shared" si="26"/>
        <v>-1.9807873969882319E-4</v>
      </c>
      <c r="AQ60">
        <f t="shared" si="26"/>
        <v>-1.4773251198444886</v>
      </c>
      <c r="AR60">
        <f t="shared" si="26"/>
        <v>-1.4775231985841875</v>
      </c>
      <c r="AS60">
        <f t="shared" si="26"/>
        <v>3.8419989680016282E-3</v>
      </c>
      <c r="AT60">
        <f t="shared" si="26"/>
        <v>-2.7960981254352489E-3</v>
      </c>
      <c r="AU60">
        <f t="shared" si="23"/>
        <v>-1.4764772977416212</v>
      </c>
      <c r="AW60">
        <v>57</v>
      </c>
      <c r="AX60">
        <f>IF(Z60&gt;0, (R60*SUMPRODUCT(K60:$K$98, X60:$X$98)-K60*$AZ$3)/Z60, 0)</f>
        <v>-2763.1851081902755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100000</v>
      </c>
      <c r="S61">
        <f t="shared" si="1"/>
        <v>-6104.4170705765073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-10.936309216932298</v>
      </c>
      <c r="AC61">
        <f t="shared" si="2"/>
        <v>-10.945223783322392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-212.52841182161185</v>
      </c>
      <c r="AI61">
        <f t="shared" si="25"/>
        <v>-212.55082432975306</v>
      </c>
      <c r="AJ61">
        <f t="shared" si="7"/>
        <v>8.9145663900946914E-3</v>
      </c>
      <c r="AK61">
        <f t="shared" si="22"/>
        <v>-0.76554164518526091</v>
      </c>
      <c r="AL61">
        <f t="shared" si="8"/>
        <v>-213.30745140854822</v>
      </c>
      <c r="AN61">
        <f t="shared" si="26"/>
        <v>0</v>
      </c>
      <c r="AO61">
        <f t="shared" si="26"/>
        <v>0</v>
      </c>
      <c r="AP61">
        <f t="shared" si="26"/>
        <v>-8.0119731882871849E-5</v>
      </c>
      <c r="AQ61">
        <f t="shared" si="26"/>
        <v>-0.75974180423584614</v>
      </c>
      <c r="AR61">
        <f t="shared" si="26"/>
        <v>-0.75982192396772907</v>
      </c>
      <c r="AS61">
        <f t="shared" si="26"/>
        <v>3.1867592173396444E-5</v>
      </c>
      <c r="AT61">
        <f t="shared" si="26"/>
        <v>-2.7366411189244308E-3</v>
      </c>
      <c r="AU61">
        <f t="shared" si="23"/>
        <v>-0.7625266974944801</v>
      </c>
      <c r="AW61">
        <v>58</v>
      </c>
      <c r="AX61">
        <f>IF(Z61&gt;0, (R61*SUMPRODUCT(K61:$K$98, X61:$X$98)-K61*$AZ$3)/Z61, 0)</f>
        <v>-6104.4170705765073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100000</v>
      </c>
      <c r="S62">
        <f t="shared" si="1"/>
        <v>-15013.396189960442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-10.945223783322392</v>
      </c>
      <c r="AC62">
        <f t="shared" si="2"/>
        <v>-10.39388473625967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-108.27632810954586</v>
      </c>
      <c r="AI62">
        <f t="shared" si="25"/>
        <v>-108.28498195159194</v>
      </c>
      <c r="AJ62">
        <f t="shared" si="7"/>
        <v>-0.55133904706272219</v>
      </c>
      <c r="AK62">
        <f t="shared" si="22"/>
        <v>-0.76616566483256754</v>
      </c>
      <c r="AL62">
        <f t="shared" si="8"/>
        <v>-109.60248666348724</v>
      </c>
      <c r="AN62">
        <f t="shared" si="26"/>
        <v>0</v>
      </c>
      <c r="AO62">
        <f t="shared" si="26"/>
        <v>0</v>
      </c>
      <c r="AP62">
        <f t="shared" si="26"/>
        <v>-2.762103627746325E-5</v>
      </c>
      <c r="AQ62">
        <f t="shared" si="26"/>
        <v>-0.34559267095203061</v>
      </c>
      <c r="AR62">
        <f t="shared" si="26"/>
        <v>-0.34562029198830807</v>
      </c>
      <c r="AS62">
        <f t="shared" si="26"/>
        <v>-1.7597450634064785E-3</v>
      </c>
      <c r="AT62">
        <f t="shared" si="26"/>
        <v>-2.4454212949790786E-3</v>
      </c>
      <c r="AU62">
        <f t="shared" si="23"/>
        <v>-0.34982545834669365</v>
      </c>
      <c r="AW62">
        <v>59</v>
      </c>
      <c r="AX62">
        <f>IF(Z62&gt;0, (R62*SUMPRODUCT(K62:$K$98, X62:$X$98)-K62*$AZ$3)/Z62, 0)</f>
        <v>-15013.396189960442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100000</v>
      </c>
      <c r="S63">
        <f t="shared" si="1"/>
        <v>-44040.390730926898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-10.39388473625967</v>
      </c>
      <c r="AC63">
        <f t="shared" si="2"/>
        <v>-9.5688695042665515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-46.810943518496266</v>
      </c>
      <c r="AI63">
        <f t="shared" si="25"/>
        <v>-46.81365945418208</v>
      </c>
      <c r="AJ63">
        <f t="shared" si="7"/>
        <v>-0.82501523199311855</v>
      </c>
      <c r="AK63">
        <f t="shared" si="22"/>
        <v>-0.72757193153817701</v>
      </c>
      <c r="AL63">
        <f t="shared" si="8"/>
        <v>-48.366246617713379</v>
      </c>
      <c r="AN63">
        <f t="shared" si="26"/>
        <v>0</v>
      </c>
      <c r="AO63">
        <f t="shared" si="26"/>
        <v>0</v>
      </c>
      <c r="AP63">
        <f t="shared" si="26"/>
        <v>-7.7398485577708278E-6</v>
      </c>
      <c r="AQ63">
        <f t="shared" si="26"/>
        <v>-0.13340139664275208</v>
      </c>
      <c r="AR63">
        <f t="shared" si="26"/>
        <v>-0.13340913649130984</v>
      </c>
      <c r="AS63">
        <f t="shared" si="26"/>
        <v>-2.3511208261790145E-3</v>
      </c>
      <c r="AT63">
        <f t="shared" si="26"/>
        <v>-2.0734278040541298E-3</v>
      </c>
      <c r="AU63">
        <f t="shared" si="23"/>
        <v>-0.13783368512154301</v>
      </c>
      <c r="AW63">
        <v>60</v>
      </c>
      <c r="AX63">
        <f>IF(Z63&gt;0, (R63*SUMPRODUCT(K63:$K$98, X63:$X$98)-K63*$AZ$3)/Z63, 0)</f>
        <v>-44040.390730926898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100000</v>
      </c>
      <c r="S64">
        <f t="shared" si="1"/>
        <v>-167184.3471958719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-9.5688695042665515</v>
      </c>
      <c r="AC64">
        <f t="shared" si="2"/>
        <v>-8.6570852732797086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-16.33204328615221</v>
      </c>
      <c r="AI64">
        <f t="shared" si="25"/>
        <v>-16.332690557070396</v>
      </c>
      <c r="AJ64">
        <f t="shared" si="7"/>
        <v>-0.91178423098684291</v>
      </c>
      <c r="AK64">
        <f t="shared" si="22"/>
        <v>-0.6698208652986587</v>
      </c>
      <c r="AL64">
        <f t="shared" si="8"/>
        <v>-17.914295653355897</v>
      </c>
      <c r="AN64">
        <f t="shared" si="26"/>
        <v>0</v>
      </c>
      <c r="AO64">
        <f t="shared" si="26"/>
        <v>0</v>
      </c>
      <c r="AP64">
        <f t="shared" si="26"/>
        <v>-1.6469524233741948E-6</v>
      </c>
      <c r="AQ64">
        <f t="shared" si="26"/>
        <v>-4.15561668429573E-2</v>
      </c>
      <c r="AR64">
        <f t="shared" si="26"/>
        <v>-4.155781379538067E-2</v>
      </c>
      <c r="AS64">
        <f t="shared" si="26"/>
        <v>-2.3199949304441021E-3</v>
      </c>
      <c r="AT64">
        <f t="shared" si="26"/>
        <v>-1.7043297734121417E-3</v>
      </c>
      <c r="AU64">
        <f t="shared" si="23"/>
        <v>-4.558213849923691E-2</v>
      </c>
      <c r="AW64">
        <v>61</v>
      </c>
      <c r="AX64">
        <f>IF(Z64&gt;0, (R64*SUMPRODUCT(K64:$K$98, X64:$X$98)-K64*$AZ$3)/Z64, 0)</f>
        <v>-167184.3471958719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100000</v>
      </c>
      <c r="S65">
        <f t="shared" si="1"/>
        <v>-634746.1737013635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-8.6570852732797086</v>
      </c>
      <c r="AC65">
        <f t="shared" si="2"/>
        <v>-7.7654399868819537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-3.9029927145710226</v>
      </c>
      <c r="AI65">
        <f t="shared" si="25"/>
        <v>-3.9031456386907064</v>
      </c>
      <c r="AJ65">
        <f t="shared" si="7"/>
        <v>-0.89164528639775487</v>
      </c>
      <c r="AK65">
        <f t="shared" si="22"/>
        <v>-0.60599596912957965</v>
      </c>
      <c r="AL65">
        <f t="shared" si="8"/>
        <v>-5.400786894218041</v>
      </c>
      <c r="AN65">
        <f t="shared" si="26"/>
        <v>0</v>
      </c>
      <c r="AO65">
        <f t="shared" si="26"/>
        <v>0</v>
      </c>
      <c r="AP65">
        <f t="shared" si="26"/>
        <v>-3.4741848763596863E-7</v>
      </c>
      <c r="AQ65">
        <f t="shared" si="26"/>
        <v>-8.8669585213440576E-3</v>
      </c>
      <c r="AR65">
        <f t="shared" si="26"/>
        <v>-8.8673059398316923E-3</v>
      </c>
      <c r="AS65">
        <f t="shared" si="26"/>
        <v>-2.0256716700302125E-3</v>
      </c>
      <c r="AT65">
        <f t="shared" si="26"/>
        <v>-1.37672332882237E-3</v>
      </c>
      <c r="AU65">
        <f t="shared" si="23"/>
        <v>-1.2269700938684276E-2</v>
      </c>
      <c r="AW65">
        <v>62</v>
      </c>
      <c r="AX65">
        <f>IF(Z65&gt;0, (R65*SUMPRODUCT(K65:$K$98, X65:$X$98)-K65*$AZ$3)/Z65, 0)</f>
        <v>-634746.1737013635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100000</v>
      </c>
      <c r="S66">
        <f t="shared" si="1"/>
        <v>-2424312.9647402717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-7.7654399868819537</v>
      </c>
      <c r="AC66">
        <f t="shared" si="2"/>
        <v>-6.9410913621526609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-0.92484734029263993</v>
      </c>
      <c r="AI66">
        <f t="shared" si="25"/>
        <v>-0.9248831292535904</v>
      </c>
      <c r="AJ66">
        <f t="shared" si="7"/>
        <v>-0.82434862472929282</v>
      </c>
      <c r="AK66">
        <f t="shared" si="22"/>
        <v>-0.54358079908173684</v>
      </c>
      <c r="AL66">
        <f t="shared" si="8"/>
        <v>-2.29281255306462</v>
      </c>
      <c r="AN66">
        <f t="shared" si="26"/>
        <v>0</v>
      </c>
      <c r="AO66">
        <f t="shared" si="26"/>
        <v>0</v>
      </c>
      <c r="AP66">
        <f t="shared" si="26"/>
        <v>-7.2595216276846246E-8</v>
      </c>
      <c r="AQ66">
        <f t="shared" si="26"/>
        <v>-1.8759832894967219E-3</v>
      </c>
      <c r="AR66">
        <f t="shared" si="26"/>
        <v>-1.8760558847129986E-3</v>
      </c>
      <c r="AS66">
        <f t="shared" si="26"/>
        <v>-1.6721292015852321E-3</v>
      </c>
      <c r="AT66">
        <f t="shared" si="26"/>
        <v>-1.1026127785002278E-3</v>
      </c>
      <c r="AU66">
        <f t="shared" si="23"/>
        <v>-4.6507978647984585E-3</v>
      </c>
      <c r="AW66">
        <v>63</v>
      </c>
      <c r="AX66">
        <f>IF(Z66&gt;0, (R66*SUMPRODUCT(K66:$K$98, X66:$X$98)-K66*$AZ$3)/Z66, 0)</f>
        <v>-2424312.9647402717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-9349602.3155349065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-6.9410913621526609</v>
      </c>
      <c r="AC67">
        <f t="shared" ref="AC67:AC98" si="29">S67*Z67</f>
        <v>-6.1990248603969471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-0.21714601954791229</v>
      </c>
      <c r="AI67">
        <f t="shared" ref="AI67:AI98" si="33">SUM(AE67:AH67)</f>
        <v>-0.21715430736680982</v>
      </c>
      <c r="AJ67">
        <f t="shared" ref="AJ67:AJ98" si="34">AB67-AC67</f>
        <v>-0.74206650175571376</v>
      </c>
      <c r="AK67">
        <f t="shared" si="22"/>
        <v>-0.48587639535068633</v>
      </c>
      <c r="AL67">
        <f t="shared" ref="AL67:AL98" si="35">SUM(AI67:AK67)</f>
        <v>-1.44509720447321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-3.9327176179047103E-4</v>
      </c>
      <c r="AR67">
        <f t="shared" si="36"/>
        <v>-3.9328677180606341E-4</v>
      </c>
      <c r="AS67">
        <f t="shared" si="36"/>
        <v>-1.3439518768004375E-3</v>
      </c>
      <c r="AT67">
        <f t="shared" si="36"/>
        <v>-8.7996761999041193E-4</v>
      </c>
      <c r="AU67">
        <f t="shared" si="23"/>
        <v>-2.6172062685969129E-3</v>
      </c>
      <c r="AW67">
        <v>64</v>
      </c>
      <c r="AX67">
        <f>IF(Z67&gt;0, (R67*SUMPRODUCT(K67:$K$98, X67:$X$98)-K67*$AZ$3)/Z67, 0)</f>
        <v>-9349602.3155349065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7"/>
        <v>100000</v>
      </c>
      <c r="S68">
        <f t="shared" si="28"/>
        <v>-36478310.038966507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-6.1990248603969471</v>
      </c>
      <c r="AC68">
        <f t="shared" si="29"/>
        <v>-5.5351837705112281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-5.0465621601513619E-2</v>
      </c>
      <c r="AI68">
        <f t="shared" si="33"/>
        <v>-5.0467518339521969E-2</v>
      </c>
      <c r="AJ68">
        <f t="shared" si="34"/>
        <v>-0.66384108988571899</v>
      </c>
      <c r="AK68">
        <f t="shared" si="22"/>
        <v>-0.43393174022778636</v>
      </c>
      <c r="AL68">
        <f t="shared" si="35"/>
        <v>-1.1482403484530272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-8.1605324340861273E-5</v>
      </c>
      <c r="AR68">
        <f t="shared" si="36"/>
        <v>-8.1608391456958315E-5</v>
      </c>
      <c r="AS68">
        <f t="shared" si="36"/>
        <v>-1.0734627996594444E-3</v>
      </c>
      <c r="AT68">
        <f t="shared" si="36"/>
        <v>-7.0168838269141177E-4</v>
      </c>
      <c r="AU68">
        <f t="shared" si="23"/>
        <v>-1.8567595738078143E-3</v>
      </c>
      <c r="AW68">
        <v>65</v>
      </c>
      <c r="AX68">
        <f>IF(Z68&gt;0, (R68*SUMPRODUCT(K68:$K$98, X68:$X$98)-K68*$AZ$3)/Z68, 0)</f>
        <v>-36478310.038966507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7"/>
        <v>100000</v>
      </c>
      <c r="S69">
        <f t="shared" si="28"/>
        <v>-144014256.37110153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-5.5351837705112281</v>
      </c>
      <c r="AC69">
        <f t="shared" si="29"/>
        <v>-4.9421989815074365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-1.159042215149696E-2</v>
      </c>
      <c r="AI69">
        <f t="shared" si="33"/>
        <v>-1.1590851119356293E-2</v>
      </c>
      <c r="AJ69">
        <f t="shared" si="34"/>
        <v>-0.59298478900379159</v>
      </c>
      <c r="AK69">
        <f t="shared" si="22"/>
        <v>-0.38746286393578599</v>
      </c>
      <c r="AL69">
        <f t="shared" si="35"/>
        <v>-0.9920385040589339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-1.6734167044677725E-5</v>
      </c>
      <c r="AR69">
        <f t="shared" si="36"/>
        <v>-1.6734786385347207E-5</v>
      </c>
      <c r="AS69">
        <f t="shared" si="36"/>
        <v>-8.5614711737318433E-4</v>
      </c>
      <c r="AT69">
        <f t="shared" si="36"/>
        <v>-5.5941605956718807E-4</v>
      </c>
      <c r="AU69">
        <f t="shared" si="23"/>
        <v>-1.4322979633257197E-3</v>
      </c>
      <c r="AW69">
        <v>66</v>
      </c>
      <c r="AX69">
        <f>IF(Z69&gt;0, (R69*SUMPRODUCT(K69:$K$98, X69:$X$98)-K69*$AZ$3)/Z69, 0)</f>
        <v>-144014256.37110153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7"/>
        <v>100000</v>
      </c>
      <c r="S70">
        <f t="shared" si="28"/>
        <v>-575973454.43955839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-4.9421989815074365</v>
      </c>
      <c r="AC70">
        <f t="shared" si="29"/>
        <v>-4.4126921493100761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-2.6312977510852802E-3</v>
      </c>
      <c r="AI70">
        <f t="shared" si="33"/>
        <v>-2.6313935170471335E-3</v>
      </c>
      <c r="AJ70">
        <f t="shared" si="34"/>
        <v>-0.52950683219736039</v>
      </c>
      <c r="AK70">
        <f t="shared" si="22"/>
        <v>-0.34595392870552061</v>
      </c>
      <c r="AL70">
        <f t="shared" si="35"/>
        <v>-0.87809215441992805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-3.3920076063822356E-6</v>
      </c>
      <c r="AR70">
        <f t="shared" si="36"/>
        <v>-3.392131058344639E-6</v>
      </c>
      <c r="AS70">
        <f t="shared" si="36"/>
        <v>-6.825875945449388E-4</v>
      </c>
      <c r="AT70">
        <f t="shared" si="36"/>
        <v>-4.4596942977773678E-4</v>
      </c>
      <c r="AU70">
        <f t="shared" si="23"/>
        <v>-1.13194915538102E-3</v>
      </c>
      <c r="AW70">
        <v>67</v>
      </c>
      <c r="AX70">
        <f>IF(Z70&gt;0, (R70*SUMPRODUCT(K70:$K$98, X70:$X$98)-K70*$AZ$3)/Z70, 0)</f>
        <v>-575973454.43955839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7"/>
        <v>100000</v>
      </c>
      <c r="S71">
        <f t="shared" si="28"/>
        <v>-2335489746.6354399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-4.4126921493100761</v>
      </c>
      <c r="AC71">
        <f t="shared" si="29"/>
        <v>-3.9399066427780363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-5.8976918217188887E-4</v>
      </c>
      <c r="AI71">
        <f t="shared" si="33"/>
        <v>-5.8979026932635221E-4</v>
      </c>
      <c r="AJ71">
        <f t="shared" si="34"/>
        <v>-0.47278550653203988</v>
      </c>
      <c r="AK71">
        <f t="shared" si="22"/>
        <v>-0.30888845045170538</v>
      </c>
      <c r="AL71">
        <f t="shared" si="35"/>
        <v>-0.78226374725307157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-6.7881413238275183E-7</v>
      </c>
      <c r="AR71">
        <f t="shared" si="36"/>
        <v>-6.7883840333297123E-7</v>
      </c>
      <c r="AS71">
        <f t="shared" si="36"/>
        <v>-5.4416794420795978E-4</v>
      </c>
      <c r="AT71">
        <f t="shared" si="36"/>
        <v>-3.5552526621392057E-4</v>
      </c>
      <c r="AU71">
        <f t="shared" si="23"/>
        <v>-9.0037204882521327E-4</v>
      </c>
      <c r="AW71">
        <v>68</v>
      </c>
      <c r="AX71">
        <f>IF(Z71&gt;0, (R71*SUMPRODUCT(K71:$K$98, X71:$X$98)-K71*$AZ$3)/Z71, 0)</f>
        <v>-2335489746.6354399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7"/>
        <v>100000</v>
      </c>
      <c r="S72">
        <f t="shared" si="28"/>
        <v>-9607694732.190609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-3.9399066427780363</v>
      </c>
      <c r="AC72">
        <f t="shared" si="29"/>
        <v>-3.5177743764674836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-1.3039612775767563E-4</v>
      </c>
      <c r="AI72">
        <f t="shared" si="33"/>
        <v>-1.3040070452462456E-4</v>
      </c>
      <c r="AJ72">
        <f t="shared" si="34"/>
        <v>-0.42213226631055267</v>
      </c>
      <c r="AK72">
        <f t="shared" si="22"/>
        <v>-0.27579346499446256</v>
      </c>
      <c r="AL72">
        <f t="shared" si="35"/>
        <v>-0.69805613200953986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-1.3400329346391186E-7</v>
      </c>
      <c r="AR72">
        <f t="shared" si="36"/>
        <v>-1.3400799683858351E-7</v>
      </c>
      <c r="AS72">
        <f t="shared" si="36"/>
        <v>-4.3380976824804082E-4</v>
      </c>
      <c r="AT72">
        <f t="shared" si="36"/>
        <v>-2.834227768922887E-4</v>
      </c>
      <c r="AU72">
        <f t="shared" si="23"/>
        <v>-7.1736655313716811E-4</v>
      </c>
      <c r="AW72">
        <v>69</v>
      </c>
      <c r="AX72">
        <f>IF(Z72&gt;0, (R72*SUMPRODUCT(K72:$K$98, X72:$X$98)-K72*$AZ$3)/Z72, 0)</f>
        <v>-9607694732.190609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7"/>
        <v>100000</v>
      </c>
      <c r="S73">
        <f t="shared" si="28"/>
        <v>-40150016654.652359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-3.5177743764674836</v>
      </c>
      <c r="AC73">
        <f t="shared" si="29"/>
        <v>-3.1408700951808801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-2.8425157891150031E-5</v>
      </c>
      <c r="AI73">
        <f t="shared" si="33"/>
        <v>-2.8426135745693093E-5</v>
      </c>
      <c r="AJ73">
        <f t="shared" si="34"/>
        <v>-0.37690428128660347</v>
      </c>
      <c r="AK73">
        <f t="shared" ref="AK73:AK98" si="49">G73*SUM(AB73:AB73, AE73:AF73)</f>
        <v>-0.24624420635272387</v>
      </c>
      <c r="AL73">
        <f t="shared" si="35"/>
        <v>-0.62317691377507312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-2.6081684710517405E-8</v>
      </c>
      <c r="AR73">
        <f t="shared" si="36"/>
        <v>-2.6082581947182988E-8</v>
      </c>
      <c r="AS73">
        <f t="shared" si="36"/>
        <v>-3.4583092442986744E-4</v>
      </c>
      <c r="AT73">
        <f t="shared" si="36"/>
        <v>-2.2594294028118378E-4</v>
      </c>
      <c r="AU73">
        <f t="shared" si="23"/>
        <v>-5.717999472929985E-4</v>
      </c>
      <c r="AW73">
        <v>70</v>
      </c>
      <c r="AX73">
        <f>IF(Z73&gt;0, (R73*SUMPRODUCT(K73:$K$98, X73:$X$98)-K73*$AZ$3)/Z73, 0)</f>
        <v>-40150016654.652359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7"/>
        <v>100000</v>
      </c>
      <c r="S74">
        <f t="shared" si="28"/>
        <v>-170563158925.55283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-3.1408700951808801</v>
      </c>
      <c r="AC74">
        <f t="shared" si="29"/>
        <v>-2.8043483218965854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-6.1004379624114551E-6</v>
      </c>
      <c r="AI74">
        <f t="shared" si="33"/>
        <v>-6.1006434836637849E-6</v>
      </c>
      <c r="AJ74">
        <f t="shared" si="34"/>
        <v>-0.33652177328429467</v>
      </c>
      <c r="AK74">
        <f t="shared" si="49"/>
        <v>-0.21986090666266164</v>
      </c>
      <c r="AL74">
        <f t="shared" si="35"/>
        <v>-0.55638878059043995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-4.997764032436577E-9</v>
      </c>
      <c r="AR74">
        <f t="shared" si="36"/>
        <v>-4.9979324050565628E-9</v>
      </c>
      <c r="AS74">
        <f t="shared" si="36"/>
        <v>-2.7569437227539632E-4</v>
      </c>
      <c r="AT74">
        <f t="shared" si="36"/>
        <v>-1.801203353313331E-4</v>
      </c>
      <c r="AU74">
        <f t="shared" si="23"/>
        <v>-4.5581970553913443E-4</v>
      </c>
      <c r="AW74">
        <v>71</v>
      </c>
      <c r="AX74">
        <f>IF(Z74&gt;0, (R74*SUMPRODUCT(K74:$K$98, X74:$X$98)-K74*$AZ$3)/Z74, 0)</f>
        <v>-170563158925.55283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7"/>
        <v>100000</v>
      </c>
      <c r="S75">
        <f t="shared" si="28"/>
        <v>-737512942952.80261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-2.8043483218965854</v>
      </c>
      <c r="AC75">
        <f t="shared" si="29"/>
        <v>-2.503882434603296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-1.2882247940015723E-6</v>
      </c>
      <c r="AI75">
        <f t="shared" si="33"/>
        <v>-1.2882672319421285E-6</v>
      </c>
      <c r="AJ75">
        <f t="shared" si="34"/>
        <v>-0.30046588729328949</v>
      </c>
      <c r="AK75">
        <f t="shared" si="49"/>
        <v>-0.196304382532761</v>
      </c>
      <c r="AL75">
        <f t="shared" si="35"/>
        <v>-0.49677155809328244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-9.4229820360323306E-10</v>
      </c>
      <c r="AR75">
        <f t="shared" si="36"/>
        <v>-9.4232924569723492E-10</v>
      </c>
      <c r="AS75">
        <f t="shared" si="36"/>
        <v>-2.1978187903141122E-4</v>
      </c>
      <c r="AT75">
        <f t="shared" si="36"/>
        <v>-1.4359082970719225E-4</v>
      </c>
      <c r="AU75">
        <f t="shared" si="23"/>
        <v>-3.6337365106784916E-4</v>
      </c>
      <c r="AW75">
        <v>72</v>
      </c>
      <c r="AX75">
        <f>IF(Z75&gt;0, (R75*SUMPRODUCT(K75:$K$98, X75:$X$98)-K75*$AZ$3)/Z75, 0)</f>
        <v>-737512942952.80261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7"/>
        <v>100000</v>
      </c>
      <c r="S76">
        <f t="shared" si="28"/>
        <v>-3250426938191.4307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-2.503882434603296</v>
      </c>
      <c r="AC76">
        <f t="shared" si="29"/>
        <v>-2.2356093174285827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-2.6732954539522217E-7</v>
      </c>
      <c r="AI76">
        <f t="shared" si="33"/>
        <v>-2.6733814276319854E-7</v>
      </c>
      <c r="AJ76">
        <f t="shared" si="34"/>
        <v>-0.26827311717471325</v>
      </c>
      <c r="AK76">
        <f t="shared" si="49"/>
        <v>-0.17527177042223074</v>
      </c>
      <c r="AL76">
        <f t="shared" si="35"/>
        <v>-0.44354515493508678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-1.7459252534472046E-10</v>
      </c>
      <c r="AR76">
        <f t="shared" si="36"/>
        <v>-1.7459814027285753E-10</v>
      </c>
      <c r="AS76">
        <f t="shared" si="36"/>
        <v>-1.7520877065940052E-4</v>
      </c>
      <c r="AT76">
        <f t="shared" si="36"/>
        <v>-1.1446973051338702E-4</v>
      </c>
      <c r="AU76">
        <f t="shared" si="23"/>
        <v>-2.896786757709278E-4</v>
      </c>
      <c r="AW76">
        <v>73</v>
      </c>
      <c r="AX76">
        <f>IF(Z76&gt;0, (R76*SUMPRODUCT(K76:$K$98, X76:$X$98)-K76*$AZ$3)/Z76, 0)</f>
        <v>-3250426938191.4307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7"/>
        <v>100000</v>
      </c>
      <c r="S77">
        <f t="shared" si="28"/>
        <v>-14612219017235.59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-2.2356093174285827</v>
      </c>
      <c r="AC77">
        <f t="shared" si="29"/>
        <v>-1.9960797478558432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-5.4430807881123682E-8</v>
      </c>
      <c r="AI77">
        <f t="shared" si="33"/>
        <v>-5.4432515424435123E-8</v>
      </c>
      <c r="AJ77">
        <f t="shared" si="34"/>
        <v>-0.23952956957273952</v>
      </c>
      <c r="AK77">
        <f t="shared" si="49"/>
        <v>-0.15649265222000081</v>
      </c>
      <c r="AL77">
        <f t="shared" si="35"/>
        <v>-0.39602227622525576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-3.1739891991165369E-11</v>
      </c>
      <c r="AR77">
        <f t="shared" si="36"/>
        <v>-3.1740887700073345E-11</v>
      </c>
      <c r="AS77">
        <f t="shared" si="36"/>
        <v>-1.3967535965171005E-4</v>
      </c>
      <c r="AT77">
        <f t="shared" si="36"/>
        <v>-9.1254568363597293E-5</v>
      </c>
      <c r="AU77">
        <f t="shared" si="23"/>
        <v>-2.3092995975619503E-4</v>
      </c>
      <c r="AW77">
        <v>74</v>
      </c>
      <c r="AX77">
        <f>IF(Z77&gt;0, (R77*SUMPRODUCT(K77:$K$98, X77:$X$98)-K77*$AZ$3)/Z77, 0)</f>
        <v>-14612219017235.59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7"/>
        <v>100000</v>
      </c>
      <c r="S78">
        <f t="shared" si="28"/>
        <v>-67091977655798.641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-1.9960797478558432</v>
      </c>
      <c r="AC78">
        <f t="shared" si="29"/>
        <v>-1.7822140606131798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-1.0867368713495704E-8</v>
      </c>
      <c r="AI78">
        <f t="shared" si="33"/>
        <v>-1.0867700760284844E-8</v>
      </c>
      <c r="AJ78">
        <f t="shared" si="34"/>
        <v>-0.21386568724266342</v>
      </c>
      <c r="AK78">
        <f t="shared" si="49"/>
        <v>-0.13972558234990903</v>
      </c>
      <c r="AL78">
        <f t="shared" si="35"/>
        <v>-0.35359128046027322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-5.6580534243822024E-12</v>
      </c>
      <c r="AR78">
        <f t="shared" si="36"/>
        <v>-5.6582263032567378E-12</v>
      </c>
      <c r="AS78">
        <f t="shared" si="36"/>
        <v>-1.1134834162371621E-4</v>
      </c>
      <c r="AT78">
        <f t="shared" si="36"/>
        <v>-7.2747583203551424E-5</v>
      </c>
      <c r="AU78">
        <f t="shared" si="23"/>
        <v>-1.8409593048549392E-4</v>
      </c>
      <c r="AW78">
        <v>75</v>
      </c>
      <c r="AX78">
        <f>IF(Z78&gt;0, (R78*SUMPRODUCT(K78:$K$98, X78:$X$98)-K78*$AZ$3)/Z78, 0)</f>
        <v>-67091977655798.641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7"/>
        <v>100000</v>
      </c>
      <c r="S79">
        <f t="shared" si="28"/>
        <v>-314822546988641.94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-1.7822140606131798</v>
      </c>
      <c r="AC79">
        <f t="shared" si="29"/>
        <v>-1.591262554123835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-2.1243631141622995E-9</v>
      </c>
      <c r="AI79">
        <f t="shared" si="33"/>
        <v>-2.1244262950942779E-9</v>
      </c>
      <c r="AJ79">
        <f t="shared" si="34"/>
        <v>-0.19095150648934478</v>
      </c>
      <c r="AK79">
        <f t="shared" si="49"/>
        <v>-0.1247549842429226</v>
      </c>
      <c r="AL79">
        <f t="shared" si="35"/>
        <v>-0.31570649285669367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-9.8753698782655633E-13</v>
      </c>
      <c r="AR79">
        <f t="shared" si="36"/>
        <v>-9.8756635827967617E-13</v>
      </c>
      <c r="AS79">
        <f t="shared" si="36"/>
        <v>-8.8766216228429554E-5</v>
      </c>
      <c r="AT79">
        <f t="shared" si="36"/>
        <v>-5.7993927937402927E-5</v>
      </c>
      <c r="AU79">
        <f t="shared" si="23"/>
        <v>-1.4676014515339883E-4</v>
      </c>
      <c r="AW79">
        <v>76</v>
      </c>
      <c r="AX79">
        <f>IF(Z79&gt;0, (R79*SUMPRODUCT(K79:$K$98, X79:$X$98)-K79*$AZ$3)/Z79, 0)</f>
        <v>-314822546988641.94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7"/>
        <v>100000</v>
      </c>
      <c r="S80">
        <f t="shared" si="28"/>
        <v>-1509913023344437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-1.591262554123835</v>
      </c>
      <c r="AC80">
        <f t="shared" si="29"/>
        <v>-1.4207701376114268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-4.0629682369903624E-10</v>
      </c>
      <c r="AI80">
        <f t="shared" si="33"/>
        <v>-4.0630858571873245E-10</v>
      </c>
      <c r="AJ80">
        <f t="shared" si="34"/>
        <v>-0.17049241651240821</v>
      </c>
      <c r="AK80">
        <f t="shared" si="49"/>
        <v>-0.11138837878866846</v>
      </c>
      <c r="AL80">
        <f t="shared" si="35"/>
        <v>-0.28188079570738528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-1.6863589557583957E-13</v>
      </c>
      <c r="AR80">
        <f t="shared" si="36"/>
        <v>-1.6864077747156101E-13</v>
      </c>
      <c r="AS80">
        <f t="shared" si="36"/>
        <v>-7.0763884112361121E-5</v>
      </c>
      <c r="AT80">
        <f t="shared" si="36"/>
        <v>-4.6232404286975764E-5</v>
      </c>
      <c r="AU80">
        <f t="shared" si="23"/>
        <v>-1.1699628856797768E-4</v>
      </c>
      <c r="AW80">
        <v>77</v>
      </c>
      <c r="AX80">
        <f>IF(Z80&gt;0, (R80*SUMPRODUCT(K80:$K$98, X80:$X$98)-K80*$AZ$3)/Z80, 0)</f>
        <v>-1509913023344437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7"/>
        <v>100000</v>
      </c>
      <c r="S81">
        <f t="shared" si="28"/>
        <v>-7409274103587710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-1.4207701376114268</v>
      </c>
      <c r="AC81">
        <f t="shared" si="29"/>
        <v>-1.2685447657246349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-7.6034156226946258E-11</v>
      </c>
      <c r="AI81">
        <f t="shared" si="33"/>
        <v>-7.6036296356917136E-11</v>
      </c>
      <c r="AJ81">
        <f t="shared" si="34"/>
        <v>-0.15222537188679186</v>
      </c>
      <c r="AK81">
        <f t="shared" si="49"/>
        <v>-9.9453909632799889E-2</v>
      </c>
      <c r="AL81">
        <f t="shared" si="35"/>
        <v>-0.25167928159562802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-2.8177165598830954E-14</v>
      </c>
      <c r="AR81">
        <f t="shared" si="36"/>
        <v>-2.8177958700242017E-14</v>
      </c>
      <c r="AS81">
        <f t="shared" si="36"/>
        <v>-5.6412535166368477E-5</v>
      </c>
      <c r="AT81">
        <f t="shared" si="36"/>
        <v>-3.6856189642062932E-5</v>
      </c>
      <c r="AU81">
        <f t="shared" si="23"/>
        <v>-9.3268724836609356E-5</v>
      </c>
      <c r="AW81">
        <v>78</v>
      </c>
      <c r="AX81">
        <f>IF(Z81&gt;0, (R81*SUMPRODUCT(K81:$K$98, X81:$X$98)-K81*$AZ$3)/Z81, 0)</f>
        <v>-7409274103587710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7"/>
        <v>100000</v>
      </c>
      <c r="S82">
        <f t="shared" si="28"/>
        <v>-3.7234878075565296E+16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-1.2685447657246349</v>
      </c>
      <c r="AC82">
        <f t="shared" si="29"/>
        <v>-1.1326292551113057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-1.3907979056845952E-11</v>
      </c>
      <c r="AI82">
        <f t="shared" si="33"/>
        <v>-1.3908359288135018E-11</v>
      </c>
      <c r="AJ82">
        <f t="shared" si="34"/>
        <v>-0.13591551061332918</v>
      </c>
      <c r="AK82">
        <f t="shared" si="49"/>
        <v>-8.8798133600724458E-2</v>
      </c>
      <c r="AL82">
        <f t="shared" si="35"/>
        <v>-0.22471364422796197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-4.6018724684840282E-15</v>
      </c>
      <c r="AR82">
        <f t="shared" si="36"/>
        <v>-4.6019982794227461E-15</v>
      </c>
      <c r="AS82">
        <f t="shared" si="36"/>
        <v>-4.4971727651801003E-5</v>
      </c>
      <c r="AT82">
        <f t="shared" si="36"/>
        <v>-2.9381528732515299E-5</v>
      </c>
      <c r="AU82">
        <f t="shared" si="23"/>
        <v>-7.4353256388918286E-5</v>
      </c>
      <c r="AW82">
        <v>79</v>
      </c>
      <c r="AX82">
        <f>IF(Z82&gt;0, (R82*SUMPRODUCT(K82:$K$98, X82:$X$98)-K82*$AZ$3)/Z82, 0)</f>
        <v>-3.7234878075565296E+16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7"/>
        <v>100000</v>
      </c>
      <c r="S83">
        <f t="shared" si="28"/>
        <v>-1.9179743942706134E+17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-1.1326292551113057</v>
      </c>
      <c r="AC83">
        <f t="shared" si="29"/>
        <v>-1.0112761206350982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-2.484169232981239E-12</v>
      </c>
      <c r="AI83">
        <f t="shared" si="33"/>
        <v>-2.4842351408032916E-12</v>
      </c>
      <c r="AJ83">
        <f t="shared" si="34"/>
        <v>-0.12135313447620755</v>
      </c>
      <c r="AK83">
        <f t="shared" si="49"/>
        <v>-7.9284047857791404E-2</v>
      </c>
      <c r="AL83">
        <f t="shared" si="35"/>
        <v>-0.2006371823364832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-7.3389462480405754E-16</v>
      </c>
      <c r="AR83">
        <f t="shared" si="36"/>
        <v>-7.3391409585928782E-16</v>
      </c>
      <c r="AS83">
        <f t="shared" si="36"/>
        <v>-3.5851185946913818E-5</v>
      </c>
      <c r="AT83">
        <f t="shared" si="36"/>
        <v>-2.342277481865109E-5</v>
      </c>
      <c r="AU83">
        <f t="shared" si="23"/>
        <v>-5.9273960766298828E-5</v>
      </c>
      <c r="AW83">
        <v>80</v>
      </c>
      <c r="AX83">
        <f>IF(Z83&gt;0, (R83*SUMPRODUCT(K83:$K$98, X83:$X$98)-K83*$AZ$3)/Z83, 0)</f>
        <v>-1.9179743942706134E+17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7"/>
        <v>100000</v>
      </c>
      <c r="S84">
        <f t="shared" si="28"/>
        <v>-1.01338282511104E+18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-1.0112761206350982</v>
      </c>
      <c r="AC84">
        <f t="shared" si="29"/>
        <v>-0.90292510770990986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-4.3288985093898939E-13</v>
      </c>
      <c r="AI84">
        <f t="shared" si="33"/>
        <v>-4.3290098845145427E-13</v>
      </c>
      <c r="AJ84">
        <f t="shared" si="34"/>
        <v>-0.10835101292518834</v>
      </c>
      <c r="AK84">
        <f t="shared" si="49"/>
        <v>-7.0789328444456887E-2</v>
      </c>
      <c r="AL84">
        <f t="shared" si="35"/>
        <v>-0.17914034137007812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-1.14185750180457E-16</v>
      </c>
      <c r="AR84">
        <f t="shared" si="36"/>
        <v>-1.1418868798371847E-16</v>
      </c>
      <c r="AS84">
        <f t="shared" si="36"/>
        <v>-2.8580345939823677E-5</v>
      </c>
      <c r="AT84">
        <f t="shared" si="36"/>
        <v>-1.8672492680684935E-5</v>
      </c>
      <c r="AU84">
        <f t="shared" si="23"/>
        <v>-4.7252838620622795E-5</v>
      </c>
      <c r="AW84">
        <v>81</v>
      </c>
      <c r="AX84">
        <f>IF(Z84&gt;0, (R84*SUMPRODUCT(K84:$K$98, X84:$X$98)-K84*$AZ$3)/Z84, 0)</f>
        <v>-1.01338282511104E+18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7"/>
        <v>100000</v>
      </c>
      <c r="S85">
        <f t="shared" si="28"/>
        <v>-5.4965597972814787E+18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-0.90292510770990986</v>
      </c>
      <c r="AC85">
        <f t="shared" si="29"/>
        <v>-0.80618313188384816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-7.3542049483511389E-14</v>
      </c>
      <c r="AI85">
        <f t="shared" si="33"/>
        <v>-7.3543882864666188E-14</v>
      </c>
      <c r="AJ85">
        <f t="shared" si="34"/>
        <v>-9.6741975826061699E-2</v>
      </c>
      <c r="AK85">
        <f t="shared" si="49"/>
        <v>-6.3204757539693693E-2</v>
      </c>
      <c r="AL85">
        <f t="shared" si="35"/>
        <v>-0.15994673336582893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-1.7320172440823251E-17</v>
      </c>
      <c r="AR85">
        <f t="shared" si="36"/>
        <v>-1.7320604227508198E-17</v>
      </c>
      <c r="AS85">
        <f t="shared" si="36"/>
        <v>-2.2784076801517759E-5</v>
      </c>
      <c r="AT85">
        <f t="shared" si="36"/>
        <v>-1.4885596843658281E-5</v>
      </c>
      <c r="AU85">
        <f t="shared" si="23"/>
        <v>-3.766967364519336E-5</v>
      </c>
      <c r="AW85">
        <v>82</v>
      </c>
      <c r="AX85">
        <f>IF(Z85&gt;0, (R85*SUMPRODUCT(K85:$K$98, X85:$X$98)-K85*$AZ$3)/Z85, 0)</f>
        <v>-5.4965597972814787E+18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7"/>
        <v>100000</v>
      </c>
      <c r="S86">
        <f t="shared" si="28"/>
        <v>-3.0632745426910171E+19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-0.80618313188384816</v>
      </c>
      <c r="AC86">
        <f t="shared" si="29"/>
        <v>-0.71980636775343576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-1.2170584897210274E-14</v>
      </c>
      <c r="AI86">
        <f t="shared" si="33"/>
        <v>-1.2170878621441372E-14</v>
      </c>
      <c r="AJ86">
        <f t="shared" si="34"/>
        <v>-8.6376764130412398E-2</v>
      </c>
      <c r="AK86">
        <f t="shared" si="49"/>
        <v>-5.6432819231869373E-2</v>
      </c>
      <c r="AL86">
        <f t="shared" si="35"/>
        <v>-0.14280958336229393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-2.5592334905894195E-18</v>
      </c>
      <c r="AR86">
        <f t="shared" si="36"/>
        <v>-2.5592952549906842E-18</v>
      </c>
      <c r="AS86">
        <f t="shared" si="36"/>
        <v>-1.8163326531822227E-5</v>
      </c>
      <c r="AT86">
        <f t="shared" si="36"/>
        <v>-1.1866706667457176E-5</v>
      </c>
      <c r="AU86">
        <f t="shared" si="23"/>
        <v>-3.0030033199281959E-5</v>
      </c>
      <c r="AW86">
        <v>83</v>
      </c>
      <c r="AX86">
        <f>IF(Z86&gt;0, (R86*SUMPRODUCT(K86:$K$98, X86:$X$98)-K86*$AZ$3)/Z86, 0)</f>
        <v>-3.0632745426910171E+19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7"/>
        <v>100000</v>
      </c>
      <c r="S87">
        <f t="shared" si="28"/>
        <v>-1.7555119863821042E+20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-0.71980636775343576</v>
      </c>
      <c r="AC87">
        <f t="shared" si="29"/>
        <v>-0.64268425692271047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-1.960200855452816E-15</v>
      </c>
      <c r="AI87">
        <f t="shared" si="33"/>
        <v>-1.9602466173346706E-15</v>
      </c>
      <c r="AJ87">
        <f t="shared" si="34"/>
        <v>-7.7122110830725288E-2</v>
      </c>
      <c r="AK87">
        <f t="shared" si="49"/>
        <v>-5.038644574274051E-2</v>
      </c>
      <c r="AL87">
        <f t="shared" si="35"/>
        <v>-0.12750855657346777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-3.6802812741349089E-19</v>
      </c>
      <c r="AR87">
        <f t="shared" si="36"/>
        <v>-3.6803671921653951E-19</v>
      </c>
      <c r="AS87">
        <f t="shared" si="36"/>
        <v>-1.4479692707128676E-5</v>
      </c>
      <c r="AT87">
        <f t="shared" si="36"/>
        <v>-9.4600659019907322E-6</v>
      </c>
      <c r="AU87">
        <f t="shared" si="23"/>
        <v>-2.3939758609119779E-5</v>
      </c>
      <c r="AW87">
        <v>84</v>
      </c>
      <c r="AX87">
        <f>IF(Z87&gt;0, (R87*SUMPRODUCT(K87:$K$98, X87:$X$98)-K87*$AZ$3)/Z87, 0)</f>
        <v>-1.7555119863821042E+20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7"/>
        <v>100000</v>
      </c>
      <c r="S88">
        <f t="shared" si="28"/>
        <v>-1.0352296206285946E+21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-0.64268425692271047</v>
      </c>
      <c r="AC88">
        <f t="shared" si="29"/>
        <v>-0.57382522939527725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-3.0700435054567058E-16</v>
      </c>
      <c r="AI88">
        <f t="shared" si="33"/>
        <v>-3.0701127926488853E-16</v>
      </c>
      <c r="AJ88">
        <f t="shared" si="34"/>
        <v>-6.8859027527433225E-2</v>
      </c>
      <c r="AK88">
        <f t="shared" si="49"/>
        <v>-4.4987897984589735E-2</v>
      </c>
      <c r="AL88">
        <f t="shared" si="35"/>
        <v>-0.11384692551202327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-5.1464403655378074E-20</v>
      </c>
      <c r="AR88">
        <f t="shared" si="36"/>
        <v>-5.1465565145115967E-20</v>
      </c>
      <c r="AS88">
        <f t="shared" si="36"/>
        <v>-1.1543122374943129E-5</v>
      </c>
      <c r="AT88">
        <f t="shared" si="36"/>
        <v>-7.5415066182961818E-6</v>
      </c>
      <c r="AU88">
        <f t="shared" si="23"/>
        <v>-1.9084628993239362E-5</v>
      </c>
      <c r="AW88">
        <v>85</v>
      </c>
      <c r="AX88">
        <f>IF(Z88&gt;0, (R88*SUMPRODUCT(K88:$K$98, X88:$X$98)-K88*$AZ$3)/Z88, 0)</f>
        <v>-1.0352296206285946E+21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7"/>
        <v>100000</v>
      </c>
      <c r="S89">
        <f t="shared" si="28"/>
        <v>-6.3174689961492129E+21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-0.57382522939527725</v>
      </c>
      <c r="AC89">
        <f t="shared" si="29"/>
        <v>-0.51234395481721173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-4.6765500223328929E-17</v>
      </c>
      <c r="AI89">
        <f t="shared" si="33"/>
        <v>-4.6766513967826786E-17</v>
      </c>
      <c r="AJ89">
        <f t="shared" si="34"/>
        <v>-6.1481274578065515E-2</v>
      </c>
      <c r="AK89">
        <f t="shared" si="49"/>
        <v>-4.0167766057669411E-2</v>
      </c>
      <c r="AL89">
        <f t="shared" si="35"/>
        <v>-0.10164904063573497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-6.999547680796276E-21</v>
      </c>
      <c r="AR89">
        <f t="shared" si="36"/>
        <v>-6.999699411300922E-21</v>
      </c>
      <c r="AS89">
        <f t="shared" si="36"/>
        <v>-9.2021064851268763E-6</v>
      </c>
      <c r="AT89">
        <f t="shared" si="36"/>
        <v>-6.012042903616217E-6</v>
      </c>
      <c r="AU89">
        <f t="shared" si="23"/>
        <v>-1.5214149388743099E-5</v>
      </c>
      <c r="AW89">
        <v>86</v>
      </c>
      <c r="AX89">
        <f>IF(Z89&gt;0, (R89*SUMPRODUCT(K89:$K$98, X89:$X$98)-K89*$AZ$3)/Z89, 0)</f>
        <v>-6.3174689961492129E+21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7"/>
        <v>100000</v>
      </c>
      <c r="S90">
        <f t="shared" si="28"/>
        <v>-3.9936080137209592E+22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-0.51234395481721173</v>
      </c>
      <c r="AC90">
        <f t="shared" si="29"/>
        <v>-0.45744995965822483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-6.8834010901725117E-18</v>
      </c>
      <c r="AI90">
        <f t="shared" si="33"/>
        <v>-6.8835442720891168E-18</v>
      </c>
      <c r="AJ90">
        <f t="shared" si="34"/>
        <v>-5.4893995158986908E-2</v>
      </c>
      <c r="AK90">
        <f t="shared" si="49"/>
        <v>-3.5864076837204828E-2</v>
      </c>
      <c r="AL90">
        <f t="shared" si="35"/>
        <v>-9.0758071996191736E-2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-9.1987633409970196E-22</v>
      </c>
      <c r="AR90">
        <f t="shared" si="36"/>
        <v>-9.1989546848615289E-22</v>
      </c>
      <c r="AS90">
        <f t="shared" si="36"/>
        <v>-7.3358629505156643E-6</v>
      </c>
      <c r="AT90">
        <f t="shared" si="36"/>
        <v>-4.7927637943369072E-6</v>
      </c>
      <c r="AU90">
        <f t="shared" si="23"/>
        <v>-1.2128626744852572E-5</v>
      </c>
      <c r="AW90">
        <v>87</v>
      </c>
      <c r="AX90">
        <f>IF(Z90&gt;0, (R90*SUMPRODUCT(K90:$K$98, X90:$X$98)-K90*$AZ$3)/Z90, 0)</f>
        <v>-3.9936080137209592E+22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7"/>
        <v>100000</v>
      </c>
      <c r="S91">
        <f t="shared" si="28"/>
        <v>-2.617913117393608E+23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-0.45744995965822483</v>
      </c>
      <c r="AC91">
        <f t="shared" si="29"/>
        <v>-0.4084374639805578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-9.7798434746448504E-19</v>
      </c>
      <c r="AI91">
        <f t="shared" si="33"/>
        <v>-9.7800384951849079E-19</v>
      </c>
      <c r="AJ91">
        <f t="shared" si="34"/>
        <v>-4.9012495677667023E-2</v>
      </c>
      <c r="AK91">
        <f t="shared" si="49"/>
        <v>-3.202149717607574E-2</v>
      </c>
      <c r="AL91">
        <f t="shared" si="35"/>
        <v>-8.103399285374277E-2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-1.1669177631702104E-22</v>
      </c>
      <c r="AR91">
        <f t="shared" si="36"/>
        <v>-1.1669410327586212E-22</v>
      </c>
      <c r="AS91">
        <f t="shared" si="36"/>
        <v>-5.8481050307044678E-6</v>
      </c>
      <c r="AT91">
        <f t="shared" si="36"/>
        <v>-3.8207619533935801E-6</v>
      </c>
      <c r="AU91">
        <f t="shared" si="23"/>
        <v>-9.6688669840980487E-6</v>
      </c>
      <c r="AW91">
        <v>88</v>
      </c>
      <c r="AX91">
        <f>IF(Z91&gt;0, (R91*SUMPRODUCT(K91:$K$98, X91:$X$98)-K91*$AZ$3)/Z91, 0)</f>
        <v>-2.617913117393608E+23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7"/>
        <v>100000</v>
      </c>
      <c r="S92">
        <f t="shared" si="28"/>
        <v>-1.7814486547846521E+24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-0.4084374639805578</v>
      </c>
      <c r="AC92">
        <f t="shared" si="29"/>
        <v>-0.36467630712549803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-1.3398549489933947E-19</v>
      </c>
      <c r="AI92">
        <f t="shared" si="33"/>
        <v>-1.3398805374594267E-19</v>
      </c>
      <c r="AJ92">
        <f t="shared" si="34"/>
        <v>-4.3761156855059768E-2</v>
      </c>
      <c r="AK92">
        <f t="shared" si="49"/>
        <v>-2.8590622478639048E-2</v>
      </c>
      <c r="AL92">
        <f t="shared" si="35"/>
        <v>-7.2351779333698824E-2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-1.4274079423311437E-23</v>
      </c>
      <c r="AR92">
        <f t="shared" si="36"/>
        <v>-1.4274352028787675E-23</v>
      </c>
      <c r="AS92">
        <f t="shared" si="36"/>
        <v>-4.6620735257529159E-6</v>
      </c>
      <c r="AT92">
        <f t="shared" si="36"/>
        <v>-3.0458880368252385E-6</v>
      </c>
      <c r="AU92">
        <f t="shared" si="23"/>
        <v>-7.7079615625781549E-6</v>
      </c>
      <c r="AW92">
        <v>89</v>
      </c>
      <c r="AX92">
        <f>IF(Z92&gt;0, (R92*SUMPRODUCT(K92:$K$98, X92:$X$98)-K92*$AZ$3)/Z92, 0)</f>
        <v>-1.7814486547846521E+24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7"/>
        <v>100000</v>
      </c>
      <c r="S93">
        <f t="shared" si="28"/>
        <v>-1.2597667605113002E+25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-0.36467630712549803</v>
      </c>
      <c r="AC93">
        <f t="shared" si="29"/>
        <v>-0.32560384564776607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-1.7681429148409762E-20</v>
      </c>
      <c r="AI93">
        <f t="shared" si="33"/>
        <v>-1.7681752227903376E-20</v>
      </c>
      <c r="AJ93">
        <f t="shared" si="34"/>
        <v>-3.9072461477731968E-2</v>
      </c>
      <c r="AK93">
        <f t="shared" si="49"/>
        <v>-2.5527341498784866E-2</v>
      </c>
      <c r="AL93">
        <f t="shared" si="35"/>
        <v>-6.4599802976516837E-2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-1.6818593215982295E-24</v>
      </c>
      <c r="AR93">
        <f t="shared" si="36"/>
        <v>-1.6818900529522047E-24</v>
      </c>
      <c r="AS93">
        <f t="shared" si="36"/>
        <v>-3.7165764714229269E-6</v>
      </c>
      <c r="AT93">
        <f t="shared" si="36"/>
        <v>-2.4281632946629769E-6</v>
      </c>
      <c r="AU93">
        <f t="shared" si="23"/>
        <v>-6.1447397660859038E-6</v>
      </c>
      <c r="AW93">
        <v>90</v>
      </c>
      <c r="AX93">
        <f>IF(Z93&gt;0, (R93*SUMPRODUCT(K93:$K$98, X93:$X$98)-K93*$AZ$3)/Z93, 0)</f>
        <v>-1.2597667605113002E+25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7"/>
        <v>100000</v>
      </c>
      <c r="S94">
        <f t="shared" si="28"/>
        <v>-9.2700819316793407E+25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-0.32560384564776607</v>
      </c>
      <c r="AC94">
        <f t="shared" si="29"/>
        <v>-0.29071771932836254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-2.2451810135122348E-21</v>
      </c>
      <c r="AI94">
        <f t="shared" si="33"/>
        <v>-2.2452202145842253E-21</v>
      </c>
      <c r="AJ94">
        <f t="shared" si="34"/>
        <v>-3.4886126319403521E-2</v>
      </c>
      <c r="AK94">
        <f t="shared" si="49"/>
        <v>-2.2792269195343627E-2</v>
      </c>
      <c r="AL94">
        <f t="shared" si="35"/>
        <v>-5.7678395514747148E-2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-1.9068021799657354E-25</v>
      </c>
      <c r="AR94">
        <f t="shared" si="36"/>
        <v>-1.9068354729114171E-25</v>
      </c>
      <c r="AS94">
        <f t="shared" si="36"/>
        <v>-2.9628320084685302E-6</v>
      </c>
      <c r="AT94">
        <f t="shared" si="36"/>
        <v>-1.9357169121994393E-6</v>
      </c>
      <c r="AU94">
        <f t="shared" si="23"/>
        <v>-4.8985489206679695E-6</v>
      </c>
      <c r="AW94">
        <v>91</v>
      </c>
      <c r="AX94">
        <f>IF(Z94&gt;0, (R94*SUMPRODUCT(K94:$K$98, X94:$X$98)-K94*$AZ$3)/Z94, 0)</f>
        <v>-9.2700819316793407E+25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7"/>
        <v>100000</v>
      </c>
      <c r="S95">
        <f t="shared" si="28"/>
        <v>-7.1099869983641997E+26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-0.29071771932836254</v>
      </c>
      <c r="AC95">
        <f t="shared" si="29"/>
        <v>-0.2595693922574665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-2.739647732977499E-22</v>
      </c>
      <c r="AI95">
        <f t="shared" si="33"/>
        <v>-2.7396933676235815E-22</v>
      </c>
      <c r="AJ95">
        <f t="shared" si="34"/>
        <v>-3.1148327070896042E-2</v>
      </c>
      <c r="AK95">
        <f t="shared" si="49"/>
        <v>-2.0350240352985379E-2</v>
      </c>
      <c r="AL95">
        <f t="shared" si="35"/>
        <v>-5.1498567423881425E-2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-2.0774519158000986E-26</v>
      </c>
      <c r="AR95">
        <f t="shared" si="36"/>
        <v>-2.0774865201697734E-26</v>
      </c>
      <c r="AS95">
        <f t="shared" si="36"/>
        <v>-2.361951537363308E-6</v>
      </c>
      <c r="AT95">
        <f t="shared" si="36"/>
        <v>-1.5431416710773586E-6</v>
      </c>
      <c r="AU95">
        <f t="shared" si="23"/>
        <v>-3.9050932084406672E-6</v>
      </c>
      <c r="AW95">
        <v>92</v>
      </c>
      <c r="AX95">
        <f>IF(Z95&gt;0, (R95*SUMPRODUCT(K95:$K$98, X95:$X$98)-K95*$AZ$3)/Z95, 0)</f>
        <v>-7.1099869983641997E+26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7"/>
        <v>100000</v>
      </c>
      <c r="S96">
        <f t="shared" si="28"/>
        <v>-5.6940884065028195E+27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-0.2595693922574665</v>
      </c>
      <c r="AC96">
        <f t="shared" si="29"/>
        <v>-0.23175838594416651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-3.2072481852977271E-23</v>
      </c>
      <c r="AI96">
        <f t="shared" si="33"/>
        <v>-3.2072990622707823E-23</v>
      </c>
      <c r="AJ96">
        <f t="shared" si="34"/>
        <v>-2.7811006313299996E-2</v>
      </c>
      <c r="AK96">
        <f t="shared" si="49"/>
        <v>-1.8169857458022656E-2</v>
      </c>
      <c r="AL96">
        <f t="shared" si="35"/>
        <v>-4.5980863771322655E-2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-2.1714548392712346E-27</v>
      </c>
      <c r="AR96">
        <f t="shared" si="36"/>
        <v>-2.1714892853268451E-27</v>
      </c>
      <c r="AS96">
        <f t="shared" si="36"/>
        <v>-1.8829333046582464E-6</v>
      </c>
      <c r="AT96">
        <f t="shared" si="36"/>
        <v>-1.2301830923767204E-6</v>
      </c>
      <c r="AU96">
        <f t="shared" si="23"/>
        <v>-3.1131163970349672E-6</v>
      </c>
      <c r="AW96">
        <v>93</v>
      </c>
      <c r="AX96">
        <f>IF(Z96&gt;0, (R96*SUMPRODUCT(K96:$K$98, X96:$X$98)-K96*$AZ$3)/Z96, 0)</f>
        <v>-5.6940884065028195E+27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7"/>
        <v>100000</v>
      </c>
      <c r="S97">
        <f t="shared" si="28"/>
        <v>-4.7708724383259451E+28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-0.23175838594416651</v>
      </c>
      <c r="AC97">
        <f t="shared" si="29"/>
        <v>-0.20692713030729151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-3.5957260981852922E-24</v>
      </c>
      <c r="AI97">
        <f t="shared" si="33"/>
        <v>-3.5957803144562628E-24</v>
      </c>
      <c r="AJ97">
        <f t="shared" si="34"/>
        <v>-2.4831255636874994E-2</v>
      </c>
      <c r="AK97">
        <f t="shared" si="49"/>
        <v>-1.6223087016091656E-2</v>
      </c>
      <c r="AL97">
        <f t="shared" si="35"/>
        <v>-4.1054342652966647E-2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-2.1736359738652178E-28</v>
      </c>
      <c r="AR97">
        <f t="shared" si="36"/>
        <v>-2.1736687478957564E-28</v>
      </c>
      <c r="AS97">
        <f t="shared" si="36"/>
        <v>-1.5010629023104641E-6</v>
      </c>
      <c r="AT97">
        <f t="shared" si="36"/>
        <v>-9.8069442950950281E-7</v>
      </c>
      <c r="AU97">
        <f t="shared" si="23"/>
        <v>-2.4817573318199664E-6</v>
      </c>
      <c r="AW97">
        <v>94</v>
      </c>
      <c r="AX97">
        <f>IF(Z97&gt;0, (R97*SUMPRODUCT(K97:$K$98, X97:$X$98)-K97*$AZ$3)/Z97, 0)</f>
        <v>-4.7708724383259451E+28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-0.20692713030729151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-4.3373016776759668E-25</v>
      </c>
      <c r="AI98">
        <f t="shared" si="33"/>
        <v>-4.3373016776759668E-25</v>
      </c>
      <c r="AJ98">
        <f t="shared" si="34"/>
        <v>-0.20692713030729151</v>
      </c>
      <c r="AK98">
        <f t="shared" si="49"/>
        <v>-1.4484899121510407E-2</v>
      </c>
      <c r="AL98">
        <f t="shared" si="35"/>
        <v>-0.22141202942880192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-2.3410021813467424E-29</v>
      </c>
      <c r="AR98">
        <f t="shared" si="36"/>
        <v>-2.3410021813467424E-29</v>
      </c>
      <c r="AS98">
        <f t="shared" si="36"/>
        <v>-1.116862278504809E-5</v>
      </c>
      <c r="AT98">
        <f t="shared" si="36"/>
        <v>-7.8180359495336627E-7</v>
      </c>
      <c r="AU98">
        <f t="shared" si="36"/>
        <v>-1.1950426380001455E-5</v>
      </c>
      <c r="AW98">
        <v>95</v>
      </c>
    </row>
    <row r="100" spans="5:50" x14ac:dyDescent="0.25">
      <c r="AN100" s="8">
        <f t="shared" ref="AN100:AU100" si="50">SUM(AN3:AN98)</f>
        <v>4996.0112888698941</v>
      </c>
      <c r="AO100" s="8">
        <f t="shared" si="50"/>
        <v>-499.60112888698944</v>
      </c>
      <c r="AP100" s="8">
        <f t="shared" si="50"/>
        <v>-224.97501429661665</v>
      </c>
      <c r="AQ100" s="8">
        <f t="shared" si="50"/>
        <v>-3423.081379838507</v>
      </c>
      <c r="AR100" s="8">
        <f t="shared" si="50"/>
        <v>848.3537658477793</v>
      </c>
      <c r="AS100" s="8">
        <f t="shared" si="50"/>
        <v>-856.55192254185226</v>
      </c>
      <c r="AT100" s="8">
        <f t="shared" si="50"/>
        <v>313.61392640308668</v>
      </c>
      <c r="AU100" s="8">
        <f t="shared" si="50"/>
        <v>305.41576970901383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E46C-CB11-4648-83DD-0DEF40AFAFC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10771.380353661425</v>
      </c>
      <c r="K3">
        <v>1</v>
      </c>
      <c r="L3" s="2">
        <v>0</v>
      </c>
      <c r="O3">
        <f>$C$3</f>
        <v>10771.380353661425</v>
      </c>
      <c r="P3">
        <f>O3*C5</f>
        <v>1077.1380353661425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10771.380353661425</v>
      </c>
      <c r="AF3">
        <f t="shared" ref="AF3:AG34" si="4">-$Z3*P3</f>
        <v>-1077.1380353661425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9594.2423182952825</v>
      </c>
      <c r="AJ3">
        <f t="shared" ref="AJ3:AJ66" si="7">AB3-AC3</f>
        <v>0</v>
      </c>
      <c r="AL3">
        <f t="shared" ref="AL3:AL66" si="8">SUM(AI3:AK3)</f>
        <v>9594.2423182952825</v>
      </c>
      <c r="AN3">
        <f t="shared" ref="AN3:AU34" si="9">AE3*$K3</f>
        <v>10771.380353661425</v>
      </c>
      <c r="AO3">
        <f t="shared" si="9"/>
        <v>-1077.1380353661425</v>
      </c>
      <c r="AP3">
        <f t="shared" si="9"/>
        <v>-100</v>
      </c>
      <c r="AQ3">
        <f t="shared" si="9"/>
        <v>0</v>
      </c>
      <c r="AR3">
        <f t="shared" si="9"/>
        <v>9594.2423182952825</v>
      </c>
      <c r="AS3">
        <f t="shared" si="9"/>
        <v>0</v>
      </c>
      <c r="AT3">
        <f t="shared" si="9"/>
        <v>0</v>
      </c>
      <c r="AU3">
        <f t="shared" si="9"/>
        <v>9594.2423182952825</v>
      </c>
      <c r="AW3">
        <v>0</v>
      </c>
      <c r="AX3">
        <f>IF(Z3&gt;0, (R3*SUMPRODUCT(K3:$K$98, X3:$X$98)-K3*$AZ$3)/Z3, 0)</f>
        <v>0</v>
      </c>
      <c r="AZ3">
        <f>C6*SUMPRODUCT(X4:X89, K4:K89)/1</f>
        <v>7563.0045137516618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</v>
      </c>
      <c r="S4">
        <f t="shared" si="1"/>
        <v>513.09367374105625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507.30480878696198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-507.30480878696198</v>
      </c>
      <c r="AK4">
        <f>G4*SUM(AB4, AE4:AF4)</f>
        <v>0</v>
      </c>
      <c r="AL4">
        <f t="shared" si="8"/>
        <v>-635.53250878696201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-119.6265509842336</v>
      </c>
      <c r="AR4">
        <f t="shared" si="9"/>
        <v>-119.6265509842336</v>
      </c>
      <c r="AS4">
        <f t="shared" si="9"/>
        <v>-473.27624665263733</v>
      </c>
      <c r="AT4">
        <f t="shared" si="9"/>
        <v>0</v>
      </c>
      <c r="AU4">
        <f t="shared" si="9"/>
        <v>-592.90279763687101</v>
      </c>
      <c r="AW4">
        <v>1</v>
      </c>
      <c r="AX4">
        <f>IF(Z4&gt;0, (R4*SUMPRODUCT(K4:$K$98, X4:$X$98)-K4*$AZ$3)/Z4, 0)</f>
        <v>513.09367374105625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100000</v>
      </c>
      <c r="S5">
        <f t="shared" si="1"/>
        <v>998.64898320916154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507.30480878696198</v>
      </c>
      <c r="AC5">
        <f t="shared" si="2"/>
        <v>976.19216536623571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-131.77441955776629</v>
      </c>
      <c r="AI5">
        <f t="shared" si="6"/>
        <v>-143.99332957744656</v>
      </c>
      <c r="AJ5">
        <f t="shared" si="7"/>
        <v>-468.88735657927373</v>
      </c>
      <c r="AK5">
        <f>G5*SUM(AB5, AE5:AF5)</f>
        <v>20.799497160265442</v>
      </c>
      <c r="AL5">
        <f t="shared" si="8"/>
        <v>-592.08118899645478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-112.68136268796562</v>
      </c>
      <c r="AR5">
        <f t="shared" si="9"/>
        <v>-123.12985061301119</v>
      </c>
      <c r="AS5">
        <f t="shared" si="9"/>
        <v>-400.94933799612943</v>
      </c>
      <c r="AT5">
        <f t="shared" si="9"/>
        <v>17.785816785296181</v>
      </c>
      <c r="AU5">
        <f t="shared" si="9"/>
        <v>-506.29337182384438</v>
      </c>
      <c r="AW5">
        <v>2</v>
      </c>
      <c r="AX5">
        <f>IF(Z5&gt;0, (R5*SUMPRODUCT(K5:$K$98, X5:$X$98)-K5*$AZ$3)/Z5, 0)</f>
        <v>998.64898320916154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100000</v>
      </c>
      <c r="S6">
        <f t="shared" si="1"/>
        <v>1548.6032673212267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976.19216536623571</v>
      </c>
      <c r="AC6">
        <f t="shared" si="2"/>
        <v>1496.5190652114497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-137.0691910674893</v>
      </c>
      <c r="AI6">
        <f t="shared" si="6"/>
        <v>-149.14877833808933</v>
      </c>
      <c r="AJ6">
        <f t="shared" si="7"/>
        <v>-520.32689984521403</v>
      </c>
      <c r="AK6">
        <f>G6*SUM(AB6, AE6:AF6)</f>
        <v>57.10724167392479</v>
      </c>
      <c r="AL6">
        <f t="shared" si="8"/>
        <v>-612.36843650937851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-105.73654872140087</v>
      </c>
      <c r="AR6">
        <f t="shared" si="9"/>
        <v>-115.05486349385274</v>
      </c>
      <c r="AS6">
        <f t="shared" si="9"/>
        <v>-401.38538914590754</v>
      </c>
      <c r="AT6">
        <f t="shared" si="9"/>
        <v>44.053098982882666</v>
      </c>
      <c r="AU6">
        <f t="shared" si="9"/>
        <v>-472.38715365687756</v>
      </c>
      <c r="AW6">
        <v>3</v>
      </c>
      <c r="AX6">
        <f>IF(Z6&gt;0, (R6*SUMPRODUCT(K6:$K$98, X6:$X$98)-K6*$AZ$3)/Z6, 0)</f>
        <v>1548.6032673212267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100000</v>
      </c>
      <c r="S7">
        <f t="shared" si="1"/>
        <v>2006.5718559110242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1496.5190652114497</v>
      </c>
      <c r="AC7">
        <f t="shared" si="2"/>
        <v>1916.8192681099381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-143.26284202563667</v>
      </c>
      <c r="AI7">
        <f t="shared" si="6"/>
        <v>-155.20372556827752</v>
      </c>
      <c r="AJ7">
        <f t="shared" si="7"/>
        <v>-420.30020289848835</v>
      </c>
      <c r="AK7">
        <f>G7*SUM(AB7, AE7:AF7)</f>
        <v>73.479086101882174</v>
      </c>
      <c r="AL7">
        <f t="shared" si="8"/>
        <v>-502.02484236488368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-100.54989827093017</v>
      </c>
      <c r="AR7">
        <f t="shared" si="9"/>
        <v>-108.93068011569287</v>
      </c>
      <c r="AS7">
        <f t="shared" si="9"/>
        <v>-294.99025739787953</v>
      </c>
      <c r="AT7">
        <f t="shared" si="9"/>
        <v>51.571744132110986</v>
      </c>
      <c r="AU7">
        <f t="shared" si="9"/>
        <v>-352.34919338146136</v>
      </c>
      <c r="AW7">
        <v>4</v>
      </c>
      <c r="AX7">
        <f>IF(Z7&gt;0, (R7*SUMPRODUCT(K7:$K$98, X7:$X$98)-K7*$AZ$3)/Z7, 0)</f>
        <v>2006.5718559110242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100000</v>
      </c>
      <c r="S8">
        <f t="shared" si="1"/>
        <v>2297.7092481584205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1916.8192681099381</v>
      </c>
      <c r="AC8">
        <f t="shared" si="2"/>
        <v>2169.550838937851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-149.45763898965649</v>
      </c>
      <c r="AI8">
        <f t="shared" si="6"/>
        <v>-161.2604314919972</v>
      </c>
      <c r="AJ8">
        <f t="shared" si="7"/>
        <v>-252.73157082791295</v>
      </c>
      <c r="AK8">
        <f t="shared" ref="AK8:AK71" si="22">G8*SUM(AB8:AB8, AE8:AF8)</f>
        <v>40.828250410741681</v>
      </c>
      <c r="AL8">
        <f t="shared" si="8"/>
        <v>-373.16375190916847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-97.916320593508573</v>
      </c>
      <c r="AR8">
        <f t="shared" si="9"/>
        <v>-105.64885285061075</v>
      </c>
      <c r="AS8">
        <f t="shared" si="9"/>
        <v>-165.57564859565042</v>
      </c>
      <c r="AT8">
        <f t="shared" si="9"/>
        <v>26.748395622433875</v>
      </c>
      <c r="AU8">
        <f t="shared" si="9"/>
        <v>-244.47610582382728</v>
      </c>
      <c r="AW8">
        <v>5</v>
      </c>
      <c r="AX8">
        <f>IF(Z8&gt;0, (R8*SUMPRODUCT(K8:$K$98, X8:$X$98)-K8*$AZ$3)/Z8, 0)</f>
        <v>2297.7092481584205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100000</v>
      </c>
      <c r="S9">
        <f t="shared" si="1"/>
        <v>2500.9563929030419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2169.550838937851</v>
      </c>
      <c r="AC9">
        <f t="shared" si="2"/>
        <v>2333.947839360485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-155.90412480915879</v>
      </c>
      <c r="AI9">
        <f t="shared" si="6"/>
        <v>-167.56940137087494</v>
      </c>
      <c r="AJ9">
        <f t="shared" si="7"/>
        <v>-164.39700042263394</v>
      </c>
      <c r="AK9">
        <f t="shared" si="22"/>
        <v>12.80034994973332</v>
      </c>
      <c r="AL9">
        <f t="shared" si="8"/>
        <v>-319.16605184377556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-96.732360116395</v>
      </c>
      <c r="AR9">
        <f t="shared" si="9"/>
        <v>-103.97020410933969</v>
      </c>
      <c r="AS9">
        <f t="shared" si="9"/>
        <v>-102.00185444999306</v>
      </c>
      <c r="AT9">
        <f t="shared" si="9"/>
        <v>7.9421122595002833</v>
      </c>
      <c r="AU9">
        <f t="shared" si="9"/>
        <v>-198.02994629983249</v>
      </c>
      <c r="AW9">
        <v>6</v>
      </c>
      <c r="AX9">
        <f>IF(Z9&gt;0, (R9*SUMPRODUCT(K9:$K$98, X9:$X$98)-K9*$AZ$3)/Z9, 0)</f>
        <v>2500.9563929030419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100000</v>
      </c>
      <c r="S10">
        <f t="shared" si="1"/>
        <v>2686.9480613282444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2333.947839360485</v>
      </c>
      <c r="AC10">
        <f t="shared" si="2"/>
        <v>2478.0529123419965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-163.42977805194357</v>
      </c>
      <c r="AI10">
        <f t="shared" si="6"/>
        <v>-174.95797312578608</v>
      </c>
      <c r="AJ10">
        <f t="shared" si="7"/>
        <v>-144.10507298151151</v>
      </c>
      <c r="AK10">
        <f t="shared" si="22"/>
        <v>9.5691861413779886</v>
      </c>
      <c r="AL10">
        <f t="shared" si="8"/>
        <v>-309.49385996591963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-96.197449121657982</v>
      </c>
      <c r="AR10">
        <f t="shared" si="9"/>
        <v>-102.98313391117071</v>
      </c>
      <c r="AS10">
        <f t="shared" si="9"/>
        <v>-84.822610613261531</v>
      </c>
      <c r="AT10">
        <f t="shared" si="9"/>
        <v>5.632579985994397</v>
      </c>
      <c r="AU10">
        <f t="shared" si="9"/>
        <v>-182.17316453843785</v>
      </c>
      <c r="AW10">
        <v>7</v>
      </c>
      <c r="AX10">
        <f>IF(Z10&gt;0, (R10*SUMPRODUCT(K10:$K$98, X10:$X$98)-K10*$AZ$3)/Z10, 0)</f>
        <v>2686.9480613282444</v>
      </c>
    </row>
    <row r="11" spans="1:52" x14ac:dyDescent="0.25">
      <c r="A11" t="s">
        <v>33</v>
      </c>
      <c r="C11" s="12">
        <f>AU91</f>
        <v>600.97220477852193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100000</v>
      </c>
      <c r="S11">
        <f t="shared" si="1"/>
        <v>2856.8360269637437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2478.0529123419965</v>
      </c>
      <c r="AC11">
        <f t="shared" si="2"/>
        <v>2603.5102793984506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-170.65841969289264</v>
      </c>
      <c r="AI11">
        <f t="shared" si="6"/>
        <v>-182.05000051353511</v>
      </c>
      <c r="AJ11">
        <f t="shared" si="7"/>
        <v>-125.45736705645413</v>
      </c>
      <c r="AK11">
        <f t="shared" si="22"/>
        <v>5.947326989620791</v>
      </c>
      <c r="AL11">
        <f t="shared" si="8"/>
        <v>-301.56004058036842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-95.45072805788412</v>
      </c>
      <c r="AR11">
        <f t="shared" si="9"/>
        <v>-101.82213759640709</v>
      </c>
      <c r="AS11">
        <f t="shared" si="9"/>
        <v>-70.169388930902372</v>
      </c>
      <c r="AT11">
        <f t="shared" si="9"/>
        <v>3.3263913505068663</v>
      </c>
      <c r="AU11">
        <f t="shared" si="9"/>
        <v>-168.66513517680258</v>
      </c>
      <c r="AW11">
        <v>8</v>
      </c>
      <c r="AX11">
        <f>IF(Z11&gt;0, (R11*SUMPRODUCT(K11:$K$98, X11:$X$98)-K11*$AZ$3)/Z11, 0)</f>
        <v>2856.8360269637437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100000</v>
      </c>
      <c r="S12">
        <f t="shared" si="1"/>
        <v>3018.9090452517817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2603.5102793984506</v>
      </c>
      <c r="AC12">
        <f t="shared" si="2"/>
        <v>2718.2959960842018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-178.99171733301324</v>
      </c>
      <c r="AI12">
        <f t="shared" si="6"/>
        <v>-190.24700838078266</v>
      </c>
      <c r="AJ12">
        <f t="shared" si="7"/>
        <v>-114.78571668575114</v>
      </c>
      <c r="AK12">
        <f t="shared" si="22"/>
        <v>5.9880736426164365</v>
      </c>
      <c r="AL12">
        <f t="shared" si="8"/>
        <v>-299.04465142391734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-95.136000570275911</v>
      </c>
      <c r="AR12">
        <f t="shared" si="9"/>
        <v>-101.11830741382121</v>
      </c>
      <c r="AS12">
        <f t="shared" si="9"/>
        <v>-61.00982867133493</v>
      </c>
      <c r="AT12">
        <f t="shared" si="9"/>
        <v>3.1827247984828366</v>
      </c>
      <c r="AU12">
        <f t="shared" si="9"/>
        <v>-158.94541128667331</v>
      </c>
      <c r="AW12">
        <v>9</v>
      </c>
      <c r="AX12">
        <f>IF(Z12&gt;0, (R12*SUMPRODUCT(K12:$K$98, X12:$X$98)-K12*$AZ$3)/Z12, 0)</f>
        <v>3018.9090452517817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100000</v>
      </c>
      <c r="S13">
        <f t="shared" si="1"/>
        <v>3172.2663888476022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2718.2959960842018</v>
      </c>
      <c r="AC13">
        <f t="shared" si="2"/>
        <v>2821.8581890062283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-187.89420798955189</v>
      </c>
      <c r="AI13">
        <f t="shared" si="6"/>
        <v>-199.01345935084493</v>
      </c>
      <c r="AJ13">
        <f t="shared" si="7"/>
        <v>-103.5621929220265</v>
      </c>
      <c r="AK13">
        <f t="shared" si="22"/>
        <v>5.4365919921684034</v>
      </c>
      <c r="AL13">
        <f t="shared" si="8"/>
        <v>-297.13906028070301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-94.93133934787069</v>
      </c>
      <c r="AR13">
        <f t="shared" si="9"/>
        <v>-100.54921035926385</v>
      </c>
      <c r="AS13">
        <f t="shared" si="9"/>
        <v>-52.32358030130036</v>
      </c>
      <c r="AT13">
        <f t="shared" si="9"/>
        <v>2.7467741812092137</v>
      </c>
      <c r="AU13">
        <f t="shared" si="9"/>
        <v>-150.126016479355</v>
      </c>
      <c r="AW13">
        <v>10</v>
      </c>
      <c r="AX13">
        <f>IF(Z13&gt;0, (R13*SUMPRODUCT(K13:$K$98, X13:$X$98)-K13*$AZ$3)/Z13, 0)</f>
        <v>3172.2663888476022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100000</v>
      </c>
      <c r="S14">
        <f t="shared" si="1"/>
        <v>3317.6432926883108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2821.8581890062283</v>
      </c>
      <c r="AC14">
        <f t="shared" si="2"/>
        <v>2915.1127877370591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-197.49622870280777</v>
      </c>
      <c r="AI14">
        <f t="shared" si="6"/>
        <v>-208.47960052190004</v>
      </c>
      <c r="AJ14">
        <f t="shared" si="7"/>
        <v>-93.254598730830821</v>
      </c>
      <c r="AK14">
        <f t="shared" si="22"/>
        <v>5.0793447402112104</v>
      </c>
      <c r="AL14">
        <f t="shared" si="8"/>
        <v>-296.65485451251965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-94.868461127371617</v>
      </c>
      <c r="AR14">
        <f t="shared" si="9"/>
        <v>-100.14438760612474</v>
      </c>
      <c r="AS14">
        <f t="shared" si="9"/>
        <v>-44.795388411984838</v>
      </c>
      <c r="AT14">
        <f t="shared" si="9"/>
        <v>2.4398927625315006</v>
      </c>
      <c r="AU14">
        <f t="shared" si="9"/>
        <v>-142.49988325557808</v>
      </c>
      <c r="AW14">
        <v>11</v>
      </c>
      <c r="AX14">
        <f>IF(Z14&gt;0, (R14*SUMPRODUCT(K14:$K$98, X14:$X$98)-K14*$AZ$3)/Z14, 0)</f>
        <v>3317.6432926883108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100000</v>
      </c>
      <c r="S15">
        <f t="shared" si="1"/>
        <v>3464.7058868018912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2915.1127877370591</v>
      </c>
      <c r="AC15">
        <f t="shared" si="2"/>
        <v>3006.6988227334405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-207.52395689773309</v>
      </c>
      <c r="AI15">
        <f t="shared" si="6"/>
        <v>-218.37155450402221</v>
      </c>
      <c r="AJ15">
        <f t="shared" si="7"/>
        <v>-91.586034996381386</v>
      </c>
      <c r="AK15">
        <f t="shared" si="22"/>
        <v>11.951962429721943</v>
      </c>
      <c r="AL15">
        <f t="shared" si="8"/>
        <v>-298.00562707068167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-94.569147744917174</v>
      </c>
      <c r="AR15">
        <f t="shared" si="9"/>
        <v>-99.512423095107707</v>
      </c>
      <c r="AS15">
        <f t="shared" si="9"/>
        <v>-41.735968243956314</v>
      </c>
      <c r="AT15">
        <f t="shared" si="9"/>
        <v>5.4465369577309781</v>
      </c>
      <c r="AU15">
        <f t="shared" si="9"/>
        <v>-135.80185438133304</v>
      </c>
      <c r="AW15">
        <v>12</v>
      </c>
      <c r="AX15">
        <f>IF(Z15&gt;0, (R15*SUMPRODUCT(K15:$K$98, X15:$X$98)-K15*$AZ$3)/Z15, 0)</f>
        <v>3464.7058868018912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100000</v>
      </c>
      <c r="S16">
        <f t="shared" si="1"/>
        <v>3615.5511843336135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3006.6988227334405</v>
      </c>
      <c r="AC16">
        <f t="shared" si="2"/>
        <v>3098.2936444691873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-219.43735368933531</v>
      </c>
      <c r="AI16">
        <f t="shared" si="6"/>
        <v>-230.14904565035036</v>
      </c>
      <c r="AJ16">
        <f t="shared" si="7"/>
        <v>-91.594821735746791</v>
      </c>
      <c r="AK16">
        <f t="shared" si="22"/>
        <v>21.347561641407427</v>
      </c>
      <c r="AL16">
        <f t="shared" si="8"/>
        <v>-300.3963057446897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-94.596641994178611</v>
      </c>
      <c r="AR16">
        <f t="shared" si="9"/>
        <v>-99.214315660725873</v>
      </c>
      <c r="AS16">
        <f t="shared" si="9"/>
        <v>-39.485358415886452</v>
      </c>
      <c r="AT16">
        <f t="shared" si="9"/>
        <v>9.2026613158114383</v>
      </c>
      <c r="AU16">
        <f t="shared" si="9"/>
        <v>-129.49701276080089</v>
      </c>
      <c r="AW16">
        <v>13</v>
      </c>
      <c r="AX16">
        <f>IF(Z16&gt;0, (R16*SUMPRODUCT(K16:$K$98, X16:$X$98)-K16*$AZ$3)/Z16, 0)</f>
        <v>3615.5511843336135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100000</v>
      </c>
      <c r="S17">
        <f t="shared" si="1"/>
        <v>3781.4381280154362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3098.2936444691873</v>
      </c>
      <c r="AC17">
        <f t="shared" si="2"/>
        <v>3199.230070705551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-233.07219194476343</v>
      </c>
      <c r="AI17">
        <f t="shared" si="6"/>
        <v>-243.64763296217524</v>
      </c>
      <c r="AJ17">
        <f t="shared" si="7"/>
        <v>-100.93642623636379</v>
      </c>
      <c r="AK17">
        <f t="shared" si="22"/>
        <v>42.756452293674784</v>
      </c>
      <c r="AL17">
        <f t="shared" si="8"/>
        <v>-301.82760690486424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-94.448624472118212</v>
      </c>
      <c r="AR17">
        <f t="shared" si="9"/>
        <v>-98.734145833316376</v>
      </c>
      <c r="AS17">
        <f t="shared" si="9"/>
        <v>-40.902805854313641</v>
      </c>
      <c r="AT17">
        <f t="shared" si="9"/>
        <v>17.326340275730423</v>
      </c>
      <c r="AU17">
        <f t="shared" si="9"/>
        <v>-122.3106114118996</v>
      </c>
      <c r="AW17">
        <v>14</v>
      </c>
      <c r="AX17">
        <f>IF(Z17&gt;0, (R17*SUMPRODUCT(K17:$K$98, X17:$X$98)-K17*$AZ$3)/Z17, 0)</f>
        <v>3781.4381280154362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100000</v>
      </c>
      <c r="S18">
        <f t="shared" si="1"/>
        <v>3968.3546136595232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3199.230070705551</v>
      </c>
      <c r="AC18">
        <f t="shared" si="2"/>
        <v>3309.5578226550997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-358.75093944424538</v>
      </c>
      <c r="AI18">
        <f t="shared" si="6"/>
        <v>-369.17578218405254</v>
      </c>
      <c r="AJ18">
        <f t="shared" si="7"/>
        <v>-110.32775194954866</v>
      </c>
      <c r="AK18">
        <f t="shared" si="22"/>
        <v>69.103369527239906</v>
      </c>
      <c r="AL18">
        <f t="shared" si="8"/>
        <v>-410.40016460636127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-135.66428143751236</v>
      </c>
      <c r="AR18">
        <f t="shared" si="9"/>
        <v>-139.60651166995694</v>
      </c>
      <c r="AS18">
        <f t="shared" si="9"/>
        <v>-41.721243194619632</v>
      </c>
      <c r="AT18">
        <f t="shared" si="9"/>
        <v>26.131942640615346</v>
      </c>
      <c r="AU18">
        <f t="shared" si="9"/>
        <v>-155.19581222396124</v>
      </c>
      <c r="AW18">
        <v>15</v>
      </c>
      <c r="AX18">
        <f>IF(Z18&gt;0, (R18*SUMPRODUCT(K18:$K$98, X18:$X$98)-K18*$AZ$3)/Z18, 0)</f>
        <v>3968.3546136595232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100000</v>
      </c>
      <c r="S19">
        <f t="shared" si="1"/>
        <v>4102.1720570697016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3309.5578226550997</v>
      </c>
      <c r="AC19">
        <f t="shared" si="2"/>
        <v>3366.729855776729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-492.87138616705357</v>
      </c>
      <c r="AI19">
        <f t="shared" si="6"/>
        <v>-503.13037155619179</v>
      </c>
      <c r="AJ19">
        <f t="shared" si="7"/>
        <v>-57.172033121629283</v>
      </c>
      <c r="AK19">
        <f t="shared" si="22"/>
        <v>73.803139445208728</v>
      </c>
      <c r="AL19">
        <f t="shared" si="8"/>
        <v>-486.49926523261234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-173.81600811597716</v>
      </c>
      <c r="AR19">
        <f t="shared" si="9"/>
        <v>-177.43394159255305</v>
      </c>
      <c r="AS19">
        <f t="shared" si="9"/>
        <v>-20.162287468860789</v>
      </c>
      <c r="AT19">
        <f t="shared" si="9"/>
        <v>26.027412921157129</v>
      </c>
      <c r="AU19">
        <f t="shared" si="9"/>
        <v>-171.5688161402567</v>
      </c>
      <c r="AW19">
        <v>16</v>
      </c>
      <c r="AX19">
        <f>IF(Z19&gt;0, (R19*SUMPRODUCT(K19:$K$98, X19:$X$98)-K19*$AZ$3)/Z19, 0)</f>
        <v>4102.1720570697016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100000</v>
      </c>
      <c r="S20">
        <f t="shared" si="1"/>
        <v>4130.8873195972274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3366.729855776729</v>
      </c>
      <c r="AC20">
        <f t="shared" si="2"/>
        <v>3330.2820290038794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-632.11633058701034</v>
      </c>
      <c r="AI20">
        <f t="shared" si="6"/>
        <v>-642.19371158093384</v>
      </c>
      <c r="AJ20">
        <f t="shared" si="7"/>
        <v>36.447826772849567</v>
      </c>
      <c r="AK20">
        <f t="shared" si="22"/>
        <v>14.476938379839934</v>
      </c>
      <c r="AL20">
        <f t="shared" si="8"/>
        <v>-591.26894642824436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-211.44088589321268</v>
      </c>
      <c r="AR20">
        <f t="shared" si="9"/>
        <v>-214.81173752563274</v>
      </c>
      <c r="AS20">
        <f t="shared" si="9"/>
        <v>12.191681196682618</v>
      </c>
      <c r="AT20">
        <f t="shared" si="9"/>
        <v>4.8424894721707563</v>
      </c>
      <c r="AU20">
        <f t="shared" si="9"/>
        <v>-197.77756685677937</v>
      </c>
      <c r="AW20">
        <v>17</v>
      </c>
      <c r="AX20">
        <f>IF(Z20&gt;0, (R20*SUMPRODUCT(K20:$K$98, X20:$X$98)-K20*$AZ$3)/Z20, 0)</f>
        <v>4130.8873195972274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100000</v>
      </c>
      <c r="S21">
        <f t="shared" si="1"/>
        <v>4103.6989083348017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3330.2820290038794</v>
      </c>
      <c r="AC21">
        <f t="shared" si="2"/>
        <v>3242.9736262671854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-787.23452276906642</v>
      </c>
      <c r="AI21">
        <f t="shared" si="6"/>
        <v>-797.11272563770444</v>
      </c>
      <c r="AJ21">
        <f t="shared" si="7"/>
        <v>87.308402736694006</v>
      </c>
      <c r="AK21">
        <f t="shared" si="22"/>
        <v>5.3284512464062077</v>
      </c>
      <c r="AL21">
        <f t="shared" si="8"/>
        <v>-704.47587165460425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-250.40645096895872</v>
      </c>
      <c r="AR21">
        <f t="shared" si="9"/>
        <v>-253.54854605084913</v>
      </c>
      <c r="AS21">
        <f t="shared" si="9"/>
        <v>27.771377698431312</v>
      </c>
      <c r="AT21">
        <f t="shared" si="9"/>
        <v>1.6948933604695469</v>
      </c>
      <c r="AU21">
        <f t="shared" si="9"/>
        <v>-224.08227499194828</v>
      </c>
      <c r="AW21">
        <v>18</v>
      </c>
      <c r="AX21">
        <f>IF(Z21&gt;0, (R21*SUMPRODUCT(K21:$K$98, X21:$X$98)-K21*$AZ$3)/Z21, 0)</f>
        <v>4103.6989083348017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100000</v>
      </c>
      <c r="S22">
        <f t="shared" si="1"/>
        <v>4078.8336073136388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3242.9736262671854</v>
      </c>
      <c r="AC22">
        <f t="shared" si="2"/>
        <v>3152.0465849659399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-957.23065360455439</v>
      </c>
      <c r="AI22">
        <f t="shared" si="6"/>
        <v>-966.89042061280554</v>
      </c>
      <c r="AJ22">
        <f t="shared" si="7"/>
        <v>90.927041301245481</v>
      </c>
      <c r="AK22">
        <f t="shared" si="22"/>
        <v>68.102446151610891</v>
      </c>
      <c r="AL22">
        <f t="shared" si="8"/>
        <v>-807.86093315994913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-284.29453332479494</v>
      </c>
      <c r="AR22">
        <f t="shared" si="9"/>
        <v>-287.16345414685156</v>
      </c>
      <c r="AS22">
        <f t="shared" si="9"/>
        <v>27.005049071507237</v>
      </c>
      <c r="AT22">
        <f t="shared" si="9"/>
        <v>20.226215148922261</v>
      </c>
      <c r="AU22">
        <f t="shared" si="9"/>
        <v>-239.93218992642207</v>
      </c>
      <c r="AW22">
        <v>19</v>
      </c>
      <c r="AX22">
        <f>IF(Z22&gt;0, (R22*SUMPRODUCT(K22:$K$98, X22:$X$98)-K22*$AZ$3)/Z22, 0)</f>
        <v>4078.8336073136388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100000</v>
      </c>
      <c r="S23">
        <f t="shared" si="1"/>
        <v>4124.2959548742574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3152.0465849659399</v>
      </c>
      <c r="AC23">
        <f t="shared" si="2"/>
        <v>3108.4151447010763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-1136.9723508424536</v>
      </c>
      <c r="AI23">
        <f t="shared" si="6"/>
        <v>-1146.393398636767</v>
      </c>
      <c r="AJ23">
        <f t="shared" si="7"/>
        <v>43.631440264863613</v>
      </c>
      <c r="AK23">
        <f t="shared" si="22"/>
        <v>220.64326094761583</v>
      </c>
      <c r="AL23">
        <f t="shared" si="8"/>
        <v>-882.11869742428757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-301.49755318783997</v>
      </c>
      <c r="AR23">
        <f t="shared" si="9"/>
        <v>-303.99578707747372</v>
      </c>
      <c r="AS23">
        <f t="shared" si="9"/>
        <v>11.570002095627558</v>
      </c>
      <c r="AT23">
        <f t="shared" si="9"/>
        <v>58.509253328632774</v>
      </c>
      <c r="AU23">
        <f t="shared" si="9"/>
        <v>-233.91653165321341</v>
      </c>
      <c r="AW23">
        <v>20</v>
      </c>
      <c r="AX23">
        <f>IF(Z23&gt;0, (R23*SUMPRODUCT(K23:$K$98, X23:$X$98)-K23*$AZ$3)/Z23, 0)</f>
        <v>4124.2959548742574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100000</v>
      </c>
      <c r="S24">
        <f t="shared" si="1"/>
        <v>4123.4440564977813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3108.4151447010763</v>
      </c>
      <c r="AC24">
        <f t="shared" si="2"/>
        <v>3021.7953531738885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-1331.4112650144173</v>
      </c>
      <c r="AI24">
        <f t="shared" si="6"/>
        <v>-1340.5716759226607</v>
      </c>
      <c r="AJ24">
        <f t="shared" si="7"/>
        <v>86.619791527187772</v>
      </c>
      <c r="AK24">
        <f t="shared" si="22"/>
        <v>217.58906012907536</v>
      </c>
      <c r="AL24">
        <f t="shared" si="8"/>
        <v>-1036.3628242663976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-315.23039989804198</v>
      </c>
      <c r="AR24">
        <f t="shared" si="9"/>
        <v>-317.39925641121312</v>
      </c>
      <c r="AS24">
        <f t="shared" si="9"/>
        <v>20.508457634166668</v>
      </c>
      <c r="AT24">
        <f t="shared" si="9"/>
        <v>51.517279626731103</v>
      </c>
      <c r="AU24">
        <f t="shared" si="9"/>
        <v>-245.37351915031536</v>
      </c>
      <c r="AW24">
        <v>21</v>
      </c>
      <c r="AX24">
        <f>IF(Z24&gt;0, (R24*SUMPRODUCT(K24:$K$98, X24:$X$98)-K24*$AZ$3)/Z24, 0)</f>
        <v>4123.4440564977813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100000</v>
      </c>
      <c r="S25">
        <f t="shared" si="1"/>
        <v>4081.6649732574069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3021.7953531738885</v>
      </c>
      <c r="AC25">
        <f t="shared" si="2"/>
        <v>2898.4200976157144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-1539.7242964808743</v>
      </c>
      <c r="AI25">
        <f t="shared" si="6"/>
        <v>-1548.6006377429751</v>
      </c>
      <c r="AJ25">
        <f t="shared" si="7"/>
        <v>123.3752555581741</v>
      </c>
      <c r="AK25">
        <f t="shared" si="22"/>
        <v>211.52567472217223</v>
      </c>
      <c r="AL25">
        <f t="shared" si="8"/>
        <v>-1213.6997074626288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-325.4923650689056</v>
      </c>
      <c r="AR25">
        <f t="shared" si="9"/>
        <v>-327.36879276259293</v>
      </c>
      <c r="AS25">
        <f t="shared" si="9"/>
        <v>26.08110024268202</v>
      </c>
      <c r="AT25">
        <f t="shared" si="9"/>
        <v>44.715792493160208</v>
      </c>
      <c r="AU25">
        <f t="shared" si="9"/>
        <v>-256.57190002675071</v>
      </c>
      <c r="AW25">
        <v>22</v>
      </c>
      <c r="AX25">
        <f>IF(Z25&gt;0, (R25*SUMPRODUCT(K25:$K$98, X25:$X$98)-K25*$AZ$3)/Z25, 0)</f>
        <v>4081.6649732574069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100000</v>
      </c>
      <c r="S26">
        <f t="shared" si="1"/>
        <v>4002.6114947417514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2898.4200976157144</v>
      </c>
      <c r="AC26">
        <f t="shared" si="2"/>
        <v>2744.2269685645488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-1739.7101974100324</v>
      </c>
      <c r="AI26">
        <f t="shared" si="6"/>
        <v>-1748.2803114848359</v>
      </c>
      <c r="AJ26">
        <f t="shared" si="7"/>
        <v>154.19312905116567</v>
      </c>
      <c r="AK26">
        <f t="shared" si="22"/>
        <v>202.88940683310003</v>
      </c>
      <c r="AL26">
        <f t="shared" si="8"/>
        <v>-1391.1977756005701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-328.36490132850196</v>
      </c>
      <c r="AR26">
        <f t="shared" si="9"/>
        <v>-329.98248376650594</v>
      </c>
      <c r="AS26">
        <f t="shared" si="9"/>
        <v>29.10347463721029</v>
      </c>
      <c r="AT26">
        <f t="shared" si="9"/>
        <v>38.294745960868276</v>
      </c>
      <c r="AU26">
        <f t="shared" si="9"/>
        <v>-262.58426316842736</v>
      </c>
      <c r="AW26">
        <v>23</v>
      </c>
      <c r="AX26">
        <f>IF(Z26&gt;0, (R26*SUMPRODUCT(K26:$K$98, X26:$X$98)-K26*$AZ$3)/Z26, 0)</f>
        <v>4002.6114947417514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100000</v>
      </c>
      <c r="S27">
        <f t="shared" si="1"/>
        <v>3895.6947509091751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2744.2269685645488</v>
      </c>
      <c r="AC27">
        <f t="shared" si="2"/>
        <v>2568.807813680457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-1935.6450050823591</v>
      </c>
      <c r="AI27">
        <f t="shared" si="6"/>
        <v>-1943.8874623907793</v>
      </c>
      <c r="AJ27">
        <f t="shared" si="7"/>
        <v>175.41915488409177</v>
      </c>
      <c r="AK27">
        <f t="shared" si="22"/>
        <v>192.09588779951844</v>
      </c>
      <c r="AL27">
        <f t="shared" si="8"/>
        <v>-1576.3724197071692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-326.20266810566318</v>
      </c>
      <c r="AR27">
        <f t="shared" si="9"/>
        <v>-327.59172010574275</v>
      </c>
      <c r="AS27">
        <f t="shared" si="9"/>
        <v>29.562340310224698</v>
      </c>
      <c r="AT27">
        <f t="shared" si="9"/>
        <v>32.372770300235317</v>
      </c>
      <c r="AU27">
        <f t="shared" si="9"/>
        <v>-265.65660949528279</v>
      </c>
      <c r="AW27">
        <v>24</v>
      </c>
      <c r="AX27">
        <f>IF(Z27&gt;0, (R27*SUMPRODUCT(K27:$K$98, X27:$X$98)-K27*$AZ$3)/Z27, 0)</f>
        <v>3895.6947509091751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100000</v>
      </c>
      <c r="S28">
        <f t="shared" si="1"/>
        <v>3767.6353407544316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2568.807813680457</v>
      </c>
      <c r="AC28">
        <f t="shared" si="2"/>
        <v>2379.1638477573038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-2132.8595313530227</v>
      </c>
      <c r="AI28">
        <f t="shared" si="6"/>
        <v>-2140.7529566469398</v>
      </c>
      <c r="AJ28">
        <f t="shared" si="7"/>
        <v>189.64396592315325</v>
      </c>
      <c r="AK28">
        <f t="shared" si="22"/>
        <v>179.816546957632</v>
      </c>
      <c r="AL28">
        <f t="shared" si="8"/>
        <v>-1771.2924437661545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-320.926832065187</v>
      </c>
      <c r="AR28">
        <f t="shared" si="9"/>
        <v>-322.1145389612492</v>
      </c>
      <c r="AS28">
        <f t="shared" si="9"/>
        <v>28.535323732916865</v>
      </c>
      <c r="AT28">
        <f t="shared" si="9"/>
        <v>27.056612927249628</v>
      </c>
      <c r="AU28">
        <f t="shared" si="9"/>
        <v>-266.52260230108271</v>
      </c>
      <c r="AW28">
        <v>25</v>
      </c>
      <c r="AX28">
        <f>IF(Z28&gt;0, (R28*SUMPRODUCT(K28:$K$98, X28:$X$98)-K28*$AZ$3)/Z28, 0)</f>
        <v>3767.6353407544316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100000</v>
      </c>
      <c r="S29">
        <f t="shared" si="1"/>
        <v>3623.7804023861686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2379.1638477573038</v>
      </c>
      <c r="AC29">
        <f t="shared" si="2"/>
        <v>2180.1644283550718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-2353.2201537977094</v>
      </c>
      <c r="AI29">
        <f t="shared" si="6"/>
        <v>-2360.7404923194622</v>
      </c>
      <c r="AJ29">
        <f t="shared" si="7"/>
        <v>198.99941940223198</v>
      </c>
      <c r="AK29">
        <f t="shared" si="22"/>
        <v>166.54146934301127</v>
      </c>
      <c r="AL29">
        <f t="shared" si="8"/>
        <v>-1995.1996035742191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-316.14645151624853</v>
      </c>
      <c r="AR29">
        <f t="shared" si="9"/>
        <v>-317.15678126972108</v>
      </c>
      <c r="AS29">
        <f t="shared" si="9"/>
        <v>26.734838300733653</v>
      </c>
      <c r="AT29">
        <f t="shared" si="9"/>
        <v>22.374232380308435</v>
      </c>
      <c r="AU29">
        <f t="shared" si="9"/>
        <v>-268.04771058867902</v>
      </c>
      <c r="AW29">
        <v>26</v>
      </c>
      <c r="AX29">
        <f>IF(Z29&gt;0, (R29*SUMPRODUCT(K29:$K$98, X29:$X$98)-K29*$AZ$3)/Z29, 0)</f>
        <v>3623.7804023861686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100000</v>
      </c>
      <c r="S30">
        <f t="shared" si="1"/>
        <v>3460.9871465665051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2180.1644283550718</v>
      </c>
      <c r="AC30">
        <f t="shared" si="2"/>
        <v>1972.8817381450335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-2557.6409003074418</v>
      </c>
      <c r="AI30">
        <f t="shared" si="6"/>
        <v>-2564.7663303314389</v>
      </c>
      <c r="AJ30">
        <f t="shared" si="7"/>
        <v>207.28269021003825</v>
      </c>
      <c r="AK30">
        <f t="shared" si="22"/>
        <v>152.61150998485505</v>
      </c>
      <c r="AL30">
        <f t="shared" si="8"/>
        <v>-2204.8721301365458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-306.79430814807841</v>
      </c>
      <c r="AR30">
        <f t="shared" si="9"/>
        <v>-307.64901819521873</v>
      </c>
      <c r="AS30">
        <f t="shared" si="9"/>
        <v>24.863986780324371</v>
      </c>
      <c r="AT30">
        <f t="shared" si="9"/>
        <v>18.306065802908108</v>
      </c>
      <c r="AU30">
        <f t="shared" si="9"/>
        <v>-264.47896561198627</v>
      </c>
      <c r="AW30">
        <v>27</v>
      </c>
      <c r="AX30">
        <f>IF(Z30&gt;0, (R30*SUMPRODUCT(K30:$K$98, X30:$X$98)-K30*$AZ$3)/Z30, 0)</f>
        <v>3460.9871465665051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100000</v>
      </c>
      <c r="S31">
        <f t="shared" si="1"/>
        <v>3282.8440482593828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1972.8817381450335</v>
      </c>
      <c r="AC31">
        <f t="shared" si="2"/>
        <v>1763.2872168774993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-2721.2223614098302</v>
      </c>
      <c r="AI31">
        <f t="shared" si="6"/>
        <v>-2727.9363843384112</v>
      </c>
      <c r="AJ31">
        <f t="shared" si="7"/>
        <v>209.59452126753422</v>
      </c>
      <c r="AK31">
        <f t="shared" si="22"/>
        <v>138.10172167015236</v>
      </c>
      <c r="AL31">
        <f t="shared" si="8"/>
        <v>-2380.2401414007245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-291.44307343140724</v>
      </c>
      <c r="AR31">
        <f t="shared" si="9"/>
        <v>-292.1621456781827</v>
      </c>
      <c r="AS31">
        <f t="shared" si="9"/>
        <v>22.447585437651387</v>
      </c>
      <c r="AT31">
        <f t="shared" si="9"/>
        <v>14.790702435969106</v>
      </c>
      <c r="AU31">
        <f t="shared" si="9"/>
        <v>-254.92385780456218</v>
      </c>
      <c r="AW31">
        <v>28</v>
      </c>
      <c r="AX31">
        <f>IF(Z31&gt;0, (R31*SUMPRODUCT(K31:$K$98, X31:$X$98)-K31*$AZ$3)/Z31, 0)</f>
        <v>3282.8440482593828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100000</v>
      </c>
      <c r="S32">
        <f t="shared" si="1"/>
        <v>3098.5345687075051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1763.2872168774993</v>
      </c>
      <c r="AC32">
        <f t="shared" si="2"/>
        <v>1558.6296674465775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-2872.9064017937617</v>
      </c>
      <c r="AI32">
        <f t="shared" si="6"/>
        <v>-2879.1941711928325</v>
      </c>
      <c r="AJ32">
        <f t="shared" si="7"/>
        <v>204.65754943092179</v>
      </c>
      <c r="AK32">
        <f t="shared" si="22"/>
        <v>123.43010518142496</v>
      </c>
      <c r="AL32">
        <f t="shared" si="8"/>
        <v>-2551.1065165804857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-274.72182410076613</v>
      </c>
      <c r="AR32">
        <f t="shared" si="9"/>
        <v>-275.32309237659967</v>
      </c>
      <c r="AS32">
        <f t="shared" si="9"/>
        <v>19.570388809238938</v>
      </c>
      <c r="AT32">
        <f t="shared" si="9"/>
        <v>11.803010227976346</v>
      </c>
      <c r="AU32">
        <f t="shared" si="9"/>
        <v>-243.9496933393844</v>
      </c>
      <c r="AW32">
        <v>29</v>
      </c>
      <c r="AX32">
        <f>IF(Z32&gt;0, (R32*SUMPRODUCT(K32:$K$98, X32:$X$98)-K32*$AZ$3)/Z32, 0)</f>
        <v>3098.5345687075051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100000</v>
      </c>
      <c r="S33">
        <f t="shared" si="1"/>
        <v>2908.8989254854596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1558.6296674465775</v>
      </c>
      <c r="AC33">
        <f t="shared" si="2"/>
        <v>1361.3949183462457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-2998.0947176731324</v>
      </c>
      <c r="AI33">
        <f t="shared" si="6"/>
        <v>-3003.9448475385034</v>
      </c>
      <c r="AJ33">
        <f t="shared" si="7"/>
        <v>197.23474910033178</v>
      </c>
      <c r="AK33">
        <f t="shared" si="22"/>
        <v>109.10407672126044</v>
      </c>
      <c r="AL33">
        <f t="shared" si="8"/>
        <v>-2697.6060217169111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-255.97586010552124</v>
      </c>
      <c r="AR33">
        <f t="shared" si="9"/>
        <v>-256.47534133111094</v>
      </c>
      <c r="AS33">
        <f t="shared" si="9"/>
        <v>16.839806376376963</v>
      </c>
      <c r="AT33">
        <f t="shared" si="9"/>
        <v>9.3152526886871598</v>
      </c>
      <c r="AU33">
        <f t="shared" si="9"/>
        <v>-230.32028226604677</v>
      </c>
      <c r="AW33">
        <v>30</v>
      </c>
      <c r="AX33">
        <f>IF(Z33&gt;0, (R33*SUMPRODUCT(K33:$K$98, X33:$X$98)-K33*$AZ$3)/Z33, 0)</f>
        <v>2908.8989254854596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100000</v>
      </c>
      <c r="S34">
        <f t="shared" si="1"/>
        <v>2717.4181230340496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1361.3949183462457</v>
      </c>
      <c r="AC34">
        <f t="shared" si="2"/>
        <v>1174.6039466339689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-3108.0298970727636</v>
      </c>
      <c r="AI34">
        <f t="shared" si="6"/>
        <v>-3113.4330219023468</v>
      </c>
      <c r="AJ34">
        <f t="shared" si="7"/>
        <v>186.79097171227681</v>
      </c>
      <c r="AK34">
        <f t="shared" si="22"/>
        <v>95.297644284237208</v>
      </c>
      <c r="AL34">
        <f t="shared" si="8"/>
        <v>-2831.3444059058329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-236.93042136986682</v>
      </c>
      <c r="AR34">
        <f t="shared" si="9"/>
        <v>-237.34231079338647</v>
      </c>
      <c r="AS34">
        <f t="shared" si="9"/>
        <v>14.239394440046633</v>
      </c>
      <c r="AT34">
        <f t="shared" si="9"/>
        <v>7.2647020020899742</v>
      </c>
      <c r="AU34">
        <f t="shared" ref="AU34:AU89" si="23">AL34*$K34</f>
        <v>-215.83821435124989</v>
      </c>
      <c r="AW34">
        <v>31</v>
      </c>
      <c r="AX34">
        <f>IF(Z34&gt;0, (R34*SUMPRODUCT(K34:$K$98, X34:$X$98)-K34*$AZ$3)/Z34, 0)</f>
        <v>2717.4181230340496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100000</v>
      </c>
      <c r="S35">
        <f t="shared" si="1"/>
        <v>2524.9490654737779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1174.6039466339689</v>
      </c>
      <c r="AC35">
        <f t="shared" si="2"/>
        <v>999.44574704378556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-3209.9403984321393</v>
      </c>
      <c r="AI35">
        <f t="shared" ref="AI35:AI66" si="25">SUM(AE35:AH35)</f>
        <v>-3214.8882494636227</v>
      </c>
      <c r="AJ35">
        <f t="shared" si="7"/>
        <v>175.15819959018336</v>
      </c>
      <c r="AK35">
        <f t="shared" si="22"/>
        <v>82.222276264377825</v>
      </c>
      <c r="AL35">
        <f t="shared" si="8"/>
        <v>-2957.5077736090616</v>
      </c>
      <c r="AN35">
        <f t="shared" ref="AN35:AT66" si="26">AE35*$K35</f>
        <v>0</v>
      </c>
      <c r="AO35">
        <f t="shared" si="26"/>
        <v>0</v>
      </c>
      <c r="AP35">
        <f t="shared" si="26"/>
        <v>-0.33677064749188101</v>
      </c>
      <c r="AQ35">
        <f t="shared" si="26"/>
        <v>-218.48145781104014</v>
      </c>
      <c r="AR35">
        <f t="shared" si="26"/>
        <v>-218.81822845853205</v>
      </c>
      <c r="AS35">
        <f t="shared" si="26"/>
        <v>11.92197176393443</v>
      </c>
      <c r="AT35">
        <f t="shared" si="26"/>
        <v>5.5963789207917047</v>
      </c>
      <c r="AU35">
        <f t="shared" si="23"/>
        <v>-201.29987777380589</v>
      </c>
      <c r="AW35">
        <v>32</v>
      </c>
      <c r="AX35">
        <f>IF(Z35&gt;0, (R35*SUMPRODUCT(K35:$K$98, X35:$X$98)-K35*$AZ$3)/Z35, 0)</f>
        <v>2524.9490654737779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100000</v>
      </c>
      <c r="S36">
        <f t="shared" si="1"/>
        <v>2328.0353555353963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999.44574704378556</v>
      </c>
      <c r="AC36">
        <f t="shared" si="2"/>
        <v>836.11805867889052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-3271.8014461880425</v>
      </c>
      <c r="AI36">
        <f t="shared" si="25"/>
        <v>-3276.2908435284376</v>
      </c>
      <c r="AJ36">
        <f t="shared" si="7"/>
        <v>163.32768836489504</v>
      </c>
      <c r="AK36">
        <f t="shared" si="22"/>
        <v>69.961202293065</v>
      </c>
      <c r="AL36">
        <f t="shared" si="8"/>
        <v>-3043.0019528704775</v>
      </c>
      <c r="AN36">
        <f t="shared" si="26"/>
        <v>0</v>
      </c>
      <c r="AO36">
        <f t="shared" si="26"/>
        <v>0</v>
      </c>
      <c r="AP36">
        <f t="shared" si="26"/>
        <v>-0.27282718287208002</v>
      </c>
      <c r="AQ36">
        <f t="shared" si="26"/>
        <v>-198.83211571594657</v>
      </c>
      <c r="AR36">
        <f t="shared" si="26"/>
        <v>-199.10494289881865</v>
      </c>
      <c r="AS36">
        <f t="shared" si="26"/>
        <v>9.9256603332158395</v>
      </c>
      <c r="AT36">
        <f t="shared" si="26"/>
        <v>4.2516436583181205</v>
      </c>
      <c r="AU36">
        <f t="shared" si="23"/>
        <v>-184.92763890728469</v>
      </c>
      <c r="AW36">
        <v>33</v>
      </c>
      <c r="AX36">
        <f>IF(Z36&gt;0, (R36*SUMPRODUCT(K36:$K$98, X36:$X$98)-K36*$AZ$3)/Z36, 0)</f>
        <v>2328.0353555353963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100000</v>
      </c>
      <c r="S37">
        <f t="shared" si="1"/>
        <v>2127.6498972126378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836.11805867889052</v>
      </c>
      <c r="AC37">
        <f t="shared" si="2"/>
        <v>686.53037996843091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-3288.9523167520306</v>
      </c>
      <c r="AI37">
        <f t="shared" si="25"/>
        <v>-3292.9857010794276</v>
      </c>
      <c r="AJ37">
        <f t="shared" si="7"/>
        <v>149.58767871045961</v>
      </c>
      <c r="AK37">
        <f t="shared" si="22"/>
        <v>58.52826410752234</v>
      </c>
      <c r="AL37">
        <f t="shared" si="8"/>
        <v>-3084.8697582614454</v>
      </c>
      <c r="AN37">
        <f t="shared" si="26"/>
        <v>0</v>
      </c>
      <c r="AO37">
        <f t="shared" si="26"/>
        <v>0</v>
      </c>
      <c r="AP37">
        <f t="shared" si="26"/>
        <v>-0.21885233140289606</v>
      </c>
      <c r="AQ37">
        <f t="shared" si="26"/>
        <v>-178.45928480082623</v>
      </c>
      <c r="AR37">
        <f t="shared" si="26"/>
        <v>-178.67813713222912</v>
      </c>
      <c r="AS37">
        <f t="shared" si="26"/>
        <v>8.1166607438222371</v>
      </c>
      <c r="AT37">
        <f t="shared" si="26"/>
        <v>3.1757566383866171</v>
      </c>
      <c r="AU37">
        <f t="shared" si="23"/>
        <v>-167.38571975002026</v>
      </c>
      <c r="AW37">
        <v>34</v>
      </c>
      <c r="AX37">
        <f>IF(Z37&gt;0, (R37*SUMPRODUCT(K37:$K$98, X37:$X$98)-K37*$AZ$3)/Z37, 0)</f>
        <v>2127.6498972126378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100000</v>
      </c>
      <c r="S38">
        <f t="shared" si="1"/>
        <v>1925.8024945220354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686.53037996843091</v>
      </c>
      <c r="AC38">
        <f t="shared" si="2"/>
        <v>552.03934249393217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-3278.9854791350881</v>
      </c>
      <c r="AI38">
        <f t="shared" si="25"/>
        <v>-3282.5686564343191</v>
      </c>
      <c r="AJ38">
        <f t="shared" si="7"/>
        <v>134.49103747449874</v>
      </c>
      <c r="AK38">
        <f t="shared" si="22"/>
        <v>48.057126597790166</v>
      </c>
      <c r="AL38">
        <f t="shared" si="8"/>
        <v>-3100.0204923620304</v>
      </c>
      <c r="AN38">
        <f t="shared" si="26"/>
        <v>0</v>
      </c>
      <c r="AO38">
        <f t="shared" si="26"/>
        <v>0</v>
      </c>
      <c r="AP38">
        <f t="shared" si="26"/>
        <v>-0.17359285521626588</v>
      </c>
      <c r="AQ38">
        <f t="shared" si="26"/>
        <v>-158.8557874760665</v>
      </c>
      <c r="AR38">
        <f t="shared" si="26"/>
        <v>-159.02938033128274</v>
      </c>
      <c r="AS38">
        <f t="shared" si="26"/>
        <v>6.5156371696162916</v>
      </c>
      <c r="AT38">
        <f t="shared" si="26"/>
        <v>2.3282057020705897</v>
      </c>
      <c r="AU38">
        <f t="shared" si="23"/>
        <v>-150.18553745959588</v>
      </c>
      <c r="AW38">
        <v>35</v>
      </c>
      <c r="AX38">
        <f>IF(Z38&gt;0, (R38*SUMPRODUCT(K38:$K$98, X38:$X$98)-K38*$AZ$3)/Z38, 0)</f>
        <v>1925.8024945220354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100000</v>
      </c>
      <c r="S39">
        <f t="shared" si="1"/>
        <v>1720.0564611733369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552.03934249393217</v>
      </c>
      <c r="AC39">
        <f t="shared" si="2"/>
        <v>432.44091870208604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-3237.6756198831945</v>
      </c>
      <c r="AI39">
        <f t="shared" si="25"/>
        <v>-3240.8182559569482</v>
      </c>
      <c r="AJ39">
        <f t="shared" si="7"/>
        <v>119.59842379184613</v>
      </c>
      <c r="AK39">
        <f t="shared" si="22"/>
        <v>38.642753974575257</v>
      </c>
      <c r="AL39">
        <f t="shared" si="8"/>
        <v>-3082.5770781905271</v>
      </c>
      <c r="AN39">
        <f t="shared" si="26"/>
        <v>0</v>
      </c>
      <c r="AO39">
        <f t="shared" si="26"/>
        <v>0</v>
      </c>
      <c r="AP39">
        <f t="shared" si="26"/>
        <v>-0.13593760593664447</v>
      </c>
      <c r="AQ39">
        <f t="shared" si="26"/>
        <v>-140.04862867901005</v>
      </c>
      <c r="AR39">
        <f t="shared" si="26"/>
        <v>-140.18456628494673</v>
      </c>
      <c r="AS39">
        <f t="shared" si="26"/>
        <v>5.1733395221425598</v>
      </c>
      <c r="AT39">
        <f t="shared" si="26"/>
        <v>1.6715277680334368</v>
      </c>
      <c r="AU39">
        <f t="shared" si="23"/>
        <v>-133.33969899477074</v>
      </c>
      <c r="AW39">
        <v>36</v>
      </c>
      <c r="AX39">
        <f>IF(Z39&gt;0, (R39*SUMPRODUCT(K39:$K$98, X39:$X$98)-K39*$AZ$3)/Z39, 0)</f>
        <v>1720.0564611733369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100000</v>
      </c>
      <c r="S40">
        <f t="shared" si="1"/>
        <v>1507.2795741891696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432.44091870208604</v>
      </c>
      <c r="AC40">
        <f t="shared" si="2"/>
        <v>327.44350759827319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-3165.5388512263348</v>
      </c>
      <c r="AI40">
        <f t="shared" si="25"/>
        <v>-3168.2543685829473</v>
      </c>
      <c r="AJ40">
        <f t="shared" si="7"/>
        <v>104.99741110381285</v>
      </c>
      <c r="AK40">
        <f t="shared" si="22"/>
        <v>30.270864309146024</v>
      </c>
      <c r="AL40">
        <f t="shared" si="8"/>
        <v>-3032.9860931699886</v>
      </c>
      <c r="AN40">
        <f t="shared" si="26"/>
        <v>0</v>
      </c>
      <c r="AO40">
        <f t="shared" si="26"/>
        <v>0</v>
      </c>
      <c r="AP40">
        <f t="shared" si="26"/>
        <v>-0.10487695897706904</v>
      </c>
      <c r="AQ40">
        <f t="shared" si="26"/>
        <v>-122.2573987354333</v>
      </c>
      <c r="AR40">
        <f t="shared" si="26"/>
        <v>-122.36227569441036</v>
      </c>
      <c r="AS40">
        <f t="shared" si="26"/>
        <v>4.0551422550173717</v>
      </c>
      <c r="AT40">
        <f t="shared" si="26"/>
        <v>1.1691017870388012</v>
      </c>
      <c r="AU40">
        <f t="shared" si="23"/>
        <v>-117.1380316523542</v>
      </c>
      <c r="AW40">
        <v>37</v>
      </c>
      <c r="AX40">
        <f>IF(Z40&gt;0, (R40*SUMPRODUCT(K40:$K$98, X40:$X$98)-K40*$AZ$3)/Z40, 0)</f>
        <v>1507.2795741891696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100000</v>
      </c>
      <c r="S41">
        <f t="shared" si="1"/>
        <v>1281.9780968197986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327.44350759827319</v>
      </c>
      <c r="AC41">
        <f t="shared" si="2"/>
        <v>236.48183884069471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-3060.2610181384453</v>
      </c>
      <c r="AI41">
        <f t="shared" si="25"/>
        <v>-3062.5668476942246</v>
      </c>
      <c r="AJ41">
        <f t="shared" si="7"/>
        <v>90.961668757578479</v>
      </c>
      <c r="AK41">
        <f t="shared" si="22"/>
        <v>22.921045531879127</v>
      </c>
      <c r="AL41">
        <f t="shared" si="8"/>
        <v>-2948.6841334047672</v>
      </c>
      <c r="AN41">
        <f t="shared" si="26"/>
        <v>0</v>
      </c>
      <c r="AO41">
        <f t="shared" si="26"/>
        <v>0</v>
      </c>
      <c r="AP41">
        <f t="shared" si="26"/>
        <v>-7.9512733135589153E-2</v>
      </c>
      <c r="AQ41">
        <f t="shared" si="26"/>
        <v>-105.52805911027502</v>
      </c>
      <c r="AR41">
        <f t="shared" si="26"/>
        <v>-105.60757184341062</v>
      </c>
      <c r="AS41">
        <f t="shared" si="26"/>
        <v>3.136663278238295</v>
      </c>
      <c r="AT41">
        <f t="shared" si="26"/>
        <v>0.79039449034605824</v>
      </c>
      <c r="AU41">
        <f t="shared" si="23"/>
        <v>-101.68051407482628</v>
      </c>
      <c r="AW41">
        <v>38</v>
      </c>
      <c r="AX41">
        <f>IF(Z41&gt;0, (R41*SUMPRODUCT(K41:$K$98, X41:$X$98)-K41*$AZ$3)/Z41, 0)</f>
        <v>1281.9780968197986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100000</v>
      </c>
      <c r="S42">
        <f t="shared" si="1"/>
        <v>1035.4604643317455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236.48183884069471</v>
      </c>
      <c r="AC42">
        <f t="shared" si="2"/>
        <v>158.89639578207559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-2916.68840907206</v>
      </c>
      <c r="AI42">
        <f t="shared" si="25"/>
        <v>-2918.6065942811474</v>
      </c>
      <c r="AJ42">
        <f t="shared" si="7"/>
        <v>77.58544305861912</v>
      </c>
      <c r="AK42">
        <f t="shared" si="22"/>
        <v>16.553728718848632</v>
      </c>
      <c r="AL42">
        <f t="shared" si="8"/>
        <v>-2824.4674225036797</v>
      </c>
      <c r="AN42">
        <f t="shared" si="26"/>
        <v>0</v>
      </c>
      <c r="AO42">
        <f t="shared" si="26"/>
        <v>0</v>
      </c>
      <c r="AP42">
        <f t="shared" si="26"/>
        <v>-5.9058443325485439E-2</v>
      </c>
      <c r="AQ42">
        <f t="shared" si="26"/>
        <v>-89.801066283496851</v>
      </c>
      <c r="AR42">
        <f t="shared" si="26"/>
        <v>-89.860124726822335</v>
      </c>
      <c r="AS42">
        <f t="shared" si="26"/>
        <v>2.3887555122688435</v>
      </c>
      <c r="AT42">
        <f t="shared" si="26"/>
        <v>0.5096679114905156</v>
      </c>
      <c r="AU42">
        <f t="shared" si="23"/>
        <v>-86.961701303062981</v>
      </c>
      <c r="AW42">
        <v>39</v>
      </c>
      <c r="AX42">
        <f>IF(Z42&gt;0, (R42*SUMPRODUCT(K42:$K$98, X42:$X$98)-K42*$AZ$3)/Z42, 0)</f>
        <v>1035.4604643317455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100000</v>
      </c>
      <c r="S43">
        <f t="shared" si="1"/>
        <v>755.3488202467164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158.89639578207559</v>
      </c>
      <c r="AC43">
        <f t="shared" si="2"/>
        <v>94.044093830414425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-2741.607750307081</v>
      </c>
      <c r="AI43">
        <f t="shared" si="25"/>
        <v>-2743.1640526952892</v>
      </c>
      <c r="AJ43">
        <f t="shared" si="7"/>
        <v>64.852301951661161</v>
      </c>
      <c r="AK43">
        <f t="shared" si="22"/>
        <v>11.122747704745292</v>
      </c>
      <c r="AL43">
        <f t="shared" si="8"/>
        <v>-2667.1890030388827</v>
      </c>
      <c r="AN43">
        <f t="shared" si="26"/>
        <v>0</v>
      </c>
      <c r="AO43">
        <f t="shared" si="26"/>
        <v>0</v>
      </c>
      <c r="AP43">
        <f t="shared" si="26"/>
        <v>-4.2782624112192628E-2</v>
      </c>
      <c r="AQ43">
        <f t="shared" si="26"/>
        <v>-75.366570618391719</v>
      </c>
      <c r="AR43">
        <f t="shared" si="26"/>
        <v>-75.409353242503911</v>
      </c>
      <c r="AS43">
        <f t="shared" si="26"/>
        <v>1.7827844243063853</v>
      </c>
      <c r="AT43">
        <f t="shared" si="26"/>
        <v>0.3057634157425862</v>
      </c>
      <c r="AU43">
        <f t="shared" si="23"/>
        <v>-73.320805402454937</v>
      </c>
      <c r="AW43">
        <v>40</v>
      </c>
      <c r="AX43">
        <f>IF(Z43&gt;0, (R43*SUMPRODUCT(K43:$K$98, X43:$X$98)-K43*$AZ$3)/Z43, 0)</f>
        <v>755.3488202467164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100000</v>
      </c>
      <c r="S44">
        <f t="shared" si="1"/>
        <v>417.6110305233783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94.044093830414425</v>
      </c>
      <c r="AC44">
        <f t="shared" si="2"/>
        <v>40.95320565116171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-2519.3718259750676</v>
      </c>
      <c r="AI44">
        <f t="shared" si="25"/>
        <v>-2520.5976438611469</v>
      </c>
      <c r="AJ44">
        <f t="shared" si="7"/>
        <v>53.090888179252715</v>
      </c>
      <c r="AK44">
        <f t="shared" si="22"/>
        <v>6.5830865681290103</v>
      </c>
      <c r="AL44">
        <f t="shared" si="8"/>
        <v>-2460.9236691137648</v>
      </c>
      <c r="AN44">
        <f t="shared" si="26"/>
        <v>0</v>
      </c>
      <c r="AO44">
        <f t="shared" si="26"/>
        <v>0</v>
      </c>
      <c r="AP44">
        <f t="shared" si="26"/>
        <v>-3.0087171825327455E-2</v>
      </c>
      <c r="AQ44">
        <f t="shared" si="26"/>
        <v>-61.836895905028193</v>
      </c>
      <c r="AR44">
        <f t="shared" si="26"/>
        <v>-61.866983076853529</v>
      </c>
      <c r="AS44">
        <f t="shared" si="26"/>
        <v>1.3030929742080999</v>
      </c>
      <c r="AT44">
        <f t="shared" si="26"/>
        <v>0.16157902325101711</v>
      </c>
      <c r="AU44">
        <f t="shared" si="23"/>
        <v>-60.402311079394401</v>
      </c>
      <c r="AW44">
        <v>41</v>
      </c>
      <c r="AX44">
        <f>IF(Z44&gt;0, (R44*SUMPRODUCT(K44:$K$98, X44:$X$98)-K44*$AZ$3)/Z44, 0)</f>
        <v>417.6110305233783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100000</v>
      </c>
      <c r="S45">
        <f t="shared" si="1"/>
        <v>-13.338496985294496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40.95320565116171</v>
      </c>
      <c r="AC45">
        <f t="shared" si="2"/>
        <v>-0.99468807606368159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-2251.2050942769024</v>
      </c>
      <c r="AI45">
        <f t="shared" si="25"/>
        <v>-2252.1372533473364</v>
      </c>
      <c r="AJ45">
        <f t="shared" si="7"/>
        <v>41.947893727225392</v>
      </c>
      <c r="AK45">
        <f t="shared" si="22"/>
        <v>2.8667243955813198</v>
      </c>
      <c r="AL45">
        <f t="shared" si="8"/>
        <v>-2207.3226352245292</v>
      </c>
      <c r="AN45">
        <f t="shared" si="26"/>
        <v>0</v>
      </c>
      <c r="AO45">
        <f t="shared" si="26"/>
        <v>0</v>
      </c>
      <c r="AP45">
        <f t="shared" si="26"/>
        <v>-2.0428073865139361E-2</v>
      </c>
      <c r="AQ45">
        <f t="shared" si="26"/>
        <v>-49.334695557986379</v>
      </c>
      <c r="AR45">
        <f t="shared" si="26"/>
        <v>-49.355123631851519</v>
      </c>
      <c r="AS45">
        <f t="shared" si="26"/>
        <v>0.91927944352673918</v>
      </c>
      <c r="AT45">
        <f t="shared" si="26"/>
        <v>6.2823674157544751E-2</v>
      </c>
      <c r="AU45">
        <f t="shared" si="23"/>
        <v>-48.37302051416723</v>
      </c>
      <c r="AW45">
        <v>42</v>
      </c>
      <c r="AX45">
        <f>IF(Z45&gt;0, (R45*SUMPRODUCT(K45:$K$98, X45:$X$98)-K45*$AZ$3)/Z45, 0)</f>
        <v>-13.338496985294496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100000</v>
      </c>
      <c r="S46">
        <f t="shared" si="1"/>
        <v>-599.13331710206671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-0.99468807606368159</v>
      </c>
      <c r="AC46">
        <f t="shared" si="2"/>
        <v>-32.571345975297646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-1946.2894354161326</v>
      </c>
      <c r="AI46">
        <f t="shared" si="25"/>
        <v>-1946.968986716435</v>
      </c>
      <c r="AJ46">
        <f t="shared" si="7"/>
        <v>31.576657899233965</v>
      </c>
      <c r="AK46">
        <f t="shared" si="22"/>
        <v>-6.9628165324457716E-2</v>
      </c>
      <c r="AL46">
        <f t="shared" si="8"/>
        <v>-1915.4619569825254</v>
      </c>
      <c r="AN46">
        <f t="shared" si="26"/>
        <v>0</v>
      </c>
      <c r="AO46">
        <f t="shared" si="26"/>
        <v>0</v>
      </c>
      <c r="AP46">
        <f t="shared" si="26"/>
        <v>-1.3296630944182198E-2</v>
      </c>
      <c r="AQ46">
        <f t="shared" si="26"/>
        <v>-38.082617635742189</v>
      </c>
      <c r="AR46">
        <f t="shared" si="26"/>
        <v>-38.095914266686371</v>
      </c>
      <c r="AS46">
        <f t="shared" si="26"/>
        <v>0.61785352533347959</v>
      </c>
      <c r="AT46">
        <f t="shared" si="26"/>
        <v>-1.3623990083276732E-3</v>
      </c>
      <c r="AU46">
        <f t="shared" si="23"/>
        <v>-37.479423140361213</v>
      </c>
      <c r="AW46">
        <v>43</v>
      </c>
      <c r="AX46">
        <f>IF(Z46&gt;0, (R46*SUMPRODUCT(K46:$K$98, X46:$X$98)-K46*$AZ$3)/Z46, 0)</f>
        <v>-599.13331710206671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100000</v>
      </c>
      <c r="S47">
        <f t="shared" si="1"/>
        <v>-1452.7207950416723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-32.571345975297646</v>
      </c>
      <c r="AC47">
        <f t="shared" si="2"/>
        <v>-54.798572844296615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-1609.912449184111</v>
      </c>
      <c r="AI47">
        <f t="shared" si="25"/>
        <v>-1610.3839659152625</v>
      </c>
      <c r="AJ47">
        <f t="shared" si="7"/>
        <v>22.227226868998969</v>
      </c>
      <c r="AK47">
        <f t="shared" si="22"/>
        <v>-2.2799942182708355</v>
      </c>
      <c r="AL47">
        <f t="shared" si="8"/>
        <v>-1590.4367332645343</v>
      </c>
      <c r="AN47">
        <f t="shared" si="26"/>
        <v>0</v>
      </c>
      <c r="AO47">
        <f t="shared" si="26"/>
        <v>0</v>
      </c>
      <c r="AP47">
        <f t="shared" si="26"/>
        <v>-8.2375573665523019E-3</v>
      </c>
      <c r="AQ47">
        <f t="shared" si="26"/>
        <v>-28.125717030012844</v>
      </c>
      <c r="AR47">
        <f t="shared" si="26"/>
        <v>-28.133954587379399</v>
      </c>
      <c r="AS47">
        <f t="shared" si="26"/>
        <v>0.38831719923414909</v>
      </c>
      <c r="AT47">
        <f t="shared" si="26"/>
        <v>-3.9832273019349329E-2</v>
      </c>
      <c r="AU47">
        <f t="shared" si="23"/>
        <v>-27.785469661164598</v>
      </c>
      <c r="AW47">
        <v>44</v>
      </c>
      <c r="AX47">
        <f>IF(Z47&gt;0, (R47*SUMPRODUCT(K47:$K$98, X47:$X$98)-K47*$AZ$3)/Z47, 0)</f>
        <v>-1452.7207950416723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100000</v>
      </c>
      <c r="S48">
        <f t="shared" si="1"/>
        <v>-2784.3284099964935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-54.798572844296615</v>
      </c>
      <c r="AC48">
        <f t="shared" si="2"/>
        <v>-68.767690975431606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-1264.6000155932384</v>
      </c>
      <c r="AI48">
        <f t="shared" si="25"/>
        <v>-1264.9087421551292</v>
      </c>
      <c r="AJ48">
        <f t="shared" si="7"/>
        <v>13.969118131134991</v>
      </c>
      <c r="AK48">
        <f t="shared" si="22"/>
        <v>-3.8359000991007632</v>
      </c>
      <c r="AL48">
        <f t="shared" si="8"/>
        <v>-1254.775524123095</v>
      </c>
      <c r="AN48">
        <f t="shared" si="26"/>
        <v>0</v>
      </c>
      <c r="AO48">
        <f t="shared" si="26"/>
        <v>0</v>
      </c>
      <c r="AP48">
        <f t="shared" si="26"/>
        <v>-4.8156766469483157E-3</v>
      </c>
      <c r="AQ48">
        <f t="shared" si="26"/>
        <v>-19.725885345033316</v>
      </c>
      <c r="AR48">
        <f t="shared" si="26"/>
        <v>-19.730701021680265</v>
      </c>
      <c r="AS48">
        <f t="shared" si="26"/>
        <v>0.21789753220644215</v>
      </c>
      <c r="AT48">
        <f t="shared" si="26"/>
        <v>-5.9834354433696217E-2</v>
      </c>
      <c r="AU48">
        <f t="shared" si="23"/>
        <v>-19.572637843907518</v>
      </c>
      <c r="AW48">
        <v>45</v>
      </c>
      <c r="AX48">
        <f>IF(Z48&gt;0, (R48*SUMPRODUCT(K48:$K$98, X48:$X$98)-K48*$AZ$3)/Z48, 0)</f>
        <v>-2784.3284099964935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100000</v>
      </c>
      <c r="S49">
        <f t="shared" si="1"/>
        <v>-5017.8555444724161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-68.767690975431606</v>
      </c>
      <c r="AC49">
        <f t="shared" si="2"/>
        <v>-75.85375587503826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-933.43761497986077</v>
      </c>
      <c r="AI49">
        <f t="shared" si="25"/>
        <v>-933.62657457426008</v>
      </c>
      <c r="AJ49">
        <f t="shared" si="7"/>
        <v>7.0860648996066544</v>
      </c>
      <c r="AK49">
        <f t="shared" si="22"/>
        <v>-4.8137383682802133</v>
      </c>
      <c r="AL49">
        <f t="shared" si="8"/>
        <v>-931.3542480429337</v>
      </c>
      <c r="AN49">
        <f t="shared" si="26"/>
        <v>0</v>
      </c>
      <c r="AO49">
        <f t="shared" si="26"/>
        <v>0</v>
      </c>
      <c r="AP49">
        <f t="shared" si="26"/>
        <v>-2.6316870721433921E-3</v>
      </c>
      <c r="AQ49">
        <f t="shared" si="26"/>
        <v>-13.00021685484452</v>
      </c>
      <c r="AR49">
        <f t="shared" si="26"/>
        <v>-13.002848541916663</v>
      </c>
      <c r="AS49">
        <f t="shared" si="26"/>
        <v>9.8689380912056021E-2</v>
      </c>
      <c r="AT49">
        <f t="shared" si="26"/>
        <v>-6.7042126507274258E-2</v>
      </c>
      <c r="AU49">
        <f t="shared" si="23"/>
        <v>-12.971201287511882</v>
      </c>
      <c r="AW49">
        <v>46</v>
      </c>
      <c r="AX49">
        <f>IF(Z49&gt;0, (R49*SUMPRODUCT(K49:$K$98, X49:$X$98)-K49*$AZ$3)/Z49, 0)</f>
        <v>-5017.8555444724161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100000</v>
      </c>
      <c r="S50">
        <f t="shared" si="1"/>
        <v>-9079.7232602967924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-75.85375587503826</v>
      </c>
      <c r="AC50">
        <f t="shared" si="2"/>
        <v>-77.568418760751825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-642.25621056688851</v>
      </c>
      <c r="AI50">
        <f t="shared" si="25"/>
        <v>-642.36299853902301</v>
      </c>
      <c r="AJ50">
        <f t="shared" si="7"/>
        <v>1.7146628857135653</v>
      </c>
      <c r="AK50">
        <f t="shared" si="22"/>
        <v>-5.3097629112526787</v>
      </c>
      <c r="AL50">
        <f t="shared" si="8"/>
        <v>-645.95809856456219</v>
      </c>
      <c r="AN50">
        <f t="shared" si="26"/>
        <v>0</v>
      </c>
      <c r="AO50">
        <f t="shared" si="26"/>
        <v>0</v>
      </c>
      <c r="AP50">
        <f t="shared" si="26"/>
        <v>-1.32791297932196E-3</v>
      </c>
      <c r="AQ50">
        <f t="shared" si="26"/>
        <v>-7.9864833184383048</v>
      </c>
      <c r="AR50">
        <f t="shared" si="26"/>
        <v>-7.9878112314176271</v>
      </c>
      <c r="AS50">
        <f t="shared" si="26"/>
        <v>2.1321905974890504E-2</v>
      </c>
      <c r="AT50">
        <f t="shared" si="26"/>
        <v>-6.6027127831355503E-2</v>
      </c>
      <c r="AU50">
        <f t="shared" si="23"/>
        <v>-8.0325164532740931</v>
      </c>
      <c r="AW50">
        <v>47</v>
      </c>
      <c r="AX50">
        <f>IF(Z50&gt;0, (R50*SUMPRODUCT(K50:$K$98, X50:$X$98)-K50*$AZ$3)/Z50, 0)</f>
        <v>-9079.7232602967924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100000</v>
      </c>
      <c r="S51">
        <f t="shared" si="1"/>
        <v>-17244.348126367546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-77.568418760751825</v>
      </c>
      <c r="AC51">
        <f t="shared" si="2"/>
        <v>-75.478514606751773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-408.0607227336468</v>
      </c>
      <c r="AI51">
        <f t="shared" si="25"/>
        <v>-408.11543523571822</v>
      </c>
      <c r="AJ51">
        <f t="shared" si="7"/>
        <v>-2.0899041540000525</v>
      </c>
      <c r="AK51">
        <f t="shared" si="22"/>
        <v>-5.4297893132526287</v>
      </c>
      <c r="AL51">
        <f t="shared" si="8"/>
        <v>-415.63512870297092</v>
      </c>
      <c r="AN51">
        <f t="shared" si="26"/>
        <v>0</v>
      </c>
      <c r="AO51">
        <f t="shared" si="26"/>
        <v>0</v>
      </c>
      <c r="AP51">
        <f t="shared" si="26"/>
        <v>-6.0745740383987966E-4</v>
      </c>
      <c r="AQ51">
        <f t="shared" si="26"/>
        <v>-4.5305825516291076</v>
      </c>
      <c r="AR51">
        <f t="shared" si="26"/>
        <v>-4.5311900090329473</v>
      </c>
      <c r="AS51">
        <f t="shared" si="26"/>
        <v>-2.3203613499626588E-2</v>
      </c>
      <c r="AT51">
        <f t="shared" si="26"/>
        <v>-6.0285411829998074E-2</v>
      </c>
      <c r="AU51">
        <f t="shared" si="23"/>
        <v>-4.6146790343625721</v>
      </c>
      <c r="AW51">
        <v>48</v>
      </c>
      <c r="AX51">
        <f>IF(Z51&gt;0, (R51*SUMPRODUCT(K51:$K$98, X51:$X$98)-K51*$AZ$3)/Z51, 0)</f>
        <v>-17244.348126367546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100000</v>
      </c>
      <c r="S52">
        <f t="shared" si="1"/>
        <v>-35812.736607999308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-75.478514606751773</v>
      </c>
      <c r="AC52">
        <f t="shared" si="2"/>
        <v>-71.012322629418065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-235.03511842490579</v>
      </c>
      <c r="AI52">
        <f t="shared" si="25"/>
        <v>-235.0599044121534</v>
      </c>
      <c r="AJ52">
        <f t="shared" si="7"/>
        <v>-4.4661919773337075</v>
      </c>
      <c r="AK52">
        <f t="shared" si="22"/>
        <v>-5.2834960224726242</v>
      </c>
      <c r="AL52">
        <f t="shared" si="8"/>
        <v>-244.80959241195976</v>
      </c>
      <c r="AN52">
        <f t="shared" si="26"/>
        <v>0</v>
      </c>
      <c r="AO52">
        <f t="shared" si="26"/>
        <v>0</v>
      </c>
      <c r="AP52">
        <f t="shared" si="26"/>
        <v>-2.4570695673810226E-4</v>
      </c>
      <c r="AQ52">
        <f t="shared" si="26"/>
        <v>-2.3299359875343306</v>
      </c>
      <c r="AR52">
        <f t="shared" si="26"/>
        <v>-2.3301816944910687</v>
      </c>
      <c r="AS52">
        <f t="shared" si="26"/>
        <v>-4.427398545784398E-2</v>
      </c>
      <c r="AT52">
        <f t="shared" si="26"/>
        <v>-5.2376034718771607E-2</v>
      </c>
      <c r="AU52">
        <f t="shared" si="23"/>
        <v>-2.4268317146676845</v>
      </c>
      <c r="AW52">
        <v>49</v>
      </c>
      <c r="AX52">
        <f>IF(Z52&gt;0, (R52*SUMPRODUCT(K52:$K$98, X52:$X$98)-K52*$AZ$3)/Z52, 0)</f>
        <v>-35812.736607999308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100000</v>
      </c>
      <c r="S53">
        <f t="shared" si="1"/>
        <v>-85302.378797865123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-71.012322629418065</v>
      </c>
      <c r="AC53">
        <f t="shared" si="2"/>
        <v>-65.309424216092737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-119.74276465775199</v>
      </c>
      <c r="AI53">
        <f t="shared" si="25"/>
        <v>-119.75233493954489</v>
      </c>
      <c r="AJ53">
        <f t="shared" si="7"/>
        <v>-5.7028984133253289</v>
      </c>
      <c r="AK53">
        <f t="shared" si="22"/>
        <v>-4.9708625840592653</v>
      </c>
      <c r="AL53">
        <f t="shared" si="8"/>
        <v>-130.4260959369295</v>
      </c>
      <c r="AN53">
        <f t="shared" si="26"/>
        <v>0</v>
      </c>
      <c r="AO53">
        <f t="shared" si="26"/>
        <v>0</v>
      </c>
      <c r="AP53">
        <f t="shared" si="26"/>
        <v>-8.4706733362634764E-5</v>
      </c>
      <c r="AQ53">
        <f t="shared" si="26"/>
        <v>-1.0598453271755015</v>
      </c>
      <c r="AR53">
        <f t="shared" si="26"/>
        <v>-1.0599300339088642</v>
      </c>
      <c r="AS53">
        <f t="shared" si="26"/>
        <v>-5.0476454690142641E-2</v>
      </c>
      <c r="AT53">
        <f t="shared" si="26"/>
        <v>-4.3997192622073682E-2</v>
      </c>
      <c r="AU53">
        <f t="shared" si="23"/>
        <v>-1.1544036812210805</v>
      </c>
      <c r="AW53">
        <v>50</v>
      </c>
      <c r="AX53">
        <f>IF(Z53&gt;0, (R53*SUMPRODUCT(K53:$K$98, X53:$X$98)-K53*$AZ$3)/Z53, 0)</f>
        <v>-85302.378797865123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100000</v>
      </c>
      <c r="S54">
        <f t="shared" si="1"/>
        <v>-246362.82305384974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-65.309424216092737</v>
      </c>
      <c r="AC54">
        <f t="shared" si="2"/>
        <v>-59.197095971072123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-51.768210937774178</v>
      </c>
      <c r="AI54">
        <f t="shared" si="25"/>
        <v>-51.771214490381936</v>
      </c>
      <c r="AJ54">
        <f t="shared" si="7"/>
        <v>-6.1123282450206133</v>
      </c>
      <c r="AK54">
        <f t="shared" si="22"/>
        <v>-4.5716596951264918</v>
      </c>
      <c r="AL54">
        <f t="shared" si="8"/>
        <v>-62.455202430529042</v>
      </c>
      <c r="AN54">
        <f t="shared" si="26"/>
        <v>0</v>
      </c>
      <c r="AO54">
        <f t="shared" si="26"/>
        <v>0</v>
      </c>
      <c r="AP54">
        <f t="shared" si="26"/>
        <v>-2.3736158247806326E-5</v>
      </c>
      <c r="AQ54">
        <f t="shared" si="26"/>
        <v>-0.40910834851046679</v>
      </c>
      <c r="AR54">
        <f t="shared" si="26"/>
        <v>-0.40913208466871459</v>
      </c>
      <c r="AS54">
        <f t="shared" si="26"/>
        <v>-4.8303861937203325E-2</v>
      </c>
      <c r="AT54">
        <f t="shared" si="26"/>
        <v>-3.6128429280146153E-2</v>
      </c>
      <c r="AU54">
        <f t="shared" si="23"/>
        <v>-0.49356437588606406</v>
      </c>
      <c r="AW54">
        <v>51</v>
      </c>
      <c r="AX54">
        <f>IF(Z54&gt;0, (R54*SUMPRODUCT(K54:$K$98, X54:$X$98)-K54*$AZ$3)/Z54, 0)</f>
        <v>-246362.82305384974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100000</v>
      </c>
      <c r="S55">
        <f t="shared" si="1"/>
        <v>-929051.98780083924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-59.197095971072123</v>
      </c>
      <c r="AC55">
        <f t="shared" si="2"/>
        <v>-53.202477915836049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-18.061602658111653</v>
      </c>
      <c r="AI55">
        <f t="shared" si="25"/>
        <v>-18.062318474861073</v>
      </c>
      <c r="AJ55">
        <f t="shared" si="7"/>
        <v>-5.9946180552360744</v>
      </c>
      <c r="AK55">
        <f t="shared" si="22"/>
        <v>-4.1437967179750492</v>
      </c>
      <c r="AL55">
        <f t="shared" si="8"/>
        <v>-28.200733248072197</v>
      </c>
      <c r="AN55">
        <f t="shared" si="26"/>
        <v>0</v>
      </c>
      <c r="AO55">
        <f t="shared" si="26"/>
        <v>0</v>
      </c>
      <c r="AP55">
        <f t="shared" si="26"/>
        <v>-5.0507865956329595E-6</v>
      </c>
      <c r="AQ55">
        <f t="shared" si="26"/>
        <v>-0.1274422548444239</v>
      </c>
      <c r="AR55">
        <f t="shared" si="26"/>
        <v>-0.12744730563101953</v>
      </c>
      <c r="AS55">
        <f t="shared" si="26"/>
        <v>-4.2297887754012505E-2</v>
      </c>
      <c r="AT55">
        <f t="shared" si="26"/>
        <v>-2.923853477191243E-2</v>
      </c>
      <c r="AU55">
        <f t="shared" si="23"/>
        <v>-0.19898372815694448</v>
      </c>
      <c r="AW55">
        <v>52</v>
      </c>
      <c r="AX55">
        <f>IF(Z55&gt;0, (R55*SUMPRODUCT(K55:$K$98, X55:$X$98)-K55*$AZ$3)/Z55, 0)</f>
        <v>-929051.98780083924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100000</v>
      </c>
      <c r="S56">
        <f t="shared" si="1"/>
        <v>-3519147.6644355846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-53.202477915836049</v>
      </c>
      <c r="AC56">
        <f t="shared" si="2"/>
        <v>-47.612307310192499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-4.3163186842553758</v>
      </c>
      <c r="AI56">
        <f t="shared" si="25"/>
        <v>-4.3164878030017677</v>
      </c>
      <c r="AJ56">
        <f t="shared" si="7"/>
        <v>-5.5901706056435501</v>
      </c>
      <c r="AK56">
        <f t="shared" si="22"/>
        <v>-3.7241734541085236</v>
      </c>
      <c r="AL56">
        <f t="shared" si="8"/>
        <v>-13.630831862753841</v>
      </c>
      <c r="AN56">
        <f t="shared" si="26"/>
        <v>0</v>
      </c>
      <c r="AO56">
        <f t="shared" si="26"/>
        <v>0</v>
      </c>
      <c r="AP56">
        <f t="shared" si="26"/>
        <v>-1.0654446452264893E-6</v>
      </c>
      <c r="AQ56">
        <f t="shared" si="26"/>
        <v>-2.7192719478735437E-2</v>
      </c>
      <c r="AR56">
        <f t="shared" si="26"/>
        <v>-2.7193784923380662E-2</v>
      </c>
      <c r="AS56">
        <f t="shared" si="26"/>
        <v>-3.521796054402359E-2</v>
      </c>
      <c r="AT56">
        <f t="shared" si="26"/>
        <v>-2.346221663315317E-2</v>
      </c>
      <c r="AU56">
        <f t="shared" si="23"/>
        <v>-8.5873962100557408E-2</v>
      </c>
      <c r="AW56">
        <v>53</v>
      </c>
      <c r="AX56">
        <f>IF(Z56&gt;0, (R56*SUMPRODUCT(K56:$K$98, X56:$X$98)-K56*$AZ$3)/Z56, 0)</f>
        <v>-3519147.6644355846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100000</v>
      </c>
      <c r="S57">
        <f t="shared" si="1"/>
        <v>-13433413.296954652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-47.612307310192499</v>
      </c>
      <c r="AC57">
        <f t="shared" si="2"/>
        <v>-42.534488547092678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-1.0227884464364845</v>
      </c>
      <c r="AI57">
        <f t="shared" si="25"/>
        <v>-1.0228280254396078</v>
      </c>
      <c r="AJ57">
        <f t="shared" si="7"/>
        <v>-5.0778187630998204</v>
      </c>
      <c r="AK57">
        <f t="shared" si="22"/>
        <v>-3.3328615117134754</v>
      </c>
      <c r="AL57">
        <f t="shared" si="8"/>
        <v>-9.4335083002529032</v>
      </c>
      <c r="AN57">
        <f t="shared" si="26"/>
        <v>0</v>
      </c>
      <c r="AO57">
        <f t="shared" si="26"/>
        <v>0</v>
      </c>
      <c r="AP57">
        <f t="shared" si="26"/>
        <v>-2.2263117019917907E-7</v>
      </c>
      <c r="AQ57">
        <f t="shared" si="26"/>
        <v>-5.7531663439367407E-3</v>
      </c>
      <c r="AR57">
        <f t="shared" si="26"/>
        <v>-5.7533889751069395E-3</v>
      </c>
      <c r="AS57">
        <f t="shared" si="26"/>
        <v>-2.8562637865396093E-2</v>
      </c>
      <c r="AT57">
        <f t="shared" si="26"/>
        <v>-1.8747285174170999E-2</v>
      </c>
      <c r="AU57">
        <f t="shared" si="23"/>
        <v>-5.3063312014674027E-2</v>
      </c>
      <c r="AW57">
        <v>54</v>
      </c>
      <c r="AX57">
        <f>IF(Z57&gt;0, (R57*SUMPRODUCT(K57:$K$98, X57:$X$98)-K57*$AZ$3)/Z57, 0)</f>
        <v>-13433413.296954652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100000</v>
      </c>
      <c r="S58">
        <f t="shared" si="1"/>
        <v>-51800513.698872395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-42.534488547092678</v>
      </c>
      <c r="AC58">
        <f t="shared" si="2"/>
        <v>-37.982195746848632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-0.24014172967508415</v>
      </c>
      <c r="AI58">
        <f t="shared" si="25"/>
        <v>-0.24015089517196697</v>
      </c>
      <c r="AJ58">
        <f t="shared" si="7"/>
        <v>-4.5522928002440466</v>
      </c>
      <c r="AK58">
        <f t="shared" si="22"/>
        <v>-2.9774141982964877</v>
      </c>
      <c r="AL58">
        <f t="shared" si="8"/>
        <v>-7.7698578937125014</v>
      </c>
      <c r="AN58">
        <f t="shared" si="26"/>
        <v>0</v>
      </c>
      <c r="AO58">
        <f t="shared" si="26"/>
        <v>0</v>
      </c>
      <c r="AP58">
        <f t="shared" si="26"/>
        <v>-4.6031922038568394E-8</v>
      </c>
      <c r="AQ58">
        <f t="shared" si="26"/>
        <v>-1.2060650415285049E-3</v>
      </c>
      <c r="AR58">
        <f t="shared" si="26"/>
        <v>-1.2061110734505436E-3</v>
      </c>
      <c r="AS58">
        <f t="shared" si="26"/>
        <v>-2.2863003496330282E-2</v>
      </c>
      <c r="AT58">
        <f t="shared" si="26"/>
        <v>-1.4953482610351135E-2</v>
      </c>
      <c r="AU58">
        <f t="shared" si="23"/>
        <v>-3.9022597180131957E-2</v>
      </c>
      <c r="AW58">
        <v>55</v>
      </c>
      <c r="AX58">
        <f>IF(Z58&gt;0, (R58*SUMPRODUCT(K58:$K$98, X58:$X$98)-K58*$AZ$3)/Z58, 0)</f>
        <v>-51800513.698872395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100000</v>
      </c>
      <c r="S59">
        <f t="shared" si="1"/>
        <v>-202098135.97187045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-37.982195746848632</v>
      </c>
      <c r="AC59">
        <f t="shared" si="2"/>
        <v>-33.913717913150883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-5.5809918531994032E-2</v>
      </c>
      <c r="AI59">
        <f t="shared" si="25"/>
        <v>-5.5812016134091529E-2</v>
      </c>
      <c r="AJ59">
        <f t="shared" si="7"/>
        <v>-4.0684778336977487</v>
      </c>
      <c r="AK59">
        <f t="shared" si="22"/>
        <v>-2.6587537022794043</v>
      </c>
      <c r="AL59">
        <f t="shared" si="8"/>
        <v>-6.7830435521112449</v>
      </c>
      <c r="AN59">
        <f t="shared" si="26"/>
        <v>0</v>
      </c>
      <c r="AO59">
        <f t="shared" si="26"/>
        <v>0</v>
      </c>
      <c r="AP59">
        <f t="shared" si="26"/>
        <v>-9.4060694470194282E-9</v>
      </c>
      <c r="AQ59">
        <f t="shared" si="26"/>
        <v>-2.5026289312514964E-4</v>
      </c>
      <c r="AR59">
        <f t="shared" si="26"/>
        <v>-2.5027229919459667E-4</v>
      </c>
      <c r="AS59">
        <f t="shared" si="26"/>
        <v>-1.8243872416567764E-2</v>
      </c>
      <c r="AT59">
        <f t="shared" si="26"/>
        <v>-1.192238604072144E-2</v>
      </c>
      <c r="AU59">
        <f t="shared" si="23"/>
        <v>-3.04165307564838E-2</v>
      </c>
      <c r="AW59">
        <v>56</v>
      </c>
      <c r="AX59">
        <f>IF(Z59&gt;0, (R59*SUMPRODUCT(K59:$K$98, X59:$X$98)-K59*$AZ$3)/Z59, 0)</f>
        <v>-202098135.97187045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100000</v>
      </c>
      <c r="S60">
        <f t="shared" si="1"/>
        <v>-797866047.76253831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-33.913717913150883</v>
      </c>
      <c r="AC60">
        <f t="shared" si="2"/>
        <v>-30.280321837883939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-1.2817845010098186E-2</v>
      </c>
      <c r="AI60">
        <f t="shared" si="25"/>
        <v>-1.2818319405548444E-2</v>
      </c>
      <c r="AJ60">
        <f t="shared" si="7"/>
        <v>-3.6333960752669441</v>
      </c>
      <c r="AK60">
        <f t="shared" si="22"/>
        <v>-2.3739602539205622</v>
      </c>
      <c r="AL60">
        <f t="shared" si="8"/>
        <v>-6.0201746485930547</v>
      </c>
      <c r="AN60">
        <f t="shared" si="26"/>
        <v>0</v>
      </c>
      <c r="AO60">
        <f t="shared" si="26"/>
        <v>0</v>
      </c>
      <c r="AP60">
        <f t="shared" si="26"/>
        <v>-1.8993612123483742E-9</v>
      </c>
      <c r="AQ60">
        <f t="shared" si="26"/>
        <v>-5.1319458533707526E-5</v>
      </c>
      <c r="AR60">
        <f t="shared" si="26"/>
        <v>-5.1321357894919876E-5</v>
      </c>
      <c r="AS60">
        <f t="shared" si="26"/>
        <v>-1.4547212817310333E-2</v>
      </c>
      <c r="AT60">
        <f t="shared" si="26"/>
        <v>-9.5047455103229438E-3</v>
      </c>
      <c r="AU60">
        <f t="shared" si="23"/>
        <v>-2.4103279685528195E-2</v>
      </c>
      <c r="AW60">
        <v>57</v>
      </c>
      <c r="AX60">
        <f>IF(Z60&gt;0, (R60*SUMPRODUCT(K60:$K$98, X60:$X$98)-K60*$AZ$3)/Z60, 0)</f>
        <v>-797866047.76253831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100000</v>
      </c>
      <c r="S61">
        <f t="shared" si="1"/>
        <v>-3190995959.2322526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-30.280321837883939</v>
      </c>
      <c r="AC61">
        <f t="shared" si="2"/>
        <v>-27.036046069699552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-2.9099515365344102E-3</v>
      </c>
      <c r="AI61">
        <f t="shared" si="25"/>
        <v>-2.9100574440880985E-3</v>
      </c>
      <c r="AJ61">
        <f t="shared" si="7"/>
        <v>-3.2442757681843872</v>
      </c>
      <c r="AK61">
        <f t="shared" si="22"/>
        <v>-2.1196225286518757</v>
      </c>
      <c r="AL61">
        <f t="shared" si="8"/>
        <v>-5.3668083542803515</v>
      </c>
      <c r="AN61">
        <f t="shared" si="26"/>
        <v>0</v>
      </c>
      <c r="AO61">
        <f t="shared" si="26"/>
        <v>0</v>
      </c>
      <c r="AP61">
        <f t="shared" si="26"/>
        <v>-3.7859594974445518E-10</v>
      </c>
      <c r="AQ61">
        <f t="shared" si="26"/>
        <v>-1.0402429546507861E-5</v>
      </c>
      <c r="AR61">
        <f t="shared" si="26"/>
        <v>-1.0402808142457606E-5</v>
      </c>
      <c r="AS61">
        <f t="shared" si="26"/>
        <v>-1.1597564318261176E-2</v>
      </c>
      <c r="AT61">
        <f t="shared" si="26"/>
        <v>-7.5771791188493027E-3</v>
      </c>
      <c r="AU61">
        <f t="shared" si="23"/>
        <v>-1.9185146245252936E-2</v>
      </c>
      <c r="AW61">
        <v>58</v>
      </c>
      <c r="AX61">
        <f>IF(Z61&gt;0, (R61*SUMPRODUCT(K61:$K$98, X61:$X$98)-K61*$AZ$3)/Z61, 0)</f>
        <v>-3190995959.2322526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100000</v>
      </c>
      <c r="S62">
        <f t="shared" si="1"/>
        <v>-12939026115.13139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-27.036046069699552</v>
      </c>
      <c r="AC62">
        <f t="shared" si="2"/>
        <v>-24.139335858162209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-6.5222559368428856E-4</v>
      </c>
      <c r="AI62">
        <f t="shared" si="25"/>
        <v>-6.5224891396322934E-4</v>
      </c>
      <c r="AJ62">
        <f t="shared" si="7"/>
        <v>-2.8967102115373429</v>
      </c>
      <c r="AK62">
        <f t="shared" si="22"/>
        <v>-1.8925232248789687</v>
      </c>
      <c r="AL62">
        <f t="shared" si="8"/>
        <v>-4.7898856853302751</v>
      </c>
      <c r="AN62">
        <f t="shared" si="26"/>
        <v>0</v>
      </c>
      <c r="AO62">
        <f t="shared" si="26"/>
        <v>0</v>
      </c>
      <c r="AP62">
        <f t="shared" si="26"/>
        <v>-7.4432866603493612E-11</v>
      </c>
      <c r="AQ62">
        <f t="shared" si="26"/>
        <v>-2.0817512832221269E-6</v>
      </c>
      <c r="AR62">
        <f t="shared" si="26"/>
        <v>-2.0818257160887303E-6</v>
      </c>
      <c r="AS62">
        <f t="shared" si="26"/>
        <v>-9.2456203166253696E-3</v>
      </c>
      <c r="AT62">
        <f t="shared" si="26"/>
        <v>-6.0404907290812675E-3</v>
      </c>
      <c r="AU62">
        <f t="shared" si="23"/>
        <v>-1.5288192871422728E-2</v>
      </c>
      <c r="AW62">
        <v>59</v>
      </c>
      <c r="AX62">
        <f>IF(Z62&gt;0, (R62*SUMPRODUCT(K62:$K$98, X62:$X$98)-K62*$AZ$3)/Z62, 0)</f>
        <v>-12939026115.13139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100000</v>
      </c>
      <c r="S63">
        <f t="shared" si="1"/>
        <v>-53228323028.128822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-24.139335858162209</v>
      </c>
      <c r="AC63">
        <f t="shared" si="2"/>
        <v>-21.552980248871627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-1.4420504565478484E-4</v>
      </c>
      <c r="AI63">
        <f t="shared" si="25"/>
        <v>-1.4421010710022938E-4</v>
      </c>
      <c r="AJ63">
        <f t="shared" si="7"/>
        <v>-2.5863556092905817</v>
      </c>
      <c r="AK63">
        <f t="shared" si="22"/>
        <v>-1.6897535100713548</v>
      </c>
      <c r="AL63">
        <f t="shared" si="8"/>
        <v>-4.2762533294690366</v>
      </c>
      <c r="AN63">
        <f t="shared" si="26"/>
        <v>0</v>
      </c>
      <c r="AO63">
        <f t="shared" si="26"/>
        <v>0</v>
      </c>
      <c r="AP63">
        <f t="shared" si="26"/>
        <v>-1.4424060712750015E-11</v>
      </c>
      <c r="AQ63">
        <f t="shared" si="26"/>
        <v>-4.1095421385127615E-7</v>
      </c>
      <c r="AR63">
        <f t="shared" si="26"/>
        <v>-4.1096863791198895E-7</v>
      </c>
      <c r="AS63">
        <f t="shared" si="26"/>
        <v>-7.3705724465445042E-3</v>
      </c>
      <c r="AT63">
        <f t="shared" si="26"/>
        <v>-4.8154440240334752E-3</v>
      </c>
      <c r="AU63">
        <f t="shared" si="23"/>
        <v>-1.2186427439215891E-2</v>
      </c>
      <c r="AW63">
        <v>60</v>
      </c>
      <c r="AX63">
        <f>IF(Z63&gt;0, (R63*SUMPRODUCT(K63:$K$98, X63:$X$98)-K63*$AZ$3)/Z63, 0)</f>
        <v>-53228323028.128822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100000</v>
      </c>
      <c r="S64">
        <f t="shared" si="1"/>
        <v>-222438168172.74704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-21.552980248871627</v>
      </c>
      <c r="AC64">
        <f t="shared" si="2"/>
        <v>-19.243732721395606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-3.143537512904765E-5</v>
      </c>
      <c r="AI64">
        <f t="shared" si="25"/>
        <v>-3.1436456538146611E-5</v>
      </c>
      <c r="AJ64">
        <f t="shared" si="7"/>
        <v>-2.3092475274760211</v>
      </c>
      <c r="AK64">
        <f t="shared" si="22"/>
        <v>-1.508708617421014</v>
      </c>
      <c r="AL64">
        <f t="shared" si="8"/>
        <v>-3.8179875813535737</v>
      </c>
      <c r="AN64">
        <f t="shared" si="26"/>
        <v>0</v>
      </c>
      <c r="AO64">
        <f t="shared" si="26"/>
        <v>0</v>
      </c>
      <c r="AP64">
        <f t="shared" si="26"/>
        <v>-2.7515979571198623E-12</v>
      </c>
      <c r="AQ64">
        <f t="shared" si="26"/>
        <v>-7.9985931383201927E-8</v>
      </c>
      <c r="AR64">
        <f t="shared" si="26"/>
        <v>-7.9988682981159053E-8</v>
      </c>
      <c r="AS64">
        <f t="shared" si="26"/>
        <v>-5.8757789121736351E-3</v>
      </c>
      <c r="AT64">
        <f t="shared" si="26"/>
        <v>-3.8388428149779994E-3</v>
      </c>
      <c r="AU64">
        <f t="shared" si="23"/>
        <v>-9.7147017158346165E-3</v>
      </c>
      <c r="AW64">
        <v>61</v>
      </c>
      <c r="AX64">
        <f>IF(Z64&gt;0, (R64*SUMPRODUCT(K64:$K$98, X64:$X$98)-K64*$AZ$3)/Z64, 0)</f>
        <v>-222438168172.74704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100000</v>
      </c>
      <c r="S65">
        <f t="shared" si="1"/>
        <v>-944949956125.62195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-19.243732721395606</v>
      </c>
      <c r="AC65">
        <f t="shared" si="2"/>
        <v>-17.181904284925967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-6.7464728440292454E-6</v>
      </c>
      <c r="AI65">
        <f t="shared" si="25"/>
        <v>-6.7467001299317092E-6</v>
      </c>
      <c r="AJ65">
        <f t="shared" si="7"/>
        <v>-2.0618284364696393</v>
      </c>
      <c r="AK65">
        <f t="shared" si="22"/>
        <v>-1.3470612904976926</v>
      </c>
      <c r="AL65">
        <f t="shared" si="8"/>
        <v>-3.4088964736674621</v>
      </c>
      <c r="AN65">
        <f t="shared" si="26"/>
        <v>0</v>
      </c>
      <c r="AO65">
        <f t="shared" si="26"/>
        <v>0</v>
      </c>
      <c r="AP65">
        <f t="shared" si="26"/>
        <v>-5.163562468648745E-13</v>
      </c>
      <c r="AQ65">
        <f t="shared" si="26"/>
        <v>-1.5326878436142886E-8</v>
      </c>
      <c r="AR65">
        <f t="shared" si="26"/>
        <v>-1.5327394792389752E-8</v>
      </c>
      <c r="AS65">
        <f t="shared" si="26"/>
        <v>-4.6841356265030464E-3</v>
      </c>
      <c r="AT65">
        <f t="shared" si="26"/>
        <v>-3.060302045648076E-3</v>
      </c>
      <c r="AU65">
        <f t="shared" si="23"/>
        <v>-7.7444529995459154E-3</v>
      </c>
      <c r="AW65">
        <v>62</v>
      </c>
      <c r="AX65">
        <f>IF(Z65&gt;0, (R65*SUMPRODUCT(K65:$K$98, X65:$X$98)-K65*$AZ$3)/Z65, 0)</f>
        <v>-944949956125.62195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100000</v>
      </c>
      <c r="S66">
        <f t="shared" si="1"/>
        <v>-4085951660794.4434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-17.181904284925967</v>
      </c>
      <c r="AC66">
        <f t="shared" si="2"/>
        <v>-15.340985981988942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-1.4246474832277945E-6</v>
      </c>
      <c r="AI66">
        <f t="shared" si="25"/>
        <v>-1.4246944153358306E-6</v>
      </c>
      <c r="AJ66">
        <f t="shared" si="7"/>
        <v>-1.8409183029370251</v>
      </c>
      <c r="AK66">
        <f t="shared" si="22"/>
        <v>-1.2027332999448177</v>
      </c>
      <c r="AL66">
        <f t="shared" si="8"/>
        <v>-3.0436530275762581</v>
      </c>
      <c r="AN66">
        <f t="shared" si="26"/>
        <v>0</v>
      </c>
      <c r="AO66">
        <f t="shared" si="26"/>
        <v>0</v>
      </c>
      <c r="AP66">
        <f t="shared" si="26"/>
        <v>-9.5198252274586022E-14</v>
      </c>
      <c r="AQ66">
        <f t="shared" si="26"/>
        <v>-2.8897902989192094E-9</v>
      </c>
      <c r="AR66">
        <f t="shared" si="26"/>
        <v>-2.8898854971714841E-9</v>
      </c>
      <c r="AS66">
        <f t="shared" si="26"/>
        <v>-3.7341643568394299E-3</v>
      </c>
      <c r="AT66">
        <f t="shared" si="26"/>
        <v>-2.4396540641007697E-3</v>
      </c>
      <c r="AU66">
        <f t="shared" si="23"/>
        <v>-6.1738213108256971E-3</v>
      </c>
      <c r="AW66">
        <v>63</v>
      </c>
      <c r="AX66">
        <f>IF(Z66&gt;0, (R66*SUMPRODUCT(K66:$K$98, X66:$X$98)-K66*$AZ$3)/Z66, 0)</f>
        <v>-4085951660794.4434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-18007937990609.066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-15.340985981988942</v>
      </c>
      <c r="AC67">
        <f t="shared" ref="AC67:AC89" si="29">S67*Z67</f>
        <v>-13.697308915000248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-9.5078271330560152E-12</v>
      </c>
      <c r="AH67">
        <f t="shared" ref="AH67:AH89" si="32">-X67*R67</f>
        <v>-2.9563967858180259E-7</v>
      </c>
      <c r="AI67">
        <f t="shared" ref="AI67:AI89" si="33">SUM(AE67:AH67)</f>
        <v>-2.9564918640893564E-7</v>
      </c>
      <c r="AJ67">
        <f t="shared" ref="AJ67:AJ89" si="34">AB67-AC67</f>
        <v>-1.643677066988694</v>
      </c>
      <c r="AK67">
        <f t="shared" si="22"/>
        <v>-1.0738690187392259</v>
      </c>
      <c r="AL67">
        <f t="shared" ref="AL67:AL89" si="35">SUM(AI67:AK67)</f>
        <v>-2.7175463813771064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-5.3543112368854797E-10</v>
      </c>
      <c r="AR67">
        <f t="shared" si="36"/>
        <v>-5.3544834325322245E-10</v>
      </c>
      <c r="AS67">
        <f t="shared" si="36"/>
        <v>-2.9768529825922501E-3</v>
      </c>
      <c r="AT67">
        <f t="shared" si="36"/>
        <v>-1.9448772849303656E-3</v>
      </c>
      <c r="AU67">
        <f t="shared" si="23"/>
        <v>-4.9217308029709588E-3</v>
      </c>
      <c r="AW67">
        <v>64</v>
      </c>
      <c r="AX67">
        <f>IF(Z67&gt;0, (R67*SUMPRODUCT(K67:$K$98, X67:$X$98)-K67*$AZ$3)/Z67, 0)</f>
        <v>-18007937990609.066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7"/>
        <v>100000</v>
      </c>
      <c r="S68">
        <f t="shared" si="28"/>
        <v>-80954268150385.453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-13.697308915000248</v>
      </c>
      <c r="AC68">
        <f t="shared" si="29"/>
        <v>-12.229740103144175</v>
      </c>
      <c r="AE68">
        <f t="shared" si="30"/>
        <v>0</v>
      </c>
      <c r="AF68">
        <f t="shared" si="31"/>
        <v>0</v>
      </c>
      <c r="AG68">
        <f t="shared" si="31"/>
        <v>-1.8883717286569568E-12</v>
      </c>
      <c r="AH68">
        <f t="shared" si="32"/>
        <v>-6.0195017064547986E-8</v>
      </c>
      <c r="AI68">
        <f t="shared" si="33"/>
        <v>-6.0196905436276647E-8</v>
      </c>
      <c r="AJ68">
        <f t="shared" si="34"/>
        <v>-1.4675688118560721</v>
      </c>
      <c r="AK68">
        <f t="shared" si="22"/>
        <v>-0.95881162405001741</v>
      </c>
      <c r="AL68">
        <f t="shared" si="35"/>
        <v>-2.4263804961029951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-9.7338222246504234E-11</v>
      </c>
      <c r="AR68">
        <f t="shared" si="36"/>
        <v>-9.734127583392679E-11</v>
      </c>
      <c r="AS68">
        <f t="shared" si="36"/>
        <v>-2.3731289753984755E-3</v>
      </c>
      <c r="AT68">
        <f t="shared" si="36"/>
        <v>-1.5504442644186679E-3</v>
      </c>
      <c r="AU68">
        <f t="shared" si="23"/>
        <v>-3.9235733371584198E-3</v>
      </c>
      <c r="AW68">
        <v>65</v>
      </c>
      <c r="AX68">
        <f>IF(Z68&gt;0, (R68*SUMPRODUCT(K68:$K$98, X68:$X$98)-K68*$AZ$3)/Z68, 0)</f>
        <v>-80954268150385.453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7"/>
        <v>100000</v>
      </c>
      <c r="S69">
        <f t="shared" si="28"/>
        <v>-371701378376458.94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-12.229740103144175</v>
      </c>
      <c r="AC69">
        <f t="shared" si="29"/>
        <v>-10.919410806463388</v>
      </c>
      <c r="AE69">
        <f t="shared" si="30"/>
        <v>0</v>
      </c>
      <c r="AF69">
        <f t="shared" si="31"/>
        <v>0</v>
      </c>
      <c r="AG69">
        <f t="shared" si="31"/>
        <v>-3.6721046254112267E-13</v>
      </c>
      <c r="AH69">
        <f t="shared" si="32"/>
        <v>-1.2018220390634116E-8</v>
      </c>
      <c r="AI69">
        <f t="shared" si="33"/>
        <v>-1.2018587601096657E-8</v>
      </c>
      <c r="AJ69">
        <f t="shared" si="34"/>
        <v>-1.3103292966807878</v>
      </c>
      <c r="AK69">
        <f t="shared" si="22"/>
        <v>-0.85608180722009242</v>
      </c>
      <c r="AL69">
        <f t="shared" si="35"/>
        <v>-2.1664111159194679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-1.7351819025042871E-11</v>
      </c>
      <c r="AR69">
        <f t="shared" si="36"/>
        <v>-1.735234920083288E-11</v>
      </c>
      <c r="AS69">
        <f t="shared" si="36"/>
        <v>-1.8918438903762764E-3</v>
      </c>
      <c r="AT69">
        <f t="shared" si="36"/>
        <v>-1.2360046751256916E-3</v>
      </c>
      <c r="AU69">
        <f t="shared" si="23"/>
        <v>-3.1278485828543172E-3</v>
      </c>
      <c r="AW69">
        <v>66</v>
      </c>
      <c r="AX69">
        <f>IF(Z69&gt;0, (R69*SUMPRODUCT(K69:$K$98, X69:$X$98)-K69*$AZ$3)/Z69, 0)</f>
        <v>-371701378376458.94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7"/>
        <v>100000</v>
      </c>
      <c r="S70">
        <f t="shared" si="28"/>
        <v>-1744172384660224.5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-10.919410806463388</v>
      </c>
      <c r="AC70">
        <f t="shared" si="29"/>
        <v>-9.7494739343574128</v>
      </c>
      <c r="AE70">
        <f t="shared" si="30"/>
        <v>0</v>
      </c>
      <c r="AF70">
        <f t="shared" si="31"/>
        <v>0</v>
      </c>
      <c r="AG70">
        <f t="shared" si="31"/>
        <v>-6.9871777154187873E-14</v>
      </c>
      <c r="AH70">
        <f t="shared" si="32"/>
        <v>-2.3493326460921885E-9</v>
      </c>
      <c r="AI70">
        <f t="shared" si="33"/>
        <v>-2.3494025178693426E-9</v>
      </c>
      <c r="AJ70">
        <f t="shared" si="34"/>
        <v>-1.1699368721059749</v>
      </c>
      <c r="AK70">
        <f t="shared" si="22"/>
        <v>-0.76435875645243723</v>
      </c>
      <c r="AL70">
        <f t="shared" si="35"/>
        <v>-1.9342956309078145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-3.0285262099965723E-12</v>
      </c>
      <c r="AR70">
        <f t="shared" si="36"/>
        <v>-3.028616281748992E-12</v>
      </c>
      <c r="AS70">
        <f t="shared" si="36"/>
        <v>-1.5081663667799376E-3</v>
      </c>
      <c r="AT70">
        <f t="shared" si="36"/>
        <v>-9.8533535964227879E-4</v>
      </c>
      <c r="AU70">
        <f t="shared" si="23"/>
        <v>-2.4935017294508326E-3</v>
      </c>
      <c r="AW70">
        <v>67</v>
      </c>
      <c r="AX70">
        <f>IF(Z70&gt;0, (R70*SUMPRODUCT(K70:$K$98, X70:$X$98)-K70*$AZ$3)/Z70, 0)</f>
        <v>-1744172384660224.5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7"/>
        <v>100000</v>
      </c>
      <c r="S71">
        <f t="shared" si="28"/>
        <v>-8365184208519893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-9.7494739343574128</v>
      </c>
      <c r="AC71">
        <f t="shared" si="29"/>
        <v>-8.7048874413931845</v>
      </c>
      <c r="AE71">
        <f t="shared" si="30"/>
        <v>0</v>
      </c>
      <c r="AF71">
        <f t="shared" si="31"/>
        <v>0</v>
      </c>
      <c r="AG71">
        <f t="shared" si="31"/>
        <v>-1.3007614692643747E-14</v>
      </c>
      <c r="AH71">
        <f t="shared" si="32"/>
        <v>-4.4932355752001801E-10</v>
      </c>
      <c r="AI71">
        <f t="shared" si="33"/>
        <v>-4.4933656513471068E-10</v>
      </c>
      <c r="AJ71">
        <f t="shared" si="34"/>
        <v>-1.0445864929642283</v>
      </c>
      <c r="AK71">
        <f t="shared" si="22"/>
        <v>-0.682463175405019</v>
      </c>
      <c r="AL71">
        <f t="shared" si="35"/>
        <v>-1.7270496688185839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-5.1716364651991573E-13</v>
      </c>
      <c r="AR71">
        <f t="shared" si="36"/>
        <v>-5.1717861805954323E-13</v>
      </c>
      <c r="AS71">
        <f t="shared" si="36"/>
        <v>-1.2023009939396798E-3</v>
      </c>
      <c r="AT71">
        <f t="shared" si="36"/>
        <v>-7.8550331604257417E-4</v>
      </c>
      <c r="AU71">
        <f t="shared" si="23"/>
        <v>-1.9878043104994327E-3</v>
      </c>
      <c r="AW71">
        <v>68</v>
      </c>
      <c r="AX71">
        <f>IF(Z71&gt;0, (R71*SUMPRODUCT(K71:$K$98, X71:$X$98)-K71*$AZ$3)/Z71, 0)</f>
        <v>-8365184208519893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7"/>
        <v>100000</v>
      </c>
      <c r="S72">
        <f t="shared" si="28"/>
        <v>-4.1048684109392576E+16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-8.7048874413931845</v>
      </c>
      <c r="AC72">
        <f t="shared" si="29"/>
        <v>-7.7722209298157932</v>
      </c>
      <c r="AE72">
        <f t="shared" si="30"/>
        <v>0</v>
      </c>
      <c r="AF72">
        <f t="shared" si="31"/>
        <v>0</v>
      </c>
      <c r="AG72">
        <f t="shared" si="31"/>
        <v>-2.3667692090638139E-15</v>
      </c>
      <c r="AH72">
        <f t="shared" si="32"/>
        <v>-8.408615469322796E-11</v>
      </c>
      <c r="AI72">
        <f t="shared" si="33"/>
        <v>-8.4088521462437024E-11</v>
      </c>
      <c r="AJ72">
        <f t="shared" si="34"/>
        <v>-0.93266651157739133</v>
      </c>
      <c r="AK72">
        <f t="shared" ref="AK72:AK89" si="49">G72*SUM(AB72:AB72, AE72:AF72)</f>
        <v>-0.60934212089752293</v>
      </c>
      <c r="AL72">
        <f t="shared" si="35"/>
        <v>-1.5420086325590028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-8.6412241355420525E-14</v>
      </c>
      <c r="AR72">
        <f t="shared" si="36"/>
        <v>-8.6414673596886106E-14</v>
      </c>
      <c r="AS72">
        <f t="shared" si="36"/>
        <v>-9.5846699134446718E-4</v>
      </c>
      <c r="AT72">
        <f t="shared" si="36"/>
        <v>-6.2619843434535397E-4</v>
      </c>
      <c r="AU72">
        <f t="shared" si="23"/>
        <v>-1.584665425776236E-3</v>
      </c>
      <c r="AW72">
        <v>69</v>
      </c>
      <c r="AX72">
        <f>IF(Z72&gt;0, (R72*SUMPRODUCT(K72:$K$98, X72:$X$98)-K72*$AZ$3)/Z72, 0)</f>
        <v>-4.1048684109392576E+16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7"/>
        <v>100000</v>
      </c>
      <c r="S73">
        <f t="shared" si="28"/>
        <v>-2.0628778563280717E+17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-7.7722209298157932</v>
      </c>
      <c r="AC73">
        <f t="shared" si="29"/>
        <v>-6.9394829730498904</v>
      </c>
      <c r="AE73">
        <f t="shared" si="30"/>
        <v>0</v>
      </c>
      <c r="AF73">
        <f t="shared" si="31"/>
        <v>0</v>
      </c>
      <c r="AG73">
        <f t="shared" si="31"/>
        <v>-4.2049768917257839E-16</v>
      </c>
      <c r="AH73">
        <f t="shared" si="32"/>
        <v>-1.5380830622404779E-11</v>
      </c>
      <c r="AI73">
        <f t="shared" si="33"/>
        <v>-1.538125112009395E-11</v>
      </c>
      <c r="AJ73">
        <f t="shared" si="34"/>
        <v>-0.83273795676590279</v>
      </c>
      <c r="AK73">
        <f t="shared" si="49"/>
        <v>-0.54405546508710556</v>
      </c>
      <c r="AL73">
        <f t="shared" si="35"/>
        <v>-1.3767934218683897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-1.4112779123887656E-14</v>
      </c>
      <c r="AR73">
        <f t="shared" si="36"/>
        <v>-1.411316495422121E-14</v>
      </c>
      <c r="AS73">
        <f t="shared" si="36"/>
        <v>-7.6408401733490006E-4</v>
      </c>
      <c r="AT73">
        <f t="shared" si="36"/>
        <v>-4.992015579921797E-4</v>
      </c>
      <c r="AU73">
        <f t="shared" si="23"/>
        <v>-1.2632855753411929E-3</v>
      </c>
      <c r="AW73">
        <v>70</v>
      </c>
      <c r="AX73">
        <f>IF(Z73&gt;0, (R73*SUMPRODUCT(K73:$K$98, X73:$X$98)-K73*$AZ$3)/Z73, 0)</f>
        <v>-2.0628778563280717E+17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7"/>
        <v>100000</v>
      </c>
      <c r="S74">
        <f t="shared" si="28"/>
        <v>-1.0625916107246493E+18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-6.9394829730498904</v>
      </c>
      <c r="AC74">
        <f t="shared" si="29"/>
        <v>-6.1959669402231281</v>
      </c>
      <c r="AE74">
        <f t="shared" si="30"/>
        <v>0</v>
      </c>
      <c r="AF74">
        <f t="shared" si="31"/>
        <v>0</v>
      </c>
      <c r="AG74">
        <f t="shared" si="31"/>
        <v>-7.2887444217606106E-17</v>
      </c>
      <c r="AH74">
        <f t="shared" si="32"/>
        <v>-2.7472421445059721E-12</v>
      </c>
      <c r="AI74">
        <f t="shared" si="33"/>
        <v>-2.7473150319501896E-12</v>
      </c>
      <c r="AJ74">
        <f t="shared" si="34"/>
        <v>-0.74351603282676226</v>
      </c>
      <c r="AK74">
        <f t="shared" si="49"/>
        <v>-0.48576380811349235</v>
      </c>
      <c r="AL74">
        <f t="shared" si="35"/>
        <v>-1.2292798409430019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-2.2506692245385098E-15</v>
      </c>
      <c r="AR74">
        <f t="shared" si="36"/>
        <v>-2.2507289373409956E-15</v>
      </c>
      <c r="AS74">
        <f t="shared" si="36"/>
        <v>-6.0912310055402197E-4</v>
      </c>
      <c r="AT74">
        <f t="shared" si="36"/>
        <v>-3.9796042569530062E-4</v>
      </c>
      <c r="AU74">
        <f t="shared" si="23"/>
        <v>-1.0070835262515733E-3</v>
      </c>
      <c r="AW74">
        <v>71</v>
      </c>
      <c r="AX74">
        <f>IF(Z74&gt;0, (R74*SUMPRODUCT(K74:$K$98, X74:$X$98)-K74*$AZ$3)/Z74, 0)</f>
        <v>-1.0625916107246493E+18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7"/>
        <v>100000</v>
      </c>
      <c r="S75">
        <f t="shared" si="28"/>
        <v>-5.6143194175693681E+18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-6.1959669402231281</v>
      </c>
      <c r="AC75">
        <f t="shared" si="29"/>
        <v>-5.5321133394849378</v>
      </c>
      <c r="AE75">
        <f t="shared" si="30"/>
        <v>0</v>
      </c>
      <c r="AF75">
        <f t="shared" si="31"/>
        <v>0</v>
      </c>
      <c r="AG75">
        <f t="shared" si="31"/>
        <v>-1.2316972298932674E-17</v>
      </c>
      <c r="AH75">
        <f t="shared" si="32"/>
        <v>-4.7873277981197893E-13</v>
      </c>
      <c r="AI75">
        <f t="shared" si="33"/>
        <v>-4.7874509678427787E-13</v>
      </c>
      <c r="AJ75">
        <f t="shared" si="34"/>
        <v>-0.66385360073819033</v>
      </c>
      <c r="AK75">
        <f t="shared" si="49"/>
        <v>-0.43371768581561904</v>
      </c>
      <c r="AL75">
        <f t="shared" si="35"/>
        <v>-1.0975712865542882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-3.501788201277698E-16</v>
      </c>
      <c r="AR75">
        <f t="shared" si="36"/>
        <v>-3.5018782962745119E-16</v>
      </c>
      <c r="AS75">
        <f t="shared" si="36"/>
        <v>-4.855892064365679E-4</v>
      </c>
      <c r="AT75">
        <f t="shared" si="36"/>
        <v>-3.1725161487189201E-4</v>
      </c>
      <c r="AU75">
        <f t="shared" si="23"/>
        <v>-8.0284082130881022E-4</v>
      </c>
      <c r="AW75">
        <v>72</v>
      </c>
      <c r="AX75">
        <f>IF(Z75&gt;0, (R75*SUMPRODUCT(K75:$K$98, X75:$X$98)-K75*$AZ$3)/Z75, 0)</f>
        <v>-5.6143194175693681E+18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7"/>
        <v>100000</v>
      </c>
      <c r="S76">
        <f t="shared" si="28"/>
        <v>-3.0451909816339329E+19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-5.5321133394849378</v>
      </c>
      <c r="AC76">
        <f t="shared" si="29"/>
        <v>-4.9393869102544086</v>
      </c>
      <c r="AE76">
        <f t="shared" si="30"/>
        <v>0</v>
      </c>
      <c r="AF76">
        <f t="shared" si="31"/>
        <v>0</v>
      </c>
      <c r="AG76">
        <f t="shared" si="31"/>
        <v>-2.027535768710688E-18</v>
      </c>
      <c r="AH76">
        <f t="shared" si="32"/>
        <v>-8.1330134457861262E-14</v>
      </c>
      <c r="AI76">
        <f t="shared" si="33"/>
        <v>-8.1332161993629974E-14</v>
      </c>
      <c r="AJ76">
        <f t="shared" si="34"/>
        <v>-0.59272642923052921</v>
      </c>
      <c r="AK76">
        <f t="shared" si="49"/>
        <v>-0.38724793376394567</v>
      </c>
      <c r="AL76">
        <f t="shared" si="35"/>
        <v>-0.97997436299455631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-5.3116588892674806E-17</v>
      </c>
      <c r="AR76">
        <f t="shared" si="36"/>
        <v>-5.3117913073245881E-17</v>
      </c>
      <c r="AS76">
        <f t="shared" si="36"/>
        <v>-3.8710874237609186E-4</v>
      </c>
      <c r="AT76">
        <f t="shared" si="36"/>
        <v>-2.5291104501904663E-4</v>
      </c>
      <c r="AU76">
        <f t="shared" si="23"/>
        <v>-6.4001978739519172E-4</v>
      </c>
      <c r="AW76">
        <v>73</v>
      </c>
      <c r="AX76">
        <f>IF(Z76&gt;0, (R76*SUMPRODUCT(K76:$K$98, X76:$X$98)-K76*$AZ$3)/Z76, 0)</f>
        <v>-3.0451909816339329E+19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7"/>
        <v>100000</v>
      </c>
      <c r="S77">
        <f t="shared" si="28"/>
        <v>-1.6971080740875623E+20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-4.9393869102544086</v>
      </c>
      <c r="AC77">
        <f t="shared" si="29"/>
        <v>-4.4101668841557213</v>
      </c>
      <c r="AE77">
        <f t="shared" si="30"/>
        <v>0</v>
      </c>
      <c r="AF77">
        <f t="shared" si="31"/>
        <v>0</v>
      </c>
      <c r="AG77">
        <f t="shared" si="31"/>
        <v>-3.2482955501572984E-19</v>
      </c>
      <c r="AH77">
        <f t="shared" si="32"/>
        <v>-1.3459446848062809E-14</v>
      </c>
      <c r="AI77">
        <f t="shared" si="33"/>
        <v>-1.3459771677617825E-14</v>
      </c>
      <c r="AJ77">
        <f t="shared" si="34"/>
        <v>-0.52922002609868724</v>
      </c>
      <c r="AK77">
        <f t="shared" si="49"/>
        <v>-0.34575708371780861</v>
      </c>
      <c r="AL77">
        <f t="shared" si="35"/>
        <v>-0.87497710981650934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-7.8485219280843333E-18</v>
      </c>
      <c r="AR77">
        <f t="shared" si="36"/>
        <v>-7.8487113438838247E-18</v>
      </c>
      <c r="AS77">
        <f t="shared" si="36"/>
        <v>-3.0860071936869593E-4</v>
      </c>
      <c r="AT77">
        <f t="shared" si="36"/>
        <v>-2.0161913665421444E-4</v>
      </c>
      <c r="AU77">
        <f t="shared" si="23"/>
        <v>-5.1021985602291826E-4</v>
      </c>
      <c r="AW77">
        <v>74</v>
      </c>
      <c r="AX77">
        <f>IF(Z77&gt;0, (R77*SUMPRODUCT(K77:$K$98, X77:$X$98)-K77*$AZ$3)/Z77, 0)</f>
        <v>-1.6971080740875623E+20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7"/>
        <v>100000</v>
      </c>
      <c r="S78">
        <f t="shared" si="28"/>
        <v>-9.7258457403211488E+20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-4.4101668841557213</v>
      </c>
      <c r="AC78">
        <f t="shared" si="29"/>
        <v>-3.9376490037104657</v>
      </c>
      <c r="AE78">
        <f t="shared" si="30"/>
        <v>0</v>
      </c>
      <c r="AF78">
        <f t="shared" si="31"/>
        <v>0</v>
      </c>
      <c r="AG78">
        <f t="shared" si="31"/>
        <v>-5.0608053901496024E-20</v>
      </c>
      <c r="AH78">
        <f t="shared" si="32"/>
        <v>-2.1677856445126122E-15</v>
      </c>
      <c r="AI78">
        <f t="shared" si="33"/>
        <v>-2.1678362525665136E-15</v>
      </c>
      <c r="AJ78">
        <f t="shared" si="34"/>
        <v>-0.47251788044525567</v>
      </c>
      <c r="AK78">
        <f t="shared" si="49"/>
        <v>-0.30871168189090054</v>
      </c>
      <c r="AL78">
        <f t="shared" si="35"/>
        <v>-0.78122956233615837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-1.1286491985892822E-18</v>
      </c>
      <c r="AR78">
        <f t="shared" si="36"/>
        <v>-1.1286755474765085E-18</v>
      </c>
      <c r="AS78">
        <f t="shared" si="36"/>
        <v>-2.4601460408856456E-4</v>
      </c>
      <c r="AT78">
        <f t="shared" si="36"/>
        <v>-1.6072954133786228E-4</v>
      </c>
      <c r="AU78">
        <f t="shared" si="23"/>
        <v>-4.0674414542642801E-4</v>
      </c>
      <c r="AW78">
        <v>75</v>
      </c>
      <c r="AX78">
        <f>IF(Z78&gt;0, (R78*SUMPRODUCT(K78:$K$98, X78:$X$98)-K78*$AZ$3)/Z78, 0)</f>
        <v>-9.7258457403211488E+20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7"/>
        <v>100000</v>
      </c>
      <c r="S79">
        <f t="shared" si="28"/>
        <v>-5.7353545143230923E+21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-3.9376490037104657</v>
      </c>
      <c r="AC79">
        <f t="shared" si="29"/>
        <v>-3.5157580390272014</v>
      </c>
      <c r="AE79">
        <f t="shared" si="30"/>
        <v>0</v>
      </c>
      <c r="AF79">
        <f t="shared" si="31"/>
        <v>0</v>
      </c>
      <c r="AG79">
        <f t="shared" si="31"/>
        <v>-7.6624688810586633E-21</v>
      </c>
      <c r="AH79">
        <f t="shared" si="32"/>
        <v>-3.3951603585137918E-16</v>
      </c>
      <c r="AI79">
        <f t="shared" si="33"/>
        <v>-3.3952369832026025E-16</v>
      </c>
      <c r="AJ79">
        <f t="shared" si="34"/>
        <v>-0.42189096468326426</v>
      </c>
      <c r="AK79">
        <f t="shared" si="49"/>
        <v>-0.27563543025973264</v>
      </c>
      <c r="AL79">
        <f t="shared" si="35"/>
        <v>-0.69752639494299729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-1.5782831151994321E-19</v>
      </c>
      <c r="AR79">
        <f t="shared" si="36"/>
        <v>-1.5783187351524791E-19</v>
      </c>
      <c r="AS79">
        <f t="shared" si="36"/>
        <v>-1.9612133616754202E-4</v>
      </c>
      <c r="AT79">
        <f t="shared" si="36"/>
        <v>-1.2813260629612747E-4</v>
      </c>
      <c r="AU79">
        <f t="shared" si="23"/>
        <v>-3.2425394246366965E-4</v>
      </c>
      <c r="AW79">
        <v>76</v>
      </c>
      <c r="AX79">
        <f>IF(Z79&gt;0, (R79*SUMPRODUCT(K79:$K$98, X79:$X$98)-K79*$AZ$3)/Z79, 0)</f>
        <v>-5.7353545143230923E+21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7"/>
        <v>100000</v>
      </c>
      <c r="S80">
        <f t="shared" si="28"/>
        <v>-3.4999891429072331E+22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-3.5157580390272014</v>
      </c>
      <c r="AC80">
        <f t="shared" si="29"/>
        <v>-3.1390696777028579</v>
      </c>
      <c r="AE80">
        <f t="shared" si="30"/>
        <v>0</v>
      </c>
      <c r="AF80">
        <f t="shared" si="31"/>
        <v>0</v>
      </c>
      <c r="AG80">
        <f t="shared" si="31"/>
        <v>-1.121099791146573E-21</v>
      </c>
      <c r="AH80">
        <f t="shared" si="32"/>
        <v>-5.1717955208812028E-17</v>
      </c>
      <c r="AI80">
        <f t="shared" si="33"/>
        <v>-5.1719076308603175E-17</v>
      </c>
      <c r="AJ80">
        <f t="shared" si="34"/>
        <v>-0.37668836132434347</v>
      </c>
      <c r="AK80">
        <f t="shared" si="49"/>
        <v>-0.24610306273190413</v>
      </c>
      <c r="AL80">
        <f t="shared" si="35"/>
        <v>-0.62279142405624766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-2.1465842667895468E-20</v>
      </c>
      <c r="AR80">
        <f t="shared" si="36"/>
        <v>-2.1466307986983095E-20</v>
      </c>
      <c r="AS80">
        <f t="shared" si="36"/>
        <v>-1.5634672844989017E-4</v>
      </c>
      <c r="AT80">
        <f t="shared" si="36"/>
        <v>-1.0214652925392813E-4</v>
      </c>
      <c r="AU80">
        <f t="shared" si="23"/>
        <v>-2.5849325770381829E-4</v>
      </c>
      <c r="AW80">
        <v>77</v>
      </c>
      <c r="AX80">
        <f>IF(Z80&gt;0, (R80*SUMPRODUCT(K80:$K$98, X80:$X$98)-K80*$AZ$3)/Z80, 0)</f>
        <v>-3.4999891429072331E+22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7"/>
        <v>100000</v>
      </c>
      <c r="S81">
        <f t="shared" si="28"/>
        <v>-2.2125292102851085E+23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-3.1390696777028579</v>
      </c>
      <c r="AC81">
        <f t="shared" si="29"/>
        <v>-2.8027407836632658</v>
      </c>
      <c r="AE81">
        <f t="shared" si="30"/>
        <v>0</v>
      </c>
      <c r="AF81">
        <f t="shared" si="31"/>
        <v>0</v>
      </c>
      <c r="AG81">
        <f t="shared" si="31"/>
        <v>-1.5834484639990934E-22</v>
      </c>
      <c r="AH81">
        <f t="shared" si="32"/>
        <v>-7.6123515746815831E-18</v>
      </c>
      <c r="AI81">
        <f t="shared" si="33"/>
        <v>-7.6125099195279831E-18</v>
      </c>
      <c r="AJ81">
        <f t="shared" si="34"/>
        <v>-0.3363288940395921</v>
      </c>
      <c r="AK81">
        <f t="shared" si="49"/>
        <v>-0.21973487743920009</v>
      </c>
      <c r="AL81">
        <f t="shared" si="35"/>
        <v>-0.55606377147879216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-2.8210280952694837E-21</v>
      </c>
      <c r="AR81">
        <f t="shared" si="36"/>
        <v>-2.8210867755939606E-21</v>
      </c>
      <c r="AS81">
        <f t="shared" si="36"/>
        <v>-1.2463865469538427E-4</v>
      </c>
      <c r="AT81">
        <f t="shared" si="36"/>
        <v>-8.1430587734317687E-5</v>
      </c>
      <c r="AU81">
        <f t="shared" si="23"/>
        <v>-2.0606924242970193E-4</v>
      </c>
      <c r="AW81">
        <v>78</v>
      </c>
      <c r="AX81">
        <f>IF(Z81&gt;0, (R81*SUMPRODUCT(K81:$K$98, X81:$X$98)-K81*$AZ$3)/Z81, 0)</f>
        <v>-2.2125292102851085E+23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7"/>
        <v>100000</v>
      </c>
      <c r="S82">
        <f t="shared" si="28"/>
        <v>-1.4503699968353035E+24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-2.8027407836632658</v>
      </c>
      <c r="AC82">
        <f t="shared" si="29"/>
        <v>-2.5024471282707732</v>
      </c>
      <c r="AE82">
        <f t="shared" si="30"/>
        <v>0</v>
      </c>
      <c r="AF82">
        <f t="shared" si="31"/>
        <v>0</v>
      </c>
      <c r="AG82">
        <f t="shared" si="31"/>
        <v>-2.1567316734101418E-23</v>
      </c>
      <c r="AH82">
        <f t="shared" si="32"/>
        <v>-1.0815526496144706E-18</v>
      </c>
      <c r="AI82">
        <f t="shared" si="33"/>
        <v>-1.0815742169312048E-18</v>
      </c>
      <c r="AJ82">
        <f t="shared" si="34"/>
        <v>-0.30029365539249264</v>
      </c>
      <c r="AK82">
        <f t="shared" si="49"/>
        <v>-0.19619185485642862</v>
      </c>
      <c r="AL82">
        <f t="shared" si="35"/>
        <v>-0.49648551024892129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-3.5786416855631258E-22</v>
      </c>
      <c r="AR82">
        <f t="shared" si="36"/>
        <v>-3.5787130475062901E-22</v>
      </c>
      <c r="AS82">
        <f t="shared" si="36"/>
        <v>-9.9361172429355963E-5</v>
      </c>
      <c r="AT82">
        <f t="shared" si="36"/>
        <v>-6.4915965987179269E-5</v>
      </c>
      <c r="AU82">
        <f t="shared" si="23"/>
        <v>-1.6427713841653523E-4</v>
      </c>
      <c r="AW82">
        <v>79</v>
      </c>
      <c r="AX82">
        <f>IF(Z82&gt;0, (R82*SUMPRODUCT(K82:$K$98, X82:$X$98)-K82*$AZ$3)/Z82, 0)</f>
        <v>-1.4503699968353035E+24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7"/>
        <v>100000</v>
      </c>
      <c r="S83">
        <f t="shared" si="28"/>
        <v>-9.8695394535272464E+24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-2.5024471282707732</v>
      </c>
      <c r="AC83">
        <f t="shared" si="29"/>
        <v>-2.2343277930989043</v>
      </c>
      <c r="AE83">
        <f t="shared" si="30"/>
        <v>0</v>
      </c>
      <c r="AF83">
        <f t="shared" si="31"/>
        <v>0</v>
      </c>
      <c r="AG83">
        <f t="shared" si="31"/>
        <v>-2.8298278298846864E-24</v>
      </c>
      <c r="AH83">
        <f t="shared" si="32"/>
        <v>-1.4817452589500576E-19</v>
      </c>
      <c r="AI83">
        <f t="shared" si="33"/>
        <v>-1.4817735572283563E-19</v>
      </c>
      <c r="AJ83">
        <f t="shared" si="34"/>
        <v>-0.26811933517186892</v>
      </c>
      <c r="AK83">
        <f t="shared" si="49"/>
        <v>-0.17517129897895414</v>
      </c>
      <c r="AL83">
        <f t="shared" si="35"/>
        <v>-0.44329063415082304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-4.3774991914190417E-23</v>
      </c>
      <c r="AR83">
        <f t="shared" si="36"/>
        <v>-4.3775827926248656E-23</v>
      </c>
      <c r="AS83">
        <f t="shared" si="36"/>
        <v>-7.9210118326973961E-5</v>
      </c>
      <c r="AT83">
        <f t="shared" si="36"/>
        <v>-5.1750610640289585E-5</v>
      </c>
      <c r="AU83">
        <f t="shared" si="23"/>
        <v>-1.3096072896726354E-4</v>
      </c>
      <c r="AW83">
        <v>80</v>
      </c>
      <c r="AX83">
        <f>IF(Z83&gt;0, (R83*SUMPRODUCT(K83:$K$98, X83:$X$98)-K83*$AZ$3)/Z83, 0)</f>
        <v>-9.8695394535272464E+24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7"/>
        <v>100000</v>
      </c>
      <c r="S84">
        <f t="shared" si="28"/>
        <v>-6.9793298345786254E+25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-2.2343277930989043</v>
      </c>
      <c r="AC84">
        <f t="shared" si="29"/>
        <v>-1.9949355295525928</v>
      </c>
      <c r="AE84">
        <f t="shared" si="30"/>
        <v>0</v>
      </c>
      <c r="AF84">
        <f t="shared" si="31"/>
        <v>0</v>
      </c>
      <c r="AG84">
        <f t="shared" si="31"/>
        <v>-3.5729353262343641E-25</v>
      </c>
      <c r="AH84">
        <f t="shared" si="32"/>
        <v>-1.9553888151699227E-20</v>
      </c>
      <c r="AI84">
        <f t="shared" si="33"/>
        <v>-1.955424544523185E-20</v>
      </c>
      <c r="AJ84">
        <f t="shared" si="34"/>
        <v>-0.23939226354631149</v>
      </c>
      <c r="AK84">
        <f t="shared" si="49"/>
        <v>-0.15640294551692333</v>
      </c>
      <c r="AL84">
        <f t="shared" si="35"/>
        <v>-0.39579520906323484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-5.1578372251125116E-24</v>
      </c>
      <c r="AR84">
        <f t="shared" si="36"/>
        <v>-5.1579314704037066E-24</v>
      </c>
      <c r="AS84">
        <f t="shared" si="36"/>
        <v>-6.3145821370355499E-5</v>
      </c>
      <c r="AT84">
        <f t="shared" si="36"/>
        <v>-4.1255269961965547E-5</v>
      </c>
      <c r="AU84">
        <f t="shared" si="23"/>
        <v>-1.0440109133232105E-4</v>
      </c>
      <c r="AW84">
        <v>81</v>
      </c>
      <c r="AX84">
        <f>IF(Z84&gt;0, (R84*SUMPRODUCT(K84:$K$98, X84:$X$98)-K84*$AZ$3)/Z84, 0)</f>
        <v>-6.9793298345786254E+25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7"/>
        <v>100000</v>
      </c>
      <c r="S85">
        <f t="shared" si="28"/>
        <v>-5.1357887366784134E+26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-1.9949355295525928</v>
      </c>
      <c r="AC85">
        <f t="shared" si="29"/>
        <v>-1.7811924371005292</v>
      </c>
      <c r="AE85">
        <f t="shared" si="30"/>
        <v>0</v>
      </c>
      <c r="AF85">
        <f t="shared" si="31"/>
        <v>0</v>
      </c>
      <c r="AG85">
        <f t="shared" si="31"/>
        <v>-4.3352455884228034E-26</v>
      </c>
      <c r="AH85">
        <f t="shared" si="32"/>
        <v>-2.4829451313037922E-21</v>
      </c>
      <c r="AI85">
        <f t="shared" si="33"/>
        <v>-2.4829884837596766E-21</v>
      </c>
      <c r="AJ85">
        <f t="shared" si="34"/>
        <v>-0.21374309245206358</v>
      </c>
      <c r="AK85">
        <f t="shared" si="49"/>
        <v>-0.13964548706868152</v>
      </c>
      <c r="AL85">
        <f t="shared" si="35"/>
        <v>-0.35338857952074509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-5.8476800874207646E-25</v>
      </c>
      <c r="AR85">
        <f t="shared" si="36"/>
        <v>-5.8477821884659385E-25</v>
      </c>
      <c r="AS85">
        <f t="shared" si="36"/>
        <v>-5.0339462189377726E-5</v>
      </c>
      <c r="AT85">
        <f t="shared" si="36"/>
        <v>-3.2888448630393442E-5</v>
      </c>
      <c r="AU85">
        <f t="shared" si="23"/>
        <v>-8.3227910819771175E-5</v>
      </c>
      <c r="AW85">
        <v>82</v>
      </c>
      <c r="AX85">
        <f>IF(Z85&gt;0, (R85*SUMPRODUCT(K85:$K$98, X85:$X$98)-K85*$AZ$3)/Z85, 0)</f>
        <v>-5.1357887366784134E+26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7"/>
        <v>100000</v>
      </c>
      <c r="S86">
        <f t="shared" si="28"/>
        <v>-3.9390580809584912E+27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-1.7811924371005292</v>
      </c>
      <c r="AC86">
        <f t="shared" si="29"/>
        <v>-1.5903503902683296</v>
      </c>
      <c r="AE86">
        <f t="shared" si="30"/>
        <v>0</v>
      </c>
      <c r="AF86">
        <f t="shared" si="31"/>
        <v>0</v>
      </c>
      <c r="AG86">
        <f t="shared" si="31"/>
        <v>-5.046734389231669E-27</v>
      </c>
      <c r="AH86">
        <f t="shared" si="32"/>
        <v>-3.0297757548923268E-22</v>
      </c>
      <c r="AI86">
        <f t="shared" si="33"/>
        <v>-3.029826222236219E-22</v>
      </c>
      <c r="AJ86">
        <f t="shared" si="34"/>
        <v>-0.19084204683219963</v>
      </c>
      <c r="AK86">
        <f t="shared" si="49"/>
        <v>-0.12468347059703706</v>
      </c>
      <c r="AL86">
        <f t="shared" si="35"/>
        <v>-0.31552551742923668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-6.371019672746888E-26</v>
      </c>
      <c r="AR86">
        <f t="shared" si="36"/>
        <v>-6.3711257955978121E-26</v>
      </c>
      <c r="AS86">
        <f t="shared" si="36"/>
        <v>-4.0130311056583008E-5</v>
      </c>
      <c r="AT86">
        <f t="shared" si="36"/>
        <v>-2.6218469890300896E-5</v>
      </c>
      <c r="AU86">
        <f t="shared" si="23"/>
        <v>-6.6348780946883898E-5</v>
      </c>
      <c r="AW86">
        <v>83</v>
      </c>
      <c r="AX86">
        <f>IF(Z86&gt;0, (R86*SUMPRODUCT(K86:$K$98, X86:$X$98)-K86*$AZ$3)/Z86, 0)</f>
        <v>-3.9390580809584912E+27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7"/>
        <v>100000</v>
      </c>
      <c r="S87">
        <f t="shared" si="28"/>
        <v>-3.1546253117603923E+28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-1.5903503902683296</v>
      </c>
      <c r="AC87">
        <f t="shared" si="29"/>
        <v>-1.4199557055967229</v>
      </c>
      <c r="AE87">
        <f t="shared" si="30"/>
        <v>0</v>
      </c>
      <c r="AF87">
        <f t="shared" si="31"/>
        <v>0</v>
      </c>
      <c r="AG87">
        <f t="shared" si="31"/>
        <v>-5.6264832003310779E-28</v>
      </c>
      <c r="AH87">
        <f t="shared" si="32"/>
        <v>-3.5468949802449951E-23</v>
      </c>
      <c r="AI87">
        <f t="shared" si="33"/>
        <v>-3.5469512450769981E-23</v>
      </c>
      <c r="AJ87">
        <f t="shared" si="34"/>
        <v>-0.17039468467160668</v>
      </c>
      <c r="AK87">
        <f t="shared" si="49"/>
        <v>-0.11132452731878308</v>
      </c>
      <c r="AL87">
        <f t="shared" si="35"/>
        <v>-0.28171921199038974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-6.659302867258122E-27</v>
      </c>
      <c r="AR87">
        <f t="shared" si="36"/>
        <v>-6.6594085045998451E-27</v>
      </c>
      <c r="AS87">
        <f t="shared" si="36"/>
        <v>-3.1991638278525972E-5</v>
      </c>
      <c r="AT87">
        <f t="shared" si="36"/>
        <v>-2.0901203675303642E-5</v>
      </c>
      <c r="AU87">
        <f t="shared" si="23"/>
        <v>-5.2892841953829614E-5</v>
      </c>
      <c r="AW87">
        <v>84</v>
      </c>
      <c r="AX87">
        <f>IF(Z87&gt;0, (R87*SUMPRODUCT(K87:$K$98, X87:$X$98)-K87*$AZ$3)/Z87, 0)</f>
        <v>-3.1546253117603923E+28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7"/>
        <v>100000</v>
      </c>
      <c r="S88">
        <f t="shared" si="28"/>
        <v>-2.6431473975597477E+29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-1.4199557055967229</v>
      </c>
      <c r="AC88">
        <f t="shared" si="29"/>
        <v>-1.2678175942827883</v>
      </c>
      <c r="AE88">
        <f t="shared" si="30"/>
        <v>0</v>
      </c>
      <c r="AF88">
        <f t="shared" si="31"/>
        <v>0</v>
      </c>
      <c r="AG88">
        <f t="shared" si="31"/>
        <v>-5.9957760748288427E-29</v>
      </c>
      <c r="AH88">
        <f t="shared" si="32"/>
        <v>-3.9765126086759065E-24</v>
      </c>
      <c r="AI88">
        <f t="shared" si="33"/>
        <v>-3.9765725664366549E-24</v>
      </c>
      <c r="AJ88">
        <f t="shared" si="34"/>
        <v>-0.15213811131393462</v>
      </c>
      <c r="AK88">
        <f t="shared" si="49"/>
        <v>-9.9396899391770613E-2</v>
      </c>
      <c r="AL88">
        <f t="shared" si="35"/>
        <v>-0.25153501070570522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-6.6659918554852317E-28</v>
      </c>
      <c r="AR88">
        <f t="shared" si="36"/>
        <v>-6.6660923651488876E-28</v>
      </c>
      <c r="AS88">
        <f t="shared" si="36"/>
        <v>-2.5503538168467784E-5</v>
      </c>
      <c r="AT88">
        <f t="shared" si="36"/>
        <v>-1.6662311603398951E-5</v>
      </c>
      <c r="AU88">
        <f t="shared" si="23"/>
        <v>-4.2165849771866731E-5</v>
      </c>
      <c r="AW88">
        <v>85</v>
      </c>
      <c r="AX88">
        <f>IF(Z88&gt;0, (R88*SUMPRODUCT(K88:$K$98, X88:$X$98)-K88*$AZ$3)/Z88, 0)</f>
        <v>-2.6431473975597477E+29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-1.2678175942827883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-4.7966208598630745E-25</v>
      </c>
      <c r="AI89">
        <f t="shared" si="33"/>
        <v>-4.7966208598630745E-25</v>
      </c>
      <c r="AJ89">
        <f t="shared" si="34"/>
        <v>-1.2678175942827883</v>
      </c>
      <c r="AK89">
        <f t="shared" si="49"/>
        <v>-8.8747231599795182E-2</v>
      </c>
      <c r="AL89">
        <f t="shared" si="35"/>
        <v>-1.3565648258825835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-7.1792616897028654E-29</v>
      </c>
      <c r="AR89">
        <f t="shared" si="36"/>
        <v>-7.1792616897028654E-29</v>
      </c>
      <c r="AS89">
        <f t="shared" si="36"/>
        <v>-1.8975846851538526E-4</v>
      </c>
      <c r="AT89">
        <f t="shared" si="36"/>
        <v>-1.3283092796076968E-5</v>
      </c>
      <c r="AU89">
        <f t="shared" si="23"/>
        <v>-2.0304156131146223E-4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10771.380353661425</v>
      </c>
      <c r="AO91" s="8">
        <f t="shared" si="50"/>
        <v>-1077.1380353661425</v>
      </c>
      <c r="AP91" s="8">
        <f t="shared" si="50"/>
        <v>-220.28027557741964</v>
      </c>
      <c r="AQ91" s="8">
        <f t="shared" si="50"/>
        <v>-7563.0045137516636</v>
      </c>
      <c r="AR91" s="8">
        <f t="shared" si="50"/>
        <v>1910.9575289661955</v>
      </c>
      <c r="AS91" s="8">
        <f t="shared" si="50"/>
        <v>-1942.0845867711353</v>
      </c>
      <c r="AT91" s="8">
        <f t="shared" si="50"/>
        <v>632.09926258345888</v>
      </c>
      <c r="AU91" s="8">
        <f t="shared" si="50"/>
        <v>600.97220477852193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D248-DF84-4240-8C59-E4EAAA7F591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24554.876470070634</v>
      </c>
      <c r="K3">
        <v>1</v>
      </c>
      <c r="L3" s="2">
        <v>0</v>
      </c>
      <c r="O3">
        <f>$C$3</f>
        <v>24554.876470070634</v>
      </c>
      <c r="P3">
        <f>O3*C5</f>
        <v>2455.4876470070635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24554.876470070634</v>
      </c>
      <c r="AF3">
        <f t="shared" ref="AF3:AG34" si="4">-$Z3*P3</f>
        <v>-2455.4876470070635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21999.388823063571</v>
      </c>
      <c r="AJ3">
        <f t="shared" ref="AJ3:AJ66" si="7">AB3-AC3</f>
        <v>0</v>
      </c>
      <c r="AL3">
        <f t="shared" ref="AL3:AL66" si="8">SUM(AI3:AK3)</f>
        <v>21999.388823063571</v>
      </c>
      <c r="AN3">
        <f t="shared" ref="AN3:AU34" si="9">AE3*$K3</f>
        <v>24554.876470070634</v>
      </c>
      <c r="AO3">
        <f t="shared" si="9"/>
        <v>-2455.4876470070635</v>
      </c>
      <c r="AP3">
        <f t="shared" si="9"/>
        <v>-100</v>
      </c>
      <c r="AQ3">
        <f t="shared" si="9"/>
        <v>0</v>
      </c>
      <c r="AR3">
        <f t="shared" si="9"/>
        <v>21999.388823063571</v>
      </c>
      <c r="AS3">
        <f t="shared" si="9"/>
        <v>0</v>
      </c>
      <c r="AT3">
        <f t="shared" si="9"/>
        <v>0</v>
      </c>
      <c r="AU3">
        <f t="shared" si="9"/>
        <v>21999.388823063571</v>
      </c>
      <c r="AW3">
        <v>0</v>
      </c>
      <c r="AX3">
        <f>IF(Z3&gt;0, (R3*SUMPRODUCT(K3:$K$98, X3:$X$98)-K3*$AZ$3)/Z3, 0)</f>
        <v>0</v>
      </c>
      <c r="AZ3">
        <f>C6*ABS(SUMPRODUCT(X4:X79, K4:K79))/1</f>
        <v>18494.012065429411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</v>
      </c>
      <c r="S4">
        <f t="shared" si="1"/>
        <v>1255.8726947481293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1240.5256717085322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-1240.5256717085322</v>
      </c>
      <c r="AK4">
        <f>G4*SUM(AB4, AE4:AF4)</f>
        <v>0</v>
      </c>
      <c r="AL4">
        <f t="shared" si="8"/>
        <v>-1462.5462717085322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-207.12809030693165</v>
      </c>
      <c r="AR4">
        <f t="shared" si="9"/>
        <v>-207.12809030693165</v>
      </c>
      <c r="AS4">
        <f t="shared" si="9"/>
        <v>-1157.3147417749158</v>
      </c>
      <c r="AT4">
        <f t="shared" si="9"/>
        <v>0</v>
      </c>
      <c r="AU4">
        <f t="shared" si="9"/>
        <v>-1364.4428320818474</v>
      </c>
      <c r="AW4">
        <v>1</v>
      </c>
      <c r="AX4">
        <f>IF(Z4&gt;0, (R4*SUMPRODUCT(K4:$K$98, X4:$X$98)-K4*$AZ$3)/Z4, 0)</f>
        <v>1255.8726947481293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100000</v>
      </c>
      <c r="S5">
        <f t="shared" si="1"/>
        <v>2534.424346397067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1240.5256717085322</v>
      </c>
      <c r="AC5">
        <f t="shared" si="2"/>
        <v>2472.5059790446758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-233.29353541298184</v>
      </c>
      <c r="AI5">
        <f t="shared" si="6"/>
        <v>-245.48814867180522</v>
      </c>
      <c r="AJ5">
        <f t="shared" si="7"/>
        <v>-1231.9803073361436</v>
      </c>
      <c r="AK5">
        <f>G5*SUM(AB5, AE5:AF5)</f>
        <v>50.861552540049821</v>
      </c>
      <c r="AL5">
        <f t="shared" si="8"/>
        <v>-1426.606903467899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-199.49117260276824</v>
      </c>
      <c r="AR5">
        <f t="shared" si="9"/>
        <v>-209.91888417280163</v>
      </c>
      <c r="AS5">
        <f t="shared" si="9"/>
        <v>-1053.4762384175779</v>
      </c>
      <c r="AT5">
        <f t="shared" si="9"/>
        <v>43.492121368259902</v>
      </c>
      <c r="AU5">
        <f t="shared" si="9"/>
        <v>-1219.9030012221197</v>
      </c>
      <c r="AW5">
        <v>2</v>
      </c>
      <c r="AX5">
        <f>IF(Z5&gt;0, (R5*SUMPRODUCT(K5:$K$98, X5:$X$98)-K5*$AZ$3)/Z5, 0)</f>
        <v>2534.424346397067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100000</v>
      </c>
      <c r="S6">
        <f t="shared" si="1"/>
        <v>3966.3053550011659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2472.5059790446758</v>
      </c>
      <c r="AC6">
        <f t="shared" si="2"/>
        <v>3820.9264100273358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-246.68629496632917</v>
      </c>
      <c r="AI6">
        <f t="shared" si="6"/>
        <v>-258.72812630569354</v>
      </c>
      <c r="AJ6">
        <f t="shared" si="7"/>
        <v>-1348.42043098266</v>
      </c>
      <c r="AK6">
        <f>G6*SUM(AB6, AE6:AF6)</f>
        <v>144.64159977411353</v>
      </c>
      <c r="AL6">
        <f t="shared" si="8"/>
        <v>-1462.50695751424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-190.29628207090073</v>
      </c>
      <c r="AR6">
        <f t="shared" si="9"/>
        <v>-199.58547153932525</v>
      </c>
      <c r="AS6">
        <f t="shared" si="9"/>
        <v>-1040.1850444081854</v>
      </c>
      <c r="AT6">
        <f t="shared" si="9"/>
        <v>111.57798074496989</v>
      </c>
      <c r="AU6">
        <f t="shared" si="9"/>
        <v>-1128.1925352025405</v>
      </c>
      <c r="AW6">
        <v>3</v>
      </c>
      <c r="AX6">
        <f>IF(Z6&gt;0, (R6*SUMPRODUCT(K6:$K$98, X6:$X$98)-K6*$AZ$3)/Z6, 0)</f>
        <v>3966.3053550011659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100000</v>
      </c>
      <c r="S7">
        <f t="shared" si="1"/>
        <v>5169.8015097529969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3820.9264100273358</v>
      </c>
      <c r="AC7">
        <f t="shared" si="2"/>
        <v>4916.9615077180479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-262.01425839254966</v>
      </c>
      <c r="AI7">
        <f t="shared" si="6"/>
        <v>-273.90291963622133</v>
      </c>
      <c r="AJ7">
        <f t="shared" si="7"/>
        <v>-1096.0350976907121</v>
      </c>
      <c r="AK7">
        <f>G7*SUM(AB7, AE7:AF7)</f>
        <v>187.60748673234218</v>
      </c>
      <c r="AL7">
        <f t="shared" si="8"/>
        <v>-1182.330530594591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-183.89630314739665</v>
      </c>
      <c r="AR7">
        <f t="shared" si="9"/>
        <v>-192.24043245354864</v>
      </c>
      <c r="AS7">
        <f t="shared" si="9"/>
        <v>-769.25890912068371</v>
      </c>
      <c r="AT7">
        <f t="shared" si="9"/>
        <v>131.67345725576362</v>
      </c>
      <c r="AU7">
        <f t="shared" si="9"/>
        <v>-829.82588431846852</v>
      </c>
      <c r="AW7">
        <v>4</v>
      </c>
      <c r="AX7">
        <f>IF(Z7&gt;0, (R7*SUMPRODUCT(K7:$K$98, X7:$X$98)-K7*$AZ$3)/Z7, 0)</f>
        <v>5169.8015097529969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100000</v>
      </c>
      <c r="S8">
        <f t="shared" si="1"/>
        <v>5969.7719542273589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4916.9615077180479</v>
      </c>
      <c r="AC8">
        <f t="shared" si="2"/>
        <v>5596.9535891573232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-403.29934069694298</v>
      </c>
      <c r="AI8">
        <f t="shared" si="6"/>
        <v>-415.01870291059078</v>
      </c>
      <c r="AJ8">
        <f t="shared" si="7"/>
        <v>-679.99208143927535</v>
      </c>
      <c r="AK8">
        <f t="shared" ref="AK8:AK71" si="22">G8*SUM(AB8:AB8, AE8:AF8)</f>
        <v>104.73128011439442</v>
      </c>
      <c r="AL8">
        <f t="shared" si="8"/>
        <v>-990.27950423547168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-264.21926510939636</v>
      </c>
      <c r="AR8">
        <f t="shared" si="9"/>
        <v>-271.89713848823658</v>
      </c>
      <c r="AS8">
        <f t="shared" si="9"/>
        <v>-445.49293764678856</v>
      </c>
      <c r="AT8">
        <f t="shared" si="9"/>
        <v>68.614101421469016</v>
      </c>
      <c r="AU8">
        <f t="shared" si="9"/>
        <v>-648.77597471355602</v>
      </c>
      <c r="AW8">
        <v>5</v>
      </c>
      <c r="AX8">
        <f>IF(Z8&gt;0, (R8*SUMPRODUCT(K8:$K$98, X8:$X$98)-K8*$AZ$3)/Z8, 0)</f>
        <v>5969.7719542273589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100000</v>
      </c>
      <c r="S9">
        <f t="shared" si="1"/>
        <v>6475.1397207084083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5596.9535891573232</v>
      </c>
      <c r="AC9">
        <f t="shared" si="2"/>
        <v>5974.1759250643663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-554.07438206988525</v>
      </c>
      <c r="AI9">
        <f t="shared" si="6"/>
        <v>-565.60729136363784</v>
      </c>
      <c r="AJ9">
        <f t="shared" si="7"/>
        <v>-377.22233590704309</v>
      </c>
      <c r="AK9">
        <f t="shared" si="22"/>
        <v>33.022026176028206</v>
      </c>
      <c r="AL9">
        <f t="shared" si="8"/>
        <v>-909.80760109465268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-343.78129971391593</v>
      </c>
      <c r="AR9">
        <f t="shared" si="9"/>
        <v>-350.93701503805249</v>
      </c>
      <c r="AS9">
        <f t="shared" si="9"/>
        <v>-234.05158064659611</v>
      </c>
      <c r="AT9">
        <f t="shared" si="9"/>
        <v>20.488864754173132</v>
      </c>
      <c r="AU9">
        <f t="shared" si="9"/>
        <v>-564.49973093047549</v>
      </c>
      <c r="AW9">
        <v>6</v>
      </c>
      <c r="AX9">
        <f>IF(Z9&gt;0, (R9*SUMPRODUCT(K9:$K$98, X9:$X$98)-K9*$AZ$3)/Z9, 0)</f>
        <v>6475.1397207084083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100000</v>
      </c>
      <c r="S10">
        <f t="shared" si="1"/>
        <v>6862.3176949938006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5974.1759250643663</v>
      </c>
      <c r="AC10">
        <f t="shared" si="2"/>
        <v>6219.3206778764034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-710.61026283147032</v>
      </c>
      <c r="AI10">
        <f t="shared" si="6"/>
        <v>-721.9390167494314</v>
      </c>
      <c r="AJ10">
        <f t="shared" si="7"/>
        <v>-245.14475281203704</v>
      </c>
      <c r="AK10">
        <f t="shared" si="22"/>
        <v>24.494121292763904</v>
      </c>
      <c r="AL10">
        <f t="shared" si="8"/>
        <v>-942.58964826870454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-418.27686128492189</v>
      </c>
      <c r="AR10">
        <f t="shared" si="9"/>
        <v>-424.9451517374028</v>
      </c>
      <c r="AS10">
        <f t="shared" si="9"/>
        <v>-144.29622414699784</v>
      </c>
      <c r="AT10">
        <f t="shared" si="9"/>
        <v>14.417641723110409</v>
      </c>
      <c r="AU10">
        <f t="shared" si="9"/>
        <v>-554.82373416129019</v>
      </c>
      <c r="AW10">
        <v>7</v>
      </c>
      <c r="AX10">
        <f>IF(Z10&gt;0, (R10*SUMPRODUCT(K10:$K$98, X10:$X$98)-K10*$AZ$3)/Z10, 0)</f>
        <v>6862.3176949938006</v>
      </c>
    </row>
    <row r="11" spans="1:52" x14ac:dyDescent="0.25">
      <c r="A11" t="s">
        <v>33</v>
      </c>
      <c r="C11" s="12">
        <f>AU81</f>
        <v>1134.0452793274419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100000</v>
      </c>
      <c r="S11">
        <f t="shared" si="1"/>
        <v>7139.9730300865203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6219.3206778764034</v>
      </c>
      <c r="AC11">
        <f t="shared" si="2"/>
        <v>6343.0621159730144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-884.99047416704911</v>
      </c>
      <c r="AI11">
        <f t="shared" si="6"/>
        <v>-896.09531673655977</v>
      </c>
      <c r="AJ11">
        <f t="shared" si="7"/>
        <v>-123.74143809661109</v>
      </c>
      <c r="AK11">
        <f t="shared" si="22"/>
        <v>14.926369626903366</v>
      </c>
      <c r="AL11">
        <f t="shared" si="8"/>
        <v>-1004.9103852062675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-494.98281558888095</v>
      </c>
      <c r="AR11">
        <f t="shared" si="9"/>
        <v>-501.19384994707684</v>
      </c>
      <c r="AS11">
        <f t="shared" si="9"/>
        <v>-69.209655043717859</v>
      </c>
      <c r="AT11">
        <f t="shared" si="9"/>
        <v>8.3484474467353209</v>
      </c>
      <c r="AU11">
        <f t="shared" si="9"/>
        <v>-562.05505754405942</v>
      </c>
      <c r="AW11">
        <v>8</v>
      </c>
      <c r="AX11">
        <f>IF(Z11&gt;0, (R11*SUMPRODUCT(K11:$K$98, X11:$X$98)-K11*$AZ$3)/Z11, 0)</f>
        <v>7139.9730300865203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100000</v>
      </c>
      <c r="S12">
        <f t="shared" si="1"/>
        <v>7323.4306403751953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6343.0621159730144</v>
      </c>
      <c r="AC12">
        <f t="shared" si="2"/>
        <v>6362.175958479751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-1076.0961130629121</v>
      </c>
      <c r="AI12">
        <f t="shared" si="6"/>
        <v>-1086.9553951925948</v>
      </c>
      <c r="AJ12">
        <f t="shared" si="7"/>
        <v>-19.113842506736546</v>
      </c>
      <c r="AK12">
        <f t="shared" si="22"/>
        <v>14.589042866737932</v>
      </c>
      <c r="AL12">
        <f t="shared" si="8"/>
        <v>-1091.4801948325935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-571.95652375107272</v>
      </c>
      <c r="AR12">
        <f t="shared" si="9"/>
        <v>-577.72834764480183</v>
      </c>
      <c r="AS12">
        <f t="shared" si="9"/>
        <v>-10.159210485912599</v>
      </c>
      <c r="AT12">
        <f t="shared" si="9"/>
        <v>7.7542313754524059</v>
      </c>
      <c r="AU12">
        <f t="shared" si="9"/>
        <v>-580.13332675526203</v>
      </c>
      <c r="AW12">
        <v>9</v>
      </c>
      <c r="AX12">
        <f>IF(Z12&gt;0, (R12*SUMPRODUCT(K12:$K$98, X12:$X$98)-K12*$AZ$3)/Z12, 0)</f>
        <v>7323.4306403751953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100000</v>
      </c>
      <c r="S13">
        <f t="shared" si="1"/>
        <v>7407.4083389945081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6362.175958479751</v>
      </c>
      <c r="AC13">
        <f t="shared" si="2"/>
        <v>6276.1013062975726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-1278.1574877427693</v>
      </c>
      <c r="AI13">
        <f t="shared" si="6"/>
        <v>-1288.7484073651872</v>
      </c>
      <c r="AJ13">
        <f t="shared" si="7"/>
        <v>86.074652182178397</v>
      </c>
      <c r="AK13">
        <f t="shared" si="22"/>
        <v>12.724351916959503</v>
      </c>
      <c r="AL13">
        <f t="shared" si="8"/>
        <v>-1189.9494032660493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-645.77404225082773</v>
      </c>
      <c r="AR13">
        <f t="shared" si="9"/>
        <v>-651.1249798632191</v>
      </c>
      <c r="AS13">
        <f t="shared" si="9"/>
        <v>43.488205959018629</v>
      </c>
      <c r="AT13">
        <f t="shared" si="9"/>
        <v>6.4288291945528231</v>
      </c>
      <c r="AU13">
        <f t="shared" si="9"/>
        <v>-601.20794470964768</v>
      </c>
      <c r="AW13">
        <v>10</v>
      </c>
      <c r="AX13">
        <f>IF(Z13&gt;0, (R13*SUMPRODUCT(K13:$K$98, X13:$X$98)-K13*$AZ$3)/Z13, 0)</f>
        <v>7407.4083389945081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100000</v>
      </c>
      <c r="S14">
        <f t="shared" si="1"/>
        <v>7392.8819524662467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6276.1013062975726</v>
      </c>
      <c r="AC14">
        <f t="shared" si="2"/>
        <v>6090.5032434532714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-1496.7411268904777</v>
      </c>
      <c r="AI14">
        <f t="shared" si="6"/>
        <v>-1507.0390446758101</v>
      </c>
      <c r="AJ14">
        <f t="shared" si="7"/>
        <v>185.59806284430124</v>
      </c>
      <c r="AK14">
        <f t="shared" si="22"/>
        <v>11.296982351335631</v>
      </c>
      <c r="AL14">
        <f t="shared" si="8"/>
        <v>-1310.1439994801733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-718.96829801150011</v>
      </c>
      <c r="AR14">
        <f t="shared" si="9"/>
        <v>-723.91496266189597</v>
      </c>
      <c r="AS14">
        <f t="shared" si="9"/>
        <v>89.153108015827883</v>
      </c>
      <c r="AT14">
        <f t="shared" si="9"/>
        <v>5.4265711203378082</v>
      </c>
      <c r="AU14">
        <f t="shared" si="9"/>
        <v>-629.33528352573035</v>
      </c>
      <c r="AW14">
        <v>11</v>
      </c>
      <c r="AX14">
        <f>IF(Z14&gt;0, (R14*SUMPRODUCT(K14:$K$98, X14:$X$98)-K14*$AZ$3)/Z14, 0)</f>
        <v>7392.8819524662467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100000</v>
      </c>
      <c r="S15">
        <f t="shared" si="1"/>
        <v>7299.9876279838436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6090.5032434532714</v>
      </c>
      <c r="AC15">
        <f t="shared" si="2"/>
        <v>5827.4769847062325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-1730.92172131387</v>
      </c>
      <c r="AI15">
        <f t="shared" si="6"/>
        <v>-1740.9002947061849</v>
      </c>
      <c r="AJ15">
        <f t="shared" si="7"/>
        <v>263.02625874703881</v>
      </c>
      <c r="AK15">
        <f t="shared" si="22"/>
        <v>24.971063298158416</v>
      </c>
      <c r="AL15">
        <f t="shared" si="8"/>
        <v>-1452.9029726609876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-788.78503689327943</v>
      </c>
      <c r="AR15">
        <f t="shared" si="9"/>
        <v>-793.33229589666462</v>
      </c>
      <c r="AS15">
        <f t="shared" si="9"/>
        <v>119.8616752305827</v>
      </c>
      <c r="AT15">
        <f t="shared" si="9"/>
        <v>11.379371373276943</v>
      </c>
      <c r="AU15">
        <f t="shared" si="9"/>
        <v>-662.09124929280495</v>
      </c>
      <c r="AW15">
        <v>12</v>
      </c>
      <c r="AX15">
        <f>IF(Z15&gt;0, (R15*SUMPRODUCT(K15:$K$98, X15:$X$98)-K15*$AZ$3)/Z15, 0)</f>
        <v>7299.9876279838436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100000</v>
      </c>
      <c r="S16">
        <f t="shared" si="1"/>
        <v>7128.0634576487428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5827.4769847062325</v>
      </c>
      <c r="AC16">
        <f t="shared" si="2"/>
        <v>5493.9235547045582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-1955.7411520820733</v>
      </c>
      <c r="AI16">
        <f t="shared" si="6"/>
        <v>-1965.3754720964548</v>
      </c>
      <c r="AJ16">
        <f t="shared" si="7"/>
        <v>333.55343000167431</v>
      </c>
      <c r="AK16">
        <f t="shared" si="22"/>
        <v>41.375086591414252</v>
      </c>
      <c r="AL16">
        <f t="shared" si="8"/>
        <v>-1590.4469555033663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-843.0950450610618</v>
      </c>
      <c r="AR16">
        <f t="shared" si="9"/>
        <v>-847.24827743437993</v>
      </c>
      <c r="AS16">
        <f t="shared" si="9"/>
        <v>143.79062576770485</v>
      </c>
      <c r="AT16">
        <f t="shared" si="9"/>
        <v>17.836271664610273</v>
      </c>
      <c r="AU16">
        <f t="shared" si="9"/>
        <v>-685.62138000206483</v>
      </c>
      <c r="AW16">
        <v>13</v>
      </c>
      <c r="AX16">
        <f>IF(Z16&gt;0, (R16*SUMPRODUCT(K16:$K$98, X16:$X$98)-K16*$AZ$3)/Z16, 0)</f>
        <v>7128.0634576487428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100000</v>
      </c>
      <c r="S17">
        <f t="shared" si="1"/>
        <v>6919.0911631394865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5493.9235547045582</v>
      </c>
      <c r="AC17">
        <f t="shared" si="2"/>
        <v>5128.970617911551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-2176.0064394043734</v>
      </c>
      <c r="AI17">
        <f t="shared" si="6"/>
        <v>-2185.2724154136854</v>
      </c>
      <c r="AJ17">
        <f t="shared" si="7"/>
        <v>364.95293679300721</v>
      </c>
      <c r="AK17">
        <f t="shared" si="22"/>
        <v>75.816145054922899</v>
      </c>
      <c r="AL17">
        <f t="shared" si="8"/>
        <v>-1744.5033335657554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-881.79037288550398</v>
      </c>
      <c r="AR17">
        <f t="shared" si="9"/>
        <v>-885.54525535847858</v>
      </c>
      <c r="AS17">
        <f t="shared" si="9"/>
        <v>147.89110013316574</v>
      </c>
      <c r="AT17">
        <f t="shared" si="9"/>
        <v>30.723230229512325</v>
      </c>
      <c r="AU17">
        <f t="shared" si="9"/>
        <v>-706.93092499580064</v>
      </c>
      <c r="AW17">
        <v>14</v>
      </c>
      <c r="AX17">
        <f>IF(Z17&gt;0, (R17*SUMPRODUCT(K17:$K$98, X17:$X$98)-K17*$AZ$3)/Z17, 0)</f>
        <v>6919.0911631394865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100000</v>
      </c>
      <c r="S18">
        <f t="shared" si="1"/>
        <v>6688.2718715123174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5128.970617911551</v>
      </c>
      <c r="AC18">
        <f t="shared" si="2"/>
        <v>4747.9252557385398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-2397.7103561774743</v>
      </c>
      <c r="AI18">
        <f t="shared" si="6"/>
        <v>-2406.5839586321713</v>
      </c>
      <c r="AJ18">
        <f t="shared" si="7"/>
        <v>381.0453621730112</v>
      </c>
      <c r="AK18">
        <f t="shared" si="22"/>
        <v>110.78576534688951</v>
      </c>
      <c r="AL18">
        <f t="shared" si="8"/>
        <v>-1914.7528311122705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-906.7116397521022</v>
      </c>
      <c r="AR18">
        <f t="shared" si="9"/>
        <v>-910.06725716914241</v>
      </c>
      <c r="AS18">
        <f t="shared" si="9"/>
        <v>144.09507981882842</v>
      </c>
      <c r="AT18">
        <f t="shared" si="9"/>
        <v>41.894444297689233</v>
      </c>
      <c r="AU18">
        <f t="shared" si="9"/>
        <v>-724.07773305262469</v>
      </c>
      <c r="AW18">
        <v>15</v>
      </c>
      <c r="AX18">
        <f>IF(Z18&gt;0, (R18*SUMPRODUCT(K18:$K$98, X18:$X$98)-K18*$AZ$3)/Z18, 0)</f>
        <v>6688.2718715123174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100000</v>
      </c>
      <c r="S19">
        <f t="shared" si="1"/>
        <v>6376.6646434134627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4747.9252557385398</v>
      </c>
      <c r="AC19">
        <f t="shared" si="2"/>
        <v>4312.7612822115634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-2645.434568092247</v>
      </c>
      <c r="AI19">
        <f t="shared" si="6"/>
        <v>-2653.8887552013853</v>
      </c>
      <c r="AJ19">
        <f t="shared" si="7"/>
        <v>435.16397352697641</v>
      </c>
      <c r="AK19">
        <f t="shared" si="22"/>
        <v>105.87873320296944</v>
      </c>
      <c r="AL19">
        <f t="shared" si="8"/>
        <v>-2112.8460484714396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-932.9388746498621</v>
      </c>
      <c r="AR19">
        <f t="shared" si="9"/>
        <v>-935.92032801968276</v>
      </c>
      <c r="AS19">
        <f t="shared" si="9"/>
        <v>153.46491372235786</v>
      </c>
      <c r="AT19">
        <f t="shared" si="9"/>
        <v>37.339190844158828</v>
      </c>
      <c r="AU19">
        <f t="shared" si="9"/>
        <v>-745.11622345316619</v>
      </c>
      <c r="AW19">
        <v>16</v>
      </c>
      <c r="AX19">
        <f>IF(Z19&gt;0, (R19*SUMPRODUCT(K19:$K$98, X19:$X$98)-K19*$AZ$3)/Z19, 0)</f>
        <v>6376.6646434134627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100000</v>
      </c>
      <c r="S20">
        <f t="shared" si="1"/>
        <v>5798.4096999824278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4312.7612822115634</v>
      </c>
      <c r="AC20">
        <f t="shared" si="2"/>
        <v>3715.73240186973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-2875.2395476133242</v>
      </c>
      <c r="AI20">
        <f t="shared" si="6"/>
        <v>-2883.2497879079197</v>
      </c>
      <c r="AJ20">
        <f t="shared" si="7"/>
        <v>597.02888034183343</v>
      </c>
      <c r="AK20">
        <f t="shared" si="22"/>
        <v>18.544873513509721</v>
      </c>
      <c r="AL20">
        <f t="shared" si="8"/>
        <v>-2267.6760340525766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-961.75841009834255</v>
      </c>
      <c r="AR20">
        <f t="shared" si="9"/>
        <v>-964.43780979449321</v>
      </c>
      <c r="AS20">
        <f t="shared" si="9"/>
        <v>199.7042462834043</v>
      </c>
      <c r="AT20">
        <f t="shared" si="9"/>
        <v>6.2032007317905045</v>
      </c>
      <c r="AU20">
        <f t="shared" si="9"/>
        <v>-758.53036277929846</v>
      </c>
      <c r="AW20">
        <v>17</v>
      </c>
      <c r="AX20">
        <f>IF(Z20&gt;0, (R20*SUMPRODUCT(K20:$K$98, X20:$X$98)-K20*$AZ$3)/Z20, 0)</f>
        <v>5798.4096999824278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100000</v>
      </c>
      <c r="S21">
        <f t="shared" si="1"/>
        <v>5063.6281500862697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3715.73240186973</v>
      </c>
      <c r="AC21">
        <f t="shared" si="2"/>
        <v>3057.5183883183008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-3059.1339661618472</v>
      </c>
      <c r="AI21">
        <f t="shared" si="6"/>
        <v>-3066.6817123077262</v>
      </c>
      <c r="AJ21">
        <f t="shared" si="7"/>
        <v>658.21401355142916</v>
      </c>
      <c r="AK21">
        <f t="shared" si="22"/>
        <v>5.9451718429915683</v>
      </c>
      <c r="AL21">
        <f t="shared" si="8"/>
        <v>-2402.5225269133057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-973.06057769254505</v>
      </c>
      <c r="AR21">
        <f t="shared" si="9"/>
        <v>-975.46139253302761</v>
      </c>
      <c r="AS21">
        <f t="shared" si="9"/>
        <v>209.36713310246606</v>
      </c>
      <c r="AT21">
        <f t="shared" si="9"/>
        <v>1.8910621149687712</v>
      </c>
      <c r="AU21">
        <f t="shared" si="9"/>
        <v>-764.20319731559289</v>
      </c>
      <c r="AW21">
        <v>18</v>
      </c>
      <c r="AX21">
        <f>IF(Z21&gt;0, (R21*SUMPRODUCT(K21:$K$98, X21:$X$98)-K21*$AZ$3)/Z21, 0)</f>
        <v>5063.6281500862697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100000</v>
      </c>
      <c r="S22">
        <f t="shared" si="1"/>
        <v>4375.7785754035976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3057.5183883183008</v>
      </c>
      <c r="AC22">
        <f t="shared" si="2"/>
        <v>2474.4369678799139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-3229.6535850814662</v>
      </c>
      <c r="AI22">
        <f t="shared" si="6"/>
        <v>-3236.7221470677514</v>
      </c>
      <c r="AJ22">
        <f t="shared" si="7"/>
        <v>583.08142043838689</v>
      </c>
      <c r="AK22">
        <f t="shared" si="22"/>
        <v>64.207886154684317</v>
      </c>
      <c r="AL22">
        <f t="shared" si="8"/>
        <v>-2589.4328404746802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-959.19709143664397</v>
      </c>
      <c r="AR22">
        <f t="shared" si="9"/>
        <v>-961.29643240906398</v>
      </c>
      <c r="AS22">
        <f t="shared" si="9"/>
        <v>173.17337225848013</v>
      </c>
      <c r="AT22">
        <f t="shared" si="9"/>
        <v>19.069542916725801</v>
      </c>
      <c r="AU22">
        <f t="shared" si="9"/>
        <v>-769.05351723385797</v>
      </c>
      <c r="AW22">
        <v>19</v>
      </c>
      <c r="AX22">
        <f>IF(Z22&gt;0, (R22*SUMPRODUCT(K22:$K$98, X22:$X$98)-K22*$AZ$3)/Z22, 0)</f>
        <v>4375.7785754035976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100000</v>
      </c>
      <c r="S23">
        <f t="shared" si="1"/>
        <v>3998.5453432211534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2474.4369678799139</v>
      </c>
      <c r="AC23">
        <f t="shared" si="2"/>
        <v>2103.7396107302284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-3370.3873357312191</v>
      </c>
      <c r="AI23">
        <f t="shared" si="6"/>
        <v>-3376.963913680675</v>
      </c>
      <c r="AJ23">
        <f t="shared" si="7"/>
        <v>370.69735714968556</v>
      </c>
      <c r="AK23">
        <f t="shared" si="22"/>
        <v>173.21058775159401</v>
      </c>
      <c r="AL23">
        <f t="shared" si="8"/>
        <v>-2833.0559687793952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-893.74515947138616</v>
      </c>
      <c r="AR23">
        <f t="shared" si="9"/>
        <v>-895.48910879314485</v>
      </c>
      <c r="AS23">
        <f t="shared" si="9"/>
        <v>98.29996839502374</v>
      </c>
      <c r="AT23">
        <f t="shared" si="9"/>
        <v>45.931256247909886</v>
      </c>
      <c r="AU23">
        <f t="shared" si="9"/>
        <v>-751.25788415021111</v>
      </c>
      <c r="AW23">
        <v>20</v>
      </c>
      <c r="AX23">
        <f>IF(Z23&gt;0, (R23*SUMPRODUCT(K23:$K$98, X23:$X$98)-K23*$AZ$3)/Z23, 0)</f>
        <v>3998.5453432211534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100000</v>
      </c>
      <c r="S24">
        <f t="shared" si="1"/>
        <v>3571.4149378650691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2103.7396107302284</v>
      </c>
      <c r="AC24">
        <f t="shared" si="2"/>
        <v>1735.4406425864863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-3493.9738702778741</v>
      </c>
      <c r="AI24">
        <f t="shared" si="6"/>
        <v>-3500.0479357140507</v>
      </c>
      <c r="AJ24">
        <f t="shared" si="7"/>
        <v>368.29896814374206</v>
      </c>
      <c r="AK24">
        <f t="shared" si="22"/>
        <v>147.26177275111601</v>
      </c>
      <c r="AL24">
        <f t="shared" si="8"/>
        <v>-2984.4871948191926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-827.24760508097177</v>
      </c>
      <c r="AR24">
        <f t="shared" si="9"/>
        <v>-828.68572576296253</v>
      </c>
      <c r="AS24">
        <f t="shared" si="9"/>
        <v>87.199976491659655</v>
      </c>
      <c r="AT24">
        <f t="shared" si="9"/>
        <v>34.866302196659127</v>
      </c>
      <c r="AU24">
        <f t="shared" si="9"/>
        <v>-706.61944707464374</v>
      </c>
      <c r="AW24">
        <v>21</v>
      </c>
      <c r="AX24">
        <f>IF(Z24&gt;0, (R24*SUMPRODUCT(K24:$K$98, X24:$X$98)-K24*$AZ$3)/Z24, 0)</f>
        <v>3571.4149378650691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100000</v>
      </c>
      <c r="S25">
        <f t="shared" si="1"/>
        <v>3095.2842741176046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1735.4406425864863</v>
      </c>
      <c r="AC25">
        <f t="shared" si="2"/>
        <v>1377.3414226194805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-3608.5392511295627</v>
      </c>
      <c r="AI25">
        <f t="shared" si="6"/>
        <v>-3614.1015085049862</v>
      </c>
      <c r="AJ25">
        <f t="shared" si="7"/>
        <v>358.09921996700587</v>
      </c>
      <c r="AK25">
        <f t="shared" si="22"/>
        <v>121.48084498105405</v>
      </c>
      <c r="AL25">
        <f t="shared" si="8"/>
        <v>-3134.5214435569264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-762.83265645586221</v>
      </c>
      <c r="AR25">
        <f t="shared" si="9"/>
        <v>-764.00849833377924</v>
      </c>
      <c r="AS25">
        <f t="shared" si="9"/>
        <v>75.700930551522831</v>
      </c>
      <c r="AT25">
        <f t="shared" si="9"/>
        <v>25.680628430574057</v>
      </c>
      <c r="AU25">
        <f t="shared" si="9"/>
        <v>-662.62693935168238</v>
      </c>
      <c r="AW25">
        <v>22</v>
      </c>
      <c r="AX25">
        <f>IF(Z25&gt;0, (R25*SUMPRODUCT(K25:$K$98, X25:$X$98)-K25*$AZ$3)/Z25, 0)</f>
        <v>3095.2842741176046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100000</v>
      </c>
      <c r="S26">
        <f t="shared" si="1"/>
        <v>2559.4832054317653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1377.3414226194805</v>
      </c>
      <c r="AC26">
        <f t="shared" si="2"/>
        <v>1033.3912528725155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-3678.0819812849927</v>
      </c>
      <c r="AI26">
        <f t="shared" si="6"/>
        <v>-3683.1288558390015</v>
      </c>
      <c r="AJ26">
        <f t="shared" si="7"/>
        <v>343.950169746965</v>
      </c>
      <c r="AK26">
        <f t="shared" si="22"/>
        <v>96.413899583363644</v>
      </c>
      <c r="AL26">
        <f t="shared" si="8"/>
        <v>-3242.7647865086728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-694.22656064257831</v>
      </c>
      <c r="AR26">
        <f t="shared" si="9"/>
        <v>-695.17914255387109</v>
      </c>
      <c r="AS26">
        <f t="shared" si="9"/>
        <v>64.919527240239859</v>
      </c>
      <c r="AT26">
        <f t="shared" si="9"/>
        <v>18.197824367828087</v>
      </c>
      <c r="AU26">
        <f t="shared" si="9"/>
        <v>-612.06179094580318</v>
      </c>
      <c r="AW26">
        <v>23</v>
      </c>
      <c r="AX26">
        <f>IF(Z26&gt;0, (R26*SUMPRODUCT(K26:$K$98, X26:$X$98)-K26*$AZ$3)/Z26, 0)</f>
        <v>2559.4832054317653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100000</v>
      </c>
      <c r="S27">
        <f t="shared" si="1"/>
        <v>1966.0616293975047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1033.3912528725155</v>
      </c>
      <c r="AC27">
        <f t="shared" si="2"/>
        <v>713.16691250573922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-3697.3625852648747</v>
      </c>
      <c r="AI27">
        <f t="shared" si="6"/>
        <v>-3701.8968207501853</v>
      </c>
      <c r="AJ27">
        <f t="shared" si="7"/>
        <v>320.22434036677623</v>
      </c>
      <c r="AK27">
        <f t="shared" si="22"/>
        <v>72.337387701076082</v>
      </c>
      <c r="AL27">
        <f t="shared" si="8"/>
        <v>-3309.3350926823327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-623.09438822752384</v>
      </c>
      <c r="AR27">
        <f t="shared" si="9"/>
        <v>-623.85851579701307</v>
      </c>
      <c r="AS27">
        <f t="shared" si="9"/>
        <v>53.965491578128443</v>
      </c>
      <c r="AT27">
        <f t="shared" si="9"/>
        <v>12.190587018760084</v>
      </c>
      <c r="AU27">
        <f t="shared" si="9"/>
        <v>-557.70243720012456</v>
      </c>
      <c r="AW27">
        <v>24</v>
      </c>
      <c r="AX27">
        <f>IF(Z27&gt;0, (R27*SUMPRODUCT(K27:$K$98, X27:$X$98)-K27*$AZ$3)/Z27, 0)</f>
        <v>1966.0616293975047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100000</v>
      </c>
      <c r="S28">
        <f t="shared" si="1"/>
        <v>1315.7587274070402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713.16691250573922</v>
      </c>
      <c r="AC28">
        <f t="shared" si="2"/>
        <v>424.00307809589549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-3686.1581016028285</v>
      </c>
      <c r="AI28">
        <f t="shared" si="6"/>
        <v>-3690.1862249705855</v>
      </c>
      <c r="AJ28">
        <f t="shared" si="7"/>
        <v>289.16383440984373</v>
      </c>
      <c r="AK28">
        <f t="shared" si="22"/>
        <v>49.921683875401747</v>
      </c>
      <c r="AL28">
        <f t="shared" si="8"/>
        <v>-3351.1007066853399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-554.64836040485409</v>
      </c>
      <c r="AR28">
        <f t="shared" si="9"/>
        <v>-555.2544635506913</v>
      </c>
      <c r="AS28">
        <f t="shared" si="9"/>
        <v>43.509866430867874</v>
      </c>
      <c r="AT28">
        <f t="shared" si="9"/>
        <v>7.5116094716884767</v>
      </c>
      <c r="AU28">
        <f t="shared" si="9"/>
        <v>-504.23298764813495</v>
      </c>
      <c r="AW28">
        <v>25</v>
      </c>
      <c r="AX28">
        <f>IF(Z28&gt;0, (R28*SUMPRODUCT(K28:$K$98, X28:$X$98)-K28*$AZ$3)/Z28, 0)</f>
        <v>1315.7587274070402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100000</v>
      </c>
      <c r="S29">
        <f t="shared" si="1"/>
        <v>592.67200227825185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424.00307809589549</v>
      </c>
      <c r="AC29">
        <f t="shared" si="2"/>
        <v>167.50699788539944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-3639.7185326183362</v>
      </c>
      <c r="AI29">
        <f t="shared" si="6"/>
        <v>-3643.2514099358386</v>
      </c>
      <c r="AJ29">
        <f t="shared" si="7"/>
        <v>256.49608021049607</v>
      </c>
      <c r="AK29">
        <f t="shared" si="22"/>
        <v>29.680215466712689</v>
      </c>
      <c r="AL29">
        <f t="shared" si="8"/>
        <v>-3357.07511425863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-488.98276548762328</v>
      </c>
      <c r="AR29">
        <f t="shared" si="9"/>
        <v>-489.45739452977563</v>
      </c>
      <c r="AS29">
        <f t="shared" si="9"/>
        <v>34.459302694441476</v>
      </c>
      <c r="AT29">
        <f t="shared" si="9"/>
        <v>3.9874275192211837</v>
      </c>
      <c r="AU29">
        <f t="shared" si="9"/>
        <v>-451.01066431611298</v>
      </c>
      <c r="AW29">
        <v>26</v>
      </c>
      <c r="AX29">
        <f>IF(Z29&gt;0, (R29*SUMPRODUCT(K29:$K$98, X29:$X$98)-K29*$AZ$3)/Z29, 0)</f>
        <v>592.67200227825185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100000</v>
      </c>
      <c r="S30">
        <f t="shared" si="1"/>
        <v>-226.30787009872512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167.50699788539944</v>
      </c>
      <c r="AC30">
        <f t="shared" si="2"/>
        <v>-55.268374571547156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-3558.6240795016761</v>
      </c>
      <c r="AI30">
        <f t="shared" si="6"/>
        <v>-3561.6768000360657</v>
      </c>
      <c r="AJ30">
        <f t="shared" si="7"/>
        <v>222.7753724569466</v>
      </c>
      <c r="AK30">
        <f t="shared" si="22"/>
        <v>11.725489851977962</v>
      </c>
      <c r="AL30">
        <f t="shared" si="8"/>
        <v>-3327.175937727141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-426.86430776837091</v>
      </c>
      <c r="AR30">
        <f t="shared" si="9"/>
        <v>-427.23048790108811</v>
      </c>
      <c r="AS30">
        <f t="shared" si="9"/>
        <v>26.722366012032353</v>
      </c>
      <c r="AT30">
        <f t="shared" si="9"/>
        <v>1.4064967237591788</v>
      </c>
      <c r="AU30">
        <f t="shared" si="9"/>
        <v>-399.10162516529653</v>
      </c>
      <c r="AW30">
        <v>27</v>
      </c>
      <c r="AX30">
        <f>IF(Z30&gt;0, (R30*SUMPRODUCT(K30:$K$98, X30:$X$98)-K30*$AZ$3)/Z30, 0)</f>
        <v>-226.30787009872512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100000</v>
      </c>
      <c r="S31">
        <f t="shared" si="1"/>
        <v>-1178.7832719121777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-55.268374571547156</v>
      </c>
      <c r="AC31">
        <f t="shared" si="2"/>
        <v>-244.44750999109988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-3440.2732237795344</v>
      </c>
      <c r="AI31">
        <f t="shared" si="6"/>
        <v>-3442.8653829556074</v>
      </c>
      <c r="AJ31">
        <f t="shared" si="7"/>
        <v>189.17913541955272</v>
      </c>
      <c r="AK31">
        <f t="shared" si="22"/>
        <v>-3.8687862200083014</v>
      </c>
      <c r="AL31">
        <f t="shared" si="8"/>
        <v>-3257.555033756063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-368.45346267940636</v>
      </c>
      <c r="AR31">
        <f t="shared" si="9"/>
        <v>-368.73108307816966</v>
      </c>
      <c r="AS31">
        <f t="shared" si="9"/>
        <v>20.261096424037223</v>
      </c>
      <c r="AT31">
        <f t="shared" si="9"/>
        <v>-0.41434722953846981</v>
      </c>
      <c r="AU31">
        <f t="shared" si="9"/>
        <v>-348.88433388367088</v>
      </c>
      <c r="AW31">
        <v>28</v>
      </c>
      <c r="AX31">
        <f>IF(Z31&gt;0, (R31*SUMPRODUCT(K31:$K$98, X31:$X$98)-K31*$AZ$3)/Z31, 0)</f>
        <v>-1178.7832719121777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100000</v>
      </c>
      <c r="S32">
        <f t="shared" si="1"/>
        <v>-2322.6561323200917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-244.44750999109988</v>
      </c>
      <c r="AC32">
        <f t="shared" si="2"/>
        <v>-400.68206878763226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-3278.8722845420998</v>
      </c>
      <c r="AI32">
        <f t="shared" si="6"/>
        <v>-3281.0286630908445</v>
      </c>
      <c r="AJ32">
        <f t="shared" si="7"/>
        <v>156.23455879653238</v>
      </c>
      <c r="AK32">
        <f t="shared" si="22"/>
        <v>-17.111325699376994</v>
      </c>
      <c r="AL32">
        <f t="shared" si="8"/>
        <v>-3141.9054299936893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-313.54233275418636</v>
      </c>
      <c r="AR32">
        <f t="shared" si="9"/>
        <v>-313.74853656507037</v>
      </c>
      <c r="AS32">
        <f t="shared" si="9"/>
        <v>14.939937811187683</v>
      </c>
      <c r="AT32">
        <f t="shared" si="9"/>
        <v>-1.6362714100188174</v>
      </c>
      <c r="AU32">
        <f t="shared" si="9"/>
        <v>-300.4448701639015</v>
      </c>
      <c r="AW32">
        <v>29</v>
      </c>
      <c r="AX32">
        <f>IF(Z32&gt;0, (R32*SUMPRODUCT(K32:$K$98, X32:$X$98)-K32*$AZ$3)/Z32, 0)</f>
        <v>-2322.6561323200917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100000</v>
      </c>
      <c r="S33">
        <f t="shared" si="1"/>
        <v>-3749.1119981316024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-400.68206878763226</v>
      </c>
      <c r="AC33">
        <f t="shared" si="2"/>
        <v>-524.74323736068186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-3082.0507393272305</v>
      </c>
      <c r="AI33">
        <f t="shared" si="6"/>
        <v>-3083.8002977480719</v>
      </c>
      <c r="AJ33">
        <f t="shared" si="7"/>
        <v>124.0611685730496</v>
      </c>
      <c r="AK33">
        <f t="shared" si="22"/>
        <v>-28.047744815134262</v>
      </c>
      <c r="AL33">
        <f t="shared" si="8"/>
        <v>-2987.7868739901564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-263.14398415686037</v>
      </c>
      <c r="AR33">
        <f t="shared" si="9"/>
        <v>-263.29336059881854</v>
      </c>
      <c r="AS33">
        <f t="shared" si="9"/>
        <v>10.592281872878676</v>
      </c>
      <c r="AT33">
        <f t="shared" si="9"/>
        <v>-2.3947027292874599</v>
      </c>
      <c r="AU33">
        <f t="shared" si="9"/>
        <v>-255.09578145522732</v>
      </c>
      <c r="AW33">
        <v>30</v>
      </c>
      <c r="AX33">
        <f>IF(Z33&gt;0, (R33*SUMPRODUCT(K33:$K$98, X33:$X$98)-K33*$AZ$3)/Z33, 0)</f>
        <v>-3749.1119981316024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100000</v>
      </c>
      <c r="S34">
        <f t="shared" si="1"/>
        <v>-5612.2247195075661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-524.74323736068186</v>
      </c>
      <c r="AC34">
        <f t="shared" si="2"/>
        <v>-618.70761064152725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-2832.2183572821209</v>
      </c>
      <c r="AI34">
        <f t="shared" si="6"/>
        <v>-2833.5963928240935</v>
      </c>
      <c r="AJ34">
        <f t="shared" si="7"/>
        <v>93.964373280845393</v>
      </c>
      <c r="AK34">
        <f t="shared" si="22"/>
        <v>-36.732026615247733</v>
      </c>
      <c r="AL34">
        <f t="shared" si="8"/>
        <v>-2776.364046158496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-215.90483715563013</v>
      </c>
      <c r="AR34">
        <f t="shared" si="9"/>
        <v>-216.0098871559309</v>
      </c>
      <c r="AS34">
        <f t="shared" si="9"/>
        <v>7.1630644789337898</v>
      </c>
      <c r="AT34">
        <f t="shared" si="9"/>
        <v>-2.8001450539187203</v>
      </c>
      <c r="AU34">
        <f t="shared" ref="AU34:AU79" si="23">AL34*$K34</f>
        <v>-211.64696773091583</v>
      </c>
      <c r="AW34">
        <v>31</v>
      </c>
      <c r="AX34">
        <f>IF(Z34&gt;0, (R34*SUMPRODUCT(K34:$K$98, X34:$X$98)-K34*$AZ$3)/Z34, 0)</f>
        <v>-5612.2247195075661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100000</v>
      </c>
      <c r="S35">
        <f t="shared" si="1"/>
        <v>-8153.8302537071022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-618.70761064152725</v>
      </c>
      <c r="AC35">
        <f t="shared" si="2"/>
        <v>-683.55922380071593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-2530.7516454227302</v>
      </c>
      <c r="AI35">
        <f t="shared" ref="AI35:AI66" si="25">SUM(AE35:AH35)</f>
        <v>-2531.7995566536051</v>
      </c>
      <c r="AJ35">
        <f t="shared" si="7"/>
        <v>64.851613159188673</v>
      </c>
      <c r="AK35">
        <f t="shared" si="22"/>
        <v>-43.30953274490691</v>
      </c>
      <c r="AL35">
        <f t="shared" si="8"/>
        <v>-2510.2574762393233</v>
      </c>
      <c r="AN35">
        <f t="shared" ref="AN35:AT66" si="26">AE35*$K35</f>
        <v>0</v>
      </c>
      <c r="AO35">
        <f t="shared" si="26"/>
        <v>0</v>
      </c>
      <c r="AP35">
        <f t="shared" si="26"/>
        <v>-7.1325054349913805E-2</v>
      </c>
      <c r="AQ35">
        <f t="shared" si="26"/>
        <v>-172.25313875600793</v>
      </c>
      <c r="AR35">
        <f t="shared" si="26"/>
        <v>-172.32446381035783</v>
      </c>
      <c r="AS35">
        <f t="shared" si="26"/>
        <v>4.4140617038677137</v>
      </c>
      <c r="AT35">
        <f t="shared" si="26"/>
        <v>-2.9478210423607907</v>
      </c>
      <c r="AU35">
        <f t="shared" si="23"/>
        <v>-170.8582231488509</v>
      </c>
      <c r="AW35">
        <v>32</v>
      </c>
      <c r="AX35">
        <f>IF(Z35&gt;0, (R35*SUMPRODUCT(K35:$K$98, X35:$X$98)-K35*$AZ$3)/Z35, 0)</f>
        <v>-8153.8302537071022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100000</v>
      </c>
      <c r="S36">
        <f t="shared" si="1"/>
        <v>-11796.5354756208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-683.55922380071593</v>
      </c>
      <c r="AC36">
        <f t="shared" si="2"/>
        <v>-720.94341255990025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-2187.9726568095616</v>
      </c>
      <c r="AI36">
        <f t="shared" si="25"/>
        <v>-2188.7365923460266</v>
      </c>
      <c r="AJ36">
        <f t="shared" si="7"/>
        <v>37.384188759184326</v>
      </c>
      <c r="AK36">
        <f t="shared" si="22"/>
        <v>-47.84914566605012</v>
      </c>
      <c r="AL36">
        <f t="shared" si="8"/>
        <v>-2199.2015492528922</v>
      </c>
      <c r="AN36">
        <f t="shared" si="26"/>
        <v>0</v>
      </c>
      <c r="AO36">
        <f t="shared" si="26"/>
        <v>0</v>
      </c>
      <c r="AP36">
        <f t="shared" si="26"/>
        <v>-4.6425469724924104E-2</v>
      </c>
      <c r="AQ36">
        <f t="shared" si="26"/>
        <v>-132.96626938928327</v>
      </c>
      <c r="AR36">
        <f t="shared" si="26"/>
        <v>-133.01269485900818</v>
      </c>
      <c r="AS36">
        <f t="shared" si="26"/>
        <v>2.2718913319062439</v>
      </c>
      <c r="AT36">
        <f t="shared" si="26"/>
        <v>-2.9078619300281523</v>
      </c>
      <c r="AU36">
        <f t="shared" si="23"/>
        <v>-133.64866545713008</v>
      </c>
      <c r="AW36">
        <v>33</v>
      </c>
      <c r="AX36">
        <f>IF(Z36&gt;0, (R36*SUMPRODUCT(K36:$K$98, X36:$X$98)-K36*$AZ$3)/Z36, 0)</f>
        <v>-11796.5354756208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100000</v>
      </c>
      <c r="S37">
        <f t="shared" si="1"/>
        <v>-17297.096796720074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-720.94341255990025</v>
      </c>
      <c r="AC37">
        <f t="shared" si="2"/>
        <v>-733.49097659487711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-1809.8255863568513</v>
      </c>
      <c r="AI37">
        <f t="shared" si="25"/>
        <v>-1810.3556543396571</v>
      </c>
      <c r="AJ37">
        <f t="shared" si="7"/>
        <v>12.547564034976858</v>
      </c>
      <c r="AK37">
        <f t="shared" si="22"/>
        <v>-50.466038879193022</v>
      </c>
      <c r="AL37">
        <f t="shared" si="8"/>
        <v>-1848.2741291838734</v>
      </c>
      <c r="AN37">
        <f t="shared" si="26"/>
        <v>0</v>
      </c>
      <c r="AO37">
        <f t="shared" si="26"/>
        <v>0</v>
      </c>
      <c r="AP37">
        <f t="shared" si="26"/>
        <v>-2.8761606735842268E-2</v>
      </c>
      <c r="AQ37">
        <f t="shared" si="26"/>
        <v>-98.201539168082334</v>
      </c>
      <c r="AR37">
        <f t="shared" si="26"/>
        <v>-98.230300774818176</v>
      </c>
      <c r="AS37">
        <f t="shared" si="26"/>
        <v>0.6808336175228793</v>
      </c>
      <c r="AT37">
        <f t="shared" si="26"/>
        <v>-2.7382985029121332</v>
      </c>
      <c r="AU37">
        <f t="shared" si="23"/>
        <v>-100.28776566020743</v>
      </c>
      <c r="AW37">
        <v>34</v>
      </c>
      <c r="AX37">
        <f>IF(Z37&gt;0, (R37*SUMPRODUCT(K37:$K$98, X37:$X$98)-K37*$AZ$3)/Z37, 0)</f>
        <v>-17297.096796720074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100000</v>
      </c>
      <c r="S38">
        <f t="shared" si="1"/>
        <v>-26082.280910582682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-733.49097659487711</v>
      </c>
      <c r="AC38">
        <f t="shared" si="2"/>
        <v>-724.17581455375728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-1421.6334968325832</v>
      </c>
      <c r="AI38">
        <f t="shared" si="25"/>
        <v>-1421.9805599484571</v>
      </c>
      <c r="AJ38">
        <f t="shared" si="7"/>
        <v>-9.3151620411198337</v>
      </c>
      <c r="AK38">
        <f t="shared" si="22"/>
        <v>-51.344368361641401</v>
      </c>
      <c r="AL38">
        <f t="shared" si="8"/>
        <v>-1482.6400903512185</v>
      </c>
      <c r="AN38">
        <f t="shared" si="26"/>
        <v>0</v>
      </c>
      <c r="AO38">
        <f t="shared" si="26"/>
        <v>0</v>
      </c>
      <c r="AP38">
        <f t="shared" si="26"/>
        <v>-1.6814037429213887E-2</v>
      </c>
      <c r="AQ38">
        <f t="shared" si="26"/>
        <v>-68.87334819831635</v>
      </c>
      <c r="AR38">
        <f t="shared" si="26"/>
        <v>-68.890162235745564</v>
      </c>
      <c r="AS38">
        <f t="shared" si="26"/>
        <v>-0.45128818377676333</v>
      </c>
      <c r="AT38">
        <f t="shared" si="26"/>
        <v>-2.4874614786952987</v>
      </c>
      <c r="AU38">
        <f t="shared" si="23"/>
        <v>-71.82891189821764</v>
      </c>
      <c r="AW38">
        <v>35</v>
      </c>
      <c r="AX38">
        <f>IF(Z38&gt;0, (R38*SUMPRODUCT(K38:$K$98, X38:$X$98)-K38*$AZ$3)/Z38, 0)</f>
        <v>-26082.280910582682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100000</v>
      </c>
      <c r="S39">
        <f t="shared" si="1"/>
        <v>-41017.751051657506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-724.17581455375728</v>
      </c>
      <c r="AC39">
        <f t="shared" si="2"/>
        <v>-697.05210810100039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-1049.348540484061</v>
      </c>
      <c r="AI39">
        <f t="shared" si="25"/>
        <v>-1049.5609644012156</v>
      </c>
      <c r="AJ39">
        <f t="shared" si="7"/>
        <v>-27.123706452756892</v>
      </c>
      <c r="AK39">
        <f t="shared" si="22"/>
        <v>-50.692307018763017</v>
      </c>
      <c r="AL39">
        <f t="shared" si="8"/>
        <v>-1127.3769778727356</v>
      </c>
      <c r="AN39">
        <f t="shared" si="26"/>
        <v>0</v>
      </c>
      <c r="AO39">
        <f t="shared" si="26"/>
        <v>0</v>
      </c>
      <c r="AP39">
        <f t="shared" si="26"/>
        <v>-9.1885913812419229E-3</v>
      </c>
      <c r="AQ39">
        <f t="shared" si="26"/>
        <v>-45.390533628077073</v>
      </c>
      <c r="AR39">
        <f t="shared" si="26"/>
        <v>-45.399722219458319</v>
      </c>
      <c r="AS39">
        <f t="shared" si="26"/>
        <v>-1.1732608016913264</v>
      </c>
      <c r="AT39">
        <f t="shared" si="26"/>
        <v>-2.1927422373490404</v>
      </c>
      <c r="AU39">
        <f t="shared" si="23"/>
        <v>-48.765725258498684</v>
      </c>
      <c r="AW39">
        <v>36</v>
      </c>
      <c r="AX39">
        <f>IF(Z39&gt;0, (R39*SUMPRODUCT(K39:$K$98, X39:$X$98)-K39*$AZ$3)/Z39, 0)</f>
        <v>-41017.751051657506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100000</v>
      </c>
      <c r="S40">
        <f t="shared" si="1"/>
        <v>-68381.829543119471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-697.05210810100039</v>
      </c>
      <c r="AC40">
        <f t="shared" si="2"/>
        <v>-656.730985790619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-722.00927663465666</v>
      </c>
      <c r="AI40">
        <f t="shared" si="25"/>
        <v>-722.12932515306034</v>
      </c>
      <c r="AJ40">
        <f t="shared" si="7"/>
        <v>-40.321122310381384</v>
      </c>
      <c r="AK40">
        <f t="shared" si="22"/>
        <v>-48.793647567070032</v>
      </c>
      <c r="AL40">
        <f t="shared" si="8"/>
        <v>-811.24409503051174</v>
      </c>
      <c r="AN40">
        <f t="shared" si="26"/>
        <v>0</v>
      </c>
      <c r="AO40">
        <f t="shared" si="26"/>
        <v>0</v>
      </c>
      <c r="AP40">
        <f t="shared" si="26"/>
        <v>-4.6364364084136135E-3</v>
      </c>
      <c r="AQ40">
        <f t="shared" si="26"/>
        <v>-27.884976357187551</v>
      </c>
      <c r="AR40">
        <f t="shared" si="26"/>
        <v>-27.889612793595965</v>
      </c>
      <c r="AS40">
        <f t="shared" si="26"/>
        <v>-1.5572563659582805</v>
      </c>
      <c r="AT40">
        <f t="shared" si="26"/>
        <v>-1.884476768955935</v>
      </c>
      <c r="AU40">
        <f t="shared" si="23"/>
        <v>-31.331345928510181</v>
      </c>
      <c r="AW40">
        <v>37</v>
      </c>
      <c r="AX40">
        <f>IF(Z40&gt;0, (R40*SUMPRODUCT(K40:$K$98, X40:$X$98)-K40*$AZ$3)/Z40, 0)</f>
        <v>-68381.829543119471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100000</v>
      </c>
      <c r="S41">
        <f t="shared" si="1"/>
        <v>-123581.99144359652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-656.730985790619</v>
      </c>
      <c r="AC41">
        <f t="shared" si="2"/>
        <v>-608.08769791704015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-458.7322355106312</v>
      </c>
      <c r="AI41">
        <f t="shared" si="25"/>
        <v>-458.79374201441198</v>
      </c>
      <c r="AJ41">
        <f t="shared" si="7"/>
        <v>-48.643287873578856</v>
      </c>
      <c r="AK41">
        <f t="shared" si="22"/>
        <v>-45.971169005343334</v>
      </c>
      <c r="AL41">
        <f t="shared" si="8"/>
        <v>-553.4081988933342</v>
      </c>
      <c r="AN41">
        <f t="shared" si="26"/>
        <v>0</v>
      </c>
      <c r="AO41">
        <f t="shared" si="26"/>
        <v>0</v>
      </c>
      <c r="AP41">
        <f t="shared" si="26"/>
        <v>-2.1209504444799679E-3</v>
      </c>
      <c r="AQ41">
        <f t="shared" si="26"/>
        <v>-15.818625332227946</v>
      </c>
      <c r="AR41">
        <f t="shared" si="26"/>
        <v>-15.820746282672424</v>
      </c>
      <c r="AS41">
        <f t="shared" si="26"/>
        <v>-1.6773836374139404</v>
      </c>
      <c r="AT41">
        <f t="shared" si="26"/>
        <v>-1.5852400208382635</v>
      </c>
      <c r="AU41">
        <f t="shared" si="23"/>
        <v>-19.08336994092463</v>
      </c>
      <c r="AW41">
        <v>38</v>
      </c>
      <c r="AX41">
        <f>IF(Z41&gt;0, (R41*SUMPRODUCT(K41:$K$98, X41:$X$98)-K41*$AZ$3)/Z41, 0)</f>
        <v>-123581.99144359652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100000</v>
      </c>
      <c r="S42">
        <f t="shared" si="1"/>
        <v>-249237.84508828813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-608.08769791704015</v>
      </c>
      <c r="AC42">
        <f t="shared" si="2"/>
        <v>-555.57751590036946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-264.22093402245696</v>
      </c>
      <c r="AI42">
        <f t="shared" si="25"/>
        <v>-264.24879784444715</v>
      </c>
      <c r="AJ42">
        <f t="shared" si="7"/>
        <v>-52.510182016670683</v>
      </c>
      <c r="AK42">
        <f t="shared" si="22"/>
        <v>-42.566138854192815</v>
      </c>
      <c r="AL42">
        <f t="shared" si="8"/>
        <v>-359.32511871531062</v>
      </c>
      <c r="AN42">
        <f t="shared" si="26"/>
        <v>0</v>
      </c>
      <c r="AO42">
        <f t="shared" si="26"/>
        <v>0</v>
      </c>
      <c r="AP42">
        <f t="shared" si="26"/>
        <v>-8.5789106497229236E-4</v>
      </c>
      <c r="AQ42">
        <f t="shared" si="26"/>
        <v>-8.1350210519014325</v>
      </c>
      <c r="AR42">
        <f t="shared" si="26"/>
        <v>-8.1358789429664053</v>
      </c>
      <c r="AS42">
        <f t="shared" si="26"/>
        <v>-1.6167206346658567</v>
      </c>
      <c r="AT42">
        <f t="shared" si="26"/>
        <v>-1.3105563984100783</v>
      </c>
      <c r="AU42">
        <f t="shared" si="23"/>
        <v>-11.06315597604234</v>
      </c>
      <c r="AW42">
        <v>39</v>
      </c>
      <c r="AX42">
        <f>IF(Z42&gt;0, (R42*SUMPRODUCT(K42:$K$98, X42:$X$98)-K42*$AZ$3)/Z42, 0)</f>
        <v>-249237.84508828813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100000</v>
      </c>
      <c r="S43">
        <f t="shared" si="1"/>
        <v>-584068.4468121758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-555.57751590036946</v>
      </c>
      <c r="AC43">
        <f t="shared" si="2"/>
        <v>-502.70467324789729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-134.61199046478268</v>
      </c>
      <c r="AI43">
        <f t="shared" si="25"/>
        <v>-134.62274914974486</v>
      </c>
      <c r="AJ43">
        <f t="shared" si="7"/>
        <v>-52.872842652472173</v>
      </c>
      <c r="AK43">
        <f t="shared" si="22"/>
        <v>-38.890426113025867</v>
      </c>
      <c r="AL43">
        <f t="shared" si="8"/>
        <v>-226.38601791524292</v>
      </c>
      <c r="AN43">
        <f t="shared" si="26"/>
        <v>0</v>
      </c>
      <c r="AO43">
        <f t="shared" si="26"/>
        <v>0</v>
      </c>
      <c r="AP43">
        <f t="shared" si="26"/>
        <v>-2.9575536101833874E-4</v>
      </c>
      <c r="AQ43">
        <f t="shared" si="26"/>
        <v>-3.7004724998716432</v>
      </c>
      <c r="AR43">
        <f t="shared" si="26"/>
        <v>-3.7007682552326617</v>
      </c>
      <c r="AS43">
        <f t="shared" si="26"/>
        <v>-1.4534700775909042</v>
      </c>
      <c r="AT43">
        <f t="shared" si="26"/>
        <v>-1.0690946017709537</v>
      </c>
      <c r="AU43">
        <f t="shared" si="23"/>
        <v>-6.2233329345945201</v>
      </c>
      <c r="AW43">
        <v>40</v>
      </c>
      <c r="AX43">
        <f>IF(Z43&gt;0, (R43*SUMPRODUCT(K43:$K$98, X43:$X$98)-K43*$AZ$3)/Z43, 0)</f>
        <v>-584068.4468121758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100000</v>
      </c>
      <c r="S44">
        <f t="shared" si="1"/>
        <v>-1673074.059057483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-502.70467324789729</v>
      </c>
      <c r="AC44">
        <f t="shared" si="2"/>
        <v>-451.9338388688638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-58.196601164606363</v>
      </c>
      <c r="AI44">
        <f t="shared" si="25"/>
        <v>-58.199977687573337</v>
      </c>
      <c r="AJ44">
        <f t="shared" si="7"/>
        <v>-50.770834379033488</v>
      </c>
      <c r="AK44">
        <f t="shared" si="22"/>
        <v>-35.189327127352811</v>
      </c>
      <c r="AL44">
        <f t="shared" si="8"/>
        <v>-144.16013919395965</v>
      </c>
      <c r="AN44">
        <f t="shared" si="26"/>
        <v>0</v>
      </c>
      <c r="AO44">
        <f t="shared" si="26"/>
        <v>0</v>
      </c>
      <c r="AP44">
        <f t="shared" si="26"/>
        <v>-8.2875301325986808E-5</v>
      </c>
      <c r="AQ44">
        <f t="shared" si="26"/>
        <v>-1.4284104994503579</v>
      </c>
      <c r="AR44">
        <f t="shared" si="26"/>
        <v>-1.4284933747516837</v>
      </c>
      <c r="AS44">
        <f t="shared" si="26"/>
        <v>-1.2461482533617847</v>
      </c>
      <c r="AT44">
        <f t="shared" si="26"/>
        <v>-0.86370687173177707</v>
      </c>
      <c r="AU44">
        <f t="shared" si="23"/>
        <v>-3.5383484998452457</v>
      </c>
      <c r="AW44">
        <v>41</v>
      </c>
      <c r="AX44">
        <f>IF(Z44&gt;0, (R44*SUMPRODUCT(K44:$K$98, X44:$X$98)-K44*$AZ$3)/Z44, 0)</f>
        <v>-1673074.059057483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100000</v>
      </c>
      <c r="S45">
        <f t="shared" si="1"/>
        <v>-6286892.5057515502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-451.9338388688638</v>
      </c>
      <c r="AC45">
        <f t="shared" si="2"/>
        <v>-404.72715394072037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-20.304427509600004</v>
      </c>
      <c r="AI45">
        <f t="shared" si="25"/>
        <v>-20.305232213898609</v>
      </c>
      <c r="AJ45">
        <f t="shared" si="7"/>
        <v>-47.206684928143432</v>
      </c>
      <c r="AK45">
        <f t="shared" si="22"/>
        <v>-31.63536872082047</v>
      </c>
      <c r="AL45">
        <f t="shared" si="8"/>
        <v>-99.147285862862503</v>
      </c>
      <c r="AN45">
        <f t="shared" si="26"/>
        <v>0</v>
      </c>
      <c r="AO45">
        <f t="shared" si="26"/>
        <v>0</v>
      </c>
      <c r="AP45">
        <f t="shared" si="26"/>
        <v>-1.7634928815197877E-5</v>
      </c>
      <c r="AQ45">
        <f t="shared" si="26"/>
        <v>-0.44496734314075215</v>
      </c>
      <c r="AR45">
        <f t="shared" si="26"/>
        <v>-0.44498497806956733</v>
      </c>
      <c r="AS45">
        <f t="shared" si="26"/>
        <v>-1.0345247686016821</v>
      </c>
      <c r="AT45">
        <f t="shared" si="26"/>
        <v>-0.69328258392540365</v>
      </c>
      <c r="AU45">
        <f t="shared" si="23"/>
        <v>-2.172792330596653</v>
      </c>
      <c r="AW45">
        <v>42</v>
      </c>
      <c r="AX45">
        <f>IF(Z45&gt;0, (R45*SUMPRODUCT(K45:$K$98, X45:$X$98)-K45*$AZ$3)/Z45, 0)</f>
        <v>-6286892.5057515502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100000</v>
      </c>
      <c r="S46">
        <f t="shared" si="1"/>
        <v>-23784271.330659803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-404.72715394072037</v>
      </c>
      <c r="AC46">
        <f t="shared" si="2"/>
        <v>-361.74792893779511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-4.8523036129042039</v>
      </c>
      <c r="AI46">
        <f t="shared" si="25"/>
        <v>-4.8524937322082122</v>
      </c>
      <c r="AJ46">
        <f t="shared" si="7"/>
        <v>-42.979225002925261</v>
      </c>
      <c r="AK46">
        <f t="shared" si="22"/>
        <v>-28.330900775850427</v>
      </c>
      <c r="AL46">
        <f t="shared" si="8"/>
        <v>-76.162619510983902</v>
      </c>
      <c r="AN46">
        <f t="shared" si="26"/>
        <v>0</v>
      </c>
      <c r="AO46">
        <f t="shared" si="26"/>
        <v>0</v>
      </c>
      <c r="AP46">
        <f t="shared" si="26"/>
        <v>-3.7200226379289878E-6</v>
      </c>
      <c r="AQ46">
        <f t="shared" si="26"/>
        <v>-9.494395837546736E-2</v>
      </c>
      <c r="AR46">
        <f t="shared" si="26"/>
        <v>-9.4947678398105292E-2</v>
      </c>
      <c r="AS46">
        <f t="shared" si="26"/>
        <v>-0.840965049844696</v>
      </c>
      <c r="AT46">
        <f t="shared" si="26"/>
        <v>-0.55434450903864807</v>
      </c>
      <c r="AU46">
        <f t="shared" si="23"/>
        <v>-1.4902572372814493</v>
      </c>
      <c r="AW46">
        <v>43</v>
      </c>
      <c r="AX46">
        <f>IF(Z46&gt;0, (R46*SUMPRODUCT(K46:$K$98, X46:$X$98)-K46*$AZ$3)/Z46, 0)</f>
        <v>-23784271.330659803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100000</v>
      </c>
      <c r="S47">
        <f t="shared" si="1"/>
        <v>-90763041.108077466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-361.74792893779511</v>
      </c>
      <c r="AC47">
        <f t="shared" si="2"/>
        <v>-323.07127258718322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-1.1497946368009191</v>
      </c>
      <c r="AI47">
        <f t="shared" si="25"/>
        <v>-1.1498391305822868</v>
      </c>
      <c r="AJ47">
        <f t="shared" si="7"/>
        <v>-38.676656350611893</v>
      </c>
      <c r="AK47">
        <f t="shared" si="22"/>
        <v>-25.32235502564566</v>
      </c>
      <c r="AL47">
        <f t="shared" si="8"/>
        <v>-65.148850506839835</v>
      </c>
      <c r="AN47">
        <f t="shared" si="26"/>
        <v>0</v>
      </c>
      <c r="AO47">
        <f t="shared" si="26"/>
        <v>0</v>
      </c>
      <c r="AP47">
        <f t="shared" si="26"/>
        <v>-7.7732146551218758E-7</v>
      </c>
      <c r="AQ47">
        <f t="shared" si="26"/>
        <v>-2.0087302644114624E-2</v>
      </c>
      <c r="AR47">
        <f t="shared" si="26"/>
        <v>-2.0088079965580135E-2</v>
      </c>
      <c r="AS47">
        <f t="shared" si="26"/>
        <v>-0.67569431662923718</v>
      </c>
      <c r="AT47">
        <f t="shared" si="26"/>
        <v>-0.44239013888349937</v>
      </c>
      <c r="AU47">
        <f t="shared" si="23"/>
        <v>-1.1381725354783165</v>
      </c>
      <c r="AW47">
        <v>44</v>
      </c>
      <c r="AX47">
        <f>IF(Z47&gt;0, (R47*SUMPRODUCT(K47:$K$98, X47:$X$98)-K47*$AZ$3)/Z47, 0)</f>
        <v>-90763041.108077466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100000</v>
      </c>
      <c r="S48">
        <f t="shared" si="1"/>
        <v>-349966117.19125044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-323.07127258718322</v>
      </c>
      <c r="AC48">
        <f t="shared" si="2"/>
        <v>-288.47385961394571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-0.26996166588948117</v>
      </c>
      <c r="AI48">
        <f t="shared" si="25"/>
        <v>-0.26997196952479913</v>
      </c>
      <c r="AJ48">
        <f t="shared" si="7"/>
        <v>-34.59741297323751</v>
      </c>
      <c r="AK48">
        <f t="shared" si="22"/>
        <v>-22.614989081102827</v>
      </c>
      <c r="AL48">
        <f t="shared" si="8"/>
        <v>-57.482374023865134</v>
      </c>
      <c r="AN48">
        <f t="shared" si="26"/>
        <v>0</v>
      </c>
      <c r="AO48">
        <f t="shared" si="26"/>
        <v>0</v>
      </c>
      <c r="AP48">
        <f t="shared" si="26"/>
        <v>-1.607214347719163E-7</v>
      </c>
      <c r="AQ48">
        <f t="shared" si="26"/>
        <v>-4.2110017422322815E-3</v>
      </c>
      <c r="AR48">
        <f t="shared" si="26"/>
        <v>-4.2111624636670536E-3</v>
      </c>
      <c r="AS48">
        <f t="shared" si="26"/>
        <v>-0.53966834819680065</v>
      </c>
      <c r="AT48">
        <f t="shared" si="26"/>
        <v>-0.35276030064236852</v>
      </c>
      <c r="AU48">
        <f t="shared" si="23"/>
        <v>-0.89663981130283621</v>
      </c>
      <c r="AW48">
        <v>45</v>
      </c>
      <c r="AX48">
        <f>IF(Z48&gt;0, (R48*SUMPRODUCT(K48:$K$98, X48:$X$98)-K48*$AZ$3)/Z48, 0)</f>
        <v>-349966117.19125044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100000</v>
      </c>
      <c r="S49">
        <f t="shared" si="1"/>
        <v>-1365359520.7288246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-288.47385961394571</v>
      </c>
      <c r="AC49">
        <f t="shared" si="2"/>
        <v>-257.5695882265079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-6.2740193470075464E-2</v>
      </c>
      <c r="AI49">
        <f t="shared" si="25"/>
        <v>-6.2742551544856473E-2</v>
      </c>
      <c r="AJ49">
        <f t="shared" si="7"/>
        <v>-30.904271387437802</v>
      </c>
      <c r="AK49">
        <f t="shared" si="22"/>
        <v>-20.193170172976203</v>
      </c>
      <c r="AL49">
        <f t="shared" si="8"/>
        <v>-51.160184111958863</v>
      </c>
      <c r="AN49">
        <f t="shared" si="26"/>
        <v>0</v>
      </c>
      <c r="AO49">
        <f t="shared" si="26"/>
        <v>0</v>
      </c>
      <c r="AP49">
        <f t="shared" si="26"/>
        <v>-3.2841491515879008E-8</v>
      </c>
      <c r="AQ49">
        <f t="shared" si="26"/>
        <v>-8.7379821376009021E-4</v>
      </c>
      <c r="AR49">
        <f t="shared" si="26"/>
        <v>-8.7383105525160618E-4</v>
      </c>
      <c r="AS49">
        <f t="shared" si="26"/>
        <v>-0.43041144188980035</v>
      </c>
      <c r="AT49">
        <f t="shared" si="26"/>
        <v>-0.28123528238267187</v>
      </c>
      <c r="AU49">
        <f t="shared" si="23"/>
        <v>-0.71252055532772385</v>
      </c>
      <c r="AW49">
        <v>46</v>
      </c>
      <c r="AX49">
        <f>IF(Z49&gt;0, (R49*SUMPRODUCT(K49:$K$98, X49:$X$98)-K49*$AZ$3)/Z49, 0)</f>
        <v>-1365359520.7288246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100000</v>
      </c>
      <c r="S50">
        <f t="shared" si="1"/>
        <v>-5390301053.7645998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-257.5695882265079</v>
      </c>
      <c r="AC50">
        <f t="shared" si="2"/>
        <v>-229.97360274866807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-1.4409518898365403E-2</v>
      </c>
      <c r="AI50">
        <f t="shared" si="25"/>
        <v>-1.4410052202536298E-2</v>
      </c>
      <c r="AJ50">
        <f t="shared" si="7"/>
        <v>-27.595985477839832</v>
      </c>
      <c r="AK50">
        <f t="shared" si="22"/>
        <v>-18.029871175855554</v>
      </c>
      <c r="AL50">
        <f t="shared" si="8"/>
        <v>-45.640266705897922</v>
      </c>
      <c r="AN50">
        <f t="shared" si="26"/>
        <v>0</v>
      </c>
      <c r="AO50">
        <f t="shared" si="26"/>
        <v>0</v>
      </c>
      <c r="AP50">
        <f t="shared" si="26"/>
        <v>-6.63166006718087E-9</v>
      </c>
      <c r="AQ50">
        <f t="shared" si="26"/>
        <v>-1.7918298089626881E-4</v>
      </c>
      <c r="AR50">
        <f t="shared" si="26"/>
        <v>-1.7918961255633599E-4</v>
      </c>
      <c r="AS50">
        <f t="shared" si="26"/>
        <v>-0.34315725414332954</v>
      </c>
      <c r="AT50">
        <f t="shared" si="26"/>
        <v>-0.22420221558070158</v>
      </c>
      <c r="AU50">
        <f t="shared" si="23"/>
        <v>-0.56753865933658743</v>
      </c>
      <c r="AW50">
        <v>47</v>
      </c>
      <c r="AX50">
        <f>IF(Z50&gt;0, (R50*SUMPRODUCT(K50:$K$98, X50:$X$98)-K50*$AZ$3)/Z50, 0)</f>
        <v>-5390301053.7645998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100000</v>
      </c>
      <c r="S51">
        <f t="shared" si="1"/>
        <v>-21558021748.832439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-229.97360274866807</v>
      </c>
      <c r="AC51">
        <f t="shared" si="2"/>
        <v>-205.33372900660115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-3.2712988514048851E-3</v>
      </c>
      <c r="AI51">
        <f t="shared" si="25"/>
        <v>-3.2714179101776468E-3</v>
      </c>
      <c r="AJ51">
        <f t="shared" si="7"/>
        <v>-24.639873742066925</v>
      </c>
      <c r="AK51">
        <f t="shared" si="22"/>
        <v>-16.098152192406765</v>
      </c>
      <c r="AL51">
        <f t="shared" si="8"/>
        <v>-40.741297352383867</v>
      </c>
      <c r="AN51">
        <f t="shared" si="26"/>
        <v>0</v>
      </c>
      <c r="AO51">
        <f t="shared" si="26"/>
        <v>0</v>
      </c>
      <c r="AP51">
        <f t="shared" si="26"/>
        <v>-1.3218758102427818E-9</v>
      </c>
      <c r="AQ51">
        <f t="shared" si="26"/>
        <v>-3.6320303993122468E-5</v>
      </c>
      <c r="AR51">
        <f t="shared" si="26"/>
        <v>-3.6321625868932716E-5</v>
      </c>
      <c r="AS51">
        <f t="shared" si="26"/>
        <v>-0.27356953470628131</v>
      </c>
      <c r="AT51">
        <f t="shared" si="26"/>
        <v>-0.17873322124166829</v>
      </c>
      <c r="AU51">
        <f t="shared" si="23"/>
        <v>-0.45233907757381853</v>
      </c>
      <c r="AW51">
        <v>48</v>
      </c>
      <c r="AX51">
        <f>IF(Z51&gt;0, (R51*SUMPRODUCT(K51:$K$98, X51:$X$98)-K51*$AZ$3)/Z51, 0)</f>
        <v>-21558021748.832439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100000</v>
      </c>
      <c r="S52">
        <f t="shared" si="1"/>
        <v>-87414635966.545135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-205.33372900660115</v>
      </c>
      <c r="AC52">
        <f t="shared" si="2"/>
        <v>-183.33371807239817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-7.3321662188824996E-4</v>
      </c>
      <c r="AI52">
        <f t="shared" si="25"/>
        <v>-7.332428379955479E-4</v>
      </c>
      <c r="AJ52">
        <f t="shared" si="7"/>
        <v>-22.000010934202976</v>
      </c>
      <c r="AK52">
        <f t="shared" si="22"/>
        <v>-14.373361030462082</v>
      </c>
      <c r="AL52">
        <f t="shared" si="8"/>
        <v>-36.37410520750305</v>
      </c>
      <c r="AN52">
        <f t="shared" si="26"/>
        <v>0</v>
      </c>
      <c r="AO52">
        <f t="shared" si="26"/>
        <v>0</v>
      </c>
      <c r="AP52">
        <f t="shared" si="26"/>
        <v>-2.5988393673148903E-10</v>
      </c>
      <c r="AQ52">
        <f t="shared" si="26"/>
        <v>-7.2684788785791865E-6</v>
      </c>
      <c r="AR52">
        <f t="shared" si="26"/>
        <v>-7.2687387625159186E-6</v>
      </c>
      <c r="AS52">
        <f t="shared" si="26"/>
        <v>-0.2180891840558096</v>
      </c>
      <c r="AT52">
        <f t="shared" si="26"/>
        <v>-0.14248513733234697</v>
      </c>
      <c r="AU52">
        <f t="shared" si="23"/>
        <v>-0.36058159012691904</v>
      </c>
      <c r="AW52">
        <v>49</v>
      </c>
      <c r="AX52">
        <f>IF(Z52&gt;0, (R52*SUMPRODUCT(K52:$K$98, X52:$X$98)-K52*$AZ$3)/Z52, 0)</f>
        <v>-87414635966.545135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100000</v>
      </c>
      <c r="S53">
        <f t="shared" si="1"/>
        <v>-359604674168.63831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-183.33371807239817</v>
      </c>
      <c r="AC53">
        <f t="shared" si="2"/>
        <v>-163.69082600649577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-1.6211190952654145E-4</v>
      </c>
      <c r="AI53">
        <f t="shared" si="25"/>
        <v>-1.6211759948407553E-4</v>
      </c>
      <c r="AJ53">
        <f t="shared" si="7"/>
        <v>-19.642892065902402</v>
      </c>
      <c r="AK53">
        <f t="shared" si="22"/>
        <v>-12.833360265067872</v>
      </c>
      <c r="AL53">
        <f t="shared" si="8"/>
        <v>-32.476414448569756</v>
      </c>
      <c r="AN53">
        <f t="shared" si="26"/>
        <v>0</v>
      </c>
      <c r="AO53">
        <f t="shared" si="26"/>
        <v>0</v>
      </c>
      <c r="AP53">
        <f t="shared" si="26"/>
        <v>-5.0361914739254933E-11</v>
      </c>
      <c r="AQ53">
        <f t="shared" si="26"/>
        <v>-1.434855377544347E-6</v>
      </c>
      <c r="AR53">
        <f t="shared" si="26"/>
        <v>-1.4349057394590863E-6</v>
      </c>
      <c r="AS53">
        <f t="shared" si="26"/>
        <v>-0.17385958498421589</v>
      </c>
      <c r="AT53">
        <f t="shared" si="26"/>
        <v>-0.11358829861467881</v>
      </c>
      <c r="AU53">
        <f t="shared" si="23"/>
        <v>-0.28744931850463412</v>
      </c>
      <c r="AW53">
        <v>50</v>
      </c>
      <c r="AX53">
        <f>IF(Z53&gt;0, (R53*SUMPRODUCT(K53:$K$98, X53:$X$98)-K53*$AZ$3)/Z53, 0)</f>
        <v>-359604674168.63831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100000</v>
      </c>
      <c r="S54">
        <f t="shared" si="1"/>
        <v>-1502767692792.5784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-163.69082600649577</v>
      </c>
      <c r="AC54">
        <f t="shared" si="2"/>
        <v>-146.15252446422505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-3.5338906941249416E-5</v>
      </c>
      <c r="AI54">
        <f t="shared" si="25"/>
        <v>-3.5340122635840512E-5</v>
      </c>
      <c r="AJ54">
        <f t="shared" si="7"/>
        <v>-17.538301542270716</v>
      </c>
      <c r="AK54">
        <f t="shared" si="22"/>
        <v>-11.458357820454705</v>
      </c>
      <c r="AL54">
        <f t="shared" si="8"/>
        <v>-28.996694702848057</v>
      </c>
      <c r="AN54">
        <f t="shared" si="26"/>
        <v>0</v>
      </c>
      <c r="AO54">
        <f t="shared" si="26"/>
        <v>0</v>
      </c>
      <c r="AP54">
        <f t="shared" si="26"/>
        <v>-9.6072627863168813E-12</v>
      </c>
      <c r="AQ54">
        <f t="shared" si="26"/>
        <v>-2.7927258050848206E-7</v>
      </c>
      <c r="AR54">
        <f t="shared" si="26"/>
        <v>-2.7928218777126833E-7</v>
      </c>
      <c r="AS54">
        <f t="shared" si="26"/>
        <v>-0.13859983664997491</v>
      </c>
      <c r="AT54">
        <f t="shared" si="26"/>
        <v>-9.0551899701592581E-2</v>
      </c>
      <c r="AU54">
        <f t="shared" si="23"/>
        <v>-0.22915201563375526</v>
      </c>
      <c r="AW54">
        <v>51</v>
      </c>
      <c r="AX54">
        <f>IF(Z54&gt;0, (R54*SUMPRODUCT(K54:$K$98, X54:$X$98)-K54*$AZ$3)/Z54, 0)</f>
        <v>-1502767692792.5784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100000</v>
      </c>
      <c r="S55">
        <f t="shared" si="1"/>
        <v>-6383977506818.5293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-146.15252446422505</v>
      </c>
      <c r="AC55">
        <f t="shared" si="2"/>
        <v>-130.4933256567779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-7.5842255751073219E-6</v>
      </c>
      <c r="AI55">
        <f t="shared" si="25"/>
        <v>-7.5844810845556193E-6</v>
      </c>
      <c r="AJ55">
        <f t="shared" si="7"/>
        <v>-15.659198807447154</v>
      </c>
      <c r="AK55">
        <f t="shared" si="22"/>
        <v>-10.230676712495754</v>
      </c>
      <c r="AL55">
        <f t="shared" si="8"/>
        <v>-25.889883104423994</v>
      </c>
      <c r="AN55">
        <f t="shared" si="26"/>
        <v>0</v>
      </c>
      <c r="AO55">
        <f t="shared" si="26"/>
        <v>0</v>
      </c>
      <c r="AP55">
        <f t="shared" si="26"/>
        <v>-1.8028688174269728E-12</v>
      </c>
      <c r="AQ55">
        <f t="shared" si="26"/>
        <v>-5.3514122020967875E-8</v>
      </c>
      <c r="AR55">
        <f t="shared" si="26"/>
        <v>-5.3515924889785304E-8</v>
      </c>
      <c r="AS55">
        <f t="shared" si="26"/>
        <v>-0.11049094827595018</v>
      </c>
      <c r="AT55">
        <f t="shared" si="26"/>
        <v>-7.218742065722708E-2</v>
      </c>
      <c r="AU55">
        <f t="shared" si="23"/>
        <v>-0.18267842244910215</v>
      </c>
      <c r="AW55">
        <v>52</v>
      </c>
      <c r="AX55">
        <f>IF(Z55&gt;0, (R55*SUMPRODUCT(K55:$K$98, X55:$X$98)-K55*$AZ$3)/Z55, 0)</f>
        <v>-6383977506818.5293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100000</v>
      </c>
      <c r="S56">
        <f t="shared" si="1"/>
        <v>-27604237997095.852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-130.4933256567779</v>
      </c>
      <c r="AC56">
        <f t="shared" si="2"/>
        <v>-116.51189795429224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-1.6015550833160185E-6</v>
      </c>
      <c r="AI56">
        <f t="shared" si="25"/>
        <v>-1.6016078432844184E-6</v>
      </c>
      <c r="AJ56">
        <f t="shared" si="7"/>
        <v>-13.981427702485661</v>
      </c>
      <c r="AK56">
        <f t="shared" si="22"/>
        <v>-9.1345327959744544</v>
      </c>
      <c r="AL56">
        <f t="shared" si="8"/>
        <v>-23.115962100067961</v>
      </c>
      <c r="AN56">
        <f t="shared" si="26"/>
        <v>0</v>
      </c>
      <c r="AO56">
        <f t="shared" si="26"/>
        <v>0</v>
      </c>
      <c r="AP56">
        <f t="shared" si="26"/>
        <v>-3.3238672242559597E-13</v>
      </c>
      <c r="AQ56">
        <f t="shared" si="26"/>
        <v>-1.0089764286685966E-8</v>
      </c>
      <c r="AR56">
        <f t="shared" si="26"/>
        <v>-1.0090096673408392E-8</v>
      </c>
      <c r="AS56">
        <f t="shared" si="26"/>
        <v>-8.8082708724159367E-2</v>
      </c>
      <c r="AT56">
        <f t="shared" si="26"/>
        <v>-5.754736989099158E-2</v>
      </c>
      <c r="AU56">
        <f t="shared" si="23"/>
        <v>-0.14563008870524763</v>
      </c>
      <c r="AW56">
        <v>53</v>
      </c>
      <c r="AX56">
        <f>IF(Z56&gt;0, (R56*SUMPRODUCT(K56:$K$98, X56:$X$98)-K56*$AZ$3)/Z56, 0)</f>
        <v>-27604237997095.852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100000</v>
      </c>
      <c r="S57">
        <f t="shared" si="1"/>
        <v>-121659639503382.7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-116.51189795429224</v>
      </c>
      <c r="AC57">
        <f t="shared" si="2"/>
        <v>-104.0284803250965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-3.3235115046835212E-7</v>
      </c>
      <c r="AI57">
        <f t="shared" si="25"/>
        <v>-3.3236183894325943E-7</v>
      </c>
      <c r="AJ57">
        <f t="shared" si="7"/>
        <v>-12.483417629195742</v>
      </c>
      <c r="AK57">
        <f t="shared" si="22"/>
        <v>-8.1558328568004566</v>
      </c>
      <c r="AL57">
        <f t="shared" si="8"/>
        <v>-20.639250818358036</v>
      </c>
      <c r="AN57">
        <f t="shared" si="26"/>
        <v>0</v>
      </c>
      <c r="AO57">
        <f t="shared" si="26"/>
        <v>0</v>
      </c>
      <c r="AP57">
        <f t="shared" si="26"/>
        <v>-6.0122476274510351E-14</v>
      </c>
      <c r="AQ57">
        <f t="shared" si="26"/>
        <v>-1.8694691555277745E-9</v>
      </c>
      <c r="AR57">
        <f t="shared" si="26"/>
        <v>-1.8695292780040487E-9</v>
      </c>
      <c r="AS57">
        <f t="shared" si="26"/>
        <v>-7.0218996325019128E-2</v>
      </c>
      <c r="AT57">
        <f t="shared" si="26"/>
        <v>-4.5876410964553936E-2</v>
      </c>
      <c r="AU57">
        <f t="shared" si="23"/>
        <v>-0.11609540915910233</v>
      </c>
      <c r="AW57">
        <v>54</v>
      </c>
      <c r="AX57">
        <f>IF(Z57&gt;0, (R57*SUMPRODUCT(K57:$K$98, X57:$X$98)-K57*$AZ$3)/Z57, 0)</f>
        <v>-121659639503382.7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100000</v>
      </c>
      <c r="S58">
        <f t="shared" si="1"/>
        <v>-546918091586591.06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-104.0284803250965</v>
      </c>
      <c r="AC58">
        <f t="shared" si="2"/>
        <v>-92.882571720461044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-6.7669817765442625E-8</v>
      </c>
      <c r="AI58">
        <f t="shared" si="25"/>
        <v>-6.7671940628380173E-8</v>
      </c>
      <c r="AJ58">
        <f t="shared" si="7"/>
        <v>-11.145908604635451</v>
      </c>
      <c r="AK58">
        <f t="shared" si="22"/>
        <v>-7.2819936227567554</v>
      </c>
      <c r="AL58">
        <f t="shared" si="8"/>
        <v>-18.427902295064147</v>
      </c>
      <c r="AN58">
        <f t="shared" si="26"/>
        <v>0</v>
      </c>
      <c r="AO58">
        <f t="shared" si="26"/>
        <v>0</v>
      </c>
      <c r="AP58">
        <f t="shared" si="26"/>
        <v>-1.0661665427337188E-14</v>
      </c>
      <c r="AQ58">
        <f t="shared" si="26"/>
        <v>-3.3985847309391136E-10</v>
      </c>
      <c r="AR58">
        <f t="shared" si="26"/>
        <v>-3.3986913475933869E-10</v>
      </c>
      <c r="AS58">
        <f t="shared" si="26"/>
        <v>-5.5978153993938351E-2</v>
      </c>
      <c r="AT58">
        <f t="shared" si="26"/>
        <v>-3.6572393948038039E-2</v>
      </c>
      <c r="AU58">
        <f t="shared" si="23"/>
        <v>-9.2550548281845529E-2</v>
      </c>
      <c r="AW58">
        <v>55</v>
      </c>
      <c r="AX58">
        <f>IF(Z58&gt;0, (R58*SUMPRODUCT(K58:$K$98, X58:$X$98)-K58*$AZ$3)/Z58, 0)</f>
        <v>-546918091586591.06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100000</v>
      </c>
      <c r="S59">
        <f t="shared" si="1"/>
        <v>-2511173445768946.5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-92.882571720461044</v>
      </c>
      <c r="AC59">
        <f t="shared" si="2"/>
        <v>-82.930867607850089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-1.3510599769862269E-8</v>
      </c>
      <c r="AI59">
        <f t="shared" si="25"/>
        <v>-1.3511012579199213E-8</v>
      </c>
      <c r="AJ59">
        <f t="shared" si="7"/>
        <v>-9.9517041126109547</v>
      </c>
      <c r="AK59">
        <f t="shared" si="22"/>
        <v>-6.5017800204322738</v>
      </c>
      <c r="AL59">
        <f t="shared" si="8"/>
        <v>-16.453484146554242</v>
      </c>
      <c r="AN59">
        <f t="shared" si="26"/>
        <v>0</v>
      </c>
      <c r="AO59">
        <f t="shared" si="26"/>
        <v>0</v>
      </c>
      <c r="AP59">
        <f t="shared" si="26"/>
        <v>-1.8511200462215779E-15</v>
      </c>
      <c r="AQ59">
        <f t="shared" si="26"/>
        <v>-6.0584245152111768E-11</v>
      </c>
      <c r="AR59">
        <f t="shared" si="26"/>
        <v>-6.0586096272157998E-11</v>
      </c>
      <c r="AS59">
        <f t="shared" si="26"/>
        <v>-4.4625441646536708E-2</v>
      </c>
      <c r="AT59">
        <f t="shared" si="26"/>
        <v>-2.9155288543269958E-2</v>
      </c>
      <c r="AU59">
        <f t="shared" si="23"/>
        <v>-7.3780730250392765E-2</v>
      </c>
      <c r="AW59">
        <v>56</v>
      </c>
      <c r="AX59">
        <f>IF(Z59&gt;0, (R59*SUMPRODUCT(K59:$K$98, X59:$X$98)-K59*$AZ$3)/Z59, 0)</f>
        <v>-2511173445768946.5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100000</v>
      </c>
      <c r="S60">
        <f t="shared" si="1"/>
        <v>-1.1783435930018562E+16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-82.930867607850089</v>
      </c>
      <c r="AC60">
        <f t="shared" si="2"/>
        <v>-74.045417507061728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-2.6410643236630066E-9</v>
      </c>
      <c r="AI60">
        <f t="shared" si="25"/>
        <v>-2.6411428718661228E-9</v>
      </c>
      <c r="AJ60">
        <f t="shared" si="7"/>
        <v>-8.8854501007883613</v>
      </c>
      <c r="AK60">
        <f t="shared" si="22"/>
        <v>-5.8051607325495072</v>
      </c>
      <c r="AL60">
        <f t="shared" si="8"/>
        <v>-14.690610835979012</v>
      </c>
      <c r="AN60">
        <f t="shared" si="26"/>
        <v>0</v>
      </c>
      <c r="AO60">
        <f t="shared" si="26"/>
        <v>0</v>
      </c>
      <c r="AP60">
        <f t="shared" si="26"/>
        <v>-3.1448743915574309E-16</v>
      </c>
      <c r="AQ60">
        <f t="shared" si="26"/>
        <v>-1.0574163670749499E-11</v>
      </c>
      <c r="AR60">
        <f t="shared" si="26"/>
        <v>-1.0574478158188654E-11</v>
      </c>
      <c r="AS60">
        <f t="shared" si="26"/>
        <v>-3.5575128864601763E-2</v>
      </c>
      <c r="AT60">
        <f t="shared" si="26"/>
        <v>-2.324241752501106E-2</v>
      </c>
      <c r="AU60">
        <f t="shared" si="23"/>
        <v>-5.8817546400187305E-2</v>
      </c>
      <c r="AW60">
        <v>57</v>
      </c>
      <c r="AX60">
        <f>IF(Z60&gt;0, (R60*SUMPRODUCT(K60:$K$98, X60:$X$98)-K60*$AZ$3)/Z60, 0)</f>
        <v>-1.1783435930018562E+16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100000</v>
      </c>
      <c r="S61">
        <f t="shared" si="1"/>
        <v>-5.6514260305229672E+16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-74.045417507061728</v>
      </c>
      <c r="AC61">
        <f t="shared" si="2"/>
        <v>-66.11197991702862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-5.0511894070061623E-10</v>
      </c>
      <c r="AI61">
        <f t="shared" si="25"/>
        <v>-5.0513356355411378E-10</v>
      </c>
      <c r="AJ61">
        <f t="shared" si="7"/>
        <v>-7.9334375900331082</v>
      </c>
      <c r="AK61">
        <f t="shared" si="22"/>
        <v>-5.1831792254943219</v>
      </c>
      <c r="AL61">
        <f t="shared" si="8"/>
        <v>-13.116616816032565</v>
      </c>
      <c r="AN61">
        <f t="shared" si="26"/>
        <v>0</v>
      </c>
      <c r="AO61">
        <f t="shared" si="26"/>
        <v>0</v>
      </c>
      <c r="AP61">
        <f t="shared" si="26"/>
        <v>-5.2273449013446661E-17</v>
      </c>
      <c r="AQ61">
        <f t="shared" si="26"/>
        <v>-1.8056878704937524E-12</v>
      </c>
      <c r="AR61">
        <f t="shared" si="26"/>
        <v>-1.805740143942766E-12</v>
      </c>
      <c r="AS61">
        <f t="shared" si="26"/>
        <v>-2.8360274924104614E-2</v>
      </c>
      <c r="AT61">
        <f t="shared" si="26"/>
        <v>-1.8528712950436548E-2</v>
      </c>
      <c r="AU61">
        <f t="shared" si="23"/>
        <v>-4.6888987876346905E-2</v>
      </c>
      <c r="AW61">
        <v>58</v>
      </c>
      <c r="AX61">
        <f>IF(Z61&gt;0, (R61*SUMPRODUCT(K61:$K$98, X61:$X$98)-K61*$AZ$3)/Z61, 0)</f>
        <v>-5.6514260305229672E+16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100000</v>
      </c>
      <c r="S62">
        <f t="shared" si="1"/>
        <v>-2.7732037467657242E+17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-66.11197991702862</v>
      </c>
      <c r="AC62">
        <f t="shared" si="2"/>
        <v>-59.02855349734854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-9.4527670929737962E-11</v>
      </c>
      <c r="AI62">
        <f t="shared" si="25"/>
        <v>-9.4530331595834273E-11</v>
      </c>
      <c r="AJ62">
        <f t="shared" si="7"/>
        <v>-7.0834264196800802</v>
      </c>
      <c r="AK62">
        <f t="shared" si="22"/>
        <v>-4.6278385941920037</v>
      </c>
      <c r="AL62">
        <f t="shared" si="8"/>
        <v>-11.711265013966614</v>
      </c>
      <c r="AN62">
        <f t="shared" si="26"/>
        <v>0</v>
      </c>
      <c r="AO62">
        <f t="shared" si="26"/>
        <v>0</v>
      </c>
      <c r="AP62">
        <f t="shared" si="26"/>
        <v>-8.4922228042647027E-18</v>
      </c>
      <c r="AQ62">
        <f t="shared" si="26"/>
        <v>-3.0171017844668373E-13</v>
      </c>
      <c r="AR62">
        <f t="shared" si="26"/>
        <v>-3.01718670669488E-13</v>
      </c>
      <c r="AS62">
        <f t="shared" si="26"/>
        <v>-2.260863753518438E-2</v>
      </c>
      <c r="AT62">
        <f t="shared" si="26"/>
        <v>-1.4770976522990377E-2</v>
      </c>
      <c r="AU62">
        <f t="shared" si="23"/>
        <v>-3.7379614058476472E-2</v>
      </c>
      <c r="AW62">
        <v>59</v>
      </c>
      <c r="AX62">
        <f>IF(Z62&gt;0, (R62*SUMPRODUCT(K62:$K$98, X62:$X$98)-K62*$AZ$3)/Z62, 0)</f>
        <v>-2.7732037467657242E+17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100000</v>
      </c>
      <c r="S63">
        <f t="shared" si="1"/>
        <v>-1.3936574885186186E+18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-59.02855349734854</v>
      </c>
      <c r="AC63">
        <f t="shared" si="2"/>
        <v>-52.704065622632889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-1.7290766845089298E-11</v>
      </c>
      <c r="AI63">
        <f t="shared" si="25"/>
        <v>-1.7291239558669004E-11</v>
      </c>
      <c r="AJ63">
        <f t="shared" si="7"/>
        <v>-6.3244878747156505</v>
      </c>
      <c r="AK63">
        <f t="shared" si="22"/>
        <v>-4.131998744814398</v>
      </c>
      <c r="AL63">
        <f t="shared" si="8"/>
        <v>-10.45648661954734</v>
      </c>
      <c r="AN63">
        <f t="shared" si="26"/>
        <v>0</v>
      </c>
      <c r="AO63">
        <f t="shared" si="26"/>
        <v>0</v>
      </c>
      <c r="AP63">
        <f t="shared" si="26"/>
        <v>-1.3471348151735788E-18</v>
      </c>
      <c r="AQ63">
        <f t="shared" si="26"/>
        <v>-4.9275068451626053E-14</v>
      </c>
      <c r="AR63">
        <f t="shared" si="26"/>
        <v>-4.9276415586441224E-14</v>
      </c>
      <c r="AS63">
        <f t="shared" si="26"/>
        <v>-1.8023467422822865E-2</v>
      </c>
      <c r="AT63">
        <f t="shared" si="26"/>
        <v>-1.1775332049578098E-2</v>
      </c>
      <c r="AU63">
        <f t="shared" si="23"/>
        <v>-2.9798799472450239E-2</v>
      </c>
      <c r="AW63">
        <v>60</v>
      </c>
      <c r="AX63">
        <f>IF(Z63&gt;0, (R63*SUMPRODUCT(K63:$K$98, X63:$X$98)-K63*$AZ$3)/Z63, 0)</f>
        <v>-1.3936574885186186E+18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100000</v>
      </c>
      <c r="S64">
        <f t="shared" si="1"/>
        <v>-7.1787515241423585E+18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-52.704065622632889</v>
      </c>
      <c r="AC64">
        <f t="shared" si="2"/>
        <v>-47.057201448779409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-3.0883847923311316E-12</v>
      </c>
      <c r="AI64">
        <f t="shared" si="25"/>
        <v>-3.0884667306760001E-12</v>
      </c>
      <c r="AJ64">
        <f t="shared" si="7"/>
        <v>-5.6468641738534799</v>
      </c>
      <c r="AK64">
        <f t="shared" si="22"/>
        <v>-3.6892845935843024</v>
      </c>
      <c r="AL64">
        <f t="shared" si="8"/>
        <v>-9.3361487674408714</v>
      </c>
      <c r="AN64">
        <f t="shared" si="26"/>
        <v>0</v>
      </c>
      <c r="AO64">
        <f t="shared" si="26"/>
        <v>0</v>
      </c>
      <c r="AP64">
        <f t="shared" si="26"/>
        <v>-2.0848851980904251E-19</v>
      </c>
      <c r="AQ64">
        <f t="shared" si="26"/>
        <v>-7.858259463112252E-15</v>
      </c>
      <c r="AR64">
        <f t="shared" si="26"/>
        <v>-7.8584679516320621E-15</v>
      </c>
      <c r="AS64">
        <f t="shared" si="26"/>
        <v>-1.4368197881715217E-2</v>
      </c>
      <c r="AT64">
        <f t="shared" si="26"/>
        <v>-9.3872226160540157E-3</v>
      </c>
      <c r="AU64">
        <f t="shared" si="23"/>
        <v>-2.3755420497777093E-2</v>
      </c>
      <c r="AW64">
        <v>61</v>
      </c>
      <c r="AX64">
        <f>IF(Z64&gt;0, (R64*SUMPRODUCT(K64:$K$98, X64:$X$98)-K64*$AZ$3)/Z64, 0)</f>
        <v>-7.1787515241423585E+18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100000</v>
      </c>
      <c r="S65">
        <f t="shared" si="1"/>
        <v>-3.7929721700336378E+19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-47.057201448779409</v>
      </c>
      <c r="AC65">
        <f t="shared" si="2"/>
        <v>-42.015358436410182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-5.3818009443343061E-13</v>
      </c>
      <c r="AI65">
        <f t="shared" si="25"/>
        <v>-5.3819394088304613E-13</v>
      </c>
      <c r="AJ65">
        <f t="shared" si="7"/>
        <v>-5.0418430123692275</v>
      </c>
      <c r="AK65">
        <f t="shared" si="22"/>
        <v>-3.2940041014145591</v>
      </c>
      <c r="AL65">
        <f t="shared" si="8"/>
        <v>-8.3358471137843253</v>
      </c>
      <c r="AN65">
        <f t="shared" si="26"/>
        <v>0</v>
      </c>
      <c r="AO65">
        <f t="shared" si="26"/>
        <v>0</v>
      </c>
      <c r="AP65">
        <f t="shared" si="26"/>
        <v>-3.1456859745217271E-20</v>
      </c>
      <c r="AQ65">
        <f t="shared" si="26"/>
        <v>-1.2226567978307767E-15</v>
      </c>
      <c r="AR65">
        <f t="shared" si="26"/>
        <v>-1.2226882546905219E-15</v>
      </c>
      <c r="AS65">
        <f t="shared" si="26"/>
        <v>-1.1454239382745023E-2</v>
      </c>
      <c r="AT65">
        <f t="shared" si="26"/>
        <v>-7.4834363967267422E-3</v>
      </c>
      <c r="AU65">
        <f t="shared" si="23"/>
        <v>-1.8937675779472991E-2</v>
      </c>
      <c r="AW65">
        <v>62</v>
      </c>
      <c r="AX65">
        <f>IF(Z65&gt;0, (R65*SUMPRODUCT(K65:$K$98, X65:$X$98)-K65*$AZ$3)/Z65, 0)</f>
        <v>-3.7929721700336378E+19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100000</v>
      </c>
      <c r="S66">
        <f t="shared" si="1"/>
        <v>-2.0572973831217211E+20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-42.015358436410182</v>
      </c>
      <c r="AC66">
        <f t="shared" si="2"/>
        <v>-37.513712889651949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-9.1429418014797414E-14</v>
      </c>
      <c r="AI66">
        <f t="shared" si="25"/>
        <v>-9.1431697322664948E-14</v>
      </c>
      <c r="AJ66">
        <f t="shared" si="7"/>
        <v>-4.5016455467582333</v>
      </c>
      <c r="AK66">
        <f t="shared" si="22"/>
        <v>-2.9410750905487131</v>
      </c>
      <c r="AL66">
        <f t="shared" si="8"/>
        <v>-7.4427206373070378</v>
      </c>
      <c r="AN66">
        <f t="shared" si="26"/>
        <v>0</v>
      </c>
      <c r="AO66">
        <f t="shared" si="26"/>
        <v>0</v>
      </c>
      <c r="AP66">
        <f t="shared" si="26"/>
        <v>-4.6234046256317716E-21</v>
      </c>
      <c r="AQ66">
        <f t="shared" si="26"/>
        <v>-1.8545769976469648E-16</v>
      </c>
      <c r="AR66">
        <f t="shared" si="26"/>
        <v>-1.8546232316932211E-16</v>
      </c>
      <c r="AS66">
        <f t="shared" si="26"/>
        <v>-9.1312495079280999E-3</v>
      </c>
      <c r="AT66">
        <f t="shared" si="26"/>
        <v>-5.9657496785130264E-3</v>
      </c>
      <c r="AU66">
        <f t="shared" si="23"/>
        <v>-1.509699918644131E-2</v>
      </c>
      <c r="AW66">
        <v>63</v>
      </c>
      <c r="AX66">
        <f>IF(Z66&gt;0, (R66*SUMPRODUCT(K66:$K$98, X66:$X$98)-K66*$AZ$3)/Z66, 0)</f>
        <v>-2.0572973831217211E+20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-1.1465474647575976E+21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-37.513712889651949</v>
      </c>
      <c r="AC67">
        <f t="shared" ref="AC67:AC79" si="29">S67*Z67</f>
        <v>-33.494386508617808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-3.6516572076345717E-19</v>
      </c>
      <c r="AH67">
        <f t="shared" ref="AH67:AH79" si="32">-X67*R67</f>
        <v>-1.5130792544761795E-14</v>
      </c>
      <c r="AI67">
        <f t="shared" ref="AI67:AI79" si="33">SUM(AE67:AH67)</f>
        <v>-1.5131157710482558E-14</v>
      </c>
      <c r="AJ67">
        <f t="shared" ref="AJ67:AJ79" si="34">AB67-AC67</f>
        <v>-4.0193263810341406</v>
      </c>
      <c r="AK67">
        <f t="shared" si="22"/>
        <v>-2.6259599022756368</v>
      </c>
      <c r="AL67">
        <f t="shared" ref="AL67:AL79" si="35">SUM(AI67:AK67)</f>
        <v>-6.6452862833097921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-2.7403281228701692E-17</v>
      </c>
      <c r="AR67">
        <f t="shared" si="36"/>
        <v>-2.7403942577993976E-17</v>
      </c>
      <c r="AS67">
        <f t="shared" si="36"/>
        <v>-7.2793762021110542E-3</v>
      </c>
      <c r="AT67">
        <f t="shared" si="36"/>
        <v>-4.7558591187125522E-3</v>
      </c>
      <c r="AU67">
        <f t="shared" si="23"/>
        <v>-1.2035235320823633E-2</v>
      </c>
      <c r="AW67">
        <v>64</v>
      </c>
      <c r="AX67">
        <f>IF(Z67&gt;0, (R67*SUMPRODUCT(K67:$K$98, X67:$X$98)-K67*$AZ$3)/Z67, 0)</f>
        <v>-1.1465474647575976E+21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7"/>
        <v>100000</v>
      </c>
      <c r="S68">
        <f t="shared" si="28"/>
        <v>-6.5706739284615249E+21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-33.494386508617808</v>
      </c>
      <c r="AC68">
        <f t="shared" si="29"/>
        <v>-29.905702239837328</v>
      </c>
      <c r="AE68">
        <f t="shared" si="30"/>
        <v>0</v>
      </c>
      <c r="AF68">
        <f t="shared" si="31"/>
        <v>0</v>
      </c>
      <c r="AG68">
        <f t="shared" si="31"/>
        <v>-5.6892380000584526E-20</v>
      </c>
      <c r="AH68">
        <f t="shared" si="32"/>
        <v>-2.4369734684419047E-15</v>
      </c>
      <c r="AI68">
        <f t="shared" si="33"/>
        <v>-2.4370303608219051E-15</v>
      </c>
      <c r="AJ68">
        <f t="shared" si="34"/>
        <v>-3.5886842687804794</v>
      </c>
      <c r="AK68">
        <f t="shared" si="22"/>
        <v>-2.3446070556032468</v>
      </c>
      <c r="AL68">
        <f t="shared" si="35"/>
        <v>-5.9332913243837284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-3.9407026801847729E-18</v>
      </c>
      <c r="AR68">
        <f t="shared" si="36"/>
        <v>-3.9407946778848926E-18</v>
      </c>
      <c r="AS68">
        <f t="shared" si="36"/>
        <v>-5.803074140713526E-3</v>
      </c>
      <c r="AT68">
        <f t="shared" si="36"/>
        <v>-3.7913417719328377E-3</v>
      </c>
      <c r="AU68">
        <f t="shared" si="23"/>
        <v>-9.5944159126463667E-3</v>
      </c>
      <c r="AW68">
        <v>65</v>
      </c>
      <c r="AX68">
        <f>IF(Z68&gt;0, (R68*SUMPRODUCT(K68:$K$98, X68:$X$98)-K68*$AZ$3)/Z68, 0)</f>
        <v>-6.5706739284615249E+21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7"/>
        <v>100000</v>
      </c>
      <c r="S69">
        <f t="shared" si="28"/>
        <v>-3.8747421441728998E+22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-29.905702239837328</v>
      </c>
      <c r="AC69">
        <f t="shared" si="29"/>
        <v>-26.701519856997614</v>
      </c>
      <c r="AE69">
        <f t="shared" si="30"/>
        <v>0</v>
      </c>
      <c r="AF69">
        <f t="shared" si="31"/>
        <v>0</v>
      </c>
      <c r="AG69">
        <f t="shared" si="31"/>
        <v>-8.6139667052274601E-21</v>
      </c>
      <c r="AH69">
        <f t="shared" si="32"/>
        <v>-3.8167591596280978E-16</v>
      </c>
      <c r="AI69">
        <f t="shared" si="33"/>
        <v>-3.8168452992951503E-16</v>
      </c>
      <c r="AJ69">
        <f t="shared" si="34"/>
        <v>-3.2041823828397149</v>
      </c>
      <c r="AK69">
        <f t="shared" si="22"/>
        <v>-2.093399156788613</v>
      </c>
      <c r="AL69">
        <f t="shared" si="35"/>
        <v>-5.2975815396283288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-5.510609062524198E-19</v>
      </c>
      <c r="AR69">
        <f t="shared" si="36"/>
        <v>-5.5107334303478017E-19</v>
      </c>
      <c r="AS69">
        <f t="shared" si="36"/>
        <v>-4.6261751759514736E-3</v>
      </c>
      <c r="AT69">
        <f t="shared" si="36"/>
        <v>-3.022434448288295E-3</v>
      </c>
      <c r="AU69">
        <f t="shared" si="23"/>
        <v>-7.648609624239769E-3</v>
      </c>
      <c r="AW69">
        <v>66</v>
      </c>
      <c r="AX69">
        <f>IF(Z69&gt;0, (R69*SUMPRODUCT(K69:$K$98, X69:$X$98)-K69*$AZ$3)/Z69, 0)</f>
        <v>-3.8747421441728998E+22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7"/>
        <v>100000</v>
      </c>
      <c r="S70">
        <f t="shared" si="28"/>
        <v>-2.3645539961483662E+23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-26.701519856997614</v>
      </c>
      <c r="AC70">
        <f t="shared" si="29"/>
        <v>-23.840642729462154</v>
      </c>
      <c r="AE70">
        <f t="shared" si="30"/>
        <v>0</v>
      </c>
      <c r="AF70">
        <f t="shared" si="31"/>
        <v>0</v>
      </c>
      <c r="AG70">
        <f t="shared" si="31"/>
        <v>-1.2603139306765829E-21</v>
      </c>
      <c r="AH70">
        <f t="shared" si="32"/>
        <v>-5.8140104859988825E-17</v>
      </c>
      <c r="AI70">
        <f t="shared" si="33"/>
        <v>-5.8141365173919505E-17</v>
      </c>
      <c r="AJ70">
        <f t="shared" si="34"/>
        <v>-2.8608771275354599</v>
      </c>
      <c r="AK70">
        <f t="shared" si="22"/>
        <v>-1.869106389989833</v>
      </c>
      <c r="AL70">
        <f t="shared" si="35"/>
        <v>-4.7299835175252927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-7.494844619526726E-20</v>
      </c>
      <c r="AR70">
        <f t="shared" si="36"/>
        <v>-7.4950070866757804E-20</v>
      </c>
      <c r="AS70">
        <f t="shared" si="36"/>
        <v>-3.6879585267470291E-3</v>
      </c>
      <c r="AT70">
        <f t="shared" si="36"/>
        <v>-2.4094662374747246E-3</v>
      </c>
      <c r="AU70">
        <f t="shared" si="23"/>
        <v>-6.0974247642217533E-3</v>
      </c>
      <c r="AW70">
        <v>67</v>
      </c>
      <c r="AX70">
        <f>IF(Z70&gt;0, (R70*SUMPRODUCT(K70:$K$98, X70:$X$98)-K70*$AZ$3)/Z70, 0)</f>
        <v>-2.3645539961483662E+23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7"/>
        <v>100000</v>
      </c>
      <c r="S71">
        <f t="shared" si="28"/>
        <v>-1.4947602898645069E+24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-23.840642729462154</v>
      </c>
      <c r="AC71">
        <f t="shared" si="29"/>
        <v>-21.286288151305495</v>
      </c>
      <c r="AE71">
        <f t="shared" si="30"/>
        <v>0</v>
      </c>
      <c r="AF71">
        <f t="shared" si="31"/>
        <v>0</v>
      </c>
      <c r="AG71">
        <f t="shared" si="31"/>
        <v>-1.7800753986810655E-22</v>
      </c>
      <c r="AH71">
        <f t="shared" si="32"/>
        <v>-8.5576260120136854E-18</v>
      </c>
      <c r="AI71">
        <f t="shared" si="33"/>
        <v>-8.5578040195535542E-18</v>
      </c>
      <c r="AJ71">
        <f t="shared" si="34"/>
        <v>-2.5543545781566586</v>
      </c>
      <c r="AK71">
        <f t="shared" si="22"/>
        <v>-1.6688449910623508</v>
      </c>
      <c r="AL71">
        <f t="shared" si="35"/>
        <v>-4.223199569219009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-9.8496795902572065E-21</v>
      </c>
      <c r="AR71">
        <f t="shared" si="36"/>
        <v>-9.8498844738580903E-21</v>
      </c>
      <c r="AS71">
        <f t="shared" si="36"/>
        <v>-2.9400179581848102E-3</v>
      </c>
      <c r="AT71">
        <f t="shared" si="36"/>
        <v>-1.9208117326807435E-3</v>
      </c>
      <c r="AU71">
        <f t="shared" si="23"/>
        <v>-4.8608296908655537E-3</v>
      </c>
      <c r="AW71">
        <v>68</v>
      </c>
      <c r="AX71">
        <f>IF(Z71&gt;0, (R71*SUMPRODUCT(K71:$K$98, X71:$X$98)-K71*$AZ$3)/Z71, 0)</f>
        <v>-1.4947602898645069E+24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7"/>
        <v>100000</v>
      </c>
      <c r="S72">
        <f t="shared" si="28"/>
        <v>-9.7985394579308495E+24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-21.286288151305495</v>
      </c>
      <c r="AC72">
        <f t="shared" si="29"/>
        <v>-19.005614420808481</v>
      </c>
      <c r="AE72">
        <f t="shared" si="30"/>
        <v>0</v>
      </c>
      <c r="AF72">
        <f t="shared" si="31"/>
        <v>0</v>
      </c>
      <c r="AG72">
        <f t="shared" si="31"/>
        <v>-2.4245468549684598E-23</v>
      </c>
      <c r="AH72">
        <f t="shared" si="32"/>
        <v>-1.2158559673579269E-18</v>
      </c>
      <c r="AI72">
        <f t="shared" si="33"/>
        <v>-1.2158802128264766E-18</v>
      </c>
      <c r="AJ72">
        <f t="shared" si="34"/>
        <v>-2.2806737304970142</v>
      </c>
      <c r="AK72">
        <f t="shared" ref="AK72:AK79" si="49">G72*SUM(AB72:AB72, AE72:AF72)</f>
        <v>-1.4900401705913848</v>
      </c>
      <c r="AL72">
        <f t="shared" si="35"/>
        <v>-3.7707139010883992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-1.2494903553155711E-21</v>
      </c>
      <c r="AR72">
        <f t="shared" si="36"/>
        <v>-1.2495152714897943E-21</v>
      </c>
      <c r="AS72">
        <f t="shared" si="36"/>
        <v>-2.3437643161549802E-3</v>
      </c>
      <c r="AT72">
        <f t="shared" si="36"/>
        <v>-1.5312593532212559E-3</v>
      </c>
      <c r="AU72">
        <f t="shared" si="23"/>
        <v>-3.8750236693762363E-3</v>
      </c>
      <c r="AW72">
        <v>69</v>
      </c>
      <c r="AX72">
        <f>IF(Z72&gt;0, (R72*SUMPRODUCT(K72:$K$98, X72:$X$98)-K72*$AZ$3)/Z72, 0)</f>
        <v>-9.7985394579308495E+24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7"/>
        <v>100000</v>
      </c>
      <c r="S73">
        <f t="shared" si="28"/>
        <v>-6.6677518135376545E+25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-19.005614420808481</v>
      </c>
      <c r="AC73">
        <f t="shared" si="29"/>
        <v>-16.969298590007568</v>
      </c>
      <c r="AE73">
        <f t="shared" si="30"/>
        <v>0</v>
      </c>
      <c r="AF73">
        <f t="shared" si="31"/>
        <v>0</v>
      </c>
      <c r="AG73">
        <f t="shared" si="31"/>
        <v>-3.1812256710639897E-24</v>
      </c>
      <c r="AH73">
        <f t="shared" si="32"/>
        <v>-1.665743055449901E-19</v>
      </c>
      <c r="AI73">
        <f t="shared" si="33"/>
        <v>-1.6657748677066116E-19</v>
      </c>
      <c r="AJ73">
        <f t="shared" si="34"/>
        <v>-2.0363158308009126</v>
      </c>
      <c r="AK73">
        <f t="shared" si="49"/>
        <v>-1.3303930094565939</v>
      </c>
      <c r="AL73">
        <f t="shared" si="35"/>
        <v>-3.3667088402575063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-1.5284131524386235E-22</v>
      </c>
      <c r="AR73">
        <f t="shared" si="36"/>
        <v>-1.5284423419774337E-22</v>
      </c>
      <c r="AS73">
        <f t="shared" si="36"/>
        <v>-1.8684345632613108E-3</v>
      </c>
      <c r="AT73">
        <f t="shared" si="36"/>
        <v>-1.2207105813307208E-3</v>
      </c>
      <c r="AU73">
        <f t="shared" si="23"/>
        <v>-3.0891451445920317E-3</v>
      </c>
      <c r="AW73">
        <v>70</v>
      </c>
      <c r="AX73">
        <f>IF(Z73&gt;0, (R73*SUMPRODUCT(K73:$K$98, X73:$X$98)-K73*$AZ$3)/Z73, 0)</f>
        <v>-6.6677518135376545E+25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7"/>
        <v>100000</v>
      </c>
      <c r="S74">
        <f t="shared" si="28"/>
        <v>-4.7151581267713124E+26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-16.969298590007568</v>
      </c>
      <c r="AC74">
        <f t="shared" si="29"/>
        <v>-15.151159455363899</v>
      </c>
      <c r="AE74">
        <f t="shared" si="30"/>
        <v>0</v>
      </c>
      <c r="AF74">
        <f t="shared" si="31"/>
        <v>0</v>
      </c>
      <c r="AG74">
        <f t="shared" si="31"/>
        <v>-4.0166095833933892E-25</v>
      </c>
      <c r="AH74">
        <f t="shared" si="32"/>
        <v>-2.1982019648112088E-20</v>
      </c>
      <c r="AI74">
        <f t="shared" si="33"/>
        <v>-2.1982421309070428E-20</v>
      </c>
      <c r="AJ74">
        <f t="shared" si="34"/>
        <v>-1.8181391346436691</v>
      </c>
      <c r="AK74">
        <f t="shared" si="49"/>
        <v>-1.1878509013005298</v>
      </c>
      <c r="AL74">
        <f t="shared" si="35"/>
        <v>-3.0059900359441989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-1.8008698364702583E-23</v>
      </c>
      <c r="AR74">
        <f t="shared" si="36"/>
        <v>-1.8009027424141135E-23</v>
      </c>
      <c r="AS74">
        <f t="shared" si="36"/>
        <v>-1.4895045944366293E-3</v>
      </c>
      <c r="AT74">
        <f t="shared" si="36"/>
        <v>-9.7314300169859731E-4</v>
      </c>
      <c r="AU74">
        <f t="shared" si="23"/>
        <v>-2.4626475961352264E-3</v>
      </c>
      <c r="AW74">
        <v>71</v>
      </c>
      <c r="AX74">
        <f>IF(Z74&gt;0, (R74*SUMPRODUCT(K74:$K$98, X74:$X$98)-K74*$AZ$3)/Z74, 0)</f>
        <v>-4.7151581267713124E+26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7"/>
        <v>100000</v>
      </c>
      <c r="S75">
        <f t="shared" si="28"/>
        <v>-3.4696821289564157E+27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-15.151159455363899</v>
      </c>
      <c r="AC75">
        <f t="shared" si="29"/>
        <v>-13.527820942289194</v>
      </c>
      <c r="AE75">
        <f t="shared" si="30"/>
        <v>0</v>
      </c>
      <c r="AF75">
        <f t="shared" si="31"/>
        <v>0</v>
      </c>
      <c r="AG75">
        <f t="shared" si="31"/>
        <v>-4.8735807919521105E-26</v>
      </c>
      <c r="AH75">
        <f t="shared" si="32"/>
        <v>-2.7912683266913952E-21</v>
      </c>
      <c r="AI75">
        <f t="shared" si="33"/>
        <v>-2.7913170624993148E-21</v>
      </c>
      <c r="AJ75">
        <f t="shared" si="34"/>
        <v>-1.6233385130747049</v>
      </c>
      <c r="AK75">
        <f t="shared" si="49"/>
        <v>-1.060581161875473</v>
      </c>
      <c r="AL75">
        <f t="shared" si="35"/>
        <v>-2.6839196749501779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-2.0417299389540347E-24</v>
      </c>
      <c r="AR75">
        <f t="shared" si="36"/>
        <v>-2.0417655877510985E-24</v>
      </c>
      <c r="AS75">
        <f t="shared" si="36"/>
        <v>-1.1874239432689967E-3</v>
      </c>
      <c r="AT75">
        <f t="shared" si="36"/>
        <v>-7.7578364293574387E-4</v>
      </c>
      <c r="AU75">
        <f t="shared" si="23"/>
        <v>-1.9632075862047404E-3</v>
      </c>
      <c r="AW75">
        <v>72</v>
      </c>
      <c r="AX75">
        <f>IF(Z75&gt;0, (R75*SUMPRODUCT(K75:$K$98, X75:$X$98)-K75*$AZ$3)/Z75, 0)</f>
        <v>-3.4696821289564157E+27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7"/>
        <v>100000</v>
      </c>
      <c r="S76">
        <f t="shared" si="28"/>
        <v>-2.6611841197467899E+28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-13.527820942289194</v>
      </c>
      <c r="AC76">
        <f t="shared" si="29"/>
        <v>-12.078411555615352</v>
      </c>
      <c r="AE76">
        <f t="shared" si="30"/>
        <v>0</v>
      </c>
      <c r="AF76">
        <f t="shared" si="31"/>
        <v>0</v>
      </c>
      <c r="AG76">
        <f t="shared" si="31"/>
        <v>-5.6734197128591599E-27</v>
      </c>
      <c r="AH76">
        <f t="shared" si="32"/>
        <v>-3.4060024101973386E-22</v>
      </c>
      <c r="AI76">
        <f t="shared" si="33"/>
        <v>-3.4060591443944673E-22</v>
      </c>
      <c r="AJ76">
        <f t="shared" si="34"/>
        <v>-1.4494093866738424</v>
      </c>
      <c r="AK76">
        <f t="shared" si="49"/>
        <v>-0.94694746596024371</v>
      </c>
      <c r="AL76">
        <f t="shared" si="35"/>
        <v>-2.3963568526340859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-2.2244550681721458E-25</v>
      </c>
      <c r="AR76">
        <f t="shared" si="36"/>
        <v>-2.2244921211912409E-25</v>
      </c>
      <c r="AS76">
        <f t="shared" si="36"/>
        <v>-9.4660709763153353E-4</v>
      </c>
      <c r="AT76">
        <f t="shared" si="36"/>
        <v>-6.1844997045260193E-4</v>
      </c>
      <c r="AU76">
        <f t="shared" si="23"/>
        <v>-1.5650570680841352E-3</v>
      </c>
      <c r="AW76">
        <v>73</v>
      </c>
      <c r="AX76">
        <f>IF(Z76&gt;0, (R76*SUMPRODUCT(K76:$K$98, X76:$X$98)-K76*$AZ$3)/Z76, 0)</f>
        <v>-2.6611841197467899E+28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7"/>
        <v>100000</v>
      </c>
      <c r="S77">
        <f t="shared" si="28"/>
        <v>-2.1312300074959171E+29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-12.078411555615352</v>
      </c>
      <c r="AC77">
        <f t="shared" si="29"/>
        <v>-10.784296031799419</v>
      </c>
      <c r="AE77">
        <f t="shared" si="30"/>
        <v>0</v>
      </c>
      <c r="AF77">
        <f t="shared" si="31"/>
        <v>0</v>
      </c>
      <c r="AG77">
        <f t="shared" si="31"/>
        <v>-6.3251596459961635E-28</v>
      </c>
      <c r="AH77">
        <f t="shared" si="32"/>
        <v>-3.9873356409047616E-23</v>
      </c>
      <c r="AI77">
        <f t="shared" si="33"/>
        <v>-3.9873988925012217E-23</v>
      </c>
      <c r="AJ77">
        <f t="shared" si="34"/>
        <v>-1.2941155238159325</v>
      </c>
      <c r="AK77">
        <f t="shared" si="49"/>
        <v>-0.84548880889307476</v>
      </c>
      <c r="AL77">
        <f t="shared" si="35"/>
        <v>-2.1396043327090073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-2.3251097586359875E-26</v>
      </c>
      <c r="AR77">
        <f t="shared" si="36"/>
        <v>-2.3251466421385123E-26</v>
      </c>
      <c r="AS77">
        <f t="shared" si="36"/>
        <v>-7.5462938267820058E-4</v>
      </c>
      <c r="AT77">
        <f t="shared" si="36"/>
        <v>-4.9302453001642365E-4</v>
      </c>
      <c r="AU77">
        <f t="shared" si="23"/>
        <v>-1.2476539126946241E-3</v>
      </c>
      <c r="AW77">
        <v>74</v>
      </c>
      <c r="AX77">
        <f>IF(Z77&gt;0, (R77*SUMPRODUCT(K77:$K$98, X77:$X$98)-K77*$AZ$3)/Z77, 0)</f>
        <v>-2.1312300074959171E+29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7"/>
        <v>100000</v>
      </c>
      <c r="S78">
        <f t="shared" si="28"/>
        <v>-1.7856811796043617E+30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-10.784296031799419</v>
      </c>
      <c r="AC78">
        <f t="shared" si="29"/>
        <v>-9.6288357426780546</v>
      </c>
      <c r="AE78">
        <f t="shared" si="30"/>
        <v>0</v>
      </c>
      <c r="AF78">
        <f t="shared" si="31"/>
        <v>0</v>
      </c>
      <c r="AG78">
        <f t="shared" si="31"/>
        <v>-6.7403099813228105E-29</v>
      </c>
      <c r="AH78">
        <f t="shared" si="32"/>
        <v>-4.4703016411231365E-24</v>
      </c>
      <c r="AI78">
        <f t="shared" si="33"/>
        <v>-4.4703690442229497E-24</v>
      </c>
      <c r="AJ78">
        <f t="shared" si="34"/>
        <v>-1.1554602891213648</v>
      </c>
      <c r="AK78">
        <f t="shared" si="49"/>
        <v>-0.75490072222595939</v>
      </c>
      <c r="AL78">
        <f t="shared" si="35"/>
        <v>-1.9103610113473242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-2.3274452331011492E-27</v>
      </c>
      <c r="AR78">
        <f t="shared" si="36"/>
        <v>-2.3274803262639712E-27</v>
      </c>
      <c r="AS78">
        <f t="shared" si="36"/>
        <v>-6.0158592369116573E-4</v>
      </c>
      <c r="AT78">
        <f t="shared" si="36"/>
        <v>-3.9303613681156212E-4</v>
      </c>
      <c r="AU78">
        <f t="shared" si="23"/>
        <v>-9.9462206050272774E-4</v>
      </c>
      <c r="AW78">
        <v>75</v>
      </c>
      <c r="AX78">
        <f>IF(Z78&gt;0, (R78*SUMPRODUCT(K78:$K$98, X78:$X$98)-K78*$AZ$3)/Z78, 0)</f>
        <v>-1.7856811796043617E+30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-9.6288357426780546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-5.3922479850582481E-25</v>
      </c>
      <c r="AI79">
        <f t="shared" si="33"/>
        <v>-5.3922479850582481E-25</v>
      </c>
      <c r="AJ79">
        <f t="shared" si="34"/>
        <v>-9.6288357426780546</v>
      </c>
      <c r="AK79">
        <f t="shared" si="49"/>
        <v>-0.67401850198746394</v>
      </c>
      <c r="AL79">
        <f t="shared" si="35"/>
        <v>-10.302854244665518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-2.5066544873040996E-28</v>
      </c>
      <c r="AR79">
        <f t="shared" si="36"/>
        <v>-2.5066544873040996E-28</v>
      </c>
      <c r="AS79">
        <f t="shared" si="36"/>
        <v>-4.4760857417497513E-3</v>
      </c>
      <c r="AT79">
        <f t="shared" si="36"/>
        <v>-3.1332600192248263E-4</v>
      </c>
      <c r="AU79">
        <f t="shared" si="23"/>
        <v>-4.7894117436722335E-3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24554.876470070634</v>
      </c>
      <c r="AO81" s="8">
        <f t="shared" si="50"/>
        <v>-2455.4876470070635</v>
      </c>
      <c r="AP81" s="8">
        <f t="shared" si="50"/>
        <v>-206.25568549774636</v>
      </c>
      <c r="AQ81" s="8">
        <f t="shared" si="50"/>
        <v>-18494.012065429411</v>
      </c>
      <c r="AR81" s="8">
        <f t="shared" si="50"/>
        <v>3399.1210721364137</v>
      </c>
      <c r="AS81" s="8">
        <f t="shared" si="50"/>
        <v>-2968.7454741215015</v>
      </c>
      <c r="AT81" s="8">
        <f t="shared" si="50"/>
        <v>703.66968131252668</v>
      </c>
      <c r="AU81" s="8">
        <f t="shared" si="50"/>
        <v>1134.0452793274419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14A-481D-441E-B506-F8DA20C44CE1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43519.174748298996</v>
      </c>
      <c r="K3">
        <v>1</v>
      </c>
      <c r="L3" s="2">
        <v>0</v>
      </c>
      <c r="O3">
        <f>$C$3</f>
        <v>43519.174748298996</v>
      </c>
      <c r="P3" s="2">
        <f>O3*C5</f>
        <v>4351.9174748299001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43519.174748298996</v>
      </c>
      <c r="AF3">
        <f t="shared" ref="AF3:AG34" si="4">-$Z3*P3</f>
        <v>-4351.9174748299001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39067.257273469098</v>
      </c>
      <c r="AJ3">
        <f t="shared" ref="AJ3:AJ66" si="7">AB3-AC3</f>
        <v>0</v>
      </c>
      <c r="AL3">
        <f t="shared" ref="AL3:AL66" si="8">SUM(AI3:AK3)</f>
        <v>39067.257273469098</v>
      </c>
      <c r="AN3">
        <f t="shared" ref="AN3:AU34" si="9">AE3*$K3</f>
        <v>43519.174748298996</v>
      </c>
      <c r="AO3">
        <f t="shared" si="9"/>
        <v>-4351.9174748299001</v>
      </c>
      <c r="AP3">
        <f t="shared" si="9"/>
        <v>-100</v>
      </c>
      <c r="AQ3">
        <f t="shared" si="9"/>
        <v>0</v>
      </c>
      <c r="AR3">
        <f t="shared" si="9"/>
        <v>39067.257273469098</v>
      </c>
      <c r="AS3">
        <f t="shared" si="9"/>
        <v>0</v>
      </c>
      <c r="AT3">
        <f t="shared" si="9"/>
        <v>0</v>
      </c>
      <c r="AU3">
        <f t="shared" si="9"/>
        <v>39067.257273469098</v>
      </c>
      <c r="AW3">
        <v>0</v>
      </c>
      <c r="AX3">
        <f>IF(Z3&gt;0, (R3*SUMPRODUCT(K3:$K$98, X3:$X$98)-K3*$AZ$3)/Z3, 0)</f>
        <v>0</v>
      </c>
      <c r="AZ3">
        <f>C6*ABS(SUMPRODUCT(X4:X69, K4:K69))/1</f>
        <v>37254.202529243572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</v>
      </c>
      <c r="S4">
        <f t="shared" si="1"/>
        <v>2570.0060310885119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2498.9058324961443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-2498.9058324961443</v>
      </c>
      <c r="AK4">
        <f>G4*SUM(AB4, AE4:AF4)</f>
        <v>0</v>
      </c>
      <c r="AL4">
        <f t="shared" si="8"/>
        <v>-4265.4440324961442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-1648.043847373822</v>
      </c>
      <c r="AR4">
        <f t="shared" si="9"/>
        <v>-1648.043847373822</v>
      </c>
      <c r="AS4">
        <f t="shared" si="9"/>
        <v>-2331.2863443382257</v>
      </c>
      <c r="AT4">
        <f t="shared" si="9"/>
        <v>0</v>
      </c>
      <c r="AU4">
        <f t="shared" si="9"/>
        <v>-3979.330191712048</v>
      </c>
      <c r="AW4">
        <v>1</v>
      </c>
      <c r="AX4">
        <f>IF(Z4&gt;0, (R4*SUMPRODUCT(K4:$K$98, X4:$X$98)-K4*$AZ$3)/Z4, 0)</f>
        <v>2570.0060310885119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100000</v>
      </c>
      <c r="S5">
        <f t="shared" si="1"/>
        <v>3979.9015182141511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2498.9058324961443</v>
      </c>
      <c r="AC5">
        <f t="shared" si="2"/>
        <v>3749.7914071241539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-2042.9313305923822</v>
      </c>
      <c r="AI5">
        <f t="shared" si="6"/>
        <v>-2054.708605073808</v>
      </c>
      <c r="AJ5">
        <f t="shared" si="7"/>
        <v>-1250.8855746280096</v>
      </c>
      <c r="AK5">
        <f>G5*SUM(AB5, AE5:AF5)</f>
        <v>102.45513913234193</v>
      </c>
      <c r="AL5">
        <f t="shared" si="8"/>
        <v>-3203.1390405694756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-1746.926960343581</v>
      </c>
      <c r="AR5">
        <f t="shared" si="9"/>
        <v>-1756.9978021789761</v>
      </c>
      <c r="AS5">
        <f t="shared" si="9"/>
        <v>-1069.6422840550913</v>
      </c>
      <c r="AT5">
        <f t="shared" si="9"/>
        <v>87.610210923801361</v>
      </c>
      <c r="AU5">
        <f t="shared" si="9"/>
        <v>-2739.0298753102661</v>
      </c>
      <c r="AW5">
        <v>2</v>
      </c>
      <c r="AX5">
        <f>IF(Z5&gt;0, (R5*SUMPRODUCT(K5:$K$98, X5:$X$98)-K5*$AZ$3)/Z5, 0)</f>
        <v>3979.9015182141511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100000</v>
      </c>
      <c r="S6">
        <f t="shared" si="1"/>
        <v>5629.4312277483423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3749.7914071241539</v>
      </c>
      <c r="AC6">
        <f t="shared" si="2"/>
        <v>5120.9662503979816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-2308.2758884581649</v>
      </c>
      <c r="AI6">
        <f t="shared" si="6"/>
        <v>-2319.6468557087192</v>
      </c>
      <c r="AJ6">
        <f t="shared" si="7"/>
        <v>-1371.1748432738277</v>
      </c>
      <c r="AK6">
        <f>G6*SUM(AB6, AE6:AF6)</f>
        <v>219.36279731676302</v>
      </c>
      <c r="AL6">
        <f t="shared" si="8"/>
        <v>-3471.4589016657837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-1780.6271711505058</v>
      </c>
      <c r="AR6">
        <f t="shared" si="9"/>
        <v>-1789.398849332408</v>
      </c>
      <c r="AS6">
        <f t="shared" si="9"/>
        <v>-1057.7380262643871</v>
      </c>
      <c r="AT6">
        <f t="shared" si="9"/>
        <v>169.21866194370585</v>
      </c>
      <c r="AU6">
        <f t="shared" si="9"/>
        <v>-2677.918213653089</v>
      </c>
      <c r="AW6">
        <v>3</v>
      </c>
      <c r="AX6">
        <f>IF(Z6&gt;0, (R6*SUMPRODUCT(K6:$K$98, X6:$X$98)-K6*$AZ$3)/Z6, 0)</f>
        <v>5629.4312277483423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100000</v>
      </c>
      <c r="S7">
        <f t="shared" si="1"/>
        <v>6779.6641001425442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5120.9662503979816</v>
      </c>
      <c r="AC7">
        <f t="shared" si="2"/>
        <v>5931.5155947499734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-2568.2453896618899</v>
      </c>
      <c r="AI7">
        <f t="shared" si="6"/>
        <v>-2579.1816165662312</v>
      </c>
      <c r="AJ7">
        <f t="shared" si="7"/>
        <v>-810.54934435199175</v>
      </c>
      <c r="AK7">
        <f>G7*SUM(AB7, AE7:AF7)</f>
        <v>251.43944289454089</v>
      </c>
      <c r="AL7">
        <f t="shared" si="8"/>
        <v>-3138.2915180236823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-1802.5386695810303</v>
      </c>
      <c r="AR7">
        <f t="shared" si="9"/>
        <v>-1810.2143270449703</v>
      </c>
      <c r="AS7">
        <f t="shared" si="9"/>
        <v>-568.88899428351067</v>
      </c>
      <c r="AT7">
        <f t="shared" si="9"/>
        <v>176.47430448030082</v>
      </c>
      <c r="AU7">
        <f t="shared" si="9"/>
        <v>-2202.6290168481801</v>
      </c>
      <c r="AW7">
        <v>4</v>
      </c>
      <c r="AX7">
        <f>IF(Z7&gt;0, (R7*SUMPRODUCT(K7:$K$98, X7:$X$98)-K7*$AZ$3)/Z7, 0)</f>
        <v>6779.6641001425442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100000</v>
      </c>
      <c r="S8">
        <f t="shared" si="1"/>
        <v>7005.0570704082002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5931.5155947499734</v>
      </c>
      <c r="AC8">
        <f t="shared" si="2"/>
        <v>5869.187363455243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-2829.9128423916509</v>
      </c>
      <c r="AI8">
        <f t="shared" si="6"/>
        <v>-2840.3859679216498</v>
      </c>
      <c r="AJ8">
        <f t="shared" si="7"/>
        <v>62.328231294730358</v>
      </c>
      <c r="AK8">
        <f t="shared" ref="AK8:AK69" si="22">G8*SUM(AB8:AB8, AE8:AF8)</f>
        <v>126.34128216817443</v>
      </c>
      <c r="AL8">
        <f t="shared" si="8"/>
        <v>-2651.7164544587449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-1854.0012742104461</v>
      </c>
      <c r="AR8">
        <f t="shared" si="9"/>
        <v>-1860.8626827268913</v>
      </c>
      <c r="AS8">
        <f t="shared" si="9"/>
        <v>40.833985594430125</v>
      </c>
      <c r="AT8">
        <f t="shared" si="9"/>
        <v>82.771771135967469</v>
      </c>
      <c r="AU8">
        <f t="shared" si="9"/>
        <v>-1737.2569259964937</v>
      </c>
      <c r="AW8">
        <v>5</v>
      </c>
      <c r="AX8">
        <f>IF(Z8&gt;0, (R8*SUMPRODUCT(K8:$K$98, X8:$X$98)-K8*$AZ$3)/Z8, 0)</f>
        <v>7005.0570704082002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100000</v>
      </c>
      <c r="S9">
        <f t="shared" si="1"/>
        <v>6648.6820479855232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5869.187363455243</v>
      </c>
      <c r="AC9">
        <f t="shared" si="2"/>
        <v>5307.3013550079122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-3122.2909133553972</v>
      </c>
      <c r="AI9">
        <f t="shared" si="6"/>
        <v>-3132.2690212659263</v>
      </c>
      <c r="AJ9">
        <f t="shared" si="7"/>
        <v>561.88600844733082</v>
      </c>
      <c r="AK9">
        <f t="shared" si="22"/>
        <v>34.628205444385934</v>
      </c>
      <c r="AL9">
        <f t="shared" si="8"/>
        <v>-2535.7548073742096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-1937.25835919063</v>
      </c>
      <c r="AR9">
        <f t="shared" si="9"/>
        <v>-1943.4493815825203</v>
      </c>
      <c r="AS9">
        <f t="shared" si="9"/>
        <v>348.62810576707693</v>
      </c>
      <c r="AT9">
        <f t="shared" si="9"/>
        <v>21.485435637646898</v>
      </c>
      <c r="AU9">
        <f t="shared" si="9"/>
        <v>-1573.3358401777966</v>
      </c>
      <c r="AW9">
        <v>6</v>
      </c>
      <c r="AX9">
        <f>IF(Z9&gt;0, (R9*SUMPRODUCT(K9:$K$98, X9:$X$98)-K9*$AZ$3)/Z9, 0)</f>
        <v>6648.6820479855232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100000</v>
      </c>
      <c r="S10">
        <f t="shared" si="1"/>
        <v>6024.3089719440759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5307.3013550079122</v>
      </c>
      <c r="AC10">
        <f t="shared" si="2"/>
        <v>4556.3713251126792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-3393.5196967306442</v>
      </c>
      <c r="AI10">
        <f t="shared" si="6"/>
        <v>-3402.9738335999768</v>
      </c>
      <c r="AJ10">
        <f t="shared" si="7"/>
        <v>750.93002989523302</v>
      </c>
      <c r="AK10">
        <f t="shared" si="22"/>
        <v>21.759935555532444</v>
      </c>
      <c r="AL10">
        <f t="shared" si="8"/>
        <v>-2630.2838681492112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-1997.4813786128625</v>
      </c>
      <c r="AR10">
        <f t="shared" si="9"/>
        <v>-2003.0462387094587</v>
      </c>
      <c r="AS10">
        <f t="shared" si="9"/>
        <v>442.00973779583933</v>
      </c>
      <c r="AT10">
        <f t="shared" si="9"/>
        <v>12.80825513223534</v>
      </c>
      <c r="AU10">
        <f t="shared" si="9"/>
        <v>-1548.228245781384</v>
      </c>
      <c r="AW10">
        <v>7</v>
      </c>
      <c r="AX10">
        <f>IF(Z10&gt;0, (R10*SUMPRODUCT(K10:$K$98, X10:$X$98)-K10*$AZ$3)/Z10, 0)</f>
        <v>6024.3089719440759</v>
      </c>
    </row>
    <row r="11" spans="1:52" x14ac:dyDescent="0.25">
      <c r="A11" t="s">
        <v>33</v>
      </c>
      <c r="C11" s="12">
        <f>AU71</f>
        <v>1330.3565582641047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100000</v>
      </c>
      <c r="S11">
        <f t="shared" si="1"/>
        <v>5122.6634102752023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4556.3713251126792</v>
      </c>
      <c r="AC11">
        <f t="shared" si="2"/>
        <v>3650.7276412237843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-3610.5622495785465</v>
      </c>
      <c r="AI11">
        <f t="shared" si="6"/>
        <v>-3619.4705247979887</v>
      </c>
      <c r="AJ11">
        <f t="shared" si="7"/>
        <v>905.64368388889488</v>
      </c>
      <c r="AK11">
        <f t="shared" si="22"/>
        <v>10.935291180270429</v>
      </c>
      <c r="AL11">
        <f t="shared" si="8"/>
        <v>-2702.8915497288235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-2019.4186494915546</v>
      </c>
      <c r="AR11">
        <f t="shared" si="9"/>
        <v>-2024.4011247597887</v>
      </c>
      <c r="AS11">
        <f t="shared" si="9"/>
        <v>506.53433416165279</v>
      </c>
      <c r="AT11">
        <f t="shared" si="9"/>
        <v>6.1162028018312968</v>
      </c>
      <c r="AU11">
        <f t="shared" si="9"/>
        <v>-1511.7505877963047</v>
      </c>
      <c r="AW11">
        <v>8</v>
      </c>
      <c r="AX11">
        <f>IF(Z11&gt;0, (R11*SUMPRODUCT(K11:$K$98, X11:$X$98)-K11*$AZ$3)/Z11, 0)</f>
        <v>5122.6634102752023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100000</v>
      </c>
      <c r="S12">
        <f t="shared" si="1"/>
        <v>3995.853735202043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3650.7276412237843</v>
      </c>
      <c r="AC12">
        <f t="shared" si="2"/>
        <v>2666.9015366350395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-3811.8191104070866</v>
      </c>
      <c r="AI12">
        <f t="shared" si="6"/>
        <v>-3820.1618254855334</v>
      </c>
      <c r="AJ12">
        <f t="shared" si="7"/>
        <v>983.82610458874478</v>
      </c>
      <c r="AK12">
        <f t="shared" si="22"/>
        <v>8.3966735748147041</v>
      </c>
      <c r="AL12">
        <f t="shared" si="8"/>
        <v>-2827.9390473219742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-2026.0223794980686</v>
      </c>
      <c r="AR12">
        <f t="shared" si="9"/>
        <v>-2030.4566212511891</v>
      </c>
      <c r="AS12">
        <f t="shared" si="9"/>
        <v>522.91403335200062</v>
      </c>
      <c r="AT12">
        <f t="shared" si="9"/>
        <v>4.4629212675566459</v>
      </c>
      <c r="AU12">
        <f t="shared" si="9"/>
        <v>-1503.0796666316319</v>
      </c>
      <c r="AW12">
        <v>9</v>
      </c>
      <c r="AX12">
        <f>IF(Z12&gt;0, (R12*SUMPRODUCT(K12:$K$98, X12:$X$98)-K12*$AZ$3)/Z12, 0)</f>
        <v>3995.853735202043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100000</v>
      </c>
      <c r="S13">
        <f t="shared" si="1"/>
        <v>2608.2615117601367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2666.9015366350395</v>
      </c>
      <c r="AC13">
        <f t="shared" si="2"/>
        <v>1619.636042591359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-3977.9210114543039</v>
      </c>
      <c r="AI13">
        <f t="shared" si="6"/>
        <v>-3985.6830592555343</v>
      </c>
      <c r="AJ13">
        <f t="shared" si="7"/>
        <v>1047.2654940436805</v>
      </c>
      <c r="AK13">
        <f t="shared" si="22"/>
        <v>5.3338030732700794</v>
      </c>
      <c r="AL13">
        <f t="shared" si="8"/>
        <v>-2933.0837621385836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-2009.7978190918589</v>
      </c>
      <c r="AR13">
        <f t="shared" si="9"/>
        <v>-2013.7195024781504</v>
      </c>
      <c r="AS13">
        <f t="shared" si="9"/>
        <v>529.11857723631579</v>
      </c>
      <c r="AT13">
        <f t="shared" si="9"/>
        <v>2.6948412885163204</v>
      </c>
      <c r="AU13">
        <f t="shared" si="9"/>
        <v>-1481.9060839533181</v>
      </c>
      <c r="AW13">
        <v>10</v>
      </c>
      <c r="AX13">
        <f>IF(Z13&gt;0, (R13*SUMPRODUCT(K13:$K$98, X13:$X$98)-K13*$AZ$3)/Z13, 0)</f>
        <v>2608.2615117601367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100000</v>
      </c>
      <c r="S14">
        <f t="shared" si="1"/>
        <v>936.00358443573964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1619.636042591359</v>
      </c>
      <c r="AC14">
        <f t="shared" si="2"/>
        <v>536.8133479480166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-4123.7848020323399</v>
      </c>
      <c r="AI14">
        <f t="shared" si="6"/>
        <v>-4130.9537562553041</v>
      </c>
      <c r="AJ14">
        <f t="shared" si="7"/>
        <v>1082.8226946433424</v>
      </c>
      <c r="AK14">
        <f t="shared" si="22"/>
        <v>2.9153448766644461</v>
      </c>
      <c r="AL14">
        <f t="shared" si="8"/>
        <v>-3045.2157167352975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-1980.8839933746494</v>
      </c>
      <c r="AR14">
        <f t="shared" si="9"/>
        <v>-1984.3276421951473</v>
      </c>
      <c r="AS14">
        <f t="shared" si="9"/>
        <v>520.14017376093466</v>
      </c>
      <c r="AT14">
        <f t="shared" si="9"/>
        <v>1.4004028528611139</v>
      </c>
      <c r="AU14">
        <f t="shared" si="9"/>
        <v>-1462.7870655813515</v>
      </c>
      <c r="AW14">
        <v>11</v>
      </c>
      <c r="AX14">
        <f>IF(Z14&gt;0, (R14*SUMPRODUCT(K14:$K$98, X14:$X$98)-K14*$AZ$3)/Z14, 0)</f>
        <v>936.00358443573964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100000</v>
      </c>
      <c r="S15">
        <f t="shared" si="1"/>
        <v>-1000.8248001283384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536.8133479480166</v>
      </c>
      <c r="AC15">
        <f t="shared" si="2"/>
        <v>-525.62433900804172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-4259.0013187940031</v>
      </c>
      <c r="AI15">
        <f t="shared" si="6"/>
        <v>-4265.5662083098887</v>
      </c>
      <c r="AJ15">
        <f t="shared" si="7"/>
        <v>1062.4376869560583</v>
      </c>
      <c r="AK15">
        <f t="shared" si="22"/>
        <v>2.2009347265868682</v>
      </c>
      <c r="AL15">
        <f t="shared" si="8"/>
        <v>-3200.9275866272433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-1940.8367640238787</v>
      </c>
      <c r="AR15">
        <f t="shared" si="9"/>
        <v>-1943.8283993793225</v>
      </c>
      <c r="AS15">
        <f t="shared" si="9"/>
        <v>484.15531435259118</v>
      </c>
      <c r="AT15">
        <f t="shared" si="9"/>
        <v>1.0029710518582835</v>
      </c>
      <c r="AU15">
        <f t="shared" si="9"/>
        <v>-1458.6701139748729</v>
      </c>
      <c r="AW15">
        <v>12</v>
      </c>
      <c r="AX15">
        <f>IF(Z15&gt;0, (R15*SUMPRODUCT(K15:$K$98, X15:$X$98)-K15*$AZ$3)/Z15, 0)</f>
        <v>-1000.8248001283384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100000</v>
      </c>
      <c r="S16">
        <f t="shared" si="1"/>
        <v>-3251.5285780094828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-525.62433900804172</v>
      </c>
      <c r="AC16">
        <f t="shared" si="2"/>
        <v>-1549.4458863848795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-4341.079566758689</v>
      </c>
      <c r="AI16">
        <f t="shared" si="6"/>
        <v>-4347.0361724335708</v>
      </c>
      <c r="AJ16">
        <f t="shared" si="7"/>
        <v>1023.8215473768378</v>
      </c>
      <c r="AK16">
        <f t="shared" si="22"/>
        <v>-3.7319328069570963</v>
      </c>
      <c r="AL16">
        <f t="shared" si="8"/>
        <v>-3326.94655786369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-1871.3839860933094</v>
      </c>
      <c r="AR16">
        <f t="shared" si="9"/>
        <v>-1873.9518027619565</v>
      </c>
      <c r="AS16">
        <f t="shared" si="9"/>
        <v>441.356399695954</v>
      </c>
      <c r="AT16">
        <f t="shared" si="9"/>
        <v>-1.6087885938774322</v>
      </c>
      <c r="AU16">
        <f t="shared" si="9"/>
        <v>-1434.2041916598801</v>
      </c>
      <c r="AW16">
        <v>13</v>
      </c>
      <c r="AX16">
        <f>IF(Z16&gt;0, (R16*SUMPRODUCT(K16:$K$98, X16:$X$98)-K16*$AZ$3)/Z16, 0)</f>
        <v>-3251.5285780094828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100000</v>
      </c>
      <c r="S17">
        <f t="shared" si="1"/>
        <v>-5740.5313441299331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-1549.4458863848795</v>
      </c>
      <c r="AC17">
        <f t="shared" si="2"/>
        <v>-2457.6639095622813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-4363.8356217889232</v>
      </c>
      <c r="AI17">
        <f t="shared" si="6"/>
        <v>-4369.1871819543321</v>
      </c>
      <c r="AJ17">
        <f t="shared" si="7"/>
        <v>908.21802317740185</v>
      </c>
      <c r="AK17">
        <f t="shared" si="22"/>
        <v>-21.382353232111338</v>
      </c>
      <c r="AL17">
        <f t="shared" si="8"/>
        <v>-3482.3515120090415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-1768.3717154814988</v>
      </c>
      <c r="AR17">
        <f t="shared" si="9"/>
        <v>-1770.5403461198653</v>
      </c>
      <c r="AS17">
        <f t="shared" si="9"/>
        <v>368.04022948486818</v>
      </c>
      <c r="AT17">
        <f t="shared" si="9"/>
        <v>-8.6648425704447956</v>
      </c>
      <c r="AU17">
        <f t="shared" si="9"/>
        <v>-1411.1649592054418</v>
      </c>
      <c r="AW17">
        <v>14</v>
      </c>
      <c r="AX17">
        <f>IF(Z17&gt;0, (R17*SUMPRODUCT(K17:$K$98, X17:$X$98)-K17*$AZ$3)/Z17, 0)</f>
        <v>-5740.5313441299331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100000</v>
      </c>
      <c r="S18">
        <f t="shared" si="1"/>
        <v>-8459.1683952595486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-2457.6639095622813</v>
      </c>
      <c r="AC18">
        <f t="shared" si="2"/>
        <v>-3217.3385408960494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-4350.611458942939</v>
      </c>
      <c r="AI18">
        <f t="shared" si="6"/>
        <v>-4355.3656770743264</v>
      </c>
      <c r="AJ18">
        <f t="shared" si="7"/>
        <v>759.67463133376805</v>
      </c>
      <c r="AK18">
        <f t="shared" si="22"/>
        <v>-53.085540446545281</v>
      </c>
      <c r="AL18">
        <f t="shared" si="8"/>
        <v>-3648.7765861871035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-1645.2154196603281</v>
      </c>
      <c r="AR18">
        <f t="shared" si="9"/>
        <v>-1647.0132618836572</v>
      </c>
      <c r="AS18">
        <f t="shared" si="9"/>
        <v>287.27649646258209</v>
      </c>
      <c r="AT18">
        <f t="shared" si="9"/>
        <v>-20.074683875557685</v>
      </c>
      <c r="AU18">
        <f t="shared" si="9"/>
        <v>-1379.8114492966329</v>
      </c>
      <c r="AW18">
        <v>15</v>
      </c>
      <c r="AX18">
        <f>IF(Z18&gt;0, (R18*SUMPRODUCT(K18:$K$98, X18:$X$98)-K18*$AZ$3)/Z18, 0)</f>
        <v>-8459.1683952595486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100000</v>
      </c>
      <c r="S19">
        <f t="shared" si="1"/>
        <v>-11729.473952499971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-3217.3385408960494</v>
      </c>
      <c r="AC19">
        <f t="shared" si="2"/>
        <v>-3912.6717934207209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-4295.8008633571317</v>
      </c>
      <c r="AI19">
        <f t="shared" si="6"/>
        <v>-4299.970564199285</v>
      </c>
      <c r="AJ19">
        <f t="shared" si="7"/>
        <v>695.33325252467148</v>
      </c>
      <c r="AK19">
        <f t="shared" si="22"/>
        <v>-71.746649461981903</v>
      </c>
      <c r="AL19">
        <f t="shared" si="8"/>
        <v>-3676.3839611365956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-1514.9570023462995</v>
      </c>
      <c r="AR19">
        <f t="shared" si="9"/>
        <v>-1516.4274889189878</v>
      </c>
      <c r="AS19">
        <f t="shared" si="9"/>
        <v>245.2162037728294</v>
      </c>
      <c r="AT19">
        <f t="shared" si="9"/>
        <v>-25.302171225966031</v>
      </c>
      <c r="AU19">
        <f t="shared" si="9"/>
        <v>-1296.5134563721247</v>
      </c>
      <c r="AW19">
        <v>16</v>
      </c>
      <c r="AX19">
        <f>IF(Z19&gt;0, (R19*SUMPRODUCT(K19:$K$98, X19:$X$98)-K19*$AZ$3)/Z19, 0)</f>
        <v>-11729.473952499971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100000</v>
      </c>
      <c r="S20">
        <f t="shared" si="1"/>
        <v>-16482.735616291571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-3912.6717934207209</v>
      </c>
      <c r="AC20">
        <f t="shared" si="2"/>
        <v>-4750.9741620793584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-4200.0886211631141</v>
      </c>
      <c r="AI20">
        <f t="shared" si="6"/>
        <v>-4203.6916139192008</v>
      </c>
      <c r="AJ20">
        <f t="shared" si="7"/>
        <v>838.30236865863753</v>
      </c>
      <c r="AK20">
        <f t="shared" si="22"/>
        <v>-16.824488711709101</v>
      </c>
      <c r="AL20">
        <f t="shared" si="8"/>
        <v>-3382.2137339722722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-1404.9161774764316</v>
      </c>
      <c r="AR20">
        <f t="shared" si="9"/>
        <v>-1406.1213670014458</v>
      </c>
      <c r="AS20">
        <f t="shared" si="9"/>
        <v>280.40945455555254</v>
      </c>
      <c r="AT20">
        <f t="shared" si="9"/>
        <v>-5.6277375314771394</v>
      </c>
      <c r="AU20">
        <f t="shared" si="9"/>
        <v>-1131.3396499773703</v>
      </c>
      <c r="AW20">
        <v>17</v>
      </c>
      <c r="AX20">
        <f>IF(Z20&gt;0, (R20*SUMPRODUCT(K20:$K$98, X20:$X$98)-K20*$AZ$3)/Z20, 0)</f>
        <v>-16482.735616291571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100000</v>
      </c>
      <c r="S21">
        <f t="shared" si="1"/>
        <v>-22653.177292368237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-4750.9741620793584</v>
      </c>
      <c r="AC21">
        <f t="shared" si="2"/>
        <v>-5544.4327290833608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-4060.4042736966926</v>
      </c>
      <c r="AI21">
        <f t="shared" si="6"/>
        <v>-4063.4636859910065</v>
      </c>
      <c r="AJ21">
        <f t="shared" si="7"/>
        <v>793.45856700400236</v>
      </c>
      <c r="AK21">
        <f t="shared" si="22"/>
        <v>-7.6015586593269742</v>
      </c>
      <c r="AL21">
        <f t="shared" si="8"/>
        <v>-3277.6066776463313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-1291.5483179004882</v>
      </c>
      <c r="AR21">
        <f t="shared" si="9"/>
        <v>-1292.5214670098226</v>
      </c>
      <c r="AS21">
        <f t="shared" si="9"/>
        <v>252.38621783952482</v>
      </c>
      <c r="AT21">
        <f t="shared" si="9"/>
        <v>-2.4179317225812329</v>
      </c>
      <c r="AU21">
        <f t="shared" si="9"/>
        <v>-1042.553180892879</v>
      </c>
      <c r="AW21">
        <v>18</v>
      </c>
      <c r="AX21">
        <f>IF(Z21&gt;0, (R21*SUMPRODUCT(K21:$K$98, X21:$X$98)-K21*$AZ$3)/Z21, 0)</f>
        <v>-22653.177292368237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100000</v>
      </c>
      <c r="S22">
        <f t="shared" si="1"/>
        <v>-29716.213248253302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-5544.4327290833608</v>
      </c>
      <c r="AC22">
        <f t="shared" si="2"/>
        <v>-6050.4098872414042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-3869.9097923489703</v>
      </c>
      <c r="AI22">
        <f t="shared" si="6"/>
        <v>-3872.4548717962975</v>
      </c>
      <c r="AJ22">
        <f t="shared" si="7"/>
        <v>505.97715815804349</v>
      </c>
      <c r="AK22">
        <f t="shared" si="22"/>
        <v>-116.43308731075058</v>
      </c>
      <c r="AL22">
        <f t="shared" si="8"/>
        <v>-3482.9108009490046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-1149.3511979396039</v>
      </c>
      <c r="AR22">
        <f t="shared" si="9"/>
        <v>-1150.107078636725</v>
      </c>
      <c r="AS22">
        <f t="shared" si="9"/>
        <v>150.27364565674679</v>
      </c>
      <c r="AT22">
        <f t="shared" si="9"/>
        <v>-34.580265577505784</v>
      </c>
      <c r="AU22">
        <f t="shared" si="9"/>
        <v>-1034.4136985574842</v>
      </c>
      <c r="AW22">
        <v>19</v>
      </c>
      <c r="AX22">
        <f>IF(Z22&gt;0, (R22*SUMPRODUCT(K22:$K$98, X22:$X$98)-K22*$AZ$3)/Z22, 0)</f>
        <v>-29716.213248253302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100000</v>
      </c>
      <c r="S23">
        <f t="shared" si="1"/>
        <v>-36407.402806586571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-6050.4098872414042</v>
      </c>
      <c r="AC23">
        <f t="shared" si="2"/>
        <v>-6014.2915282256108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-3637.6099163327112</v>
      </c>
      <c r="AI23">
        <f t="shared" si="6"/>
        <v>-3639.6748437460233</v>
      </c>
      <c r="AJ23">
        <f t="shared" si="7"/>
        <v>-36.11835901579343</v>
      </c>
      <c r="AK23">
        <f t="shared" si="22"/>
        <v>-423.52869210689835</v>
      </c>
      <c r="AL23">
        <f t="shared" si="8"/>
        <v>-4099.3218948687154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-964.60612117216385</v>
      </c>
      <c r="AR23">
        <f t="shared" si="9"/>
        <v>-965.15368995179404</v>
      </c>
      <c r="AS23">
        <f t="shared" si="9"/>
        <v>-9.5777147617995269</v>
      </c>
      <c r="AT23">
        <f t="shared" si="9"/>
        <v>-112.30955992945677</v>
      </c>
      <c r="AU23">
        <f t="shared" si="9"/>
        <v>-1087.0409646430503</v>
      </c>
      <c r="AW23">
        <v>20</v>
      </c>
      <c r="AX23">
        <f>IF(Z23&gt;0, (R23*SUMPRODUCT(K23:$K$98, X23:$X$98)-K23*$AZ$3)/Z23, 0)</f>
        <v>-36407.402806586571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100000</v>
      </c>
      <c r="S24">
        <f t="shared" si="1"/>
        <v>-45501.680273198421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-6014.2915282256108</v>
      </c>
      <c r="AC24">
        <f t="shared" si="2"/>
        <v>-5920.442687830453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-3342.7436642129646</v>
      </c>
      <c r="AI24">
        <f t="shared" si="6"/>
        <v>-3344.370099394117</v>
      </c>
      <c r="AJ24">
        <f t="shared" si="7"/>
        <v>-93.848840395157822</v>
      </c>
      <c r="AK24">
        <f t="shared" si="22"/>
        <v>-421.00040697579277</v>
      </c>
      <c r="AL24">
        <f t="shared" si="8"/>
        <v>-3859.2193467650677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-791.44172031253504</v>
      </c>
      <c r="AR24">
        <f t="shared" si="9"/>
        <v>-791.82680178663338</v>
      </c>
      <c r="AS24">
        <f t="shared" si="9"/>
        <v>-22.220036937581991</v>
      </c>
      <c r="AT24">
        <f t="shared" si="9"/>
        <v>-99.67778562154534</v>
      </c>
      <c r="AU24">
        <f t="shared" si="9"/>
        <v>-913.72462434576073</v>
      </c>
      <c r="AW24">
        <v>21</v>
      </c>
      <c r="AX24">
        <f>IF(Z24&gt;0, (R24*SUMPRODUCT(K24:$K$98, X24:$X$98)-K24*$AZ$3)/Z24, 0)</f>
        <v>-45501.680273198421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100000</v>
      </c>
      <c r="S25">
        <f t="shared" si="1"/>
        <v>-58283.648187486746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-5920.442687830453</v>
      </c>
      <c r="AC25">
        <f t="shared" si="2"/>
        <v>-5766.8353353150233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-2986.9356671183709</v>
      </c>
      <c r="AI25">
        <f t="shared" si="6"/>
        <v>-2988.1724709893219</v>
      </c>
      <c r="AJ25">
        <f t="shared" si="7"/>
        <v>-153.60735251542974</v>
      </c>
      <c r="AK25">
        <f t="shared" si="22"/>
        <v>-414.43098814813175</v>
      </c>
      <c r="AL25">
        <f t="shared" si="8"/>
        <v>-3556.2108116528834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-631.42781913690771</v>
      </c>
      <c r="AR25">
        <f t="shared" si="9"/>
        <v>-631.68927517679901</v>
      </c>
      <c r="AS25">
        <f t="shared" si="9"/>
        <v>-32.472060469847492</v>
      </c>
      <c r="AT25">
        <f t="shared" si="9"/>
        <v>-87.609270567780896</v>
      </c>
      <c r="AU25">
        <f t="shared" si="9"/>
        <v>-751.7706062144274</v>
      </c>
      <c r="AW25">
        <v>22</v>
      </c>
      <c r="AX25">
        <f>IF(Z25&gt;0, (R25*SUMPRODUCT(K25:$K$98, X25:$X$98)-K25*$AZ$3)/Z25, 0)</f>
        <v>-58283.648187486746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100000</v>
      </c>
      <c r="S26">
        <f t="shared" si="1"/>
        <v>-77005.107775528173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-5766.8353353150233</v>
      </c>
      <c r="AC26">
        <f t="shared" si="2"/>
        <v>-5554.4693394269643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-2582.3685935853955</v>
      </c>
      <c r="AI26">
        <f t="shared" si="6"/>
        <v>-2583.270233343439</v>
      </c>
      <c r="AJ26">
        <f t="shared" si="7"/>
        <v>-212.36599588805893</v>
      </c>
      <c r="AK26">
        <f t="shared" si="22"/>
        <v>-403.67847347205168</v>
      </c>
      <c r="AL26">
        <f t="shared" si="8"/>
        <v>-3199.3147027035498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-487.41405878339822</v>
      </c>
      <c r="AR26">
        <f t="shared" si="9"/>
        <v>-487.58424048988275</v>
      </c>
      <c r="AS26">
        <f t="shared" si="9"/>
        <v>-40.083422738526387</v>
      </c>
      <c r="AT26">
        <f t="shared" si="9"/>
        <v>-76.193059227581756</v>
      </c>
      <c r="AU26">
        <f t="shared" si="9"/>
        <v>-603.86072245599098</v>
      </c>
      <c r="AW26">
        <v>23</v>
      </c>
      <c r="AX26">
        <f>IF(Z26&gt;0, (R26*SUMPRODUCT(K26:$K$98, X26:$X$98)-K26*$AZ$3)/Z26, 0)</f>
        <v>-77005.107775528173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100000</v>
      </c>
      <c r="S27">
        <f t="shared" si="1"/>
        <v>-105665.76089750134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-5554.4693394269643</v>
      </c>
      <c r="AC27">
        <f t="shared" si="2"/>
        <v>-5288.4960633666406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-2136.0581173304822</v>
      </c>
      <c r="AI27">
        <f t="shared" si="6"/>
        <v>-2136.6837334262791</v>
      </c>
      <c r="AJ27">
        <f t="shared" si="7"/>
        <v>-265.97327606032377</v>
      </c>
      <c r="AK27">
        <f t="shared" si="22"/>
        <v>-388.81285375988756</v>
      </c>
      <c r="AL27">
        <f t="shared" si="8"/>
        <v>-2791.4698632464906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-359.97709046464109</v>
      </c>
      <c r="AR27">
        <f t="shared" si="9"/>
        <v>-360.0825218010292</v>
      </c>
      <c r="AS27">
        <f t="shared" si="9"/>
        <v>-44.82288439660978</v>
      </c>
      <c r="AT27">
        <f t="shared" si="9"/>
        <v>-65.524303246325815</v>
      </c>
      <c r="AU27">
        <f t="shared" si="9"/>
        <v>-470.42970944396484</v>
      </c>
      <c r="AW27">
        <v>24</v>
      </c>
      <c r="AX27">
        <f>IF(Z27&gt;0, (R27*SUMPRODUCT(K27:$K$98, X27:$X$98)-K27*$AZ$3)/Z27, 0)</f>
        <v>-105665.76089750134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100000</v>
      </c>
      <c r="S28">
        <f t="shared" si="1"/>
        <v>-151840.85497299259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-5288.4960633666406</v>
      </c>
      <c r="AC28">
        <f t="shared" si="2"/>
        <v>-4975.8058905779581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-1677.8919436601445</v>
      </c>
      <c r="AI28">
        <f t="shared" si="6"/>
        <v>-1678.3015671020257</v>
      </c>
      <c r="AJ28">
        <f t="shared" si="7"/>
        <v>-312.6901727886825</v>
      </c>
      <c r="AK28">
        <f t="shared" si="22"/>
        <v>-370.19472443566485</v>
      </c>
      <c r="AL28">
        <f t="shared" si="8"/>
        <v>-2361.186464326373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-252.46882793305818</v>
      </c>
      <c r="AR28">
        <f t="shared" si="9"/>
        <v>-252.53046310012385</v>
      </c>
      <c r="AS28">
        <f t="shared" si="9"/>
        <v>-47.049824470779065</v>
      </c>
      <c r="AT28">
        <f t="shared" si="9"/>
        <v>-55.702411909431355</v>
      </c>
      <c r="AU28">
        <f t="shared" si="9"/>
        <v>-355.28269948033426</v>
      </c>
      <c r="AW28">
        <v>25</v>
      </c>
      <c r="AX28">
        <f>IF(Z28&gt;0, (R28*SUMPRODUCT(K28:$K$98, X28:$X$98)-K28*$AZ$3)/Z28, 0)</f>
        <v>-151840.85497299259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100000</v>
      </c>
      <c r="S29">
        <f t="shared" si="1"/>
        <v>-230724.37619306563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-4975.8058905779581</v>
      </c>
      <c r="AC29">
        <f t="shared" si="2"/>
        <v>-4627.6789477491211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-1238.500264725461</v>
      </c>
      <c r="AI29">
        <f t="shared" si="6"/>
        <v>-1238.7509793998327</v>
      </c>
      <c r="AJ29">
        <f t="shared" si="7"/>
        <v>-348.12694282883695</v>
      </c>
      <c r="AK29">
        <f t="shared" si="22"/>
        <v>-348.30641234045709</v>
      </c>
      <c r="AL29">
        <f t="shared" si="8"/>
        <v>-1935.1843345691268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-166.38794430814127</v>
      </c>
      <c r="AR29">
        <f t="shared" si="9"/>
        <v>-166.42162690027689</v>
      </c>
      <c r="AS29">
        <f t="shared" si="9"/>
        <v>-46.769571251087356</v>
      </c>
      <c r="AT29">
        <f t="shared" si="9"/>
        <v>-46.793682318282876</v>
      </c>
      <c r="AU29">
        <f t="shared" si="9"/>
        <v>-259.98488046964712</v>
      </c>
      <c r="AW29">
        <v>26</v>
      </c>
      <c r="AX29">
        <f>IF(Z29&gt;0, (R29*SUMPRODUCT(K29:$K$98, X29:$X$98)-K29*$AZ$3)/Z29, 0)</f>
        <v>-230724.37619306563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100000</v>
      </c>
      <c r="S30">
        <f t="shared" si="1"/>
        <v>-375633.42774090113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-4627.6789477491211</v>
      </c>
      <c r="AC30">
        <f t="shared" si="2"/>
        <v>-4257.8206681627134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-852.15602418788842</v>
      </c>
      <c r="AI30">
        <f t="shared" si="6"/>
        <v>-852.29771221249291</v>
      </c>
      <c r="AJ30">
        <f t="shared" si="7"/>
        <v>-369.85827958640766</v>
      </c>
      <c r="AK30">
        <f t="shared" si="22"/>
        <v>-323.9375263424385</v>
      </c>
      <c r="AL30">
        <f t="shared" si="8"/>
        <v>-1546.0935181413392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-102.21787501267842</v>
      </c>
      <c r="AR30">
        <f t="shared" si="9"/>
        <v>-102.23487078385028</v>
      </c>
      <c r="AS30">
        <f t="shared" si="9"/>
        <v>-44.365264484514128</v>
      </c>
      <c r="AT30">
        <f t="shared" si="9"/>
        <v>-38.856975295273891</v>
      </c>
      <c r="AU30">
        <f t="shared" si="9"/>
        <v>-185.45711056363831</v>
      </c>
      <c r="AW30">
        <v>27</v>
      </c>
      <c r="AX30">
        <f>IF(Z30&gt;0, (R30*SUMPRODUCT(K30:$K$98, X30:$X$98)-K30*$AZ$3)/Z30, 0)</f>
        <v>-375633.42774090113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100000</v>
      </c>
      <c r="S31">
        <f t="shared" si="1"/>
        <v>-668319.20795400406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-4257.8206681627134</v>
      </c>
      <c r="AC31">
        <f t="shared" si="2"/>
        <v>-3881.2472718409726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-541.42162799019877</v>
      </c>
      <c r="AI31">
        <f t="shared" si="6"/>
        <v>-541.49422143105846</v>
      </c>
      <c r="AJ31">
        <f t="shared" si="7"/>
        <v>-376.5733963217408</v>
      </c>
      <c r="AK31">
        <f t="shared" si="22"/>
        <v>-298.04744677138996</v>
      </c>
      <c r="AL31">
        <f t="shared" si="8"/>
        <v>-1216.1150645241892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-57.986287898188785</v>
      </c>
      <c r="AR31">
        <f t="shared" si="9"/>
        <v>-57.994062659933782</v>
      </c>
      <c r="AS31">
        <f t="shared" si="9"/>
        <v>-40.331032683287084</v>
      </c>
      <c r="AT31">
        <f t="shared" si="9"/>
        <v>-31.920898911926695</v>
      </c>
      <c r="AU31">
        <f t="shared" si="9"/>
        <v>-130.24599425514756</v>
      </c>
      <c r="AW31">
        <v>28</v>
      </c>
      <c r="AX31">
        <f>IF(Z31&gt;0, (R31*SUMPRODUCT(K31:$K$98, X31:$X$98)-K31*$AZ$3)/Z31, 0)</f>
        <v>-668319.20795400406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100000</v>
      </c>
      <c r="S32">
        <f t="shared" si="1"/>
        <v>-1334797.8758792852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-3881.2472718409726</v>
      </c>
      <c r="AC32">
        <f t="shared" si="2"/>
        <v>-3511.7413531905718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-311.84843177260041</v>
      </c>
      <c r="AI32">
        <f t="shared" si="6"/>
        <v>-311.88131822507995</v>
      </c>
      <c r="AJ32">
        <f t="shared" si="7"/>
        <v>-369.50591865040087</v>
      </c>
      <c r="AK32">
        <f t="shared" si="22"/>
        <v>-271.68730902886813</v>
      </c>
      <c r="AL32">
        <f t="shared" si="8"/>
        <v>-953.07454590434895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-29.820522508509566</v>
      </c>
      <c r="AR32">
        <f t="shared" si="9"/>
        <v>-29.823667277238453</v>
      </c>
      <c r="AS32">
        <f t="shared" si="9"/>
        <v>-35.33402269015329</v>
      </c>
      <c r="AT32">
        <f t="shared" si="9"/>
        <v>-25.980113057229104</v>
      </c>
      <c r="AU32">
        <f t="shared" si="9"/>
        <v>-91.137803024620851</v>
      </c>
      <c r="AW32">
        <v>29</v>
      </c>
      <c r="AX32">
        <f>IF(Z32&gt;0, (R32*SUMPRODUCT(K32:$K$98, X32:$X$98)-K32*$AZ$3)/Z32, 0)</f>
        <v>-1334797.8758792852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100000</v>
      </c>
      <c r="S33">
        <f t="shared" si="1"/>
        <v>-3110598.99812205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-3511.7413531905718</v>
      </c>
      <c r="AC33">
        <f t="shared" si="2"/>
        <v>-3159.8724055664134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-158.87665479474396</v>
      </c>
      <c r="AI33">
        <f t="shared" si="6"/>
        <v>-158.88935280084934</v>
      </c>
      <c r="AJ33">
        <f t="shared" si="7"/>
        <v>-351.86894762415841</v>
      </c>
      <c r="AK33">
        <f t="shared" si="22"/>
        <v>-245.82189472334005</v>
      </c>
      <c r="AL33">
        <f t="shared" si="8"/>
        <v>-756.5801951483478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-13.564811052179195</v>
      </c>
      <c r="AR33">
        <f t="shared" si="9"/>
        <v>-13.565895201727669</v>
      </c>
      <c r="AS33">
        <f t="shared" si="9"/>
        <v>-30.042398587868242</v>
      </c>
      <c r="AT33">
        <f t="shared" si="9"/>
        <v>-20.988153097248546</v>
      </c>
      <c r="AU33">
        <f t="shared" si="9"/>
        <v>-64.596446886844461</v>
      </c>
      <c r="AW33">
        <v>30</v>
      </c>
      <c r="AX33">
        <f>IF(Z33&gt;0, (R33*SUMPRODUCT(K33:$K$98, X33:$X$98)-K33*$AZ$3)/Z33, 0)</f>
        <v>-3110598.99812205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100000</v>
      </c>
      <c r="S34">
        <f t="shared" si="1"/>
        <v>-8884966.9087626953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-3159.8724055664134</v>
      </c>
      <c r="AC34">
        <f t="shared" si="2"/>
        <v>-2832.6430468572817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-68.686907321792646</v>
      </c>
      <c r="AI34">
        <f t="shared" si="6"/>
        <v>-68.690892484421767</v>
      </c>
      <c r="AJ34">
        <f t="shared" si="7"/>
        <v>-327.2293587091317</v>
      </c>
      <c r="AK34">
        <f t="shared" si="22"/>
        <v>-221.19106838964896</v>
      </c>
      <c r="AL34">
        <f t="shared" si="8"/>
        <v>-617.11131958320243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-5.2361201253799665</v>
      </c>
      <c r="AR34">
        <f t="shared" si="9"/>
        <v>-5.2364239211258932</v>
      </c>
      <c r="AS34">
        <f t="shared" si="9"/>
        <v>-24.94525226947351</v>
      </c>
      <c r="AT34">
        <f t="shared" si="9"/>
        <v>-16.861772496515865</v>
      </c>
      <c r="AU34">
        <f t="shared" ref="AU34:AU69" si="23">AL34*$K34</f>
        <v>-47.043448687115266</v>
      </c>
      <c r="AW34">
        <v>31</v>
      </c>
      <c r="AX34">
        <f>IF(Z34&gt;0, (R34*SUMPRODUCT(K34:$K$98, X34:$X$98)-K34*$AZ$3)/Z34, 0)</f>
        <v>-8884966.9087626953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100000</v>
      </c>
      <c r="S35">
        <f t="shared" si="1"/>
        <v>-33345341.626260631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-2832.6430468572817</v>
      </c>
      <c r="AC35">
        <f t="shared" si="2"/>
        <v>-2533.5986582672053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-23.964429239248084</v>
      </c>
      <c r="AI35">
        <f t="shared" ref="AI35:AI66" si="25">SUM(AE35:AH35)</f>
        <v>-23.965378996596002</v>
      </c>
      <c r="AJ35">
        <f t="shared" si="7"/>
        <v>-299.04438859007632</v>
      </c>
      <c r="AK35">
        <f t="shared" si="22"/>
        <v>-198.28501328000974</v>
      </c>
      <c r="AL35">
        <f t="shared" si="8"/>
        <v>-521.294780866682</v>
      </c>
      <c r="AN35">
        <f t="shared" ref="AN35:AT69" si="26">AE35*$K35</f>
        <v>0</v>
      </c>
      <c r="AO35">
        <f t="shared" si="26"/>
        <v>0</v>
      </c>
      <c r="AP35">
        <f t="shared" si="26"/>
        <v>-6.4644306181193666E-5</v>
      </c>
      <c r="AQ35">
        <f t="shared" si="26"/>
        <v>-1.631115468174362</v>
      </c>
      <c r="AR35">
        <f t="shared" si="26"/>
        <v>-1.6311801124805434</v>
      </c>
      <c r="AS35">
        <f t="shared" si="26"/>
        <v>-20.354164208557751</v>
      </c>
      <c r="AT35">
        <f t="shared" si="26"/>
        <v>-13.496075747904213</v>
      </c>
      <c r="AU35">
        <f t="shared" si="23"/>
        <v>-35.481420068942505</v>
      </c>
      <c r="AW35">
        <v>32</v>
      </c>
      <c r="AX35">
        <f>IF(Z35&gt;0, (R35*SUMPRODUCT(K35:$K$98, X35:$X$98)-K35*$AZ$3)/Z35, 0)</f>
        <v>-33345341.626260631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100000</v>
      </c>
      <c r="S36">
        <f t="shared" si="1"/>
        <v>-126094949.48154442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-2533.5986582672053</v>
      </c>
      <c r="AC36">
        <f t="shared" si="2"/>
        <v>-2263.5507480965794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-5.7269620886287891</v>
      </c>
      <c r="AI36">
        <f t="shared" si="25"/>
        <v>-5.7271864781421487</v>
      </c>
      <c r="AJ36">
        <f t="shared" si="7"/>
        <v>-270.04791017062598</v>
      </c>
      <c r="AK36">
        <f t="shared" si="22"/>
        <v>-177.35190607870439</v>
      </c>
      <c r="AL36">
        <f t="shared" si="8"/>
        <v>-453.12700272747247</v>
      </c>
      <c r="AN36">
        <f t="shared" si="26"/>
        <v>0</v>
      </c>
      <c r="AO36">
        <f t="shared" si="26"/>
        <v>0</v>
      </c>
      <c r="AP36">
        <f t="shared" si="26"/>
        <v>-1.3636475935191058E-5</v>
      </c>
      <c r="AQ36">
        <f t="shared" si="26"/>
        <v>-0.34803578622834097</v>
      </c>
      <c r="AR36">
        <f t="shared" si="26"/>
        <v>-0.34804942270427619</v>
      </c>
      <c r="AS36">
        <f t="shared" si="26"/>
        <v>-16.411202882269723</v>
      </c>
      <c r="AT36">
        <f t="shared" si="26"/>
        <v>-10.777932369022473</v>
      </c>
      <c r="AU36">
        <f t="shared" si="23"/>
        <v>-27.537184673996467</v>
      </c>
      <c r="AW36">
        <v>33</v>
      </c>
      <c r="AX36">
        <f>IF(Z36&gt;0, (R36*SUMPRODUCT(K36:$K$98, X36:$X$98)-K36*$AZ$3)/Z36, 0)</f>
        <v>-126094949.48154442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100000</v>
      </c>
      <c r="S37">
        <f t="shared" si="1"/>
        <v>-481139703.26472574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-2263.5507480965794</v>
      </c>
      <c r="AC37">
        <f t="shared" si="2"/>
        <v>-2021.3282252767362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-1.3570524064396732</v>
      </c>
      <c r="AI37">
        <f t="shared" si="25"/>
        <v>-1.3571049205070937</v>
      </c>
      <c r="AJ37">
        <f t="shared" si="7"/>
        <v>-242.22252281984311</v>
      </c>
      <c r="AK37">
        <f t="shared" si="22"/>
        <v>-158.44855236676057</v>
      </c>
      <c r="AL37">
        <f t="shared" si="8"/>
        <v>-402.02818010711076</v>
      </c>
      <c r="AN37">
        <f t="shared" si="26"/>
        <v>0</v>
      </c>
      <c r="AO37">
        <f t="shared" si="26"/>
        <v>0</v>
      </c>
      <c r="AP37">
        <f t="shared" si="26"/>
        <v>-2.8494249874419004E-6</v>
      </c>
      <c r="AQ37">
        <f t="shared" si="26"/>
        <v>-7.3633965642172977E-2</v>
      </c>
      <c r="AR37">
        <f t="shared" si="26"/>
        <v>-7.3636815067160424E-2</v>
      </c>
      <c r="AS37">
        <f t="shared" si="26"/>
        <v>-13.143048004955338</v>
      </c>
      <c r="AT37">
        <f t="shared" si="26"/>
        <v>-8.597453720771064</v>
      </c>
      <c r="AU37">
        <f t="shared" si="23"/>
        <v>-21.814138540793561</v>
      </c>
      <c r="AW37">
        <v>34</v>
      </c>
      <c r="AX37">
        <f>IF(Z37&gt;0, (R37*SUMPRODUCT(K37:$K$98, X37:$X$98)-K37*$AZ$3)/Z37, 0)</f>
        <v>-481139703.26472574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100000</v>
      </c>
      <c r="S38">
        <f t="shared" si="1"/>
        <v>-1855142732.5835872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-2021.3282252767362</v>
      </c>
      <c r="AC38">
        <f t="shared" si="2"/>
        <v>-1804.8210033441003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-0.31862396693820677</v>
      </c>
      <c r="AI38">
        <f t="shared" si="25"/>
        <v>-0.31863612786908585</v>
      </c>
      <c r="AJ38">
        <f t="shared" si="7"/>
        <v>-216.50722193263596</v>
      </c>
      <c r="AK38">
        <f t="shared" si="22"/>
        <v>-141.49297576937155</v>
      </c>
      <c r="AL38">
        <f t="shared" si="8"/>
        <v>-358.31883382987661</v>
      </c>
      <c r="AN38">
        <f t="shared" si="26"/>
        <v>0</v>
      </c>
      <c r="AO38">
        <f t="shared" si="26"/>
        <v>0</v>
      </c>
      <c r="AP38">
        <f t="shared" si="26"/>
        <v>-5.891560860921978E-7</v>
      </c>
      <c r="AQ38">
        <f t="shared" si="26"/>
        <v>-1.543625657960157E-2</v>
      </c>
      <c r="AR38">
        <f t="shared" si="26"/>
        <v>-1.5436845735687661E-2</v>
      </c>
      <c r="AS38">
        <f t="shared" si="26"/>
        <v>-10.489044691785729</v>
      </c>
      <c r="AT38">
        <f t="shared" si="26"/>
        <v>-6.8548574646644553</v>
      </c>
      <c r="AU38">
        <f t="shared" si="23"/>
        <v>-17.359339002185873</v>
      </c>
      <c r="AW38">
        <v>35</v>
      </c>
      <c r="AX38">
        <f>IF(Z38&gt;0, (R38*SUMPRODUCT(K38:$K$98, X38:$X$98)-K38*$AZ$3)/Z38, 0)</f>
        <v>-1855142732.5835872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100000</v>
      </c>
      <c r="S39">
        <f t="shared" si="1"/>
        <v>-7237620547.6653557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-1804.8210033441003</v>
      </c>
      <c r="AC39">
        <f t="shared" si="2"/>
        <v>-1611.4606754057888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-7.4049510933488924E-2</v>
      </c>
      <c r="AI39">
        <f t="shared" si="25"/>
        <v>-7.4052294066192542E-2</v>
      </c>
      <c r="AJ39">
        <f t="shared" si="7"/>
        <v>-193.36032793831146</v>
      </c>
      <c r="AK39">
        <f t="shared" si="22"/>
        <v>-126.33747023408704</v>
      </c>
      <c r="AL39">
        <f t="shared" si="8"/>
        <v>-319.77185046646468</v>
      </c>
      <c r="AN39">
        <f t="shared" si="26"/>
        <v>0</v>
      </c>
      <c r="AO39">
        <f t="shared" si="26"/>
        <v>0</v>
      </c>
      <c r="AP39">
        <f t="shared" si="26"/>
        <v>-1.203869579087798E-7</v>
      </c>
      <c r="AQ39">
        <f t="shared" si="26"/>
        <v>-3.2030795169531601E-3</v>
      </c>
      <c r="AR39">
        <f t="shared" si="26"/>
        <v>-3.2031999039110691E-3</v>
      </c>
      <c r="AS39">
        <f t="shared" si="26"/>
        <v>-8.3639783437171982</v>
      </c>
      <c r="AT39">
        <f t="shared" si="26"/>
        <v>-5.4648431573566549</v>
      </c>
      <c r="AU39">
        <f t="shared" si="23"/>
        <v>-13.832024700977765</v>
      </c>
      <c r="AW39">
        <v>36</v>
      </c>
      <c r="AX39">
        <f>IF(Z39&gt;0, (R39*SUMPRODUCT(K39:$K$98, X39:$X$98)-K39*$AZ$3)/Z39, 0)</f>
        <v>-7237620547.6653557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100000</v>
      </c>
      <c r="S40">
        <f t="shared" si="1"/>
        <v>-28573353726.901852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-1611.4606754057888</v>
      </c>
      <c r="AC40">
        <f t="shared" si="2"/>
        <v>-1438.8069461684386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-1.7006925994255146E-2</v>
      </c>
      <c r="AI40">
        <f t="shared" si="25"/>
        <v>-1.7007555429882443E-2</v>
      </c>
      <c r="AJ40">
        <f t="shared" si="7"/>
        <v>-172.65372923735026</v>
      </c>
      <c r="AK40">
        <f t="shared" si="22"/>
        <v>-112.80224727840523</v>
      </c>
      <c r="AL40">
        <f t="shared" si="8"/>
        <v>-285.47298407118535</v>
      </c>
      <c r="AN40">
        <f t="shared" si="26"/>
        <v>0</v>
      </c>
      <c r="AO40">
        <f t="shared" si="26"/>
        <v>0</v>
      </c>
      <c r="AP40">
        <f t="shared" si="26"/>
        <v>-2.4309656611881533E-8</v>
      </c>
      <c r="AQ40">
        <f t="shared" si="26"/>
        <v>-6.5683052088846188E-4</v>
      </c>
      <c r="AR40">
        <f t="shared" si="26"/>
        <v>-6.568548305450737E-4</v>
      </c>
      <c r="AS40">
        <f t="shared" si="26"/>
        <v>-6.6681209141858799</v>
      </c>
      <c r="AT40">
        <f t="shared" si="26"/>
        <v>-4.3565756011575454</v>
      </c>
      <c r="AU40">
        <f t="shared" si="23"/>
        <v>-11.025353370173969</v>
      </c>
      <c r="AW40">
        <v>37</v>
      </c>
      <c r="AX40">
        <f>IF(Z40&gt;0, (R40*SUMPRODUCT(K40:$K$98, X40:$X$98)-K40*$AZ$3)/Z40, 0)</f>
        <v>-28573353726.901852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100000</v>
      </c>
      <c r="S41">
        <f t="shared" si="1"/>
        <v>-114276509277.98932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-1438.8069461684386</v>
      </c>
      <c r="AC41">
        <f t="shared" si="2"/>
        <v>-1284.6496277160422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-3.8609711998952223E-3</v>
      </c>
      <c r="AI41">
        <f t="shared" si="25"/>
        <v>-3.8611117197662605E-3</v>
      </c>
      <c r="AJ41">
        <f t="shared" si="7"/>
        <v>-154.15731845239634</v>
      </c>
      <c r="AK41">
        <f t="shared" si="22"/>
        <v>-100.71648623179071</v>
      </c>
      <c r="AL41">
        <f t="shared" si="8"/>
        <v>-254.87766579590681</v>
      </c>
      <c r="AN41">
        <f t="shared" si="26"/>
        <v>0</v>
      </c>
      <c r="AO41">
        <f t="shared" si="26"/>
        <v>0</v>
      </c>
      <c r="AP41">
        <f t="shared" si="26"/>
        <v>-4.8455962315654491E-9</v>
      </c>
      <c r="AQ41">
        <f t="shared" si="26"/>
        <v>-1.3313923047435295E-4</v>
      </c>
      <c r="AR41">
        <f t="shared" si="26"/>
        <v>-1.3314407607058451E-4</v>
      </c>
      <c r="AS41">
        <f t="shared" si="26"/>
        <v>-5.3158611365189161</v>
      </c>
      <c r="AT41">
        <f t="shared" si="26"/>
        <v>-3.473042086754047</v>
      </c>
      <c r="AU41">
        <f t="shared" si="23"/>
        <v>-8.7890363673490342</v>
      </c>
      <c r="AW41">
        <v>38</v>
      </c>
      <c r="AX41">
        <f>IF(Z41&gt;0, (R41*SUMPRODUCT(K41:$K$98, X41:$X$98)-K41*$AZ$3)/Z41, 0)</f>
        <v>-114276509277.98932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100000</v>
      </c>
      <c r="S42">
        <f t="shared" si="1"/>
        <v>-463374555635.87323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-1284.6496277160422</v>
      </c>
      <c r="AC42">
        <f t="shared" si="2"/>
        <v>-1147.0087114955254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-8.6538356444542904E-4</v>
      </c>
      <c r="AI42">
        <f t="shared" si="25"/>
        <v>-8.6541450617220127E-4</v>
      </c>
      <c r="AJ42">
        <f t="shared" si="7"/>
        <v>-137.64091622051683</v>
      </c>
      <c r="AK42">
        <f t="shared" si="22"/>
        <v>-89.92547394012297</v>
      </c>
      <c r="AL42">
        <f t="shared" si="8"/>
        <v>-227.56725557514596</v>
      </c>
      <c r="AN42">
        <f t="shared" si="26"/>
        <v>0</v>
      </c>
      <c r="AO42">
        <f t="shared" si="26"/>
        <v>0</v>
      </c>
      <c r="AP42">
        <f t="shared" si="26"/>
        <v>-9.5265577500749466E-10</v>
      </c>
      <c r="AQ42">
        <f t="shared" si="26"/>
        <v>-2.6644041437438571E-5</v>
      </c>
      <c r="AR42">
        <f t="shared" si="26"/>
        <v>-2.6644994093213577E-5</v>
      </c>
      <c r="AS42">
        <f t="shared" si="26"/>
        <v>-4.2377859089762282</v>
      </c>
      <c r="AT42">
        <f t="shared" si="26"/>
        <v>-2.7686891135693954</v>
      </c>
      <c r="AU42">
        <f t="shared" si="23"/>
        <v>-7.0065016675397169</v>
      </c>
      <c r="AW42">
        <v>39</v>
      </c>
      <c r="AX42">
        <f>IF(Z42&gt;0, (R42*SUMPRODUCT(K42:$K$98, X42:$X$98)-K42*$AZ$3)/Z42, 0)</f>
        <v>-463374555635.87323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100000</v>
      </c>
      <c r="S43">
        <f t="shared" si="1"/>
        <v>-1906221442208.4473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-1147.0087114955254</v>
      </c>
      <c r="AC43">
        <f t="shared" si="2"/>
        <v>-1024.1149440683639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-1.9133360853692557E-4</v>
      </c>
      <c r="AI43">
        <f t="shared" si="25"/>
        <v>-1.9134032414536297E-4</v>
      </c>
      <c r="AJ43">
        <f t="shared" si="7"/>
        <v>-122.89376742716149</v>
      </c>
      <c r="AK43">
        <f t="shared" si="22"/>
        <v>-80.290609804686781</v>
      </c>
      <c r="AL43">
        <f t="shared" si="8"/>
        <v>-203.18456857217242</v>
      </c>
      <c r="AN43">
        <f t="shared" si="26"/>
        <v>0</v>
      </c>
      <c r="AO43">
        <f t="shared" si="26"/>
        <v>0</v>
      </c>
      <c r="AP43">
        <f t="shared" si="26"/>
        <v>-1.8461152128211948E-10</v>
      </c>
      <c r="AQ43">
        <f t="shared" si="26"/>
        <v>-5.2597450958674697E-6</v>
      </c>
      <c r="AR43">
        <f t="shared" si="26"/>
        <v>-5.2599297073887522E-6</v>
      </c>
      <c r="AS43">
        <f t="shared" si="26"/>
        <v>-3.3783395164103802</v>
      </c>
      <c r="AT43">
        <f t="shared" si="26"/>
        <v>-2.2071822320902315</v>
      </c>
      <c r="AU43">
        <f t="shared" si="23"/>
        <v>-5.5855270084303186</v>
      </c>
      <c r="AW43">
        <v>40</v>
      </c>
      <c r="AX43">
        <f>IF(Z43&gt;0, (R43*SUMPRODUCT(K43:$K$98, X43:$X$98)-K43*$AZ$3)/Z43, 0)</f>
        <v>-1906221442208.4473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100000</v>
      </c>
      <c r="S44">
        <f t="shared" si="1"/>
        <v>-7965992086127.041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-1024.1149440683639</v>
      </c>
      <c r="AC44">
        <f t="shared" si="2"/>
        <v>-914.38834747882061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-4.1708968863344616E-5</v>
      </c>
      <c r="AI44">
        <f t="shared" si="25"/>
        <v>-4.1710403694589725E-5</v>
      </c>
      <c r="AJ44">
        <f t="shared" si="7"/>
        <v>-109.72659658954331</v>
      </c>
      <c r="AK44">
        <f t="shared" si="22"/>
        <v>-71.688046084785483</v>
      </c>
      <c r="AL44">
        <f t="shared" si="8"/>
        <v>-181.41468438473248</v>
      </c>
      <c r="AN44">
        <f t="shared" si="26"/>
        <v>0</v>
      </c>
      <c r="AO44">
        <f t="shared" si="26"/>
        <v>0</v>
      </c>
      <c r="AP44">
        <f t="shared" si="26"/>
        <v>-3.5217314661719955E-11</v>
      </c>
      <c r="AQ44">
        <f t="shared" si="26"/>
        <v>-1.0237286689155137E-6</v>
      </c>
      <c r="AR44">
        <f t="shared" si="26"/>
        <v>-1.0237638862301754E-6</v>
      </c>
      <c r="AS44">
        <f t="shared" si="26"/>
        <v>-2.6931920335715303</v>
      </c>
      <c r="AT44">
        <f t="shared" si="26"/>
        <v>-1.7595522017334864</v>
      </c>
      <c r="AU44">
        <f t="shared" si="23"/>
        <v>-4.4527452590689025</v>
      </c>
      <c r="AW44">
        <v>41</v>
      </c>
      <c r="AX44">
        <f>IF(Z44&gt;0, (R44*SUMPRODUCT(K44:$K$98, X44:$X$98)-K44*$AZ$3)/Z44, 0)</f>
        <v>-7965992086127.041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100000</v>
      </c>
      <c r="S45">
        <f t="shared" si="1"/>
        <v>-33840702393413.121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-914.38834747882061</v>
      </c>
      <c r="AC45">
        <f t="shared" si="2"/>
        <v>-816.41816827997036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-8.9513302969621862E-6</v>
      </c>
      <c r="AI45">
        <f t="shared" si="25"/>
        <v>-8.9516318636077259E-6</v>
      </c>
      <c r="AJ45">
        <f t="shared" si="7"/>
        <v>-97.970179198850246</v>
      </c>
      <c r="AK45">
        <f t="shared" si="22"/>
        <v>-64.00718432351745</v>
      </c>
      <c r="AL45">
        <f t="shared" si="8"/>
        <v>-161.97737247399957</v>
      </c>
      <c r="AN45">
        <f t="shared" si="26"/>
        <v>0</v>
      </c>
      <c r="AO45">
        <f t="shared" si="26"/>
        <v>0</v>
      </c>
      <c r="AP45">
        <f t="shared" si="26"/>
        <v>-6.6087708694257066E-12</v>
      </c>
      <c r="AQ45">
        <f t="shared" si="26"/>
        <v>-1.9616655815247114E-7</v>
      </c>
      <c r="AR45">
        <f t="shared" si="26"/>
        <v>-1.9617316692334057E-7</v>
      </c>
      <c r="AS45">
        <f t="shared" si="26"/>
        <v>-2.1469962807138789</v>
      </c>
      <c r="AT45">
        <f t="shared" si="26"/>
        <v>-1.4027042494495348</v>
      </c>
      <c r="AU45">
        <f t="shared" si="23"/>
        <v>-3.5497007263365807</v>
      </c>
      <c r="AW45">
        <v>42</v>
      </c>
      <c r="AX45">
        <f>IF(Z45&gt;0, (R45*SUMPRODUCT(K45:$K$98, X45:$X$98)-K45*$AZ$3)/Z45, 0)</f>
        <v>-33840702393413.121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100000</v>
      </c>
      <c r="S46">
        <f t="shared" si="1"/>
        <v>-146326769119205.69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-816.41816827997036</v>
      </c>
      <c r="AC46">
        <f t="shared" si="2"/>
        <v>-728.94479327740567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-1.8902455362870209E-6</v>
      </c>
      <c r="AI46">
        <f t="shared" si="25"/>
        <v>-1.8903078065740697E-6</v>
      </c>
      <c r="AJ46">
        <f t="shared" si="7"/>
        <v>-87.473375002564694</v>
      </c>
      <c r="AK46">
        <f t="shared" si="22"/>
        <v>-57.149271779597932</v>
      </c>
      <c r="AL46">
        <f t="shared" si="8"/>
        <v>-144.62264867247043</v>
      </c>
      <c r="AN46">
        <f t="shared" si="26"/>
        <v>0</v>
      </c>
      <c r="AO46">
        <f t="shared" si="26"/>
        <v>0</v>
      </c>
      <c r="AP46">
        <f t="shared" si="26"/>
        <v>-1.2184290211892495E-12</v>
      </c>
      <c r="AQ46">
        <f t="shared" si="26"/>
        <v>-3.6986018978567777E-8</v>
      </c>
      <c r="AR46">
        <f t="shared" si="26"/>
        <v>-3.698723740758897E-8</v>
      </c>
      <c r="AS46">
        <f t="shared" si="26"/>
        <v>-1.711572304156457</v>
      </c>
      <c r="AT46">
        <f t="shared" si="26"/>
        <v>-1.1182272408924672</v>
      </c>
      <c r="AU46">
        <f t="shared" si="23"/>
        <v>-2.8297995820361614</v>
      </c>
      <c r="AW46">
        <v>43</v>
      </c>
      <c r="AX46">
        <f>IF(Z46&gt;0, (R46*SUMPRODUCT(K46:$K$98, X46:$X$98)-K46*$AZ$3)/Z46, 0)</f>
        <v>-146326769119205.69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100000</v>
      </c>
      <c r="S47">
        <f t="shared" si="1"/>
        <v>-644903220367435.13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-728.94479327740567</v>
      </c>
      <c r="AC47">
        <f t="shared" si="2"/>
        <v>-650.8435654583817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-3.9225955148037648E-7</v>
      </c>
      <c r="AI47">
        <f t="shared" si="25"/>
        <v>-3.9227216662061969E-7</v>
      </c>
      <c r="AJ47">
        <f t="shared" si="7"/>
        <v>-78.101227819023961</v>
      </c>
      <c r="AK47">
        <f t="shared" si="22"/>
        <v>-51.026135529418404</v>
      </c>
      <c r="AL47">
        <f t="shared" si="8"/>
        <v>-129.12736374071454</v>
      </c>
      <c r="AN47">
        <f t="shared" si="26"/>
        <v>0</v>
      </c>
      <c r="AO47">
        <f t="shared" si="26"/>
        <v>0</v>
      </c>
      <c r="AP47">
        <f t="shared" si="26"/>
        <v>-2.2039078271251791E-13</v>
      </c>
      <c r="AQ47">
        <f t="shared" si="26"/>
        <v>-6.8529075309952646E-9</v>
      </c>
      <c r="AR47">
        <f t="shared" si="26"/>
        <v>-6.8531279217779769E-9</v>
      </c>
      <c r="AS47">
        <f t="shared" si="26"/>
        <v>-1.3644549642731683</v>
      </c>
      <c r="AT47">
        <f t="shared" si="26"/>
        <v>-0.89144391035849557</v>
      </c>
      <c r="AU47">
        <f t="shared" si="23"/>
        <v>-2.255898881484792</v>
      </c>
      <c r="AW47">
        <v>44</v>
      </c>
      <c r="AX47">
        <f>IF(Z47&gt;0, (R47*SUMPRODUCT(K47:$K$98, X47:$X$98)-K47*$AZ$3)/Z47, 0)</f>
        <v>-644903220367435.13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100000</v>
      </c>
      <c r="S48">
        <f t="shared" si="1"/>
        <v>-2899147490314916.5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-650.8435654583817</v>
      </c>
      <c r="AC48">
        <f t="shared" si="2"/>
        <v>-581.1103263080829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-7.9867731247582914E-8</v>
      </c>
      <c r="AI48">
        <f t="shared" si="25"/>
        <v>-7.9870236770017743E-8</v>
      </c>
      <c r="AJ48">
        <f t="shared" si="7"/>
        <v>-69.7332391502988</v>
      </c>
      <c r="AK48">
        <f t="shared" si="22"/>
        <v>-45.559049582086722</v>
      </c>
      <c r="AL48">
        <f t="shared" si="8"/>
        <v>-115.29228881225575</v>
      </c>
      <c r="AN48">
        <f t="shared" si="26"/>
        <v>0</v>
      </c>
      <c r="AO48">
        <f t="shared" si="26"/>
        <v>0</v>
      </c>
      <c r="AP48">
        <f t="shared" si="26"/>
        <v>-3.9082435291276116E-14</v>
      </c>
      <c r="AQ48">
        <f t="shared" si="26"/>
        <v>-1.2458181954225961E-9</v>
      </c>
      <c r="AR48">
        <f t="shared" si="26"/>
        <v>-1.2458572778578875E-9</v>
      </c>
      <c r="AS48">
        <f t="shared" si="26"/>
        <v>-1.0877351441208833</v>
      </c>
      <c r="AT48">
        <f t="shared" si="26"/>
        <v>-0.7106536275530122</v>
      </c>
      <c r="AU48">
        <f t="shared" si="23"/>
        <v>-1.7983887729197527</v>
      </c>
      <c r="AW48">
        <v>45</v>
      </c>
      <c r="AX48">
        <f>IF(Z48&gt;0, (R48*SUMPRODUCT(K48:$K$98, X48:$X$98)-K48*$AZ$3)/Z48, 0)</f>
        <v>-2899147490314916.5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100000</v>
      </c>
      <c r="S49">
        <f t="shared" si="1"/>
        <v>-1.3311430550625892E+16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-581.1103263080829</v>
      </c>
      <c r="AC49">
        <f t="shared" si="2"/>
        <v>-518.84850563330042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-1.5945970996305328E-8</v>
      </c>
      <c r="AI49">
        <f t="shared" si="25"/>
        <v>-1.5946458217141267E-8</v>
      </c>
      <c r="AJ49">
        <f t="shared" si="7"/>
        <v>-62.261820674782484</v>
      </c>
      <c r="AK49">
        <f t="shared" si="22"/>
        <v>-40.67772284156581</v>
      </c>
      <c r="AL49">
        <f t="shared" si="8"/>
        <v>-102.93954353229475</v>
      </c>
      <c r="AN49">
        <f t="shared" si="26"/>
        <v>0</v>
      </c>
      <c r="AO49">
        <f t="shared" si="26"/>
        <v>0</v>
      </c>
      <c r="AP49">
        <f t="shared" si="26"/>
        <v>-6.7856452555093708E-15</v>
      </c>
      <c r="AQ49">
        <f t="shared" si="26"/>
        <v>-2.2208348751566326E-10</v>
      </c>
      <c r="AR49">
        <f t="shared" si="26"/>
        <v>-2.2209027316091876E-10</v>
      </c>
      <c r="AS49">
        <f t="shared" si="26"/>
        <v>-0.86713579735811019</v>
      </c>
      <c r="AT49">
        <f t="shared" si="26"/>
        <v>-0.56652872095049145</v>
      </c>
      <c r="AU49">
        <f t="shared" si="23"/>
        <v>-1.4336645185306918</v>
      </c>
      <c r="AW49">
        <v>46</v>
      </c>
      <c r="AX49">
        <f>IF(Z49&gt;0, (R49*SUMPRODUCT(K49:$K$98, X49:$X$98)-K49*$AZ$3)/Z49, 0)</f>
        <v>-1.3311430550625892E+16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100000</v>
      </c>
      <c r="S50">
        <f t="shared" si="1"/>
        <v>-6.2462586682106E+16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-518.84850563330042</v>
      </c>
      <c r="AC50">
        <f t="shared" si="2"/>
        <v>-463.25759431563995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-3.1171329046731416E-9</v>
      </c>
      <c r="AI50">
        <f t="shared" si="25"/>
        <v>-3.1172256116876367E-9</v>
      </c>
      <c r="AJ50">
        <f t="shared" si="7"/>
        <v>-55.590911317660471</v>
      </c>
      <c r="AK50">
        <f t="shared" si="22"/>
        <v>-36.319395394331032</v>
      </c>
      <c r="AL50">
        <f t="shared" si="8"/>
        <v>-91.910306715108732</v>
      </c>
      <c r="AN50">
        <f t="shared" si="26"/>
        <v>0</v>
      </c>
      <c r="AO50">
        <f t="shared" si="26"/>
        <v>0</v>
      </c>
      <c r="AP50">
        <f t="shared" si="26"/>
        <v>-1.1528156716687736E-15</v>
      </c>
      <c r="AQ50">
        <f t="shared" si="26"/>
        <v>-3.87616803620375E-11</v>
      </c>
      <c r="AR50">
        <f t="shared" si="26"/>
        <v>-3.8762833177709167E-11</v>
      </c>
      <c r="AS50">
        <f t="shared" si="26"/>
        <v>-0.69127534867027984</v>
      </c>
      <c r="AT50">
        <f t="shared" si="26"/>
        <v>-0.45163322779948534</v>
      </c>
      <c r="AU50">
        <f t="shared" si="23"/>
        <v>-1.1429085765085281</v>
      </c>
      <c r="AW50">
        <v>47</v>
      </c>
      <c r="AX50">
        <f>IF(Z50&gt;0, (R50*SUMPRODUCT(K50:$K$98, X50:$X$98)-K50*$AZ$3)/Z50, 0)</f>
        <v>-6.2462586682106E+16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100000</v>
      </c>
      <c r="S51">
        <f t="shared" si="1"/>
        <v>-2.9957534492104173E+17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-463.25759431563995</v>
      </c>
      <c r="AC51">
        <f t="shared" si="2"/>
        <v>-413.62285206756934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-5.9616983074753676E-10</v>
      </c>
      <c r="AI51">
        <f t="shared" si="25"/>
        <v>-5.9618708946304351E-10</v>
      </c>
      <c r="AJ51">
        <f t="shared" si="7"/>
        <v>-49.634742248070609</v>
      </c>
      <c r="AK51">
        <f t="shared" si="22"/>
        <v>-32.428031602094798</v>
      </c>
      <c r="AL51">
        <f t="shared" si="8"/>
        <v>-82.062773850761602</v>
      </c>
      <c r="AN51">
        <f t="shared" si="26"/>
        <v>0</v>
      </c>
      <c r="AO51">
        <f t="shared" si="26"/>
        <v>0</v>
      </c>
      <c r="AP51">
        <f t="shared" si="26"/>
        <v>-1.9161862679366538E-16</v>
      </c>
      <c r="AQ51">
        <f t="shared" si="26"/>
        <v>-6.6191046638798611E-12</v>
      </c>
      <c r="AR51">
        <f t="shared" si="26"/>
        <v>-6.6192962825066541E-12</v>
      </c>
      <c r="AS51">
        <f t="shared" si="26"/>
        <v>-0.55108047566366447</v>
      </c>
      <c r="AT51">
        <f t="shared" si="26"/>
        <v>-0.36003924410050508</v>
      </c>
      <c r="AU51">
        <f t="shared" si="23"/>
        <v>-0.91111971977078898</v>
      </c>
      <c r="AW51">
        <v>48</v>
      </c>
      <c r="AX51">
        <f>IF(Z51&gt;0, (R51*SUMPRODUCT(K51:$K$98, X51:$X$98)-K51*$AZ$3)/Z51, 0)</f>
        <v>-2.9957534492104173E+17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100000</v>
      </c>
      <c r="S52">
        <f t="shared" si="1"/>
        <v>-1.4700421884435067E+18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-413.62285206756934</v>
      </c>
      <c r="AC52">
        <f t="shared" si="2"/>
        <v>-369.30611791747845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-1.1156688264545205E-10</v>
      </c>
      <c r="AI52">
        <f t="shared" si="25"/>
        <v>-1.115700229134731E-10</v>
      </c>
      <c r="AJ52">
        <f t="shared" si="7"/>
        <v>-44.316734150090895</v>
      </c>
      <c r="AK52">
        <f t="shared" si="22"/>
        <v>-28.953599644729856</v>
      </c>
      <c r="AL52">
        <f t="shared" si="8"/>
        <v>-73.270333794932327</v>
      </c>
      <c r="AN52">
        <f t="shared" si="26"/>
        <v>0</v>
      </c>
      <c r="AO52">
        <f t="shared" si="26"/>
        <v>0</v>
      </c>
      <c r="AP52">
        <f t="shared" si="26"/>
        <v>-3.1129915911239353E-17</v>
      </c>
      <c r="AQ52">
        <f t="shared" si="26"/>
        <v>-1.1059781050367187E-12</v>
      </c>
      <c r="AR52">
        <f t="shared" si="26"/>
        <v>-1.1060092349526299E-12</v>
      </c>
      <c r="AS52">
        <f t="shared" si="26"/>
        <v>-0.43931798123725352</v>
      </c>
      <c r="AT52">
        <f t="shared" si="26"/>
        <v>-0.28702108107504337</v>
      </c>
      <c r="AU52">
        <f t="shared" si="23"/>
        <v>-0.72633906231340295</v>
      </c>
      <c r="AW52">
        <v>49</v>
      </c>
      <c r="AX52">
        <f>IF(Z52&gt;0, (R52*SUMPRODUCT(K52:$K$98, X52:$X$98)-K52*$AZ$3)/Z52, 0)</f>
        <v>-1.4700421884435067E+18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100000</v>
      </c>
      <c r="S53">
        <f t="shared" si="1"/>
        <v>-7.387611915467606E+18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-369.30611791747845</v>
      </c>
      <c r="AC53">
        <f t="shared" si="2"/>
        <v>-329.73760528346378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-2.0407537142111814E-11</v>
      </c>
      <c r="AI53">
        <f t="shared" si="25"/>
        <v>-2.0408095065309893E-11</v>
      </c>
      <c r="AJ53">
        <f t="shared" si="7"/>
        <v>-39.568512634014667</v>
      </c>
      <c r="AK53">
        <f t="shared" si="22"/>
        <v>-25.851428254223492</v>
      </c>
      <c r="AL53">
        <f t="shared" si="8"/>
        <v>-65.419940888258566</v>
      </c>
      <c r="AN53">
        <f t="shared" si="26"/>
        <v>0</v>
      </c>
      <c r="AO53">
        <f t="shared" si="26"/>
        <v>0</v>
      </c>
      <c r="AP53">
        <f t="shared" si="26"/>
        <v>-4.9381880909196761E-18</v>
      </c>
      <c r="AQ53">
        <f t="shared" si="26"/>
        <v>-1.8062747207354939E-13</v>
      </c>
      <c r="AR53">
        <f t="shared" si="26"/>
        <v>-1.8063241026164031E-13</v>
      </c>
      <c r="AS53">
        <f t="shared" si="26"/>
        <v>-0.35022160494045623</v>
      </c>
      <c r="AT53">
        <f t="shared" si="26"/>
        <v>-0.22881144856110316</v>
      </c>
      <c r="AU53">
        <f t="shared" si="23"/>
        <v>-0.57903305350174006</v>
      </c>
      <c r="AW53">
        <v>50</v>
      </c>
      <c r="AX53">
        <f>IF(Z53&gt;0, (R53*SUMPRODUCT(K53:$K$98, X53:$X$98)-K53*$AZ$3)/Z53, 0)</f>
        <v>-7.387611915467606E+18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100000</v>
      </c>
      <c r="S54">
        <f t="shared" si="1"/>
        <v>-3.8053704539920622E+19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-329.73760528346378</v>
      </c>
      <c r="AC54">
        <f t="shared" si="2"/>
        <v>-294.40857614594995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-3.6450857225300437E-12</v>
      </c>
      <c r="AI54">
        <f t="shared" si="25"/>
        <v>-3.6451824307808254E-12</v>
      </c>
      <c r="AJ54">
        <f t="shared" si="7"/>
        <v>-35.329029137513828</v>
      </c>
      <c r="AK54">
        <f t="shared" si="22"/>
        <v>-23.081632369842467</v>
      </c>
      <c r="AL54">
        <f t="shared" si="8"/>
        <v>-58.41066150735994</v>
      </c>
      <c r="AN54">
        <f t="shared" si="26"/>
        <v>0</v>
      </c>
      <c r="AO54">
        <f t="shared" si="26"/>
        <v>0</v>
      </c>
      <c r="AP54">
        <f t="shared" si="26"/>
        <v>-7.6425574784200482E-19</v>
      </c>
      <c r="AQ54">
        <f t="shared" si="26"/>
        <v>-2.8805998374481681E-14</v>
      </c>
      <c r="AR54">
        <f t="shared" si="26"/>
        <v>-2.8806762630229524E-14</v>
      </c>
      <c r="AS54">
        <f t="shared" si="26"/>
        <v>-0.27919451924462968</v>
      </c>
      <c r="AT54">
        <f t="shared" si="26"/>
        <v>-0.18240708590649218</v>
      </c>
      <c r="AU54">
        <f t="shared" si="23"/>
        <v>-0.46160160515115067</v>
      </c>
      <c r="AW54">
        <v>51</v>
      </c>
      <c r="AX54">
        <f>IF(Z54&gt;0, (R54*SUMPRODUCT(K54:$K$98, X54:$X$98)-K54*$AZ$3)/Z54, 0)</f>
        <v>-3.8053704539920622E+19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100000</v>
      </c>
      <c r="S55">
        <f t="shared" si="1"/>
        <v>-2.0106092514999747E+20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-294.40857614594995</v>
      </c>
      <c r="AC55">
        <f t="shared" si="2"/>
        <v>-262.86480013031252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-6.3519046695229158E-13</v>
      </c>
      <c r="AI55">
        <f t="shared" si="25"/>
        <v>-6.3520680931219653E-13</v>
      </c>
      <c r="AJ55">
        <f t="shared" si="7"/>
        <v>-31.543776015637434</v>
      </c>
      <c r="AK55">
        <f t="shared" si="22"/>
        <v>-20.608600330216497</v>
      </c>
      <c r="AL55">
        <f t="shared" si="8"/>
        <v>-52.152376345854563</v>
      </c>
      <c r="AN55">
        <f t="shared" si="26"/>
        <v>0</v>
      </c>
      <c r="AO55">
        <f t="shared" si="26"/>
        <v>0</v>
      </c>
      <c r="AP55">
        <f t="shared" si="26"/>
        <v>-1.1531131733949493E-19</v>
      </c>
      <c r="AQ55">
        <f t="shared" si="26"/>
        <v>-4.4818893924525031E-15</v>
      </c>
      <c r="AR55">
        <f t="shared" si="26"/>
        <v>-4.482004703769843E-15</v>
      </c>
      <c r="AS55">
        <f t="shared" si="26"/>
        <v>-0.22257216138761993</v>
      </c>
      <c r="AT55">
        <f t="shared" si="26"/>
        <v>-0.14541381210657864</v>
      </c>
      <c r="AU55">
        <f t="shared" si="23"/>
        <v>-0.36798597349420303</v>
      </c>
      <c r="AW55">
        <v>52</v>
      </c>
      <c r="AX55">
        <f>IF(Z55&gt;0, (R55*SUMPRODUCT(K55:$K$98, X55:$X$98)-K55*$AZ$3)/Z55, 0)</f>
        <v>-2.0106092514999747E+20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100000</v>
      </c>
      <c r="S56">
        <f t="shared" si="1"/>
        <v>-1.090548774460039E+21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-262.86480013031252</v>
      </c>
      <c r="AC56">
        <f t="shared" si="2"/>
        <v>-234.7007144020647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-1.079101500086769E-13</v>
      </c>
      <c r="AI56">
        <f t="shared" si="25"/>
        <v>-1.0791284017623175E-13</v>
      </c>
      <c r="AJ56">
        <f t="shared" si="7"/>
        <v>-28.164085728247812</v>
      </c>
      <c r="AK56">
        <f t="shared" si="22"/>
        <v>-18.400536009121879</v>
      </c>
      <c r="AL56">
        <f t="shared" si="8"/>
        <v>-46.564621737369798</v>
      </c>
      <c r="AN56">
        <f t="shared" si="26"/>
        <v>0</v>
      </c>
      <c r="AO56">
        <f t="shared" si="26"/>
        <v>0</v>
      </c>
      <c r="AP56">
        <f t="shared" si="26"/>
        <v>-1.694800060442053E-20</v>
      </c>
      <c r="AQ56">
        <f t="shared" si="26"/>
        <v>-6.7983173920820693E-16</v>
      </c>
      <c r="AR56">
        <f t="shared" si="26"/>
        <v>-6.7984868720881136E-16</v>
      </c>
      <c r="AS56">
        <f t="shared" si="26"/>
        <v>-0.17743316437150886</v>
      </c>
      <c r="AT56">
        <f t="shared" si="26"/>
        <v>-0.11592300072271897</v>
      </c>
      <c r="AU56">
        <f t="shared" si="23"/>
        <v>-0.29335616509422852</v>
      </c>
      <c r="AW56">
        <v>53</v>
      </c>
      <c r="AX56">
        <f>IF(Z56&gt;0, (R56*SUMPRODUCT(K56:$K$98, X56:$X$98)-K56*$AZ$3)/Z56, 0)</f>
        <v>-1.090548774460039E+21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100000</v>
      </c>
      <c r="S57">
        <f t="shared" si="1"/>
        <v>-6.0777111894944949E+21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-234.7007144020647</v>
      </c>
      <c r="AC57">
        <f t="shared" si="2"/>
        <v>-209.55420928755774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-1.7858213786192544E-14</v>
      </c>
      <c r="AI57">
        <f t="shared" si="25"/>
        <v>-1.7858644775348564E-14</v>
      </c>
      <c r="AJ57">
        <f t="shared" si="7"/>
        <v>-25.146505114506965</v>
      </c>
      <c r="AK57">
        <f t="shared" si="22"/>
        <v>-16.429050008144532</v>
      </c>
      <c r="AL57">
        <f t="shared" si="8"/>
        <v>-41.575555122651515</v>
      </c>
      <c r="AN57">
        <f t="shared" si="26"/>
        <v>0</v>
      </c>
      <c r="AO57">
        <f t="shared" si="26"/>
        <v>0</v>
      </c>
      <c r="AP57">
        <f t="shared" si="26"/>
        <v>-2.4243061364800285E-21</v>
      </c>
      <c r="AQ57">
        <f t="shared" si="26"/>
        <v>-1.0045212661084779E-16</v>
      </c>
      <c r="AR57">
        <f t="shared" si="26"/>
        <v>-1.0045455091698427E-16</v>
      </c>
      <c r="AS57">
        <f t="shared" si="26"/>
        <v>-0.14144863231147065</v>
      </c>
      <c r="AT57">
        <f t="shared" si="26"/>
        <v>-9.2413106443494056E-2</v>
      </c>
      <c r="AU57">
        <f t="shared" si="23"/>
        <v>-0.2338617387549648</v>
      </c>
      <c r="AW57">
        <v>54</v>
      </c>
      <c r="AX57">
        <f>IF(Z57&gt;0, (R57*SUMPRODUCT(K57:$K$98, X57:$X$98)-K57*$AZ$3)/Z57, 0)</f>
        <v>-6.0777111894944949E+21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100000</v>
      </c>
      <c r="S58">
        <f t="shared" si="1"/>
        <v>-3.4830357822101413E+22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-209.55420928755774</v>
      </c>
      <c r="AC58">
        <f t="shared" si="2"/>
        <v>-187.10197257817657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-2.8762533794557293E-15</v>
      </c>
      <c r="AI58">
        <f t="shared" si="25"/>
        <v>-2.8763205270477572E-15</v>
      </c>
      <c r="AJ58">
        <f t="shared" si="7"/>
        <v>-22.452236709381168</v>
      </c>
      <c r="AK58">
        <f t="shared" si="22"/>
        <v>-14.668794650129044</v>
      </c>
      <c r="AL58">
        <f t="shared" si="8"/>
        <v>-37.121031359510212</v>
      </c>
      <c r="AN58">
        <f t="shared" si="26"/>
        <v>0</v>
      </c>
      <c r="AO58">
        <f t="shared" si="26"/>
        <v>0</v>
      </c>
      <c r="AP58">
        <f t="shared" si="26"/>
        <v>-3.372356960922379E-22</v>
      </c>
      <c r="AQ58">
        <f t="shared" si="26"/>
        <v>-1.4445422110656582E-17</v>
      </c>
      <c r="AR58">
        <f t="shared" si="26"/>
        <v>-1.4445759346352675E-17</v>
      </c>
      <c r="AS58">
        <f t="shared" si="26"/>
        <v>-0.11276198366666959</v>
      </c>
      <c r="AT58">
        <f t="shared" si="26"/>
        <v>-7.3671162662224204E-2</v>
      </c>
      <c r="AU58">
        <f t="shared" si="23"/>
        <v>-0.1864331463288938</v>
      </c>
      <c r="AW58">
        <v>55</v>
      </c>
      <c r="AX58">
        <f>IF(Z58&gt;0, (R58*SUMPRODUCT(K58:$K$98, X58:$X$98)-K58*$AZ$3)/Z58, 0)</f>
        <v>-3.4830357822101413E+22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100000</v>
      </c>
      <c r="S59">
        <f t="shared" si="1"/>
        <v>-2.0539545382906887E+23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-187.10197257817657</v>
      </c>
      <c r="AC59">
        <f t="shared" si="2"/>
        <v>-167.05533265908619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-4.5047541853082931E-16</v>
      </c>
      <c r="AI59">
        <f t="shared" si="25"/>
        <v>-4.5048558521962071E-16</v>
      </c>
      <c r="AJ59">
        <f t="shared" si="7"/>
        <v>-20.046639919090381</v>
      </c>
      <c r="AK59">
        <f t="shared" si="22"/>
        <v>-13.09713808047236</v>
      </c>
      <c r="AL59">
        <f t="shared" si="8"/>
        <v>-33.143777999562744</v>
      </c>
      <c r="AN59">
        <f t="shared" si="26"/>
        <v>0</v>
      </c>
      <c r="AO59">
        <f t="shared" si="26"/>
        <v>0</v>
      </c>
      <c r="AP59">
        <f t="shared" si="26"/>
        <v>-4.5589476160372824E-23</v>
      </c>
      <c r="AQ59">
        <f t="shared" si="26"/>
        <v>-2.0200223273692708E-18</v>
      </c>
      <c r="AR59">
        <f t="shared" si="26"/>
        <v>-2.0200679168454312E-18</v>
      </c>
      <c r="AS59">
        <f t="shared" si="26"/>
        <v>-8.9893162999577392E-2</v>
      </c>
      <c r="AT59">
        <f t="shared" si="26"/>
        <v>-5.873019982639046E-2</v>
      </c>
      <c r="AU59">
        <f t="shared" si="23"/>
        <v>-0.14862336282596786</v>
      </c>
      <c r="AW59">
        <v>56</v>
      </c>
      <c r="AX59">
        <f>IF(Z59&gt;0, (R59*SUMPRODUCT(K59:$K$98, X59:$X$98)-K59*$AZ$3)/Z59, 0)</f>
        <v>-2.0539545382906887E+23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100000</v>
      </c>
      <c r="S60">
        <f t="shared" si="1"/>
        <v>-1.2534218357539324E+24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-167.05533265908619</v>
      </c>
      <c r="AC60">
        <f t="shared" si="2"/>
        <v>-149.15654701704125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-6.8620227200245357E-17</v>
      </c>
      <c r="AI60">
        <f t="shared" si="25"/>
        <v>-6.862171469374877E-17</v>
      </c>
      <c r="AJ60">
        <f t="shared" si="7"/>
        <v>-17.898785642044942</v>
      </c>
      <c r="AK60">
        <f t="shared" si="22"/>
        <v>-11.693873286136034</v>
      </c>
      <c r="AL60">
        <f t="shared" si="8"/>
        <v>-29.592658928180974</v>
      </c>
      <c r="AN60">
        <f t="shared" si="26"/>
        <v>0</v>
      </c>
      <c r="AO60">
        <f t="shared" si="26"/>
        <v>0</v>
      </c>
      <c r="AP60">
        <f t="shared" si="26"/>
        <v>-5.95555345747571E-24</v>
      </c>
      <c r="AQ60">
        <f t="shared" si="26"/>
        <v>-2.7473829661711642E-19</v>
      </c>
      <c r="AR60">
        <f t="shared" si="26"/>
        <v>-2.7474425217057393E-19</v>
      </c>
      <c r="AS60">
        <f t="shared" si="26"/>
        <v>-7.1662279176958846E-2</v>
      </c>
      <c r="AT60">
        <f t="shared" si="26"/>
        <v>-4.6819355728946466E-2</v>
      </c>
      <c r="AU60">
        <f t="shared" si="23"/>
        <v>-0.1184816349059053</v>
      </c>
      <c r="AW60">
        <v>57</v>
      </c>
      <c r="AX60">
        <f>IF(Z60&gt;0, (R60*SUMPRODUCT(K60:$K$98, X60:$X$98)-K60*$AZ$3)/Z60, 0)</f>
        <v>-1.2534218357539324E+24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100000</v>
      </c>
      <c r="S61">
        <f t="shared" si="1"/>
        <v>-7.9235457916626563E+24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-149.15654701704125</v>
      </c>
      <c r="AC61">
        <f t="shared" si="2"/>
        <v>-133.17548840807254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-1.0100192331149869E-17</v>
      </c>
      <c r="AI61">
        <f t="shared" si="25"/>
        <v>-1.0100402425676849E-17</v>
      </c>
      <c r="AJ61">
        <f t="shared" si="7"/>
        <v>-15.981058608968709</v>
      </c>
      <c r="AK61">
        <f t="shared" si="22"/>
        <v>-10.440958291192889</v>
      </c>
      <c r="AL61">
        <f t="shared" si="8"/>
        <v>-26.422016900161598</v>
      </c>
      <c r="AN61">
        <f t="shared" si="26"/>
        <v>0</v>
      </c>
      <c r="AO61">
        <f t="shared" si="26"/>
        <v>0</v>
      </c>
      <c r="AP61">
        <f t="shared" si="26"/>
        <v>-7.5104120724135223E-25</v>
      </c>
      <c r="AQ61">
        <f t="shared" si="26"/>
        <v>-3.6105941219933131E-20</v>
      </c>
      <c r="AR61">
        <f t="shared" si="26"/>
        <v>-3.6106692261140368E-20</v>
      </c>
      <c r="AS61">
        <f t="shared" si="26"/>
        <v>-5.7128730211223604E-2</v>
      </c>
      <c r="AT61">
        <f t="shared" si="26"/>
        <v>-3.7324103737999416E-2</v>
      </c>
      <c r="AU61">
        <f t="shared" si="23"/>
        <v>-9.445283394922302E-2</v>
      </c>
      <c r="AW61">
        <v>58</v>
      </c>
      <c r="AX61">
        <f>IF(Z61&gt;0, (R61*SUMPRODUCT(K61:$K$98, X61:$X$98)-K61*$AZ$3)/Z61, 0)</f>
        <v>-7.9235457916626563E+24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100000</v>
      </c>
      <c r="S62">
        <f t="shared" si="1"/>
        <v>-5.1940887520744927E+25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-133.17548840807254</v>
      </c>
      <c r="AC62">
        <f t="shared" si="2"/>
        <v>-118.90668607863617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-1.4350217104663652E-18</v>
      </c>
      <c r="AI62">
        <f t="shared" si="25"/>
        <v>-1.4350503263342667E-18</v>
      </c>
      <c r="AJ62">
        <f t="shared" si="7"/>
        <v>-14.268802329436369</v>
      </c>
      <c r="AK62">
        <f t="shared" si="22"/>
        <v>-9.322284188565078</v>
      </c>
      <c r="AL62">
        <f t="shared" si="8"/>
        <v>-23.591086518001447</v>
      </c>
      <c r="AN62">
        <f t="shared" si="26"/>
        <v>0</v>
      </c>
      <c r="AO62">
        <f t="shared" si="26"/>
        <v>0</v>
      </c>
      <c r="AP62">
        <f t="shared" si="26"/>
        <v>-9.1335145847410695E-26</v>
      </c>
      <c r="AQ62">
        <f t="shared" si="26"/>
        <v>-4.5802530844274188E-21</v>
      </c>
      <c r="AR62">
        <f t="shared" si="26"/>
        <v>-4.5803444195732659E-21</v>
      </c>
      <c r="AS62">
        <f t="shared" si="26"/>
        <v>-4.5542673956651535E-2</v>
      </c>
      <c r="AT62">
        <f t="shared" si="26"/>
        <v>-2.9754546985012283E-2</v>
      </c>
      <c r="AU62">
        <f t="shared" si="23"/>
        <v>-7.5297220941663814E-2</v>
      </c>
      <c r="AW62">
        <v>59</v>
      </c>
      <c r="AX62">
        <f>IF(Z62&gt;0, (R62*SUMPRODUCT(K62:$K$98, X62:$X$98)-K62*$AZ$3)/Z62, 0)</f>
        <v>-5.1940887520744927E+25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100000</v>
      </c>
      <c r="S63">
        <f t="shared" si="1"/>
        <v>-3.5344956097807735E+26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-118.90668607863617</v>
      </c>
      <c r="AC63">
        <f t="shared" si="2"/>
        <v>-106.1666839987823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-1.9660037971631726E-19</v>
      </c>
      <c r="AI63">
        <f t="shared" si="25"/>
        <v>-1.9660413437807525E-19</v>
      </c>
      <c r="AJ63">
        <f t="shared" si="7"/>
        <v>-12.740002079853866</v>
      </c>
      <c r="AK63">
        <f t="shared" si="22"/>
        <v>-8.3234680255045319</v>
      </c>
      <c r="AL63">
        <f t="shared" si="8"/>
        <v>-21.063470105358398</v>
      </c>
      <c r="AN63">
        <f t="shared" si="26"/>
        <v>0</v>
      </c>
      <c r="AO63">
        <f t="shared" si="26"/>
        <v>0</v>
      </c>
      <c r="AP63">
        <f t="shared" si="26"/>
        <v>-1.0700000572298988E-26</v>
      </c>
      <c r="AQ63">
        <f t="shared" si="26"/>
        <v>-5.6026995534258372E-22</v>
      </c>
      <c r="AR63">
        <f t="shared" si="26"/>
        <v>-5.6028065534315593E-22</v>
      </c>
      <c r="AS63">
        <f t="shared" si="26"/>
        <v>-3.6306340845544807E-2</v>
      </c>
      <c r="AT63">
        <f t="shared" si="26"/>
        <v>-2.3720142685755959E-2</v>
      </c>
      <c r="AU63">
        <f t="shared" si="23"/>
        <v>-6.0026483531300766E-2</v>
      </c>
      <c r="AW63">
        <v>60</v>
      </c>
      <c r="AX63">
        <f>IF(Z63&gt;0, (R63*SUMPRODUCT(K63:$K$98, X63:$X$98)-K63*$AZ$3)/Z63, 0)</f>
        <v>-3.5344956097807735E+26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100000</v>
      </c>
      <c r="S64">
        <f t="shared" si="1"/>
        <v>-2.4994490143827301E+27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-106.1666839987823</v>
      </c>
      <c r="AC64">
        <f t="shared" si="2"/>
        <v>-94.791682141769911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-2.594441799178408E-20</v>
      </c>
      <c r="AI64">
        <f t="shared" si="25"/>
        <v>-2.5944892054675522E-20</v>
      </c>
      <c r="AJ64">
        <f t="shared" si="7"/>
        <v>-11.375001857012393</v>
      </c>
      <c r="AK64">
        <f t="shared" si="22"/>
        <v>-7.4316678799147624</v>
      </c>
      <c r="AL64">
        <f t="shared" si="8"/>
        <v>-18.806669736927155</v>
      </c>
      <c r="AN64">
        <f t="shared" si="26"/>
        <v>0</v>
      </c>
      <c r="AO64">
        <f t="shared" si="26"/>
        <v>0</v>
      </c>
      <c r="AP64">
        <f t="shared" si="26"/>
        <v>-1.2062322065699665E-27</v>
      </c>
      <c r="AQ64">
        <f t="shared" si="26"/>
        <v>-6.6014432108697406E-23</v>
      </c>
      <c r="AR64">
        <f t="shared" si="26"/>
        <v>-6.6015638340903976E-23</v>
      </c>
      <c r="AS64">
        <f t="shared" si="26"/>
        <v>-2.8943192638348891E-2</v>
      </c>
      <c r="AT64">
        <f t="shared" si="26"/>
        <v>-1.8909552523721274E-2</v>
      </c>
      <c r="AU64">
        <f t="shared" si="23"/>
        <v>-4.7852745162070165E-2</v>
      </c>
      <c r="AW64">
        <v>61</v>
      </c>
      <c r="AX64">
        <f>IF(Z64&gt;0, (R64*SUMPRODUCT(K64:$K$98, X64:$X$98)-K64*$AZ$3)/Z64, 0)</f>
        <v>-2.4994490143827301E+27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100000</v>
      </c>
      <c r="S65">
        <f t="shared" si="1"/>
        <v>-1.8392370614683506E+28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-94.791682141769911</v>
      </c>
      <c r="AC65">
        <f t="shared" si="2"/>
        <v>-84.635430483723127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-3.2944121311041035E-21</v>
      </c>
      <c r="AI65">
        <f t="shared" si="25"/>
        <v>-3.2944696518502437E-21</v>
      </c>
      <c r="AJ65">
        <f t="shared" si="7"/>
        <v>-10.156251658046784</v>
      </c>
      <c r="AK65">
        <f t="shared" si="22"/>
        <v>-6.635417749923894</v>
      </c>
      <c r="AL65">
        <f t="shared" si="8"/>
        <v>-16.79166940797068</v>
      </c>
      <c r="AN65">
        <f t="shared" si="26"/>
        <v>0</v>
      </c>
      <c r="AO65">
        <f t="shared" si="26"/>
        <v>0</v>
      </c>
      <c r="AP65">
        <f t="shared" si="26"/>
        <v>-1.306776895173756E-28</v>
      </c>
      <c r="AQ65">
        <f t="shared" si="26"/>
        <v>-7.4843633731771878E-24</v>
      </c>
      <c r="AR65">
        <f t="shared" si="26"/>
        <v>-7.4844940508667045E-24</v>
      </c>
      <c r="AS65">
        <f t="shared" si="26"/>
        <v>-2.3073335968071512E-2</v>
      </c>
      <c r="AT65">
        <f t="shared" si="26"/>
        <v>-1.5074579499140043E-2</v>
      </c>
      <c r="AU65">
        <f t="shared" si="23"/>
        <v>-3.8147915467211559E-2</v>
      </c>
      <c r="AW65">
        <v>62</v>
      </c>
      <c r="AX65">
        <f>IF(Z65&gt;0, (R65*SUMPRODUCT(K65:$K$98, X65:$X$98)-K65*$AZ$3)/Z65, 0)</f>
        <v>-1.8392370614683506E+28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100000</v>
      </c>
      <c r="S66">
        <f t="shared" si="1"/>
        <v>-1.4106619219039165E+29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-84.635430483723127</v>
      </c>
      <c r="AC66">
        <f t="shared" si="2"/>
        <v>-75.567348646181358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-4.0199559287889676E-22</v>
      </c>
      <c r="AI66">
        <f t="shared" si="25"/>
        <v>-4.0200228896846583E-22</v>
      </c>
      <c r="AJ66">
        <f t="shared" si="7"/>
        <v>-9.0680818375417687</v>
      </c>
      <c r="AK66">
        <f t="shared" si="22"/>
        <v>-5.9244801338606194</v>
      </c>
      <c r="AL66">
        <f t="shared" si="8"/>
        <v>-14.992561971402388</v>
      </c>
      <c r="AN66">
        <f t="shared" si="26"/>
        <v>0</v>
      </c>
      <c r="AO66">
        <f t="shared" si="26"/>
        <v>0</v>
      </c>
      <c r="AP66">
        <f t="shared" si="26"/>
        <v>-1.3582514204571926E-29</v>
      </c>
      <c r="AQ66">
        <f t="shared" si="26"/>
        <v>-8.1541783366486615E-25</v>
      </c>
      <c r="AR66">
        <f t="shared" si="26"/>
        <v>-8.1543141617907066E-25</v>
      </c>
      <c r="AS66">
        <f t="shared" si="26"/>
        <v>-1.8393922168424347E-2</v>
      </c>
      <c r="AT66">
        <f t="shared" si="26"/>
        <v>-1.2017362483370568E-2</v>
      </c>
      <c r="AU66">
        <f t="shared" si="23"/>
        <v>-3.0411284651794913E-2</v>
      </c>
      <c r="AW66">
        <v>63</v>
      </c>
      <c r="AX66">
        <f>IF(Z66&gt;0, (R66*SUMPRODUCT(K66:$K$98, X66:$X$98)-K66*$AZ$3)/Z66, 0)</f>
        <v>-1.4106619219039165E+29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-1.1297395757342594E+30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-75.567348646181358</v>
      </c>
      <c r="AC67">
        <f t="shared" ref="AC67:AC69" si="29">S67*Z67</f>
        <v>-67.470847005519062</v>
      </c>
      <c r="AE67">
        <f t="shared" ref="AE67:AE69" si="30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1">-X67*R67</f>
        <v>-4.706078158294064E-23</v>
      </c>
      <c r="AI67">
        <f t="shared" ref="AI67:AI69" si="32">SUM(AE67:AH67)</f>
        <v>-4.7061528113916172E-23</v>
      </c>
      <c r="AJ67">
        <f t="shared" ref="AJ67:AJ69" si="33">AB67-AC67</f>
        <v>-8.0965016406622965</v>
      </c>
      <c r="AK67">
        <f t="shared" si="22"/>
        <v>-5.2897144052326954</v>
      </c>
      <c r="AL67">
        <f t="shared" ref="AL67:AL69" si="34">SUM(AI67:AK67)</f>
        <v>-13.386216045894992</v>
      </c>
      <c r="AN67">
        <f t="shared" si="26"/>
        <v>0</v>
      </c>
      <c r="AO67">
        <f t="shared" si="26"/>
        <v>0</v>
      </c>
      <c r="AP67">
        <f t="shared" si="26"/>
        <v>-1.3520374565903369E-30</v>
      </c>
      <c r="AQ67">
        <f t="shared" si="26"/>
        <v>-8.5231479365321651E-26</v>
      </c>
      <c r="AR67">
        <f t="shared" si="26"/>
        <v>-8.5232831402778242E-26</v>
      </c>
      <c r="AS67">
        <f t="shared" si="26"/>
        <v>-1.4663522136817883E-2</v>
      </c>
      <c r="AT67">
        <f t="shared" si="26"/>
        <v>-9.580167796054341E-3</v>
      </c>
      <c r="AU67">
        <f t="shared" si="23"/>
        <v>-2.4243689932872223E-2</v>
      </c>
      <c r="AW67">
        <v>64</v>
      </c>
      <c r="AX67">
        <f>IF(Z67&gt;0, (R67*SUMPRODUCT(K67:$K$98, X67:$X$98)-K67*$AZ$3)/Z67, 0)</f>
        <v>-1.1297395757342594E+30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7"/>
        <v>100000</v>
      </c>
      <c r="S68">
        <f t="shared" si="28"/>
        <v>-9.4656826862773354E+30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-67.470847005519062</v>
      </c>
      <c r="AC68">
        <f t="shared" si="29"/>
        <v>-60.24182768349916</v>
      </c>
      <c r="AE68">
        <f t="shared" si="30"/>
        <v>0</v>
      </c>
      <c r="AF68">
        <f t="shared" si="24"/>
        <v>0</v>
      </c>
      <c r="AG68">
        <f t="shared" si="24"/>
        <v>-7.9552935694265107E-29</v>
      </c>
      <c r="AH68">
        <f t="shared" si="31"/>
        <v>-5.2761018406521949E-24</v>
      </c>
      <c r="AI68">
        <f t="shared" si="32"/>
        <v>-5.276181393587889E-24</v>
      </c>
      <c r="AJ68">
        <f t="shared" si="33"/>
        <v>-7.2290193220199015</v>
      </c>
      <c r="AK68">
        <f t="shared" si="22"/>
        <v>-4.7229592903863349</v>
      </c>
      <c r="AL68">
        <f t="shared" si="34"/>
        <v>-11.951978612406236</v>
      </c>
      <c r="AN68">
        <f t="shared" si="26"/>
        <v>0</v>
      </c>
      <c r="AO68">
        <f t="shared" si="26"/>
        <v>0</v>
      </c>
      <c r="AP68">
        <f t="shared" si="26"/>
        <v>-1.2864090272898712E-31</v>
      </c>
      <c r="AQ68">
        <f t="shared" si="26"/>
        <v>-8.5317090783426272E-27</v>
      </c>
      <c r="AR68">
        <f t="shared" si="26"/>
        <v>-8.5318377192453557E-27</v>
      </c>
      <c r="AS68">
        <f t="shared" si="26"/>
        <v>-1.1689670070805062E-2</v>
      </c>
      <c r="AT68">
        <f t="shared" si="26"/>
        <v>-7.6372511129259727E-3</v>
      </c>
      <c r="AU68">
        <f t="shared" si="23"/>
        <v>-1.9326921183731034E-2</v>
      </c>
      <c r="AW68">
        <v>65</v>
      </c>
      <c r="AX68">
        <f>IF(Z68&gt;0, (R68*SUMPRODUCT(K68:$K$98, X68:$X$98)-K68*$AZ$3)/Z68, 0)</f>
        <v>-9.4656826862773354E+30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-60.24182768349916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-6.3642348555412087E-25</v>
      </c>
      <c r="AI69">
        <f t="shared" si="32"/>
        <v>-6.3642348555412087E-25</v>
      </c>
      <c r="AJ69">
        <f t="shared" si="33"/>
        <v>-60.24182768349916</v>
      </c>
      <c r="AK69">
        <f t="shared" si="22"/>
        <v>-4.2169279378449414</v>
      </c>
      <c r="AL69">
        <f t="shared" si="34"/>
        <v>-64.458755621344096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-9.1886359092133643E-28</v>
      </c>
      <c r="AR69">
        <f t="shared" si="26"/>
        <v>-9.1886359092133643E-28</v>
      </c>
      <c r="AS69">
        <f t="shared" si="26"/>
        <v>-8.6976711836347156E-2</v>
      </c>
      <c r="AT69">
        <f t="shared" si="26"/>
        <v>-6.0883698285443006E-3</v>
      </c>
      <c r="AU69">
        <f t="shared" si="23"/>
        <v>-9.3065081664891441E-2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43519.174748298996</v>
      </c>
      <c r="AO71" s="8">
        <f t="shared" si="47"/>
        <v>-4351.9174748299001</v>
      </c>
      <c r="AP71" s="8">
        <f t="shared" si="47"/>
        <v>-177.44257071697703</v>
      </c>
      <c r="AQ71" s="8">
        <f t="shared" si="47"/>
        <v>-37254.20252924355</v>
      </c>
      <c r="AR71" s="8">
        <f t="shared" si="47"/>
        <v>1735.612173508556</v>
      </c>
      <c r="AS71" s="8">
        <f t="shared" si="47"/>
        <v>-127.95843673891639</v>
      </c>
      <c r="AT71" s="8">
        <f t="shared" si="47"/>
        <v>-277.29717850554067</v>
      </c>
      <c r="AU71" s="8">
        <f t="shared" si="47"/>
        <v>1330.3565582641047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43AC-D459-415D-BD0E-E1EC8E54FDB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12115.635805022988</v>
      </c>
      <c r="K3">
        <v>1</v>
      </c>
      <c r="L3" s="2">
        <v>0</v>
      </c>
      <c r="O3">
        <f>$C$3</f>
        <v>12115.635805022988</v>
      </c>
      <c r="P3">
        <f>O3*C5</f>
        <v>1211.5635805022989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12115.635805022988</v>
      </c>
      <c r="AF3">
        <f t="shared" ref="AF3:AG34" si="4">-$Z3*P3</f>
        <v>-1211.5635805022989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10804.072224520689</v>
      </c>
      <c r="AJ3">
        <f t="shared" ref="AJ3:AJ66" si="7">AB3-AC3</f>
        <v>0</v>
      </c>
      <c r="AL3">
        <f t="shared" ref="AL3:AL66" si="8">SUM(AI3:AK3)</f>
        <v>10804.072224520689</v>
      </c>
      <c r="AN3">
        <f t="shared" ref="AN3:AU34" si="9">AE3*$K3</f>
        <v>12115.635805022988</v>
      </c>
      <c r="AO3">
        <f t="shared" si="9"/>
        <v>-1211.5635805022989</v>
      </c>
      <c r="AP3">
        <f t="shared" si="9"/>
        <v>-100</v>
      </c>
      <c r="AQ3">
        <f t="shared" si="9"/>
        <v>0</v>
      </c>
      <c r="AR3">
        <f t="shared" si="9"/>
        <v>10804.072224520689</v>
      </c>
      <c r="AS3">
        <f t="shared" si="9"/>
        <v>0</v>
      </c>
      <c r="AT3">
        <f t="shared" si="9"/>
        <v>0</v>
      </c>
      <c r="AU3">
        <f t="shared" si="9"/>
        <v>10804.072224520689</v>
      </c>
      <c r="AW3">
        <v>0</v>
      </c>
      <c r="AX3">
        <f>IF(Z3&gt;0, (R3*SUMPRODUCT(K3:$K$98, X3:$X$98)-K3*$AZ$3)/Z3, 0)</f>
        <v>0</v>
      </c>
      <c r="AZ3">
        <f>C6*SUMPRODUCT(X4:X98, K4:K98)/1</f>
        <v>8557.7034495962689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250000</v>
      </c>
      <c r="S4">
        <f t="shared" si="1"/>
        <v>580.43842236142029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574.02638121650489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-574.02638121650489</v>
      </c>
      <c r="AK4">
        <f>G4*SUM(AB4, AE4:AF4)</f>
        <v>0</v>
      </c>
      <c r="AL4">
        <f t="shared" si="8"/>
        <v>-835.74963121650489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-244.16759958951388</v>
      </c>
      <c r="AR4">
        <f t="shared" si="9"/>
        <v>-244.16759958951388</v>
      </c>
      <c r="AS4">
        <f t="shared" si="9"/>
        <v>-535.52232597864065</v>
      </c>
      <c r="AT4">
        <f t="shared" si="9"/>
        <v>0</v>
      </c>
      <c r="AU4">
        <f t="shared" si="9"/>
        <v>-779.68992556815454</v>
      </c>
      <c r="AW4">
        <v>1</v>
      </c>
      <c r="AX4">
        <f>IF(Z4&gt;0, (R4*SUMPRODUCT(K4:$K$98, X4:$X$98)-K4*$AZ$3)/Z4, 0)</f>
        <v>580.43842236142029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250000</v>
      </c>
      <c r="S5">
        <f t="shared" si="1"/>
        <v>1018.1565996344228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574.02638121650489</v>
      </c>
      <c r="AC5">
        <f t="shared" si="2"/>
        <v>995.77501739468789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-261.50788113090294</v>
      </c>
      <c r="AI5">
        <f t="shared" si="6"/>
        <v>-273.73310043597138</v>
      </c>
      <c r="AJ5">
        <f t="shared" si="7"/>
        <v>-421.74863617818301</v>
      </c>
      <c r="AK5">
        <f>G5*SUM(AB5, AE5:AF5)</f>
        <v>23.5350816298767</v>
      </c>
      <c r="AL5">
        <f t="shared" si="8"/>
        <v>-671.94665498427776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-223.61748583954204</v>
      </c>
      <c r="AR5">
        <f t="shared" si="9"/>
        <v>-234.0713688851088</v>
      </c>
      <c r="AS5">
        <f t="shared" si="9"/>
        <v>-360.64064023834175</v>
      </c>
      <c r="AT5">
        <f t="shared" si="9"/>
        <v>20.12503699828072</v>
      </c>
      <c r="AU5">
        <f t="shared" si="9"/>
        <v>-574.58697212516984</v>
      </c>
      <c r="AW5">
        <v>2</v>
      </c>
      <c r="AX5">
        <f>IF(Z5&gt;0, (R5*SUMPRODUCT(K5:$K$98, X5:$X$98)-K5*$AZ$3)/Z5, 0)</f>
        <v>1018.1565996344228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250000</v>
      </c>
      <c r="S6">
        <f t="shared" si="1"/>
        <v>1538.9123091451131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995.77501739468789</v>
      </c>
      <c r="AC6">
        <f t="shared" si="2"/>
        <v>1488.4200938811819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-261.92385658477502</v>
      </c>
      <c r="AI6">
        <f t="shared" si="6"/>
        <v>-274.01372750396354</v>
      </c>
      <c r="AJ6">
        <f t="shared" si="7"/>
        <v>-492.64507648649396</v>
      </c>
      <c r="AK6">
        <f>G6*SUM(AB6, AE6:AF6)</f>
        <v>58.252838517589247</v>
      </c>
      <c r="AL6">
        <f t="shared" si="8"/>
        <v>-708.40596547286827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-202.05068992810368</v>
      </c>
      <c r="AR6">
        <f t="shared" si="9"/>
        <v>-211.37693761021629</v>
      </c>
      <c r="AS6">
        <f t="shared" si="9"/>
        <v>-380.0313529728528</v>
      </c>
      <c r="AT6">
        <f t="shared" si="9"/>
        <v>44.93682387781962</v>
      </c>
      <c r="AU6">
        <f t="shared" si="9"/>
        <v>-546.47146670524944</v>
      </c>
      <c r="AW6">
        <v>3</v>
      </c>
      <c r="AX6">
        <f>IF(Z6&gt;0, (R6*SUMPRODUCT(K6:$K$98, X6:$X$98)-K6*$AZ$3)/Z6, 0)</f>
        <v>1538.9123091451131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250000</v>
      </c>
      <c r="S7">
        <f t="shared" si="1"/>
        <v>1967.2293533161362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1488.4200938811819</v>
      </c>
      <c r="AC7">
        <f t="shared" si="2"/>
        <v>1881.5913842873024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-262.51292860896342</v>
      </c>
      <c r="AI7">
        <f t="shared" si="6"/>
        <v>-274.4687751725296</v>
      </c>
      <c r="AJ7">
        <f t="shared" si="7"/>
        <v>-393.17129040612053</v>
      </c>
      <c r="AK7">
        <f>G7*SUM(AB7, AE7:AF7)</f>
        <v>73.081426609566023</v>
      </c>
      <c r="AL7">
        <f t="shared" si="8"/>
        <v>-594.55863896908409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-184.24629787612173</v>
      </c>
      <c r="AR7">
        <f t="shared" si="9"/>
        <v>-192.63758160825867</v>
      </c>
      <c r="AS7">
        <f t="shared" si="9"/>
        <v>-275.94966492645267</v>
      </c>
      <c r="AT7">
        <f t="shared" si="9"/>
        <v>51.292644395336929</v>
      </c>
      <c r="AU7">
        <f t="shared" si="9"/>
        <v>-417.29460213937438</v>
      </c>
      <c r="AW7">
        <v>4</v>
      </c>
      <c r="AX7">
        <f>IF(Z7&gt;0, (R7*SUMPRODUCT(K7:$K$98, X7:$X$98)-K7*$AZ$3)/Z7, 0)</f>
        <v>1967.2293533161362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250000</v>
      </c>
      <c r="S8">
        <f t="shared" si="1"/>
        <v>2217.1554900624951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1881.5913842873024</v>
      </c>
      <c r="AC8">
        <f t="shared" si="2"/>
        <v>2097.0907220627823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-263.91574821347291</v>
      </c>
      <c r="AI8">
        <f t="shared" si="6"/>
        <v>-275.73884052399279</v>
      </c>
      <c r="AJ8">
        <f t="shared" si="7"/>
        <v>-215.49933777547994</v>
      </c>
      <c r="AK8">
        <f>G8*SUM(AB8, AE8:AF8)</f>
        <v>40.077896485319542</v>
      </c>
      <c r="AL8">
        <f t="shared" si="8"/>
        <v>-451.16028181415322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-172.90289868378372</v>
      </c>
      <c r="AR8">
        <f t="shared" si="9"/>
        <v>-180.64873024454877</v>
      </c>
      <c r="AS8">
        <f t="shared" si="9"/>
        <v>-141.1831632558642</v>
      </c>
      <c r="AT8">
        <f t="shared" si="9"/>
        <v>26.256805523614528</v>
      </c>
      <c r="AU8">
        <f t="shared" si="9"/>
        <v>-295.57508797679844</v>
      </c>
      <c r="AW8">
        <v>5</v>
      </c>
      <c r="AX8">
        <f>IF(Z8&gt;0, (R8*SUMPRODUCT(K8:$K$98, X8:$X$98)-K8*$AZ$3)/Z8, 0)</f>
        <v>2217.1554900624951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250000</v>
      </c>
      <c r="S9">
        <f t="shared" si="1"/>
        <v>2374.5932188533066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2097.0907220627823</v>
      </c>
      <c r="AC9">
        <f t="shared" si="2"/>
        <v>2221.0010287728637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-267.59630457722778</v>
      </c>
      <c r="AI9">
        <f t="shared" si="6"/>
        <v>-279.28778614941359</v>
      </c>
      <c r="AJ9">
        <f t="shared" si="7"/>
        <v>-123.91030671008139</v>
      </c>
      <c r="AK9">
        <f t="shared" ref="AK9:AK72" si="22">G9*SUM(AB9:AB9, AE9:AF9)</f>
        <v>12.372835260170415</v>
      </c>
      <c r="AL9">
        <f t="shared" si="8"/>
        <v>-390.82525759932457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-166.03295218690877</v>
      </c>
      <c r="AR9">
        <f t="shared" si="9"/>
        <v>-173.28705535524543</v>
      </c>
      <c r="AS9">
        <f t="shared" si="9"/>
        <v>-76.881457918350137</v>
      </c>
      <c r="AT9">
        <f t="shared" si="9"/>
        <v>7.6768562570919467</v>
      </c>
      <c r="AU9">
        <f t="shared" si="9"/>
        <v>-242.49165701650364</v>
      </c>
      <c r="AW9">
        <v>6</v>
      </c>
      <c r="AX9">
        <f>IF(Z9&gt;0, (R9*SUMPRODUCT(K9:$K$98, X9:$X$98)-K9*$AZ$3)/Z9, 0)</f>
        <v>2374.5932188533066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250000</v>
      </c>
      <c r="S10">
        <f t="shared" si="1"/>
        <v>2516.5337875080272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2221.0010287728637</v>
      </c>
      <c r="AC10">
        <f t="shared" si="2"/>
        <v>2327.4808495542056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-272.41993849866117</v>
      </c>
      <c r="AI10">
        <f t="shared" si="6"/>
        <v>-283.98088425820015</v>
      </c>
      <c r="AJ10">
        <f t="shared" si="7"/>
        <v>-106.47982078134191</v>
      </c>
      <c r="AK10">
        <f t="shared" si="22"/>
        <v>9.1061042179687419</v>
      </c>
      <c r="AL10">
        <f t="shared" si="8"/>
        <v>-381.35460082157334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-160.35084600751867</v>
      </c>
      <c r="AR10">
        <f t="shared" si="9"/>
        <v>-167.15580838804655</v>
      </c>
      <c r="AS10">
        <f t="shared" si="9"/>
        <v>-62.675769766026342</v>
      </c>
      <c r="AT10">
        <f t="shared" si="9"/>
        <v>5.360002367048101</v>
      </c>
      <c r="AU10">
        <f t="shared" si="9"/>
        <v>-224.47157578702479</v>
      </c>
      <c r="AW10">
        <v>7</v>
      </c>
      <c r="AX10">
        <f>IF(Z10&gt;0, (R10*SUMPRODUCT(K10:$K$98, X10:$X$98)-K10*$AZ$3)/Z10, 0)</f>
        <v>2516.5337875080272</v>
      </c>
    </row>
    <row r="11" spans="1:52" x14ac:dyDescent="0.25">
      <c r="A11" t="s">
        <v>33</v>
      </c>
      <c r="C11" s="12">
        <f>AU100</f>
        <v>764.04877028089129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250000</v>
      </c>
      <c r="S11">
        <f t="shared" si="1"/>
        <v>2643.9431774983882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2327.4808495542056</v>
      </c>
      <c r="AC11">
        <f t="shared" si="2"/>
        <v>2417.9372299046836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-276.88534459770483</v>
      </c>
      <c r="AI11">
        <f t="shared" si="6"/>
        <v>-288.31683663241859</v>
      </c>
      <c r="AJ11">
        <f t="shared" si="7"/>
        <v>-90.456380350477957</v>
      </c>
      <c r="AK11">
        <f t="shared" si="22"/>
        <v>5.585954038930093</v>
      </c>
      <c r="AL11">
        <f t="shared" si="8"/>
        <v>-373.18726294396646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-154.86436460603025</v>
      </c>
      <c r="AR11">
        <f t="shared" si="9"/>
        <v>-161.25809683128401</v>
      </c>
      <c r="AS11">
        <f t="shared" si="9"/>
        <v>-50.593034773622641</v>
      </c>
      <c r="AT11">
        <f t="shared" si="9"/>
        <v>3.1242723381198698</v>
      </c>
      <c r="AU11">
        <f t="shared" si="9"/>
        <v>-208.72685926678679</v>
      </c>
      <c r="AW11">
        <v>8</v>
      </c>
      <c r="AX11">
        <f>IF(Z11&gt;0, (R11*SUMPRODUCT(K11:$K$98, X11:$X$98)-K11*$AZ$3)/Z11, 0)</f>
        <v>2643.9431774983882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250000</v>
      </c>
      <c r="S12">
        <f t="shared" si="1"/>
        <v>2765.8110020901095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2417.9372299046836</v>
      </c>
      <c r="AC12">
        <f t="shared" si="2"/>
        <v>2500.9599570149303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-283.26962906211793</v>
      </c>
      <c r="AI12">
        <f t="shared" si="6"/>
        <v>-294.57264269503139</v>
      </c>
      <c r="AJ12">
        <f t="shared" si="7"/>
        <v>-83.022727110246706</v>
      </c>
      <c r="AK12">
        <f t="shared" si="22"/>
        <v>5.5612556287807724</v>
      </c>
      <c r="AL12">
        <f t="shared" si="8"/>
        <v>-372.03411417649733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-150.5608192018</v>
      </c>
      <c r="AR12">
        <f t="shared" si="9"/>
        <v>-156.56849110667397</v>
      </c>
      <c r="AS12">
        <f t="shared" si="9"/>
        <v>-44.127462049047011</v>
      </c>
      <c r="AT12">
        <f t="shared" si="9"/>
        <v>2.9558664867536577</v>
      </c>
      <c r="AU12">
        <f t="shared" si="9"/>
        <v>-197.74008666896734</v>
      </c>
      <c r="AW12">
        <v>9</v>
      </c>
      <c r="AX12">
        <f>IF(Z12&gt;0, (R12*SUMPRODUCT(K12:$K$98, X12:$X$98)-K12*$AZ$3)/Z12, 0)</f>
        <v>2765.8110020901095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250000</v>
      </c>
      <c r="S13">
        <f t="shared" si="1"/>
        <v>2880.4446950658235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2500.9599570149303</v>
      </c>
      <c r="AC13">
        <f t="shared" si="2"/>
        <v>2575.2304482778836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-289.8718882434282</v>
      </c>
      <c r="AI13">
        <f t="shared" si="6"/>
        <v>-301.04737814560036</v>
      </c>
      <c r="AJ13">
        <f t="shared" si="7"/>
        <v>-74.270491262953328</v>
      </c>
      <c r="AK13">
        <f t="shared" si="22"/>
        <v>5.0019199140298607</v>
      </c>
      <c r="AL13">
        <f t="shared" si="8"/>
        <v>-370.31594949452381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-146.45436325410896</v>
      </c>
      <c r="AR13">
        <f t="shared" si="9"/>
        <v>-152.10064812703487</v>
      </c>
      <c r="AS13">
        <f t="shared" si="9"/>
        <v>-37.524292446569433</v>
      </c>
      <c r="AT13">
        <f t="shared" si="9"/>
        <v>2.5271612245548565</v>
      </c>
      <c r="AU13">
        <f t="shared" si="9"/>
        <v>-187.09777934904943</v>
      </c>
      <c r="AW13">
        <v>10</v>
      </c>
      <c r="AX13">
        <f>IF(Z13&gt;0, (R13*SUMPRODUCT(K13:$K$98, X13:$X$98)-K13*$AZ$3)/Z13, 0)</f>
        <v>2880.4446950658235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250000</v>
      </c>
      <c r="S14">
        <f t="shared" si="1"/>
        <v>2988.6762160294957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2575.2304482778836</v>
      </c>
      <c r="AC14">
        <f t="shared" si="2"/>
        <v>2641.7125507542105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-297.88961214613886</v>
      </c>
      <c r="AI14">
        <f t="shared" si="6"/>
        <v>-308.93845266868203</v>
      </c>
      <c r="AJ14">
        <f t="shared" si="7"/>
        <v>-66.482102476326872</v>
      </c>
      <c r="AK14">
        <f t="shared" si="22"/>
        <v>4.6354148069001901</v>
      </c>
      <c r="AL14">
        <f t="shared" si="8"/>
        <v>-370.7851403381087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-143.09300626018492</v>
      </c>
      <c r="AR14">
        <f t="shared" si="9"/>
        <v>-148.40038101108573</v>
      </c>
      <c r="AS14">
        <f t="shared" si="9"/>
        <v>-31.935064258529238</v>
      </c>
      <c r="AT14">
        <f t="shared" si="9"/>
        <v>2.2266484393451185</v>
      </c>
      <c r="AU14">
        <f t="shared" si="9"/>
        <v>-178.10879683026985</v>
      </c>
      <c r="AW14">
        <v>11</v>
      </c>
      <c r="AX14">
        <f>IF(Z14&gt;0, (R14*SUMPRODUCT(K14:$K$98, X14:$X$98)-K14*$AZ$3)/Z14, 0)</f>
        <v>2988.6762160294957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250000</v>
      </c>
      <c r="S15">
        <f t="shared" si="1"/>
        <v>3100.8328548375152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2641.7125507542105</v>
      </c>
      <c r="AC15">
        <f t="shared" si="2"/>
        <v>2709.5968461430834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-309.85898705765112</v>
      </c>
      <c r="AI15">
        <f t="shared" si="6"/>
        <v>-320.78184622561594</v>
      </c>
      <c r="AJ15">
        <f t="shared" si="7"/>
        <v>-67.884295388872943</v>
      </c>
      <c r="AK15">
        <f t="shared" si="22"/>
        <v>10.831021458092264</v>
      </c>
      <c r="AL15">
        <f t="shared" si="8"/>
        <v>-377.83512015639661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-141.20345797755692</v>
      </c>
      <c r="AR15">
        <f t="shared" si="9"/>
        <v>-146.18103019569475</v>
      </c>
      <c r="AS15">
        <f t="shared" si="9"/>
        <v>-30.935030616024516</v>
      </c>
      <c r="AT15">
        <f t="shared" si="9"/>
        <v>4.9357215610699665</v>
      </c>
      <c r="AU15">
        <f t="shared" si="9"/>
        <v>-172.1803392506493</v>
      </c>
      <c r="AW15">
        <v>12</v>
      </c>
      <c r="AX15">
        <f>IF(Z15&gt;0, (R15*SUMPRODUCT(K15:$K$98, X15:$X$98)-K15*$AZ$3)/Z15, 0)</f>
        <v>3100.8328548375152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250000</v>
      </c>
      <c r="S16">
        <f t="shared" si="1"/>
        <v>3217.2470757159595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2709.5968461430834</v>
      </c>
      <c r="AC16">
        <f t="shared" si="2"/>
        <v>2779.0419526240621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-323.86037130114056</v>
      </c>
      <c r="AI16">
        <f t="shared" si="6"/>
        <v>-334.65780885886068</v>
      </c>
      <c r="AJ16">
        <f t="shared" si="7"/>
        <v>-69.445106480978666</v>
      </c>
      <c r="AK16">
        <f t="shared" si="22"/>
        <v>19.238137607615894</v>
      </c>
      <c r="AL16">
        <f t="shared" si="8"/>
        <v>-384.86477773222344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-139.61207189660286</v>
      </c>
      <c r="AR16">
        <f t="shared" si="9"/>
        <v>-144.26670939532232</v>
      </c>
      <c r="AS16">
        <f t="shared" si="9"/>
        <v>-29.936898917078125</v>
      </c>
      <c r="AT16">
        <f t="shared" si="9"/>
        <v>8.2933155422518663</v>
      </c>
      <c r="AU16">
        <f t="shared" si="9"/>
        <v>-165.91029277014857</v>
      </c>
      <c r="AW16">
        <v>13</v>
      </c>
      <c r="AX16">
        <f>IF(Z16&gt;0, (R16*SUMPRODUCT(K16:$K$98, X16:$X$98)-K16*$AZ$3)/Z16, 0)</f>
        <v>3217.2470757159595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250000</v>
      </c>
      <c r="S17">
        <f t="shared" si="1"/>
        <v>3350.5048371862044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2779.0419526240621</v>
      </c>
      <c r="AC17">
        <f t="shared" si="2"/>
        <v>2860.6797833903602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-337.86434620862997</v>
      </c>
      <c r="AI17">
        <f t="shared" si="6"/>
        <v>-348.53691617346249</v>
      </c>
      <c r="AJ17">
        <f t="shared" si="7"/>
        <v>-81.637830766298066</v>
      </c>
      <c r="AK17">
        <f t="shared" si="22"/>
        <v>38.35077894621206</v>
      </c>
      <c r="AL17">
        <f t="shared" si="8"/>
        <v>-391.82396799354848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-136.91389990076243</v>
      </c>
      <c r="AR17">
        <f t="shared" si="9"/>
        <v>-141.23878115043019</v>
      </c>
      <c r="AS17">
        <f t="shared" si="9"/>
        <v>-33.082371416457015</v>
      </c>
      <c r="AT17">
        <f t="shared" si="9"/>
        <v>15.541014518636493</v>
      </c>
      <c r="AU17">
        <f t="shared" si="9"/>
        <v>-158.78013804825071</v>
      </c>
      <c r="AW17">
        <v>14</v>
      </c>
      <c r="AX17">
        <f>IF(Z17&gt;0, (R17*SUMPRODUCT(K17:$K$98, X17:$X$98)-K17*$AZ$3)/Z17, 0)</f>
        <v>3350.5048371862044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250000</v>
      </c>
      <c r="S18">
        <f t="shared" si="1"/>
        <v>3502.3374997971964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2860.6797833903602</v>
      </c>
      <c r="AC18">
        <f t="shared" si="2"/>
        <v>2955.4747896145568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-352.43728962907358</v>
      </c>
      <c r="AI18">
        <f t="shared" si="6"/>
        <v>-362.98551202977632</v>
      </c>
      <c r="AJ18">
        <f t="shared" si="7"/>
        <v>-94.795006224196641</v>
      </c>
      <c r="AK18">
        <f t="shared" si="22"/>
        <v>61.790683321231782</v>
      </c>
      <c r="AL18">
        <f t="shared" si="8"/>
        <v>-395.98983493274119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-133.27672876169146</v>
      </c>
      <c r="AR18">
        <f t="shared" si="9"/>
        <v>-137.26561591178856</v>
      </c>
      <c r="AS18">
        <f t="shared" si="9"/>
        <v>-35.847422234468624</v>
      </c>
      <c r="AT18">
        <f t="shared" si="9"/>
        <v>23.366597075101417</v>
      </c>
      <c r="AU18">
        <f t="shared" si="9"/>
        <v>-149.74644107115577</v>
      </c>
      <c r="AW18">
        <v>15</v>
      </c>
      <c r="AX18">
        <f>IF(Z18&gt;0, (R18*SUMPRODUCT(K18:$K$98, X18:$X$98)-K18*$AZ$3)/Z18, 0)</f>
        <v>3502.3374997971964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250000</v>
      </c>
      <c r="S19">
        <f t="shared" si="1"/>
        <v>3645.815490020836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2955.4747896145568</v>
      </c>
      <c r="AC19">
        <f t="shared" si="2"/>
        <v>3040.3965283150505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-369.44980186902882</v>
      </c>
      <c r="AI19">
        <f t="shared" si="6"/>
        <v>-379.87406955563108</v>
      </c>
      <c r="AJ19">
        <f t="shared" si="7"/>
        <v>-84.921738700493734</v>
      </c>
      <c r="AK19">
        <f t="shared" si="22"/>
        <v>65.907087808404611</v>
      </c>
      <c r="AL19">
        <f t="shared" si="8"/>
        <v>-398.88872044772017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-130.29015593603123</v>
      </c>
      <c r="AR19">
        <f t="shared" si="9"/>
        <v>-133.96637786262414</v>
      </c>
      <c r="AS19">
        <f t="shared" si="9"/>
        <v>-29.948497797729544</v>
      </c>
      <c r="AT19">
        <f t="shared" si="9"/>
        <v>23.242791590103153</v>
      </c>
      <c r="AU19">
        <f t="shared" si="9"/>
        <v>-140.67208407025055</v>
      </c>
      <c r="AW19">
        <v>16</v>
      </c>
      <c r="AX19">
        <f>IF(Z19&gt;0, (R19*SUMPRODUCT(K19:$K$98, X19:$X$98)-K19*$AZ$3)/Z19, 0)</f>
        <v>3645.815490020836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250000</v>
      </c>
      <c r="S20">
        <f t="shared" si="1"/>
        <v>3720.0516601388495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3040.3965283150505</v>
      </c>
      <c r="AC20">
        <f t="shared" si="2"/>
        <v>3065.5414454650349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-385.79088887204756</v>
      </c>
      <c r="AI20">
        <f t="shared" si="6"/>
        <v>-396.09162433734019</v>
      </c>
      <c r="AJ20">
        <f t="shared" si="7"/>
        <v>-25.144917149984394</v>
      </c>
      <c r="AK20">
        <f t="shared" si="22"/>
        <v>13.073705071754718</v>
      </c>
      <c r="AL20">
        <f t="shared" si="8"/>
        <v>-408.16283641556987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-129.04581540692752</v>
      </c>
      <c r="AR20">
        <f t="shared" si="9"/>
        <v>-132.49137839390258</v>
      </c>
      <c r="AS20">
        <f t="shared" si="9"/>
        <v>-8.4108941671651714</v>
      </c>
      <c r="AT20">
        <f t="shared" si="9"/>
        <v>4.3731124296556985</v>
      </c>
      <c r="AU20">
        <f t="shared" si="9"/>
        <v>-136.52916013141206</v>
      </c>
      <c r="AW20">
        <v>17</v>
      </c>
      <c r="AX20">
        <f>IF(Z20&gt;0, (R20*SUMPRODUCT(K20:$K$98, X20:$X$98)-K20*$AZ$3)/Z20, 0)</f>
        <v>3720.0516601388495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250000</v>
      </c>
      <c r="S21">
        <f t="shared" si="1"/>
        <v>3779.1147580216216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3065.5414454650349</v>
      </c>
      <c r="AC21">
        <f t="shared" si="2"/>
        <v>3076.9542239124316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-404.62916423872935</v>
      </c>
      <c r="AI21">
        <f t="shared" si="6"/>
        <v>-414.80666089115709</v>
      </c>
      <c r="AJ21">
        <f t="shared" si="7"/>
        <v>-11.412778447396704</v>
      </c>
      <c r="AK21">
        <f t="shared" si="22"/>
        <v>4.9048663127440557</v>
      </c>
      <c r="AL21">
        <f t="shared" si="8"/>
        <v>-421.31457302580975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-128.70593202539041</v>
      </c>
      <c r="AR21">
        <f t="shared" si="9"/>
        <v>-131.94322757426778</v>
      </c>
      <c r="AS21">
        <f t="shared" si="9"/>
        <v>-3.6302185232620583</v>
      </c>
      <c r="AT21">
        <f t="shared" si="9"/>
        <v>1.5601579076223193</v>
      </c>
      <c r="AU21">
        <f t="shared" si="9"/>
        <v>-134.01328818990751</v>
      </c>
      <c r="AW21">
        <v>18</v>
      </c>
      <c r="AX21">
        <f>IF(Z21&gt;0, (R21*SUMPRODUCT(K21:$K$98, X21:$X$98)-K21*$AZ$3)/Z21, 0)</f>
        <v>3779.1147580216216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250000</v>
      </c>
      <c r="S22">
        <f t="shared" si="1"/>
        <v>3889.6858179033152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3076.9542239124316</v>
      </c>
      <c r="AC22">
        <f t="shared" si="2"/>
        <v>3128.7026988322482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-424.75415889027761</v>
      </c>
      <c r="AI22">
        <f t="shared" si="6"/>
        <v>-434.80864286823657</v>
      </c>
      <c r="AJ22">
        <f t="shared" si="7"/>
        <v>-51.748474919816545</v>
      </c>
      <c r="AK22">
        <f t="shared" si="22"/>
        <v>64.616038702161063</v>
      </c>
      <c r="AL22">
        <f t="shared" si="8"/>
        <v>-421.94107908589206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-126.15066695238011</v>
      </c>
      <c r="AR22">
        <f t="shared" si="9"/>
        <v>-129.13681748942332</v>
      </c>
      <c r="AS22">
        <f t="shared" si="9"/>
        <v>-15.369136448148845</v>
      </c>
      <c r="AT22">
        <f t="shared" si="9"/>
        <v>19.190762956611991</v>
      </c>
      <c r="AU22">
        <f t="shared" si="9"/>
        <v>-125.31519098096018</v>
      </c>
      <c r="AW22">
        <v>19</v>
      </c>
      <c r="AX22">
        <f>IF(Z22&gt;0, (R22*SUMPRODUCT(K22:$K$98, X22:$X$98)-K22*$AZ$3)/Z22, 0)</f>
        <v>3889.6858179033152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250000</v>
      </c>
      <c r="S23">
        <f t="shared" si="1"/>
        <v>4121.77068945056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3128.7026988322482</v>
      </c>
      <c r="AC23">
        <f t="shared" si="2"/>
        <v>3274.867535318308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-446.46051309536733</v>
      </c>
      <c r="AI23">
        <f t="shared" si="6"/>
        <v>-456.39212920789191</v>
      </c>
      <c r="AJ23">
        <f t="shared" si="7"/>
        <v>-146.16483648605981</v>
      </c>
      <c r="AK23">
        <f t="shared" si="22"/>
        <v>219.00918891825739</v>
      </c>
      <c r="AL23">
        <f t="shared" si="8"/>
        <v>-383.54777677569433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-118.39052391511747</v>
      </c>
      <c r="AR23">
        <f t="shared" si="9"/>
        <v>-121.02414816720099</v>
      </c>
      <c r="AS23">
        <f t="shared" si="9"/>
        <v>-38.759377508164356</v>
      </c>
      <c r="AT23">
        <f t="shared" si="9"/>
        <v>58.075936970306905</v>
      </c>
      <c r="AU23">
        <f t="shared" si="9"/>
        <v>-101.70758870505844</v>
      </c>
      <c r="AW23">
        <v>20</v>
      </c>
      <c r="AX23">
        <f>IF(Z23&gt;0, (R23*SUMPRODUCT(K23:$K$98, X23:$X$98)-K23*$AZ$3)/Z23, 0)</f>
        <v>4121.77068945056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250000</v>
      </c>
      <c r="S24">
        <f t="shared" si="1"/>
        <v>4332.3352252674049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3274.867535318308</v>
      </c>
      <c r="AC24">
        <f t="shared" si="2"/>
        <v>3399.6158537589413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-469.12922279424572</v>
      </c>
      <c r="AI24">
        <f t="shared" si="6"/>
        <v>-478.9380662845054</v>
      </c>
      <c r="AJ24">
        <f t="shared" si="7"/>
        <v>-124.74831844063328</v>
      </c>
      <c r="AK24">
        <f t="shared" si="22"/>
        <v>229.24072747228158</v>
      </c>
      <c r="AL24">
        <f t="shared" si="8"/>
        <v>-374.44565725285702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-111.07296174460889</v>
      </c>
      <c r="AR24">
        <f t="shared" si="9"/>
        <v>-113.3953438193455</v>
      </c>
      <c r="AS24">
        <f t="shared" si="9"/>
        <v>-29.535924279732818</v>
      </c>
      <c r="AT24">
        <f t="shared" si="9"/>
        <v>54.275976246319999</v>
      </c>
      <c r="AU24">
        <f t="shared" si="9"/>
        <v>-88.655291852758296</v>
      </c>
      <c r="AW24">
        <v>21</v>
      </c>
      <c r="AX24">
        <f>IF(Z24&gt;0, (R24*SUMPRODUCT(K24:$K$98, X24:$X$98)-K24*$AZ$3)/Z24, 0)</f>
        <v>4332.3352252674049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250000</v>
      </c>
      <c r="S25">
        <f t="shared" si="1"/>
        <v>4524.1179395544887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3399.6158537589413</v>
      </c>
      <c r="AC25">
        <f t="shared" si="2"/>
        <v>3505.6311441176795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-496.06068006420327</v>
      </c>
      <c r="AI25">
        <f t="shared" si="6"/>
        <v>-505.74663208555711</v>
      </c>
      <c r="AJ25">
        <f t="shared" si="7"/>
        <v>-106.01529035873818</v>
      </c>
      <c r="AK25">
        <f t="shared" si="22"/>
        <v>237.9731097631259</v>
      </c>
      <c r="AL25">
        <f t="shared" si="8"/>
        <v>-373.78881268116947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-104.8655037403918</v>
      </c>
      <c r="AR25">
        <f t="shared" si="9"/>
        <v>-106.91308033483801</v>
      </c>
      <c r="AS25">
        <f t="shared" si="9"/>
        <v>-22.411263932900518</v>
      </c>
      <c r="AT25">
        <f t="shared" si="9"/>
        <v>50.306688344554729</v>
      </c>
      <c r="AU25">
        <f t="shared" si="9"/>
        <v>-79.017655923183824</v>
      </c>
      <c r="AW25">
        <v>22</v>
      </c>
      <c r="AX25">
        <f>IF(Z25&gt;0, (R25*SUMPRODUCT(K25:$K$98, X25:$X$98)-K25*$AZ$3)/Z25, 0)</f>
        <v>4524.1179395544887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250000</v>
      </c>
      <c r="S26">
        <f t="shared" si="1"/>
        <v>4698.6942414403957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3505.6311441176795</v>
      </c>
      <c r="AC26">
        <f t="shared" si="2"/>
        <v>3594.5944368981345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-526.88363260093831</v>
      </c>
      <c r="AI26">
        <f t="shared" si="6"/>
        <v>-536.44638092044852</v>
      </c>
      <c r="AJ26">
        <f t="shared" si="7"/>
        <v>-88.963292780455049</v>
      </c>
      <c r="AK26">
        <f t="shared" si="22"/>
        <v>245.39418008823759</v>
      </c>
      <c r="AL26">
        <f t="shared" si="8"/>
        <v>-380.01549361266598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-99.447650699625711</v>
      </c>
      <c r="AR26">
        <f t="shared" si="9"/>
        <v>-101.25258977111015</v>
      </c>
      <c r="AS26">
        <f t="shared" si="9"/>
        <v>-16.791545453491228</v>
      </c>
      <c r="AT26">
        <f t="shared" si="9"/>
        <v>46.317390017730148</v>
      </c>
      <c r="AU26">
        <f t="shared" si="9"/>
        <v>-71.726745206871229</v>
      </c>
      <c r="AW26">
        <v>23</v>
      </c>
      <c r="AX26">
        <f>IF(Z26&gt;0, (R26*SUMPRODUCT(K26:$K$98, X26:$X$98)-K26*$AZ$3)/Z26, 0)</f>
        <v>4698.6942414403957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250000</v>
      </c>
      <c r="S27">
        <f t="shared" si="1"/>
        <v>4864.1867573162226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3594.5944368981345</v>
      </c>
      <c r="AC27">
        <f t="shared" si="2"/>
        <v>3668.2082116635493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-810.99335187176564</v>
      </c>
      <c r="AI27">
        <f t="shared" si="6"/>
        <v>-820.41992304048722</v>
      </c>
      <c r="AJ27">
        <f t="shared" si="7"/>
        <v>-73.613774765414746</v>
      </c>
      <c r="AK27">
        <f t="shared" si="22"/>
        <v>251.62161058286944</v>
      </c>
      <c r="AL27">
        <f t="shared" si="8"/>
        <v>-642.41208722303259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-136.67185589398338</v>
      </c>
      <c r="AR27">
        <f t="shared" si="9"/>
        <v>-138.26045951616152</v>
      </c>
      <c r="AS27">
        <f t="shared" si="9"/>
        <v>-12.405688891691124</v>
      </c>
      <c r="AT27">
        <f t="shared" si="9"/>
        <v>42.404284106673686</v>
      </c>
      <c r="AU27">
        <f t="shared" si="9"/>
        <v>-108.26186430117897</v>
      </c>
      <c r="AW27">
        <v>24</v>
      </c>
      <c r="AX27">
        <f>IF(Z27&gt;0, (R27*SUMPRODUCT(K27:$K$98, X27:$X$98)-K27*$AZ$3)/Z27, 0)</f>
        <v>4864.1867573162226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250000</v>
      </c>
      <c r="S28">
        <f t="shared" si="1"/>
        <v>4966.8750142657673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3668.2082116635493</v>
      </c>
      <c r="AC28">
        <f t="shared" si="2"/>
        <v>3686.055485649068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-1114.1863994238352</v>
      </c>
      <c r="AI28">
        <f t="shared" si="6"/>
        <v>-1123.4629955608982</v>
      </c>
      <c r="AJ28">
        <f t="shared" si="7"/>
        <v>-17.847273985518768</v>
      </c>
      <c r="AK28">
        <f t="shared" si="22"/>
        <v>256.77457481644848</v>
      </c>
      <c r="AL28">
        <f t="shared" si="8"/>
        <v>-884.53569472996855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-167.64925502167284</v>
      </c>
      <c r="AR28">
        <f t="shared" si="9"/>
        <v>-169.04508468923993</v>
      </c>
      <c r="AS28">
        <f t="shared" si="9"/>
        <v>-2.6854413133988713</v>
      </c>
      <c r="AT28">
        <f t="shared" si="9"/>
        <v>38.636323508117918</v>
      </c>
      <c r="AU28">
        <f t="shared" si="9"/>
        <v>-133.09420249452089</v>
      </c>
      <c r="AW28">
        <v>25</v>
      </c>
      <c r="AX28">
        <f>IF(Z28&gt;0, (R28*SUMPRODUCT(K28:$K$98, X28:$X$98)-K28*$AZ$3)/Z28, 0)</f>
        <v>4966.8750142657673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250000</v>
      </c>
      <c r="S29">
        <f t="shared" si="1"/>
        <v>5015.6613100784652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3686.055485649068</v>
      </c>
      <c r="AC29">
        <f t="shared" si="2"/>
        <v>3656.3697394483788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-1428.9639004424455</v>
      </c>
      <c r="AI29">
        <f t="shared" si="6"/>
        <v>-1438.0762824231158</v>
      </c>
      <c r="AJ29">
        <f t="shared" si="7"/>
        <v>29.685746200689209</v>
      </c>
      <c r="AK29">
        <f t="shared" si="22"/>
        <v>258.0238839954348</v>
      </c>
      <c r="AL29">
        <f t="shared" si="8"/>
        <v>-1150.3666522269918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-191.97603154155712</v>
      </c>
      <c r="AR29">
        <f t="shared" si="9"/>
        <v>-193.20024646399025</v>
      </c>
      <c r="AS29">
        <f t="shared" si="9"/>
        <v>3.9881705529395273</v>
      </c>
      <c r="AT29">
        <f t="shared" si="9"/>
        <v>34.66455750004986</v>
      </c>
      <c r="AU29">
        <f t="shared" si="9"/>
        <v>-154.54751841100088</v>
      </c>
      <c r="AW29">
        <v>26</v>
      </c>
      <c r="AX29">
        <f>IF(Z29&gt;0, (R29*SUMPRODUCT(K29:$K$98, X29:$X$98)-K29*$AZ$3)/Z29, 0)</f>
        <v>5015.6613100784652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250000</v>
      </c>
      <c r="S30">
        <f t="shared" si="1"/>
        <v>5020.5219762895149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3656.3697394483788</v>
      </c>
      <c r="AC30">
        <f t="shared" si="2"/>
        <v>3587.5754122112712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-1779.6245086317808</v>
      </c>
      <c r="AI30">
        <f t="shared" si="6"/>
        <v>-1788.556785567213</v>
      </c>
      <c r="AJ30">
        <f t="shared" si="7"/>
        <v>68.794327237107609</v>
      </c>
      <c r="AK30">
        <f t="shared" si="22"/>
        <v>255.94588176138654</v>
      </c>
      <c r="AL30">
        <f t="shared" si="8"/>
        <v>-1463.8165765687188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-213.46963517177946</v>
      </c>
      <c r="AR30">
        <f t="shared" si="9"/>
        <v>-214.54108023752875</v>
      </c>
      <c r="AS30">
        <f t="shared" si="9"/>
        <v>8.2520216292615274</v>
      </c>
      <c r="AT30">
        <f t="shared" si="9"/>
        <v>30.701237108342934</v>
      </c>
      <c r="AU30">
        <f t="shared" si="9"/>
        <v>-175.58782149992427</v>
      </c>
      <c r="AW30">
        <v>27</v>
      </c>
      <c r="AX30">
        <f>IF(Z30&gt;0, (R30*SUMPRODUCT(K30:$K$98, X30:$X$98)-K30*$AZ$3)/Z30, 0)</f>
        <v>5020.5219762895149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250000</v>
      </c>
      <c r="S31">
        <f t="shared" si="1"/>
        <v>4985.9557356402147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3587.5754122112712</v>
      </c>
      <c r="AC31">
        <f t="shared" si="2"/>
        <v>3484.0894415970365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-2163.9182255069936</v>
      </c>
      <c r="AI31">
        <f t="shared" si="6"/>
        <v>-2172.6529837617959</v>
      </c>
      <c r="AJ31">
        <f t="shared" si="7"/>
        <v>103.4859706142347</v>
      </c>
      <c r="AK31">
        <f t="shared" si="22"/>
        <v>251.130278854789</v>
      </c>
      <c r="AL31">
        <f t="shared" si="8"/>
        <v>-1818.0367342927723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-231.75576801054174</v>
      </c>
      <c r="AR31">
        <f t="shared" si="9"/>
        <v>-232.69126112847314</v>
      </c>
      <c r="AS31">
        <f t="shared" si="9"/>
        <v>11.083353481344762</v>
      </c>
      <c r="AT31">
        <f t="shared" si="9"/>
        <v>26.896067494905914</v>
      </c>
      <c r="AU31">
        <f t="shared" si="9"/>
        <v>-194.71184015222246</v>
      </c>
      <c r="AW31">
        <v>28</v>
      </c>
      <c r="AX31">
        <f>IF(Z31&gt;0, (R31*SUMPRODUCT(K31:$K$98, X31:$X$98)-K31*$AZ$3)/Z31, 0)</f>
        <v>4985.9557356402147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250000</v>
      </c>
      <c r="S32">
        <f t="shared" si="1"/>
        <v>4916.3242192152775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3484.0894415970365</v>
      </c>
      <c r="AC32">
        <f t="shared" si="2"/>
        <v>3350.5333740843021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-2570.2427963635914</v>
      </c>
      <c r="AI32">
        <f t="shared" si="6"/>
        <v>-2578.7616948960276</v>
      </c>
      <c r="AJ32">
        <f t="shared" si="7"/>
        <v>133.55606751273444</v>
      </c>
      <c r="AK32">
        <f t="shared" si="22"/>
        <v>243.88626091179259</v>
      </c>
      <c r="AL32">
        <f t="shared" si="8"/>
        <v>-2201.3193664715004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-245.77960108898424</v>
      </c>
      <c r="AR32">
        <f t="shared" si="9"/>
        <v>-246.59422120424415</v>
      </c>
      <c r="AS32">
        <f t="shared" si="9"/>
        <v>12.771305902592161</v>
      </c>
      <c r="AT32">
        <f t="shared" si="9"/>
        <v>23.321636385010518</v>
      </c>
      <c r="AU32">
        <f t="shared" si="9"/>
        <v>-210.50127891664147</v>
      </c>
      <c r="AW32">
        <v>29</v>
      </c>
      <c r="AX32">
        <f>IF(Z32&gt;0, (R32*SUMPRODUCT(K32:$K$98, X32:$X$98)-K32*$AZ$3)/Z32, 0)</f>
        <v>4916.3242192152775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250000</v>
      </c>
      <c r="S33">
        <f t="shared" si="1"/>
        <v>4817.6193801436239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3350.5333740843021</v>
      </c>
      <c r="AC33">
        <f t="shared" si="2"/>
        <v>3192.4320770112176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-3009.7919358945114</v>
      </c>
      <c r="AI33">
        <f t="shared" si="6"/>
        <v>-3018.0751558448287</v>
      </c>
      <c r="AJ33">
        <f t="shared" si="7"/>
        <v>158.10129707308442</v>
      </c>
      <c r="AK33">
        <f t="shared" si="22"/>
        <v>234.53733618590115</v>
      </c>
      <c r="AL33">
        <f t="shared" si="8"/>
        <v>-2625.4365225858432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-256.97456287411933</v>
      </c>
      <c r="AR33">
        <f t="shared" si="9"/>
        <v>-257.6817801407143</v>
      </c>
      <c r="AS33">
        <f t="shared" si="9"/>
        <v>13.498611389266179</v>
      </c>
      <c r="AT33">
        <f t="shared" si="9"/>
        <v>20.024683010561663</v>
      </c>
      <c r="AU33">
        <f t="shared" si="9"/>
        <v>-224.15848574088648</v>
      </c>
      <c r="AW33">
        <v>30</v>
      </c>
      <c r="AX33">
        <f>IF(Z33&gt;0, (R33*SUMPRODUCT(K33:$K$98, X33:$X$98)-K33*$AZ$3)/Z33, 0)</f>
        <v>4817.6193801436239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250000</v>
      </c>
      <c r="S34">
        <f t="shared" si="1"/>
        <v>4693.5107085877116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3192.4320770112176</v>
      </c>
      <c r="AC34">
        <f t="shared" si="2"/>
        <v>3013.741714151296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-3480.7049428102923</v>
      </c>
      <c r="AI34">
        <f t="shared" si="6"/>
        <v>-3488.7312953139658</v>
      </c>
      <c r="AJ34">
        <f t="shared" si="7"/>
        <v>178.69036285992161</v>
      </c>
      <c r="AK34">
        <f t="shared" si="22"/>
        <v>223.47024539078527</v>
      </c>
      <c r="AL34">
        <f t="shared" si="8"/>
        <v>-3086.5706870632589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-265.34007589210574</v>
      </c>
      <c r="AR34">
        <f t="shared" si="9"/>
        <v>-265.95193843646211</v>
      </c>
      <c r="AS34">
        <f t="shared" si="9"/>
        <v>13.621871207548571</v>
      </c>
      <c r="AT34">
        <f t="shared" si="9"/>
        <v>17.03551804760092</v>
      </c>
      <c r="AU34">
        <f t="shared" ref="AU34:AU97" si="23">AL34*$K34</f>
        <v>-235.29454918131259</v>
      </c>
      <c r="AW34">
        <v>31</v>
      </c>
      <c r="AX34">
        <f>IF(Z34&gt;0, (R34*SUMPRODUCT(K34:$K$98, X34:$X$98)-K34*$AZ$3)/Z34, 0)</f>
        <v>4693.5107085877116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250000</v>
      </c>
      <c r="S35">
        <f t="shared" si="1"/>
        <v>4545.9653600748825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3013.741714151296</v>
      </c>
      <c r="AC35">
        <f t="shared" si="2"/>
        <v>2818.2982454147227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-3932.7936157288432</v>
      </c>
      <c r="AI35">
        <f t="shared" ref="AI35:AI66" si="25">SUM(AE35:AH35)</f>
        <v>-3940.5430650266935</v>
      </c>
      <c r="AJ35">
        <f t="shared" si="7"/>
        <v>195.44346873657332</v>
      </c>
      <c r="AK35">
        <f t="shared" si="22"/>
        <v>210.96191999059073</v>
      </c>
      <c r="AL35">
        <f t="shared" si="8"/>
        <v>-3534.1376762995296</v>
      </c>
      <c r="AN35">
        <f t="shared" ref="AN35:AT66" si="26">AE35*$K35</f>
        <v>0</v>
      </c>
      <c r="AO35">
        <f t="shared" si="26"/>
        <v>0</v>
      </c>
      <c r="AP35">
        <f t="shared" si="26"/>
        <v>-0.52745869694467051</v>
      </c>
      <c r="AQ35">
        <f t="shared" si="26"/>
        <v>-267.68175597717544</v>
      </c>
      <c r="AR35">
        <f t="shared" si="26"/>
        <v>-268.20921467412012</v>
      </c>
      <c r="AS35">
        <f t="shared" si="26"/>
        <v>13.302668794121448</v>
      </c>
      <c r="AT35">
        <f t="shared" si="26"/>
        <v>14.358917020600462</v>
      </c>
      <c r="AU35">
        <f t="shared" si="23"/>
        <v>-240.54762885939823</v>
      </c>
      <c r="AW35">
        <v>32</v>
      </c>
      <c r="AX35">
        <f>IF(Z35&gt;0, (R35*SUMPRODUCT(K35:$K$98, X35:$X$98)-K35*$AZ$3)/Z35, 0)</f>
        <v>4545.9653600748825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250000</v>
      </c>
      <c r="S36">
        <f t="shared" si="1"/>
        <v>4382.4048527565492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2818.2982454147227</v>
      </c>
      <c r="AC36">
        <f t="shared" si="2"/>
        <v>2613.024174397844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-4375.7243761853624</v>
      </c>
      <c r="AI36">
        <f t="shared" si="25"/>
        <v>-4383.1775447714253</v>
      </c>
      <c r="AJ36">
        <f t="shared" si="7"/>
        <v>205.27407101687868</v>
      </c>
      <c r="AK36">
        <f t="shared" si="22"/>
        <v>197.2808771790306</v>
      </c>
      <c r="AL36">
        <f t="shared" si="8"/>
        <v>-3980.6225965755157</v>
      </c>
      <c r="AN36">
        <f t="shared" si="26"/>
        <v>0</v>
      </c>
      <c r="AO36">
        <f t="shared" si="26"/>
        <v>0</v>
      </c>
      <c r="AP36">
        <f t="shared" si="26"/>
        <v>-0.45293985687335275</v>
      </c>
      <c r="AQ36">
        <f t="shared" si="26"/>
        <v>-265.91911209051165</v>
      </c>
      <c r="AR36">
        <f t="shared" si="26"/>
        <v>-266.37205194738499</v>
      </c>
      <c r="AS36">
        <f t="shared" si="26"/>
        <v>12.474802799988023</v>
      </c>
      <c r="AT36">
        <f t="shared" si="26"/>
        <v>11.989044825903536</v>
      </c>
      <c r="AU36">
        <f t="shared" si="23"/>
        <v>-241.90820432149343</v>
      </c>
      <c r="AW36">
        <v>33</v>
      </c>
      <c r="AX36">
        <f>IF(Z36&gt;0, (R36*SUMPRODUCT(K36:$K$98, X36:$X$98)-K36*$AZ$3)/Z36, 0)</f>
        <v>4382.4048527565492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250000</v>
      </c>
      <c r="S37">
        <f t="shared" si="1"/>
        <v>4208.066865742373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2613.024174397844</v>
      </c>
      <c r="AC37">
        <f t="shared" si="2"/>
        <v>2402.826209593311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-4821.5480719945408</v>
      </c>
      <c r="AI37">
        <f t="shared" si="25"/>
        <v>-4828.6856314911429</v>
      </c>
      <c r="AJ37">
        <f t="shared" si="7"/>
        <v>210.19796480453306</v>
      </c>
      <c r="AK37">
        <f t="shared" si="22"/>
        <v>182.91169220784909</v>
      </c>
      <c r="AL37">
        <f t="shared" si="8"/>
        <v>-4435.5759744787601</v>
      </c>
      <c r="AN37">
        <f t="shared" si="26"/>
        <v>0</v>
      </c>
      <c r="AO37">
        <f t="shared" si="26"/>
        <v>0</v>
      </c>
      <c r="AP37">
        <f t="shared" si="26"/>
        <v>-0.38728556704794664</v>
      </c>
      <c r="AQ37">
        <f t="shared" si="26"/>
        <v>-261.61827162355354</v>
      </c>
      <c r="AR37">
        <f t="shared" si="26"/>
        <v>-262.00555719060145</v>
      </c>
      <c r="AS37">
        <f t="shared" si="26"/>
        <v>11.405388358640167</v>
      </c>
      <c r="AT37">
        <f t="shared" si="26"/>
        <v>9.9248291338431898</v>
      </c>
      <c r="AU37">
        <f t="shared" si="23"/>
        <v>-240.67533969811808</v>
      </c>
      <c r="AW37">
        <v>34</v>
      </c>
      <c r="AX37">
        <f>IF(Z37&gt;0, (R37*SUMPRODUCT(K37:$K$98, X37:$X$98)-K37*$AZ$3)/Z37, 0)</f>
        <v>4208.066865742373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250000</v>
      </c>
      <c r="S38">
        <f t="shared" si="1"/>
        <v>4027.3801691491676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2402.826209593311</v>
      </c>
      <c r="AC38">
        <f t="shared" si="2"/>
        <v>2190.9589623322386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-5319.6958959244603</v>
      </c>
      <c r="AI38">
        <f t="shared" si="25"/>
        <v>-5326.4960950312998</v>
      </c>
      <c r="AJ38">
        <f t="shared" si="7"/>
        <v>211.86724726107241</v>
      </c>
      <c r="AK38">
        <f t="shared" si="22"/>
        <v>168.19783467153178</v>
      </c>
      <c r="AL38">
        <f t="shared" si="8"/>
        <v>-4946.431013098696</v>
      </c>
      <c r="AN38">
        <f t="shared" si="26"/>
        <v>0</v>
      </c>
      <c r="AO38">
        <f t="shared" si="26"/>
        <v>0</v>
      </c>
      <c r="AP38">
        <f t="shared" si="26"/>
        <v>-0.32944671179088053</v>
      </c>
      <c r="AQ38">
        <f t="shared" si="26"/>
        <v>-257.72132449430228</v>
      </c>
      <c r="AR38">
        <f t="shared" si="26"/>
        <v>-258.05077120609309</v>
      </c>
      <c r="AS38">
        <f t="shared" si="26"/>
        <v>10.264253568125536</v>
      </c>
      <c r="AT38">
        <f t="shared" si="26"/>
        <v>8.148617811373553</v>
      </c>
      <c r="AU38">
        <f t="shared" si="23"/>
        <v>-239.63789982659404</v>
      </c>
      <c r="AW38">
        <v>35</v>
      </c>
      <c r="AX38">
        <f>IF(Z38&gt;0, (R38*SUMPRODUCT(K38:$K$98, X38:$X$98)-K38*$AZ$3)/Z38, 0)</f>
        <v>4027.3801691491676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250000</v>
      </c>
      <c r="S39">
        <f t="shared" si="1"/>
        <v>3836.7714387067481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2190.9589623322386</v>
      </c>
      <c r="AC39">
        <f t="shared" si="2"/>
        <v>1977.6581953044372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-5781.8099928544325</v>
      </c>
      <c r="AI39">
        <f t="shared" si="25"/>
        <v>-5788.2530994705612</v>
      </c>
      <c r="AJ39">
        <f t="shared" si="7"/>
        <v>213.30076702780138</v>
      </c>
      <c r="AK39">
        <f t="shared" si="22"/>
        <v>153.36712736325671</v>
      </c>
      <c r="AL39">
        <f t="shared" si="8"/>
        <v>-5421.5852050795038</v>
      </c>
      <c r="AN39">
        <f t="shared" si="26"/>
        <v>0</v>
      </c>
      <c r="AO39">
        <f t="shared" si="26"/>
        <v>0</v>
      </c>
      <c r="AP39">
        <f t="shared" si="26"/>
        <v>-0.27870248658636448</v>
      </c>
      <c r="AQ39">
        <f t="shared" si="26"/>
        <v>-250.09749457577624</v>
      </c>
      <c r="AR39">
        <f t="shared" si="26"/>
        <v>-250.37619706236262</v>
      </c>
      <c r="AS39">
        <f t="shared" si="26"/>
        <v>9.2265203267961411</v>
      </c>
      <c r="AT39">
        <f t="shared" si="26"/>
        <v>6.6340357692899685</v>
      </c>
      <c r="AU39">
        <f t="shared" si="23"/>
        <v>-234.51564096627652</v>
      </c>
      <c r="AW39">
        <v>36</v>
      </c>
      <c r="AX39">
        <f>IF(Z39&gt;0, (R39*SUMPRODUCT(K39:$K$98, X39:$X$98)-K39*$AZ$3)/Z39, 0)</f>
        <v>3836.7714387067481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250000</v>
      </c>
      <c r="S40">
        <f t="shared" si="1"/>
        <v>3638.5977155119363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1977.6581953044372</v>
      </c>
      <c r="AC40">
        <f t="shared" si="2"/>
        <v>1767.2219127523226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-6151.6026898408727</v>
      </c>
      <c r="AI40">
        <f t="shared" si="25"/>
        <v>-6157.6737852563483</v>
      </c>
      <c r="AJ40">
        <f t="shared" si="7"/>
        <v>210.43628255211456</v>
      </c>
      <c r="AK40">
        <f t="shared" si="22"/>
        <v>138.43607367131062</v>
      </c>
      <c r="AL40">
        <f t="shared" si="8"/>
        <v>-5808.8014290329229</v>
      </c>
      <c r="AN40">
        <f t="shared" si="26"/>
        <v>0</v>
      </c>
      <c r="AO40">
        <f t="shared" si="26"/>
        <v>0</v>
      </c>
      <c r="AP40">
        <f t="shared" si="26"/>
        <v>-0.23447392935427153</v>
      </c>
      <c r="AQ40">
        <f t="shared" si="26"/>
        <v>-237.58322935208423</v>
      </c>
      <c r="AR40">
        <f t="shared" si="26"/>
        <v>-237.81770328143853</v>
      </c>
      <c r="AS40">
        <f t="shared" si="26"/>
        <v>8.1273343065776444</v>
      </c>
      <c r="AT40">
        <f t="shared" si="26"/>
        <v>5.3465887021555698</v>
      </c>
      <c r="AU40">
        <f t="shared" si="23"/>
        <v>-224.34378027270529</v>
      </c>
      <c r="AW40">
        <v>37</v>
      </c>
      <c r="AX40">
        <f>IF(Z40&gt;0, (R40*SUMPRODUCT(K40:$K$98, X40:$X$98)-K40*$AZ$3)/Z40, 0)</f>
        <v>3638.5977155119363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250000</v>
      </c>
      <c r="S41">
        <f t="shared" si="1"/>
        <v>3440.7848621557969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1767.2219127523226</v>
      </c>
      <c r="AC41">
        <f t="shared" si="2"/>
        <v>1565.0504798499348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-6494.5000451118685</v>
      </c>
      <c r="AI41">
        <f t="shared" si="25"/>
        <v>-6500.1857045709339</v>
      </c>
      <c r="AJ41">
        <f t="shared" si="7"/>
        <v>202.17143290238778</v>
      </c>
      <c r="AK41">
        <f t="shared" si="22"/>
        <v>123.7055338926626</v>
      </c>
      <c r="AL41">
        <f t="shared" si="8"/>
        <v>-6174.3087377758829</v>
      </c>
      <c r="AN41">
        <f t="shared" si="26"/>
        <v>0</v>
      </c>
      <c r="AO41">
        <f t="shared" si="26"/>
        <v>0</v>
      </c>
      <c r="AP41">
        <f t="shared" si="26"/>
        <v>-0.19606059872699877</v>
      </c>
      <c r="AQ41">
        <f t="shared" si="26"/>
        <v>-223.95213368732456</v>
      </c>
      <c r="AR41">
        <f t="shared" si="26"/>
        <v>-224.14819428605156</v>
      </c>
      <c r="AS41">
        <f t="shared" si="26"/>
        <v>6.9715487650494916</v>
      </c>
      <c r="AT41">
        <f t="shared" si="26"/>
        <v>4.2657815184777981</v>
      </c>
      <c r="AU41">
        <f t="shared" si="23"/>
        <v>-212.91086400252425</v>
      </c>
      <c r="AW41">
        <v>38</v>
      </c>
      <c r="AX41">
        <f>IF(Z41&gt;0, (R41*SUMPRODUCT(K41:$K$98, X41:$X$98)-K41*$AZ$3)/Z41, 0)</f>
        <v>3440.7848621557969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250000</v>
      </c>
      <c r="S42">
        <f t="shared" si="1"/>
        <v>3243.7021612538169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1565.0504798499348</v>
      </c>
      <c r="AC42">
        <f t="shared" si="2"/>
        <v>1372.7160215641265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-6777.5010933250696</v>
      </c>
      <c r="AI42">
        <f t="shared" si="25"/>
        <v>-6782.7910211348781</v>
      </c>
      <c r="AJ42">
        <f t="shared" si="7"/>
        <v>192.3344582858083</v>
      </c>
      <c r="AK42">
        <f t="shared" si="22"/>
        <v>109.55353358949544</v>
      </c>
      <c r="AL42">
        <f t="shared" si="8"/>
        <v>-6480.9030292595744</v>
      </c>
      <c r="AN42">
        <f t="shared" si="26"/>
        <v>0</v>
      </c>
      <c r="AO42">
        <f t="shared" si="26"/>
        <v>0</v>
      </c>
      <c r="AP42">
        <f t="shared" si="26"/>
        <v>-0.16287004001042216</v>
      </c>
      <c r="AQ42">
        <f t="shared" si="26"/>
        <v>-208.67049871528468</v>
      </c>
      <c r="AR42">
        <f t="shared" si="26"/>
        <v>-208.83336875529511</v>
      </c>
      <c r="AS42">
        <f t="shared" si="26"/>
        <v>5.9217293775372255</v>
      </c>
      <c r="AT42">
        <f t="shared" si="26"/>
        <v>3.3730117008252973</v>
      </c>
      <c r="AU42">
        <f t="shared" si="23"/>
        <v>-199.53862767693258</v>
      </c>
      <c r="AW42">
        <v>39</v>
      </c>
      <c r="AX42">
        <f>IF(Z42&gt;0, (R42*SUMPRODUCT(K42:$K$98, X42:$X$98)-K42*$AZ$3)/Z42, 0)</f>
        <v>3243.7021612538169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250000</v>
      </c>
      <c r="S43">
        <f t="shared" si="1"/>
        <v>3050.4044508267179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1372.7160215641265</v>
      </c>
      <c r="AC43">
        <f t="shared" si="2"/>
        <v>1192.2755901716241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-7026.0208596232342</v>
      </c>
      <c r="AI43">
        <f t="shared" si="25"/>
        <v>-7030.9065871119628</v>
      </c>
      <c r="AJ43">
        <f t="shared" si="7"/>
        <v>180.44043139250243</v>
      </c>
      <c r="AK43">
        <f t="shared" si="22"/>
        <v>96.090121509488867</v>
      </c>
      <c r="AL43">
        <f t="shared" si="8"/>
        <v>-6754.3760342099713</v>
      </c>
      <c r="AN43">
        <f t="shared" si="26"/>
        <v>0</v>
      </c>
      <c r="AO43">
        <f t="shared" si="26"/>
        <v>0</v>
      </c>
      <c r="AP43">
        <f t="shared" si="26"/>
        <v>-0.13430824513837411</v>
      </c>
      <c r="AQ43">
        <f t="shared" si="26"/>
        <v>-193.14473313105299</v>
      </c>
      <c r="AR43">
        <f t="shared" si="26"/>
        <v>-193.27904137619137</v>
      </c>
      <c r="AS43">
        <f t="shared" si="26"/>
        <v>4.9602925558672233</v>
      </c>
      <c r="AT43">
        <f t="shared" si="26"/>
        <v>2.6415095039265104</v>
      </c>
      <c r="AU43">
        <f t="shared" si="23"/>
        <v>-185.67723931639762</v>
      </c>
      <c r="AW43">
        <v>40</v>
      </c>
      <c r="AX43">
        <f>IF(Z43&gt;0, (R43*SUMPRODUCT(K43:$K$98, X43:$X$98)-K43*$AZ$3)/Z43, 0)</f>
        <v>3050.4044508267179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250000</v>
      </c>
      <c r="S44">
        <f t="shared" si="1"/>
        <v>2861.8819233326917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1192.2755901716241</v>
      </c>
      <c r="AC44">
        <f t="shared" si="2"/>
        <v>1024.3362742930551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-7256.4000168636494</v>
      </c>
      <c r="AI44">
        <f t="shared" si="25"/>
        <v>-7260.8740670766483</v>
      </c>
      <c r="AJ44">
        <f t="shared" si="7"/>
        <v>167.939315878569</v>
      </c>
      <c r="AK44">
        <f t="shared" si="22"/>
        <v>83.45929131201369</v>
      </c>
      <c r="AL44">
        <f t="shared" si="8"/>
        <v>-7009.4754598860654</v>
      </c>
      <c r="AN44">
        <f t="shared" si="26"/>
        <v>0</v>
      </c>
      <c r="AO44">
        <f t="shared" si="26"/>
        <v>0</v>
      </c>
      <c r="AP44">
        <f t="shared" si="26"/>
        <v>-0.10981363466981767</v>
      </c>
      <c r="AQ44">
        <f t="shared" si="26"/>
        <v>-178.1052117284743</v>
      </c>
      <c r="AR44">
        <f t="shared" si="26"/>
        <v>-178.21502536314412</v>
      </c>
      <c r="AS44">
        <f t="shared" si="26"/>
        <v>4.1219981454406769</v>
      </c>
      <c r="AT44">
        <f t="shared" si="26"/>
        <v>2.0484723437641108</v>
      </c>
      <c r="AU44">
        <f t="shared" si="23"/>
        <v>-172.04455487393935</v>
      </c>
      <c r="AW44">
        <v>41</v>
      </c>
      <c r="AX44">
        <f>IF(Z44&gt;0, (R44*SUMPRODUCT(K44:$K$98, X44:$X$98)-K44*$AZ$3)/Z44, 0)</f>
        <v>2861.8819233326917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250000</v>
      </c>
      <c r="S45">
        <f t="shared" si="1"/>
        <v>2675.0105439811687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1024.3362742930551</v>
      </c>
      <c r="AC45">
        <f t="shared" si="2"/>
        <v>868.735899397156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-7396.243270089908</v>
      </c>
      <c r="AI45">
        <f t="shared" si="25"/>
        <v>-7400.3027676372722</v>
      </c>
      <c r="AJ45">
        <f t="shared" si="7"/>
        <v>155.60037489589911</v>
      </c>
      <c r="AK45">
        <f t="shared" si="22"/>
        <v>71.703539200513859</v>
      </c>
      <c r="AL45">
        <f t="shared" si="8"/>
        <v>-7172.9988535408593</v>
      </c>
      <c r="AN45">
        <f t="shared" si="26"/>
        <v>0</v>
      </c>
      <c r="AO45">
        <f t="shared" si="26"/>
        <v>0</v>
      </c>
      <c r="AP45">
        <f t="shared" si="26"/>
        <v>-8.8963051890181222E-2</v>
      </c>
      <c r="AQ45">
        <f t="shared" si="26"/>
        <v>-162.08714653779515</v>
      </c>
      <c r="AR45">
        <f t="shared" si="26"/>
        <v>-162.17610958968535</v>
      </c>
      <c r="AS45">
        <f t="shared" si="26"/>
        <v>3.4099501390225204</v>
      </c>
      <c r="AT45">
        <f t="shared" si="26"/>
        <v>1.5713682799850566</v>
      </c>
      <c r="AU45">
        <f t="shared" si="23"/>
        <v>-157.19479117067777</v>
      </c>
      <c r="AW45">
        <v>42</v>
      </c>
      <c r="AX45">
        <f>IF(Z45&gt;0, (R45*SUMPRODUCT(K45:$K$98, X45:$X$98)-K45*$AZ$3)/Z45, 0)</f>
        <v>2675.0105439811687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250000</v>
      </c>
      <c r="S46">
        <f t="shared" si="1"/>
        <v>2490.7872924852845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868.735899397156</v>
      </c>
      <c r="AC46">
        <f t="shared" si="2"/>
        <v>726.7423571741607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-7435.0145748501282</v>
      </c>
      <c r="AI46">
        <f t="shared" si="25"/>
        <v>-7438.6617266932763</v>
      </c>
      <c r="AJ46">
        <f t="shared" si="7"/>
        <v>141.9935422229953</v>
      </c>
      <c r="AK46">
        <f t="shared" si="22"/>
        <v>60.811512957800929</v>
      </c>
      <c r="AL46">
        <f t="shared" si="8"/>
        <v>-7235.8566715124798</v>
      </c>
      <c r="AN46">
        <f t="shared" si="26"/>
        <v>0</v>
      </c>
      <c r="AO46">
        <f t="shared" si="26"/>
        <v>0</v>
      </c>
      <c r="AP46">
        <f t="shared" si="26"/>
        <v>-7.1363018559670893E-2</v>
      </c>
      <c r="AQ46">
        <f t="shared" si="26"/>
        <v>-145.47929615085692</v>
      </c>
      <c r="AR46">
        <f t="shared" si="26"/>
        <v>-145.5506591694166</v>
      </c>
      <c r="AS46">
        <f t="shared" si="26"/>
        <v>2.778356433952887</v>
      </c>
      <c r="AT46">
        <f t="shared" si="26"/>
        <v>1.189885509154893</v>
      </c>
      <c r="AU46">
        <f t="shared" si="23"/>
        <v>-141.58241722630882</v>
      </c>
      <c r="AW46">
        <v>43</v>
      </c>
      <c r="AX46">
        <f>IF(Z46&gt;0, (R46*SUMPRODUCT(K46:$K$98, X46:$X$98)-K46*$AZ$3)/Z46, 0)</f>
        <v>2490.7872924852845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250000</v>
      </c>
      <c r="S47">
        <f t="shared" si="1"/>
        <v>2311.7029134995851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726.7423571741607</v>
      </c>
      <c r="AC47">
        <f t="shared" si="2"/>
        <v>599.20377916151745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-7412.4835145578591</v>
      </c>
      <c r="AI47">
        <f t="shared" si="25"/>
        <v>-7415.7235707068476</v>
      </c>
      <c r="AJ47">
        <f t="shared" si="7"/>
        <v>127.53857801264326</v>
      </c>
      <c r="AK47">
        <f t="shared" si="22"/>
        <v>50.871965002191253</v>
      </c>
      <c r="AL47">
        <f t="shared" si="8"/>
        <v>-7237.3130276920128</v>
      </c>
      <c r="AN47">
        <f t="shared" si="26"/>
        <v>0</v>
      </c>
      <c r="AO47">
        <f t="shared" si="26"/>
        <v>0</v>
      </c>
      <c r="AP47">
        <f t="shared" si="26"/>
        <v>-5.6604880876588708E-2</v>
      </c>
      <c r="AQ47">
        <f t="shared" si="26"/>
        <v>-129.49860343383637</v>
      </c>
      <c r="AR47">
        <f t="shared" si="26"/>
        <v>-129.55520831471296</v>
      </c>
      <c r="AS47">
        <f t="shared" si="26"/>
        <v>2.2281422554448467</v>
      </c>
      <c r="AT47">
        <f t="shared" si="26"/>
        <v>0.88875049890909885</v>
      </c>
      <c r="AU47">
        <f t="shared" si="23"/>
        <v>-126.43831556035902</v>
      </c>
      <c r="AW47">
        <v>44</v>
      </c>
      <c r="AX47">
        <f>IF(Z47&gt;0, (R47*SUMPRODUCT(K47:$K$98, X47:$X$98)-K47*$AZ$3)/Z47, 0)</f>
        <v>2311.7029134995851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250000</v>
      </c>
      <c r="S48">
        <f t="shared" si="1"/>
        <v>2136.5888350659138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599.20377916151745</v>
      </c>
      <c r="AC48">
        <f t="shared" si="2"/>
        <v>485.72367406537165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-7319.0983340982802</v>
      </c>
      <c r="AI48">
        <f t="shared" si="25"/>
        <v>-7321.9400347690744</v>
      </c>
      <c r="AJ48">
        <f t="shared" si="7"/>
        <v>113.48010509614579</v>
      </c>
      <c r="AK48">
        <f t="shared" si="22"/>
        <v>41.944264541306225</v>
      </c>
      <c r="AL48">
        <f t="shared" si="8"/>
        <v>-7166.515665131622</v>
      </c>
      <c r="AN48">
        <f t="shared" si="26"/>
        <v>0</v>
      </c>
      <c r="AO48">
        <f t="shared" si="26"/>
        <v>0</v>
      </c>
      <c r="AP48">
        <f t="shared" si="26"/>
        <v>-4.4326317353938029E-2</v>
      </c>
      <c r="AQ48">
        <f t="shared" si="26"/>
        <v>-114.16708270378972</v>
      </c>
      <c r="AR48">
        <f t="shared" si="26"/>
        <v>-114.21140902114367</v>
      </c>
      <c r="AS48">
        <f t="shared" si="26"/>
        <v>1.770121393695222</v>
      </c>
      <c r="AT48">
        <f t="shared" si="26"/>
        <v>0.6542683402035353</v>
      </c>
      <c r="AU48">
        <f t="shared" si="23"/>
        <v>-111.7870192872449</v>
      </c>
      <c r="AW48">
        <v>45</v>
      </c>
      <c r="AX48">
        <f>IF(Z48&gt;0, (R48*SUMPRODUCT(K48:$K$98, X48:$X$98)-K48*$AZ$3)/Z48, 0)</f>
        <v>2136.5888350659138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250000</v>
      </c>
      <c r="S49">
        <f t="shared" si="1"/>
        <v>1964.2719988743561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485.72367406537165</v>
      </c>
      <c r="AC49">
        <f t="shared" si="2"/>
        <v>385.85882202023441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-7156.0257581857195</v>
      </c>
      <c r="AI49">
        <f t="shared" si="25"/>
        <v>-7158.4812405618959</v>
      </c>
      <c r="AJ49">
        <f t="shared" si="7"/>
        <v>99.864852045137241</v>
      </c>
      <c r="AK49">
        <f t="shared" si="22"/>
        <v>34.000657184576021</v>
      </c>
      <c r="AL49">
        <f t="shared" si="8"/>
        <v>-7024.6157313321828</v>
      </c>
      <c r="AN49">
        <f t="shared" si="26"/>
        <v>0</v>
      </c>
      <c r="AO49">
        <f t="shared" si="26"/>
        <v>0</v>
      </c>
      <c r="AP49">
        <f t="shared" si="26"/>
        <v>-3.4198111219496855E-2</v>
      </c>
      <c r="AQ49">
        <f t="shared" si="26"/>
        <v>-99.663743117181625</v>
      </c>
      <c r="AR49">
        <f t="shared" si="26"/>
        <v>-99.69794122840112</v>
      </c>
      <c r="AS49">
        <f t="shared" si="26"/>
        <v>1.3908425286587127</v>
      </c>
      <c r="AT49">
        <f t="shared" si="26"/>
        <v>0.47353557379006228</v>
      </c>
      <c r="AU49">
        <f t="shared" si="23"/>
        <v>-97.833563125952338</v>
      </c>
      <c r="AW49">
        <v>46</v>
      </c>
      <c r="AX49">
        <f>IF(Z49&gt;0, (R49*SUMPRODUCT(K49:$K$98, X49:$X$98)-K49*$AZ$3)/Z49, 0)</f>
        <v>1964.2719988743561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250000</v>
      </c>
      <c r="S50">
        <f t="shared" si="1"/>
        <v>1792.3334753787758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385.85882202023441</v>
      </c>
      <c r="AC50">
        <f t="shared" si="2"/>
        <v>298.96492770542102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-6918.0344016585177</v>
      </c>
      <c r="AI50">
        <f t="shared" si="25"/>
        <v>-6920.1194274908494</v>
      </c>
      <c r="AJ50">
        <f t="shared" si="7"/>
        <v>86.893894314813394</v>
      </c>
      <c r="AK50">
        <f t="shared" si="22"/>
        <v>27.010117541416413</v>
      </c>
      <c r="AL50">
        <f t="shared" si="8"/>
        <v>-6806.2154156346196</v>
      </c>
      <c r="AN50">
        <f t="shared" si="26"/>
        <v>0</v>
      </c>
      <c r="AO50">
        <f t="shared" si="26"/>
        <v>0</v>
      </c>
      <c r="AP50">
        <f t="shared" si="26"/>
        <v>-2.5927384981972924E-2</v>
      </c>
      <c r="AQ50">
        <f t="shared" si="26"/>
        <v>-86.026052276646553</v>
      </c>
      <c r="AR50">
        <f t="shared" si="26"/>
        <v>-86.051979661628522</v>
      </c>
      <c r="AS50">
        <f t="shared" si="26"/>
        <v>1.0805292747684894</v>
      </c>
      <c r="AT50">
        <f t="shared" si="26"/>
        <v>0.33587196141424319</v>
      </c>
      <c r="AU50">
        <f t="shared" si="23"/>
        <v>-84.6355784254458</v>
      </c>
      <c r="AW50">
        <v>47</v>
      </c>
      <c r="AX50">
        <f>IF(Z50&gt;0, (R50*SUMPRODUCT(K50:$K$98, X50:$X$98)-K50*$AZ$3)/Z50, 0)</f>
        <v>1792.3334753787758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250000</v>
      </c>
      <c r="S51">
        <f t="shared" si="1"/>
        <v>1616.7503767249955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298.96492770542102</v>
      </c>
      <c r="AC51">
        <f t="shared" si="2"/>
        <v>224.34052614517469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-6593.4737701404556</v>
      </c>
      <c r="AI51">
        <f t="shared" si="25"/>
        <v>-6595.2082720259568</v>
      </c>
      <c r="AJ51">
        <f t="shared" si="7"/>
        <v>74.624401560246326</v>
      </c>
      <c r="AK51">
        <f t="shared" si="22"/>
        <v>20.927544939379473</v>
      </c>
      <c r="AL51">
        <f t="shared" si="8"/>
        <v>-6499.6563255263309</v>
      </c>
      <c r="AN51">
        <f t="shared" si="26"/>
        <v>0</v>
      </c>
      <c r="AO51">
        <f t="shared" si="26"/>
        <v>0</v>
      </c>
      <c r="AP51">
        <f t="shared" si="26"/>
        <v>-1.9257682840869744E-2</v>
      </c>
      <c r="AQ51">
        <f t="shared" si="26"/>
        <v>-73.205470542483567</v>
      </c>
      <c r="AR51">
        <f t="shared" si="26"/>
        <v>-73.224728225324441</v>
      </c>
      <c r="AS51">
        <f t="shared" si="26"/>
        <v>0.82853358041836955</v>
      </c>
      <c r="AT51">
        <f t="shared" si="26"/>
        <v>0.23235260016111506</v>
      </c>
      <c r="AU51">
        <f t="shared" si="23"/>
        <v>-72.163842044744953</v>
      </c>
      <c r="AW51">
        <v>48</v>
      </c>
      <c r="AX51">
        <f>IF(Z51&gt;0, (R51*SUMPRODUCT(K51:$K$98, X51:$X$98)-K51*$AZ$3)/Z51, 0)</f>
        <v>1616.7503767249955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250000</v>
      </c>
      <c r="S52">
        <f t="shared" si="1"/>
        <v>1432.8700819391333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224.34052614517469</v>
      </c>
      <c r="AC52">
        <f t="shared" si="2"/>
        <v>161.31510088519127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-6197.6859555644487</v>
      </c>
      <c r="AI52">
        <f t="shared" si="25"/>
        <v>-6199.0932281333171</v>
      </c>
      <c r="AJ52">
        <f t="shared" si="7"/>
        <v>63.025425259983422</v>
      </c>
      <c r="AK52">
        <f t="shared" si="22"/>
        <v>15.70383683016223</v>
      </c>
      <c r="AL52">
        <f t="shared" si="8"/>
        <v>-6120.3639660431718</v>
      </c>
      <c r="AN52">
        <f t="shared" si="26"/>
        <v>0</v>
      </c>
      <c r="AO52">
        <f t="shared" si="26"/>
        <v>0</v>
      </c>
      <c r="AP52">
        <f t="shared" si="26"/>
        <v>-1.395048971595934E-2</v>
      </c>
      <c r="AQ52">
        <f t="shared" si="26"/>
        <v>-61.438527331903309</v>
      </c>
      <c r="AR52">
        <f t="shared" si="26"/>
        <v>-61.452477821619269</v>
      </c>
      <c r="AS52">
        <f t="shared" si="26"/>
        <v>0.62477985173865824</v>
      </c>
      <c r="AT52">
        <f t="shared" si="26"/>
        <v>0.15567432993913319</v>
      </c>
      <c r="AU52">
        <f t="shared" si="23"/>
        <v>-60.672023639941479</v>
      </c>
      <c r="AW52">
        <v>49</v>
      </c>
      <c r="AX52">
        <f>IF(Z52&gt;0, (R52*SUMPRODUCT(K52:$K$98, X52:$X$98)-K52*$AZ$3)/Z52, 0)</f>
        <v>1432.8700819391333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250000</v>
      </c>
      <c r="S53">
        <f t="shared" si="1"/>
        <v>1228.8261074192183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161.31510088519127</v>
      </c>
      <c r="AC53">
        <f t="shared" si="2"/>
        <v>108.96589969837726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-5695.2988190748729</v>
      </c>
      <c r="AI53">
        <f t="shared" si="25"/>
        <v>-5696.4072539770987</v>
      </c>
      <c r="AJ53">
        <f t="shared" si="7"/>
        <v>52.349201186814014</v>
      </c>
      <c r="AK53">
        <f t="shared" si="22"/>
        <v>11.292057061963391</v>
      </c>
      <c r="AL53">
        <f t="shared" si="8"/>
        <v>-5632.7659957283213</v>
      </c>
      <c r="AN53">
        <f t="shared" si="26"/>
        <v>0</v>
      </c>
      <c r="AO53">
        <f t="shared" si="26"/>
        <v>0</v>
      </c>
      <c r="AP53">
        <f t="shared" si="26"/>
        <v>-9.8107769180037999E-3</v>
      </c>
      <c r="AQ53">
        <f t="shared" si="26"/>
        <v>-50.409190547062295</v>
      </c>
      <c r="AR53">
        <f t="shared" si="26"/>
        <v>-50.419001323980297</v>
      </c>
      <c r="AS53">
        <f t="shared" si="26"/>
        <v>0.4633437052985499</v>
      </c>
      <c r="AT53">
        <f t="shared" si="26"/>
        <v>9.9946196711988483E-2</v>
      </c>
      <c r="AU53">
        <f t="shared" si="23"/>
        <v>-49.855711421969758</v>
      </c>
      <c r="AW53">
        <v>50</v>
      </c>
      <c r="AX53">
        <f>IF(Z53&gt;0, (R53*SUMPRODUCT(K53:$K$98, X53:$X$98)-K53*$AZ$3)/Z53, 0)</f>
        <v>1228.8261074192183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250000</v>
      </c>
      <c r="S54">
        <f t="shared" si="1"/>
        <v>988.73610513557242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108.96589969837726</v>
      </c>
      <c r="AC54">
        <f t="shared" si="2"/>
        <v>66.672178923716245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-5089.0803742192302</v>
      </c>
      <c r="AI54">
        <f t="shared" si="25"/>
        <v>-5089.923270753723</v>
      </c>
      <c r="AJ54">
        <f t="shared" si="7"/>
        <v>42.293720774661011</v>
      </c>
      <c r="AK54">
        <f t="shared" si="22"/>
        <v>7.6276129788864084</v>
      </c>
      <c r="AL54">
        <f t="shared" si="8"/>
        <v>-5040.0019370001755</v>
      </c>
      <c r="AN54">
        <f t="shared" si="26"/>
        <v>0</v>
      </c>
      <c r="AO54">
        <f t="shared" si="26"/>
        <v>0</v>
      </c>
      <c r="AP54">
        <f t="shared" si="26"/>
        <v>-6.6611536876548779E-3</v>
      </c>
      <c r="AQ54">
        <f t="shared" si="26"/>
        <v>-40.217446761612472</v>
      </c>
      <c r="AR54">
        <f t="shared" si="26"/>
        <v>-40.224107915300131</v>
      </c>
      <c r="AS54">
        <f t="shared" si="26"/>
        <v>0.33423434855190171</v>
      </c>
      <c r="AT54">
        <f t="shared" si="26"/>
        <v>6.0278694054544626E-2</v>
      </c>
      <c r="AU54">
        <f t="shared" si="23"/>
        <v>-39.829594872693683</v>
      </c>
      <c r="AW54">
        <v>51</v>
      </c>
      <c r="AX54">
        <f>IF(Z54&gt;0, (R54*SUMPRODUCT(K54:$K$98, X54:$X$98)-K54*$AZ$3)/Z54, 0)</f>
        <v>988.73610513557242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250000</v>
      </c>
      <c r="S55">
        <f t="shared" si="1"/>
        <v>685.55497221991379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66.672178923716245</v>
      </c>
      <c r="AC55">
        <f t="shared" si="2"/>
        <v>33.700687316033488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-4399.7872044208125</v>
      </c>
      <c r="AI55">
        <f t="shared" si="25"/>
        <v>-4400.4016826297393</v>
      </c>
      <c r="AJ55">
        <f t="shared" si="7"/>
        <v>32.971491607682758</v>
      </c>
      <c r="AK55">
        <f t="shared" si="22"/>
        <v>4.6670525246601375</v>
      </c>
      <c r="AL55">
        <f t="shared" si="8"/>
        <v>-4362.7631384973965</v>
      </c>
      <c r="AN55">
        <f t="shared" si="26"/>
        <v>0</v>
      </c>
      <c r="AO55">
        <f t="shared" si="26"/>
        <v>0</v>
      </c>
      <c r="AP55">
        <f t="shared" si="26"/>
        <v>-4.3357441740198522E-3</v>
      </c>
      <c r="AQ55">
        <f t="shared" si="26"/>
        <v>-31.044797783501672</v>
      </c>
      <c r="AR55">
        <f t="shared" si="26"/>
        <v>-31.049133527675693</v>
      </c>
      <c r="AS55">
        <f t="shared" si="26"/>
        <v>0.23264608991826899</v>
      </c>
      <c r="AT55">
        <f t="shared" si="26"/>
        <v>3.2930615764206694E-2</v>
      </c>
      <c r="AU55">
        <f t="shared" si="23"/>
        <v>-30.783556821993219</v>
      </c>
      <c r="AW55">
        <v>52</v>
      </c>
      <c r="AX55">
        <f>IF(Z55&gt;0, (R55*SUMPRODUCT(K55:$K$98, X55:$X$98)-K55*$AZ$3)/Z55, 0)</f>
        <v>685.55497221991379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250000</v>
      </c>
      <c r="S56">
        <f t="shared" si="1"/>
        <v>267.53768953985389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33.700687316033488</v>
      </c>
      <c r="AC56">
        <f t="shared" si="2"/>
        <v>9.125492348540476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-3639.3724721850326</v>
      </c>
      <c r="AI56">
        <f t="shared" si="25"/>
        <v>-3639.7988369882605</v>
      </c>
      <c r="AJ56">
        <f t="shared" si="7"/>
        <v>24.575194967493012</v>
      </c>
      <c r="AK56">
        <f t="shared" si="22"/>
        <v>2.3590481121223443</v>
      </c>
      <c r="AL56">
        <f t="shared" si="8"/>
        <v>-3612.864593908645</v>
      </c>
      <c r="AN56">
        <f t="shared" si="26"/>
        <v>0</v>
      </c>
      <c r="AO56">
        <f t="shared" si="26"/>
        <v>0</v>
      </c>
      <c r="AP56">
        <f t="shared" si="26"/>
        <v>-2.6860895447963521E-3</v>
      </c>
      <c r="AQ56">
        <f t="shared" si="26"/>
        <v>-22.927972180495331</v>
      </c>
      <c r="AR56">
        <f t="shared" si="26"/>
        <v>-22.930658270040126</v>
      </c>
      <c r="AS56">
        <f t="shared" si="26"/>
        <v>0.15482322594110157</v>
      </c>
      <c r="AT56">
        <f t="shared" si="26"/>
        <v>1.4861954883864164E-2</v>
      </c>
      <c r="AU56">
        <f t="shared" si="23"/>
        <v>-22.760973089215163</v>
      </c>
      <c r="AW56">
        <v>53</v>
      </c>
      <c r="AX56">
        <f>IF(Z56&gt;0, (R56*SUMPRODUCT(K56:$K$98, X56:$X$98)-K56*$AZ$3)/Z56, 0)</f>
        <v>267.53768953985389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250000</v>
      </c>
      <c r="S57">
        <f t="shared" si="1"/>
        <v>-359.37972434501506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9.125492348540476</v>
      </c>
      <c r="AC57">
        <f t="shared" si="2"/>
        <v>-8.0260487462328953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-2858.7582432865988</v>
      </c>
      <c r="AI57">
        <f t="shared" si="25"/>
        <v>-2859.0374065296305</v>
      </c>
      <c r="AJ57">
        <f t="shared" si="7"/>
        <v>17.151541094773371</v>
      </c>
      <c r="AK57">
        <f t="shared" si="22"/>
        <v>0.63878446439783343</v>
      </c>
      <c r="AL57">
        <f t="shared" si="8"/>
        <v>-2841.2470809704596</v>
      </c>
      <c r="AN57">
        <f t="shared" si="26"/>
        <v>0</v>
      </c>
      <c r="AO57">
        <f t="shared" si="26"/>
        <v>0</v>
      </c>
      <c r="AP57">
        <f t="shared" si="26"/>
        <v>-1.5702881469463691E-3</v>
      </c>
      <c r="AQ57">
        <f t="shared" si="26"/>
        <v>-16.080462942293845</v>
      </c>
      <c r="AR57">
        <f t="shared" si="26"/>
        <v>-16.082033230440793</v>
      </c>
      <c r="AS57">
        <f t="shared" si="26"/>
        <v>9.6477105619344583E-2</v>
      </c>
      <c r="AT57">
        <f t="shared" si="26"/>
        <v>3.5931509535598702E-3</v>
      </c>
      <c r="AU57">
        <f t="shared" si="23"/>
        <v>-15.981962973867889</v>
      </c>
      <c r="AW57">
        <v>54</v>
      </c>
      <c r="AX57">
        <f>IF(Z57&gt;0, (R57*SUMPRODUCT(K57:$K$98, X57:$X$98)-K57*$AZ$3)/Z57, 0)</f>
        <v>-359.37972434501506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250000</v>
      </c>
      <c r="S58">
        <f t="shared" si="1"/>
        <v>-1386.2538141865923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-8.0260487462328953</v>
      </c>
      <c r="AC58">
        <f t="shared" si="2"/>
        <v>-18.948983933417772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-2110.1316175183247</v>
      </c>
      <c r="AI58">
        <f t="shared" si="25"/>
        <v>-2110.3024825480497</v>
      </c>
      <c r="AJ58">
        <f t="shared" si="7"/>
        <v>10.922935187184876</v>
      </c>
      <c r="AK58">
        <f t="shared" si="22"/>
        <v>-0.56182341223630272</v>
      </c>
      <c r="AL58">
        <f t="shared" si="8"/>
        <v>-2099.941370773101</v>
      </c>
      <c r="AN58">
        <f t="shared" si="26"/>
        <v>0</v>
      </c>
      <c r="AO58">
        <f t="shared" si="26"/>
        <v>0</v>
      </c>
      <c r="AP58">
        <f t="shared" si="26"/>
        <v>-8.5813631579220024E-4</v>
      </c>
      <c r="AQ58">
        <f t="shared" si="26"/>
        <v>-10.597724853386449</v>
      </c>
      <c r="AR58">
        <f t="shared" si="26"/>
        <v>-10.598582989702241</v>
      </c>
      <c r="AS58">
        <f t="shared" si="26"/>
        <v>5.4858313455015219E-2</v>
      </c>
      <c r="AT58">
        <f t="shared" si="26"/>
        <v>-2.8216486069591535E-3</v>
      </c>
      <c r="AU58">
        <f t="shared" si="23"/>
        <v>-10.546546324854184</v>
      </c>
      <c r="AW58">
        <v>55</v>
      </c>
      <c r="AX58">
        <f>IF(Z58&gt;0, (R58*SUMPRODUCT(K58:$K$98, X58:$X$98)-K58*$AZ$3)/Z58, 0)</f>
        <v>-1386.2538141865923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250000</v>
      </c>
      <c r="S59">
        <f t="shared" si="1"/>
        <v>-3228.7228145067006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-18.948983933417772</v>
      </c>
      <c r="AC59">
        <f t="shared" si="2"/>
        <v>-24.941773291171231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-1451.8861407721804</v>
      </c>
      <c r="AI59">
        <f t="shared" si="25"/>
        <v>-1451.9827028445698</v>
      </c>
      <c r="AJ59">
        <f t="shared" si="7"/>
        <v>5.992789357753459</v>
      </c>
      <c r="AK59">
        <f t="shared" si="22"/>
        <v>-1.3264288753392441</v>
      </c>
      <c r="AL59">
        <f t="shared" si="8"/>
        <v>-1447.3163423621554</v>
      </c>
      <c r="AN59">
        <f t="shared" si="26"/>
        <v>0</v>
      </c>
      <c r="AO59">
        <f t="shared" si="26"/>
        <v>0</v>
      </c>
      <c r="AP59">
        <f t="shared" si="26"/>
        <v>-4.3300374266758623E-4</v>
      </c>
      <c r="AQ59">
        <f t="shared" si="26"/>
        <v>-6.510549300831812</v>
      </c>
      <c r="AR59">
        <f t="shared" si="26"/>
        <v>-6.5109823045744797</v>
      </c>
      <c r="AS59">
        <f t="shared" si="26"/>
        <v>2.6872872098912245E-2</v>
      </c>
      <c r="AT59">
        <f t="shared" si="26"/>
        <v>-5.9479737042948382E-3</v>
      </c>
      <c r="AU59">
        <f t="shared" si="23"/>
        <v>-6.4900574061798615</v>
      </c>
      <c r="AW59">
        <v>56</v>
      </c>
      <c r="AX59">
        <f>IF(Z59&gt;0, (R59*SUMPRODUCT(K59:$K$98, X59:$X$98)-K59*$AZ$3)/Z59, 0)</f>
        <v>-3228.7228145067006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250000</v>
      </c>
      <c r="S60">
        <f t="shared" si="1"/>
        <v>-6907.9627704756886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-24.941773291171231</v>
      </c>
      <c r="AC60">
        <f t="shared" si="2"/>
        <v>-27.340773042330742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-922.46318242298878</v>
      </c>
      <c r="AI60">
        <f t="shared" si="25"/>
        <v>-922.51265571553313</v>
      </c>
      <c r="AJ60">
        <f t="shared" si="7"/>
        <v>2.3989997511595114</v>
      </c>
      <c r="AK60">
        <f t="shared" si="22"/>
        <v>-1.7459241303819864</v>
      </c>
      <c r="AL60">
        <f t="shared" si="8"/>
        <v>-921.85958009475564</v>
      </c>
      <c r="AN60">
        <f t="shared" si="26"/>
        <v>0</v>
      </c>
      <c r="AO60">
        <f t="shared" si="26"/>
        <v>0</v>
      </c>
      <c r="AP60">
        <f t="shared" si="26"/>
        <v>-1.9807873969882319E-4</v>
      </c>
      <c r="AQ60">
        <f t="shared" si="26"/>
        <v>-3.6933127996112214</v>
      </c>
      <c r="AR60">
        <f t="shared" si="26"/>
        <v>-3.6935108783509203</v>
      </c>
      <c r="AS60">
        <f t="shared" si="26"/>
        <v>9.6049974200040772E-3</v>
      </c>
      <c r="AT60">
        <f t="shared" si="26"/>
        <v>-6.9902453135881207E-3</v>
      </c>
      <c r="AU60">
        <f t="shared" si="23"/>
        <v>-3.6908961262445046</v>
      </c>
      <c r="AW60">
        <v>57</v>
      </c>
      <c r="AX60">
        <f>IF(Z60&gt;0, (R60*SUMPRODUCT(K60:$K$98, X60:$X$98)-K60*$AZ$3)/Z60, 0)</f>
        <v>-6907.9627704756886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250000</v>
      </c>
      <c r="S61">
        <f t="shared" si="1"/>
        <v>-15261.042676441266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-27.340773042330742</v>
      </c>
      <c r="AC61">
        <f t="shared" si="2"/>
        <v>-27.363059458305976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-531.32102955402968</v>
      </c>
      <c r="AI61">
        <f t="shared" si="25"/>
        <v>-531.34344206217088</v>
      </c>
      <c r="AJ61">
        <f t="shared" si="7"/>
        <v>2.2286415975234064E-2</v>
      </c>
      <c r="AK61">
        <f t="shared" si="22"/>
        <v>-1.9138541129631521</v>
      </c>
      <c r="AL61">
        <f t="shared" si="8"/>
        <v>-533.23500975915874</v>
      </c>
      <c r="AN61">
        <f t="shared" si="26"/>
        <v>0</v>
      </c>
      <c r="AO61">
        <f t="shared" si="26"/>
        <v>0</v>
      </c>
      <c r="AP61">
        <f t="shared" si="26"/>
        <v>-8.0119731882871849E-5</v>
      </c>
      <c r="AQ61">
        <f t="shared" si="26"/>
        <v>-1.8993545105896155</v>
      </c>
      <c r="AR61">
        <f t="shared" si="26"/>
        <v>-1.8994346303214984</v>
      </c>
      <c r="AS61">
        <f t="shared" si="26"/>
        <v>7.966898043348159E-5</v>
      </c>
      <c r="AT61">
        <f t="shared" si="26"/>
        <v>-6.8416027973110761E-3</v>
      </c>
      <c r="AU61">
        <f t="shared" si="23"/>
        <v>-1.9061965641383758</v>
      </c>
      <c r="AW61">
        <v>58</v>
      </c>
      <c r="AX61">
        <f>IF(Z61&gt;0, (R61*SUMPRODUCT(K61:$K$98, X61:$X$98)-K61*$AZ$3)/Z61, 0)</f>
        <v>-15261.042676441266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250000</v>
      </c>
      <c r="S62">
        <f t="shared" si="1"/>
        <v>-37533.490474901097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-27.363059458305976</v>
      </c>
      <c r="AC62">
        <f t="shared" si="2"/>
        <v>-25.984711840649169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-270.69082027386463</v>
      </c>
      <c r="AI62">
        <f t="shared" si="25"/>
        <v>-270.69947411591073</v>
      </c>
      <c r="AJ62">
        <f t="shared" si="7"/>
        <v>-1.3783476176568072</v>
      </c>
      <c r="AK62">
        <f t="shared" si="22"/>
        <v>-1.9154141620814185</v>
      </c>
      <c r="AL62">
        <f t="shared" si="8"/>
        <v>-273.99323589564892</v>
      </c>
      <c r="AN62">
        <f t="shared" si="26"/>
        <v>0</v>
      </c>
      <c r="AO62">
        <f t="shared" si="26"/>
        <v>0</v>
      </c>
      <c r="AP62">
        <f t="shared" si="26"/>
        <v>-2.762103627746325E-5</v>
      </c>
      <c r="AQ62">
        <f t="shared" si="26"/>
        <v>-0.86398167738007647</v>
      </c>
      <c r="AR62">
        <f t="shared" si="26"/>
        <v>-0.86400929841635388</v>
      </c>
      <c r="AS62">
        <f t="shared" si="26"/>
        <v>-4.399362658516202E-3</v>
      </c>
      <c r="AT62">
        <f t="shared" si="26"/>
        <v>-6.1135532374476959E-3</v>
      </c>
      <c r="AU62">
        <f t="shared" si="23"/>
        <v>-0.87452221431231769</v>
      </c>
      <c r="AW62">
        <v>59</v>
      </c>
      <c r="AX62">
        <f>IF(Z62&gt;0, (R62*SUMPRODUCT(K62:$K$98, X62:$X$98)-K62*$AZ$3)/Z62, 0)</f>
        <v>-37533.490474901097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250000</v>
      </c>
      <c r="S63">
        <f t="shared" si="1"/>
        <v>-110100.97682731725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-25.984711840649169</v>
      </c>
      <c r="AC63">
        <f t="shared" si="2"/>
        <v>-23.922173760666379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-117.02735879624066</v>
      </c>
      <c r="AI63">
        <f t="shared" si="25"/>
        <v>-117.03007473192648</v>
      </c>
      <c r="AJ63">
        <f t="shared" si="7"/>
        <v>-2.0625380799827902</v>
      </c>
      <c r="AK63">
        <f t="shared" si="22"/>
        <v>-1.8189298288454421</v>
      </c>
      <c r="AL63">
        <f t="shared" si="8"/>
        <v>-120.9115426407547</v>
      </c>
      <c r="AN63">
        <f t="shared" si="26"/>
        <v>0</v>
      </c>
      <c r="AO63">
        <f t="shared" si="26"/>
        <v>0</v>
      </c>
      <c r="AP63">
        <f t="shared" si="26"/>
        <v>-7.7398485577708278E-6</v>
      </c>
      <c r="AQ63">
        <f t="shared" si="26"/>
        <v>-0.3335034916068802</v>
      </c>
      <c r="AR63">
        <f t="shared" si="26"/>
        <v>-0.33351123145543798</v>
      </c>
      <c r="AS63">
        <f t="shared" si="26"/>
        <v>-5.8778020654475186E-3</v>
      </c>
      <c r="AT63">
        <f t="shared" si="26"/>
        <v>-5.1835695101353227E-3</v>
      </c>
      <c r="AU63">
        <f t="shared" si="23"/>
        <v>-0.34457260303102077</v>
      </c>
      <c r="AW63">
        <v>60</v>
      </c>
      <c r="AX63">
        <f>IF(Z63&gt;0, (R63*SUMPRODUCT(K63:$K$98, X63:$X$98)-K63*$AZ$3)/Z63, 0)</f>
        <v>-110100.97682731725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250000</v>
      </c>
      <c r="S64">
        <f t="shared" si="1"/>
        <v>-417960.86798967962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-23.922173760666379</v>
      </c>
      <c r="AC64">
        <f t="shared" si="2"/>
        <v>-21.642713183199266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-40.830108215380527</v>
      </c>
      <c r="AI64">
        <f t="shared" si="25"/>
        <v>-40.830755486298713</v>
      </c>
      <c r="AJ64">
        <f t="shared" si="7"/>
        <v>-2.2794605774671126</v>
      </c>
      <c r="AK64">
        <f t="shared" si="22"/>
        <v>-1.6745521632466467</v>
      </c>
      <c r="AL64">
        <f t="shared" si="8"/>
        <v>-44.784768227012471</v>
      </c>
      <c r="AN64">
        <f t="shared" si="26"/>
        <v>0</v>
      </c>
      <c r="AO64">
        <f t="shared" si="26"/>
        <v>0</v>
      </c>
      <c r="AP64">
        <f t="shared" si="26"/>
        <v>-1.6469524233741948E-6</v>
      </c>
      <c r="AQ64">
        <f t="shared" si="26"/>
        <v>-0.10389041710739325</v>
      </c>
      <c r="AR64">
        <f t="shared" si="26"/>
        <v>-0.10389206405981662</v>
      </c>
      <c r="AS64">
        <f t="shared" si="26"/>
        <v>-5.7999873261102685E-3</v>
      </c>
      <c r="AT64">
        <f t="shared" si="26"/>
        <v>-4.2608244335303538E-3</v>
      </c>
      <c r="AU64">
        <f t="shared" si="23"/>
        <v>-0.11395287581945723</v>
      </c>
      <c r="AW64">
        <v>61</v>
      </c>
      <c r="AX64">
        <f>IF(Z64&gt;0, (R64*SUMPRODUCT(K64:$K$98, X64:$X$98)-K64*$AZ$3)/Z64, 0)</f>
        <v>-417960.86798967962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250000</v>
      </c>
      <c r="S65">
        <f t="shared" si="1"/>
        <v>-1586865.4342534086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-21.642713183199266</v>
      </c>
      <c r="AC65">
        <f t="shared" si="2"/>
        <v>-19.413599967204881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-9.7574817864275563</v>
      </c>
      <c r="AI65">
        <f t="shared" si="25"/>
        <v>-9.7576347105472401</v>
      </c>
      <c r="AJ65">
        <f t="shared" si="7"/>
        <v>-2.2291132159943849</v>
      </c>
      <c r="AK65">
        <f t="shared" si="22"/>
        <v>-1.5149899228239487</v>
      </c>
      <c r="AL65">
        <f t="shared" si="8"/>
        <v>-13.501737849365574</v>
      </c>
      <c r="AN65">
        <f t="shared" si="26"/>
        <v>0</v>
      </c>
      <c r="AO65">
        <f t="shared" si="26"/>
        <v>0</v>
      </c>
      <c r="AP65">
        <f t="shared" si="26"/>
        <v>-3.4741848763596863E-7</v>
      </c>
      <c r="AQ65">
        <f t="shared" si="26"/>
        <v>-2.2167396303360141E-2</v>
      </c>
      <c r="AR65">
        <f t="shared" si="26"/>
        <v>-2.216774372184778E-2</v>
      </c>
      <c r="AS65">
        <f t="shared" si="26"/>
        <v>-5.0641791750755255E-3</v>
      </c>
      <c r="AT65">
        <f t="shared" si="26"/>
        <v>-3.4418083220559242E-3</v>
      </c>
      <c r="AU65">
        <f t="shared" si="23"/>
        <v>-3.067373121897923E-2</v>
      </c>
      <c r="AW65">
        <v>62</v>
      </c>
      <c r="AX65">
        <f>IF(Z65&gt;0, (R65*SUMPRODUCT(K65:$K$98, X65:$X$98)-K65*$AZ$3)/Z65, 0)</f>
        <v>-1586865.4342534086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250000</v>
      </c>
      <c r="S66">
        <f t="shared" si="1"/>
        <v>-6060782.4118506787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-19.413599967204881</v>
      </c>
      <c r="AC66">
        <f t="shared" si="2"/>
        <v>-17.352728405381651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-2.3121183507315997</v>
      </c>
      <c r="AI66">
        <f t="shared" si="25"/>
        <v>-2.31215413969255</v>
      </c>
      <c r="AJ66">
        <f t="shared" si="7"/>
        <v>-2.0608715618232303</v>
      </c>
      <c r="AK66">
        <f t="shared" si="22"/>
        <v>-1.3589519977043418</v>
      </c>
      <c r="AL66">
        <f t="shared" si="8"/>
        <v>-5.7319776992201223</v>
      </c>
      <c r="AN66">
        <f t="shared" si="26"/>
        <v>0</v>
      </c>
      <c r="AO66">
        <f t="shared" si="26"/>
        <v>0</v>
      </c>
      <c r="AP66">
        <f t="shared" si="26"/>
        <v>-7.2595216276846246E-8</v>
      </c>
      <c r="AQ66">
        <f t="shared" si="26"/>
        <v>-4.6899582237418047E-3</v>
      </c>
      <c r="AR66">
        <f t="shared" si="26"/>
        <v>-4.6900308189580806E-3</v>
      </c>
      <c r="AS66">
        <f t="shared" si="26"/>
        <v>-4.1803230039630769E-3</v>
      </c>
      <c r="AT66">
        <f t="shared" si="26"/>
        <v>-2.7565319462505688E-3</v>
      </c>
      <c r="AU66">
        <f t="shared" si="23"/>
        <v>-1.1626885769171726E-2</v>
      </c>
      <c r="AW66">
        <v>63</v>
      </c>
      <c r="AX66">
        <f>IF(Z66&gt;0, (R66*SUMPRODUCT(K66:$K$98, X66:$X$98)-K66*$AZ$3)/Z66, 0)</f>
        <v>-6060782.4118506787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-23374005.788837265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-17.352728405381651</v>
      </c>
      <c r="AC67">
        <f t="shared" ref="AC67:AC98" si="29">S67*Z67</f>
        <v>-15.497562150992366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-0.54286504886978071</v>
      </c>
      <c r="AI67">
        <f t="shared" ref="AI67:AI98" si="33">SUM(AE67:AH67)</f>
        <v>-0.54287333668867821</v>
      </c>
      <c r="AJ67">
        <f t="shared" ref="AJ67:AJ98" si="34">AB67-AC67</f>
        <v>-1.8551662543892853</v>
      </c>
      <c r="AK67">
        <f t="shared" si="22"/>
        <v>-1.2146909883767156</v>
      </c>
      <c r="AL67">
        <f t="shared" ref="AL67:AL98" si="35">SUM(AI67:AK67)</f>
        <v>-3.6127305794546789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-9.8317940447617764E-4</v>
      </c>
      <c r="AR67">
        <f t="shared" si="36"/>
        <v>-9.8319441449176985E-4</v>
      </c>
      <c r="AS67">
        <f t="shared" si="36"/>
        <v>-3.3598796920010954E-3</v>
      </c>
      <c r="AT67">
        <f t="shared" si="36"/>
        <v>-2.1999190499760292E-3</v>
      </c>
      <c r="AU67">
        <f t="shared" si="23"/>
        <v>-6.5429931564688947E-3</v>
      </c>
      <c r="AW67">
        <v>64</v>
      </c>
      <c r="AX67">
        <f>IF(Z67&gt;0, (R67*SUMPRODUCT(K67:$K$98, X67:$X$98)-K67*$AZ$3)/Z67, 0)</f>
        <v>-23374005.788837265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7"/>
        <v>250000</v>
      </c>
      <c r="S68">
        <f t="shared" si="28"/>
        <v>-91195775.097416267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-15.497562150992366</v>
      </c>
      <c r="AC68">
        <f t="shared" si="29"/>
        <v>-13.83795942627807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-0.12616405400378405</v>
      </c>
      <c r="AI68">
        <f t="shared" si="33"/>
        <v>-0.1261659507417924</v>
      </c>
      <c r="AJ68">
        <f t="shared" si="34"/>
        <v>-1.6596027247142953</v>
      </c>
      <c r="AK68">
        <f t="shared" si="22"/>
        <v>-1.0848293505694657</v>
      </c>
      <c r="AL68">
        <f t="shared" si="35"/>
        <v>-2.8705980260255535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-2.0401331085215319E-4</v>
      </c>
      <c r="AR68">
        <f t="shared" si="36"/>
        <v>-2.0401637796825024E-4</v>
      </c>
      <c r="AS68">
        <f t="shared" si="36"/>
        <v>-2.6836569991486076E-3</v>
      </c>
      <c r="AT68">
        <f t="shared" si="36"/>
        <v>-1.7542209567285292E-3</v>
      </c>
      <c r="AU68">
        <f t="shared" si="23"/>
        <v>-4.6418943338453868E-3</v>
      </c>
      <c r="AW68">
        <v>65</v>
      </c>
      <c r="AX68">
        <f>IF(Z68&gt;0, (R68*SUMPRODUCT(K68:$K$98, X68:$X$98)-K68*$AZ$3)/Z68, 0)</f>
        <v>-91195775.097416267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7"/>
        <v>250000</v>
      </c>
      <c r="S69">
        <f t="shared" si="28"/>
        <v>-360035640.92775375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-13.83795942627807</v>
      </c>
      <c r="AC69">
        <f t="shared" si="29"/>
        <v>-12.355497453768589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-2.8976055378742399E-2</v>
      </c>
      <c r="AI69">
        <f t="shared" si="33"/>
        <v>-2.897648434660173E-2</v>
      </c>
      <c r="AJ69">
        <f t="shared" si="34"/>
        <v>-1.4824619725094816</v>
      </c>
      <c r="AK69">
        <f t="shared" si="22"/>
        <v>-0.96865715983946499</v>
      </c>
      <c r="AL69">
        <f t="shared" si="35"/>
        <v>-2.4800956166955483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-4.1835417611694312E-5</v>
      </c>
      <c r="AR69">
        <f t="shared" si="36"/>
        <v>-4.1836036952363787E-5</v>
      </c>
      <c r="AS69">
        <f t="shared" si="36"/>
        <v>-2.1403677934329645E-3</v>
      </c>
      <c r="AT69">
        <f t="shared" si="36"/>
        <v>-1.3985401489179702E-3</v>
      </c>
      <c r="AU69">
        <f t="shared" si="23"/>
        <v>-3.5807439793032986E-3</v>
      </c>
      <c r="AW69">
        <v>66</v>
      </c>
      <c r="AX69">
        <f>IF(Z69&gt;0, (R69*SUMPRODUCT(K69:$K$98, X69:$X$98)-K69*$AZ$3)/Z69, 0)</f>
        <v>-360035640.92775375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7"/>
        <v>250000</v>
      </c>
      <c r="S70">
        <f t="shared" si="28"/>
        <v>-1439933636.0988958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-12.355497453768589</v>
      </c>
      <c r="AC70">
        <f t="shared" si="29"/>
        <v>-11.03173037327519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-6.5782443777132006E-3</v>
      </c>
      <c r="AI70">
        <f t="shared" si="33"/>
        <v>-6.5783401436750539E-3</v>
      </c>
      <c r="AJ70">
        <f t="shared" si="34"/>
        <v>-1.3237670804933988</v>
      </c>
      <c r="AK70">
        <f t="shared" si="22"/>
        <v>-0.86488482176380133</v>
      </c>
      <c r="AL70">
        <f t="shared" si="35"/>
        <v>-2.1952302424008749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-8.4800190159555889E-6</v>
      </c>
      <c r="AR70">
        <f t="shared" si="36"/>
        <v>-8.4801424679179918E-6</v>
      </c>
      <c r="AS70">
        <f t="shared" si="36"/>
        <v>-1.7064689863623441E-3</v>
      </c>
      <c r="AT70">
        <f t="shared" si="36"/>
        <v>-1.1149235744443416E-3</v>
      </c>
      <c r="AU70">
        <f t="shared" si="23"/>
        <v>-2.8298727032746037E-3</v>
      </c>
      <c r="AW70">
        <v>67</v>
      </c>
      <c r="AX70">
        <f>IF(Z70&gt;0, (R70*SUMPRODUCT(K70:$K$98, X70:$X$98)-K70*$AZ$3)/Z70, 0)</f>
        <v>-1439933636.0988958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7"/>
        <v>250000</v>
      </c>
      <c r="S71">
        <f t="shared" si="28"/>
        <v>-5838724366.5885983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-11.03173037327519</v>
      </c>
      <c r="AC71">
        <f t="shared" si="29"/>
        <v>-9.8497666069450887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-1.4744229554297223E-3</v>
      </c>
      <c r="AI71">
        <f t="shared" si="33"/>
        <v>-1.4744440425841856E-3</v>
      </c>
      <c r="AJ71">
        <f t="shared" si="34"/>
        <v>-1.1819637663301013</v>
      </c>
      <c r="AK71">
        <f t="shared" si="22"/>
        <v>-0.77222112612926341</v>
      </c>
      <c r="AL71">
        <f t="shared" si="35"/>
        <v>-1.9556593365019488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-1.6970353309568796E-6</v>
      </c>
      <c r="AR71">
        <f t="shared" si="36"/>
        <v>-1.6970596019070991E-6</v>
      </c>
      <c r="AS71">
        <f t="shared" si="36"/>
        <v>-1.3604198605199013E-3</v>
      </c>
      <c r="AT71">
        <f t="shared" si="36"/>
        <v>-8.8881316553480138E-4</v>
      </c>
      <c r="AU71">
        <f t="shared" si="23"/>
        <v>-2.2509300856566098E-3</v>
      </c>
      <c r="AW71">
        <v>68</v>
      </c>
      <c r="AX71">
        <f>IF(Z71&gt;0, (R71*SUMPRODUCT(K71:$K$98, X71:$X$98)-K71*$AZ$3)/Z71, 0)</f>
        <v>-5838724366.5885983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7"/>
        <v>250000</v>
      </c>
      <c r="S72">
        <f t="shared" si="28"/>
        <v>-24019236830.476517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-9.8497666069450887</v>
      </c>
      <c r="AC72">
        <f t="shared" si="29"/>
        <v>-8.7944359411687074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-3.2599031939418912E-4</v>
      </c>
      <c r="AI72">
        <f t="shared" si="33"/>
        <v>-3.2599489616113805E-4</v>
      </c>
      <c r="AJ72">
        <f t="shared" si="34"/>
        <v>-1.0553306657763812</v>
      </c>
      <c r="AK72">
        <f t="shared" si="22"/>
        <v>-0.68948366248615622</v>
      </c>
      <c r="AL72">
        <f t="shared" si="35"/>
        <v>-1.7451403231586986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-3.3500823365977972E-7</v>
      </c>
      <c r="AR72">
        <f t="shared" si="36"/>
        <v>-3.3501293703445136E-7</v>
      </c>
      <c r="AS72">
        <f t="shared" si="36"/>
        <v>-1.0845244206201016E-3</v>
      </c>
      <c r="AT72">
        <f t="shared" si="36"/>
        <v>-7.0855694223072156E-4</v>
      </c>
      <c r="AU72">
        <f t="shared" si="23"/>
        <v>-1.7934163757878576E-3</v>
      </c>
      <c r="AW72">
        <v>69</v>
      </c>
      <c r="AX72">
        <f>IF(Z72&gt;0, (R72*SUMPRODUCT(K72:$K$98, X72:$X$98)-K72*$AZ$3)/Z72, 0)</f>
        <v>-24019236830.476517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7"/>
        <v>250000</v>
      </c>
      <c r="S73">
        <f t="shared" si="28"/>
        <v>-100375041636.63087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-8.7944359411687074</v>
      </c>
      <c r="AC73">
        <f t="shared" si="29"/>
        <v>-7.8521752379521992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-7.1062894727875073E-5</v>
      </c>
      <c r="AI73">
        <f t="shared" si="33"/>
        <v>-7.1063872582418139E-5</v>
      </c>
      <c r="AJ73">
        <f t="shared" si="34"/>
        <v>-0.94226070321650823</v>
      </c>
      <c r="AK73">
        <f t="shared" ref="AK73:AK98" si="49">G73*SUM(AB73:AB73, AE73:AF73)</f>
        <v>-0.61561051588180959</v>
      </c>
      <c r="AL73">
        <f t="shared" si="35"/>
        <v>-1.5579422829709002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-6.5204211776293511E-8</v>
      </c>
      <c r="AR73">
        <f t="shared" si="36"/>
        <v>-6.5205109012959093E-8</v>
      </c>
      <c r="AS73">
        <f t="shared" si="36"/>
        <v>-8.6457731107466825E-4</v>
      </c>
      <c r="AT73">
        <f t="shared" si="36"/>
        <v>-5.6485735070295939E-4</v>
      </c>
      <c r="AU73">
        <f t="shared" si="23"/>
        <v>-1.4294998668866405E-3</v>
      </c>
      <c r="AW73">
        <v>70</v>
      </c>
      <c r="AX73">
        <f>IF(Z73&gt;0, (R73*SUMPRODUCT(K73:$K$98, X73:$X$98)-K73*$AZ$3)/Z73, 0)</f>
        <v>-100375041636.63087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7"/>
        <v>250000</v>
      </c>
      <c r="S74">
        <f t="shared" si="28"/>
        <v>-426407897313.88202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-7.8521752379521992</v>
      </c>
      <c r="AC74">
        <f t="shared" si="29"/>
        <v>-7.0108708047414625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-1.5251094906028639E-5</v>
      </c>
      <c r="AI74">
        <f t="shared" si="33"/>
        <v>-1.5251300427280968E-5</v>
      </c>
      <c r="AJ74">
        <f t="shared" si="34"/>
        <v>-0.84130443321073667</v>
      </c>
      <c r="AK74">
        <f t="shared" si="49"/>
        <v>-0.54965226665665401</v>
      </c>
      <c r="AL74">
        <f t="shared" si="35"/>
        <v>-1.3909719511678178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-1.2494410081091443E-8</v>
      </c>
      <c r="AR74">
        <f t="shared" si="36"/>
        <v>-1.2494578453711428E-8</v>
      </c>
      <c r="AS74">
        <f t="shared" si="36"/>
        <v>-6.8923593068849086E-4</v>
      </c>
      <c r="AT74">
        <f t="shared" si="36"/>
        <v>-4.5030083832833264E-4</v>
      </c>
      <c r="AU74">
        <f t="shared" si="23"/>
        <v>-1.139549263595277E-3</v>
      </c>
      <c r="AW74">
        <v>71</v>
      </c>
      <c r="AX74">
        <f>IF(Z74&gt;0, (R74*SUMPRODUCT(K74:$K$98, X74:$X$98)-K74*$AZ$3)/Z74, 0)</f>
        <v>-426407897313.88202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7"/>
        <v>250000</v>
      </c>
      <c r="S75">
        <f t="shared" si="28"/>
        <v>-1843782357382.0063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-7.0108708047414625</v>
      </c>
      <c r="AC75">
        <f t="shared" si="29"/>
        <v>-6.2597060865082392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-3.2205619850039309E-6</v>
      </c>
      <c r="AI75">
        <f t="shared" si="33"/>
        <v>-3.2206044229444873E-6</v>
      </c>
      <c r="AJ75">
        <f t="shared" si="34"/>
        <v>-0.75116471823322328</v>
      </c>
      <c r="AK75">
        <f t="shared" si="49"/>
        <v>-0.49076095633190242</v>
      </c>
      <c r="AL75">
        <f t="shared" si="35"/>
        <v>-1.2419288951695486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-2.355745509008083E-9</v>
      </c>
      <c r="AR75">
        <f t="shared" si="36"/>
        <v>-2.3557765511020846E-9</v>
      </c>
      <c r="AS75">
        <f t="shared" si="36"/>
        <v>-5.4945469757852771E-4</v>
      </c>
      <c r="AT75">
        <f t="shared" si="36"/>
        <v>-3.5897707426798056E-4</v>
      </c>
      <c r="AU75">
        <f t="shared" si="23"/>
        <v>-9.0843412762305932E-4</v>
      </c>
      <c r="AW75">
        <v>72</v>
      </c>
      <c r="AX75">
        <f>IF(Z75&gt;0, (R75*SUMPRODUCT(K75:$K$98, X75:$X$98)-K75*$AZ$3)/Z75, 0)</f>
        <v>-1843782357382.0063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7"/>
        <v>250000</v>
      </c>
      <c r="S76">
        <f t="shared" si="28"/>
        <v>-8126067345478.5752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-6.2597060865082392</v>
      </c>
      <c r="AC76">
        <f t="shared" si="29"/>
        <v>-5.5890232935714561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-6.6832386348805549E-7</v>
      </c>
      <c r="AI76">
        <f t="shared" si="33"/>
        <v>-6.6833246085603186E-7</v>
      </c>
      <c r="AJ76">
        <f t="shared" si="34"/>
        <v>-0.67068279293678312</v>
      </c>
      <c r="AK76">
        <f t="shared" si="49"/>
        <v>-0.4381794260555768</v>
      </c>
      <c r="AL76">
        <f t="shared" si="35"/>
        <v>-1.1088628873248207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-4.3648131336180115E-10</v>
      </c>
      <c r="AR76">
        <f t="shared" si="36"/>
        <v>-4.3648692828993822E-10</v>
      </c>
      <c r="AS76">
        <f t="shared" si="36"/>
        <v>-4.3802192664850129E-4</v>
      </c>
      <c r="AT76">
        <f t="shared" si="36"/>
        <v>-2.8617432628346752E-4</v>
      </c>
      <c r="AU76">
        <f t="shared" si="23"/>
        <v>-7.2419668941889706E-4</v>
      </c>
      <c r="AW76">
        <v>73</v>
      </c>
      <c r="AX76">
        <f>IF(Z76&gt;0, (R76*SUMPRODUCT(K76:$K$98, X76:$X$98)-K76*$AZ$3)/Z76, 0)</f>
        <v>-8126067345478.5752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7"/>
        <v>250000</v>
      </c>
      <c r="S77">
        <f t="shared" si="28"/>
        <v>-36530547543088.969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-5.5890232935714561</v>
      </c>
      <c r="AC77">
        <f t="shared" si="29"/>
        <v>-4.9901993696396074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-1.360770197028092E-7</v>
      </c>
      <c r="AI77">
        <f t="shared" si="33"/>
        <v>-1.3607872724612064E-7</v>
      </c>
      <c r="AJ77">
        <f t="shared" si="34"/>
        <v>-0.59882392393184869</v>
      </c>
      <c r="AK77">
        <f t="shared" si="49"/>
        <v>-0.39123163055000199</v>
      </c>
      <c r="AL77">
        <f t="shared" si="35"/>
        <v>-0.99005569056057796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-7.9349729977913426E-11</v>
      </c>
      <c r="AR77">
        <f t="shared" si="36"/>
        <v>-7.9350725686821402E-11</v>
      </c>
      <c r="AS77">
        <f t="shared" si="36"/>
        <v>-3.4918839912927505E-4</v>
      </c>
      <c r="AT77">
        <f t="shared" si="36"/>
        <v>-2.2813642090899322E-4</v>
      </c>
      <c r="AU77">
        <f t="shared" si="23"/>
        <v>-5.7732489938899399E-4</v>
      </c>
      <c r="AW77">
        <v>74</v>
      </c>
      <c r="AX77">
        <f>IF(Z77&gt;0, (R77*SUMPRODUCT(K77:$K$98, X77:$X$98)-K77*$AZ$3)/Z77, 0)</f>
        <v>-36530547543088.969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7"/>
        <v>250000</v>
      </c>
      <c r="S78">
        <f t="shared" si="28"/>
        <v>-167729944139496.59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-4.9901993696396074</v>
      </c>
      <c r="AC78">
        <f t="shared" si="29"/>
        <v>-4.4555351515329491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-2.7168421783739261E-8</v>
      </c>
      <c r="AI78">
        <f t="shared" si="33"/>
        <v>-2.7168753830528402E-8</v>
      </c>
      <c r="AJ78">
        <f t="shared" si="34"/>
        <v>-0.53466421810665832</v>
      </c>
      <c r="AK78">
        <f t="shared" si="49"/>
        <v>-0.34931395587477254</v>
      </c>
      <c r="AL78">
        <f t="shared" si="35"/>
        <v>-0.88397820115018466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-1.4145133560955508E-11</v>
      </c>
      <c r="AR78">
        <f t="shared" si="36"/>
        <v>-1.4145306439830043E-11</v>
      </c>
      <c r="AS78">
        <f t="shared" si="36"/>
        <v>-2.7837085405929042E-4</v>
      </c>
      <c r="AT78">
        <f t="shared" si="36"/>
        <v>-1.8186895800887851E-4</v>
      </c>
      <c r="AU78">
        <f t="shared" si="23"/>
        <v>-4.6023982621347533E-4</v>
      </c>
      <c r="AW78">
        <v>75</v>
      </c>
      <c r="AX78">
        <f>IF(Z78&gt;0, (R78*SUMPRODUCT(K78:$K$98, X78:$X$98)-K78*$AZ$3)/Z78, 0)</f>
        <v>-167729944139496.59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7"/>
        <v>250000</v>
      </c>
      <c r="S79">
        <f t="shared" si="28"/>
        <v>-787056367471604.63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-4.4555351515329491</v>
      </c>
      <c r="AC79">
        <f t="shared" si="29"/>
        <v>-3.9781563853095867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-5.3109077854057488E-9</v>
      </c>
      <c r="AI79">
        <f t="shared" si="33"/>
        <v>-5.3109709663377272E-9</v>
      </c>
      <c r="AJ79">
        <f t="shared" si="34"/>
        <v>-0.47737876622336239</v>
      </c>
      <c r="AK79">
        <f t="shared" si="49"/>
        <v>-0.31188746060730649</v>
      </c>
      <c r="AL79">
        <f t="shared" si="35"/>
        <v>-0.78926623214163982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-2.4688424695663907E-12</v>
      </c>
      <c r="AR79">
        <f t="shared" si="36"/>
        <v>-2.4688718400195106E-12</v>
      </c>
      <c r="AS79">
        <f t="shared" si="36"/>
        <v>-2.2191554057107409E-4</v>
      </c>
      <c r="AT79">
        <f t="shared" si="36"/>
        <v>-1.4498481984350731E-4</v>
      </c>
      <c r="AU79">
        <f t="shared" si="23"/>
        <v>-3.6690036288345324E-4</v>
      </c>
      <c r="AW79">
        <v>76</v>
      </c>
      <c r="AX79">
        <f>IF(Z79&gt;0, (R79*SUMPRODUCT(K79:$K$98, X79:$X$98)-K79*$AZ$3)/Z79, 0)</f>
        <v>-787056367471604.63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7"/>
        <v>250000</v>
      </c>
      <c r="S80">
        <f t="shared" si="28"/>
        <v>-3774782558361091.5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-3.9781563853095867</v>
      </c>
      <c r="AC80">
        <f t="shared" si="29"/>
        <v>-3.5519253440285663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-1.0157420592475906E-9</v>
      </c>
      <c r="AI80">
        <f t="shared" si="33"/>
        <v>-1.0157538212672868E-9</v>
      </c>
      <c r="AJ80">
        <f t="shared" si="34"/>
        <v>-0.42623104128102041</v>
      </c>
      <c r="AK80">
        <f t="shared" si="49"/>
        <v>-0.27847094697167107</v>
      </c>
      <c r="AL80">
        <f t="shared" si="35"/>
        <v>-0.70470198926844529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-4.2158973893959898E-13</v>
      </c>
      <c r="AR80">
        <f t="shared" si="36"/>
        <v>-4.2159462083532042E-13</v>
      </c>
      <c r="AS80">
        <f t="shared" si="36"/>
        <v>-1.7690971028090277E-4</v>
      </c>
      <c r="AT80">
        <f t="shared" si="36"/>
        <v>-1.1558101071743938E-4</v>
      </c>
      <c r="AU80">
        <f t="shared" si="23"/>
        <v>-2.9249072141993677E-4</v>
      </c>
      <c r="AW80">
        <v>77</v>
      </c>
      <c r="AX80">
        <f>IF(Z80&gt;0, (R80*SUMPRODUCT(K80:$K$98, X80:$X$98)-K80*$AZ$3)/Z80, 0)</f>
        <v>-3774782558361091.5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7"/>
        <v>250000</v>
      </c>
      <c r="S81">
        <f t="shared" si="28"/>
        <v>-1.8523185258969276E+16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-3.5519253440285663</v>
      </c>
      <c r="AC81">
        <f t="shared" si="29"/>
        <v>-3.1713619143115874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-1.9008539056736564E-10</v>
      </c>
      <c r="AI81">
        <f t="shared" si="33"/>
        <v>-1.9008753069733652E-10</v>
      </c>
      <c r="AJ81">
        <f t="shared" si="34"/>
        <v>-0.38056342971697887</v>
      </c>
      <c r="AK81">
        <f t="shared" si="49"/>
        <v>-0.24863477408199966</v>
      </c>
      <c r="AL81">
        <f t="shared" si="35"/>
        <v>-0.62919820398906612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-7.0442913997077384E-14</v>
      </c>
      <c r="AR81">
        <f t="shared" si="36"/>
        <v>-7.0443707098488447E-14</v>
      </c>
      <c r="AS81">
        <f t="shared" si="36"/>
        <v>-1.410313379159209E-4</v>
      </c>
      <c r="AT81">
        <f t="shared" si="36"/>
        <v>-9.2140474105157309E-5</v>
      </c>
      <c r="AU81">
        <f t="shared" si="23"/>
        <v>-2.3317181209152194E-4</v>
      </c>
      <c r="AW81">
        <v>78</v>
      </c>
      <c r="AX81">
        <f>IF(Z81&gt;0, (R81*SUMPRODUCT(K81:$K$98, X81:$X$98)-K81*$AZ$3)/Z81, 0)</f>
        <v>-1.8523185258969276E+16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7"/>
        <v>250000</v>
      </c>
      <c r="S82">
        <f t="shared" si="28"/>
        <v>-9.3087195188913232E+16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-3.1713619143115874</v>
      </c>
      <c r="AC82">
        <f t="shared" si="29"/>
        <v>-2.831573137778264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-3.4769947642114882E-11</v>
      </c>
      <c r="AI82">
        <f t="shared" si="33"/>
        <v>-3.4770327873403951E-11</v>
      </c>
      <c r="AJ82">
        <f t="shared" si="34"/>
        <v>-0.3397887765333234</v>
      </c>
      <c r="AK82">
        <f t="shared" si="49"/>
        <v>-0.22199533400181115</v>
      </c>
      <c r="AL82">
        <f t="shared" si="35"/>
        <v>-0.56178411056990485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-1.1504681171210071E-14</v>
      </c>
      <c r="AR82">
        <f t="shared" si="36"/>
        <v>-1.150480698214879E-14</v>
      </c>
      <c r="AS82">
        <f t="shared" si="36"/>
        <v>-1.1242931912950264E-4</v>
      </c>
      <c r="AT82">
        <f t="shared" si="36"/>
        <v>-7.3453821831288247E-5</v>
      </c>
      <c r="AU82">
        <f t="shared" si="23"/>
        <v>-1.8588314097229571E-4</v>
      </c>
      <c r="AW82">
        <v>79</v>
      </c>
      <c r="AX82">
        <f>IF(Z82&gt;0, (R82*SUMPRODUCT(K82:$K$98, X82:$X$98)-K82*$AZ$3)/Z82, 0)</f>
        <v>-9.3087195188913232E+16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7"/>
        <v>250000</v>
      </c>
      <c r="S83">
        <f t="shared" si="28"/>
        <v>-4.7949359856765331E+17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-2.831573137778264</v>
      </c>
      <c r="AC83">
        <f t="shared" si="29"/>
        <v>-2.5281903015877454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-6.2104230824530975E-12</v>
      </c>
      <c r="AI83">
        <f t="shared" si="33"/>
        <v>-6.2104889902751501E-12</v>
      </c>
      <c r="AJ83">
        <f t="shared" si="34"/>
        <v>-0.30338283619051865</v>
      </c>
      <c r="AK83">
        <f t="shared" si="49"/>
        <v>-0.19821011964447849</v>
      </c>
      <c r="AL83">
        <f t="shared" si="35"/>
        <v>-0.50159295584120756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-1.8347365620101439E-15</v>
      </c>
      <c r="AR83">
        <f t="shared" si="36"/>
        <v>-1.834756033065374E-15</v>
      </c>
      <c r="AS83">
        <f t="shared" si="36"/>
        <v>-8.9627964867284473E-5</v>
      </c>
      <c r="AT83">
        <f t="shared" si="36"/>
        <v>-5.8556937046627723E-5</v>
      </c>
      <c r="AU83">
        <f t="shared" si="23"/>
        <v>-1.4818490191574694E-4</v>
      </c>
      <c r="AW83">
        <v>80</v>
      </c>
      <c r="AX83">
        <f>IF(Z83&gt;0, (R83*SUMPRODUCT(K83:$K$98, X83:$X$98)-K83*$AZ$3)/Z83, 0)</f>
        <v>-4.7949359856765331E+17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7"/>
        <v>250000</v>
      </c>
      <c r="S84">
        <f t="shared" si="28"/>
        <v>-2.5334570627776E+18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-2.5281903015877454</v>
      </c>
      <c r="AC84">
        <f t="shared" si="29"/>
        <v>-2.2573127692747743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-1.0822246273474734E-12</v>
      </c>
      <c r="AI84">
        <f t="shared" si="33"/>
        <v>-1.0822357648599382E-12</v>
      </c>
      <c r="AJ84">
        <f t="shared" si="34"/>
        <v>-0.27087753231297107</v>
      </c>
      <c r="AK84">
        <f t="shared" si="49"/>
        <v>-0.1769733211111422</v>
      </c>
      <c r="AL84">
        <f t="shared" si="35"/>
        <v>-0.44785085342519548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-2.8546437545114246E-16</v>
      </c>
      <c r="AR84">
        <f t="shared" si="36"/>
        <v>-2.8546731325440393E-16</v>
      </c>
      <c r="AS84">
        <f t="shared" si="36"/>
        <v>-7.1450864849559252E-5</v>
      </c>
      <c r="AT84">
        <f t="shared" si="36"/>
        <v>-4.668123170171233E-5</v>
      </c>
      <c r="AU84">
        <f t="shared" si="23"/>
        <v>-1.1813209655155705E-4</v>
      </c>
      <c r="AW84">
        <v>81</v>
      </c>
      <c r="AX84">
        <f>IF(Z84&gt;0, (R84*SUMPRODUCT(K84:$K$98, X84:$X$98)-K84*$AZ$3)/Z84, 0)</f>
        <v>-2.5334570627776E+18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7"/>
        <v>250000</v>
      </c>
      <c r="S85">
        <f t="shared" si="28"/>
        <v>-1.3741399493203694E+19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-2.2573127692747743</v>
      </c>
      <c r="AC85">
        <f t="shared" si="29"/>
        <v>-2.0154578297096202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-1.8385512370877848E-13</v>
      </c>
      <c r="AI85">
        <f t="shared" si="33"/>
        <v>-1.8385695708993327E-13</v>
      </c>
      <c r="AJ85">
        <f t="shared" si="34"/>
        <v>-0.24185493956515414</v>
      </c>
      <c r="AK85">
        <f t="shared" si="49"/>
        <v>-0.15801189384923423</v>
      </c>
      <c r="AL85">
        <f t="shared" si="35"/>
        <v>-0.39986683341457219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-4.3300431102058128E-17</v>
      </c>
      <c r="AR85">
        <f t="shared" si="36"/>
        <v>-4.3300862888743075E-17</v>
      </c>
      <c r="AS85">
        <f t="shared" si="36"/>
        <v>-5.6960192003794371E-5</v>
      </c>
      <c r="AT85">
        <f t="shared" si="36"/>
        <v>-3.7213992109145702E-5</v>
      </c>
      <c r="AU85">
        <f t="shared" si="23"/>
        <v>-9.417418411298336E-5</v>
      </c>
      <c r="AW85">
        <v>82</v>
      </c>
      <c r="AX85">
        <f>IF(Z85&gt;0, (R85*SUMPRODUCT(K85:$K$98, X85:$X$98)-K85*$AZ$3)/Z85, 0)</f>
        <v>-1.3741399493203694E+19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7"/>
        <v>250000</v>
      </c>
      <c r="S86">
        <f t="shared" si="28"/>
        <v>-7.6581863567275426E+19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-2.0154578297096202</v>
      </c>
      <c r="AC86">
        <f t="shared" si="29"/>
        <v>-1.7995159193835892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-3.0426462243025688E-14</v>
      </c>
      <c r="AI86">
        <f t="shared" si="33"/>
        <v>-3.0426755967256788E-14</v>
      </c>
      <c r="AJ86">
        <f t="shared" si="34"/>
        <v>-0.21594191032603094</v>
      </c>
      <c r="AK86">
        <f t="shared" si="49"/>
        <v>-0.14108204807967342</v>
      </c>
      <c r="AL86">
        <f t="shared" si="35"/>
        <v>-0.35702395840573475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-6.3980837264735483E-18</v>
      </c>
      <c r="AR86">
        <f t="shared" si="36"/>
        <v>-6.3981454908748145E-18</v>
      </c>
      <c r="AS86">
        <f t="shared" si="36"/>
        <v>-4.5408316329555557E-5</v>
      </c>
      <c r="AT86">
        <f t="shared" si="36"/>
        <v>-2.9666766668642935E-5</v>
      </c>
      <c r="AU86">
        <f t="shared" si="23"/>
        <v>-7.5075082998204889E-5</v>
      </c>
      <c r="AW86">
        <v>83</v>
      </c>
      <c r="AX86">
        <f>IF(Z86&gt;0, (R86*SUMPRODUCT(K86:$K$98, X86:$X$98)-K86*$AZ$3)/Z86, 0)</f>
        <v>-7.6581863567275426E+19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7"/>
        <v>250000</v>
      </c>
      <c r="S87">
        <f t="shared" si="28"/>
        <v>-4.3887799659552604E+20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-1.7995159193835892</v>
      </c>
      <c r="AC87">
        <f t="shared" si="29"/>
        <v>-1.6067106423067761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-4.9005021386320397E-15</v>
      </c>
      <c r="AI87">
        <f t="shared" si="33"/>
        <v>-4.9005479005138947E-15</v>
      </c>
      <c r="AJ87">
        <f t="shared" si="34"/>
        <v>-0.19280527707681316</v>
      </c>
      <c r="AK87">
        <f t="shared" si="49"/>
        <v>-0.12596611435685126</v>
      </c>
      <c r="AL87">
        <f t="shared" si="35"/>
        <v>-0.31877139143366934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-9.2007031853372702E-19</v>
      </c>
      <c r="AR87">
        <f t="shared" si="36"/>
        <v>-9.2007891033677593E-19</v>
      </c>
      <c r="AS87">
        <f t="shared" si="36"/>
        <v>-3.6199231767821681E-5</v>
      </c>
      <c r="AT87">
        <f t="shared" si="36"/>
        <v>-2.3650164754976828E-5</v>
      </c>
      <c r="AU87">
        <f t="shared" si="23"/>
        <v>-5.9849396522799427E-5</v>
      </c>
      <c r="AW87">
        <v>84</v>
      </c>
      <c r="AX87">
        <f>IF(Z87&gt;0, (R87*SUMPRODUCT(K87:$K$98, X87:$X$98)-K87*$AZ$3)/Z87, 0)</f>
        <v>-4.3887799659552604E+20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7"/>
        <v>250000</v>
      </c>
      <c r="S88">
        <f t="shared" si="28"/>
        <v>-2.5880740515714863E+21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-1.6067106423067761</v>
      </c>
      <c r="AC88">
        <f t="shared" si="29"/>
        <v>-1.4345630734881929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-7.6751087636417644E-16</v>
      </c>
      <c r="AI88">
        <f t="shared" si="33"/>
        <v>-7.6751780508339443E-16</v>
      </c>
      <c r="AJ88">
        <f t="shared" si="34"/>
        <v>-0.17214756881858317</v>
      </c>
      <c r="AK88">
        <f t="shared" si="49"/>
        <v>-0.11246974496147434</v>
      </c>
      <c r="AL88">
        <f t="shared" si="35"/>
        <v>-0.28461731378005828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-1.2866100913844517E-19</v>
      </c>
      <c r="AR88">
        <f t="shared" si="36"/>
        <v>-1.2866217062818308E-19</v>
      </c>
      <c r="AS88">
        <f t="shared" si="36"/>
        <v>-2.8857805937357841E-5</v>
      </c>
      <c r="AT88">
        <f t="shared" si="36"/>
        <v>-1.8853766545740457E-5</v>
      </c>
      <c r="AU88">
        <f t="shared" si="23"/>
        <v>-4.7711572483098427E-5</v>
      </c>
      <c r="AW88">
        <v>85</v>
      </c>
      <c r="AX88">
        <f>IF(Z88&gt;0, (R88*SUMPRODUCT(K88:$K$98, X88:$X$98)-K88*$AZ$3)/Z88, 0)</f>
        <v>-2.5880740515714863E+21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7"/>
        <v>250000</v>
      </c>
      <c r="S89">
        <f t="shared" si="28"/>
        <v>-1.5793672490373031E+22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-1.4345630734881929</v>
      </c>
      <c r="AC89">
        <f t="shared" si="29"/>
        <v>-1.2808598870430292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-1.1691375055832232E-16</v>
      </c>
      <c r="AI89">
        <f t="shared" si="33"/>
        <v>-1.1691476430282018E-16</v>
      </c>
      <c r="AJ89">
        <f t="shared" si="34"/>
        <v>-0.15370318644516368</v>
      </c>
      <c r="AK89">
        <f t="shared" si="49"/>
        <v>-0.10041941514417352</v>
      </c>
      <c r="AL89">
        <f t="shared" si="35"/>
        <v>-0.2541226015893373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-1.7498869201990688E-20</v>
      </c>
      <c r="AR89">
        <f t="shared" si="36"/>
        <v>-1.7499020932495335E-20</v>
      </c>
      <c r="AS89">
        <f t="shared" si="36"/>
        <v>-2.3005266212817172E-5</v>
      </c>
      <c r="AT89">
        <f t="shared" si="36"/>
        <v>-1.503010725904054E-5</v>
      </c>
      <c r="AU89">
        <f t="shared" si="23"/>
        <v>-3.8035373471857726E-5</v>
      </c>
      <c r="AW89">
        <v>86</v>
      </c>
      <c r="AX89">
        <f>IF(Z89&gt;0, (R89*SUMPRODUCT(K89:$K$98, X89:$X$98)-K89*$AZ$3)/Z89, 0)</f>
        <v>-1.5793672490373031E+22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7"/>
        <v>250000</v>
      </c>
      <c r="S90">
        <f t="shared" si="28"/>
        <v>-9.9840200343023954E+22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-1.2808598870430292</v>
      </c>
      <c r="AC90">
        <f t="shared" si="29"/>
        <v>-1.1436248991455618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-1.7208502725431279E-17</v>
      </c>
      <c r="AI90">
        <f t="shared" si="33"/>
        <v>-1.7208645907347885E-17</v>
      </c>
      <c r="AJ90">
        <f t="shared" si="34"/>
        <v>-0.13723498789746746</v>
      </c>
      <c r="AK90">
        <f t="shared" si="49"/>
        <v>-8.9660192093012056E-2</v>
      </c>
      <c r="AL90">
        <f t="shared" si="35"/>
        <v>-0.22689517999047953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-2.2996908352492547E-21</v>
      </c>
      <c r="AR90">
        <f t="shared" si="36"/>
        <v>-2.2997099696357058E-21</v>
      </c>
      <c r="AS90">
        <f t="shared" si="36"/>
        <v>-1.8339657376289185E-5</v>
      </c>
      <c r="AT90">
        <f t="shared" si="36"/>
        <v>-1.1981909485842265E-5</v>
      </c>
      <c r="AU90">
        <f t="shared" si="23"/>
        <v>-3.0321566862131453E-5</v>
      </c>
      <c r="AW90">
        <v>87</v>
      </c>
      <c r="AX90">
        <f>IF(Z90&gt;0, (R90*SUMPRODUCT(K90:$K$98, X90:$X$98)-K90*$AZ$3)/Z90, 0)</f>
        <v>-9.9840200343023954E+22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7"/>
        <v>250000</v>
      </c>
      <c r="S91">
        <f t="shared" si="28"/>
        <v>-6.5447827934840188E+23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-1.1436248991455618</v>
      </c>
      <c r="AC91">
        <f t="shared" si="29"/>
        <v>-1.0210936599513945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-2.4449608686612127E-18</v>
      </c>
      <c r="AI91">
        <f t="shared" si="33"/>
        <v>-2.4449803707152183E-18</v>
      </c>
      <c r="AJ91">
        <f t="shared" si="34"/>
        <v>-0.12253123919416731</v>
      </c>
      <c r="AK91">
        <f t="shared" si="49"/>
        <v>-8.0053742940189326E-2</v>
      </c>
      <c r="AL91">
        <f t="shared" si="35"/>
        <v>-0.20258498213435663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-2.9172944079255262E-22</v>
      </c>
      <c r="AR91">
        <f t="shared" si="36"/>
        <v>-2.9173176775139367E-22</v>
      </c>
      <c r="AS91">
        <f t="shared" si="36"/>
        <v>-1.462026257676114E-5</v>
      </c>
      <c r="AT91">
        <f t="shared" si="36"/>
        <v>-9.5519048834839464E-6</v>
      </c>
      <c r="AU91">
        <f t="shared" si="23"/>
        <v>-2.4172167460245088E-5</v>
      </c>
      <c r="AW91">
        <v>88</v>
      </c>
      <c r="AX91">
        <f>IF(Z91&gt;0, (R91*SUMPRODUCT(K91:$K$98, X91:$X$98)-K91*$AZ$3)/Z91, 0)</f>
        <v>-6.5447827934840188E+23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7"/>
        <v>250000</v>
      </c>
      <c r="S92">
        <f t="shared" si="28"/>
        <v>-4.4536216369616298E+24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-1.0210936599513945</v>
      </c>
      <c r="AC92">
        <f t="shared" si="29"/>
        <v>-0.91169076781374492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-3.3496373724834867E-19</v>
      </c>
      <c r="AI92">
        <f t="shared" si="33"/>
        <v>-3.3496629609495187E-19</v>
      </c>
      <c r="AJ92">
        <f t="shared" si="34"/>
        <v>-0.10940289213764953</v>
      </c>
      <c r="AK92">
        <f t="shared" si="49"/>
        <v>-7.1476556196597624E-2</v>
      </c>
      <c r="AL92">
        <f t="shared" si="35"/>
        <v>-0.18087944833424716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-3.5685198558278592E-23</v>
      </c>
      <c r="AR92">
        <f t="shared" si="36"/>
        <v>-3.568547116375483E-23</v>
      </c>
      <c r="AS92">
        <f t="shared" si="36"/>
        <v>-1.1655183814382302E-5</v>
      </c>
      <c r="AT92">
        <f t="shared" si="36"/>
        <v>-7.6147200920630961E-6</v>
      </c>
      <c r="AU92">
        <f t="shared" si="23"/>
        <v>-1.9269903906445398E-5</v>
      </c>
      <c r="AW92">
        <v>89</v>
      </c>
      <c r="AX92">
        <f>IF(Z92&gt;0, (R92*SUMPRODUCT(K92:$K$98, X92:$X$98)-K92*$AZ$3)/Z92, 0)</f>
        <v>-4.4536216369616298E+24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7"/>
        <v>250000</v>
      </c>
      <c r="S93">
        <f t="shared" si="28"/>
        <v>-3.1494169012782503E+25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-0.91169076781374492</v>
      </c>
      <c r="AC93">
        <f t="shared" si="29"/>
        <v>-0.81400961411941508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-4.420357287102441E-20</v>
      </c>
      <c r="AI93">
        <f t="shared" si="33"/>
        <v>-4.4203895950518024E-20</v>
      </c>
      <c r="AJ93">
        <f t="shared" si="34"/>
        <v>-9.7681153694329836E-2</v>
      </c>
      <c r="AK93">
        <f t="shared" si="49"/>
        <v>-6.3818353746962153E-2</v>
      </c>
      <c r="AL93">
        <f t="shared" si="35"/>
        <v>-0.16149950744129199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-4.2046483039955739E-24</v>
      </c>
      <c r="AR93">
        <f t="shared" si="36"/>
        <v>-4.2046790353495495E-24</v>
      </c>
      <c r="AS93">
        <f t="shared" si="36"/>
        <v>-9.2914411785573093E-6</v>
      </c>
      <c r="AT93">
        <f t="shared" si="36"/>
        <v>-6.0704082366574417E-6</v>
      </c>
      <c r="AU93">
        <f t="shared" si="23"/>
        <v>-1.5361849415214751E-5</v>
      </c>
      <c r="AW93">
        <v>90</v>
      </c>
      <c r="AX93">
        <f>IF(Z93&gt;0, (R93*SUMPRODUCT(K93:$K$98, X93:$X$98)-K93*$AZ$3)/Z93, 0)</f>
        <v>-3.1494169012782503E+25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7"/>
        <v>250000</v>
      </c>
      <c r="S94">
        <f t="shared" si="28"/>
        <v>-2.3175204829198348E+26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-0.81400961411941508</v>
      </c>
      <c r="AC94">
        <f t="shared" si="29"/>
        <v>-0.72679429832090625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-5.612952533780587E-21</v>
      </c>
      <c r="AI94">
        <f t="shared" si="33"/>
        <v>-5.6129917348525771E-21</v>
      </c>
      <c r="AJ94">
        <f t="shared" si="34"/>
        <v>-8.721531579850883E-2</v>
      </c>
      <c r="AK94">
        <f t="shared" si="49"/>
        <v>-5.6980672988359064E-2</v>
      </c>
      <c r="AL94">
        <f t="shared" si="35"/>
        <v>-0.1441959887868679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-4.7670054499143388E-25</v>
      </c>
      <c r="AR94">
        <f t="shared" si="36"/>
        <v>-4.7670387428600199E-25</v>
      </c>
      <c r="AS94">
        <f t="shared" si="36"/>
        <v>-7.4070800211713277E-6</v>
      </c>
      <c r="AT94">
        <f t="shared" si="36"/>
        <v>-4.8392922804985978E-6</v>
      </c>
      <c r="AU94">
        <f t="shared" si="23"/>
        <v>-1.2246372301669926E-5</v>
      </c>
      <c r="AW94">
        <v>91</v>
      </c>
      <c r="AX94">
        <f>IF(Z94&gt;0, (R94*SUMPRODUCT(K94:$K$98, X94:$X$98)-K94*$AZ$3)/Z94, 0)</f>
        <v>-2.3175204829198348E+26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7"/>
        <v>250000</v>
      </c>
      <c r="S95">
        <f t="shared" si="28"/>
        <v>-1.7774967495910499E+27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-0.72679429832090625</v>
      </c>
      <c r="AC95">
        <f t="shared" si="29"/>
        <v>-0.64892348064366623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-6.8491193324437468E-22</v>
      </c>
      <c r="AI95">
        <f t="shared" si="33"/>
        <v>-6.8491649670898298E-22</v>
      </c>
      <c r="AJ95">
        <f t="shared" si="34"/>
        <v>-7.7870817677240023E-2</v>
      </c>
      <c r="AK95">
        <f t="shared" si="49"/>
        <v>-5.0875600882463443E-2</v>
      </c>
      <c r="AL95">
        <f t="shared" si="35"/>
        <v>-0.12874641855970348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-5.1936297895002459E-26</v>
      </c>
      <c r="AR95">
        <f t="shared" si="36"/>
        <v>-5.1936643938699207E-26</v>
      </c>
      <c r="AS95">
        <f t="shared" si="36"/>
        <v>-5.9048788434082644E-6</v>
      </c>
      <c r="AT95">
        <f t="shared" si="36"/>
        <v>-3.8578541776933965E-6</v>
      </c>
      <c r="AU95">
        <f t="shared" si="23"/>
        <v>-9.7627330211016617E-6</v>
      </c>
      <c r="AW95">
        <v>92</v>
      </c>
      <c r="AX95">
        <f>IF(Z95&gt;0, (R95*SUMPRODUCT(K95:$K$98, X95:$X$98)-K95*$AZ$3)/Z95, 0)</f>
        <v>-1.7774967495910499E+27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7"/>
        <v>250000</v>
      </c>
      <c r="S96">
        <f t="shared" si="28"/>
        <v>-1.4235221016257048E+28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-0.64892348064366623</v>
      </c>
      <c r="AC96">
        <f t="shared" si="29"/>
        <v>-0.57939596486041622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-8.0181204632443177E-23</v>
      </c>
      <c r="AI96">
        <f t="shared" si="33"/>
        <v>-8.0181713402173723E-23</v>
      </c>
      <c r="AJ96">
        <f t="shared" si="34"/>
        <v>-6.9527515783250005E-2</v>
      </c>
      <c r="AK96">
        <f t="shared" si="49"/>
        <v>-4.5424643645056641E-2</v>
      </c>
      <c r="AL96">
        <f t="shared" si="35"/>
        <v>-0.11495215942830664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-5.4286370981780864E-27</v>
      </c>
      <c r="AR96">
        <f t="shared" si="36"/>
        <v>-5.4286715442336962E-27</v>
      </c>
      <c r="AS96">
        <f t="shared" si="36"/>
        <v>-4.7073332616456171E-6</v>
      </c>
      <c r="AT96">
        <f t="shared" si="36"/>
        <v>-3.0754577309418009E-6</v>
      </c>
      <c r="AU96">
        <f t="shared" si="23"/>
        <v>-7.782790992587418E-6</v>
      </c>
      <c r="AW96">
        <v>93</v>
      </c>
      <c r="AX96">
        <f>IF(Z96&gt;0, (R96*SUMPRODUCT(K96:$K$98, X96:$X$98)-K96*$AZ$3)/Z96, 0)</f>
        <v>-1.4235221016257048E+28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7"/>
        <v>250000</v>
      </c>
      <c r="S97">
        <f t="shared" si="28"/>
        <v>-1.1927181095814861E+29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-0.57939596486041622</v>
      </c>
      <c r="AC97">
        <f t="shared" si="29"/>
        <v>-0.51731782576822871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-8.989315245463229E-24</v>
      </c>
      <c r="AI97">
        <f t="shared" si="33"/>
        <v>-8.9893694617341996E-24</v>
      </c>
      <c r="AJ97">
        <f t="shared" si="34"/>
        <v>-6.2078139092187512E-2</v>
      </c>
      <c r="AK97">
        <f t="shared" si="49"/>
        <v>-4.0557717540229139E-2</v>
      </c>
      <c r="AL97">
        <f t="shared" si="35"/>
        <v>-0.10263585663241664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-5.4340899346630428E-28</v>
      </c>
      <c r="AR97">
        <f t="shared" si="36"/>
        <v>-5.4341227086935819E-28</v>
      </c>
      <c r="AS97">
        <f t="shared" si="36"/>
        <v>-3.7526572557761618E-6</v>
      </c>
      <c r="AT97">
        <f t="shared" si="36"/>
        <v>-2.451736073773757E-6</v>
      </c>
      <c r="AU97">
        <f t="shared" si="23"/>
        <v>-6.2043933295499185E-6</v>
      </c>
      <c r="AW97">
        <v>94</v>
      </c>
      <c r="AX97">
        <f>IF(Z97&gt;0, (R97*SUMPRODUCT(K97:$K$98, X97:$X$98)-K97*$AZ$3)/Z97, 0)</f>
        <v>-1.1927181095814861E+29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-0.51731782576822871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-1.0843254194189917E-24</v>
      </c>
      <c r="AI98">
        <f t="shared" si="33"/>
        <v>-1.0843254194189917E-24</v>
      </c>
      <c r="AJ98">
        <f t="shared" si="34"/>
        <v>-0.51731782576822871</v>
      </c>
      <c r="AK98">
        <f t="shared" si="49"/>
        <v>-3.6212247803776014E-2</v>
      </c>
      <c r="AL98">
        <f t="shared" si="35"/>
        <v>-0.55353007357200468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-5.8525054533668559E-29</v>
      </c>
      <c r="AR98">
        <f t="shared" si="36"/>
        <v>-5.8525054533668559E-29</v>
      </c>
      <c r="AS98">
        <f t="shared" si="36"/>
        <v>-2.7921556962620219E-5</v>
      </c>
      <c r="AT98">
        <f t="shared" si="36"/>
        <v>-1.9545089873834156E-6</v>
      </c>
      <c r="AU98">
        <f t="shared" si="36"/>
        <v>-2.987606595000363E-5</v>
      </c>
      <c r="AW98">
        <v>95</v>
      </c>
    </row>
    <row r="100" spans="5:50" x14ac:dyDescent="0.25">
      <c r="AN100" s="8">
        <f t="shared" ref="AN100:AU100" si="50">SUM(AN3:AN98)</f>
        <v>12115.635805022988</v>
      </c>
      <c r="AO100" s="8">
        <f t="shared" si="50"/>
        <v>-1211.5635805022989</v>
      </c>
      <c r="AP100" s="8">
        <f t="shared" si="50"/>
        <v>-224.97501429661665</v>
      </c>
      <c r="AQ100" s="8">
        <f t="shared" si="50"/>
        <v>-8557.7034495962725</v>
      </c>
      <c r="AR100" s="8">
        <f t="shared" si="50"/>
        <v>2121.3937606278064</v>
      </c>
      <c r="AS100" s="8">
        <f t="shared" si="50"/>
        <v>-2141.3798063546292</v>
      </c>
      <c r="AT100" s="8">
        <f t="shared" si="50"/>
        <v>784.03481600771681</v>
      </c>
      <c r="AU100" s="8">
        <f t="shared" si="50"/>
        <v>764.04877028089129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06C7-9C9A-4E0A-9E7D-476CE6424D63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26562.391824031405</v>
      </c>
      <c r="K3">
        <v>1</v>
      </c>
      <c r="L3" s="2">
        <v>0</v>
      </c>
      <c r="O3">
        <f>$C$3</f>
        <v>26562.391824031405</v>
      </c>
      <c r="P3">
        <f>O3*C5</f>
        <v>2656.2391824031406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26562.391824031405</v>
      </c>
      <c r="AF3">
        <f t="shared" ref="AF3:AG34" si="4">-$Z3*P3</f>
        <v>-2656.2391824031406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23806.152641628265</v>
      </c>
      <c r="AJ3">
        <f t="shared" ref="AJ3:AJ66" si="7">AB3-AC3</f>
        <v>0</v>
      </c>
      <c r="AL3">
        <f t="shared" ref="AL3:AL66" si="8">SUM(AI3:AK3)</f>
        <v>23806.152641628265</v>
      </c>
      <c r="AN3">
        <f t="shared" ref="AN3:AU34" si="9">AE3*$K3</f>
        <v>26562.391824031405</v>
      </c>
      <c r="AO3">
        <f t="shared" si="9"/>
        <v>-2656.2391824031406</v>
      </c>
      <c r="AP3">
        <f t="shared" si="9"/>
        <v>-100</v>
      </c>
      <c r="AQ3">
        <f t="shared" si="9"/>
        <v>0</v>
      </c>
      <c r="AR3">
        <f t="shared" si="9"/>
        <v>23806.152641628265</v>
      </c>
      <c r="AS3">
        <f t="shared" si="9"/>
        <v>0</v>
      </c>
      <c r="AT3">
        <f t="shared" si="9"/>
        <v>0</v>
      </c>
      <c r="AU3">
        <f t="shared" si="9"/>
        <v>23806.152641628265</v>
      </c>
      <c r="AW3">
        <v>0</v>
      </c>
      <c r="AX3">
        <f>IF(Z3&gt;0, (R3*SUMPRODUCT(K3:$K$98, X3:$X$98)-K3*$AZ$3)/Z3, 0)</f>
        <v>0</v>
      </c>
      <c r="AZ3">
        <f>C6*SUMPRODUCT(X4:X89, K4:K89)/1</f>
        <v>18907.511284379154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250000</v>
      </c>
      <c r="S4">
        <f t="shared" si="1"/>
        <v>1282.7341843526419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1268.2620219674063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-1268.2620219674063</v>
      </c>
      <c r="AK4">
        <f>G4*SUM(AB4, AE4:AF4)</f>
        <v>0</v>
      </c>
      <c r="AL4">
        <f t="shared" si="8"/>
        <v>-1588.8312719674063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-299.06637746058402</v>
      </c>
      <c r="AR4">
        <f t="shared" si="9"/>
        <v>-299.06637746058402</v>
      </c>
      <c r="AS4">
        <f t="shared" si="9"/>
        <v>-1183.1906166315946</v>
      </c>
      <c r="AT4">
        <f t="shared" si="9"/>
        <v>0</v>
      </c>
      <c r="AU4">
        <f t="shared" si="9"/>
        <v>-1482.2569940921787</v>
      </c>
      <c r="AW4">
        <v>1</v>
      </c>
      <c r="AX4">
        <f>IF(Z4&gt;0, (R4*SUMPRODUCT(K4:$K$98, X4:$X$98)-K4*$AZ$3)/Z4, 0)</f>
        <v>1282.7341843526419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250000</v>
      </c>
      <c r="S5">
        <f t="shared" si="1"/>
        <v>2496.6224580229036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1268.2620219674063</v>
      </c>
      <c r="AC5">
        <f t="shared" si="2"/>
        <v>2440.4804134155893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-329.43604889441571</v>
      </c>
      <c r="AI5">
        <f t="shared" si="6"/>
        <v>-341.65495891409597</v>
      </c>
      <c r="AJ5">
        <f t="shared" si="7"/>
        <v>-1172.218391448183</v>
      </c>
      <c r="AK5">
        <f>G5*SUM(AB5, AE5:AF5)</f>
        <v>51.998742900663665</v>
      </c>
      <c r="AL5">
        <f t="shared" si="8"/>
        <v>-1461.8746074616151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-281.70340671991403</v>
      </c>
      <c r="AR5">
        <f t="shared" si="9"/>
        <v>-292.15189464495955</v>
      </c>
      <c r="AS5">
        <f t="shared" si="9"/>
        <v>-1002.3733449903224</v>
      </c>
      <c r="AT5">
        <f t="shared" si="9"/>
        <v>44.464541963240507</v>
      </c>
      <c r="AU5">
        <f t="shared" si="9"/>
        <v>-1250.0606976720414</v>
      </c>
      <c r="AW5">
        <v>2</v>
      </c>
      <c r="AX5">
        <f>IF(Z5&gt;0, (R5*SUMPRODUCT(K5:$K$98, X5:$X$98)-K5*$AZ$3)/Z5, 0)</f>
        <v>2496.6224580229036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250000</v>
      </c>
      <c r="S6">
        <f t="shared" si="1"/>
        <v>3871.5081683030671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2440.4804134155893</v>
      </c>
      <c r="AC6">
        <f t="shared" si="2"/>
        <v>3741.2976630286248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-342.67297766872326</v>
      </c>
      <c r="AI6">
        <f t="shared" si="6"/>
        <v>-354.75256493932329</v>
      </c>
      <c r="AJ6">
        <f t="shared" si="7"/>
        <v>-1300.8172496130355</v>
      </c>
      <c r="AK6">
        <f>G6*SUM(AB6, AE6:AF6)</f>
        <v>142.76810418481199</v>
      </c>
      <c r="AL6">
        <f t="shared" si="8"/>
        <v>-1512.8017103675468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-264.34137180350217</v>
      </c>
      <c r="AR6">
        <f t="shared" si="9"/>
        <v>-273.65968657595408</v>
      </c>
      <c r="AS6">
        <f t="shared" si="9"/>
        <v>-1003.4634728647692</v>
      </c>
      <c r="AT6">
        <f t="shared" si="9"/>
        <v>110.13274745720668</v>
      </c>
      <c r="AU6">
        <f t="shared" si="9"/>
        <v>-1166.9904119835164</v>
      </c>
      <c r="AW6">
        <v>3</v>
      </c>
      <c r="AX6">
        <f>IF(Z6&gt;0, (R6*SUMPRODUCT(K6:$K$98, X6:$X$98)-K6*$AZ$3)/Z6, 0)</f>
        <v>3871.5081683030671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250000</v>
      </c>
      <c r="S7">
        <f t="shared" si="1"/>
        <v>5016.4296397775606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3741.2976630286248</v>
      </c>
      <c r="AC7">
        <f t="shared" si="2"/>
        <v>4792.0481702748457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-358.1571050640917</v>
      </c>
      <c r="AI7">
        <f t="shared" si="6"/>
        <v>-370.09798860673254</v>
      </c>
      <c r="AJ7">
        <f t="shared" si="7"/>
        <v>-1050.7505072462209</v>
      </c>
      <c r="AK7">
        <f>G7*SUM(AB7, AE7:AF7)</f>
        <v>183.69771525470546</v>
      </c>
      <c r="AL7">
        <f t="shared" si="8"/>
        <v>-1237.150780598248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-251.37474567732542</v>
      </c>
      <c r="AR7">
        <f t="shared" si="9"/>
        <v>-259.75552752208813</v>
      </c>
      <c r="AS7">
        <f t="shared" si="9"/>
        <v>-737.47564349469883</v>
      </c>
      <c r="AT7">
        <f t="shared" si="9"/>
        <v>128.92936033027749</v>
      </c>
      <c r="AU7">
        <f t="shared" si="9"/>
        <v>-868.3018106865095</v>
      </c>
      <c r="AW7">
        <v>4</v>
      </c>
      <c r="AX7">
        <f>IF(Z7&gt;0, (R7*SUMPRODUCT(K7:$K$98, X7:$X$98)-K7*$AZ$3)/Z7, 0)</f>
        <v>5016.4296397775606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250000</v>
      </c>
      <c r="S8">
        <f t="shared" si="1"/>
        <v>5744.2731203960502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4792.0481702748457</v>
      </c>
      <c r="AC8">
        <f t="shared" si="2"/>
        <v>5423.8770973446262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-373.64409747414118</v>
      </c>
      <c r="AI8">
        <f t="shared" si="6"/>
        <v>-385.44688997648188</v>
      </c>
      <c r="AJ8">
        <f t="shared" si="7"/>
        <v>-631.82892706978055</v>
      </c>
      <c r="AK8">
        <f t="shared" ref="AK8:AK71" si="22">G8*SUM(AB8:AB8, AE8:AF8)</f>
        <v>102.07062602685421</v>
      </c>
      <c r="AL8">
        <f t="shared" si="8"/>
        <v>-915.20519101940818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-244.79080148377139</v>
      </c>
      <c r="AR8">
        <f t="shared" si="9"/>
        <v>-252.52333374087357</v>
      </c>
      <c r="AS8">
        <f t="shared" si="9"/>
        <v>-413.93912148912483</v>
      </c>
      <c r="AT8">
        <f t="shared" si="9"/>
        <v>66.870989056084696</v>
      </c>
      <c r="AU8">
        <f t="shared" si="9"/>
        <v>-599.59146617391366</v>
      </c>
      <c r="AW8">
        <v>5</v>
      </c>
      <c r="AX8">
        <f>IF(Z8&gt;0, (R8*SUMPRODUCT(K8:$K$98, X8:$X$98)-K8*$AZ$3)/Z8, 0)</f>
        <v>5744.2731203960502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250000</v>
      </c>
      <c r="S9">
        <f t="shared" si="1"/>
        <v>6252.3909822576052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5423.8770973446262</v>
      </c>
      <c r="AC9">
        <f t="shared" si="2"/>
        <v>5834.8695984012138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-389.76031202289693</v>
      </c>
      <c r="AI9">
        <f t="shared" si="6"/>
        <v>-401.42558858461308</v>
      </c>
      <c r="AJ9">
        <f t="shared" si="7"/>
        <v>-410.99250105658757</v>
      </c>
      <c r="AK9">
        <f t="shared" si="22"/>
        <v>32.000874874333292</v>
      </c>
      <c r="AL9">
        <f t="shared" si="8"/>
        <v>-780.41721476686735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-241.8309002909875</v>
      </c>
      <c r="AR9">
        <f t="shared" si="9"/>
        <v>-249.06874428393218</v>
      </c>
      <c r="AS9">
        <f t="shared" si="9"/>
        <v>-255.00463612498436</v>
      </c>
      <c r="AT9">
        <f t="shared" si="9"/>
        <v>19.855280648750703</v>
      </c>
      <c r="AU9">
        <f t="shared" si="9"/>
        <v>-484.21809976016584</v>
      </c>
      <c r="AW9">
        <v>6</v>
      </c>
      <c r="AX9">
        <f>IF(Z9&gt;0, (R9*SUMPRODUCT(K9:$K$98, X9:$X$98)-K9*$AZ$3)/Z9, 0)</f>
        <v>6252.3909822576052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250000</v>
      </c>
      <c r="S10">
        <f t="shared" si="1"/>
        <v>6717.3701533206104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5834.8695984012138</v>
      </c>
      <c r="AC10">
        <f t="shared" si="2"/>
        <v>6195.1322808549903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-408.57444512985887</v>
      </c>
      <c r="AI10">
        <f t="shared" si="6"/>
        <v>-420.10264020370141</v>
      </c>
      <c r="AJ10">
        <f t="shared" si="7"/>
        <v>-360.26268245377651</v>
      </c>
      <c r="AK10">
        <f t="shared" si="22"/>
        <v>23.92296535344498</v>
      </c>
      <c r="AL10">
        <f t="shared" si="8"/>
        <v>-756.44235730403295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-240.49362280414493</v>
      </c>
      <c r="AR10">
        <f t="shared" si="9"/>
        <v>-247.27930759365768</v>
      </c>
      <c r="AS10">
        <f t="shared" si="9"/>
        <v>-212.05652653315249</v>
      </c>
      <c r="AT10">
        <f t="shared" si="9"/>
        <v>14.081449964985998</v>
      </c>
      <c r="AU10">
        <f t="shared" si="9"/>
        <v>-445.25438416182419</v>
      </c>
      <c r="AW10">
        <v>7</v>
      </c>
      <c r="AX10">
        <f>IF(Z10&gt;0, (R10*SUMPRODUCT(K10:$K$98, X10:$X$98)-K10*$AZ$3)/Z10, 0)</f>
        <v>6717.3701533206104</v>
      </c>
    </row>
    <row r="11" spans="1:52" x14ac:dyDescent="0.25">
      <c r="A11" t="s">
        <v>33</v>
      </c>
      <c r="C11" s="12">
        <f>AU91</f>
        <v>1503.3977712024946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250000</v>
      </c>
      <c r="S11">
        <f t="shared" si="1"/>
        <v>7142.0900674093618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6195.1322808549903</v>
      </c>
      <c r="AC11">
        <f t="shared" si="2"/>
        <v>6508.7756984961288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-426.64604923223163</v>
      </c>
      <c r="AI11">
        <f t="shared" si="6"/>
        <v>-438.03763005287414</v>
      </c>
      <c r="AJ11">
        <f t="shared" si="7"/>
        <v>-313.64341764113851</v>
      </c>
      <c r="AK11">
        <f t="shared" si="22"/>
        <v>14.868317474051976</v>
      </c>
      <c r="AL11">
        <f t="shared" si="8"/>
        <v>-736.81273021996071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-238.62682014471031</v>
      </c>
      <c r="AR11">
        <f t="shared" si="9"/>
        <v>-244.99822968323329</v>
      </c>
      <c r="AS11">
        <f t="shared" si="9"/>
        <v>-175.42347232725771</v>
      </c>
      <c r="AT11">
        <f t="shared" si="9"/>
        <v>8.3159783762671644</v>
      </c>
      <c r="AU11">
        <f t="shared" si="9"/>
        <v>-412.10572363422386</v>
      </c>
      <c r="AW11">
        <v>8</v>
      </c>
      <c r="AX11">
        <f>IF(Z11&gt;0, (R11*SUMPRODUCT(K11:$K$98, X11:$X$98)-K11*$AZ$3)/Z11, 0)</f>
        <v>7142.0900674093618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250000</v>
      </c>
      <c r="S12">
        <f t="shared" si="1"/>
        <v>7547.2726131294548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6508.7756984961288</v>
      </c>
      <c r="AC12">
        <f t="shared" si="2"/>
        <v>6795.7399902105044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-447.47929333253308</v>
      </c>
      <c r="AI12">
        <f t="shared" si="6"/>
        <v>-458.73458438030252</v>
      </c>
      <c r="AJ12">
        <f t="shared" si="7"/>
        <v>-286.96429171437558</v>
      </c>
      <c r="AK12">
        <f t="shared" si="22"/>
        <v>14.970184106541096</v>
      </c>
      <c r="AL12">
        <f t="shared" si="8"/>
        <v>-730.72869198813703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-237.84000142568976</v>
      </c>
      <c r="AR12">
        <f t="shared" si="9"/>
        <v>-243.82230826923507</v>
      </c>
      <c r="AS12">
        <f t="shared" si="9"/>
        <v>-152.52457167833612</v>
      </c>
      <c r="AT12">
        <f t="shared" si="9"/>
        <v>7.9568119962070938</v>
      </c>
      <c r="AU12">
        <f t="shared" si="9"/>
        <v>-388.39006795136413</v>
      </c>
      <c r="AW12">
        <v>9</v>
      </c>
      <c r="AX12">
        <f>IF(Z12&gt;0, (R12*SUMPRODUCT(K12:$K$98, X12:$X$98)-K12*$AZ$3)/Z12, 0)</f>
        <v>7547.2726131294548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250000</v>
      </c>
      <c r="S13">
        <f t="shared" si="1"/>
        <v>7930.6659721190063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6795.7399902105044</v>
      </c>
      <c r="AC13">
        <f t="shared" si="2"/>
        <v>7054.6454725155709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-469.73551997387978</v>
      </c>
      <c r="AI13">
        <f t="shared" si="6"/>
        <v>-480.85477133517281</v>
      </c>
      <c r="AJ13">
        <f t="shared" si="7"/>
        <v>-258.90548230506647</v>
      </c>
      <c r="AK13">
        <f t="shared" si="22"/>
        <v>13.59147998042101</v>
      </c>
      <c r="AL13">
        <f t="shared" si="8"/>
        <v>-726.16877365981827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-237.32834836967675</v>
      </c>
      <c r="AR13">
        <f t="shared" si="9"/>
        <v>-242.94621938106991</v>
      </c>
      <c r="AS13">
        <f t="shared" si="9"/>
        <v>-130.808950753251</v>
      </c>
      <c r="AT13">
        <f t="shared" si="9"/>
        <v>6.866935453023034</v>
      </c>
      <c r="AU13">
        <f t="shared" si="9"/>
        <v>-366.88823468129789</v>
      </c>
      <c r="AW13">
        <v>10</v>
      </c>
      <c r="AX13">
        <f>IF(Z13&gt;0, (R13*SUMPRODUCT(K13:$K$98, X13:$X$98)-K13*$AZ$3)/Z13, 0)</f>
        <v>7930.6659721190063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250000</v>
      </c>
      <c r="S14">
        <f t="shared" si="1"/>
        <v>8294.1082317207783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7054.6454725155709</v>
      </c>
      <c r="AC14">
        <f t="shared" si="2"/>
        <v>7287.7819693426482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-493.74057175701944</v>
      </c>
      <c r="AI14">
        <f t="shared" si="6"/>
        <v>-504.72394357611171</v>
      </c>
      <c r="AJ14">
        <f t="shared" si="7"/>
        <v>-233.13649682707728</v>
      </c>
      <c r="AK14">
        <f t="shared" si="22"/>
        <v>12.698361850528027</v>
      </c>
      <c r="AL14">
        <f t="shared" si="8"/>
        <v>-725.16207855266089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-237.17115281842905</v>
      </c>
      <c r="AR14">
        <f t="shared" si="9"/>
        <v>-242.44707929718217</v>
      </c>
      <c r="AS14">
        <f t="shared" si="9"/>
        <v>-111.98847102996221</v>
      </c>
      <c r="AT14">
        <f t="shared" si="9"/>
        <v>6.0997319063287527</v>
      </c>
      <c r="AU14">
        <f t="shared" si="9"/>
        <v>-348.3358184208156</v>
      </c>
      <c r="AW14">
        <v>11</v>
      </c>
      <c r="AX14">
        <f>IF(Z14&gt;0, (R14*SUMPRODUCT(K14:$K$98, X14:$X$98)-K14*$AZ$3)/Z14, 0)</f>
        <v>8294.1082317207783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250000</v>
      </c>
      <c r="S15">
        <f t="shared" si="1"/>
        <v>8661.7647170047276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7287.7819693426482</v>
      </c>
      <c r="AC15">
        <f t="shared" si="2"/>
        <v>7516.7470568336012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-518.80989224433279</v>
      </c>
      <c r="AI15">
        <f t="shared" si="6"/>
        <v>-529.65748985062191</v>
      </c>
      <c r="AJ15">
        <f t="shared" si="7"/>
        <v>-228.96508749095301</v>
      </c>
      <c r="AK15">
        <f t="shared" si="22"/>
        <v>29.879906074304859</v>
      </c>
      <c r="AL15">
        <f t="shared" si="8"/>
        <v>-728.74267126727011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-236.42286936229297</v>
      </c>
      <c r="AR15">
        <f t="shared" si="9"/>
        <v>-241.3661447124835</v>
      </c>
      <c r="AS15">
        <f t="shared" si="9"/>
        <v>-104.33992060989057</v>
      </c>
      <c r="AT15">
        <f t="shared" si="9"/>
        <v>13.616342394327445</v>
      </c>
      <c r="AU15">
        <f t="shared" si="9"/>
        <v>-332.08972292804668</v>
      </c>
      <c r="AW15">
        <v>12</v>
      </c>
      <c r="AX15">
        <f>IF(Z15&gt;0, (R15*SUMPRODUCT(K15:$K$98, X15:$X$98)-K15*$AZ$3)/Z15, 0)</f>
        <v>8661.7647170047276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250000</v>
      </c>
      <c r="S16">
        <f t="shared" si="1"/>
        <v>9038.8779608340337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7516.7470568336012</v>
      </c>
      <c r="AC16">
        <f t="shared" si="2"/>
        <v>7745.7341111729684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-548.59338422333826</v>
      </c>
      <c r="AI16">
        <f t="shared" si="6"/>
        <v>-559.30507618435331</v>
      </c>
      <c r="AJ16">
        <f t="shared" si="7"/>
        <v>-228.98705433936721</v>
      </c>
      <c r="AK16">
        <f t="shared" si="22"/>
        <v>53.368904103518574</v>
      </c>
      <c r="AL16">
        <f t="shared" si="8"/>
        <v>-734.9232264202019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-236.49160498544651</v>
      </c>
      <c r="AR16">
        <f t="shared" si="9"/>
        <v>-241.10927865199378</v>
      </c>
      <c r="AS16">
        <f t="shared" si="9"/>
        <v>-98.713396039716244</v>
      </c>
      <c r="AT16">
        <f t="shared" si="9"/>
        <v>23.006653289528597</v>
      </c>
      <c r="AU16">
        <f t="shared" si="9"/>
        <v>-316.81602140218143</v>
      </c>
      <c r="AW16">
        <v>13</v>
      </c>
      <c r="AX16">
        <f>IF(Z16&gt;0, (R16*SUMPRODUCT(K16:$K$98, X16:$X$98)-K16*$AZ$3)/Z16, 0)</f>
        <v>9038.8779608340337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250000</v>
      </c>
      <c r="S17">
        <f t="shared" si="1"/>
        <v>9453.5953200385902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7745.7341111729684</v>
      </c>
      <c r="AC17">
        <f t="shared" si="2"/>
        <v>7998.0751767638767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-582.68047986190857</v>
      </c>
      <c r="AI17">
        <f t="shared" si="6"/>
        <v>-593.25592087932034</v>
      </c>
      <c r="AJ17">
        <f t="shared" si="7"/>
        <v>-252.34106559090833</v>
      </c>
      <c r="AK17">
        <f t="shared" si="22"/>
        <v>106.89113073418696</v>
      </c>
      <c r="AL17">
        <f t="shared" si="8"/>
        <v>-738.70585573604171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-236.12156118029552</v>
      </c>
      <c r="AR17">
        <f t="shared" si="9"/>
        <v>-240.40708254149368</v>
      </c>
      <c r="AS17">
        <f t="shared" si="9"/>
        <v>-102.25701463578365</v>
      </c>
      <c r="AT17">
        <f t="shared" si="9"/>
        <v>43.315850689326062</v>
      </c>
      <c r="AU17">
        <f t="shared" si="9"/>
        <v>-299.34824648795126</v>
      </c>
      <c r="AW17">
        <v>14</v>
      </c>
      <c r="AX17">
        <f>IF(Z17&gt;0, (R17*SUMPRODUCT(K17:$K$98, X17:$X$98)-K17*$AZ$3)/Z17, 0)</f>
        <v>9453.5953200385902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250000</v>
      </c>
      <c r="S18">
        <f t="shared" si="1"/>
        <v>9920.8865341488108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7998.0751767638767</v>
      </c>
      <c r="AC18">
        <f t="shared" si="2"/>
        <v>8273.8945566377515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-896.87734861061347</v>
      </c>
      <c r="AI18">
        <f t="shared" si="6"/>
        <v>-907.30219135042069</v>
      </c>
      <c r="AJ18">
        <f t="shared" si="7"/>
        <v>-275.81937987387482</v>
      </c>
      <c r="AK18">
        <f t="shared" si="22"/>
        <v>172.75842381809974</v>
      </c>
      <c r="AL18">
        <f t="shared" si="8"/>
        <v>-1010.3631474061958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-339.16070359378091</v>
      </c>
      <c r="AR18">
        <f t="shared" si="9"/>
        <v>-343.10293382622552</v>
      </c>
      <c r="AS18">
        <f t="shared" si="9"/>
        <v>-104.30310798655027</v>
      </c>
      <c r="AT18">
        <f t="shared" si="9"/>
        <v>65.329856601538353</v>
      </c>
      <c r="AU18">
        <f t="shared" si="9"/>
        <v>-382.07618521123749</v>
      </c>
      <c r="AW18">
        <v>15</v>
      </c>
      <c r="AX18">
        <f>IF(Z18&gt;0, (R18*SUMPRODUCT(K18:$K$98, X18:$X$98)-K18*$AZ$3)/Z18, 0)</f>
        <v>9920.8865341488108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250000</v>
      </c>
      <c r="S19">
        <f t="shared" si="1"/>
        <v>10255.430142674253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8273.8945566377515</v>
      </c>
      <c r="AC19">
        <f t="shared" si="2"/>
        <v>8416.824639441822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-1232.178465417634</v>
      </c>
      <c r="AI19">
        <f t="shared" si="6"/>
        <v>-1242.4374508067722</v>
      </c>
      <c r="AJ19">
        <f t="shared" si="7"/>
        <v>-142.93008280407048</v>
      </c>
      <c r="AK19">
        <f t="shared" si="22"/>
        <v>184.50784861302185</v>
      </c>
      <c r="AL19">
        <f t="shared" si="8"/>
        <v>-1200.8596849978208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-434.54002028994296</v>
      </c>
      <c r="AR19">
        <f t="shared" si="9"/>
        <v>-438.1579537665188</v>
      </c>
      <c r="AS19">
        <f t="shared" si="9"/>
        <v>-50.405718672151011</v>
      </c>
      <c r="AT19">
        <f t="shared" si="9"/>
        <v>65.068532302892834</v>
      </c>
      <c r="AU19">
        <f t="shared" si="9"/>
        <v>-423.49514013577698</v>
      </c>
      <c r="AW19">
        <v>16</v>
      </c>
      <c r="AX19">
        <f>IF(Z19&gt;0, (R19*SUMPRODUCT(K19:$K$98, X19:$X$98)-K19*$AZ$3)/Z19, 0)</f>
        <v>10255.430142674253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250000</v>
      </c>
      <c r="S20">
        <f t="shared" si="1"/>
        <v>10327.21829899307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8416.824639441822</v>
      </c>
      <c r="AC20">
        <f t="shared" si="2"/>
        <v>8325.7050725096997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-1580.2908264675257</v>
      </c>
      <c r="AI20">
        <f t="shared" si="6"/>
        <v>-1590.3682074614492</v>
      </c>
      <c r="AJ20">
        <f t="shared" si="7"/>
        <v>91.119566932122325</v>
      </c>
      <c r="AK20">
        <f t="shared" si="22"/>
        <v>36.192345949599833</v>
      </c>
      <c r="AL20">
        <f t="shared" si="8"/>
        <v>-1463.0562945797269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-528.60221473303159</v>
      </c>
      <c r="AR20">
        <f t="shared" si="9"/>
        <v>-531.9730663654517</v>
      </c>
      <c r="AS20">
        <f t="shared" si="9"/>
        <v>30.479202991706011</v>
      </c>
      <c r="AT20">
        <f t="shared" si="9"/>
        <v>12.106223680426888</v>
      </c>
      <c r="AU20">
        <f t="shared" si="9"/>
        <v>-489.38763969331876</v>
      </c>
      <c r="AW20">
        <v>17</v>
      </c>
      <c r="AX20">
        <f>IF(Z20&gt;0, (R20*SUMPRODUCT(K20:$K$98, X20:$X$98)-K20*$AZ$3)/Z20, 0)</f>
        <v>10327.21829899307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250000</v>
      </c>
      <c r="S21">
        <f t="shared" si="1"/>
        <v>10259.247270837002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8325.7050725096997</v>
      </c>
      <c r="AC21">
        <f t="shared" si="2"/>
        <v>8107.4340656679615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-1968.0863069226662</v>
      </c>
      <c r="AI21">
        <f t="shared" si="6"/>
        <v>-1977.9645097913042</v>
      </c>
      <c r="AJ21">
        <f t="shared" si="7"/>
        <v>218.2710068417382</v>
      </c>
      <c r="AK21">
        <f t="shared" si="22"/>
        <v>13.321128116015521</v>
      </c>
      <c r="AL21">
        <f t="shared" si="8"/>
        <v>-1746.3723748335506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-626.01612742239683</v>
      </c>
      <c r="AR21">
        <f t="shared" si="9"/>
        <v>-629.15822250428721</v>
      </c>
      <c r="AS21">
        <f t="shared" si="9"/>
        <v>69.428444246079295</v>
      </c>
      <c r="AT21">
        <f t="shared" si="9"/>
        <v>4.2372334011738673</v>
      </c>
      <c r="AU21">
        <f t="shared" si="9"/>
        <v>-555.49254485703409</v>
      </c>
      <c r="AW21">
        <v>18</v>
      </c>
      <c r="AX21">
        <f>IF(Z21&gt;0, (R21*SUMPRODUCT(K21:$K$98, X21:$X$98)-K21*$AZ$3)/Z21, 0)</f>
        <v>10259.247270837002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250000</v>
      </c>
      <c r="S22">
        <f t="shared" si="1"/>
        <v>10197.084018284095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8107.4340656679615</v>
      </c>
      <c r="AC22">
        <f t="shared" si="2"/>
        <v>7880.1164624148487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-2393.076634011386</v>
      </c>
      <c r="AI22">
        <f t="shared" si="6"/>
        <v>-2402.736401019637</v>
      </c>
      <c r="AJ22">
        <f t="shared" si="7"/>
        <v>227.31760325311279</v>
      </c>
      <c r="AK22">
        <f t="shared" si="22"/>
        <v>170.25611537902719</v>
      </c>
      <c r="AL22">
        <f t="shared" si="8"/>
        <v>-2005.1626823874969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-710.73633331198732</v>
      </c>
      <c r="AR22">
        <f t="shared" si="9"/>
        <v>-713.60525413404389</v>
      </c>
      <c r="AS22">
        <f t="shared" si="9"/>
        <v>67.512622678767826</v>
      </c>
      <c r="AT22">
        <f t="shared" si="9"/>
        <v>50.56553787230564</v>
      </c>
      <c r="AU22">
        <f t="shared" si="9"/>
        <v>-595.52709358297045</v>
      </c>
      <c r="AW22">
        <v>19</v>
      </c>
      <c r="AX22">
        <f>IF(Z22&gt;0, (R22*SUMPRODUCT(K22:$K$98, X22:$X$98)-K22*$AZ$3)/Z22, 0)</f>
        <v>10197.084018284095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250000</v>
      </c>
      <c r="S23">
        <f t="shared" si="1"/>
        <v>10310.739887185644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7880.1164624148487</v>
      </c>
      <c r="AC23">
        <f t="shared" si="2"/>
        <v>7771.0378617526912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-2842.4308771061342</v>
      </c>
      <c r="AI23">
        <f t="shared" si="6"/>
        <v>-2851.8519249004476</v>
      </c>
      <c r="AJ23">
        <f t="shared" si="7"/>
        <v>109.07860066215744</v>
      </c>
      <c r="AK23">
        <f t="shared" si="22"/>
        <v>551.60815236903943</v>
      </c>
      <c r="AL23">
        <f t="shared" si="8"/>
        <v>-2191.1651718692506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-753.74388296960001</v>
      </c>
      <c r="AR23">
        <f t="shared" si="9"/>
        <v>-756.24211685923376</v>
      </c>
      <c r="AS23">
        <f t="shared" si="9"/>
        <v>28.925005239068476</v>
      </c>
      <c r="AT23">
        <f t="shared" si="9"/>
        <v>146.27313332158189</v>
      </c>
      <c r="AU23">
        <f t="shared" si="9"/>
        <v>-581.0439782985834</v>
      </c>
      <c r="AW23">
        <v>20</v>
      </c>
      <c r="AX23">
        <f>IF(Z23&gt;0, (R23*SUMPRODUCT(K23:$K$98, X23:$X$98)-K23*$AZ$3)/Z23, 0)</f>
        <v>10310.739887185644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250000</v>
      </c>
      <c r="S24">
        <f t="shared" si="1"/>
        <v>10308.610141244453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7771.0378617526912</v>
      </c>
      <c r="AC24">
        <f t="shared" si="2"/>
        <v>7554.4883829347218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-3328.5281625360431</v>
      </c>
      <c r="AI24">
        <f t="shared" si="6"/>
        <v>-3337.6885734442862</v>
      </c>
      <c r="AJ24">
        <f t="shared" si="7"/>
        <v>216.54947881796943</v>
      </c>
      <c r="AK24">
        <f t="shared" si="22"/>
        <v>543.97265032268842</v>
      </c>
      <c r="AL24">
        <f t="shared" si="8"/>
        <v>-2577.1664443036284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-788.07599974510492</v>
      </c>
      <c r="AR24">
        <f t="shared" si="9"/>
        <v>-790.24485625827595</v>
      </c>
      <c r="AS24">
        <f t="shared" si="9"/>
        <v>51.271144085416672</v>
      </c>
      <c r="AT24">
        <f t="shared" si="9"/>
        <v>128.79319906682775</v>
      </c>
      <c r="AU24">
        <f t="shared" si="9"/>
        <v>-610.18051310603153</v>
      </c>
      <c r="AW24">
        <v>21</v>
      </c>
      <c r="AX24">
        <f>IF(Z24&gt;0, (R24*SUMPRODUCT(K24:$K$98, X24:$X$98)-K24*$AZ$3)/Z24, 0)</f>
        <v>10308.610141244453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250000</v>
      </c>
      <c r="S25">
        <f t="shared" si="1"/>
        <v>10204.162433143518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7554.4883829347218</v>
      </c>
      <c r="AC25">
        <f t="shared" si="2"/>
        <v>7246.0502440392866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-3849.3107412021859</v>
      </c>
      <c r="AI25">
        <f t="shared" si="6"/>
        <v>-3858.187082464287</v>
      </c>
      <c r="AJ25">
        <f t="shared" si="7"/>
        <v>308.43813889543526</v>
      </c>
      <c r="AK25">
        <f t="shared" si="22"/>
        <v>528.81418680543061</v>
      </c>
      <c r="AL25">
        <f t="shared" si="8"/>
        <v>-3020.9347567634213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-813.73091267226414</v>
      </c>
      <c r="AR25">
        <f t="shared" si="9"/>
        <v>-815.60734036595147</v>
      </c>
      <c r="AS25">
        <f t="shared" si="9"/>
        <v>65.202750606705052</v>
      </c>
      <c r="AT25">
        <f t="shared" si="9"/>
        <v>111.78948123290054</v>
      </c>
      <c r="AU25">
        <f t="shared" si="9"/>
        <v>-638.61510852634592</v>
      </c>
      <c r="AW25">
        <v>22</v>
      </c>
      <c r="AX25">
        <f>IF(Z25&gt;0, (R25*SUMPRODUCT(K25:$K$98, X25:$X$98)-K25*$AZ$3)/Z25, 0)</f>
        <v>10204.162433143518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250000</v>
      </c>
      <c r="S26">
        <f t="shared" si="1"/>
        <v>10006.528736854381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7246.0502440392866</v>
      </c>
      <c r="AC26">
        <f t="shared" si="2"/>
        <v>6860.5674214113742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-4349.2754935250805</v>
      </c>
      <c r="AI26">
        <f t="shared" si="6"/>
        <v>-4357.8456075998838</v>
      </c>
      <c r="AJ26">
        <f t="shared" si="7"/>
        <v>385.48282262791236</v>
      </c>
      <c r="AK26">
        <f t="shared" si="22"/>
        <v>507.22351708275011</v>
      </c>
      <c r="AL26">
        <f t="shared" si="8"/>
        <v>-3465.1392678892212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-820.91225332125487</v>
      </c>
      <c r="AR26">
        <f t="shared" si="9"/>
        <v>-822.52983575925873</v>
      </c>
      <c r="AS26">
        <f t="shared" si="9"/>
        <v>72.758686593025388</v>
      </c>
      <c r="AT26">
        <f t="shared" si="9"/>
        <v>95.736864902170694</v>
      </c>
      <c r="AU26">
        <f t="shared" si="9"/>
        <v>-654.03428426406265</v>
      </c>
      <c r="AW26">
        <v>23</v>
      </c>
      <c r="AX26">
        <f>IF(Z26&gt;0, (R26*SUMPRODUCT(K26:$K$98, X26:$X$98)-K26*$AZ$3)/Z26, 0)</f>
        <v>10006.528736854381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250000</v>
      </c>
      <c r="S27">
        <f t="shared" si="1"/>
        <v>9739.2368772729387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6860.5674214113742</v>
      </c>
      <c r="AC27">
        <f t="shared" si="2"/>
        <v>6422.019534201143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-4839.1125127058986</v>
      </c>
      <c r="AI27">
        <f t="shared" si="6"/>
        <v>-4847.3549700143185</v>
      </c>
      <c r="AJ27">
        <f t="shared" si="7"/>
        <v>438.54788721023124</v>
      </c>
      <c r="AK27">
        <f t="shared" si="22"/>
        <v>480.23971949879626</v>
      </c>
      <c r="AL27">
        <f t="shared" si="8"/>
        <v>-3928.5673633052911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-815.50667026415806</v>
      </c>
      <c r="AR27">
        <f t="shared" si="9"/>
        <v>-816.89572226423763</v>
      </c>
      <c r="AS27">
        <f t="shared" si="9"/>
        <v>73.905850775562044</v>
      </c>
      <c r="AT27">
        <f t="shared" si="9"/>
        <v>80.93192575058832</v>
      </c>
      <c r="AU27">
        <f t="shared" si="9"/>
        <v>-662.05794573808726</v>
      </c>
      <c r="AW27">
        <v>24</v>
      </c>
      <c r="AX27">
        <f>IF(Z27&gt;0, (R27*SUMPRODUCT(K27:$K$98, X27:$X$98)-K27*$AZ$3)/Z27, 0)</f>
        <v>9739.2368772729387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250000</v>
      </c>
      <c r="S28">
        <f t="shared" si="1"/>
        <v>9419.0883518860792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6422.019534201143</v>
      </c>
      <c r="AC28">
        <f t="shared" si="2"/>
        <v>5947.9096193932592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-5332.1488283825574</v>
      </c>
      <c r="AI28">
        <f t="shared" si="6"/>
        <v>-5340.0422536764745</v>
      </c>
      <c r="AJ28">
        <f t="shared" si="7"/>
        <v>474.1099148078838</v>
      </c>
      <c r="AK28">
        <f t="shared" si="22"/>
        <v>449.54136739408005</v>
      </c>
      <c r="AL28">
        <f t="shared" si="8"/>
        <v>-4416.3909714745105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-802.31708016296761</v>
      </c>
      <c r="AR28">
        <f t="shared" si="9"/>
        <v>-803.50478705902981</v>
      </c>
      <c r="AS28">
        <f t="shared" si="9"/>
        <v>71.338309332292255</v>
      </c>
      <c r="AT28">
        <f t="shared" si="9"/>
        <v>67.641532318124078</v>
      </c>
      <c r="AU28">
        <f t="shared" si="9"/>
        <v>-664.52494540861346</v>
      </c>
      <c r="AW28">
        <v>25</v>
      </c>
      <c r="AX28">
        <f>IF(Z28&gt;0, (R28*SUMPRODUCT(K28:$K$98, X28:$X$98)-K28*$AZ$3)/Z28, 0)</f>
        <v>9419.0883518860792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250000</v>
      </c>
      <c r="S29">
        <f t="shared" si="1"/>
        <v>9059.4510059654203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5947.9096193932592</v>
      </c>
      <c r="AC29">
        <f t="shared" si="2"/>
        <v>5450.4110708876788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-5883.0503844942732</v>
      </c>
      <c r="AI29">
        <f t="shared" si="6"/>
        <v>-5890.570723016026</v>
      </c>
      <c r="AJ29">
        <f t="shared" si="7"/>
        <v>497.4985485055804</v>
      </c>
      <c r="AK29">
        <f t="shared" si="22"/>
        <v>416.35367335752818</v>
      </c>
      <c r="AL29">
        <f t="shared" si="8"/>
        <v>-4976.7185011529173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-790.36612879062125</v>
      </c>
      <c r="AR29">
        <f t="shared" si="9"/>
        <v>-791.37645854409379</v>
      </c>
      <c r="AS29">
        <f t="shared" si="9"/>
        <v>66.837095751834198</v>
      </c>
      <c r="AT29">
        <f t="shared" si="9"/>
        <v>55.935580950771083</v>
      </c>
      <c r="AU29">
        <f t="shared" si="9"/>
        <v>-668.60378184148851</v>
      </c>
      <c r="AW29">
        <v>26</v>
      </c>
      <c r="AX29">
        <f>IF(Z29&gt;0, (R29*SUMPRODUCT(K29:$K$98, X29:$X$98)-K29*$AZ$3)/Z29, 0)</f>
        <v>9059.4510059654203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250000</v>
      </c>
      <c r="S30">
        <f t="shared" si="1"/>
        <v>8652.4678664162602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5450.4110708876788</v>
      </c>
      <c r="AC30">
        <f t="shared" si="2"/>
        <v>4932.204345362582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-6394.1022507686039</v>
      </c>
      <c r="AI30">
        <f t="shared" si="6"/>
        <v>-6401.2276807926009</v>
      </c>
      <c r="AJ30">
        <f t="shared" si="7"/>
        <v>518.20672552509677</v>
      </c>
      <c r="AK30">
        <f t="shared" si="22"/>
        <v>381.52877496213756</v>
      </c>
      <c r="AL30">
        <f t="shared" si="8"/>
        <v>-5501.4921803053667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-766.98577037019595</v>
      </c>
      <c r="AR30">
        <f t="shared" si="9"/>
        <v>-767.84048041733627</v>
      </c>
      <c r="AS30">
        <f t="shared" si="9"/>
        <v>62.159966950811061</v>
      </c>
      <c r="AT30">
        <f t="shared" si="9"/>
        <v>45.765164507270264</v>
      </c>
      <c r="AU30">
        <f t="shared" si="9"/>
        <v>-659.91534895925497</v>
      </c>
      <c r="AW30">
        <v>27</v>
      </c>
      <c r="AX30">
        <f>IF(Z30&gt;0, (R30*SUMPRODUCT(K30:$K$98, X30:$X$98)-K30*$AZ$3)/Z30, 0)</f>
        <v>8652.4678664162602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250000</v>
      </c>
      <c r="S31">
        <f t="shared" si="1"/>
        <v>8207.1101206484564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4932.204345362582</v>
      </c>
      <c r="AC31">
        <f t="shared" si="2"/>
        <v>4408.2180421937483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-6803.0559035245751</v>
      </c>
      <c r="AI31">
        <f t="shared" si="6"/>
        <v>-6809.7699264531557</v>
      </c>
      <c r="AJ31">
        <f t="shared" si="7"/>
        <v>523.98630316883373</v>
      </c>
      <c r="AK31">
        <f t="shared" si="22"/>
        <v>345.25430417538075</v>
      </c>
      <c r="AL31">
        <f t="shared" si="8"/>
        <v>-5940.5293191089413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-728.60768357851805</v>
      </c>
      <c r="AR31">
        <f t="shared" si="9"/>
        <v>-729.3267558252935</v>
      </c>
      <c r="AS31">
        <f t="shared" si="9"/>
        <v>56.118963594128267</v>
      </c>
      <c r="AT31">
        <f t="shared" si="9"/>
        <v>36.976756089922745</v>
      </c>
      <c r="AU31">
        <f t="shared" si="9"/>
        <v>-636.2310361412425</v>
      </c>
      <c r="AW31">
        <v>28</v>
      </c>
      <c r="AX31">
        <f>IF(Z31&gt;0, (R31*SUMPRODUCT(K31:$K$98, X31:$X$98)-K31*$AZ$3)/Z31, 0)</f>
        <v>8207.1101206484564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250000</v>
      </c>
      <c r="S32">
        <f t="shared" si="1"/>
        <v>7746.3364217687631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4408.2180421937483</v>
      </c>
      <c r="AC32">
        <f t="shared" si="2"/>
        <v>3896.5741686164438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-7182.2660044844051</v>
      </c>
      <c r="AI32">
        <f t="shared" si="6"/>
        <v>-7188.5537738834764</v>
      </c>
      <c r="AJ32">
        <f t="shared" si="7"/>
        <v>511.64387357730448</v>
      </c>
      <c r="AK32">
        <f t="shared" si="22"/>
        <v>308.5752629535624</v>
      </c>
      <c r="AL32">
        <f t="shared" si="8"/>
        <v>-6368.3346373526092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-686.8045602519154</v>
      </c>
      <c r="AR32">
        <f t="shared" si="9"/>
        <v>-687.40582852774901</v>
      </c>
      <c r="AS32">
        <f t="shared" si="9"/>
        <v>48.925972023097351</v>
      </c>
      <c r="AT32">
        <f t="shared" si="9"/>
        <v>29.507525569940864</v>
      </c>
      <c r="AU32">
        <f t="shared" si="9"/>
        <v>-608.97233093471073</v>
      </c>
      <c r="AW32">
        <v>29</v>
      </c>
      <c r="AX32">
        <f>IF(Z32&gt;0, (R32*SUMPRODUCT(K32:$K$98, X32:$X$98)-K32*$AZ$3)/Z32, 0)</f>
        <v>7746.3364217687631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250000</v>
      </c>
      <c r="S33">
        <f t="shared" si="1"/>
        <v>7272.2473137136485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3896.5741686164438</v>
      </c>
      <c r="AC33">
        <f t="shared" si="2"/>
        <v>3403.4872958656142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-7495.2367941828315</v>
      </c>
      <c r="AI33">
        <f t="shared" si="6"/>
        <v>-7501.0869240482025</v>
      </c>
      <c r="AJ33">
        <f t="shared" si="7"/>
        <v>493.08687275082957</v>
      </c>
      <c r="AK33">
        <f t="shared" si="22"/>
        <v>272.76019180315109</v>
      </c>
      <c r="AL33">
        <f t="shared" si="8"/>
        <v>-6735.2398594942215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-639.93965026380317</v>
      </c>
      <c r="AR33">
        <f t="shared" si="9"/>
        <v>-640.43913148939282</v>
      </c>
      <c r="AS33">
        <f t="shared" si="9"/>
        <v>42.099515940942418</v>
      </c>
      <c r="AT33">
        <f t="shared" si="9"/>
        <v>23.2881317217179</v>
      </c>
      <c r="AU33">
        <f t="shared" si="9"/>
        <v>-575.05148382673246</v>
      </c>
      <c r="AW33">
        <v>30</v>
      </c>
      <c r="AX33">
        <f>IF(Z33&gt;0, (R33*SUMPRODUCT(K33:$K$98, X33:$X$98)-K33*$AZ$3)/Z33, 0)</f>
        <v>7272.2473137136485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250000</v>
      </c>
      <c r="S34">
        <f t="shared" si="1"/>
        <v>6793.5453075851256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3403.4872958656142</v>
      </c>
      <c r="AC34">
        <f t="shared" si="2"/>
        <v>2936.5098665849227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-7770.0747426819089</v>
      </c>
      <c r="AI34">
        <f t="shared" si="6"/>
        <v>-7775.4778675114921</v>
      </c>
      <c r="AJ34">
        <f t="shared" si="7"/>
        <v>466.97742928069147</v>
      </c>
      <c r="AK34">
        <f t="shared" si="22"/>
        <v>238.24411071059302</v>
      </c>
      <c r="AL34">
        <f t="shared" si="8"/>
        <v>-7070.2563275202074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-592.32605342466707</v>
      </c>
      <c r="AR34">
        <f t="shared" si="9"/>
        <v>-592.73794284818678</v>
      </c>
      <c r="AS34">
        <f t="shared" si="9"/>
        <v>35.598486100116538</v>
      </c>
      <c r="AT34">
        <f t="shared" si="9"/>
        <v>18.161755005224936</v>
      </c>
      <c r="AU34">
        <f t="shared" ref="AU34:AU89" si="23">AL34*$K34</f>
        <v>-538.97770174284517</v>
      </c>
      <c r="AW34">
        <v>31</v>
      </c>
      <c r="AX34">
        <f>IF(Z34&gt;0, (R34*SUMPRODUCT(K34:$K$98, X34:$X$98)-K34*$AZ$3)/Z34, 0)</f>
        <v>6793.5453075851256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250000</v>
      </c>
      <c r="S35">
        <f t="shared" si="1"/>
        <v>6312.3726636844449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2936.5098665849227</v>
      </c>
      <c r="AC35">
        <f t="shared" si="2"/>
        <v>2498.6143676094639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-8024.8509960803485</v>
      </c>
      <c r="AI35">
        <f t="shared" ref="AI35:AI66" si="25">SUM(AE35:AH35)</f>
        <v>-8029.7988471118315</v>
      </c>
      <c r="AJ35">
        <f t="shared" si="7"/>
        <v>437.89549897545885</v>
      </c>
      <c r="AK35">
        <f t="shared" si="22"/>
        <v>205.55569066094461</v>
      </c>
      <c r="AL35">
        <f t="shared" si="8"/>
        <v>-7386.3476574754286</v>
      </c>
      <c r="AN35">
        <f t="shared" ref="AN35:AT66" si="26">AE35*$K35</f>
        <v>0</v>
      </c>
      <c r="AO35">
        <f t="shared" si="26"/>
        <v>0</v>
      </c>
      <c r="AP35">
        <f t="shared" si="26"/>
        <v>-0.33677064749188101</v>
      </c>
      <c r="AQ35">
        <f t="shared" si="26"/>
        <v>-546.20364452760043</v>
      </c>
      <c r="AR35">
        <f t="shared" si="26"/>
        <v>-546.54041517509222</v>
      </c>
      <c r="AS35">
        <f t="shared" si="26"/>
        <v>29.804929409836102</v>
      </c>
      <c r="AT35">
        <f t="shared" si="26"/>
        <v>13.990947301979265</v>
      </c>
      <c r="AU35">
        <f t="shared" si="23"/>
        <v>-502.74453846327691</v>
      </c>
      <c r="AW35">
        <v>32</v>
      </c>
      <c r="AX35">
        <f>IF(Z35&gt;0, (R35*SUMPRODUCT(K35:$K$98, X35:$X$98)-K35*$AZ$3)/Z35, 0)</f>
        <v>6312.3726636844449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250000</v>
      </c>
      <c r="S36">
        <f t="shared" si="1"/>
        <v>5820.0883888384915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2498.6143676094639</v>
      </c>
      <c r="AC36">
        <f t="shared" si="2"/>
        <v>2090.2951466972268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-8179.5036154701065</v>
      </c>
      <c r="AI36">
        <f t="shared" si="25"/>
        <v>-8183.9930128105016</v>
      </c>
      <c r="AJ36">
        <f t="shared" si="7"/>
        <v>408.31922091223714</v>
      </c>
      <c r="AK36">
        <f t="shared" si="22"/>
        <v>174.90300573266248</v>
      </c>
      <c r="AL36">
        <f t="shared" si="8"/>
        <v>-7600.7707861656017</v>
      </c>
      <c r="AN36">
        <f t="shared" si="26"/>
        <v>0</v>
      </c>
      <c r="AO36">
        <f t="shared" si="26"/>
        <v>0</v>
      </c>
      <c r="AP36">
        <f t="shared" si="26"/>
        <v>-0.27282718287208002</v>
      </c>
      <c r="AQ36">
        <f t="shared" si="26"/>
        <v>-497.08028928986647</v>
      </c>
      <c r="AR36">
        <f t="shared" si="26"/>
        <v>-497.35311647273852</v>
      </c>
      <c r="AS36">
        <f t="shared" si="26"/>
        <v>24.814150833039569</v>
      </c>
      <c r="AT36">
        <f t="shared" si="26"/>
        <v>10.629109145795301</v>
      </c>
      <c r="AU36">
        <f t="shared" si="23"/>
        <v>-461.90985649390365</v>
      </c>
      <c r="AW36">
        <v>33</v>
      </c>
      <c r="AX36">
        <f>IF(Z36&gt;0, (R36*SUMPRODUCT(K36:$K$98, X36:$X$98)-K36*$AZ$3)/Z36, 0)</f>
        <v>5820.0883888384915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250000</v>
      </c>
      <c r="S37">
        <f t="shared" si="1"/>
        <v>5319.1247430315943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2090.2951466972268</v>
      </c>
      <c r="AC37">
        <f t="shared" si="2"/>
        <v>1716.3259499210772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-8222.3807918800776</v>
      </c>
      <c r="AI37">
        <f t="shared" si="25"/>
        <v>-8226.4141762074742</v>
      </c>
      <c r="AJ37">
        <f t="shared" si="7"/>
        <v>373.9691967761496</v>
      </c>
      <c r="AK37">
        <f t="shared" si="22"/>
        <v>146.32066026880588</v>
      </c>
      <c r="AL37">
        <f t="shared" si="8"/>
        <v>-7706.1243191625181</v>
      </c>
      <c r="AN37">
        <f t="shared" si="26"/>
        <v>0</v>
      </c>
      <c r="AO37">
        <f t="shared" si="26"/>
        <v>0</v>
      </c>
      <c r="AP37">
        <f t="shared" si="26"/>
        <v>-0.21885233140289606</v>
      </c>
      <c r="AQ37">
        <f t="shared" si="26"/>
        <v>-446.14821200206563</v>
      </c>
      <c r="AR37">
        <f t="shared" si="26"/>
        <v>-446.36706433346853</v>
      </c>
      <c r="AS37">
        <f t="shared" si="26"/>
        <v>20.291651859555621</v>
      </c>
      <c r="AT37">
        <f t="shared" si="26"/>
        <v>7.9393915959665451</v>
      </c>
      <c r="AU37">
        <f t="shared" si="23"/>
        <v>-418.13602087794635</v>
      </c>
      <c r="AW37">
        <v>34</v>
      </c>
      <c r="AX37">
        <f>IF(Z37&gt;0, (R37*SUMPRODUCT(K37:$K$98, X37:$X$98)-K37*$AZ$3)/Z37, 0)</f>
        <v>5319.1247430315943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250000</v>
      </c>
      <c r="S38">
        <f t="shared" si="1"/>
        <v>4814.5062363050884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1716.3259499210772</v>
      </c>
      <c r="AC38">
        <f t="shared" si="2"/>
        <v>1380.0983562348304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-8197.4636978377202</v>
      </c>
      <c r="AI38">
        <f t="shared" si="25"/>
        <v>-8201.0468751369517</v>
      </c>
      <c r="AJ38">
        <f t="shared" si="7"/>
        <v>336.22759368624679</v>
      </c>
      <c r="AK38">
        <f t="shared" si="22"/>
        <v>120.14281649447541</v>
      </c>
      <c r="AL38">
        <f t="shared" si="8"/>
        <v>-7744.6764649562292</v>
      </c>
      <c r="AN38">
        <f t="shared" si="26"/>
        <v>0</v>
      </c>
      <c r="AO38">
        <f t="shared" si="26"/>
        <v>0</v>
      </c>
      <c r="AP38">
        <f t="shared" si="26"/>
        <v>-0.17359285521626588</v>
      </c>
      <c r="AQ38">
        <f t="shared" si="26"/>
        <v>-397.13946869016621</v>
      </c>
      <c r="AR38">
        <f t="shared" si="26"/>
        <v>-397.31306154538254</v>
      </c>
      <c r="AS38">
        <f t="shared" si="26"/>
        <v>16.289092924040727</v>
      </c>
      <c r="AT38">
        <f t="shared" si="26"/>
        <v>5.8205142551764739</v>
      </c>
      <c r="AU38">
        <f t="shared" si="23"/>
        <v>-375.20345436616532</v>
      </c>
      <c r="AW38">
        <v>35</v>
      </c>
      <c r="AX38">
        <f>IF(Z38&gt;0, (R38*SUMPRODUCT(K38:$K$98, X38:$X$98)-K38*$AZ$3)/Z38, 0)</f>
        <v>4814.5062363050884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250000</v>
      </c>
      <c r="S39">
        <f t="shared" si="1"/>
        <v>4300.1411529333427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1380.0983562348304</v>
      </c>
      <c r="AC39">
        <f t="shared" si="2"/>
        <v>1081.1022967552151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-8094.1890497079858</v>
      </c>
      <c r="AI39">
        <f t="shared" si="25"/>
        <v>-8097.331685781739</v>
      </c>
      <c r="AJ39">
        <f t="shared" si="7"/>
        <v>298.99605947961527</v>
      </c>
      <c r="AK39">
        <f t="shared" si="22"/>
        <v>96.606884936438135</v>
      </c>
      <c r="AL39">
        <f t="shared" si="8"/>
        <v>-7701.728741365685</v>
      </c>
      <c r="AN39">
        <f t="shared" si="26"/>
        <v>0</v>
      </c>
      <c r="AO39">
        <f t="shared" si="26"/>
        <v>0</v>
      </c>
      <c r="AP39">
        <f t="shared" si="26"/>
        <v>-0.13593760593664447</v>
      </c>
      <c r="AQ39">
        <f t="shared" si="26"/>
        <v>-350.12157169752516</v>
      </c>
      <c r="AR39">
        <f t="shared" si="26"/>
        <v>-350.25750930346175</v>
      </c>
      <c r="AS39">
        <f t="shared" si="26"/>
        <v>12.933348805356397</v>
      </c>
      <c r="AT39">
        <f t="shared" si="26"/>
        <v>4.1788194200835918</v>
      </c>
      <c r="AU39">
        <f t="shared" si="23"/>
        <v>-333.14534107802177</v>
      </c>
      <c r="AW39">
        <v>36</v>
      </c>
      <c r="AX39">
        <f>IF(Z39&gt;0, (R39*SUMPRODUCT(K39:$K$98, X39:$X$98)-K39*$AZ$3)/Z39, 0)</f>
        <v>4300.1411529333427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250000</v>
      </c>
      <c r="S40">
        <f t="shared" si="1"/>
        <v>3768.1989354729239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1081.1022967552151</v>
      </c>
      <c r="AC40">
        <f t="shared" si="2"/>
        <v>818.60876899568302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-7913.8471280658378</v>
      </c>
      <c r="AI40">
        <f t="shared" si="25"/>
        <v>-7916.5626454224503</v>
      </c>
      <c r="AJ40">
        <f t="shared" si="7"/>
        <v>262.49352775953207</v>
      </c>
      <c r="AK40">
        <f t="shared" si="22"/>
        <v>75.677160772865065</v>
      </c>
      <c r="AL40">
        <f t="shared" si="8"/>
        <v>-7578.3919568900528</v>
      </c>
      <c r="AN40">
        <f t="shared" si="26"/>
        <v>0</v>
      </c>
      <c r="AO40">
        <f t="shared" si="26"/>
        <v>0</v>
      </c>
      <c r="AP40">
        <f t="shared" si="26"/>
        <v>-0.10487695897706904</v>
      </c>
      <c r="AQ40">
        <f t="shared" si="26"/>
        <v>-305.6434968385833</v>
      </c>
      <c r="AR40">
        <f t="shared" si="26"/>
        <v>-305.74837379756036</v>
      </c>
      <c r="AS40">
        <f t="shared" si="26"/>
        <v>10.137855637543426</v>
      </c>
      <c r="AT40">
        <f t="shared" si="26"/>
        <v>2.9227544675970032</v>
      </c>
      <c r="AU40">
        <f t="shared" si="23"/>
        <v>-292.68776369241988</v>
      </c>
      <c r="AW40">
        <v>37</v>
      </c>
      <c r="AX40">
        <f>IF(Z40&gt;0, (R40*SUMPRODUCT(K40:$K$98, X40:$X$98)-K40*$AZ$3)/Z40, 0)</f>
        <v>3768.1989354729239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250000</v>
      </c>
      <c r="S41">
        <f t="shared" si="1"/>
        <v>3204.9452420494963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818.60876899568302</v>
      </c>
      <c r="AC41">
        <f t="shared" si="2"/>
        <v>591.20459710173679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-7650.6525453461127</v>
      </c>
      <c r="AI41">
        <f t="shared" si="25"/>
        <v>-7652.9583749018921</v>
      </c>
      <c r="AJ41">
        <f t="shared" si="7"/>
        <v>227.40417189394623</v>
      </c>
      <c r="AK41">
        <f t="shared" si="22"/>
        <v>57.302613829697819</v>
      </c>
      <c r="AL41">
        <f t="shared" si="8"/>
        <v>-7368.2515891782477</v>
      </c>
      <c r="AN41">
        <f t="shared" si="26"/>
        <v>0</v>
      </c>
      <c r="AO41">
        <f t="shared" si="26"/>
        <v>0</v>
      </c>
      <c r="AP41">
        <f t="shared" si="26"/>
        <v>-7.9512733135589153E-2</v>
      </c>
      <c r="AQ41">
        <f t="shared" si="26"/>
        <v>-263.82014777568753</v>
      </c>
      <c r="AR41">
        <f t="shared" si="26"/>
        <v>-263.89966050882316</v>
      </c>
      <c r="AS41">
        <f t="shared" si="26"/>
        <v>7.8416581955957394</v>
      </c>
      <c r="AT41">
        <f t="shared" si="26"/>
        <v>1.9759862258651457</v>
      </c>
      <c r="AU41">
        <f t="shared" si="23"/>
        <v>-254.08201608736223</v>
      </c>
      <c r="AW41">
        <v>38</v>
      </c>
      <c r="AX41">
        <f>IF(Z41&gt;0, (R41*SUMPRODUCT(K41:$K$98, X41:$X$98)-K41*$AZ$3)/Z41, 0)</f>
        <v>3204.9452420494963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250000</v>
      </c>
      <c r="S42">
        <f t="shared" si="1"/>
        <v>2588.6511608293645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591.20459710173679</v>
      </c>
      <c r="AC42">
        <f t="shared" si="2"/>
        <v>397.24098945518909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-7291.7210226801508</v>
      </c>
      <c r="AI42">
        <f t="shared" si="25"/>
        <v>-7293.6392078892386</v>
      </c>
      <c r="AJ42">
        <f t="shared" si="7"/>
        <v>193.9636076465477</v>
      </c>
      <c r="AK42">
        <f t="shared" si="22"/>
        <v>41.384321797121579</v>
      </c>
      <c r="AL42">
        <f t="shared" si="8"/>
        <v>-7058.2912784455693</v>
      </c>
      <c r="AN42">
        <f t="shared" si="26"/>
        <v>0</v>
      </c>
      <c r="AO42">
        <f t="shared" si="26"/>
        <v>0</v>
      </c>
      <c r="AP42">
        <f t="shared" si="26"/>
        <v>-5.9058443325485439E-2</v>
      </c>
      <c r="AQ42">
        <f t="shared" si="26"/>
        <v>-224.50266570874217</v>
      </c>
      <c r="AR42">
        <f t="shared" si="26"/>
        <v>-224.56172415206765</v>
      </c>
      <c r="AS42">
        <f t="shared" si="26"/>
        <v>5.9718887806721055</v>
      </c>
      <c r="AT42">
        <f t="shared" si="26"/>
        <v>1.2741697787262891</v>
      </c>
      <c r="AU42">
        <f t="shared" si="23"/>
        <v>-217.31566559266926</v>
      </c>
      <c r="AW42">
        <v>39</v>
      </c>
      <c r="AX42">
        <f>IF(Z42&gt;0, (R42*SUMPRODUCT(K42:$K$98, X42:$X$98)-K42*$AZ$3)/Z42, 0)</f>
        <v>2588.6511608293645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250000</v>
      </c>
      <c r="S43">
        <f t="shared" si="1"/>
        <v>1888.3720506167911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397.24098945518909</v>
      </c>
      <c r="AC43">
        <f t="shared" si="2"/>
        <v>235.11023457603608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-6854.0193757677025</v>
      </c>
      <c r="AI43">
        <f t="shared" si="25"/>
        <v>-6855.5756781559103</v>
      </c>
      <c r="AJ43">
        <f t="shared" si="7"/>
        <v>162.13075487915302</v>
      </c>
      <c r="AK43">
        <f t="shared" si="22"/>
        <v>27.806869261863238</v>
      </c>
      <c r="AL43">
        <f t="shared" si="8"/>
        <v>-6665.6380540148939</v>
      </c>
      <c r="AN43">
        <f t="shared" si="26"/>
        <v>0</v>
      </c>
      <c r="AO43">
        <f t="shared" si="26"/>
        <v>0</v>
      </c>
      <c r="AP43">
        <f t="shared" si="26"/>
        <v>-4.2782624112192628E-2</v>
      </c>
      <c r="AQ43">
        <f t="shared" si="26"/>
        <v>-188.41642654597928</v>
      </c>
      <c r="AR43">
        <f t="shared" si="26"/>
        <v>-188.45920917009147</v>
      </c>
      <c r="AS43">
        <f t="shared" si="26"/>
        <v>4.4569610607659662</v>
      </c>
      <c r="AT43">
        <f t="shared" si="26"/>
        <v>0.76440853935646569</v>
      </c>
      <c r="AU43">
        <f t="shared" si="23"/>
        <v>-183.23783956996903</v>
      </c>
      <c r="AW43">
        <v>40</v>
      </c>
      <c r="AX43">
        <f>IF(Z43&gt;0, (R43*SUMPRODUCT(K43:$K$98, X43:$X$98)-K43*$AZ$3)/Z43, 0)</f>
        <v>1888.3720506167911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250000</v>
      </c>
      <c r="S44">
        <f t="shared" si="1"/>
        <v>1044.0275763084453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235.11023457603608</v>
      </c>
      <c r="AC44">
        <f t="shared" si="2"/>
        <v>102.38301412790423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-6298.4295649376691</v>
      </c>
      <c r="AI44">
        <f t="shared" si="25"/>
        <v>-6299.6553828237484</v>
      </c>
      <c r="AJ44">
        <f t="shared" si="7"/>
        <v>132.72722044813185</v>
      </c>
      <c r="AK44">
        <f t="shared" si="22"/>
        <v>16.457716420322527</v>
      </c>
      <c r="AL44">
        <f t="shared" si="8"/>
        <v>-6150.4704459552941</v>
      </c>
      <c r="AN44">
        <f t="shared" si="26"/>
        <v>0</v>
      </c>
      <c r="AO44">
        <f t="shared" si="26"/>
        <v>0</v>
      </c>
      <c r="AP44">
        <f t="shared" si="26"/>
        <v>-3.0087171825327455E-2</v>
      </c>
      <c r="AQ44">
        <f t="shared" si="26"/>
        <v>-154.5922397625705</v>
      </c>
      <c r="AR44">
        <f t="shared" si="26"/>
        <v>-154.62232693439583</v>
      </c>
      <c r="AS44">
        <f t="shared" si="26"/>
        <v>3.2577324355202508</v>
      </c>
      <c r="AT44">
        <f t="shared" si="26"/>
        <v>0.40394755812754285</v>
      </c>
      <c r="AU44">
        <f t="shared" si="23"/>
        <v>-150.96064694074803</v>
      </c>
      <c r="AW44">
        <v>41</v>
      </c>
      <c r="AX44">
        <f>IF(Z44&gt;0, (R44*SUMPRODUCT(K44:$K$98, X44:$X$98)-K44*$AZ$3)/Z44, 0)</f>
        <v>1044.0275763084453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250000</v>
      </c>
      <c r="S45">
        <f t="shared" si="1"/>
        <v>-33.346242463236045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102.38301412790423</v>
      </c>
      <c r="AC45">
        <f t="shared" si="2"/>
        <v>-2.4867201901591898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-5628.0127356922558</v>
      </c>
      <c r="AI45">
        <f t="shared" si="25"/>
        <v>-5628.9448947626897</v>
      </c>
      <c r="AJ45">
        <f t="shared" si="7"/>
        <v>104.86973431806342</v>
      </c>
      <c r="AK45">
        <f t="shared" si="22"/>
        <v>7.1668109889532969</v>
      </c>
      <c r="AL45">
        <f t="shared" si="8"/>
        <v>-5516.9083494556726</v>
      </c>
      <c r="AN45">
        <f t="shared" si="26"/>
        <v>0</v>
      </c>
      <c r="AO45">
        <f t="shared" si="26"/>
        <v>0</v>
      </c>
      <c r="AP45">
        <f t="shared" si="26"/>
        <v>-2.0428073865139361E-2</v>
      </c>
      <c r="AQ45">
        <f t="shared" si="26"/>
        <v>-123.33673889496595</v>
      </c>
      <c r="AR45">
        <f t="shared" si="26"/>
        <v>-123.35716696883108</v>
      </c>
      <c r="AS45">
        <f t="shared" si="26"/>
        <v>2.2981986088168469</v>
      </c>
      <c r="AT45">
        <f t="shared" si="26"/>
        <v>0.15705918539386182</v>
      </c>
      <c r="AU45">
        <f t="shared" si="23"/>
        <v>-120.90190917462037</v>
      </c>
      <c r="AW45">
        <v>42</v>
      </c>
      <c r="AX45">
        <f>IF(Z45&gt;0, (R45*SUMPRODUCT(K45:$K$98, X45:$X$98)-K45*$AZ$3)/Z45, 0)</f>
        <v>-33.346242463236045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250000</v>
      </c>
      <c r="S46">
        <f t="shared" si="1"/>
        <v>-1497.8332927551676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-2.4867201901591898</v>
      </c>
      <c r="AC46">
        <f t="shared" si="2"/>
        <v>-81.428364938244158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-4865.7235885403315</v>
      </c>
      <c r="AI46">
        <f t="shared" si="25"/>
        <v>-4866.4031398406341</v>
      </c>
      <c r="AJ46">
        <f t="shared" si="7"/>
        <v>78.941644748084968</v>
      </c>
      <c r="AK46">
        <f t="shared" si="22"/>
        <v>-0.17407041331114331</v>
      </c>
      <c r="AL46">
        <f t="shared" si="8"/>
        <v>-4787.6355655058596</v>
      </c>
      <c r="AN46">
        <f t="shared" si="26"/>
        <v>0</v>
      </c>
      <c r="AO46">
        <f t="shared" si="26"/>
        <v>0</v>
      </c>
      <c r="AP46">
        <f t="shared" si="26"/>
        <v>-1.3296630944182198E-2</v>
      </c>
      <c r="AQ46">
        <f t="shared" si="26"/>
        <v>-95.206544089355475</v>
      </c>
      <c r="AR46">
        <f t="shared" si="26"/>
        <v>-95.219840720299658</v>
      </c>
      <c r="AS46">
        <f t="shared" si="26"/>
        <v>1.5446338133337001</v>
      </c>
      <c r="AT46">
        <f t="shared" si="26"/>
        <v>-3.4059975208191639E-3</v>
      </c>
      <c r="AU46">
        <f t="shared" si="23"/>
        <v>-93.678612904486755</v>
      </c>
      <c r="AW46">
        <v>43</v>
      </c>
      <c r="AX46">
        <f>IF(Z46&gt;0, (R46*SUMPRODUCT(K46:$K$98, X46:$X$98)-K46*$AZ$3)/Z46, 0)</f>
        <v>-1497.8332927551676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250000</v>
      </c>
      <c r="S47">
        <f t="shared" si="1"/>
        <v>-3631.8019876041822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-81.428364938244158</v>
      </c>
      <c r="AC47">
        <f t="shared" si="2"/>
        <v>-136.99643211074158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-4024.7811229602771</v>
      </c>
      <c r="AI47">
        <f t="shared" si="25"/>
        <v>-4025.2526396914286</v>
      </c>
      <c r="AJ47">
        <f t="shared" si="7"/>
        <v>55.568067172497422</v>
      </c>
      <c r="AK47">
        <f t="shared" si="22"/>
        <v>-5.6999855456770918</v>
      </c>
      <c r="AL47">
        <f t="shared" si="8"/>
        <v>-3975.3845580646084</v>
      </c>
      <c r="AN47">
        <f t="shared" si="26"/>
        <v>0</v>
      </c>
      <c r="AO47">
        <f t="shared" si="26"/>
        <v>0</v>
      </c>
      <c r="AP47">
        <f t="shared" si="26"/>
        <v>-8.2375573665523019E-3</v>
      </c>
      <c r="AQ47">
        <f t="shared" si="26"/>
        <v>-70.314292575032098</v>
      </c>
      <c r="AR47">
        <f t="shared" si="26"/>
        <v>-70.322530132398654</v>
      </c>
      <c r="AS47">
        <f t="shared" si="26"/>
        <v>0.97079299808537278</v>
      </c>
      <c r="AT47">
        <f t="shared" si="26"/>
        <v>-9.9580682548373378E-2</v>
      </c>
      <c r="AU47">
        <f t="shared" si="23"/>
        <v>-69.451317816861661</v>
      </c>
      <c r="AW47">
        <v>44</v>
      </c>
      <c r="AX47">
        <f>IF(Z47&gt;0, (R47*SUMPRODUCT(K47:$K$98, X47:$X$98)-K47*$AZ$3)/Z47, 0)</f>
        <v>-3631.8019876041822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250000</v>
      </c>
      <c r="S48">
        <f t="shared" si="1"/>
        <v>-6960.8210249912345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-136.99643211074158</v>
      </c>
      <c r="AC48">
        <f t="shared" si="2"/>
        <v>-171.91922743857901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-3161.5000389830961</v>
      </c>
      <c r="AI48">
        <f t="shared" si="25"/>
        <v>-3161.8087655449867</v>
      </c>
      <c r="AJ48">
        <f t="shared" si="7"/>
        <v>34.922795327837434</v>
      </c>
      <c r="AK48">
        <f t="shared" si="22"/>
        <v>-9.5897502477519119</v>
      </c>
      <c r="AL48">
        <f t="shared" si="8"/>
        <v>-3136.4757204649013</v>
      </c>
      <c r="AN48">
        <f t="shared" si="26"/>
        <v>0</v>
      </c>
      <c r="AO48">
        <f t="shared" si="26"/>
        <v>0</v>
      </c>
      <c r="AP48">
        <f t="shared" si="26"/>
        <v>-4.8156766469483157E-3</v>
      </c>
      <c r="AQ48">
        <f t="shared" si="26"/>
        <v>-49.314713362583291</v>
      </c>
      <c r="AR48">
        <f t="shared" si="26"/>
        <v>-49.31952903923024</v>
      </c>
      <c r="AS48">
        <f t="shared" si="26"/>
        <v>0.54474383051610464</v>
      </c>
      <c r="AT48">
        <f t="shared" si="26"/>
        <v>-0.14958588608424059</v>
      </c>
      <c r="AU48">
        <f t="shared" si="23"/>
        <v>-48.924371094798374</v>
      </c>
      <c r="AW48">
        <v>45</v>
      </c>
      <c r="AX48">
        <f>IF(Z48&gt;0, (R48*SUMPRODUCT(K48:$K$98, X48:$X$98)-K48*$AZ$3)/Z48, 0)</f>
        <v>-6960.8210249912345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250000</v>
      </c>
      <c r="S49">
        <f t="shared" si="1"/>
        <v>-12544.638861181042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-171.91922743857901</v>
      </c>
      <c r="AC49">
        <f t="shared" si="2"/>
        <v>-189.63438968759564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-2333.5940374496518</v>
      </c>
      <c r="AI49">
        <f t="shared" si="25"/>
        <v>-2333.7829970440512</v>
      </c>
      <c r="AJ49">
        <f t="shared" si="7"/>
        <v>17.715162249016629</v>
      </c>
      <c r="AK49">
        <f t="shared" si="22"/>
        <v>-12.034345920700533</v>
      </c>
      <c r="AL49">
        <f t="shared" si="8"/>
        <v>-2328.1021807157354</v>
      </c>
      <c r="AN49">
        <f t="shared" si="26"/>
        <v>0</v>
      </c>
      <c r="AO49">
        <f t="shared" si="26"/>
        <v>0</v>
      </c>
      <c r="AP49">
        <f t="shared" si="26"/>
        <v>-2.6316870721433921E-3</v>
      </c>
      <c r="AQ49">
        <f t="shared" si="26"/>
        <v>-32.500542137111296</v>
      </c>
      <c r="AR49">
        <f t="shared" si="26"/>
        <v>-32.503173824183442</v>
      </c>
      <c r="AS49">
        <f t="shared" si="26"/>
        <v>0.24672345228013995</v>
      </c>
      <c r="AT49">
        <f t="shared" si="26"/>
        <v>-0.16760531626818564</v>
      </c>
      <c r="AU49">
        <f t="shared" si="23"/>
        <v>-32.424055688171492</v>
      </c>
      <c r="AW49">
        <v>46</v>
      </c>
      <c r="AX49">
        <f>IF(Z49&gt;0, (R49*SUMPRODUCT(K49:$K$98, X49:$X$98)-K49*$AZ$3)/Z49, 0)</f>
        <v>-12544.638861181042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250000</v>
      </c>
      <c r="S50">
        <f t="shared" si="1"/>
        <v>-22699.308150741981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-189.63438968759564</v>
      </c>
      <c r="AC50">
        <f t="shared" si="2"/>
        <v>-193.92104690187955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-1605.6405264172215</v>
      </c>
      <c r="AI50">
        <f t="shared" si="25"/>
        <v>-1605.747314389356</v>
      </c>
      <c r="AJ50">
        <f t="shared" si="7"/>
        <v>4.2866572142839061</v>
      </c>
      <c r="AK50">
        <f t="shared" si="22"/>
        <v>-13.274407278131696</v>
      </c>
      <c r="AL50">
        <f t="shared" si="8"/>
        <v>-1614.7350644532039</v>
      </c>
      <c r="AN50">
        <f t="shared" si="26"/>
        <v>0</v>
      </c>
      <c r="AO50">
        <f t="shared" si="26"/>
        <v>0</v>
      </c>
      <c r="AP50">
        <f t="shared" si="26"/>
        <v>-1.32791297932196E-3</v>
      </c>
      <c r="AQ50">
        <f t="shared" si="26"/>
        <v>-19.966208296095765</v>
      </c>
      <c r="AR50">
        <f t="shared" si="26"/>
        <v>-19.967536209075085</v>
      </c>
      <c r="AS50">
        <f t="shared" si="26"/>
        <v>5.3304764937226176E-2</v>
      </c>
      <c r="AT50">
        <f t="shared" si="26"/>
        <v>-0.16506781957838876</v>
      </c>
      <c r="AU50">
        <f t="shared" si="23"/>
        <v>-20.079299263716251</v>
      </c>
      <c r="AW50">
        <v>47</v>
      </c>
      <c r="AX50">
        <f>IF(Z50&gt;0, (R50*SUMPRODUCT(K50:$K$98, X50:$X$98)-K50*$AZ$3)/Z50, 0)</f>
        <v>-22699.308150741981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250000</v>
      </c>
      <c r="S51">
        <f t="shared" si="1"/>
        <v>-43110.870315918859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-193.92104690187955</v>
      </c>
      <c r="AC51">
        <f t="shared" si="2"/>
        <v>-188.69628651687941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-1020.151806834117</v>
      </c>
      <c r="AI51">
        <f t="shared" si="25"/>
        <v>-1020.2065193361884</v>
      </c>
      <c r="AJ51">
        <f t="shared" si="7"/>
        <v>-5.2247603850001383</v>
      </c>
      <c r="AK51">
        <f t="shared" si="22"/>
        <v>-13.574473283131569</v>
      </c>
      <c r="AL51">
        <f t="shared" si="8"/>
        <v>-1039.00575300432</v>
      </c>
      <c r="AN51">
        <f t="shared" si="26"/>
        <v>0</v>
      </c>
      <c r="AO51">
        <f t="shared" si="26"/>
        <v>0</v>
      </c>
      <c r="AP51">
        <f t="shared" si="26"/>
        <v>-6.0745740383987966E-4</v>
      </c>
      <c r="AQ51">
        <f t="shared" si="26"/>
        <v>-11.326456379072768</v>
      </c>
      <c r="AR51">
        <f t="shared" si="26"/>
        <v>-11.327063836476608</v>
      </c>
      <c r="AS51">
        <f t="shared" si="26"/>
        <v>-5.8009033749066546E-2</v>
      </c>
      <c r="AT51">
        <f t="shared" si="26"/>
        <v>-0.15071352957499515</v>
      </c>
      <c r="AU51">
        <f t="shared" si="23"/>
        <v>-11.535786399800669</v>
      </c>
      <c r="AW51">
        <v>48</v>
      </c>
      <c r="AX51">
        <f>IF(Z51&gt;0, (R51*SUMPRODUCT(K51:$K$98, X51:$X$98)-K51*$AZ$3)/Z51, 0)</f>
        <v>-43110.870315918859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250000</v>
      </c>
      <c r="S52">
        <f t="shared" si="1"/>
        <v>-89531.841519998285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-188.69628651687941</v>
      </c>
      <c r="AC52">
        <f t="shared" si="2"/>
        <v>-177.53080657354516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-587.58779606226449</v>
      </c>
      <c r="AI52">
        <f t="shared" si="25"/>
        <v>-587.61258204951207</v>
      </c>
      <c r="AJ52">
        <f t="shared" si="7"/>
        <v>-11.165479943334248</v>
      </c>
      <c r="AK52">
        <f t="shared" si="22"/>
        <v>-13.20874005618156</v>
      </c>
      <c r="AL52">
        <f t="shared" si="8"/>
        <v>-611.98680204902792</v>
      </c>
      <c r="AN52">
        <f t="shared" si="26"/>
        <v>0</v>
      </c>
      <c r="AO52">
        <f t="shared" si="26"/>
        <v>0</v>
      </c>
      <c r="AP52">
        <f t="shared" si="26"/>
        <v>-2.4570695673810226E-4</v>
      </c>
      <c r="AQ52">
        <f t="shared" si="26"/>
        <v>-5.8248399688358266</v>
      </c>
      <c r="AR52">
        <f t="shared" si="26"/>
        <v>-5.8250856757925646</v>
      </c>
      <c r="AS52">
        <f t="shared" si="26"/>
        <v>-0.11068496364460974</v>
      </c>
      <c r="AT52">
        <f t="shared" si="26"/>
        <v>-0.13094008679692901</v>
      </c>
      <c r="AU52">
        <f t="shared" si="23"/>
        <v>-6.0667107262341036</v>
      </c>
      <c r="AW52">
        <v>49</v>
      </c>
      <c r="AX52">
        <f>IF(Z52&gt;0, (R52*SUMPRODUCT(K52:$K$98, X52:$X$98)-K52*$AZ$3)/Z52, 0)</f>
        <v>-89531.841519998285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250000</v>
      </c>
      <c r="S53">
        <f t="shared" si="1"/>
        <v>-213255.94699466275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-177.53080657354516</v>
      </c>
      <c r="AC53">
        <f t="shared" si="2"/>
        <v>-163.27356054023181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-299.35691164437998</v>
      </c>
      <c r="AI53">
        <f t="shared" si="25"/>
        <v>-299.36648192617287</v>
      </c>
      <c r="AJ53">
        <f t="shared" si="7"/>
        <v>-14.257246033313351</v>
      </c>
      <c r="AK53">
        <f t="shared" si="22"/>
        <v>-12.427156460148163</v>
      </c>
      <c r="AL53">
        <f t="shared" si="8"/>
        <v>-326.05088441963443</v>
      </c>
      <c r="AN53">
        <f t="shared" si="26"/>
        <v>0</v>
      </c>
      <c r="AO53">
        <f t="shared" si="26"/>
        <v>0</v>
      </c>
      <c r="AP53">
        <f t="shared" si="26"/>
        <v>-8.4706733362634764E-5</v>
      </c>
      <c r="AQ53">
        <f t="shared" si="26"/>
        <v>-2.649613317938754</v>
      </c>
      <c r="AR53">
        <f t="shared" si="26"/>
        <v>-2.6496980246721162</v>
      </c>
      <c r="AS53">
        <f t="shared" si="26"/>
        <v>-0.12619113672535687</v>
      </c>
      <c r="AT53">
        <f t="shared" si="26"/>
        <v>-0.10999298155518421</v>
      </c>
      <c r="AU53">
        <f t="shared" si="23"/>
        <v>-2.8858821429526578</v>
      </c>
      <c r="AW53">
        <v>50</v>
      </c>
      <c r="AX53">
        <f>IF(Z53&gt;0, (R53*SUMPRODUCT(K53:$K$98, X53:$X$98)-K53*$AZ$3)/Z53, 0)</f>
        <v>-213255.94699466275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250000</v>
      </c>
      <c r="S54">
        <f t="shared" si="1"/>
        <v>-615907.05763462442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-163.27356054023181</v>
      </c>
      <c r="AC54">
        <f t="shared" si="2"/>
        <v>-147.9927399276803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-129.42052734443544</v>
      </c>
      <c r="AI54">
        <f t="shared" si="25"/>
        <v>-129.42353089704321</v>
      </c>
      <c r="AJ54">
        <f t="shared" si="7"/>
        <v>-15.280820612551508</v>
      </c>
      <c r="AK54">
        <f t="shared" si="22"/>
        <v>-11.429149237816228</v>
      </c>
      <c r="AL54">
        <f t="shared" si="8"/>
        <v>-156.13350074741095</v>
      </c>
      <c r="AN54">
        <f t="shared" si="26"/>
        <v>0</v>
      </c>
      <c r="AO54">
        <f t="shared" si="26"/>
        <v>0</v>
      </c>
      <c r="AP54">
        <f t="shared" si="26"/>
        <v>-2.3736158247806326E-5</v>
      </c>
      <c r="AQ54">
        <f t="shared" si="26"/>
        <v>-1.0227708712761669</v>
      </c>
      <c r="AR54">
        <f t="shared" si="26"/>
        <v>-1.0227946074344147</v>
      </c>
      <c r="AS54">
        <f t="shared" si="26"/>
        <v>-0.12075965484300812</v>
      </c>
      <c r="AT54">
        <f t="shared" si="26"/>
        <v>-9.0321073200365379E-2</v>
      </c>
      <c r="AU54">
        <f t="shared" si="23"/>
        <v>-1.2338753354777883</v>
      </c>
      <c r="AW54">
        <v>51</v>
      </c>
      <c r="AX54">
        <f>IF(Z54&gt;0, (R54*SUMPRODUCT(K54:$K$98, X54:$X$98)-K54*$AZ$3)/Z54, 0)</f>
        <v>-615907.05763462442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250000</v>
      </c>
      <c r="S55">
        <f t="shared" si="1"/>
        <v>-2322629.9695020979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-147.9927399276803</v>
      </c>
      <c r="AC55">
        <f t="shared" si="2"/>
        <v>-133.00619478959013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-45.154006645279132</v>
      </c>
      <c r="AI55">
        <f t="shared" si="25"/>
        <v>-45.154722462028552</v>
      </c>
      <c r="AJ55">
        <f t="shared" si="7"/>
        <v>-14.986545138090179</v>
      </c>
      <c r="AK55">
        <f t="shared" si="22"/>
        <v>-10.359491794937622</v>
      </c>
      <c r="AL55">
        <f t="shared" si="8"/>
        <v>-70.500759395056349</v>
      </c>
      <c r="AN55">
        <f t="shared" si="26"/>
        <v>0</v>
      </c>
      <c r="AO55">
        <f t="shared" si="26"/>
        <v>0</v>
      </c>
      <c r="AP55">
        <f t="shared" si="26"/>
        <v>-5.0507865956329595E-6</v>
      </c>
      <c r="AQ55">
        <f t="shared" si="26"/>
        <v>-0.31860563711105971</v>
      </c>
      <c r="AR55">
        <f t="shared" si="26"/>
        <v>-0.3186106878976554</v>
      </c>
      <c r="AS55">
        <f t="shared" si="26"/>
        <v>-0.1057447193850312</v>
      </c>
      <c r="AT55">
        <f t="shared" si="26"/>
        <v>-7.3096336929781069E-2</v>
      </c>
      <c r="AU55">
        <f t="shared" si="23"/>
        <v>-0.49745174421246763</v>
      </c>
      <c r="AW55">
        <v>52</v>
      </c>
      <c r="AX55">
        <f>IF(Z55&gt;0, (R55*SUMPRODUCT(K55:$K$98, X55:$X$98)-K55*$AZ$3)/Z55, 0)</f>
        <v>-2322629.9695020979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250000</v>
      </c>
      <c r="S56">
        <f t="shared" si="1"/>
        <v>-8797869.1610889602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-133.00619478959013</v>
      </c>
      <c r="AC56">
        <f t="shared" si="2"/>
        <v>-119.03076827548124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-10.790796710638439</v>
      </c>
      <c r="AI56">
        <f t="shared" si="25"/>
        <v>-10.790965829384831</v>
      </c>
      <c r="AJ56">
        <f t="shared" si="7"/>
        <v>-13.975426514108889</v>
      </c>
      <c r="AK56">
        <f t="shared" si="22"/>
        <v>-9.3104336352713091</v>
      </c>
      <c r="AL56">
        <f t="shared" si="8"/>
        <v>-34.076825978765029</v>
      </c>
      <c r="AN56">
        <f t="shared" si="26"/>
        <v>0</v>
      </c>
      <c r="AO56">
        <f t="shared" si="26"/>
        <v>0</v>
      </c>
      <c r="AP56">
        <f t="shared" si="26"/>
        <v>-1.0654446452264893E-6</v>
      </c>
      <c r="AQ56">
        <f t="shared" si="26"/>
        <v>-6.7981798696838583E-2</v>
      </c>
      <c r="AR56">
        <f t="shared" si="26"/>
        <v>-6.7982864141483815E-2</v>
      </c>
      <c r="AS56">
        <f t="shared" si="26"/>
        <v>-8.8044901360059061E-2</v>
      </c>
      <c r="AT56">
        <f t="shared" si="26"/>
        <v>-5.8655541582882921E-2</v>
      </c>
      <c r="AU56">
        <f t="shared" si="23"/>
        <v>-0.21468330708442579</v>
      </c>
      <c r="AW56">
        <v>53</v>
      </c>
      <c r="AX56">
        <f>IF(Z56&gt;0, (R56*SUMPRODUCT(K56:$K$98, X56:$X$98)-K56*$AZ$3)/Z56, 0)</f>
        <v>-8797869.1610889602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250000</v>
      </c>
      <c r="S57">
        <f t="shared" si="1"/>
        <v>-33583533.242386639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-119.03076827548124</v>
      </c>
      <c r="AC57">
        <f t="shared" si="2"/>
        <v>-106.33622136773172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-2.5569711160912112</v>
      </c>
      <c r="AI57">
        <f t="shared" si="25"/>
        <v>-2.5570106950943345</v>
      </c>
      <c r="AJ57">
        <f t="shared" si="7"/>
        <v>-12.694546907749512</v>
      </c>
      <c r="AK57">
        <f t="shared" si="22"/>
        <v>-8.3321537792836882</v>
      </c>
      <c r="AL57">
        <f t="shared" si="8"/>
        <v>-23.583711382127532</v>
      </c>
      <c r="AN57">
        <f t="shared" si="26"/>
        <v>0</v>
      </c>
      <c r="AO57">
        <f t="shared" si="26"/>
        <v>0</v>
      </c>
      <c r="AP57">
        <f t="shared" si="26"/>
        <v>-2.2263117019917907E-7</v>
      </c>
      <c r="AQ57">
        <f t="shared" si="26"/>
        <v>-1.4382915859841852E-2</v>
      </c>
      <c r="AR57">
        <f t="shared" si="26"/>
        <v>-1.4383138491012051E-2</v>
      </c>
      <c r="AS57">
        <f t="shared" si="26"/>
        <v>-7.1406594663490017E-2</v>
      </c>
      <c r="AT57">
        <f t="shared" si="26"/>
        <v>-4.6868212935427492E-2</v>
      </c>
      <c r="AU57">
        <f t="shared" si="23"/>
        <v>-0.13265794608992953</v>
      </c>
      <c r="AW57">
        <v>54</v>
      </c>
      <c r="AX57">
        <f>IF(Z57&gt;0, (R57*SUMPRODUCT(K57:$K$98, X57:$X$98)-K57*$AZ$3)/Z57, 0)</f>
        <v>-33583533.242386639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250000</v>
      </c>
      <c r="S58">
        <f t="shared" si="1"/>
        <v>-129501284.247181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-106.33622136773172</v>
      </c>
      <c r="AC58">
        <f t="shared" si="2"/>
        <v>-94.955489367121586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-0.6003543241877104</v>
      </c>
      <c r="AI58">
        <f t="shared" si="25"/>
        <v>-0.60036348968459319</v>
      </c>
      <c r="AJ58">
        <f t="shared" si="7"/>
        <v>-11.380732000610138</v>
      </c>
      <c r="AK58">
        <f t="shared" si="22"/>
        <v>-7.4435354957412212</v>
      </c>
      <c r="AL58">
        <f t="shared" si="8"/>
        <v>-19.42463098603595</v>
      </c>
      <c r="AN58">
        <f t="shared" si="26"/>
        <v>0</v>
      </c>
      <c r="AO58">
        <f t="shared" si="26"/>
        <v>0</v>
      </c>
      <c r="AP58">
        <f t="shared" si="26"/>
        <v>-4.6031922038568394E-8</v>
      </c>
      <c r="AQ58">
        <f t="shared" si="26"/>
        <v>-3.0151626038212626E-3</v>
      </c>
      <c r="AR58">
        <f t="shared" si="26"/>
        <v>-3.015208635743301E-3</v>
      </c>
      <c r="AS58">
        <f t="shared" si="26"/>
        <v>-5.7157508740825813E-2</v>
      </c>
      <c r="AT58">
        <f t="shared" si="26"/>
        <v>-3.7383706525877844E-2</v>
      </c>
      <c r="AU58">
        <f t="shared" si="23"/>
        <v>-9.755642390244694E-2</v>
      </c>
      <c r="AW58">
        <v>55</v>
      </c>
      <c r="AX58">
        <f>IF(Z58&gt;0, (R58*SUMPRODUCT(K58:$K$98, X58:$X$98)-K58*$AZ$3)/Z58, 0)</f>
        <v>-129501284.247181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250000</v>
      </c>
      <c r="S59">
        <f t="shared" si="1"/>
        <v>-505245339.92967606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-94.955489367121586</v>
      </c>
      <c r="AC59">
        <f t="shared" si="2"/>
        <v>-84.784294782877197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-0.13952479632998507</v>
      </c>
      <c r="AI59">
        <f t="shared" si="25"/>
        <v>-0.13952689393208256</v>
      </c>
      <c r="AJ59">
        <f t="shared" si="7"/>
        <v>-10.17119458424439</v>
      </c>
      <c r="AK59">
        <f t="shared" si="22"/>
        <v>-6.6468842556985113</v>
      </c>
      <c r="AL59">
        <f t="shared" si="8"/>
        <v>-16.957605733874985</v>
      </c>
      <c r="AN59">
        <f t="shared" si="26"/>
        <v>0</v>
      </c>
      <c r="AO59">
        <f t="shared" si="26"/>
        <v>0</v>
      </c>
      <c r="AP59">
        <f t="shared" si="26"/>
        <v>-9.4060694470194282E-9</v>
      </c>
      <c r="AQ59">
        <f t="shared" si="26"/>
        <v>-6.2565723281287407E-4</v>
      </c>
      <c r="AR59">
        <f t="shared" si="26"/>
        <v>-6.2566663888232105E-4</v>
      </c>
      <c r="AS59">
        <f t="shared" si="26"/>
        <v>-4.5609681041419485E-2</v>
      </c>
      <c r="AT59">
        <f t="shared" si="26"/>
        <v>-2.9805965101803601E-2</v>
      </c>
      <c r="AU59">
        <f t="shared" si="23"/>
        <v>-7.6041312782105422E-2</v>
      </c>
      <c r="AW59">
        <v>56</v>
      </c>
      <c r="AX59">
        <f>IF(Z59&gt;0, (R59*SUMPRODUCT(K59:$K$98, X59:$X$98)-K59*$AZ$3)/Z59, 0)</f>
        <v>-505245339.92967606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250000</v>
      </c>
      <c r="S60">
        <f t="shared" si="1"/>
        <v>-1994665119.4063458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-84.784294782877197</v>
      </c>
      <c r="AC60">
        <f t="shared" si="2"/>
        <v>-75.700804594709851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-3.2044612525245465E-2</v>
      </c>
      <c r="AI60">
        <f t="shared" si="25"/>
        <v>-3.2045086920695721E-2</v>
      </c>
      <c r="AJ60">
        <f t="shared" si="7"/>
        <v>-9.083490188167346</v>
      </c>
      <c r="AK60">
        <f t="shared" si="22"/>
        <v>-5.9349006348014042</v>
      </c>
      <c r="AL60">
        <f t="shared" si="8"/>
        <v>-15.050435909889448</v>
      </c>
      <c r="AN60">
        <f t="shared" si="26"/>
        <v>0</v>
      </c>
      <c r="AO60">
        <f t="shared" si="26"/>
        <v>0</v>
      </c>
      <c r="AP60">
        <f t="shared" si="26"/>
        <v>-1.8993612123483742E-9</v>
      </c>
      <c r="AQ60">
        <f t="shared" si="26"/>
        <v>-1.2829864633426882E-4</v>
      </c>
      <c r="AR60">
        <f t="shared" si="26"/>
        <v>-1.2830054569548115E-4</v>
      </c>
      <c r="AS60">
        <f t="shared" si="26"/>
        <v>-3.6368032043275773E-2</v>
      </c>
      <c r="AT60">
        <f t="shared" si="26"/>
        <v>-2.3761863775807354E-2</v>
      </c>
      <c r="AU60">
        <f t="shared" si="23"/>
        <v>-6.0258196364778617E-2</v>
      </c>
      <c r="AW60">
        <v>57</v>
      </c>
      <c r="AX60">
        <f>IF(Z60&gt;0, (R60*SUMPRODUCT(K60:$K$98, X60:$X$98)-K60*$AZ$3)/Z60, 0)</f>
        <v>-1994665119.4063458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250000</v>
      </c>
      <c r="S61">
        <f t="shared" si="1"/>
        <v>-7977489898.0806322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-75.700804594709851</v>
      </c>
      <c r="AC61">
        <f t="shared" si="2"/>
        <v>-67.590115174248879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-7.2748788413360263E-3</v>
      </c>
      <c r="AI61">
        <f t="shared" si="25"/>
        <v>-7.2749847488897141E-3</v>
      </c>
      <c r="AJ61">
        <f t="shared" si="7"/>
        <v>-8.1106894204609716</v>
      </c>
      <c r="AK61">
        <f t="shared" si="22"/>
        <v>-5.2990563216296902</v>
      </c>
      <c r="AL61">
        <f t="shared" si="8"/>
        <v>-13.417020726839551</v>
      </c>
      <c r="AN61">
        <f t="shared" si="26"/>
        <v>0</v>
      </c>
      <c r="AO61">
        <f t="shared" si="26"/>
        <v>0</v>
      </c>
      <c r="AP61">
        <f t="shared" si="26"/>
        <v>-3.7859594974445518E-10</v>
      </c>
      <c r="AQ61">
        <f t="shared" si="26"/>
        <v>-2.6006073866269653E-5</v>
      </c>
      <c r="AR61">
        <f t="shared" si="26"/>
        <v>-2.6006452462219396E-5</v>
      </c>
      <c r="AS61">
        <f t="shared" si="26"/>
        <v>-2.8993910795652951E-2</v>
      </c>
      <c r="AT61">
        <f t="shared" si="26"/>
        <v>-1.8942947797123258E-2</v>
      </c>
      <c r="AU61">
        <f t="shared" si="23"/>
        <v>-4.7962865045238424E-2</v>
      </c>
      <c r="AW61">
        <v>58</v>
      </c>
      <c r="AX61">
        <f>IF(Z61&gt;0, (R61*SUMPRODUCT(K61:$K$98, X61:$X$98)-K61*$AZ$3)/Z61, 0)</f>
        <v>-7977489898.0806322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250000</v>
      </c>
      <c r="S62">
        <f t="shared" si="1"/>
        <v>-32347565287.828472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-67.590115174248879</v>
      </c>
      <c r="AC62">
        <f t="shared" si="2"/>
        <v>-60.348339645405524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-1.6305639842107214E-3</v>
      </c>
      <c r="AI62">
        <f t="shared" si="25"/>
        <v>-1.6305873044896622E-3</v>
      </c>
      <c r="AJ62">
        <f t="shared" si="7"/>
        <v>-7.2417755288433554</v>
      </c>
      <c r="AK62">
        <f t="shared" si="22"/>
        <v>-4.7313080621974217</v>
      </c>
      <c r="AL62">
        <f t="shared" si="8"/>
        <v>-11.974714178345266</v>
      </c>
      <c r="AN62">
        <f t="shared" si="26"/>
        <v>0</v>
      </c>
      <c r="AO62">
        <f t="shared" si="26"/>
        <v>0</v>
      </c>
      <c r="AP62">
        <f t="shared" si="26"/>
        <v>-7.4432866603493612E-11</v>
      </c>
      <c r="AQ62">
        <f t="shared" si="26"/>
        <v>-5.2043782080553174E-6</v>
      </c>
      <c r="AR62">
        <f t="shared" si="26"/>
        <v>-5.2044526409219209E-6</v>
      </c>
      <c r="AS62">
        <f t="shared" si="26"/>
        <v>-2.311405079156342E-2</v>
      </c>
      <c r="AT62">
        <f t="shared" si="26"/>
        <v>-1.5101226822703168E-2</v>
      </c>
      <c r="AU62">
        <f t="shared" si="23"/>
        <v>-3.8220482066907507E-2</v>
      </c>
      <c r="AW62">
        <v>59</v>
      </c>
      <c r="AX62">
        <f>IF(Z62&gt;0, (R62*SUMPRODUCT(K62:$K$98, X62:$X$98)-K62*$AZ$3)/Z62, 0)</f>
        <v>-32347565287.828472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250000</v>
      </c>
      <c r="S63">
        <f t="shared" si="1"/>
        <v>-133070807570.32205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-60.348339645405524</v>
      </c>
      <c r="AC63">
        <f t="shared" si="2"/>
        <v>-53.882450622179064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-3.605126141369621E-4</v>
      </c>
      <c r="AI63">
        <f t="shared" si="25"/>
        <v>-3.6051767558240662E-4</v>
      </c>
      <c r="AJ63">
        <f t="shared" si="7"/>
        <v>-6.4658890232264596</v>
      </c>
      <c r="AK63">
        <f t="shared" si="22"/>
        <v>-4.2243837751783868</v>
      </c>
      <c r="AL63">
        <f t="shared" si="8"/>
        <v>-10.690633316080429</v>
      </c>
      <c r="AN63">
        <f t="shared" si="26"/>
        <v>0</v>
      </c>
      <c r="AO63">
        <f t="shared" si="26"/>
        <v>0</v>
      </c>
      <c r="AP63">
        <f t="shared" si="26"/>
        <v>-1.4424060712750015E-11</v>
      </c>
      <c r="AQ63">
        <f t="shared" si="26"/>
        <v>-1.0273855346281905E-6</v>
      </c>
      <c r="AR63">
        <f t="shared" si="26"/>
        <v>-1.0273999586889031E-6</v>
      </c>
      <c r="AS63">
        <f t="shared" si="26"/>
        <v>-1.8426431116361275E-2</v>
      </c>
      <c r="AT63">
        <f t="shared" si="26"/>
        <v>-1.2038610060083686E-2</v>
      </c>
      <c r="AU63">
        <f t="shared" si="23"/>
        <v>-3.0466068576403653E-2</v>
      </c>
      <c r="AW63">
        <v>60</v>
      </c>
      <c r="AX63">
        <f>IF(Z63&gt;0, (R63*SUMPRODUCT(K63:$K$98, X63:$X$98)-K63*$AZ$3)/Z63, 0)</f>
        <v>-133070807570.32205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250000</v>
      </c>
      <c r="S64">
        <f t="shared" si="1"/>
        <v>-556095420431.86755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-53.882450622179064</v>
      </c>
      <c r="AC64">
        <f t="shared" si="2"/>
        <v>-48.109331803489013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-7.8588437822619116E-5</v>
      </c>
      <c r="AI64">
        <f t="shared" si="25"/>
        <v>-7.8589519231718076E-5</v>
      </c>
      <c r="AJ64">
        <f t="shared" si="7"/>
        <v>-5.7731188186900511</v>
      </c>
      <c r="AK64">
        <f t="shared" si="22"/>
        <v>-3.7717715435525347</v>
      </c>
      <c r="AL64">
        <f t="shared" si="8"/>
        <v>-9.5449689517618168</v>
      </c>
      <c r="AN64">
        <f t="shared" si="26"/>
        <v>0</v>
      </c>
      <c r="AO64">
        <f t="shared" si="26"/>
        <v>0</v>
      </c>
      <c r="AP64">
        <f t="shared" si="26"/>
        <v>-2.7515979571198623E-12</v>
      </c>
      <c r="AQ64">
        <f t="shared" si="26"/>
        <v>-1.9996482845800481E-7</v>
      </c>
      <c r="AR64">
        <f t="shared" si="26"/>
        <v>-1.9996758005596192E-7</v>
      </c>
      <c r="AS64">
        <f t="shared" si="26"/>
        <v>-1.4689447280434084E-2</v>
      </c>
      <c r="AT64">
        <f t="shared" si="26"/>
        <v>-9.597107037444999E-3</v>
      </c>
      <c r="AU64">
        <f t="shared" si="23"/>
        <v>-2.4286754285459136E-2</v>
      </c>
      <c r="AW64">
        <v>61</v>
      </c>
      <c r="AX64">
        <f>IF(Z64&gt;0, (R64*SUMPRODUCT(K64:$K$98, X64:$X$98)-K64*$AZ$3)/Z64, 0)</f>
        <v>-556095420431.86755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250000</v>
      </c>
      <c r="S65">
        <f t="shared" si="1"/>
        <v>-2362374890314.0547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-48.109331803489013</v>
      </c>
      <c r="AC65">
        <f t="shared" si="2"/>
        <v>-42.954760712314915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-1.6866182110073113E-5</v>
      </c>
      <c r="AI65">
        <f t="shared" si="25"/>
        <v>-1.6866409395975576E-5</v>
      </c>
      <c r="AJ65">
        <f t="shared" si="7"/>
        <v>-5.1545710911740983</v>
      </c>
      <c r="AK65">
        <f t="shared" si="22"/>
        <v>-3.3676532262442311</v>
      </c>
      <c r="AL65">
        <f t="shared" si="8"/>
        <v>-8.5222411838277257</v>
      </c>
      <c r="AN65">
        <f t="shared" si="26"/>
        <v>0</v>
      </c>
      <c r="AO65">
        <f t="shared" si="26"/>
        <v>0</v>
      </c>
      <c r="AP65">
        <f t="shared" si="26"/>
        <v>-5.163562468648745E-13</v>
      </c>
      <c r="AQ65">
        <f t="shared" si="26"/>
        <v>-3.8317196090357214E-8</v>
      </c>
      <c r="AR65">
        <f t="shared" si="26"/>
        <v>-3.8317712446604077E-8</v>
      </c>
      <c r="AS65">
        <f t="shared" si="26"/>
        <v>-1.1710339066257616E-2</v>
      </c>
      <c r="AT65">
        <f t="shared" si="26"/>
        <v>-7.6507551141201894E-3</v>
      </c>
      <c r="AU65">
        <f t="shared" si="23"/>
        <v>-1.9361132498090253E-2</v>
      </c>
      <c r="AW65">
        <v>62</v>
      </c>
      <c r="AX65">
        <f>IF(Z65&gt;0, (R65*SUMPRODUCT(K65:$K$98, X65:$X$98)-K65*$AZ$3)/Z65, 0)</f>
        <v>-2362374890314.0547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250000</v>
      </c>
      <c r="S66">
        <f t="shared" si="1"/>
        <v>-10214879151986.107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-42.954760712314915</v>
      </c>
      <c r="AC66">
        <f t="shared" si="2"/>
        <v>-38.352464954972355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-3.5616187080694864E-6</v>
      </c>
      <c r="AI66">
        <f t="shared" si="25"/>
        <v>-3.5616656401775224E-6</v>
      </c>
      <c r="AJ66">
        <f t="shared" si="7"/>
        <v>-4.60229575734256</v>
      </c>
      <c r="AK66">
        <f t="shared" si="22"/>
        <v>-3.0068332498620443</v>
      </c>
      <c r="AL66">
        <f t="shared" si="8"/>
        <v>-7.609132568870244</v>
      </c>
      <c r="AN66">
        <f t="shared" si="26"/>
        <v>0</v>
      </c>
      <c r="AO66">
        <f t="shared" si="26"/>
        <v>0</v>
      </c>
      <c r="AP66">
        <f t="shared" si="26"/>
        <v>-9.5198252274586022E-14</v>
      </c>
      <c r="AQ66">
        <f t="shared" si="26"/>
        <v>-7.2244757472980238E-9</v>
      </c>
      <c r="AR66">
        <f t="shared" si="26"/>
        <v>-7.2245709455502984E-9</v>
      </c>
      <c r="AS66">
        <f t="shared" si="26"/>
        <v>-9.3354108920985692E-3</v>
      </c>
      <c r="AT66">
        <f t="shared" si="26"/>
        <v>-6.099135160251924E-3</v>
      </c>
      <c r="AU66">
        <f t="shared" si="23"/>
        <v>-1.5434553276921437E-2</v>
      </c>
      <c r="AW66">
        <v>63</v>
      </c>
      <c r="AX66">
        <f>IF(Z66&gt;0, (R66*SUMPRODUCT(K66:$K$98, X66:$X$98)-K66*$AZ$3)/Z66, 0)</f>
        <v>-10214879151986.107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-45019844976522.664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-38.352464954972355</v>
      </c>
      <c r="AC67">
        <f t="shared" ref="AC67:AC89" si="29">S67*Z67</f>
        <v>-34.243272287500616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-9.5078271330560152E-12</v>
      </c>
      <c r="AH67">
        <f t="shared" ref="AH67:AH89" si="32">-X67*R67</f>
        <v>-7.3909919645450643E-7</v>
      </c>
      <c r="AI67">
        <f t="shared" ref="AI67:AI89" si="33">SUM(AE67:AH67)</f>
        <v>-7.3910870428163948E-7</v>
      </c>
      <c r="AJ67">
        <f t="shared" ref="AJ67:AJ89" si="34">AB67-AC67</f>
        <v>-4.1091926674717385</v>
      </c>
      <c r="AK67">
        <f t="shared" si="22"/>
        <v>-2.684672546848065</v>
      </c>
      <c r="AL67">
        <f t="shared" ref="AL67:AL89" si="35">SUM(AI67:AK67)</f>
        <v>-6.793865953428508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-1.3385778092213698E-9</v>
      </c>
      <c r="AR67">
        <f t="shared" si="36"/>
        <v>-1.3385950287860445E-9</v>
      </c>
      <c r="AS67">
        <f t="shared" si="36"/>
        <v>-7.4421324564806317E-3</v>
      </c>
      <c r="AT67">
        <f t="shared" si="36"/>
        <v>-4.8621932123259137E-3</v>
      </c>
      <c r="AU67">
        <f t="shared" si="23"/>
        <v>-1.2304327007401574E-2</v>
      </c>
      <c r="AW67">
        <v>64</v>
      </c>
      <c r="AX67">
        <f>IF(Z67&gt;0, (R67*SUMPRODUCT(K67:$K$98, X67:$X$98)-K67*$AZ$3)/Z67, 0)</f>
        <v>-45019844976522.664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7"/>
        <v>250000</v>
      </c>
      <c r="S68">
        <f t="shared" si="28"/>
        <v>-202385670375963.63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-34.243272287500616</v>
      </c>
      <c r="AC68">
        <f t="shared" si="29"/>
        <v>-30.574350257860438</v>
      </c>
      <c r="AE68">
        <f t="shared" si="30"/>
        <v>0</v>
      </c>
      <c r="AF68">
        <f t="shared" si="31"/>
        <v>0</v>
      </c>
      <c r="AG68">
        <f t="shared" si="31"/>
        <v>-1.8883717286569568E-12</v>
      </c>
      <c r="AH68">
        <f t="shared" si="32"/>
        <v>-1.5048754266136994E-7</v>
      </c>
      <c r="AI68">
        <f t="shared" si="33"/>
        <v>-1.504894310330986E-7</v>
      </c>
      <c r="AJ68">
        <f t="shared" si="34"/>
        <v>-3.6689220296401786</v>
      </c>
      <c r="AK68">
        <f t="shared" si="22"/>
        <v>-2.3970290601250435</v>
      </c>
      <c r="AL68">
        <f t="shared" si="35"/>
        <v>-6.0659512402546536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-2.4334555561626056E-10</v>
      </c>
      <c r="AR68">
        <f t="shared" si="36"/>
        <v>-2.433486092036831E-10</v>
      </c>
      <c r="AS68">
        <f t="shared" si="36"/>
        <v>-5.9328224384961863E-3</v>
      </c>
      <c r="AT68">
        <f t="shared" si="36"/>
        <v>-3.8761106610466695E-3</v>
      </c>
      <c r="AU68">
        <f t="shared" si="23"/>
        <v>-9.8089333428914658E-3</v>
      </c>
      <c r="AW68">
        <v>65</v>
      </c>
      <c r="AX68">
        <f>IF(Z68&gt;0, (R68*SUMPRODUCT(K68:$K$98, X68:$X$98)-K68*$AZ$3)/Z68, 0)</f>
        <v>-202385670375963.63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7"/>
        <v>250000</v>
      </c>
      <c r="S69">
        <f t="shared" si="28"/>
        <v>-929253445941147.25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-30.574350257860438</v>
      </c>
      <c r="AC69">
        <f t="shared" si="29"/>
        <v>-27.298527016158467</v>
      </c>
      <c r="AE69">
        <f t="shared" si="30"/>
        <v>0</v>
      </c>
      <c r="AF69">
        <f t="shared" si="31"/>
        <v>0</v>
      </c>
      <c r="AG69">
        <f t="shared" si="31"/>
        <v>-3.6721046254112267E-13</v>
      </c>
      <c r="AH69">
        <f t="shared" si="32"/>
        <v>-3.0045550976585292E-8</v>
      </c>
      <c r="AI69">
        <f t="shared" si="33"/>
        <v>-3.0045918187047834E-8</v>
      </c>
      <c r="AJ69">
        <f t="shared" si="34"/>
        <v>-3.2758232417019713</v>
      </c>
      <c r="AK69">
        <f t="shared" si="22"/>
        <v>-2.1402045180502309</v>
      </c>
      <c r="AL69">
        <f t="shared" si="35"/>
        <v>-5.4160277897981199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-4.3379547562607178E-11</v>
      </c>
      <c r="AR69">
        <f t="shared" si="36"/>
        <v>-4.3380077738397193E-11</v>
      </c>
      <c r="AS69">
        <f t="shared" si="36"/>
        <v>-4.7296097259406939E-3</v>
      </c>
      <c r="AT69">
        <f t="shared" si="36"/>
        <v>-3.0900116878142289E-3</v>
      </c>
      <c r="AU69">
        <f t="shared" si="23"/>
        <v>-7.8196214571349988E-3</v>
      </c>
      <c r="AW69">
        <v>66</v>
      </c>
      <c r="AX69">
        <f>IF(Z69&gt;0, (R69*SUMPRODUCT(K69:$K$98, X69:$X$98)-K69*$AZ$3)/Z69, 0)</f>
        <v>-929253445941147.25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7"/>
        <v>250000</v>
      </c>
      <c r="S70">
        <f t="shared" si="28"/>
        <v>-4360430961650560.5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-27.298527016158467</v>
      </c>
      <c r="AC70">
        <f t="shared" si="29"/>
        <v>-24.373684835893528</v>
      </c>
      <c r="AE70">
        <f t="shared" si="30"/>
        <v>0</v>
      </c>
      <c r="AF70">
        <f t="shared" si="31"/>
        <v>0</v>
      </c>
      <c r="AG70">
        <f t="shared" si="31"/>
        <v>-6.9871777154187873E-14</v>
      </c>
      <c r="AH70">
        <f t="shared" si="32"/>
        <v>-5.873331615230471E-9</v>
      </c>
      <c r="AI70">
        <f t="shared" si="33"/>
        <v>-5.8734014870076251E-9</v>
      </c>
      <c r="AJ70">
        <f t="shared" si="34"/>
        <v>-2.9248421802649389</v>
      </c>
      <c r="AK70">
        <f t="shared" si="22"/>
        <v>-1.9108968911310928</v>
      </c>
      <c r="AL70">
        <f t="shared" si="35"/>
        <v>-4.8357390772694329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-7.5713155249914313E-12</v>
      </c>
      <c r="AR70">
        <f t="shared" si="36"/>
        <v>-7.5714055967438502E-12</v>
      </c>
      <c r="AS70">
        <f t="shared" si="36"/>
        <v>-3.770415916949846E-3</v>
      </c>
      <c r="AT70">
        <f t="shared" si="36"/>
        <v>-2.4633383991056967E-3</v>
      </c>
      <c r="AU70">
        <f t="shared" si="23"/>
        <v>-6.2337543236269475E-3</v>
      </c>
      <c r="AW70">
        <v>67</v>
      </c>
      <c r="AX70">
        <f>IF(Z70&gt;0, (R70*SUMPRODUCT(K70:$K$98, X70:$X$98)-K70*$AZ$3)/Z70, 0)</f>
        <v>-4360430961650560.5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7"/>
        <v>250000</v>
      </c>
      <c r="S71">
        <f t="shared" si="28"/>
        <v>-2.0912960521299728E+16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-24.373684835893528</v>
      </c>
      <c r="AC71">
        <f t="shared" si="29"/>
        <v>-21.762218603482957</v>
      </c>
      <c r="AE71">
        <f t="shared" si="30"/>
        <v>0</v>
      </c>
      <c r="AF71">
        <f t="shared" si="31"/>
        <v>0</v>
      </c>
      <c r="AG71">
        <f t="shared" si="31"/>
        <v>-1.3007614692643747E-14</v>
      </c>
      <c r="AH71">
        <f t="shared" si="32"/>
        <v>-1.1233088938000451E-9</v>
      </c>
      <c r="AI71">
        <f t="shared" si="33"/>
        <v>-1.1233219014147377E-9</v>
      </c>
      <c r="AJ71">
        <f t="shared" si="34"/>
        <v>-2.6114662324105709</v>
      </c>
      <c r="AK71">
        <f t="shared" si="22"/>
        <v>-1.7061579385125472</v>
      </c>
      <c r="AL71">
        <f t="shared" si="35"/>
        <v>-4.3176241720464397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-1.2929091162997893E-12</v>
      </c>
      <c r="AR71">
        <f t="shared" si="36"/>
        <v>-1.2929240878394167E-12</v>
      </c>
      <c r="AS71">
        <f t="shared" si="36"/>
        <v>-3.0057524848491998E-3</v>
      </c>
      <c r="AT71">
        <f t="shared" si="36"/>
        <v>-1.9637582901064349E-3</v>
      </c>
      <c r="AU71">
        <f t="shared" si="23"/>
        <v>-4.9695107762485584E-3</v>
      </c>
      <c r="AW71">
        <v>68</v>
      </c>
      <c r="AX71">
        <f>IF(Z71&gt;0, (R71*SUMPRODUCT(K71:$K$98, X71:$X$98)-K71*$AZ$3)/Z71, 0)</f>
        <v>-2.0912960521299728E+16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7"/>
        <v>250000</v>
      </c>
      <c r="S72">
        <f t="shared" si="28"/>
        <v>-1.0262171027348142E+17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-21.762218603482957</v>
      </c>
      <c r="AC72">
        <f t="shared" si="29"/>
        <v>-19.43055232453948</v>
      </c>
      <c r="AE72">
        <f t="shared" si="30"/>
        <v>0</v>
      </c>
      <c r="AF72">
        <f t="shared" si="31"/>
        <v>0</v>
      </c>
      <c r="AG72">
        <f t="shared" si="31"/>
        <v>-2.3667692090638139E-15</v>
      </c>
      <c r="AH72">
        <f t="shared" si="32"/>
        <v>-2.1021538673306991E-10</v>
      </c>
      <c r="AI72">
        <f t="shared" si="33"/>
        <v>-2.1021775350227897E-10</v>
      </c>
      <c r="AJ72">
        <f t="shared" si="34"/>
        <v>-2.3316662789434766</v>
      </c>
      <c r="AK72">
        <f t="shared" ref="AK72:AK89" si="49">G72*SUM(AB72:AB72, AE72:AF72)</f>
        <v>-1.5233553022438071</v>
      </c>
      <c r="AL72">
        <f t="shared" si="35"/>
        <v>-3.8550215813975015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-2.1603060338855132E-13</v>
      </c>
      <c r="AR72">
        <f t="shared" si="36"/>
        <v>-2.1603303563001691E-13</v>
      </c>
      <c r="AS72">
        <f t="shared" si="36"/>
        <v>-2.396167478361166E-3</v>
      </c>
      <c r="AT72">
        <f t="shared" si="36"/>
        <v>-1.5654960858633847E-3</v>
      </c>
      <c r="AU72">
        <f t="shared" si="23"/>
        <v>-3.9616635644405844E-3</v>
      </c>
      <c r="AW72">
        <v>69</v>
      </c>
      <c r="AX72">
        <f>IF(Z72&gt;0, (R72*SUMPRODUCT(K72:$K$98, X72:$X$98)-K72*$AZ$3)/Z72, 0)</f>
        <v>-1.0262171027348142E+17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7"/>
        <v>250000</v>
      </c>
      <c r="S73">
        <f t="shared" si="28"/>
        <v>-5.1571946408201786E+17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-19.43055232453948</v>
      </c>
      <c r="AC73">
        <f t="shared" si="29"/>
        <v>-17.348707432624725</v>
      </c>
      <c r="AE73">
        <f t="shared" si="30"/>
        <v>0</v>
      </c>
      <c r="AF73">
        <f t="shared" si="31"/>
        <v>0</v>
      </c>
      <c r="AG73">
        <f t="shared" si="31"/>
        <v>-4.2049768917257839E-16</v>
      </c>
      <c r="AH73">
        <f t="shared" si="32"/>
        <v>-3.8452076556011947E-11</v>
      </c>
      <c r="AI73">
        <f t="shared" si="33"/>
        <v>-3.8452497053701122E-11</v>
      </c>
      <c r="AJ73">
        <f t="shared" si="34"/>
        <v>-2.0818448919147556</v>
      </c>
      <c r="AK73">
        <f t="shared" si="49"/>
        <v>-1.3601386627177638</v>
      </c>
      <c r="AL73">
        <f t="shared" si="35"/>
        <v>-3.4419835546709718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-3.5281947809719144E-14</v>
      </c>
      <c r="AR73">
        <f t="shared" si="36"/>
        <v>-3.5282333640052694E-14</v>
      </c>
      <c r="AS73">
        <f t="shared" si="36"/>
        <v>-1.9102100433372488E-3</v>
      </c>
      <c r="AT73">
        <f t="shared" si="36"/>
        <v>-1.2480038949804493E-3</v>
      </c>
      <c r="AU73">
        <f t="shared" si="23"/>
        <v>-3.1582139383529804E-3</v>
      </c>
      <c r="AW73">
        <v>70</v>
      </c>
      <c r="AX73">
        <f>IF(Z73&gt;0, (R73*SUMPRODUCT(K73:$K$98, X73:$X$98)-K73*$AZ$3)/Z73, 0)</f>
        <v>-5.1571946408201786E+17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7"/>
        <v>250000</v>
      </c>
      <c r="S74">
        <f t="shared" si="28"/>
        <v>-2.6564790268116234E+18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-17.348707432624725</v>
      </c>
      <c r="AC74">
        <f t="shared" si="29"/>
        <v>-15.489917350557819</v>
      </c>
      <c r="AE74">
        <f t="shared" si="30"/>
        <v>0</v>
      </c>
      <c r="AF74">
        <f t="shared" si="31"/>
        <v>0</v>
      </c>
      <c r="AG74">
        <f t="shared" si="31"/>
        <v>-7.2887444217606106E-17</v>
      </c>
      <c r="AH74">
        <f t="shared" si="32"/>
        <v>-6.8681053612649297E-12</v>
      </c>
      <c r="AI74">
        <f t="shared" si="33"/>
        <v>-6.8681782487091472E-12</v>
      </c>
      <c r="AJ74">
        <f t="shared" si="34"/>
        <v>-1.8587900820669052</v>
      </c>
      <c r="AK74">
        <f t="shared" si="49"/>
        <v>-1.2144095202837308</v>
      </c>
      <c r="AL74">
        <f t="shared" si="35"/>
        <v>-3.0731996023575041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-5.6266730613462738E-15</v>
      </c>
      <c r="AR74">
        <f t="shared" si="36"/>
        <v>-5.6267327741487592E-15</v>
      </c>
      <c r="AS74">
        <f t="shared" si="36"/>
        <v>-1.5228077513850546E-3</v>
      </c>
      <c r="AT74">
        <f t="shared" si="36"/>
        <v>-9.9490106423825151E-4</v>
      </c>
      <c r="AU74">
        <f t="shared" si="23"/>
        <v>-2.5177088156289325E-3</v>
      </c>
      <c r="AW74">
        <v>71</v>
      </c>
      <c r="AX74">
        <f>IF(Z74&gt;0, (R74*SUMPRODUCT(K74:$K$98, X74:$X$98)-K74*$AZ$3)/Z74, 0)</f>
        <v>-2.6564790268116234E+18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7"/>
        <v>250000</v>
      </c>
      <c r="S75">
        <f t="shared" si="28"/>
        <v>-1.4035798543923417E+19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-15.489917350557819</v>
      </c>
      <c r="AC75">
        <f t="shared" si="29"/>
        <v>-13.830283348712342</v>
      </c>
      <c r="AE75">
        <f t="shared" si="30"/>
        <v>0</v>
      </c>
      <c r="AF75">
        <f t="shared" si="31"/>
        <v>0</v>
      </c>
      <c r="AG75">
        <f t="shared" si="31"/>
        <v>-1.2316972298932674E-17</v>
      </c>
      <c r="AH75">
        <f t="shared" si="32"/>
        <v>-1.1968319495299473E-12</v>
      </c>
      <c r="AI75">
        <f t="shared" si="33"/>
        <v>-1.1968442665022462E-12</v>
      </c>
      <c r="AJ75">
        <f t="shared" si="34"/>
        <v>-1.6596340018454772</v>
      </c>
      <c r="AK75">
        <f t="shared" si="49"/>
        <v>-1.0842942145390475</v>
      </c>
      <c r="AL75">
        <f t="shared" si="35"/>
        <v>-2.7439282163857213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-8.7544705031942447E-16</v>
      </c>
      <c r="AR75">
        <f t="shared" si="36"/>
        <v>-8.7545605981910576E-16</v>
      </c>
      <c r="AS75">
        <f t="shared" si="36"/>
        <v>-1.2139730160914209E-3</v>
      </c>
      <c r="AT75">
        <f t="shared" si="36"/>
        <v>-7.9312903717973005E-4</v>
      </c>
      <c r="AU75">
        <f t="shared" si="23"/>
        <v>-2.0071020532720263E-3</v>
      </c>
      <c r="AW75">
        <v>72</v>
      </c>
      <c r="AX75">
        <f>IF(Z75&gt;0, (R75*SUMPRODUCT(K75:$K$98, X75:$X$98)-K75*$AZ$3)/Z75, 0)</f>
        <v>-1.4035798543923417E+19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7"/>
        <v>250000</v>
      </c>
      <c r="S76">
        <f t="shared" si="28"/>
        <v>-7.6129774540848333E+19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-13.830283348712342</v>
      </c>
      <c r="AC76">
        <f t="shared" si="29"/>
        <v>-12.348467275636022</v>
      </c>
      <c r="AE76">
        <f t="shared" si="30"/>
        <v>0</v>
      </c>
      <c r="AF76">
        <f t="shared" si="31"/>
        <v>0</v>
      </c>
      <c r="AG76">
        <f t="shared" si="31"/>
        <v>-2.027535768710688E-18</v>
      </c>
      <c r="AH76">
        <f t="shared" si="32"/>
        <v>-2.0332533614465317E-13</v>
      </c>
      <c r="AI76">
        <f t="shared" si="33"/>
        <v>-2.0332736368042187E-13</v>
      </c>
      <c r="AJ76">
        <f t="shared" si="34"/>
        <v>-1.4818160730763204</v>
      </c>
      <c r="AK76">
        <f t="shared" si="49"/>
        <v>-0.96811983440986404</v>
      </c>
      <c r="AL76">
        <f t="shared" si="35"/>
        <v>-2.4499359074863878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-1.3279147223168702E-16</v>
      </c>
      <c r="AR76">
        <f t="shared" si="36"/>
        <v>-1.3279279641225809E-16</v>
      </c>
      <c r="AS76">
        <f t="shared" si="36"/>
        <v>-9.6777185594022796E-4</v>
      </c>
      <c r="AT76">
        <f t="shared" si="36"/>
        <v>-6.3227761254761646E-4</v>
      </c>
      <c r="AU76">
        <f t="shared" si="23"/>
        <v>-1.6000494684879772E-3</v>
      </c>
      <c r="AW76">
        <v>73</v>
      </c>
      <c r="AX76">
        <f>IF(Z76&gt;0, (R76*SUMPRODUCT(K76:$K$98, X76:$X$98)-K76*$AZ$3)/Z76, 0)</f>
        <v>-7.6129774540848333E+19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7"/>
        <v>250000</v>
      </c>
      <c r="S77">
        <f t="shared" si="28"/>
        <v>-4.2427701852189059E+20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-12.348467275636022</v>
      </c>
      <c r="AC77">
        <f t="shared" si="29"/>
        <v>-11.025417210389303</v>
      </c>
      <c r="AE77">
        <f t="shared" si="30"/>
        <v>0</v>
      </c>
      <c r="AF77">
        <f t="shared" si="31"/>
        <v>0</v>
      </c>
      <c r="AG77">
        <f t="shared" si="31"/>
        <v>-3.2482955501572984E-19</v>
      </c>
      <c r="AH77">
        <f t="shared" si="32"/>
        <v>-3.3648617120157025E-14</v>
      </c>
      <c r="AI77">
        <f t="shared" si="33"/>
        <v>-3.3648941949712037E-14</v>
      </c>
      <c r="AJ77">
        <f t="shared" si="34"/>
        <v>-1.3230500652467185</v>
      </c>
      <c r="AK77">
        <f t="shared" si="49"/>
        <v>-0.86439270929452161</v>
      </c>
      <c r="AL77">
        <f t="shared" si="35"/>
        <v>-2.1874427745412737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-1.9621304820210836E-17</v>
      </c>
      <c r="AR77">
        <f t="shared" si="36"/>
        <v>-1.9621494236010324E-17</v>
      </c>
      <c r="AS77">
        <f t="shared" si="36"/>
        <v>-7.7150179842174003E-4</v>
      </c>
      <c r="AT77">
        <f t="shared" si="36"/>
        <v>-5.040478416355362E-4</v>
      </c>
      <c r="AU77">
        <f t="shared" si="23"/>
        <v>-1.2755496400572957E-3</v>
      </c>
      <c r="AW77">
        <v>74</v>
      </c>
      <c r="AX77">
        <f>IF(Z77&gt;0, (R77*SUMPRODUCT(K77:$K$98, X77:$X$98)-K77*$AZ$3)/Z77, 0)</f>
        <v>-4.2427701852189059E+20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7"/>
        <v>250000</v>
      </c>
      <c r="S78">
        <f t="shared" si="28"/>
        <v>-2.4314614350802877E+21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-11.025417210389303</v>
      </c>
      <c r="AC78">
        <f t="shared" si="29"/>
        <v>-9.8441225092761666</v>
      </c>
      <c r="AE78">
        <f t="shared" si="30"/>
        <v>0</v>
      </c>
      <c r="AF78">
        <f t="shared" si="31"/>
        <v>0</v>
      </c>
      <c r="AG78">
        <f t="shared" si="31"/>
        <v>-5.0608053901496024E-20</v>
      </c>
      <c r="AH78">
        <f t="shared" si="32"/>
        <v>-5.4194641112815305E-15</v>
      </c>
      <c r="AI78">
        <f t="shared" si="33"/>
        <v>-5.4195147193354323E-15</v>
      </c>
      <c r="AJ78">
        <f t="shared" si="34"/>
        <v>-1.1812947011131367</v>
      </c>
      <c r="AK78">
        <f t="shared" si="49"/>
        <v>-0.77177920472725126</v>
      </c>
      <c r="AL78">
        <f t="shared" si="35"/>
        <v>-1.9530739058403932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-2.8216229964732055E-18</v>
      </c>
      <c r="AR78">
        <f t="shared" si="36"/>
        <v>-2.821649345360432E-18</v>
      </c>
      <c r="AS78">
        <f t="shared" si="36"/>
        <v>-6.1503651022141016E-4</v>
      </c>
      <c r="AT78">
        <f t="shared" si="36"/>
        <v>-4.0182385334465567E-4</v>
      </c>
      <c r="AU78">
        <f t="shared" si="23"/>
        <v>-1.0168603635660686E-3</v>
      </c>
      <c r="AW78">
        <v>75</v>
      </c>
      <c r="AX78">
        <f>IF(Z78&gt;0, (R78*SUMPRODUCT(K78:$K$98, X78:$X$98)-K78*$AZ$3)/Z78, 0)</f>
        <v>-2.4314614350802877E+21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7"/>
        <v>250000</v>
      </c>
      <c r="S79">
        <f t="shared" si="28"/>
        <v>-1.4338386285807729E+22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-9.8441225092761666</v>
      </c>
      <c r="AC79">
        <f t="shared" si="29"/>
        <v>-8.7893950975680024</v>
      </c>
      <c r="AE79">
        <f t="shared" si="30"/>
        <v>0</v>
      </c>
      <c r="AF79">
        <f t="shared" si="31"/>
        <v>0</v>
      </c>
      <c r="AG79">
        <f t="shared" si="31"/>
        <v>-7.6624688810586633E-21</v>
      </c>
      <c r="AH79">
        <f t="shared" si="32"/>
        <v>-8.4879008962844801E-16</v>
      </c>
      <c r="AI79">
        <f t="shared" si="33"/>
        <v>-8.4879775209732903E-16</v>
      </c>
      <c r="AJ79">
        <f t="shared" si="34"/>
        <v>-1.0547274117081642</v>
      </c>
      <c r="AK79">
        <f t="shared" si="49"/>
        <v>-0.68908857564933168</v>
      </c>
      <c r="AL79">
        <f t="shared" si="35"/>
        <v>-1.7438159873574968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-3.9457077879985804E-19</v>
      </c>
      <c r="AR79">
        <f t="shared" si="36"/>
        <v>-3.945743407951627E-19</v>
      </c>
      <c r="AS79">
        <f t="shared" si="36"/>
        <v>-4.9030334041885672E-4</v>
      </c>
      <c r="AT79">
        <f t="shared" si="36"/>
        <v>-3.203315157403187E-4</v>
      </c>
      <c r="AU79">
        <f t="shared" si="23"/>
        <v>-8.1063485615917585E-4</v>
      </c>
      <c r="AW79">
        <v>76</v>
      </c>
      <c r="AX79">
        <f>IF(Z79&gt;0, (R79*SUMPRODUCT(K79:$K$98, X79:$X$98)-K79*$AZ$3)/Z79, 0)</f>
        <v>-1.4338386285807729E+22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7"/>
        <v>250000</v>
      </c>
      <c r="S80">
        <f t="shared" si="28"/>
        <v>-8.7499728572680826E+22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-8.7893950975680024</v>
      </c>
      <c r="AC80">
        <f t="shared" si="29"/>
        <v>-7.8476741942571442</v>
      </c>
      <c r="AE80">
        <f t="shared" si="30"/>
        <v>0</v>
      </c>
      <c r="AF80">
        <f t="shared" si="31"/>
        <v>0</v>
      </c>
      <c r="AG80">
        <f t="shared" si="31"/>
        <v>-1.121099791146573E-21</v>
      </c>
      <c r="AH80">
        <f t="shared" si="32"/>
        <v>-1.2929488802203007E-16</v>
      </c>
      <c r="AI80">
        <f t="shared" si="33"/>
        <v>-1.2929600912182121E-16</v>
      </c>
      <c r="AJ80">
        <f t="shared" si="34"/>
        <v>-0.94172090331085823</v>
      </c>
      <c r="AK80">
        <f t="shared" si="49"/>
        <v>-0.61525765682976019</v>
      </c>
      <c r="AL80">
        <f t="shared" si="35"/>
        <v>-1.5569785601406185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-5.3664606669738663E-20</v>
      </c>
      <c r="AR80">
        <f t="shared" si="36"/>
        <v>-5.3665071988826291E-20</v>
      </c>
      <c r="AS80">
        <f t="shared" si="36"/>
        <v>-3.908668211247252E-4</v>
      </c>
      <c r="AT80">
        <f t="shared" si="36"/>
        <v>-2.5536632313482026E-4</v>
      </c>
      <c r="AU80">
        <f t="shared" si="23"/>
        <v>-6.4623314425954557E-4</v>
      </c>
      <c r="AW80">
        <v>77</v>
      </c>
      <c r="AX80">
        <f>IF(Z80&gt;0, (R80*SUMPRODUCT(K80:$K$98, X80:$X$98)-K80*$AZ$3)/Z80, 0)</f>
        <v>-8.7499728572680826E+22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7"/>
        <v>250000</v>
      </c>
      <c r="S81">
        <f t="shared" si="28"/>
        <v>-5.5313230257127713E+23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-7.8476741942571442</v>
      </c>
      <c r="AC81">
        <f t="shared" si="29"/>
        <v>-7.0068519591581646</v>
      </c>
      <c r="AE81">
        <f t="shared" si="30"/>
        <v>0</v>
      </c>
      <c r="AF81">
        <f t="shared" si="31"/>
        <v>0</v>
      </c>
      <c r="AG81">
        <f t="shared" si="31"/>
        <v>-1.5834484639990934E-22</v>
      </c>
      <c r="AH81">
        <f t="shared" si="32"/>
        <v>-1.903087893670396E-17</v>
      </c>
      <c r="AI81">
        <f t="shared" si="33"/>
        <v>-1.903103728155036E-17</v>
      </c>
      <c r="AJ81">
        <f t="shared" si="34"/>
        <v>-0.84082223509897958</v>
      </c>
      <c r="AK81">
        <f t="shared" si="49"/>
        <v>-0.54933719359800015</v>
      </c>
      <c r="AL81">
        <f t="shared" si="35"/>
        <v>-1.3901594286969798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-7.0525702381737105E-21</v>
      </c>
      <c r="AR81">
        <f t="shared" si="36"/>
        <v>-7.0526289184981871E-21</v>
      </c>
      <c r="AS81">
        <f t="shared" si="36"/>
        <v>-3.1159663673846038E-4</v>
      </c>
      <c r="AT81">
        <f t="shared" si="36"/>
        <v>-2.035764693357942E-4</v>
      </c>
      <c r="AU81">
        <f t="shared" si="23"/>
        <v>-5.1517310607425459E-4</v>
      </c>
      <c r="AW81">
        <v>78</v>
      </c>
      <c r="AX81">
        <f>IF(Z81&gt;0, (R81*SUMPRODUCT(K81:$K$98, X81:$X$98)-K81*$AZ$3)/Z81, 0)</f>
        <v>-5.5313230257127713E+23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7"/>
        <v>250000</v>
      </c>
      <c r="S82">
        <f t="shared" si="28"/>
        <v>-3.6259249920882585E+24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-7.0068519591581646</v>
      </c>
      <c r="AC82">
        <f t="shared" si="29"/>
        <v>-6.2561178206769323</v>
      </c>
      <c r="AE82">
        <f t="shared" si="30"/>
        <v>0</v>
      </c>
      <c r="AF82">
        <f t="shared" si="31"/>
        <v>0</v>
      </c>
      <c r="AG82">
        <f t="shared" si="31"/>
        <v>-2.1567316734101418E-23</v>
      </c>
      <c r="AH82">
        <f t="shared" si="32"/>
        <v>-2.7038816240361767E-18</v>
      </c>
      <c r="AI82">
        <f t="shared" si="33"/>
        <v>-2.7039031913529109E-18</v>
      </c>
      <c r="AJ82">
        <f t="shared" si="34"/>
        <v>-0.75073413848123227</v>
      </c>
      <c r="AK82">
        <f t="shared" si="49"/>
        <v>-0.49047963714107157</v>
      </c>
      <c r="AL82">
        <f t="shared" si="35"/>
        <v>-1.2412137756223038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-8.9466042139078148E-22</v>
      </c>
      <c r="AR82">
        <f t="shared" si="36"/>
        <v>-8.9466755758509791E-22</v>
      </c>
      <c r="AS82">
        <f t="shared" si="36"/>
        <v>-2.4840293107339015E-4</v>
      </c>
      <c r="AT82">
        <f t="shared" si="36"/>
        <v>-1.6228991496794817E-4</v>
      </c>
      <c r="AU82">
        <f t="shared" si="23"/>
        <v>-4.1069284604133832E-4</v>
      </c>
      <c r="AW82">
        <v>79</v>
      </c>
      <c r="AX82">
        <f>IF(Z82&gt;0, (R82*SUMPRODUCT(K82:$K$98, X82:$X$98)-K82*$AZ$3)/Z82, 0)</f>
        <v>-3.6259249920882585E+24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7"/>
        <v>250000</v>
      </c>
      <c r="S83">
        <f t="shared" si="28"/>
        <v>-2.4673848633818113E+25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-6.2561178206769323</v>
      </c>
      <c r="AC83">
        <f t="shared" si="29"/>
        <v>-5.5858194827472598</v>
      </c>
      <c r="AE83">
        <f t="shared" si="30"/>
        <v>0</v>
      </c>
      <c r="AF83">
        <f t="shared" si="31"/>
        <v>0</v>
      </c>
      <c r="AG83">
        <f t="shared" si="31"/>
        <v>-2.8298278298846864E-24</v>
      </c>
      <c r="AH83">
        <f t="shared" si="32"/>
        <v>-3.7043631473751436E-19</v>
      </c>
      <c r="AI83">
        <f t="shared" si="33"/>
        <v>-3.7043914456534424E-19</v>
      </c>
      <c r="AJ83">
        <f t="shared" si="34"/>
        <v>-0.67029833792967253</v>
      </c>
      <c r="AK83">
        <f t="shared" si="49"/>
        <v>-0.43792824744738529</v>
      </c>
      <c r="AL83">
        <f t="shared" si="35"/>
        <v>-1.1082265853770579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-1.0943747978547604E-22</v>
      </c>
      <c r="AR83">
        <f t="shared" si="36"/>
        <v>-1.0943831579753428E-22</v>
      </c>
      <c r="AS83">
        <f t="shared" si="36"/>
        <v>-1.9802529581743495E-4</v>
      </c>
      <c r="AT83">
        <f t="shared" si="36"/>
        <v>-1.2937652660072394E-4</v>
      </c>
      <c r="AU83">
        <f t="shared" si="23"/>
        <v>-3.2740182241815892E-4</v>
      </c>
      <c r="AW83">
        <v>80</v>
      </c>
      <c r="AX83">
        <f>IF(Z83&gt;0, (R83*SUMPRODUCT(K83:$K$98, X83:$X$98)-K83*$AZ$3)/Z83, 0)</f>
        <v>-2.4673848633818113E+25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7"/>
        <v>250000</v>
      </c>
      <c r="S84">
        <f t="shared" si="28"/>
        <v>-1.7448324586446564E+26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-5.5858194827472598</v>
      </c>
      <c r="AC84">
        <f t="shared" si="29"/>
        <v>-4.9873388238814824</v>
      </c>
      <c r="AE84">
        <f t="shared" si="30"/>
        <v>0</v>
      </c>
      <c r="AF84">
        <f t="shared" si="31"/>
        <v>0</v>
      </c>
      <c r="AG84">
        <f t="shared" si="31"/>
        <v>-3.5729353262343641E-25</v>
      </c>
      <c r="AH84">
        <f t="shared" si="32"/>
        <v>-4.8884720379248063E-20</v>
      </c>
      <c r="AI84">
        <f t="shared" si="33"/>
        <v>-4.8885077672780684E-20</v>
      </c>
      <c r="AJ84">
        <f t="shared" si="34"/>
        <v>-0.59848065886577739</v>
      </c>
      <c r="AK84">
        <f t="shared" si="49"/>
        <v>-0.39100736379230822</v>
      </c>
      <c r="AL84">
        <f t="shared" si="35"/>
        <v>-0.98948802265808555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-1.2894593062781278E-23</v>
      </c>
      <c r="AR84">
        <f t="shared" si="36"/>
        <v>-1.2894687308072473E-23</v>
      </c>
      <c r="AS84">
        <f t="shared" si="36"/>
        <v>-1.5786455342588841E-4</v>
      </c>
      <c r="AT84">
        <f t="shared" si="36"/>
        <v>-1.0313817490491385E-4</v>
      </c>
      <c r="AU84">
        <f t="shared" si="23"/>
        <v>-2.6100272833080222E-4</v>
      </c>
      <c r="AW84">
        <v>81</v>
      </c>
      <c r="AX84">
        <f>IF(Z84&gt;0, (R84*SUMPRODUCT(K84:$K$98, X84:$X$98)-K84*$AZ$3)/Z84, 0)</f>
        <v>-1.7448324586446564E+26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7"/>
        <v>250000</v>
      </c>
      <c r="S85">
        <f t="shared" si="28"/>
        <v>-1.2839471841696035E+27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-4.9873388238814824</v>
      </c>
      <c r="AC85">
        <f t="shared" si="29"/>
        <v>-4.4529810927513234</v>
      </c>
      <c r="AE85">
        <f t="shared" si="30"/>
        <v>0</v>
      </c>
      <c r="AF85">
        <f t="shared" si="31"/>
        <v>0</v>
      </c>
      <c r="AG85">
        <f t="shared" si="31"/>
        <v>-4.3352455884228034E-26</v>
      </c>
      <c r="AH85">
        <f t="shared" si="32"/>
        <v>-6.2073628282594803E-21</v>
      </c>
      <c r="AI85">
        <f t="shared" si="33"/>
        <v>-6.2074061807153643E-21</v>
      </c>
      <c r="AJ85">
        <f t="shared" si="34"/>
        <v>-0.53435773113015905</v>
      </c>
      <c r="AK85">
        <f t="shared" si="49"/>
        <v>-0.34911371767170379</v>
      </c>
      <c r="AL85">
        <f t="shared" si="35"/>
        <v>-0.8834714488018629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-1.4619200218551911E-24</v>
      </c>
      <c r="AR85">
        <f t="shared" si="36"/>
        <v>-1.4619302319597084E-24</v>
      </c>
      <c r="AS85">
        <f t="shared" si="36"/>
        <v>-1.2584865547344434E-4</v>
      </c>
      <c r="AT85">
        <f t="shared" si="36"/>
        <v>-8.2221121575983612E-5</v>
      </c>
      <c r="AU85">
        <f t="shared" si="23"/>
        <v>-2.0806977704942797E-4</v>
      </c>
      <c r="AW85">
        <v>82</v>
      </c>
      <c r="AX85">
        <f>IF(Z85&gt;0, (R85*SUMPRODUCT(K85:$K$98, X85:$X$98)-K85*$AZ$3)/Z85, 0)</f>
        <v>-1.2839471841696035E+27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7"/>
        <v>250000</v>
      </c>
      <c r="S86">
        <f t="shared" si="28"/>
        <v>-9.8476452023962281E+27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-4.4529810927513234</v>
      </c>
      <c r="AC86">
        <f t="shared" si="29"/>
        <v>-3.975875975670824</v>
      </c>
      <c r="AE86">
        <f t="shared" si="30"/>
        <v>0</v>
      </c>
      <c r="AF86">
        <f t="shared" si="31"/>
        <v>0</v>
      </c>
      <c r="AG86">
        <f t="shared" si="31"/>
        <v>-5.046734389231669E-27</v>
      </c>
      <c r="AH86">
        <f t="shared" si="32"/>
        <v>-7.5744393872308169E-22</v>
      </c>
      <c r="AI86">
        <f t="shared" si="33"/>
        <v>-7.5744898545747095E-22</v>
      </c>
      <c r="AJ86">
        <f t="shared" si="34"/>
        <v>-0.47710511708049941</v>
      </c>
      <c r="AK86">
        <f t="shared" si="49"/>
        <v>-0.31170867649259265</v>
      </c>
      <c r="AL86">
        <f t="shared" si="35"/>
        <v>-0.78881379357309211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-1.5927549181867219E-25</v>
      </c>
      <c r="AR86">
        <f t="shared" si="36"/>
        <v>-1.5927655304718146E-25</v>
      </c>
      <c r="AS86">
        <f t="shared" si="36"/>
        <v>-1.003257776414576E-4</v>
      </c>
      <c r="AT86">
        <f t="shared" si="36"/>
        <v>-6.554617472575223E-5</v>
      </c>
      <c r="AU86">
        <f t="shared" si="23"/>
        <v>-1.6587195236720983E-4</v>
      </c>
      <c r="AW86">
        <v>83</v>
      </c>
      <c r="AX86">
        <f>IF(Z86&gt;0, (R86*SUMPRODUCT(K86:$K$98, X86:$X$98)-K86*$AZ$3)/Z86, 0)</f>
        <v>-9.8476452023962281E+27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7"/>
        <v>250000</v>
      </c>
      <c r="S87">
        <f t="shared" si="28"/>
        <v>-7.8865632794009795E+28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-3.975875975670824</v>
      </c>
      <c r="AC87">
        <f t="shared" si="29"/>
        <v>-3.5498892639918069</v>
      </c>
      <c r="AE87">
        <f t="shared" si="30"/>
        <v>0</v>
      </c>
      <c r="AF87">
        <f t="shared" si="31"/>
        <v>0</v>
      </c>
      <c r="AG87">
        <f t="shared" si="31"/>
        <v>-5.6264832003310779E-28</v>
      </c>
      <c r="AH87">
        <f t="shared" si="32"/>
        <v>-8.867237450612488E-23</v>
      </c>
      <c r="AI87">
        <f t="shared" si="33"/>
        <v>-8.867293715444491E-23</v>
      </c>
      <c r="AJ87">
        <f t="shared" si="34"/>
        <v>-0.42598671167901703</v>
      </c>
      <c r="AK87">
        <f t="shared" si="49"/>
        <v>-0.27831131829695771</v>
      </c>
      <c r="AL87">
        <f t="shared" si="35"/>
        <v>-0.70429802997597468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-1.6648257168145306E-26</v>
      </c>
      <c r="AR87">
        <f t="shared" si="36"/>
        <v>-1.6648362805487029E-26</v>
      </c>
      <c r="AS87">
        <f t="shared" si="36"/>
        <v>-7.9979095696314996E-5</v>
      </c>
      <c r="AT87">
        <f t="shared" si="36"/>
        <v>-5.2253009188259111E-5</v>
      </c>
      <c r="AU87">
        <f t="shared" si="23"/>
        <v>-1.3223210488457409E-4</v>
      </c>
      <c r="AW87">
        <v>84</v>
      </c>
      <c r="AX87">
        <f>IF(Z87&gt;0, (R87*SUMPRODUCT(K87:$K$98, X87:$X$98)-K87*$AZ$3)/Z87, 0)</f>
        <v>-7.8865632794009795E+28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7"/>
        <v>250000</v>
      </c>
      <c r="S88">
        <f t="shared" si="28"/>
        <v>-6.6078684938993682E+29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-3.5498892639918069</v>
      </c>
      <c r="AC88">
        <f t="shared" si="29"/>
        <v>-3.1695439857069703</v>
      </c>
      <c r="AE88">
        <f t="shared" si="30"/>
        <v>0</v>
      </c>
      <c r="AF88">
        <f t="shared" si="31"/>
        <v>0</v>
      </c>
      <c r="AG88">
        <f t="shared" si="31"/>
        <v>-5.9957760748288427E-29</v>
      </c>
      <c r="AH88">
        <f t="shared" si="32"/>
        <v>-9.9412815216897662E-24</v>
      </c>
      <c r="AI88">
        <f t="shared" si="33"/>
        <v>-9.9413414794505139E-24</v>
      </c>
      <c r="AJ88">
        <f t="shared" si="34"/>
        <v>-0.38034527828483666</v>
      </c>
      <c r="AK88">
        <f t="shared" si="49"/>
        <v>-0.2484922484794265</v>
      </c>
      <c r="AL88">
        <f t="shared" si="35"/>
        <v>-0.62883752676426319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-1.6664979638713078E-27</v>
      </c>
      <c r="AR88">
        <f t="shared" si="36"/>
        <v>-1.6665080148376735E-27</v>
      </c>
      <c r="AS88">
        <f t="shared" si="36"/>
        <v>-6.3758845421169481E-5</v>
      </c>
      <c r="AT88">
        <f t="shared" si="36"/>
        <v>-4.1655779008497371E-5</v>
      </c>
      <c r="AU88">
        <f t="shared" si="23"/>
        <v>-1.0541462442966686E-4</v>
      </c>
      <c r="AW88">
        <v>85</v>
      </c>
      <c r="AX88">
        <f>IF(Z88&gt;0, (R88*SUMPRODUCT(K88:$K$98, X88:$X$98)-K88*$AZ$3)/Z88, 0)</f>
        <v>-6.6078684938993682E+29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-3.1695439857069703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-1.1991552149657686E-24</v>
      </c>
      <c r="AI89">
        <f t="shared" si="33"/>
        <v>-1.1991552149657686E-24</v>
      </c>
      <c r="AJ89">
        <f t="shared" si="34"/>
        <v>-3.1695439857069703</v>
      </c>
      <c r="AK89">
        <f t="shared" si="49"/>
        <v>-0.22186807899948793</v>
      </c>
      <c r="AL89">
        <f t="shared" si="35"/>
        <v>-3.3914120647064583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-1.7948154224257163E-28</v>
      </c>
      <c r="AR89">
        <f t="shared" si="36"/>
        <v>-1.7948154224257163E-28</v>
      </c>
      <c r="AS89">
        <f t="shared" si="36"/>
        <v>-4.7439617128846304E-4</v>
      </c>
      <c r="AT89">
        <f t="shared" si="36"/>
        <v>-3.3207731990192414E-5</v>
      </c>
      <c r="AU89">
        <f t="shared" si="23"/>
        <v>-5.0760390327865546E-4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26562.391824031405</v>
      </c>
      <c r="AO91" s="8">
        <f t="shared" si="50"/>
        <v>-2656.2391824031406</v>
      </c>
      <c r="AP91" s="8">
        <f t="shared" si="50"/>
        <v>-220.28027557741964</v>
      </c>
      <c r="AQ91" s="8">
        <f t="shared" si="50"/>
        <v>-18907.511284379176</v>
      </c>
      <c r="AR91" s="8">
        <f t="shared" si="50"/>
        <v>4778.3610816716782</v>
      </c>
      <c r="AS91" s="8">
        <f t="shared" si="50"/>
        <v>-4855.2114669278371</v>
      </c>
      <c r="AT91" s="8">
        <f t="shared" si="50"/>
        <v>1580.2481564586483</v>
      </c>
      <c r="AU91" s="8">
        <f t="shared" si="50"/>
        <v>1503.3977712024946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39F7-4190-476C-BCC7-AA098549A57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61045.868533257817</v>
      </c>
      <c r="K3">
        <v>1</v>
      </c>
      <c r="L3" s="2">
        <v>0</v>
      </c>
      <c r="O3">
        <f>$C$3</f>
        <v>61045.868533257817</v>
      </c>
      <c r="P3">
        <f>O3*C5</f>
        <v>6104.5868533257817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61045.868533257817</v>
      </c>
      <c r="AF3">
        <f t="shared" ref="AF3:AG34" si="4">-$Z3*P3</f>
        <v>-6104.5868533257817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54841.281679932035</v>
      </c>
      <c r="AJ3">
        <f t="shared" ref="AJ3:AJ66" si="7">AB3-AC3</f>
        <v>0</v>
      </c>
      <c r="AL3">
        <f t="shared" ref="AL3:AL66" si="8">SUM(AI3:AK3)</f>
        <v>54841.281679932035</v>
      </c>
      <c r="AN3">
        <f t="shared" ref="AN3:AU34" si="9">AE3*$K3</f>
        <v>61045.868533257817</v>
      </c>
      <c r="AO3">
        <f t="shared" si="9"/>
        <v>-6104.5868533257817</v>
      </c>
      <c r="AP3">
        <f t="shared" si="9"/>
        <v>-100</v>
      </c>
      <c r="AQ3">
        <f t="shared" si="9"/>
        <v>0</v>
      </c>
      <c r="AR3">
        <f t="shared" si="9"/>
        <v>54841.281679932035</v>
      </c>
      <c r="AS3">
        <f t="shared" si="9"/>
        <v>0</v>
      </c>
      <c r="AT3">
        <f t="shared" si="9"/>
        <v>0</v>
      </c>
      <c r="AU3">
        <f t="shared" si="9"/>
        <v>54841.281679932035</v>
      </c>
      <c r="AW3">
        <v>0</v>
      </c>
      <c r="AX3">
        <f>IF(Z3&gt;0, (R3*SUMPRODUCT(K3:$K$98, X3:$X$98)-K3*$AZ$3)/Z3, 0)</f>
        <v>0</v>
      </c>
      <c r="AZ3">
        <f>C6*ABS(SUMPRODUCT(X4:X79, K4:K79))/1</f>
        <v>46235.030163573523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250000</v>
      </c>
      <c r="S4">
        <f t="shared" si="1"/>
        <v>3139.6817368703214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3101.3141792713286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-3101.3141792713286</v>
      </c>
      <c r="AK4">
        <f>G4*SUM(AB4, AE4:AF4)</f>
        <v>0</v>
      </c>
      <c r="AL4">
        <f t="shared" si="8"/>
        <v>-3656.3656792713286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-517.82022576732902</v>
      </c>
      <c r="AR4">
        <f t="shared" si="9"/>
        <v>-517.82022576732902</v>
      </c>
      <c r="AS4">
        <f t="shared" si="9"/>
        <v>-2893.2868544372877</v>
      </c>
      <c r="AT4">
        <f t="shared" si="9"/>
        <v>0</v>
      </c>
      <c r="AU4">
        <f t="shared" si="9"/>
        <v>-3411.1070802046165</v>
      </c>
      <c r="AW4">
        <v>1</v>
      </c>
      <c r="AX4">
        <f>IF(Z4&gt;0, (R4*SUMPRODUCT(K4:$K$98, X4:$X$98)-K4*$AZ$3)/Z4, 0)</f>
        <v>3139.6817368703214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250000</v>
      </c>
      <c r="S5">
        <f t="shared" si="1"/>
        <v>6336.0608659926784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3101.3141792713286</v>
      </c>
      <c r="AC5">
        <f t="shared" si="2"/>
        <v>6181.2649476117003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-583.23383853245457</v>
      </c>
      <c r="AI5">
        <f t="shared" si="6"/>
        <v>-595.42845179127789</v>
      </c>
      <c r="AJ5">
        <f t="shared" si="7"/>
        <v>-3079.9507683403717</v>
      </c>
      <c r="AK5">
        <f>G5*SUM(AB5, AE5:AF5)</f>
        <v>127.15388135012448</v>
      </c>
      <c r="AL5">
        <f t="shared" si="8"/>
        <v>-3548.2253387815254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-498.72793150692064</v>
      </c>
      <c r="AR5">
        <f t="shared" si="9"/>
        <v>-509.15564307695394</v>
      </c>
      <c r="AS5">
        <f t="shared" si="9"/>
        <v>-2633.6905960439558</v>
      </c>
      <c r="AT5">
        <f t="shared" si="9"/>
        <v>108.73030342064969</v>
      </c>
      <c r="AU5">
        <f t="shared" si="9"/>
        <v>-3034.1159357002603</v>
      </c>
      <c r="AW5">
        <v>2</v>
      </c>
      <c r="AX5">
        <f>IF(Z5&gt;0, (R5*SUMPRODUCT(K5:$K$98, X5:$X$98)-K5*$AZ$3)/Z5, 0)</f>
        <v>6336.0608659926784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250000</v>
      </c>
      <c r="S6">
        <f t="shared" si="1"/>
        <v>9915.7633875029187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6181.2649476117003</v>
      </c>
      <c r="AC6">
        <f t="shared" si="2"/>
        <v>9552.3160250683432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-616.7157374158229</v>
      </c>
      <c r="AI6">
        <f t="shared" si="6"/>
        <v>-628.75756875518721</v>
      </c>
      <c r="AJ6">
        <f t="shared" si="7"/>
        <v>-3371.0510774566428</v>
      </c>
      <c r="AK6">
        <f>G6*SUM(AB6, AE6:AF6)</f>
        <v>361.60399943528449</v>
      </c>
      <c r="AL6">
        <f t="shared" si="8"/>
        <v>-3638.2046467765454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-475.74070517725181</v>
      </c>
      <c r="AR6">
        <f t="shared" si="9"/>
        <v>-485.02989464567628</v>
      </c>
      <c r="AS6">
        <f t="shared" si="9"/>
        <v>-2600.4626110204576</v>
      </c>
      <c r="AT6">
        <f t="shared" si="9"/>
        <v>278.94495186242523</v>
      </c>
      <c r="AU6">
        <f t="shared" si="9"/>
        <v>-2806.5475538037085</v>
      </c>
      <c r="AW6">
        <v>3</v>
      </c>
      <c r="AX6">
        <f>IF(Z6&gt;0, (R6*SUMPRODUCT(K6:$K$98, X6:$X$98)-K6*$AZ$3)/Z6, 0)</f>
        <v>9915.7633875029187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250000</v>
      </c>
      <c r="S7">
        <f t="shared" si="1"/>
        <v>12924.503774382501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9552.3160250683432</v>
      </c>
      <c r="AC7">
        <f t="shared" si="2"/>
        <v>12292.403769295128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-655.03564598137416</v>
      </c>
      <c r="AI7">
        <f t="shared" si="6"/>
        <v>-666.92430722504582</v>
      </c>
      <c r="AJ7">
        <f t="shared" si="7"/>
        <v>-2740.0877442267847</v>
      </c>
      <c r="AK7">
        <f>G7*SUM(AB7, AE7:AF7)</f>
        <v>469.01871683085562</v>
      </c>
      <c r="AL7">
        <f t="shared" si="8"/>
        <v>-2937.9933346209746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-459.74075786849164</v>
      </c>
      <c r="AR7">
        <f t="shared" si="9"/>
        <v>-468.0848871746436</v>
      </c>
      <c r="AS7">
        <f t="shared" si="9"/>
        <v>-1923.1472728017125</v>
      </c>
      <c r="AT7">
        <f t="shared" si="9"/>
        <v>329.18364313940918</v>
      </c>
      <c r="AU7">
        <f t="shared" si="9"/>
        <v>-2062.0485168369464</v>
      </c>
      <c r="AW7">
        <v>4</v>
      </c>
      <c r="AX7">
        <f>IF(Z7&gt;0, (R7*SUMPRODUCT(K7:$K$98, X7:$X$98)-K7*$AZ$3)/Z7, 0)</f>
        <v>12924.503774382501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250000</v>
      </c>
      <c r="S8">
        <f t="shared" si="1"/>
        <v>14924.429885568399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12292.403769295128</v>
      </c>
      <c r="AC8">
        <f t="shared" si="2"/>
        <v>13992.383972893309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-1008.2483517423575</v>
      </c>
      <c r="AI8">
        <f t="shared" si="6"/>
        <v>-1019.9677139560054</v>
      </c>
      <c r="AJ8">
        <f t="shared" si="7"/>
        <v>-1699.9802035981811</v>
      </c>
      <c r="AK8">
        <f t="shared" ref="AK8:AK71" si="22">G8*SUM(AB8:AB8, AE8:AF8)</f>
        <v>261.82820028598621</v>
      </c>
      <c r="AL8">
        <f t="shared" si="8"/>
        <v>-2458.1197172682005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-660.54816277349096</v>
      </c>
      <c r="AR8">
        <f t="shared" si="9"/>
        <v>-668.22603615233118</v>
      </c>
      <c r="AS8">
        <f t="shared" si="9"/>
        <v>-1113.7323441169667</v>
      </c>
      <c r="AT8">
        <f t="shared" si="9"/>
        <v>171.53525355367265</v>
      </c>
      <c r="AU8">
        <f t="shared" si="9"/>
        <v>-1610.4231267156254</v>
      </c>
      <c r="AW8">
        <v>5</v>
      </c>
      <c r="AX8">
        <f>IF(Z8&gt;0, (R8*SUMPRODUCT(K8:$K$98, X8:$X$98)-K8*$AZ$3)/Z8, 0)</f>
        <v>14924.429885568399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250000</v>
      </c>
      <c r="S9">
        <f t="shared" si="1"/>
        <v>16187.849301771021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13992.383972893309</v>
      </c>
      <c r="AC9">
        <f t="shared" si="2"/>
        <v>14935.439812660916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-1385.1859551747132</v>
      </c>
      <c r="AI9">
        <f t="shared" si="6"/>
        <v>-1396.7188644684657</v>
      </c>
      <c r="AJ9">
        <f t="shared" si="7"/>
        <v>-943.05583976760681</v>
      </c>
      <c r="AK9">
        <f t="shared" si="22"/>
        <v>82.555065440070521</v>
      </c>
      <c r="AL9">
        <f t="shared" si="8"/>
        <v>-2257.2196387960021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-859.45324928478988</v>
      </c>
      <c r="AR9">
        <f t="shared" si="9"/>
        <v>-866.60896460892639</v>
      </c>
      <c r="AS9">
        <f t="shared" si="9"/>
        <v>-585.12895161648976</v>
      </c>
      <c r="AT9">
        <f t="shared" si="9"/>
        <v>51.22216188543284</v>
      </c>
      <c r="AU9">
        <f t="shared" si="9"/>
        <v>-1400.5157543399835</v>
      </c>
      <c r="AW9">
        <v>6</v>
      </c>
      <c r="AX9">
        <f>IF(Z9&gt;0, (R9*SUMPRODUCT(K9:$K$98, X9:$X$98)-K9*$AZ$3)/Z9, 0)</f>
        <v>16187.849301771021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250000</v>
      </c>
      <c r="S10">
        <f t="shared" si="1"/>
        <v>17155.794237484504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14935.439812660916</v>
      </c>
      <c r="AC10">
        <f t="shared" si="2"/>
        <v>15548.30169469101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-1776.5256570786757</v>
      </c>
      <c r="AI10">
        <f t="shared" si="6"/>
        <v>-1787.8544109966369</v>
      </c>
      <c r="AJ10">
        <f t="shared" si="7"/>
        <v>-612.86188203009442</v>
      </c>
      <c r="AK10">
        <f t="shared" si="22"/>
        <v>61.235303231909761</v>
      </c>
      <c r="AL10">
        <f t="shared" si="8"/>
        <v>-2339.4809897948217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-1045.6921532123047</v>
      </c>
      <c r="AR10">
        <f t="shared" si="9"/>
        <v>-1052.3604436647856</v>
      </c>
      <c r="AS10">
        <f t="shared" si="9"/>
        <v>-360.74056036749568</v>
      </c>
      <c r="AT10">
        <f t="shared" si="9"/>
        <v>36.044104307776017</v>
      </c>
      <c r="AU10">
        <f t="shared" si="9"/>
        <v>-1377.0568997245055</v>
      </c>
      <c r="AW10">
        <v>7</v>
      </c>
      <c r="AX10">
        <f>IF(Z10&gt;0, (R10*SUMPRODUCT(K10:$K$98, X10:$X$98)-K10*$AZ$3)/Z10, 0)</f>
        <v>17155.794237484504</v>
      </c>
    </row>
    <row r="11" spans="1:52" x14ac:dyDescent="0.25">
      <c r="A11" t="s">
        <v>33</v>
      </c>
      <c r="C11" s="12">
        <f>AU81</f>
        <v>2837.3063488383291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250000</v>
      </c>
      <c r="S11">
        <f t="shared" si="1"/>
        <v>17849.932575216306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15548.30169469101</v>
      </c>
      <c r="AC11">
        <f t="shared" si="2"/>
        <v>15857.655289932542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-2212.4761854176227</v>
      </c>
      <c r="AI11">
        <f t="shared" si="6"/>
        <v>-2223.5810279871334</v>
      </c>
      <c r="AJ11">
        <f t="shared" si="7"/>
        <v>-309.35359524153137</v>
      </c>
      <c r="AK11">
        <f t="shared" si="22"/>
        <v>37.315924067258422</v>
      </c>
      <c r="AL11">
        <f t="shared" si="8"/>
        <v>-2495.6186991614063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-1237.4570389722023</v>
      </c>
      <c r="AR11">
        <f t="shared" si="9"/>
        <v>-1243.6680733303983</v>
      </c>
      <c r="AS11">
        <f t="shared" si="9"/>
        <v>-173.0241376092967</v>
      </c>
      <c r="AT11">
        <f t="shared" si="9"/>
        <v>20.871118616838306</v>
      </c>
      <c r="AU11">
        <f t="shared" si="9"/>
        <v>-1395.8210923228567</v>
      </c>
      <c r="AW11">
        <v>8</v>
      </c>
      <c r="AX11">
        <f>IF(Z11&gt;0, (R11*SUMPRODUCT(K11:$K$98, X11:$X$98)-K11*$AZ$3)/Z11, 0)</f>
        <v>17849.932575216306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250000</v>
      </c>
      <c r="S12">
        <f t="shared" si="1"/>
        <v>18308.576600937988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15857.655289932542</v>
      </c>
      <c r="AC12">
        <f t="shared" si="2"/>
        <v>15905.439896199377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-2690.2402826572797</v>
      </c>
      <c r="AI12">
        <f t="shared" si="6"/>
        <v>-2701.0995647869622</v>
      </c>
      <c r="AJ12">
        <f t="shared" si="7"/>
        <v>-47.784606266835908</v>
      </c>
      <c r="AK12">
        <f t="shared" si="22"/>
        <v>36.472607166844845</v>
      </c>
      <c r="AL12">
        <f t="shared" si="8"/>
        <v>-2712.4115638869534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-1429.8913093776816</v>
      </c>
      <c r="AR12">
        <f t="shared" si="9"/>
        <v>-1435.6631332714105</v>
      </c>
      <c r="AS12">
        <f t="shared" si="9"/>
        <v>-25.398026214778596</v>
      </c>
      <c r="AT12">
        <f t="shared" si="9"/>
        <v>19.385578438631022</v>
      </c>
      <c r="AU12">
        <f t="shared" si="9"/>
        <v>-1441.6755810475581</v>
      </c>
      <c r="AW12">
        <v>9</v>
      </c>
      <c r="AX12">
        <f>IF(Z12&gt;0, (R12*SUMPRODUCT(K12:$K$98, X12:$X$98)-K12*$AZ$3)/Z12, 0)</f>
        <v>18308.576600937988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250000</v>
      </c>
      <c r="S13">
        <f t="shared" si="1"/>
        <v>18518.520847486277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15905.439896199377</v>
      </c>
      <c r="AC13">
        <f t="shared" si="2"/>
        <v>15690.253265743937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-3195.3937193569227</v>
      </c>
      <c r="AI13">
        <f t="shared" si="6"/>
        <v>-3205.9846389793406</v>
      </c>
      <c r="AJ13">
        <f t="shared" si="7"/>
        <v>215.18663045544054</v>
      </c>
      <c r="AK13">
        <f t="shared" si="22"/>
        <v>31.810879792398755</v>
      </c>
      <c r="AL13">
        <f t="shared" si="8"/>
        <v>-2958.9871287315013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-1614.4351056270691</v>
      </c>
      <c r="AR13">
        <f t="shared" si="9"/>
        <v>-1619.7860432394605</v>
      </c>
      <c r="AS13">
        <f t="shared" si="9"/>
        <v>108.72051489754381</v>
      </c>
      <c r="AT13">
        <f t="shared" si="9"/>
        <v>16.072072986382057</v>
      </c>
      <c r="AU13">
        <f t="shared" si="9"/>
        <v>-1494.9934553555347</v>
      </c>
      <c r="AW13">
        <v>10</v>
      </c>
      <c r="AX13">
        <f>IF(Z13&gt;0, (R13*SUMPRODUCT(K13:$K$98, X13:$X$98)-K13*$AZ$3)/Z13, 0)</f>
        <v>18518.520847486277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250000</v>
      </c>
      <c r="S14">
        <f t="shared" si="1"/>
        <v>18482.20488116562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15690.253265743937</v>
      </c>
      <c r="AC14">
        <f t="shared" si="2"/>
        <v>15226.258108633181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-3741.8528172261945</v>
      </c>
      <c r="AI14">
        <f t="shared" si="6"/>
        <v>-3752.1507350115271</v>
      </c>
      <c r="AJ14">
        <f t="shared" si="7"/>
        <v>463.99515711075583</v>
      </c>
      <c r="AK14">
        <f t="shared" si="22"/>
        <v>28.242455878339086</v>
      </c>
      <c r="AL14">
        <f t="shared" si="8"/>
        <v>-3259.9131220224322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-1797.4207450287504</v>
      </c>
      <c r="AR14">
        <f t="shared" si="9"/>
        <v>-1802.3674096791465</v>
      </c>
      <c r="AS14">
        <f t="shared" si="9"/>
        <v>222.882770039571</v>
      </c>
      <c r="AT14">
        <f t="shared" si="9"/>
        <v>13.566427800844526</v>
      </c>
      <c r="AU14">
        <f t="shared" si="9"/>
        <v>-1565.9182118387307</v>
      </c>
      <c r="AW14">
        <v>11</v>
      </c>
      <c r="AX14">
        <f>IF(Z14&gt;0, (R14*SUMPRODUCT(K14:$K$98, X14:$X$98)-K14*$AZ$3)/Z14, 0)</f>
        <v>18482.20488116562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250000</v>
      </c>
      <c r="S15">
        <f t="shared" si="1"/>
        <v>18249.96906995961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15226.258108633181</v>
      </c>
      <c r="AC15">
        <f t="shared" si="2"/>
        <v>14568.692461765582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-4327.3043032846745</v>
      </c>
      <c r="AI15">
        <f t="shared" si="6"/>
        <v>-4337.282876676989</v>
      </c>
      <c r="AJ15">
        <f t="shared" si="7"/>
        <v>657.56564686759884</v>
      </c>
      <c r="AK15">
        <f t="shared" si="22"/>
        <v>62.427658245396046</v>
      </c>
      <c r="AL15">
        <f t="shared" si="8"/>
        <v>-3617.2895715639943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-1971.9625922331984</v>
      </c>
      <c r="AR15">
        <f t="shared" si="9"/>
        <v>-1976.5098512365835</v>
      </c>
      <c r="AS15">
        <f t="shared" si="9"/>
        <v>299.65418807645761</v>
      </c>
      <c r="AT15">
        <f t="shared" si="9"/>
        <v>28.448428433192362</v>
      </c>
      <c r="AU15">
        <f t="shared" si="9"/>
        <v>-1648.4072347269334</v>
      </c>
      <c r="AW15">
        <v>12</v>
      </c>
      <c r="AX15">
        <f>IF(Z15&gt;0, (R15*SUMPRODUCT(K15:$K$98, X15:$X$98)-K15*$AZ$3)/Z15, 0)</f>
        <v>18249.96906995961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250000</v>
      </c>
      <c r="S16">
        <f t="shared" si="1"/>
        <v>17820.158644121861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14568.692461765582</v>
      </c>
      <c r="AC16">
        <f t="shared" si="2"/>
        <v>13734.808886761399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-4889.3528802051833</v>
      </c>
      <c r="AI16">
        <f t="shared" si="6"/>
        <v>-4898.9872002195652</v>
      </c>
      <c r="AJ16">
        <f t="shared" si="7"/>
        <v>833.88357500418351</v>
      </c>
      <c r="AK16">
        <f t="shared" si="22"/>
        <v>103.43771647853563</v>
      </c>
      <c r="AL16">
        <f t="shared" si="8"/>
        <v>-3961.6659087368462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-2107.7376126526547</v>
      </c>
      <c r="AR16">
        <f t="shared" si="9"/>
        <v>-2111.8908450259728</v>
      </c>
      <c r="AS16">
        <f t="shared" si="9"/>
        <v>359.47656441926114</v>
      </c>
      <c r="AT16">
        <f t="shared" si="9"/>
        <v>44.590679161525685</v>
      </c>
      <c r="AU16">
        <f t="shared" si="9"/>
        <v>-1707.8236014451861</v>
      </c>
      <c r="AW16">
        <v>13</v>
      </c>
      <c r="AX16">
        <f>IF(Z16&gt;0, (R16*SUMPRODUCT(K16:$K$98, X16:$X$98)-K16*$AZ$3)/Z16, 0)</f>
        <v>17820.158644121861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250000</v>
      </c>
      <c r="S17">
        <f t="shared" si="1"/>
        <v>17297.727907848723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13734.808886761399</v>
      </c>
      <c r="AC17">
        <f t="shared" si="2"/>
        <v>12822.426544778882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-5440.0160985109333</v>
      </c>
      <c r="AI17">
        <f t="shared" si="6"/>
        <v>-5449.2820745202453</v>
      </c>
      <c r="AJ17">
        <f t="shared" si="7"/>
        <v>912.38234198251666</v>
      </c>
      <c r="AK17">
        <f t="shared" si="22"/>
        <v>189.54036263730731</v>
      </c>
      <c r="AL17">
        <f t="shared" si="8"/>
        <v>-4347.3593699004214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-2204.4759322137597</v>
      </c>
      <c r="AR17">
        <f t="shared" si="9"/>
        <v>-2208.2308146867344</v>
      </c>
      <c r="AS17">
        <f t="shared" si="9"/>
        <v>369.72775033291373</v>
      </c>
      <c r="AT17">
        <f t="shared" si="9"/>
        <v>76.80807557378084</v>
      </c>
      <c r="AU17">
        <f t="shared" si="9"/>
        <v>-1761.6949887800399</v>
      </c>
      <c r="AW17">
        <v>14</v>
      </c>
      <c r="AX17">
        <f>IF(Z17&gt;0, (R17*SUMPRODUCT(K17:$K$98, X17:$X$98)-K17*$AZ$3)/Z17, 0)</f>
        <v>17297.727907848723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250000</v>
      </c>
      <c r="S18">
        <f t="shared" si="1"/>
        <v>16720.679678780798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12822.426544778882</v>
      </c>
      <c r="AC18">
        <f t="shared" si="2"/>
        <v>11869.813139346354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-5994.275890443686</v>
      </c>
      <c r="AI18">
        <f t="shared" si="6"/>
        <v>-6003.149492898383</v>
      </c>
      <c r="AJ18">
        <f t="shared" si="7"/>
        <v>952.61340543252845</v>
      </c>
      <c r="AK18">
        <f t="shared" si="22"/>
        <v>276.96441336722387</v>
      </c>
      <c r="AL18">
        <f t="shared" si="8"/>
        <v>-4773.5716740986309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-2266.7790993802555</v>
      </c>
      <c r="AR18">
        <f t="shared" si="9"/>
        <v>-2270.1347167972958</v>
      </c>
      <c r="AS18">
        <f t="shared" si="9"/>
        <v>360.2376995470712</v>
      </c>
      <c r="AT18">
        <f t="shared" si="9"/>
        <v>104.73611074422313</v>
      </c>
      <c r="AU18">
        <f t="shared" si="9"/>
        <v>-1805.1609065060015</v>
      </c>
      <c r="AW18">
        <v>15</v>
      </c>
      <c r="AX18">
        <f>IF(Z18&gt;0, (R18*SUMPRODUCT(K18:$K$98, X18:$X$98)-K18*$AZ$3)/Z18, 0)</f>
        <v>16720.679678780798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250000</v>
      </c>
      <c r="S19">
        <f t="shared" si="1"/>
        <v>15941.661608533659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11869.813139346354</v>
      </c>
      <c r="AC19">
        <f t="shared" si="2"/>
        <v>10781.90320552891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-6613.5864202306184</v>
      </c>
      <c r="AI19">
        <f t="shared" si="6"/>
        <v>-6622.0406073397571</v>
      </c>
      <c r="AJ19">
        <f t="shared" si="7"/>
        <v>1087.9099338174437</v>
      </c>
      <c r="AK19">
        <f t="shared" si="22"/>
        <v>264.69683300742366</v>
      </c>
      <c r="AL19">
        <f t="shared" si="8"/>
        <v>-5269.4338405148901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-2332.3471866246555</v>
      </c>
      <c r="AR19">
        <f t="shared" si="9"/>
        <v>-2335.3286399944764</v>
      </c>
      <c r="AS19">
        <f t="shared" si="9"/>
        <v>383.66228430589564</v>
      </c>
      <c r="AT19">
        <f t="shared" si="9"/>
        <v>93.347977110397096</v>
      </c>
      <c r="AU19">
        <f t="shared" si="9"/>
        <v>-1858.3183785781837</v>
      </c>
      <c r="AW19">
        <v>16</v>
      </c>
      <c r="AX19">
        <f>IF(Z19&gt;0, (R19*SUMPRODUCT(K19:$K$98, X19:$X$98)-K19*$AZ$3)/Z19, 0)</f>
        <v>15941.661608533659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250000</v>
      </c>
      <c r="S20">
        <f t="shared" si="1"/>
        <v>14496.024249956068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10781.90320552891</v>
      </c>
      <c r="AC20">
        <f t="shared" si="2"/>
        <v>9289.3310046743245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-7188.0988690333106</v>
      </c>
      <c r="AI20">
        <f t="shared" si="6"/>
        <v>-7196.1091093279056</v>
      </c>
      <c r="AJ20">
        <f t="shared" si="7"/>
        <v>1492.5722008545854</v>
      </c>
      <c r="AK20">
        <f t="shared" si="22"/>
        <v>46.362183783774313</v>
      </c>
      <c r="AL20">
        <f t="shared" si="8"/>
        <v>-5657.1747246895457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-2404.3960252458564</v>
      </c>
      <c r="AR20">
        <f t="shared" si="9"/>
        <v>-2407.075424942007</v>
      </c>
      <c r="AS20">
        <f t="shared" si="9"/>
        <v>499.26061570851135</v>
      </c>
      <c r="AT20">
        <f t="shared" si="9"/>
        <v>15.508001829476266</v>
      </c>
      <c r="AU20">
        <f t="shared" si="9"/>
        <v>-1892.3068074040191</v>
      </c>
      <c r="AW20">
        <v>17</v>
      </c>
      <c r="AX20">
        <f>IF(Z20&gt;0, (R20*SUMPRODUCT(K20:$K$98, X20:$X$98)-K20*$AZ$3)/Z20, 0)</f>
        <v>14496.024249956068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250000</v>
      </c>
      <c r="S21">
        <f t="shared" si="1"/>
        <v>12659.070375215681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9289.3310046743245</v>
      </c>
      <c r="AC21">
        <f t="shared" si="2"/>
        <v>7643.7959707957561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-7647.8349154046173</v>
      </c>
      <c r="AI21">
        <f t="shared" si="6"/>
        <v>-7655.3826615504968</v>
      </c>
      <c r="AJ21">
        <f t="shared" si="7"/>
        <v>1645.5350338785684</v>
      </c>
      <c r="AK21">
        <f t="shared" si="22"/>
        <v>14.86292960747892</v>
      </c>
      <c r="AL21">
        <f t="shared" si="8"/>
        <v>-5994.9846980644497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-2432.6514442313623</v>
      </c>
      <c r="AR21">
        <f t="shared" si="9"/>
        <v>-2435.0522590718451</v>
      </c>
      <c r="AS21">
        <f t="shared" si="9"/>
        <v>523.41783275616365</v>
      </c>
      <c r="AT21">
        <f t="shared" si="9"/>
        <v>4.7276552874219275</v>
      </c>
      <c r="AU21">
        <f t="shared" si="9"/>
        <v>-1906.9067710282595</v>
      </c>
      <c r="AW21">
        <v>18</v>
      </c>
      <c r="AX21">
        <f>IF(Z21&gt;0, (R21*SUMPRODUCT(K21:$K$98, X21:$X$98)-K21*$AZ$3)/Z21, 0)</f>
        <v>12659.070375215681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250000</v>
      </c>
      <c r="S22">
        <f t="shared" si="1"/>
        <v>10939.446438508992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7643.7959707957561</v>
      </c>
      <c r="AC22">
        <f t="shared" si="2"/>
        <v>6186.0924196997839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-8074.1339627036659</v>
      </c>
      <c r="AI22">
        <f t="shared" si="6"/>
        <v>-8081.2025246899511</v>
      </c>
      <c r="AJ22">
        <f t="shared" si="7"/>
        <v>1457.7035510959722</v>
      </c>
      <c r="AK22">
        <f t="shared" si="22"/>
        <v>160.51971538671089</v>
      </c>
      <c r="AL22">
        <f t="shared" si="8"/>
        <v>-6462.9792582072678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-2397.9927285916101</v>
      </c>
      <c r="AR22">
        <f t="shared" si="9"/>
        <v>-2400.0920695640302</v>
      </c>
      <c r="AS22">
        <f t="shared" si="9"/>
        <v>432.93343064620183</v>
      </c>
      <c r="AT22">
        <f t="shared" si="9"/>
        <v>47.673857291814528</v>
      </c>
      <c r="AU22">
        <f t="shared" si="9"/>
        <v>-1919.4847816260137</v>
      </c>
      <c r="AW22">
        <v>19</v>
      </c>
      <c r="AX22">
        <f>IF(Z22&gt;0, (R22*SUMPRODUCT(K22:$K$98, X22:$X$98)-K22*$AZ$3)/Z22, 0)</f>
        <v>10939.446438508992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250000</v>
      </c>
      <c r="S23">
        <f t="shared" si="1"/>
        <v>9996.3633580528913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6186.0924196997839</v>
      </c>
      <c r="AC23">
        <f t="shared" si="2"/>
        <v>5259.3490268255755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-8425.9683393280466</v>
      </c>
      <c r="AI23">
        <f t="shared" si="6"/>
        <v>-8432.5449172775025</v>
      </c>
      <c r="AJ23">
        <f t="shared" si="7"/>
        <v>926.74339287420844</v>
      </c>
      <c r="AK23">
        <f t="shared" si="22"/>
        <v>433.02646937898493</v>
      </c>
      <c r="AL23">
        <f t="shared" si="8"/>
        <v>-7072.775055024309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-2234.3628986784652</v>
      </c>
      <c r="AR23">
        <f t="shared" si="9"/>
        <v>-2236.1068480002236</v>
      </c>
      <c r="AS23">
        <f t="shared" si="9"/>
        <v>245.74992098755791</v>
      </c>
      <c r="AT23">
        <f t="shared" si="9"/>
        <v>114.82814061977469</v>
      </c>
      <c r="AU23">
        <f t="shared" si="9"/>
        <v>-1875.5287863928911</v>
      </c>
      <c r="AW23">
        <v>20</v>
      </c>
      <c r="AX23">
        <f>IF(Z23&gt;0, (R23*SUMPRODUCT(K23:$K$98, X23:$X$98)-K23*$AZ$3)/Z23, 0)</f>
        <v>9996.3633580528913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250000</v>
      </c>
      <c r="S24">
        <f t="shared" si="1"/>
        <v>8928.5373446626745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5259.3490268255755</v>
      </c>
      <c r="AC24">
        <f t="shared" si="2"/>
        <v>4338.6016064662163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-8734.9346756946852</v>
      </c>
      <c r="AI24">
        <f t="shared" si="6"/>
        <v>-8741.0087411308614</v>
      </c>
      <c r="AJ24">
        <f t="shared" si="7"/>
        <v>920.74742035935924</v>
      </c>
      <c r="AK24">
        <f t="shared" si="22"/>
        <v>368.15443187779033</v>
      </c>
      <c r="AL24">
        <f t="shared" si="8"/>
        <v>-7452.1068888937116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-2068.1190127024292</v>
      </c>
      <c r="AR24">
        <f t="shared" si="9"/>
        <v>-2069.55713338442</v>
      </c>
      <c r="AS24">
        <f t="shared" si="9"/>
        <v>217.9999412291501</v>
      </c>
      <c r="AT24">
        <f t="shared" si="9"/>
        <v>87.165755491647886</v>
      </c>
      <c r="AU24">
        <f t="shared" si="9"/>
        <v>-1764.391436663622</v>
      </c>
      <c r="AW24">
        <v>21</v>
      </c>
      <c r="AX24">
        <f>IF(Z24&gt;0, (R24*SUMPRODUCT(K24:$K$98, X24:$X$98)-K24*$AZ$3)/Z24, 0)</f>
        <v>8928.5373446626745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250000</v>
      </c>
      <c r="S25">
        <f t="shared" si="1"/>
        <v>7738.2106852940096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4338.6016064662163</v>
      </c>
      <c r="AC25">
        <f t="shared" si="2"/>
        <v>3443.3535565487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-9021.3481278239069</v>
      </c>
      <c r="AI25">
        <f t="shared" si="6"/>
        <v>-9026.9103851993314</v>
      </c>
      <c r="AJ25">
        <f t="shared" si="7"/>
        <v>895.24804991751625</v>
      </c>
      <c r="AK25">
        <f t="shared" si="22"/>
        <v>303.70211245263516</v>
      </c>
      <c r="AL25">
        <f t="shared" si="8"/>
        <v>-7827.9602228291797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-1907.0816411396556</v>
      </c>
      <c r="AR25">
        <f t="shared" si="9"/>
        <v>-1908.2574830175729</v>
      </c>
      <c r="AS25">
        <f t="shared" si="9"/>
        <v>189.25232637880742</v>
      </c>
      <c r="AT25">
        <f t="shared" si="9"/>
        <v>64.201571076435144</v>
      </c>
      <c r="AU25">
        <f t="shared" si="9"/>
        <v>-1654.8035855623302</v>
      </c>
      <c r="AW25">
        <v>22</v>
      </c>
      <c r="AX25">
        <f>IF(Z25&gt;0, (R25*SUMPRODUCT(K25:$K$98, X25:$X$98)-K25*$AZ$3)/Z25, 0)</f>
        <v>7738.2106852940096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250000</v>
      </c>
      <c r="S26">
        <f t="shared" si="1"/>
        <v>6398.7080135794158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3443.3535565487</v>
      </c>
      <c r="AC26">
        <f t="shared" si="2"/>
        <v>2583.4781321812898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-9195.204953212482</v>
      </c>
      <c r="AI26">
        <f t="shared" si="6"/>
        <v>-9200.2518277664913</v>
      </c>
      <c r="AJ26">
        <f t="shared" si="7"/>
        <v>859.87542436741023</v>
      </c>
      <c r="AK26">
        <f t="shared" si="22"/>
        <v>241.03474895840901</v>
      </c>
      <c r="AL26">
        <f t="shared" si="8"/>
        <v>-8099.3416544406718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-1735.5664016064457</v>
      </c>
      <c r="AR26">
        <f t="shared" si="9"/>
        <v>-1736.5189835177387</v>
      </c>
      <c r="AS26">
        <f t="shared" si="9"/>
        <v>162.29881810059922</v>
      </c>
      <c r="AT26">
        <f t="shared" si="9"/>
        <v>45.494560919570205</v>
      </c>
      <c r="AU26">
        <f t="shared" si="9"/>
        <v>-1528.7256044975693</v>
      </c>
      <c r="AW26">
        <v>23</v>
      </c>
      <c r="AX26">
        <f>IF(Z26&gt;0, (R26*SUMPRODUCT(K26:$K$98, X26:$X$98)-K26*$AZ$3)/Z26, 0)</f>
        <v>6398.7080135794158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250000</v>
      </c>
      <c r="S27">
        <f t="shared" si="1"/>
        <v>4915.1540734937626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2583.4781321812898</v>
      </c>
      <c r="AC27">
        <f t="shared" si="2"/>
        <v>1782.9172812643483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-9243.4064631621859</v>
      </c>
      <c r="AI27">
        <f t="shared" si="6"/>
        <v>-9247.9406986474969</v>
      </c>
      <c r="AJ27">
        <f t="shared" si="7"/>
        <v>800.56085091694149</v>
      </c>
      <c r="AK27">
        <f t="shared" si="22"/>
        <v>180.84346925269031</v>
      </c>
      <c r="AL27">
        <f t="shared" si="8"/>
        <v>-8266.5363784778656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-1557.7359705688093</v>
      </c>
      <c r="AR27">
        <f t="shared" si="9"/>
        <v>-1558.5000981382987</v>
      </c>
      <c r="AS27">
        <f t="shared" si="9"/>
        <v>134.91372894532125</v>
      </c>
      <c r="AT27">
        <f t="shared" si="9"/>
        <v>30.476467546900228</v>
      </c>
      <c r="AU27">
        <f t="shared" si="9"/>
        <v>-1393.1099016460773</v>
      </c>
      <c r="AW27">
        <v>24</v>
      </c>
      <c r="AX27">
        <f>IF(Z27&gt;0, (R27*SUMPRODUCT(K27:$K$98, X27:$X$98)-K27*$AZ$3)/Z27, 0)</f>
        <v>4915.1540734937626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250000</v>
      </c>
      <c r="S28">
        <f t="shared" si="1"/>
        <v>3289.3968185175995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1782.9172812643483</v>
      </c>
      <c r="AC28">
        <f t="shared" si="2"/>
        <v>1060.0076952397385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-9215.3952540070713</v>
      </c>
      <c r="AI28">
        <f t="shared" si="6"/>
        <v>-9219.4233773748292</v>
      </c>
      <c r="AJ28">
        <f t="shared" si="7"/>
        <v>722.90958602460978</v>
      </c>
      <c r="AK28">
        <f t="shared" si="22"/>
        <v>124.80420968850439</v>
      </c>
      <c r="AL28">
        <f t="shared" si="8"/>
        <v>-8371.7095816617148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-1386.6209010121352</v>
      </c>
      <c r="AR28">
        <f t="shared" si="9"/>
        <v>-1387.2270041579725</v>
      </c>
      <c r="AS28">
        <f t="shared" si="9"/>
        <v>108.77466607716974</v>
      </c>
      <c r="AT28">
        <f t="shared" si="9"/>
        <v>18.779023679221194</v>
      </c>
      <c r="AU28">
        <f t="shared" si="9"/>
        <v>-1259.6733144015816</v>
      </c>
      <c r="AW28">
        <v>25</v>
      </c>
      <c r="AX28">
        <f>IF(Z28&gt;0, (R28*SUMPRODUCT(K28:$K$98, X28:$X$98)-K28*$AZ$3)/Z28, 0)</f>
        <v>3289.3968185175995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250000</v>
      </c>
      <c r="S29">
        <f t="shared" si="1"/>
        <v>1481.680005695632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1060.0076952397385</v>
      </c>
      <c r="AC29">
        <f t="shared" si="2"/>
        <v>418.76749471349922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-9099.2963315458401</v>
      </c>
      <c r="AI29">
        <f t="shared" si="6"/>
        <v>-9102.8292088633425</v>
      </c>
      <c r="AJ29">
        <f t="shared" si="7"/>
        <v>641.24020052623928</v>
      </c>
      <c r="AK29">
        <f t="shared" si="22"/>
        <v>74.200538666781696</v>
      </c>
      <c r="AL29">
        <f t="shared" si="8"/>
        <v>-8387.3884696703208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-1222.4569137190581</v>
      </c>
      <c r="AR29">
        <f t="shared" si="9"/>
        <v>-1222.9315427612105</v>
      </c>
      <c r="AS29">
        <f t="shared" si="9"/>
        <v>86.148256736103562</v>
      </c>
      <c r="AT29">
        <f t="shared" si="9"/>
        <v>9.9685687980529565</v>
      </c>
      <c r="AU29">
        <f t="shared" si="9"/>
        <v>-1126.8147172270537</v>
      </c>
      <c r="AW29">
        <v>26</v>
      </c>
      <c r="AX29">
        <f>IF(Z29&gt;0, (R29*SUMPRODUCT(K29:$K$98, X29:$X$98)-K29*$AZ$3)/Z29, 0)</f>
        <v>1481.680005695632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250000</v>
      </c>
      <c r="S30">
        <f t="shared" si="1"/>
        <v>-565.76967524681368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418.76749471349922</v>
      </c>
      <c r="AC30">
        <f t="shared" si="2"/>
        <v>-138.17093642886812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-8896.5601987541904</v>
      </c>
      <c r="AI30">
        <f t="shared" si="6"/>
        <v>-8899.6129192885801</v>
      </c>
      <c r="AJ30">
        <f t="shared" si="7"/>
        <v>556.93843114236734</v>
      </c>
      <c r="AK30">
        <f t="shared" si="22"/>
        <v>29.313724629944947</v>
      </c>
      <c r="AL30">
        <f t="shared" si="8"/>
        <v>-8313.360763516268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-1067.1607694209272</v>
      </c>
      <c r="AR30">
        <f t="shared" si="9"/>
        <v>-1067.5269495536445</v>
      </c>
      <c r="AS30">
        <f t="shared" si="9"/>
        <v>66.805915030080982</v>
      </c>
      <c r="AT30">
        <f t="shared" si="9"/>
        <v>3.5162418093979517</v>
      </c>
      <c r="AU30">
        <f t="shared" si="9"/>
        <v>-997.20479271416559</v>
      </c>
      <c r="AW30">
        <v>27</v>
      </c>
      <c r="AX30">
        <f>IF(Z30&gt;0, (R30*SUMPRODUCT(K30:$K$98, X30:$X$98)-K30*$AZ$3)/Z30, 0)</f>
        <v>-565.76967524681368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250000</v>
      </c>
      <c r="S31">
        <f t="shared" si="1"/>
        <v>-2946.9581797804417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-138.17093642886812</v>
      </c>
      <c r="AC31">
        <f t="shared" si="2"/>
        <v>-611.11877497774913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-8600.6830594488365</v>
      </c>
      <c r="AI31">
        <f t="shared" si="6"/>
        <v>-8603.275218624909</v>
      </c>
      <c r="AJ31">
        <f t="shared" si="7"/>
        <v>472.94783854888101</v>
      </c>
      <c r="AK31">
        <f t="shared" si="22"/>
        <v>-9.6719655500207686</v>
      </c>
      <c r="AL31">
        <f t="shared" si="8"/>
        <v>-8139.999345626049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-921.13365669851601</v>
      </c>
      <c r="AR31">
        <f t="shared" si="9"/>
        <v>-921.41127709727914</v>
      </c>
      <c r="AS31">
        <f t="shared" si="9"/>
        <v>50.652741060092971</v>
      </c>
      <c r="AT31">
        <f t="shared" si="9"/>
        <v>-1.0358680738461761</v>
      </c>
      <c r="AU31">
        <f t="shared" si="9"/>
        <v>-871.79440411103246</v>
      </c>
      <c r="AW31">
        <v>28</v>
      </c>
      <c r="AX31">
        <f>IF(Z31&gt;0, (R31*SUMPRODUCT(K31:$K$98, X31:$X$98)-K31*$AZ$3)/Z31, 0)</f>
        <v>-2946.9581797804417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250000</v>
      </c>
      <c r="S32">
        <f t="shared" si="1"/>
        <v>-5806.6403308002245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-611.11877497774913</v>
      </c>
      <c r="AC32">
        <f t="shared" si="2"/>
        <v>-1001.7051719690799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-8197.1807113552495</v>
      </c>
      <c r="AI32">
        <f t="shared" si="6"/>
        <v>-8199.3370899039946</v>
      </c>
      <c r="AJ32">
        <f t="shared" si="7"/>
        <v>390.58639699133073</v>
      </c>
      <c r="AK32">
        <f t="shared" si="22"/>
        <v>-42.778314248442442</v>
      </c>
      <c r="AL32">
        <f t="shared" si="8"/>
        <v>-7851.5290071611062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-783.85583188546593</v>
      </c>
      <c r="AR32">
        <f t="shared" si="9"/>
        <v>-784.06203569634999</v>
      </c>
      <c r="AS32">
        <f t="shared" si="9"/>
        <v>37.349844527969182</v>
      </c>
      <c r="AT32">
        <f t="shared" si="9"/>
        <v>-4.0906785250470392</v>
      </c>
      <c r="AU32">
        <f t="shared" si="9"/>
        <v>-750.80286969342785</v>
      </c>
      <c r="AW32">
        <v>29</v>
      </c>
      <c r="AX32">
        <f>IF(Z32&gt;0, (R32*SUMPRODUCT(K32:$K$98, X32:$X$98)-K32*$AZ$3)/Z32, 0)</f>
        <v>-5806.6403308002245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250000</v>
      </c>
      <c r="S33">
        <f t="shared" si="1"/>
        <v>-9372.7799953289978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-1001.7051719690799</v>
      </c>
      <c r="AC33">
        <f t="shared" si="2"/>
        <v>-1311.8580934017036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-7705.1268483180756</v>
      </c>
      <c r="AI33">
        <f t="shared" si="6"/>
        <v>-7706.8764067389166</v>
      </c>
      <c r="AJ33">
        <f t="shared" si="7"/>
        <v>310.15292143262377</v>
      </c>
      <c r="AK33">
        <f t="shared" si="22"/>
        <v>-70.1193620378356</v>
      </c>
      <c r="AL33">
        <f t="shared" si="8"/>
        <v>-7466.8428473441281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-657.85996039215081</v>
      </c>
      <c r="AR33">
        <f t="shared" si="9"/>
        <v>-658.00933683410892</v>
      </c>
      <c r="AS33">
        <f t="shared" si="9"/>
        <v>26.48070468219667</v>
      </c>
      <c r="AT33">
        <f t="shared" si="9"/>
        <v>-5.986756823218645</v>
      </c>
      <c r="AU33">
        <f t="shared" si="9"/>
        <v>-637.51538897513092</v>
      </c>
      <c r="AW33">
        <v>30</v>
      </c>
      <c r="AX33">
        <f>IF(Z33&gt;0, (R33*SUMPRODUCT(K33:$K$98, X33:$X$98)-K33*$AZ$3)/Z33, 0)</f>
        <v>-9372.7799953289978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250000</v>
      </c>
      <c r="S34">
        <f t="shared" si="1"/>
        <v>-14030.561798768911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-1311.8580934017036</v>
      </c>
      <c r="AC34">
        <f t="shared" si="2"/>
        <v>-1546.7690266038176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-7080.5458932053016</v>
      </c>
      <c r="AI34">
        <f t="shared" si="6"/>
        <v>-7081.9239287472747</v>
      </c>
      <c r="AJ34">
        <f t="shared" si="7"/>
        <v>234.91093320211394</v>
      </c>
      <c r="AK34">
        <f t="shared" si="22"/>
        <v>-91.830066538119269</v>
      </c>
      <c r="AL34">
        <f t="shared" si="8"/>
        <v>-6938.8430620832805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-539.76209288907535</v>
      </c>
      <c r="AR34">
        <f t="shared" si="9"/>
        <v>-539.86714288937605</v>
      </c>
      <c r="AS34">
        <f t="shared" si="9"/>
        <v>17.907661197334509</v>
      </c>
      <c r="AT34">
        <f t="shared" si="9"/>
        <v>-7.0003626347967964</v>
      </c>
      <c r="AU34">
        <f t="shared" ref="AU34:AU79" si="23">AL34*$K34</f>
        <v>-528.95984432683838</v>
      </c>
      <c r="AW34">
        <v>31</v>
      </c>
      <c r="AX34">
        <f>IF(Z34&gt;0, (R34*SUMPRODUCT(K34:$K$98, X34:$X$98)-K34*$AZ$3)/Z34, 0)</f>
        <v>-14030.561798768911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250000</v>
      </c>
      <c r="S35">
        <f t="shared" si="1"/>
        <v>-20384.575634267749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-1546.7690266038176</v>
      </c>
      <c r="AC35">
        <f t="shared" si="2"/>
        <v>-1708.8980595017892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-6326.8791135568263</v>
      </c>
      <c r="AI35">
        <f t="shared" ref="AI35:AI66" si="25">SUM(AE35:AH35)</f>
        <v>-6327.9270247877012</v>
      </c>
      <c r="AJ35">
        <f t="shared" si="7"/>
        <v>162.12903289797168</v>
      </c>
      <c r="AK35">
        <f t="shared" si="22"/>
        <v>-108.27383186226724</v>
      </c>
      <c r="AL35">
        <f t="shared" si="8"/>
        <v>-6274.0718237519959</v>
      </c>
      <c r="AN35">
        <f t="shared" ref="AN35:AT66" si="26">AE35*$K35</f>
        <v>0</v>
      </c>
      <c r="AO35">
        <f t="shared" si="26"/>
        <v>0</v>
      </c>
      <c r="AP35">
        <f t="shared" si="26"/>
        <v>-7.1325054349913805E-2</v>
      </c>
      <c r="AQ35">
        <f t="shared" si="26"/>
        <v>-430.63284689001989</v>
      </c>
      <c r="AR35">
        <f t="shared" si="26"/>
        <v>-430.70417194436976</v>
      </c>
      <c r="AS35">
        <f t="shared" si="26"/>
        <v>11.035154259669284</v>
      </c>
      <c r="AT35">
        <f t="shared" si="26"/>
        <v>-7.3695526059019745</v>
      </c>
      <c r="AU35">
        <f t="shared" si="23"/>
        <v>-427.03857029060242</v>
      </c>
      <c r="AW35">
        <v>32</v>
      </c>
      <c r="AX35">
        <f>IF(Z35&gt;0, (R35*SUMPRODUCT(K35:$K$98, X35:$X$98)-K35*$AZ$3)/Z35, 0)</f>
        <v>-20384.575634267749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250000</v>
      </c>
      <c r="S36">
        <f t="shared" si="1"/>
        <v>-29491.338689051998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-1708.8980595017892</v>
      </c>
      <c r="AC36">
        <f t="shared" si="2"/>
        <v>-1802.3585313997505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-5469.9316420239038</v>
      </c>
      <c r="AI36">
        <f t="shared" si="25"/>
        <v>-5470.6955775603692</v>
      </c>
      <c r="AJ36">
        <f t="shared" si="7"/>
        <v>93.46047189796127</v>
      </c>
      <c r="AK36">
        <f t="shared" si="22"/>
        <v>-119.62286416512526</v>
      </c>
      <c r="AL36">
        <f t="shared" si="8"/>
        <v>-5496.8579698275335</v>
      </c>
      <c r="AN36">
        <f t="shared" si="26"/>
        <v>0</v>
      </c>
      <c r="AO36">
        <f t="shared" si="26"/>
        <v>0</v>
      </c>
      <c r="AP36">
        <f t="shared" si="26"/>
        <v>-4.6425469724924104E-2</v>
      </c>
      <c r="AQ36">
        <f t="shared" si="26"/>
        <v>-332.41567347320813</v>
      </c>
      <c r="AR36">
        <f t="shared" si="26"/>
        <v>-332.4620989429331</v>
      </c>
      <c r="AS36">
        <f t="shared" si="26"/>
        <v>5.6797283297656378</v>
      </c>
      <c r="AT36">
        <f t="shared" si="26"/>
        <v>-7.2696548250703783</v>
      </c>
      <c r="AU36">
        <f t="shared" si="23"/>
        <v>-334.05202543823782</v>
      </c>
      <c r="AW36">
        <v>33</v>
      </c>
      <c r="AX36">
        <f>IF(Z36&gt;0, (R36*SUMPRODUCT(K36:$K$98, X36:$X$98)-K36*$AZ$3)/Z36, 0)</f>
        <v>-29491.338689051998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250000</v>
      </c>
      <c r="S37">
        <f t="shared" si="1"/>
        <v>-43242.741991800169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-1802.3585313997505</v>
      </c>
      <c r="AC37">
        <f t="shared" si="2"/>
        <v>-1833.7274414871922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-4524.5639658921282</v>
      </c>
      <c r="AI37">
        <f t="shared" si="25"/>
        <v>-4525.0940338749342</v>
      </c>
      <c r="AJ37">
        <f t="shared" si="7"/>
        <v>31.368910087441691</v>
      </c>
      <c r="AK37">
        <f t="shared" si="22"/>
        <v>-126.16509719798255</v>
      </c>
      <c r="AL37">
        <f t="shared" si="8"/>
        <v>-4619.890220985475</v>
      </c>
      <c r="AN37">
        <f t="shared" si="26"/>
        <v>0</v>
      </c>
      <c r="AO37">
        <f t="shared" si="26"/>
        <v>0</v>
      </c>
      <c r="AP37">
        <f t="shared" si="26"/>
        <v>-2.8761606735842268E-2</v>
      </c>
      <c r="AQ37">
        <f t="shared" si="26"/>
        <v>-245.50384792020583</v>
      </c>
      <c r="AR37">
        <f t="shared" si="26"/>
        <v>-245.53260952694168</v>
      </c>
      <c r="AS37">
        <f t="shared" si="26"/>
        <v>1.7020840438071734</v>
      </c>
      <c r="AT37">
        <f t="shared" si="26"/>
        <v>-6.8457462572803323</v>
      </c>
      <c r="AU37">
        <f t="shared" si="23"/>
        <v>-250.67627174041485</v>
      </c>
      <c r="AW37">
        <v>34</v>
      </c>
      <c r="AX37">
        <f>IF(Z37&gt;0, (R37*SUMPRODUCT(K37:$K$98, X37:$X$98)-K37*$AZ$3)/Z37, 0)</f>
        <v>-43242.741991800169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250000</v>
      </c>
      <c r="S38">
        <f t="shared" si="1"/>
        <v>-65205.702276456708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-1833.7274414871922</v>
      </c>
      <c r="AC38">
        <f t="shared" si="2"/>
        <v>-1810.4395363843933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-3554.0837420814578</v>
      </c>
      <c r="AI38">
        <f t="shared" si="25"/>
        <v>-3554.4308051973317</v>
      </c>
      <c r="AJ38">
        <f t="shared" si="7"/>
        <v>-23.287905102798959</v>
      </c>
      <c r="AK38">
        <f t="shared" si="22"/>
        <v>-128.36092090410347</v>
      </c>
      <c r="AL38">
        <f t="shared" si="8"/>
        <v>-3706.0796312042339</v>
      </c>
      <c r="AN38">
        <f t="shared" si="26"/>
        <v>0</v>
      </c>
      <c r="AO38">
        <f t="shared" si="26"/>
        <v>0</v>
      </c>
      <c r="AP38">
        <f t="shared" si="26"/>
        <v>-1.6814037429213887E-2</v>
      </c>
      <c r="AQ38">
        <f t="shared" si="26"/>
        <v>-172.18337049579085</v>
      </c>
      <c r="AR38">
        <f t="shared" si="26"/>
        <v>-172.20018453322007</v>
      </c>
      <c r="AS38">
        <f t="shared" si="26"/>
        <v>-1.1282204594418781</v>
      </c>
      <c r="AT38">
        <f t="shared" si="26"/>
        <v>-6.2186536967382446</v>
      </c>
      <c r="AU38">
        <f t="shared" si="23"/>
        <v>-179.54705868940019</v>
      </c>
      <c r="AW38">
        <v>35</v>
      </c>
      <c r="AX38">
        <f>IF(Z38&gt;0, (R38*SUMPRODUCT(K38:$K$98, X38:$X$98)-K38*$AZ$3)/Z38, 0)</f>
        <v>-65205.702276456708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250000</v>
      </c>
      <c r="S39">
        <f t="shared" si="1"/>
        <v>-102544.37762914374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-1810.4395363843933</v>
      </c>
      <c r="AC39">
        <f t="shared" si="2"/>
        <v>-1742.6302702525006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-2623.3713512101526</v>
      </c>
      <c r="AI39">
        <f t="shared" si="25"/>
        <v>-2623.583775127307</v>
      </c>
      <c r="AJ39">
        <f t="shared" si="7"/>
        <v>-67.809266131892628</v>
      </c>
      <c r="AK39">
        <f t="shared" si="22"/>
        <v>-126.73076754690754</v>
      </c>
      <c r="AL39">
        <f t="shared" si="8"/>
        <v>-2818.1238088061073</v>
      </c>
      <c r="AN39">
        <f t="shared" si="26"/>
        <v>0</v>
      </c>
      <c r="AO39">
        <f t="shared" si="26"/>
        <v>0</v>
      </c>
      <c r="AP39">
        <f t="shared" si="26"/>
        <v>-9.1885913812419229E-3</v>
      </c>
      <c r="AQ39">
        <f t="shared" si="26"/>
        <v>-113.47633407019268</v>
      </c>
      <c r="AR39">
        <f t="shared" si="26"/>
        <v>-113.48552266157392</v>
      </c>
      <c r="AS39">
        <f t="shared" si="26"/>
        <v>-2.9331520042283334</v>
      </c>
      <c r="AT39">
        <f t="shared" si="26"/>
        <v>-5.4818555933726012</v>
      </c>
      <c r="AU39">
        <f t="shared" si="23"/>
        <v>-121.90053025917486</v>
      </c>
      <c r="AW39">
        <v>36</v>
      </c>
      <c r="AX39">
        <f>IF(Z39&gt;0, (R39*SUMPRODUCT(K39:$K$98, X39:$X$98)-K39*$AZ$3)/Z39, 0)</f>
        <v>-102544.37762914374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250000</v>
      </c>
      <c r="S40">
        <f t="shared" si="1"/>
        <v>-170954.57385779865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-1742.6302702525006</v>
      </c>
      <c r="AC40">
        <f t="shared" si="2"/>
        <v>-1641.8274644765472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-1805.0231915866416</v>
      </c>
      <c r="AI40">
        <f t="shared" si="25"/>
        <v>-1805.1432401050452</v>
      </c>
      <c r="AJ40">
        <f t="shared" si="7"/>
        <v>-100.8028057759534</v>
      </c>
      <c r="AK40">
        <f t="shared" si="22"/>
        <v>-121.98411891767506</v>
      </c>
      <c r="AL40">
        <f t="shared" si="8"/>
        <v>-2027.9301647986736</v>
      </c>
      <c r="AN40">
        <f t="shared" si="26"/>
        <v>0</v>
      </c>
      <c r="AO40">
        <f t="shared" si="26"/>
        <v>0</v>
      </c>
      <c r="AP40">
        <f t="shared" si="26"/>
        <v>-4.6364364084136135E-3</v>
      </c>
      <c r="AQ40">
        <f t="shared" si="26"/>
        <v>-69.712440892968871</v>
      </c>
      <c r="AR40">
        <f t="shared" si="26"/>
        <v>-69.71707732937729</v>
      </c>
      <c r="AS40">
        <f t="shared" si="26"/>
        <v>-3.8931409148956995</v>
      </c>
      <c r="AT40">
        <f t="shared" si="26"/>
        <v>-4.7111919223898369</v>
      </c>
      <c r="AU40">
        <f t="shared" si="23"/>
        <v>-78.321410166662815</v>
      </c>
      <c r="AW40">
        <v>37</v>
      </c>
      <c r="AX40">
        <f>IF(Z40&gt;0, (R40*SUMPRODUCT(K40:$K$98, X40:$X$98)-K40*$AZ$3)/Z40, 0)</f>
        <v>-170954.57385779865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250000</v>
      </c>
      <c r="S41">
        <f t="shared" si="1"/>
        <v>-308954.97860899119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-1641.8274644765472</v>
      </c>
      <c r="AC41">
        <f t="shared" si="2"/>
        <v>-1520.2192447925997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-1146.830588776578</v>
      </c>
      <c r="AI41">
        <f t="shared" si="25"/>
        <v>-1146.8920952803587</v>
      </c>
      <c r="AJ41">
        <f t="shared" si="7"/>
        <v>-121.60821968394748</v>
      </c>
      <c r="AK41">
        <f t="shared" si="22"/>
        <v>-114.92792251335831</v>
      </c>
      <c r="AL41">
        <f t="shared" si="8"/>
        <v>-1383.4282374776644</v>
      </c>
      <c r="AN41">
        <f t="shared" si="26"/>
        <v>0</v>
      </c>
      <c r="AO41">
        <f t="shared" si="26"/>
        <v>0</v>
      </c>
      <c r="AP41">
        <f t="shared" si="26"/>
        <v>-2.1209504444799679E-3</v>
      </c>
      <c r="AQ41">
        <f t="shared" si="26"/>
        <v>-39.54656333056986</v>
      </c>
      <c r="AR41">
        <f t="shared" si="26"/>
        <v>-39.548684281014339</v>
      </c>
      <c r="AS41">
        <f t="shared" si="26"/>
        <v>-4.1934590935348623</v>
      </c>
      <c r="AT41">
        <f t="shared" si="26"/>
        <v>-3.9631000520956579</v>
      </c>
      <c r="AU41">
        <f t="shared" si="23"/>
        <v>-47.705243426644856</v>
      </c>
      <c r="AW41">
        <v>38</v>
      </c>
      <c r="AX41">
        <f>IF(Z41&gt;0, (R41*SUMPRODUCT(K41:$K$98, X41:$X$98)-K41*$AZ$3)/Z41, 0)</f>
        <v>-308954.97860899119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250000</v>
      </c>
      <c r="S42">
        <f t="shared" si="1"/>
        <v>-623094.61272072035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-1520.2192447925997</v>
      </c>
      <c r="AC42">
        <f t="shared" si="2"/>
        <v>-1388.9437897509238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-660.55233505614251</v>
      </c>
      <c r="AI42">
        <f t="shared" si="25"/>
        <v>-660.58019887813271</v>
      </c>
      <c r="AJ42">
        <f t="shared" si="7"/>
        <v>-131.27545504167597</v>
      </c>
      <c r="AK42">
        <f t="shared" si="22"/>
        <v>-106.41534713548199</v>
      </c>
      <c r="AL42">
        <f t="shared" si="8"/>
        <v>-898.27100105529064</v>
      </c>
      <c r="AN42">
        <f t="shared" si="26"/>
        <v>0</v>
      </c>
      <c r="AO42">
        <f t="shared" si="26"/>
        <v>0</v>
      </c>
      <c r="AP42">
        <f t="shared" si="26"/>
        <v>-8.5789106497229236E-4</v>
      </c>
      <c r="AQ42">
        <f t="shared" si="26"/>
        <v>-20.337552629753585</v>
      </c>
      <c r="AR42">
        <f t="shared" si="26"/>
        <v>-20.338410520818559</v>
      </c>
      <c r="AS42">
        <f t="shared" si="26"/>
        <v>-4.0418015866646186</v>
      </c>
      <c r="AT42">
        <f t="shared" si="26"/>
        <v>-3.276390996025194</v>
      </c>
      <c r="AU42">
        <f t="shared" si="23"/>
        <v>-27.65660310350837</v>
      </c>
      <c r="AW42">
        <v>39</v>
      </c>
      <c r="AX42">
        <f>IF(Z42&gt;0, (R42*SUMPRODUCT(K42:$K$98, X42:$X$98)-K42*$AZ$3)/Z42, 0)</f>
        <v>-623094.61272072035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250000</v>
      </c>
      <c r="S43">
        <f t="shared" si="1"/>
        <v>-1460171.117030439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-1388.9437897509238</v>
      </c>
      <c r="AC43">
        <f t="shared" si="2"/>
        <v>-1256.7616831197429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-336.52997616195665</v>
      </c>
      <c r="AI43">
        <f t="shared" si="25"/>
        <v>-336.54073484691884</v>
      </c>
      <c r="AJ43">
        <f t="shared" si="7"/>
        <v>-132.18210663118089</v>
      </c>
      <c r="AK43">
        <f t="shared" si="22"/>
        <v>-97.226065282564676</v>
      </c>
      <c r="AL43">
        <f t="shared" si="8"/>
        <v>-565.94890676066439</v>
      </c>
      <c r="AN43">
        <f t="shared" si="26"/>
        <v>0</v>
      </c>
      <c r="AO43">
        <f t="shared" si="26"/>
        <v>0</v>
      </c>
      <c r="AP43">
        <f t="shared" si="26"/>
        <v>-2.9575536101833874E-4</v>
      </c>
      <c r="AQ43">
        <f t="shared" si="26"/>
        <v>-9.2511812496791066</v>
      </c>
      <c r="AR43">
        <f t="shared" si="26"/>
        <v>-9.251477005040126</v>
      </c>
      <c r="AS43">
        <f t="shared" si="26"/>
        <v>-3.6336751939772731</v>
      </c>
      <c r="AT43">
        <f t="shared" si="26"/>
        <v>-2.6727365044273848</v>
      </c>
      <c r="AU43">
        <f t="shared" si="23"/>
        <v>-15.557888703444783</v>
      </c>
      <c r="AW43">
        <v>40</v>
      </c>
      <c r="AX43">
        <f>IF(Z43&gt;0, (R43*SUMPRODUCT(K43:$K$98, X43:$X$98)-K43*$AZ$3)/Z43, 0)</f>
        <v>-1460171.117030439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250000</v>
      </c>
      <c r="S44">
        <f t="shared" si="1"/>
        <v>-4182685.1476437068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-1256.7616831197429</v>
      </c>
      <c r="AC44">
        <f t="shared" si="2"/>
        <v>-1129.8345971721594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-145.49150291151591</v>
      </c>
      <c r="AI44">
        <f t="shared" si="25"/>
        <v>-145.4948794344829</v>
      </c>
      <c r="AJ44">
        <f t="shared" si="7"/>
        <v>-126.92708594758346</v>
      </c>
      <c r="AK44">
        <f t="shared" si="22"/>
        <v>-87.973317818382014</v>
      </c>
      <c r="AL44">
        <f t="shared" si="8"/>
        <v>-360.39528320044838</v>
      </c>
      <c r="AN44">
        <f t="shared" si="26"/>
        <v>0</v>
      </c>
      <c r="AO44">
        <f t="shared" si="26"/>
        <v>0</v>
      </c>
      <c r="AP44">
        <f t="shared" si="26"/>
        <v>-8.2875301325986808E-5</v>
      </c>
      <c r="AQ44">
        <f t="shared" si="26"/>
        <v>-3.5710262486258948</v>
      </c>
      <c r="AR44">
        <f t="shared" si="26"/>
        <v>-3.5711091239272208</v>
      </c>
      <c r="AS44">
        <f t="shared" si="26"/>
        <v>-3.1153706334044555</v>
      </c>
      <c r="AT44">
        <f t="shared" si="26"/>
        <v>-2.1592671793294422</v>
      </c>
      <c r="AU44">
        <f t="shared" si="23"/>
        <v>-8.8457469366611186</v>
      </c>
      <c r="AW44">
        <v>41</v>
      </c>
      <c r="AX44">
        <f>IF(Z44&gt;0, (R44*SUMPRODUCT(K44:$K$98, X44:$X$98)-K44*$AZ$3)/Z44, 0)</f>
        <v>-4182685.1476437068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250000</v>
      </c>
      <c r="S45">
        <f t="shared" si="1"/>
        <v>-15717231.264378874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-1129.8345971721594</v>
      </c>
      <c r="AC45">
        <f t="shared" si="2"/>
        <v>-1011.8178848518007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-50.761068774000009</v>
      </c>
      <c r="AI45">
        <f t="shared" si="25"/>
        <v>-50.761873478298618</v>
      </c>
      <c r="AJ45">
        <f t="shared" si="7"/>
        <v>-118.01671232035869</v>
      </c>
      <c r="AK45">
        <f t="shared" si="22"/>
        <v>-79.088421802051172</v>
      </c>
      <c r="AL45">
        <f t="shared" si="8"/>
        <v>-247.86700760070846</v>
      </c>
      <c r="AN45">
        <f t="shared" si="26"/>
        <v>0</v>
      </c>
      <c r="AO45">
        <f t="shared" si="26"/>
        <v>0</v>
      </c>
      <c r="AP45">
        <f t="shared" si="26"/>
        <v>-1.7634928815197877E-5</v>
      </c>
      <c r="AQ45">
        <f t="shared" si="26"/>
        <v>-1.1124183578518805</v>
      </c>
      <c r="AR45">
        <f t="shared" si="26"/>
        <v>-1.1124359927806957</v>
      </c>
      <c r="AS45">
        <f t="shared" si="26"/>
        <v>-2.5863119215042079</v>
      </c>
      <c r="AT45">
        <f t="shared" si="26"/>
        <v>-1.7332064598135091</v>
      </c>
      <c r="AU45">
        <f t="shared" si="23"/>
        <v>-5.431954374098412</v>
      </c>
      <c r="AW45">
        <v>42</v>
      </c>
      <c r="AX45">
        <f>IF(Z45&gt;0, (R45*SUMPRODUCT(K45:$K$98, X45:$X$98)-K45*$AZ$3)/Z45, 0)</f>
        <v>-15717231.264378874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250000</v>
      </c>
      <c r="S46">
        <f t="shared" si="1"/>
        <v>-59460678.326649502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-1011.8178848518007</v>
      </c>
      <c r="AC46">
        <f t="shared" si="2"/>
        <v>-904.36982234448772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-12.13075903226051</v>
      </c>
      <c r="AI46">
        <f t="shared" si="25"/>
        <v>-12.130949151564518</v>
      </c>
      <c r="AJ46">
        <f t="shared" si="7"/>
        <v>-107.44806250731301</v>
      </c>
      <c r="AK46">
        <f t="shared" si="22"/>
        <v>-70.827251939626052</v>
      </c>
      <c r="AL46">
        <f t="shared" si="8"/>
        <v>-190.40626359850359</v>
      </c>
      <c r="AN46">
        <f t="shared" si="26"/>
        <v>0</v>
      </c>
      <c r="AO46">
        <f t="shared" si="26"/>
        <v>0</v>
      </c>
      <c r="AP46">
        <f t="shared" si="26"/>
        <v>-3.7200226379289878E-6</v>
      </c>
      <c r="AQ46">
        <f t="shared" si="26"/>
        <v>-0.23735989593866841</v>
      </c>
      <c r="AR46">
        <f t="shared" si="26"/>
        <v>-0.23736361596130634</v>
      </c>
      <c r="AS46">
        <f t="shared" si="26"/>
        <v>-2.1024126246117372</v>
      </c>
      <c r="AT46">
        <f t="shared" si="26"/>
        <v>-1.3858612725966197</v>
      </c>
      <c r="AU46">
        <f t="shared" si="23"/>
        <v>-3.7256375131696631</v>
      </c>
      <c r="AW46">
        <v>43</v>
      </c>
      <c r="AX46">
        <f>IF(Z46&gt;0, (R46*SUMPRODUCT(K46:$K$98, X46:$X$98)-K46*$AZ$3)/Z46, 0)</f>
        <v>-59460678.326649502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250000</v>
      </c>
      <c r="S47">
        <f t="shared" si="1"/>
        <v>-226907602.77019361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-904.36982234448772</v>
      </c>
      <c r="AC47">
        <f t="shared" si="2"/>
        <v>-807.67818146795787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-2.8744865920022979</v>
      </c>
      <c r="AI47">
        <f t="shared" si="25"/>
        <v>-2.8745310857836657</v>
      </c>
      <c r="AJ47">
        <f t="shared" si="7"/>
        <v>-96.691640876529846</v>
      </c>
      <c r="AK47">
        <f t="shared" si="22"/>
        <v>-63.305887564114144</v>
      </c>
      <c r="AL47">
        <f t="shared" si="8"/>
        <v>-162.87205952642768</v>
      </c>
      <c r="AN47">
        <f t="shared" si="26"/>
        <v>0</v>
      </c>
      <c r="AO47">
        <f t="shared" si="26"/>
        <v>0</v>
      </c>
      <c r="AP47">
        <f t="shared" si="26"/>
        <v>-7.7732146551218758E-7</v>
      </c>
      <c r="AQ47">
        <f t="shared" si="26"/>
        <v>-5.0218256610286567E-2</v>
      </c>
      <c r="AR47">
        <f t="shared" si="26"/>
        <v>-5.0219033931752075E-2</v>
      </c>
      <c r="AS47">
        <f t="shared" si="26"/>
        <v>-1.6892357915730949</v>
      </c>
      <c r="AT47">
        <f t="shared" si="26"/>
        <v>-1.1059753472087483</v>
      </c>
      <c r="AU47">
        <f t="shared" si="23"/>
        <v>-2.8454301727135958</v>
      </c>
      <c r="AW47">
        <v>44</v>
      </c>
      <c r="AX47">
        <f>IF(Z47&gt;0, (R47*SUMPRODUCT(K47:$K$98, X47:$X$98)-K47*$AZ$3)/Z47, 0)</f>
        <v>-226907602.77019361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250000</v>
      </c>
      <c r="S48">
        <f t="shared" si="1"/>
        <v>-874915292.97812605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-807.67818146795787</v>
      </c>
      <c r="AC48">
        <f t="shared" si="2"/>
        <v>-721.18464903486426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-0.67490416472370296</v>
      </c>
      <c r="AI48">
        <f t="shared" si="25"/>
        <v>-0.67491446835902091</v>
      </c>
      <c r="AJ48">
        <f t="shared" si="7"/>
        <v>-86.493532433093606</v>
      </c>
      <c r="AK48">
        <f t="shared" si="22"/>
        <v>-56.537472702757057</v>
      </c>
      <c r="AL48">
        <f t="shared" si="8"/>
        <v>-143.70591960420967</v>
      </c>
      <c r="AN48">
        <f t="shared" si="26"/>
        <v>0</v>
      </c>
      <c r="AO48">
        <f t="shared" si="26"/>
        <v>0</v>
      </c>
      <c r="AP48">
        <f t="shared" si="26"/>
        <v>-1.607214347719163E-7</v>
      </c>
      <c r="AQ48">
        <f t="shared" si="26"/>
        <v>-1.0527504355580704E-2</v>
      </c>
      <c r="AR48">
        <f t="shared" si="26"/>
        <v>-1.0527665077015476E-2</v>
      </c>
      <c r="AS48">
        <f t="shared" si="26"/>
        <v>-1.3491708704919989</v>
      </c>
      <c r="AT48">
        <f t="shared" si="26"/>
        <v>-0.88190075160592118</v>
      </c>
      <c r="AU48">
        <f t="shared" si="23"/>
        <v>-2.2415992871749353</v>
      </c>
      <c r="AW48">
        <v>45</v>
      </c>
      <c r="AX48">
        <f>IF(Z48&gt;0, (R48*SUMPRODUCT(K48:$K$98, X48:$X$98)-K48*$AZ$3)/Z48, 0)</f>
        <v>-874915292.97812605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250000</v>
      </c>
      <c r="S49">
        <f t="shared" si="1"/>
        <v>-3413398801.8220615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-721.18464903486426</v>
      </c>
      <c r="AC49">
        <f t="shared" si="2"/>
        <v>-643.92397056626976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-0.15685048367518867</v>
      </c>
      <c r="AI49">
        <f t="shared" si="25"/>
        <v>-0.15685284174996966</v>
      </c>
      <c r="AJ49">
        <f t="shared" si="7"/>
        <v>-77.260678468594506</v>
      </c>
      <c r="AK49">
        <f t="shared" si="22"/>
        <v>-50.482925432440503</v>
      </c>
      <c r="AL49">
        <f t="shared" si="8"/>
        <v>-127.90045674278497</v>
      </c>
      <c r="AN49">
        <f t="shared" si="26"/>
        <v>0</v>
      </c>
      <c r="AO49">
        <f t="shared" si="26"/>
        <v>0</v>
      </c>
      <c r="AP49">
        <f t="shared" si="26"/>
        <v>-3.2841491515879008E-8</v>
      </c>
      <c r="AQ49">
        <f t="shared" si="26"/>
        <v>-2.1844955344002257E-3</v>
      </c>
      <c r="AR49">
        <f t="shared" si="26"/>
        <v>-2.1845283758917412E-3</v>
      </c>
      <c r="AS49">
        <f t="shared" si="26"/>
        <v>-1.0760286047245009</v>
      </c>
      <c r="AT49">
        <f t="shared" si="26"/>
        <v>-0.70308820595667954</v>
      </c>
      <c r="AU49">
        <f t="shared" si="23"/>
        <v>-1.781301339057072</v>
      </c>
      <c r="AW49">
        <v>46</v>
      </c>
      <c r="AX49">
        <f>IF(Z49&gt;0, (R49*SUMPRODUCT(K49:$K$98, X49:$X$98)-K49*$AZ$3)/Z49, 0)</f>
        <v>-3413398801.8220615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250000</v>
      </c>
      <c r="S50">
        <f t="shared" si="1"/>
        <v>-13475752634.411497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-643.92397056626976</v>
      </c>
      <c r="AC50">
        <f t="shared" si="2"/>
        <v>-574.93400687167014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-3.6023797245913508E-2</v>
      </c>
      <c r="AI50">
        <f t="shared" si="25"/>
        <v>-3.6024330550084402E-2</v>
      </c>
      <c r="AJ50">
        <f t="shared" si="7"/>
        <v>-68.989963694599624</v>
      </c>
      <c r="AK50">
        <f t="shared" si="22"/>
        <v>-45.074677939638889</v>
      </c>
      <c r="AL50">
        <f t="shared" si="8"/>
        <v>-114.10066596478859</v>
      </c>
      <c r="AN50">
        <f t="shared" si="26"/>
        <v>0</v>
      </c>
      <c r="AO50">
        <f t="shared" si="26"/>
        <v>0</v>
      </c>
      <c r="AP50">
        <f t="shared" si="26"/>
        <v>-6.63166006718087E-9</v>
      </c>
      <c r="AQ50">
        <f t="shared" si="26"/>
        <v>-4.4795745224067207E-4</v>
      </c>
      <c r="AR50">
        <f t="shared" si="26"/>
        <v>-4.4796408390073919E-4</v>
      </c>
      <c r="AS50">
        <f t="shared" si="26"/>
        <v>-0.85789313535832434</v>
      </c>
      <c r="AT50">
        <f t="shared" si="26"/>
        <v>-0.56050553895175392</v>
      </c>
      <c r="AU50">
        <f t="shared" si="23"/>
        <v>-1.4188466383939791</v>
      </c>
      <c r="AW50">
        <v>47</v>
      </c>
      <c r="AX50">
        <f>IF(Z50&gt;0, (R50*SUMPRODUCT(K50:$K$98, X50:$X$98)-K50*$AZ$3)/Z50, 0)</f>
        <v>-13475752634.411497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250000</v>
      </c>
      <c r="S51">
        <f t="shared" si="1"/>
        <v>-53895054372.081093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-574.93400687167014</v>
      </c>
      <c r="AC51">
        <f t="shared" si="2"/>
        <v>-513.33432251650277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-8.1782471285122126E-3</v>
      </c>
      <c r="AI51">
        <f t="shared" si="25"/>
        <v>-8.1783661872849734E-3</v>
      </c>
      <c r="AJ51">
        <f t="shared" si="7"/>
        <v>-61.599684355167369</v>
      </c>
      <c r="AK51">
        <f t="shared" si="22"/>
        <v>-40.245380481016916</v>
      </c>
      <c r="AL51">
        <f t="shared" si="8"/>
        <v>-101.85324320237157</v>
      </c>
      <c r="AN51">
        <f t="shared" si="26"/>
        <v>0</v>
      </c>
      <c r="AO51">
        <f t="shared" si="26"/>
        <v>0</v>
      </c>
      <c r="AP51">
        <f t="shared" si="26"/>
        <v>-1.3218758102427818E-9</v>
      </c>
      <c r="AQ51">
        <f t="shared" si="26"/>
        <v>-9.0800759982806177E-5</v>
      </c>
      <c r="AR51">
        <f t="shared" si="26"/>
        <v>-9.0802081858616405E-5</v>
      </c>
      <c r="AS51">
        <f t="shared" si="26"/>
        <v>-0.6839238367657039</v>
      </c>
      <c r="AT51">
        <f t="shared" si="26"/>
        <v>-0.44683305310417076</v>
      </c>
      <c r="AU51">
        <f t="shared" si="23"/>
        <v>-1.1308476919517332</v>
      </c>
      <c r="AW51">
        <v>48</v>
      </c>
      <c r="AX51">
        <f>IF(Z51&gt;0, (R51*SUMPRODUCT(K51:$K$98, X51:$X$98)-K51*$AZ$3)/Z51, 0)</f>
        <v>-53895054372.081093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250000</v>
      </c>
      <c r="S52">
        <f t="shared" si="1"/>
        <v>-218536589916.36279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-513.33432251650277</v>
      </c>
      <c r="AC52">
        <f t="shared" si="2"/>
        <v>-458.3342951809953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-1.8330415547206248E-3</v>
      </c>
      <c r="AI52">
        <f t="shared" si="25"/>
        <v>-1.8330677708279226E-3</v>
      </c>
      <c r="AJ52">
        <f t="shared" si="7"/>
        <v>-55.000027335507468</v>
      </c>
      <c r="AK52">
        <f t="shared" si="22"/>
        <v>-35.933402576155196</v>
      </c>
      <c r="AL52">
        <f t="shared" si="8"/>
        <v>-90.935262979433489</v>
      </c>
      <c r="AN52">
        <f t="shared" si="26"/>
        <v>0</v>
      </c>
      <c r="AO52">
        <f t="shared" si="26"/>
        <v>0</v>
      </c>
      <c r="AP52">
        <f t="shared" si="26"/>
        <v>-2.5988393673148903E-10</v>
      </c>
      <c r="AQ52">
        <f t="shared" si="26"/>
        <v>-1.8171197196447965E-5</v>
      </c>
      <c r="AR52">
        <f t="shared" si="26"/>
        <v>-1.8171457080384697E-5</v>
      </c>
      <c r="AS52">
        <f t="shared" si="26"/>
        <v>-0.5452229601395242</v>
      </c>
      <c r="AT52">
        <f t="shared" si="26"/>
        <v>-0.35621284333086733</v>
      </c>
      <c r="AU52">
        <f t="shared" si="23"/>
        <v>-0.90145397492747192</v>
      </c>
      <c r="AW52">
        <v>49</v>
      </c>
      <c r="AX52">
        <f>IF(Z52&gt;0, (R52*SUMPRODUCT(K52:$K$98, X52:$X$98)-K52*$AZ$3)/Z52, 0)</f>
        <v>-218536589916.36279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250000</v>
      </c>
      <c r="S53">
        <f t="shared" si="1"/>
        <v>-899011685421.59583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-458.3342951809953</v>
      </c>
      <c r="AC53">
        <f t="shared" si="2"/>
        <v>-409.22706501623941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-4.0527977381635358E-4</v>
      </c>
      <c r="AI53">
        <f t="shared" si="25"/>
        <v>-4.0528546377388769E-4</v>
      </c>
      <c r="AJ53">
        <f t="shared" si="7"/>
        <v>-49.10723016475589</v>
      </c>
      <c r="AK53">
        <f t="shared" si="22"/>
        <v>-32.083400662669675</v>
      </c>
      <c r="AL53">
        <f t="shared" si="8"/>
        <v>-81.191036112889336</v>
      </c>
      <c r="AN53">
        <f t="shared" si="26"/>
        <v>0</v>
      </c>
      <c r="AO53">
        <f t="shared" si="26"/>
        <v>0</v>
      </c>
      <c r="AP53">
        <f t="shared" si="26"/>
        <v>-5.0361914739254933E-11</v>
      </c>
      <c r="AQ53">
        <f t="shared" si="26"/>
        <v>-3.5871384438608673E-6</v>
      </c>
      <c r="AR53">
        <f t="shared" si="26"/>
        <v>-3.5871888057756066E-6</v>
      </c>
      <c r="AS53">
        <f t="shared" si="26"/>
        <v>-0.43464896246053869</v>
      </c>
      <c r="AT53">
        <f t="shared" si="26"/>
        <v>-0.28397074653669696</v>
      </c>
      <c r="AU53">
        <f t="shared" si="23"/>
        <v>-0.71862329618604137</v>
      </c>
      <c r="AW53">
        <v>50</v>
      </c>
      <c r="AX53">
        <f>IF(Z53&gt;0, (R53*SUMPRODUCT(K53:$K$98, X53:$X$98)-K53*$AZ$3)/Z53, 0)</f>
        <v>-899011685421.59583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250000</v>
      </c>
      <c r="S54">
        <f t="shared" si="1"/>
        <v>-3756919231981.4448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-409.22706501623941</v>
      </c>
      <c r="AC54">
        <f t="shared" si="2"/>
        <v>-365.38131116056252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-8.834726735312354E-5</v>
      </c>
      <c r="AI54">
        <f t="shared" si="25"/>
        <v>-8.8348483047714636E-5</v>
      </c>
      <c r="AJ54">
        <f t="shared" si="7"/>
        <v>-43.84575385567689</v>
      </c>
      <c r="AK54">
        <f t="shared" si="22"/>
        <v>-28.64589455113676</v>
      </c>
      <c r="AL54">
        <f t="shared" si="8"/>
        <v>-72.491736755296699</v>
      </c>
      <c r="AN54">
        <f t="shared" si="26"/>
        <v>0</v>
      </c>
      <c r="AO54">
        <f t="shared" si="26"/>
        <v>0</v>
      </c>
      <c r="AP54">
        <f t="shared" si="26"/>
        <v>-9.6072627863168813E-12</v>
      </c>
      <c r="AQ54">
        <f t="shared" si="26"/>
        <v>-6.9818145127120512E-7</v>
      </c>
      <c r="AR54">
        <f t="shared" si="26"/>
        <v>-6.9819105853399139E-7</v>
      </c>
      <c r="AS54">
        <f t="shared" si="26"/>
        <v>-0.34649959162493804</v>
      </c>
      <c r="AT54">
        <f t="shared" si="26"/>
        <v>-0.22637974925398147</v>
      </c>
      <c r="AU54">
        <f t="shared" si="23"/>
        <v>-0.57288003906997809</v>
      </c>
      <c r="AW54">
        <v>51</v>
      </c>
      <c r="AX54">
        <f>IF(Z54&gt;0, (R54*SUMPRODUCT(K54:$K$98, X54:$X$98)-K54*$AZ$3)/Z54, 0)</f>
        <v>-3756919231981.4448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250000</v>
      </c>
      <c r="S55">
        <f t="shared" si="1"/>
        <v>-15959943767046.318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-365.38131116056252</v>
      </c>
      <c r="AC55">
        <f t="shared" si="2"/>
        <v>-326.23331414194462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-1.8960563937768304E-5</v>
      </c>
      <c r="AI55">
        <f t="shared" si="25"/>
        <v>-1.89608194472166E-5</v>
      </c>
      <c r="AJ55">
        <f t="shared" si="7"/>
        <v>-39.1479970186179</v>
      </c>
      <c r="AK55">
        <f t="shared" si="22"/>
        <v>-25.576691781239379</v>
      </c>
      <c r="AL55">
        <f t="shared" si="8"/>
        <v>-64.724707760676722</v>
      </c>
      <c r="AN55">
        <f t="shared" si="26"/>
        <v>0</v>
      </c>
      <c r="AO55">
        <f t="shared" si="26"/>
        <v>0</v>
      </c>
      <c r="AP55">
        <f t="shared" si="26"/>
        <v>-1.8028688174269728E-12</v>
      </c>
      <c r="AQ55">
        <f t="shared" si="26"/>
        <v>-1.3378530505241969E-7</v>
      </c>
      <c r="AR55">
        <f t="shared" si="26"/>
        <v>-1.3378710792123708E-7</v>
      </c>
      <c r="AS55">
        <f t="shared" si="26"/>
        <v>-0.27622737068987557</v>
      </c>
      <c r="AT55">
        <f t="shared" si="26"/>
        <v>-0.18046855164306766</v>
      </c>
      <c r="AU55">
        <f t="shared" si="23"/>
        <v>-0.4566960561200511</v>
      </c>
      <c r="AW55">
        <v>52</v>
      </c>
      <c r="AX55">
        <f>IF(Z55&gt;0, (R55*SUMPRODUCT(K55:$K$98, X55:$X$98)-K55*$AZ$3)/Z55, 0)</f>
        <v>-15959943767046.318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250000</v>
      </c>
      <c r="S56">
        <f t="shared" si="1"/>
        <v>-69010594992739.609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-326.23331414194462</v>
      </c>
      <c r="AC56">
        <f t="shared" si="2"/>
        <v>-291.27974488573051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-4.0038877082900459E-6</v>
      </c>
      <c r="AI56">
        <f t="shared" si="25"/>
        <v>-4.0039404682584456E-6</v>
      </c>
      <c r="AJ56">
        <f t="shared" si="7"/>
        <v>-34.953569256214109</v>
      </c>
      <c r="AK56">
        <f t="shared" si="22"/>
        <v>-22.836331989936124</v>
      </c>
      <c r="AL56">
        <f t="shared" si="8"/>
        <v>-57.789905250090698</v>
      </c>
      <c r="AN56">
        <f t="shared" si="26"/>
        <v>0</v>
      </c>
      <c r="AO56">
        <f t="shared" si="26"/>
        <v>0</v>
      </c>
      <c r="AP56">
        <f t="shared" si="26"/>
        <v>-3.3238672242559597E-13</v>
      </c>
      <c r="AQ56">
        <f t="shared" si="26"/>
        <v>-2.5224410716714913E-8</v>
      </c>
      <c r="AR56">
        <f t="shared" si="26"/>
        <v>-2.5224743103437338E-8</v>
      </c>
      <c r="AS56">
        <f t="shared" si="26"/>
        <v>-0.22020677181039813</v>
      </c>
      <c r="AT56">
        <f t="shared" si="26"/>
        <v>-0.14386842472747888</v>
      </c>
      <c r="AU56">
        <f t="shared" si="23"/>
        <v>-0.36407522176262008</v>
      </c>
      <c r="AW56">
        <v>53</v>
      </c>
      <c r="AX56">
        <f>IF(Z56&gt;0, (R56*SUMPRODUCT(K56:$K$98, X56:$X$98)-K56*$AZ$3)/Z56, 0)</f>
        <v>-69010594992739.609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250000</v>
      </c>
      <c r="S57">
        <f t="shared" si="1"/>
        <v>-304149098758456.69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-291.27974488573051</v>
      </c>
      <c r="AC57">
        <f t="shared" si="2"/>
        <v>-260.07120081274121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-8.3087787617088028E-7</v>
      </c>
      <c r="AI57">
        <f t="shared" si="25"/>
        <v>-8.3088856464578764E-7</v>
      </c>
      <c r="AJ57">
        <f t="shared" si="7"/>
        <v>-31.208544072989298</v>
      </c>
      <c r="AK57">
        <f t="shared" si="22"/>
        <v>-20.389582142001139</v>
      </c>
      <c r="AL57">
        <f t="shared" si="8"/>
        <v>-51.598127045878996</v>
      </c>
      <c r="AN57">
        <f t="shared" si="26"/>
        <v>0</v>
      </c>
      <c r="AO57">
        <f t="shared" si="26"/>
        <v>0</v>
      </c>
      <c r="AP57">
        <f t="shared" si="26"/>
        <v>-6.0122476274510351E-14</v>
      </c>
      <c r="AQ57">
        <f t="shared" si="26"/>
        <v>-4.6736728888194357E-9</v>
      </c>
      <c r="AR57">
        <f t="shared" si="26"/>
        <v>-4.6737330112957107E-9</v>
      </c>
      <c r="AS57">
        <f t="shared" si="26"/>
        <v>-0.17554749081254747</v>
      </c>
      <c r="AT57">
        <f t="shared" si="26"/>
        <v>-0.11469102741138483</v>
      </c>
      <c r="AU57">
        <f t="shared" si="23"/>
        <v>-0.29023852289766527</v>
      </c>
      <c r="AW57">
        <v>54</v>
      </c>
      <c r="AX57">
        <f>IF(Z57&gt;0, (R57*SUMPRODUCT(K57:$K$98, X57:$X$98)-K57*$AZ$3)/Z57, 0)</f>
        <v>-304149098758456.69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250000</v>
      </c>
      <c r="S58">
        <f t="shared" si="1"/>
        <v>-1367295228966477.5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-260.07120081274121</v>
      </c>
      <c r="AC58">
        <f t="shared" si="2"/>
        <v>-232.20642930115258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-1.6917454441360655E-7</v>
      </c>
      <c r="AI58">
        <f t="shared" si="25"/>
        <v>-1.691766672765441E-7</v>
      </c>
      <c r="AJ58">
        <f t="shared" si="7"/>
        <v>-27.864771511588629</v>
      </c>
      <c r="AK58">
        <f t="shared" si="22"/>
        <v>-18.204984056891888</v>
      </c>
      <c r="AL58">
        <f t="shared" si="8"/>
        <v>-46.069755737657182</v>
      </c>
      <c r="AN58">
        <f t="shared" si="26"/>
        <v>0</v>
      </c>
      <c r="AO58">
        <f t="shared" si="26"/>
        <v>0</v>
      </c>
      <c r="AP58">
        <f t="shared" si="26"/>
        <v>-1.0661665427337188E-14</v>
      </c>
      <c r="AQ58">
        <f t="shared" si="26"/>
        <v>-8.4964618273477832E-10</v>
      </c>
      <c r="AR58">
        <f t="shared" si="26"/>
        <v>-8.496568444002057E-10</v>
      </c>
      <c r="AS58">
        <f t="shared" si="26"/>
        <v>-0.13994538498484588</v>
      </c>
      <c r="AT58">
        <f t="shared" si="26"/>
        <v>-9.14309848700951E-2</v>
      </c>
      <c r="AU58">
        <f t="shared" si="23"/>
        <v>-0.23137637070459782</v>
      </c>
      <c r="AW58">
        <v>55</v>
      </c>
      <c r="AX58">
        <f>IF(Z58&gt;0, (R58*SUMPRODUCT(K58:$K$98, X58:$X$98)-K58*$AZ$3)/Z58, 0)</f>
        <v>-1367295228966477.5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250000</v>
      </c>
      <c r="S59">
        <f t="shared" si="1"/>
        <v>-6277933614422366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-232.20642930115258</v>
      </c>
      <c r="AC59">
        <f t="shared" si="2"/>
        <v>-207.32716901962519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-3.3776499424655674E-8</v>
      </c>
      <c r="AI59">
        <f t="shared" si="25"/>
        <v>-3.3776912233992617E-8</v>
      </c>
      <c r="AJ59">
        <f t="shared" si="7"/>
        <v>-24.879260281527394</v>
      </c>
      <c r="AK59">
        <f t="shared" si="22"/>
        <v>-16.254450051080681</v>
      </c>
      <c r="AL59">
        <f t="shared" si="8"/>
        <v>-41.133710366384989</v>
      </c>
      <c r="AN59">
        <f t="shared" si="26"/>
        <v>0</v>
      </c>
      <c r="AO59">
        <f t="shared" si="26"/>
        <v>0</v>
      </c>
      <c r="AP59">
        <f t="shared" si="26"/>
        <v>-1.8511200462215779E-15</v>
      </c>
      <c r="AQ59">
        <f t="shared" si="26"/>
        <v>-1.5146061288027943E-10</v>
      </c>
      <c r="AR59">
        <f t="shared" si="26"/>
        <v>-1.5146246400032564E-10</v>
      </c>
      <c r="AS59">
        <f t="shared" si="26"/>
        <v>-0.11156360411634181</v>
      </c>
      <c r="AT59">
        <f t="shared" si="26"/>
        <v>-7.2888221358174882E-2</v>
      </c>
      <c r="AU59">
        <f t="shared" si="23"/>
        <v>-0.18445182562597914</v>
      </c>
      <c r="AW59">
        <v>56</v>
      </c>
      <c r="AX59">
        <f>IF(Z59&gt;0, (R59*SUMPRODUCT(K59:$K$98, X59:$X$98)-K59*$AZ$3)/Z59, 0)</f>
        <v>-6277933614422366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250000</v>
      </c>
      <c r="S60">
        <f t="shared" si="1"/>
        <v>-2.9458589825046404E+16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-207.32716901962519</v>
      </c>
      <c r="AC60">
        <f t="shared" si="2"/>
        <v>-185.11354376765431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-6.6026608091575163E-9</v>
      </c>
      <c r="AI60">
        <f t="shared" si="25"/>
        <v>-6.6027393573606329E-9</v>
      </c>
      <c r="AJ60">
        <f t="shared" si="7"/>
        <v>-22.213625251970882</v>
      </c>
      <c r="AK60">
        <f t="shared" si="22"/>
        <v>-14.512901831373764</v>
      </c>
      <c r="AL60">
        <f t="shared" si="8"/>
        <v>-36.726527089947382</v>
      </c>
      <c r="AN60">
        <f t="shared" si="26"/>
        <v>0</v>
      </c>
      <c r="AO60">
        <f t="shared" si="26"/>
        <v>0</v>
      </c>
      <c r="AP60">
        <f t="shared" si="26"/>
        <v>-3.1448743915574309E-16</v>
      </c>
      <c r="AQ60">
        <f t="shared" si="26"/>
        <v>-2.6435409176873747E-11</v>
      </c>
      <c r="AR60">
        <f t="shared" si="26"/>
        <v>-2.6435723664312903E-11</v>
      </c>
      <c r="AS60">
        <f t="shared" si="26"/>
        <v>-8.8937822161504324E-2</v>
      </c>
      <c r="AT60">
        <f t="shared" si="26"/>
        <v>-5.8106043812527632E-2</v>
      </c>
      <c r="AU60">
        <f t="shared" si="23"/>
        <v>-0.14704386600046768</v>
      </c>
      <c r="AW60">
        <v>57</v>
      </c>
      <c r="AX60">
        <f>IF(Z60&gt;0, (R60*SUMPRODUCT(K60:$K$98, X60:$X$98)-K60*$AZ$3)/Z60, 0)</f>
        <v>-2.9458589825046404E+16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250000</v>
      </c>
      <c r="S61">
        <f t="shared" si="1"/>
        <v>-1.4128565076307413E+17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-185.11354376765431</v>
      </c>
      <c r="AC61">
        <f t="shared" si="2"/>
        <v>-165.2799497925715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-1.2627973517515407E-9</v>
      </c>
      <c r="AI61">
        <f t="shared" si="25"/>
        <v>-1.2628119746050381E-9</v>
      </c>
      <c r="AJ61">
        <f t="shared" si="7"/>
        <v>-19.833593975082806</v>
      </c>
      <c r="AK61">
        <f t="shared" si="22"/>
        <v>-12.957948063735802</v>
      </c>
      <c r="AL61">
        <f t="shared" si="8"/>
        <v>-32.791542040081424</v>
      </c>
      <c r="AN61">
        <f t="shared" si="26"/>
        <v>0</v>
      </c>
      <c r="AO61">
        <f t="shared" si="26"/>
        <v>0</v>
      </c>
      <c r="AP61">
        <f t="shared" si="26"/>
        <v>-5.2273449013446661E-17</v>
      </c>
      <c r="AQ61">
        <f t="shared" si="26"/>
        <v>-4.5142196762343816E-12</v>
      </c>
      <c r="AR61">
        <f t="shared" si="26"/>
        <v>-4.5142719496833948E-12</v>
      </c>
      <c r="AS61">
        <f t="shared" si="26"/>
        <v>-7.0900687310261654E-2</v>
      </c>
      <c r="AT61">
        <f t="shared" si="26"/>
        <v>-4.6321782376091365E-2</v>
      </c>
      <c r="AU61">
        <f t="shared" si="23"/>
        <v>-0.1172224696908673</v>
      </c>
      <c r="AW61">
        <v>58</v>
      </c>
      <c r="AX61">
        <f>IF(Z61&gt;0, (R61*SUMPRODUCT(K61:$K$98, X61:$X$98)-K61*$AZ$3)/Z61, 0)</f>
        <v>-1.4128565076307413E+17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250000</v>
      </c>
      <c r="S62">
        <f t="shared" si="1"/>
        <v>-6.9330093669143078E+17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-165.2799497925715</v>
      </c>
      <c r="AC62">
        <f t="shared" si="2"/>
        <v>-147.57138374337131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-2.3631917732434491E-10</v>
      </c>
      <c r="AI62">
        <f t="shared" si="25"/>
        <v>-2.3632183799044121E-10</v>
      </c>
      <c r="AJ62">
        <f t="shared" si="7"/>
        <v>-17.708566049200186</v>
      </c>
      <c r="AK62">
        <f t="shared" si="22"/>
        <v>-11.569596485480005</v>
      </c>
      <c r="AL62">
        <f t="shared" si="8"/>
        <v>-29.278162534916515</v>
      </c>
      <c r="AN62">
        <f t="shared" si="26"/>
        <v>0</v>
      </c>
      <c r="AO62">
        <f t="shared" si="26"/>
        <v>0</v>
      </c>
      <c r="AP62">
        <f t="shared" si="26"/>
        <v>-8.4922228042647027E-18</v>
      </c>
      <c r="AQ62">
        <f t="shared" si="26"/>
        <v>-7.5427544611670933E-13</v>
      </c>
      <c r="AR62">
        <f t="shared" si="26"/>
        <v>-7.5428393833951354E-13</v>
      </c>
      <c r="AS62">
        <f t="shared" si="26"/>
        <v>-5.6521593837960904E-2</v>
      </c>
      <c r="AT62">
        <f t="shared" si="26"/>
        <v>-3.6927441307475932E-2</v>
      </c>
      <c r="AU62">
        <f t="shared" si="23"/>
        <v>-9.3449035146191128E-2</v>
      </c>
      <c r="AW62">
        <v>59</v>
      </c>
      <c r="AX62">
        <f>IF(Z62&gt;0, (R62*SUMPRODUCT(K62:$K$98, X62:$X$98)-K62*$AZ$3)/Z62, 0)</f>
        <v>-6.9330093669143078E+17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250000</v>
      </c>
      <c r="S63">
        <f t="shared" si="1"/>
        <v>-3.4841437212965458E+18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-147.57138374337131</v>
      </c>
      <c r="AC63">
        <f t="shared" si="2"/>
        <v>-131.7601640565822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-4.3226917112723243E-11</v>
      </c>
      <c r="AI63">
        <f t="shared" si="25"/>
        <v>-4.3227389826302949E-11</v>
      </c>
      <c r="AJ63">
        <f t="shared" si="7"/>
        <v>-15.811219686789116</v>
      </c>
      <c r="AK63">
        <f t="shared" si="22"/>
        <v>-10.329996862035992</v>
      </c>
      <c r="AL63">
        <f t="shared" si="8"/>
        <v>-26.141216548868336</v>
      </c>
      <c r="AN63">
        <f t="shared" si="26"/>
        <v>0</v>
      </c>
      <c r="AO63">
        <f t="shared" si="26"/>
        <v>0</v>
      </c>
      <c r="AP63">
        <f t="shared" si="26"/>
        <v>-1.3471348151735788E-18</v>
      </c>
      <c r="AQ63">
        <f t="shared" si="26"/>
        <v>-1.2318767112906512E-13</v>
      </c>
      <c r="AR63">
        <f t="shared" si="26"/>
        <v>-1.231890182638803E-13</v>
      </c>
      <c r="AS63">
        <f t="shared" si="26"/>
        <v>-4.5058668557057133E-2</v>
      </c>
      <c r="AT63">
        <f t="shared" si="26"/>
        <v>-2.9438330123945238E-2</v>
      </c>
      <c r="AU63">
        <f t="shared" si="23"/>
        <v>-7.4496998681125567E-2</v>
      </c>
      <c r="AW63">
        <v>60</v>
      </c>
      <c r="AX63">
        <f>IF(Z63&gt;0, (R63*SUMPRODUCT(K63:$K$98, X63:$X$98)-K63*$AZ$3)/Z63, 0)</f>
        <v>-3.4841437212965458E+18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250000</v>
      </c>
      <c r="S64">
        <f t="shared" si="1"/>
        <v>-1.7946878810355892E+19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-131.7601640565822</v>
      </c>
      <c r="AC64">
        <f t="shared" si="2"/>
        <v>-117.64300362194849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-7.7209619808278289E-12</v>
      </c>
      <c r="AI64">
        <f t="shared" si="25"/>
        <v>-7.7210439191726978E-12</v>
      </c>
      <c r="AJ64">
        <f t="shared" si="7"/>
        <v>-14.117160434633703</v>
      </c>
      <c r="AK64">
        <f t="shared" si="22"/>
        <v>-9.2232114839607551</v>
      </c>
      <c r="AL64">
        <f t="shared" si="8"/>
        <v>-23.34037191860218</v>
      </c>
      <c r="AN64">
        <f t="shared" si="26"/>
        <v>0</v>
      </c>
      <c r="AO64">
        <f t="shared" si="26"/>
        <v>0</v>
      </c>
      <c r="AP64">
        <f t="shared" si="26"/>
        <v>-2.0848851980904251E-19</v>
      </c>
      <c r="AQ64">
        <f t="shared" si="26"/>
        <v>-1.9645648657780629E-14</v>
      </c>
      <c r="AR64">
        <f t="shared" si="26"/>
        <v>-1.9645857146300441E-14</v>
      </c>
      <c r="AS64">
        <f t="shared" si="26"/>
        <v>-3.5920494704288056E-2</v>
      </c>
      <c r="AT64">
        <f t="shared" si="26"/>
        <v>-2.3468056540135038E-2</v>
      </c>
      <c r="AU64">
        <f t="shared" si="23"/>
        <v>-5.9388551244442742E-2</v>
      </c>
      <c r="AW64">
        <v>61</v>
      </c>
      <c r="AX64">
        <f>IF(Z64&gt;0, (R64*SUMPRODUCT(K64:$K$98, X64:$X$98)-K64*$AZ$3)/Z64, 0)</f>
        <v>-1.7946878810355892E+19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250000</v>
      </c>
      <c r="S65">
        <f t="shared" si="1"/>
        <v>-9.4824304250840941E+19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-117.64300362194849</v>
      </c>
      <c r="AC65">
        <f t="shared" si="2"/>
        <v>-105.03839609102546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-1.3454502360835766E-12</v>
      </c>
      <c r="AI65">
        <f t="shared" si="25"/>
        <v>-1.3454640825331921E-12</v>
      </c>
      <c r="AJ65">
        <f t="shared" si="7"/>
        <v>-12.604607530923033</v>
      </c>
      <c r="AK65">
        <f t="shared" si="22"/>
        <v>-8.2350102535363963</v>
      </c>
      <c r="AL65">
        <f t="shared" si="8"/>
        <v>-20.839617784460774</v>
      </c>
      <c r="AN65">
        <f t="shared" si="26"/>
        <v>0</v>
      </c>
      <c r="AO65">
        <f t="shared" si="26"/>
        <v>0</v>
      </c>
      <c r="AP65">
        <f t="shared" si="26"/>
        <v>-3.1456859745217271E-20</v>
      </c>
      <c r="AQ65">
        <f t="shared" si="26"/>
        <v>-3.0566419945769421E-15</v>
      </c>
      <c r="AR65">
        <f t="shared" si="26"/>
        <v>-3.0566734514366871E-15</v>
      </c>
      <c r="AS65">
        <f t="shared" si="26"/>
        <v>-2.8635598456862477E-2</v>
      </c>
      <c r="AT65">
        <f t="shared" si="26"/>
        <v>-1.8708590991816852E-2</v>
      </c>
      <c r="AU65">
        <f t="shared" si="23"/>
        <v>-4.7344189448682385E-2</v>
      </c>
      <c r="AW65">
        <v>62</v>
      </c>
      <c r="AX65">
        <f>IF(Z65&gt;0, (R65*SUMPRODUCT(K65:$K$98, X65:$X$98)-K65*$AZ$3)/Z65, 0)</f>
        <v>-9.4824304250840941E+19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250000</v>
      </c>
      <c r="S66">
        <f t="shared" si="1"/>
        <v>-5.1432434578043024E+20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-105.03839609102546</v>
      </c>
      <c r="AC66">
        <f t="shared" si="2"/>
        <v>-93.784282224129868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-2.2857354503699355E-13</v>
      </c>
      <c r="AI66">
        <f t="shared" si="25"/>
        <v>-2.2857582434486107E-13</v>
      </c>
      <c r="AJ66">
        <f t="shared" si="7"/>
        <v>-11.254113866895594</v>
      </c>
      <c r="AK66">
        <f t="shared" si="22"/>
        <v>-7.3526877263717827</v>
      </c>
      <c r="AL66">
        <f t="shared" si="8"/>
        <v>-18.606801593267605</v>
      </c>
      <c r="AN66">
        <f t="shared" si="26"/>
        <v>0</v>
      </c>
      <c r="AO66">
        <f t="shared" si="26"/>
        <v>0</v>
      </c>
      <c r="AP66">
        <f t="shared" si="26"/>
        <v>-4.6234046256317716E-21</v>
      </c>
      <c r="AQ66">
        <f t="shared" si="26"/>
        <v>-4.636442494117412E-16</v>
      </c>
      <c r="AR66">
        <f t="shared" si="26"/>
        <v>-4.6364887281636681E-16</v>
      </c>
      <c r="AS66">
        <f t="shared" si="26"/>
        <v>-2.2828123769820269E-2</v>
      </c>
      <c r="AT66">
        <f t="shared" si="26"/>
        <v>-1.4914374196282566E-2</v>
      </c>
      <c r="AU66">
        <f t="shared" si="23"/>
        <v>-3.7742497966103294E-2</v>
      </c>
      <c r="AW66">
        <v>63</v>
      </c>
      <c r="AX66">
        <f>IF(Z66&gt;0, (R66*SUMPRODUCT(K66:$K$98, X66:$X$98)-K66*$AZ$3)/Z66, 0)</f>
        <v>-5.1432434578043024E+20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-2.8663686618939937E+21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-93.784282224129868</v>
      </c>
      <c r="AC67">
        <f t="shared" ref="AC67:AC79" si="29">S67*Z67</f>
        <v>-83.735966271544513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-3.6516572076345717E-19</v>
      </c>
      <c r="AH67">
        <f t="shared" ref="AH67:AH79" si="32">-X67*R67</f>
        <v>-3.7826981361904489E-14</v>
      </c>
      <c r="AI67">
        <f t="shared" ref="AI67:AI79" si="33">SUM(AE67:AH67)</f>
        <v>-3.7827346527625255E-14</v>
      </c>
      <c r="AJ67">
        <f t="shared" ref="AJ67:AJ79" si="34">AB67-AC67</f>
        <v>-10.048315952585355</v>
      </c>
      <c r="AK67">
        <f t="shared" si="22"/>
        <v>-6.5648997556890913</v>
      </c>
      <c r="AL67">
        <f t="shared" ref="AL67:AL79" si="35">SUM(AI67:AK67)</f>
        <v>-16.613215708274485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-6.8508203071754237E-17</v>
      </c>
      <c r="AR67">
        <f t="shared" si="36"/>
        <v>-6.8508864421046524E-17</v>
      </c>
      <c r="AS67">
        <f t="shared" si="36"/>
        <v>-1.8198440505277642E-2</v>
      </c>
      <c r="AT67">
        <f t="shared" si="36"/>
        <v>-1.188964779678138E-2</v>
      </c>
      <c r="AU67">
        <f t="shared" si="23"/>
        <v>-3.0088088302059092E-2</v>
      </c>
      <c r="AW67">
        <v>64</v>
      </c>
      <c r="AX67">
        <f>IF(Z67&gt;0, (R67*SUMPRODUCT(K67:$K$98, X67:$X$98)-K67*$AZ$3)/Z67, 0)</f>
        <v>-2.8663686618939937E+21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7"/>
        <v>250000</v>
      </c>
      <c r="S68">
        <f t="shared" si="28"/>
        <v>-1.6426684821153809E+22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-83.735966271544513</v>
      </c>
      <c r="AC68">
        <f t="shared" si="29"/>
        <v>-74.764255599593312</v>
      </c>
      <c r="AE68">
        <f t="shared" si="30"/>
        <v>0</v>
      </c>
      <c r="AF68">
        <f t="shared" si="31"/>
        <v>0</v>
      </c>
      <c r="AG68">
        <f t="shared" si="31"/>
        <v>-5.6892380000584526E-20</v>
      </c>
      <c r="AH68">
        <f t="shared" si="32"/>
        <v>-6.0924336711047614E-15</v>
      </c>
      <c r="AI68">
        <f t="shared" si="33"/>
        <v>-6.0924905634847619E-15</v>
      </c>
      <c r="AJ68">
        <f t="shared" si="34"/>
        <v>-8.9717106719512003</v>
      </c>
      <c r="AK68">
        <f t="shared" si="22"/>
        <v>-5.8615176390081167</v>
      </c>
      <c r="AL68">
        <f t="shared" si="35"/>
        <v>-14.833228310959322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-9.8517567004619319E-18</v>
      </c>
      <c r="AR68">
        <f t="shared" si="36"/>
        <v>-9.8518486981620524E-18</v>
      </c>
      <c r="AS68">
        <f t="shared" si="36"/>
        <v>-1.4507685351783818E-2</v>
      </c>
      <c r="AT68">
        <f t="shared" si="36"/>
        <v>-9.4783544298320931E-3</v>
      </c>
      <c r="AU68">
        <f t="shared" si="23"/>
        <v>-2.3986039781615922E-2</v>
      </c>
      <c r="AW68">
        <v>65</v>
      </c>
      <c r="AX68">
        <f>IF(Z68&gt;0, (R68*SUMPRODUCT(K68:$K$98, X68:$X$98)-K68*$AZ$3)/Z68, 0)</f>
        <v>-1.6426684821153809E+22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7"/>
        <v>250000</v>
      </c>
      <c r="S69">
        <f t="shared" si="28"/>
        <v>-9.6868553604322487E+22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-74.764255599593312</v>
      </c>
      <c r="AC69">
        <f t="shared" si="29"/>
        <v>-66.75379964249403</v>
      </c>
      <c r="AE69">
        <f t="shared" si="30"/>
        <v>0</v>
      </c>
      <c r="AF69">
        <f t="shared" si="31"/>
        <v>0</v>
      </c>
      <c r="AG69">
        <f t="shared" si="31"/>
        <v>-8.6139667052274601E-21</v>
      </c>
      <c r="AH69">
        <f t="shared" si="32"/>
        <v>-9.5418978990702433E-16</v>
      </c>
      <c r="AI69">
        <f t="shared" si="33"/>
        <v>-9.5419840387372957E-16</v>
      </c>
      <c r="AJ69">
        <f t="shared" si="34"/>
        <v>-8.0104559570992819</v>
      </c>
      <c r="AK69">
        <f t="shared" si="22"/>
        <v>-5.233497891971532</v>
      </c>
      <c r="AL69">
        <f t="shared" si="35"/>
        <v>-13.243953849070817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-1.3776522656310493E-18</v>
      </c>
      <c r="AR69">
        <f t="shared" si="36"/>
        <v>-1.3776647024134096E-18</v>
      </c>
      <c r="AS69">
        <f t="shared" si="36"/>
        <v>-1.1565437939878676E-2</v>
      </c>
      <c r="AT69">
        <f t="shared" si="36"/>
        <v>-7.5560861207207364E-3</v>
      </c>
      <c r="AU69">
        <f t="shared" si="23"/>
        <v>-1.9121524060599415E-2</v>
      </c>
      <c r="AW69">
        <v>66</v>
      </c>
      <c r="AX69">
        <f>IF(Z69&gt;0, (R69*SUMPRODUCT(K69:$K$98, X69:$X$98)-K69*$AZ$3)/Z69, 0)</f>
        <v>-9.6868553604322487E+22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7"/>
        <v>250000</v>
      </c>
      <c r="S70">
        <f t="shared" si="28"/>
        <v>-5.911384990370915E+23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-66.75379964249403</v>
      </c>
      <c r="AC70">
        <f t="shared" si="29"/>
        <v>-59.601606823655381</v>
      </c>
      <c r="AE70">
        <f t="shared" si="30"/>
        <v>0</v>
      </c>
      <c r="AF70">
        <f t="shared" si="31"/>
        <v>0</v>
      </c>
      <c r="AG70">
        <f t="shared" si="31"/>
        <v>-1.2603139306765829E-21</v>
      </c>
      <c r="AH70">
        <f t="shared" si="32"/>
        <v>-1.4535026214997205E-16</v>
      </c>
      <c r="AI70">
        <f t="shared" si="33"/>
        <v>-1.4535152246390272E-16</v>
      </c>
      <c r="AJ70">
        <f t="shared" si="34"/>
        <v>-7.1521928188386497</v>
      </c>
      <c r="AK70">
        <f t="shared" si="22"/>
        <v>-4.6727659749745829</v>
      </c>
      <c r="AL70">
        <f t="shared" si="35"/>
        <v>-11.824958793813233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-1.8737111548816815E-19</v>
      </c>
      <c r="AR70">
        <f t="shared" si="36"/>
        <v>-1.8737274015965867E-19</v>
      </c>
      <c r="AS70">
        <f t="shared" si="36"/>
        <v>-9.2198963168675721E-3</v>
      </c>
      <c r="AT70">
        <f t="shared" si="36"/>
        <v>-6.0236655936868125E-3</v>
      </c>
      <c r="AU70">
        <f t="shared" si="23"/>
        <v>-1.5243561910554385E-2</v>
      </c>
      <c r="AW70">
        <v>67</v>
      </c>
      <c r="AX70">
        <f>IF(Z70&gt;0, (R70*SUMPRODUCT(K70:$K$98, X70:$X$98)-K70*$AZ$3)/Z70, 0)</f>
        <v>-5.911384990370915E+23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7"/>
        <v>250000</v>
      </c>
      <c r="S71">
        <f t="shared" si="28"/>
        <v>-3.7369007246612669E+24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-59.601606823655381</v>
      </c>
      <c r="AC71">
        <f t="shared" si="29"/>
        <v>-53.21572037826374</v>
      </c>
      <c r="AE71">
        <f t="shared" si="30"/>
        <v>0</v>
      </c>
      <c r="AF71">
        <f t="shared" si="31"/>
        <v>0</v>
      </c>
      <c r="AG71">
        <f t="shared" si="31"/>
        <v>-1.7800753986810655E-22</v>
      </c>
      <c r="AH71">
        <f t="shared" si="32"/>
        <v>-2.1394065030034211E-17</v>
      </c>
      <c r="AI71">
        <f t="shared" si="33"/>
        <v>-2.1394243037574078E-17</v>
      </c>
      <c r="AJ71">
        <f t="shared" si="34"/>
        <v>-6.3858864453916411</v>
      </c>
      <c r="AK71">
        <f t="shared" si="22"/>
        <v>-4.1721124776558769</v>
      </c>
      <c r="AL71">
        <f t="shared" si="35"/>
        <v>-10.557998923047517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-2.4624198975643013E-20</v>
      </c>
      <c r="AR71">
        <f t="shared" si="36"/>
        <v>-2.4624403859243896E-20</v>
      </c>
      <c r="AS71">
        <f t="shared" si="36"/>
        <v>-7.3500448954620197E-3</v>
      </c>
      <c r="AT71">
        <f t="shared" si="36"/>
        <v>-4.802029331701858E-3</v>
      </c>
      <c r="AU71">
        <f t="shared" si="23"/>
        <v>-1.2152074227163877E-2</v>
      </c>
      <c r="AW71">
        <v>68</v>
      </c>
      <c r="AX71">
        <f>IF(Z71&gt;0, (R71*SUMPRODUCT(K71:$K$98, X71:$X$98)-K71*$AZ$3)/Z71, 0)</f>
        <v>-3.7369007246612669E+24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7"/>
        <v>250000</v>
      </c>
      <c r="S72">
        <f t="shared" si="28"/>
        <v>-2.4496348644827114E+25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-53.21572037826374</v>
      </c>
      <c r="AC72">
        <f t="shared" si="29"/>
        <v>-47.514036052021183</v>
      </c>
      <c r="AE72">
        <f t="shared" si="30"/>
        <v>0</v>
      </c>
      <c r="AF72">
        <f t="shared" si="31"/>
        <v>0</v>
      </c>
      <c r="AG72">
        <f t="shared" si="31"/>
        <v>-2.4245468549684598E-23</v>
      </c>
      <c r="AH72">
        <f t="shared" si="32"/>
        <v>-3.0396399183948174E-18</v>
      </c>
      <c r="AI72">
        <f t="shared" si="33"/>
        <v>-3.039664163863367E-18</v>
      </c>
      <c r="AJ72">
        <f t="shared" si="34"/>
        <v>-5.7016843262425567</v>
      </c>
      <c r="AK72">
        <f t="shared" ref="AK72:AK79" si="49">G72*SUM(AB72:AB72, AE72:AF72)</f>
        <v>-3.7251004264784622</v>
      </c>
      <c r="AL72">
        <f t="shared" si="35"/>
        <v>-9.4267847527210193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-3.1237258882889282E-21</v>
      </c>
      <c r="AR72">
        <f t="shared" si="36"/>
        <v>-3.1237508044631511E-21</v>
      </c>
      <c r="AS72">
        <f t="shared" si="36"/>
        <v>-5.8594107903874723E-3</v>
      </c>
      <c r="AT72">
        <f t="shared" si="36"/>
        <v>-3.82814838305314E-3</v>
      </c>
      <c r="AU72">
        <f t="shared" si="23"/>
        <v>-9.6875591734406127E-3</v>
      </c>
      <c r="AW72">
        <v>69</v>
      </c>
      <c r="AX72">
        <f>IF(Z72&gt;0, (R72*SUMPRODUCT(K72:$K$98, X72:$X$98)-K72*$AZ$3)/Z72, 0)</f>
        <v>-2.4496348644827114E+25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7"/>
        <v>250000</v>
      </c>
      <c r="S73">
        <f t="shared" si="28"/>
        <v>-1.6669379533844135E+26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-47.514036052021183</v>
      </c>
      <c r="AC73">
        <f t="shared" si="29"/>
        <v>-42.423246475018914</v>
      </c>
      <c r="AE73">
        <f t="shared" si="30"/>
        <v>0</v>
      </c>
      <c r="AF73">
        <f t="shared" si="31"/>
        <v>0</v>
      </c>
      <c r="AG73">
        <f t="shared" si="31"/>
        <v>-3.1812256710639897E-24</v>
      </c>
      <c r="AH73">
        <f t="shared" si="32"/>
        <v>-4.1643576386247524E-19</v>
      </c>
      <c r="AI73">
        <f t="shared" si="33"/>
        <v>-4.1643894508814633E-19</v>
      </c>
      <c r="AJ73">
        <f t="shared" si="34"/>
        <v>-5.0907895770022691</v>
      </c>
      <c r="AK73">
        <f t="shared" si="49"/>
        <v>-3.3259825236414833</v>
      </c>
      <c r="AL73">
        <f t="shared" si="35"/>
        <v>-8.4167721006437528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-3.8210328810965585E-22</v>
      </c>
      <c r="AR73">
        <f t="shared" si="36"/>
        <v>-3.8210620706353688E-22</v>
      </c>
      <c r="AS73">
        <f t="shared" si="36"/>
        <v>-4.6710864081532652E-3</v>
      </c>
      <c r="AT73">
        <f t="shared" si="36"/>
        <v>-3.051776453326801E-3</v>
      </c>
      <c r="AU73">
        <f t="shared" si="23"/>
        <v>-7.7228628614800666E-3</v>
      </c>
      <c r="AW73">
        <v>70</v>
      </c>
      <c r="AX73">
        <f>IF(Z73&gt;0, (R73*SUMPRODUCT(K73:$K$98, X73:$X$98)-K73*$AZ$3)/Z73, 0)</f>
        <v>-1.6669379533844135E+26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7"/>
        <v>250000</v>
      </c>
      <c r="S74">
        <f t="shared" si="28"/>
        <v>-1.178789531692828E+27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-42.423246475018914</v>
      </c>
      <c r="AC74">
        <f t="shared" si="29"/>
        <v>-37.877898638409746</v>
      </c>
      <c r="AE74">
        <f t="shared" si="30"/>
        <v>0</v>
      </c>
      <c r="AF74">
        <f t="shared" si="31"/>
        <v>0</v>
      </c>
      <c r="AG74">
        <f t="shared" si="31"/>
        <v>-4.0166095833933892E-25</v>
      </c>
      <c r="AH74">
        <f t="shared" si="32"/>
        <v>-5.4955049120280219E-20</v>
      </c>
      <c r="AI74">
        <f t="shared" si="33"/>
        <v>-5.495545078123856E-20</v>
      </c>
      <c r="AJ74">
        <f t="shared" si="34"/>
        <v>-4.5453478366091673</v>
      </c>
      <c r="AK74">
        <f t="shared" si="49"/>
        <v>-2.9696272532513244</v>
      </c>
      <c r="AL74">
        <f t="shared" si="35"/>
        <v>-7.5149750898604921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-4.5021745911756457E-23</v>
      </c>
      <c r="AR74">
        <f t="shared" si="36"/>
        <v>-4.5022074971195009E-23</v>
      </c>
      <c r="AS74">
        <f t="shared" si="36"/>
        <v>-3.7237614860915688E-3</v>
      </c>
      <c r="AT74">
        <f t="shared" si="36"/>
        <v>-2.4328575042464932E-3</v>
      </c>
      <c r="AU74">
        <f t="shared" si="23"/>
        <v>-6.1566189903380624E-3</v>
      </c>
      <c r="AW74">
        <v>71</v>
      </c>
      <c r="AX74">
        <f>IF(Z74&gt;0, (R74*SUMPRODUCT(K74:$K$98, X74:$X$98)-K74*$AZ$3)/Z74, 0)</f>
        <v>-1.178789531692828E+27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7"/>
        <v>250000</v>
      </c>
      <c r="S75">
        <f t="shared" si="28"/>
        <v>-8.6742053223910381E+27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-37.877898638409746</v>
      </c>
      <c r="AC75">
        <f t="shared" si="29"/>
        <v>-33.819552355722983</v>
      </c>
      <c r="AE75">
        <f t="shared" si="30"/>
        <v>0</v>
      </c>
      <c r="AF75">
        <f t="shared" si="31"/>
        <v>0</v>
      </c>
      <c r="AG75">
        <f t="shared" si="31"/>
        <v>-4.8735807919521105E-26</v>
      </c>
      <c r="AH75">
        <f t="shared" si="32"/>
        <v>-6.9781708167284883E-21</v>
      </c>
      <c r="AI75">
        <f t="shared" si="33"/>
        <v>-6.978219552536408E-21</v>
      </c>
      <c r="AJ75">
        <f t="shared" si="34"/>
        <v>-4.0583462826867631</v>
      </c>
      <c r="AK75">
        <f t="shared" si="49"/>
        <v>-2.6514529046886826</v>
      </c>
      <c r="AL75">
        <f t="shared" si="35"/>
        <v>-6.7097991873754452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-5.1043248473850866E-24</v>
      </c>
      <c r="AR75">
        <f t="shared" si="36"/>
        <v>-5.1043604961821503E-24</v>
      </c>
      <c r="AS75">
        <f t="shared" si="36"/>
        <v>-2.9685598581724922E-3</v>
      </c>
      <c r="AT75">
        <f t="shared" si="36"/>
        <v>-1.9394591073393598E-3</v>
      </c>
      <c r="AU75">
        <f t="shared" si="23"/>
        <v>-4.908018965511852E-3</v>
      </c>
      <c r="AW75">
        <v>72</v>
      </c>
      <c r="AX75">
        <f>IF(Z75&gt;0, (R75*SUMPRODUCT(K75:$K$98, X75:$X$98)-K75*$AZ$3)/Z75, 0)</f>
        <v>-8.6742053223910381E+27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7"/>
        <v>250000</v>
      </c>
      <c r="S76">
        <f t="shared" si="28"/>
        <v>-6.6529602993669734E+28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-33.819552355722983</v>
      </c>
      <c r="AC76">
        <f t="shared" si="29"/>
        <v>-30.196028889038374</v>
      </c>
      <c r="AE76">
        <f t="shared" si="30"/>
        <v>0</v>
      </c>
      <c r="AF76">
        <f t="shared" si="31"/>
        <v>0</v>
      </c>
      <c r="AG76">
        <f t="shared" si="31"/>
        <v>-5.6734197128591599E-27</v>
      </c>
      <c r="AH76">
        <f t="shared" si="32"/>
        <v>-8.5150060254933459E-22</v>
      </c>
      <c r="AI76">
        <f t="shared" si="33"/>
        <v>-8.5150627596904751E-22</v>
      </c>
      <c r="AJ76">
        <f t="shared" si="34"/>
        <v>-3.6235234666846097</v>
      </c>
      <c r="AK76">
        <f t="shared" si="49"/>
        <v>-2.3673686649006092</v>
      </c>
      <c r="AL76">
        <f t="shared" si="35"/>
        <v>-5.9908921315852188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-5.561137670430365E-25</v>
      </c>
      <c r="AR76">
        <f t="shared" si="36"/>
        <v>-5.5611747234494596E-25</v>
      </c>
      <c r="AS76">
        <f t="shared" si="36"/>
        <v>-2.3665177440788361E-3</v>
      </c>
      <c r="AT76">
        <f t="shared" si="36"/>
        <v>-1.5461249261315047E-3</v>
      </c>
      <c r="AU76">
        <f t="shared" si="23"/>
        <v>-3.9126426702103404E-3</v>
      </c>
      <c r="AW76">
        <v>73</v>
      </c>
      <c r="AX76">
        <f>IF(Z76&gt;0, (R76*SUMPRODUCT(K76:$K$98, X76:$X$98)-K76*$AZ$3)/Z76, 0)</f>
        <v>-6.6529602993669734E+28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7"/>
        <v>250000</v>
      </c>
      <c r="S77">
        <f t="shared" si="28"/>
        <v>-5.3280750187397915E+29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-30.196028889038374</v>
      </c>
      <c r="AC77">
        <f t="shared" si="29"/>
        <v>-26.960740079498546</v>
      </c>
      <c r="AE77">
        <f t="shared" si="30"/>
        <v>0</v>
      </c>
      <c r="AF77">
        <f t="shared" si="31"/>
        <v>0</v>
      </c>
      <c r="AG77">
        <f t="shared" si="31"/>
        <v>-6.3251596459961635E-28</v>
      </c>
      <c r="AH77">
        <f t="shared" si="32"/>
        <v>-9.9683391022619042E-23</v>
      </c>
      <c r="AI77">
        <f t="shared" si="33"/>
        <v>-9.9684023538583638E-23</v>
      </c>
      <c r="AJ77">
        <f t="shared" si="34"/>
        <v>-3.2352888095398278</v>
      </c>
      <c r="AK77">
        <f t="shared" si="49"/>
        <v>-2.1137220222326865</v>
      </c>
      <c r="AL77">
        <f t="shared" si="35"/>
        <v>-5.3490108317725138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-5.8127743965899688E-26</v>
      </c>
      <c r="AR77">
        <f t="shared" si="36"/>
        <v>-5.8128112800924936E-26</v>
      </c>
      <c r="AS77">
        <f t="shared" si="36"/>
        <v>-1.8865734566954992E-3</v>
      </c>
      <c r="AT77">
        <f t="shared" si="36"/>
        <v>-1.232561325041059E-3</v>
      </c>
      <c r="AU77">
        <f t="shared" si="23"/>
        <v>-3.1191347817365578E-3</v>
      </c>
      <c r="AW77">
        <v>74</v>
      </c>
      <c r="AX77">
        <f>IF(Z77&gt;0, (R77*SUMPRODUCT(K77:$K$98, X77:$X$98)-K77*$AZ$3)/Z77, 0)</f>
        <v>-5.3280750187397915E+29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7"/>
        <v>250000</v>
      </c>
      <c r="S78">
        <f t="shared" si="28"/>
        <v>-4.4642029490109029E+30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-26.960740079498546</v>
      </c>
      <c r="AC78">
        <f t="shared" si="29"/>
        <v>-24.07208935669513</v>
      </c>
      <c r="AE78">
        <f t="shared" si="30"/>
        <v>0</v>
      </c>
      <c r="AF78">
        <f t="shared" si="31"/>
        <v>0</v>
      </c>
      <c r="AG78">
        <f t="shared" si="31"/>
        <v>-6.7403099813228105E-29</v>
      </c>
      <c r="AH78">
        <f t="shared" si="32"/>
        <v>-1.117575410280784E-23</v>
      </c>
      <c r="AI78">
        <f t="shared" si="33"/>
        <v>-1.1175821505907654E-23</v>
      </c>
      <c r="AJ78">
        <f t="shared" si="34"/>
        <v>-2.8886507228034155</v>
      </c>
      <c r="AK78">
        <f t="shared" si="49"/>
        <v>-1.8872518055648984</v>
      </c>
      <c r="AL78">
        <f t="shared" si="35"/>
        <v>-4.7759025283683139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-5.8186130827528719E-27</v>
      </c>
      <c r="AR78">
        <f t="shared" si="36"/>
        <v>-5.8186481759156946E-27</v>
      </c>
      <c r="AS78">
        <f t="shared" si="36"/>
        <v>-1.503964809227916E-3</v>
      </c>
      <c r="AT78">
        <f t="shared" si="36"/>
        <v>-9.8259034202890518E-4</v>
      </c>
      <c r="AU78">
        <f t="shared" si="23"/>
        <v>-2.4865551512568214E-3</v>
      </c>
      <c r="AW78">
        <v>75</v>
      </c>
      <c r="AX78">
        <f>IF(Z78&gt;0, (R78*SUMPRODUCT(K78:$K$98, X78:$X$98)-K78*$AZ$3)/Z78, 0)</f>
        <v>-4.4642029490109029E+30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-24.07208935669513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-1.3480619962645621E-24</v>
      </c>
      <c r="AI79">
        <f t="shared" si="33"/>
        <v>-1.3480619962645621E-24</v>
      </c>
      <c r="AJ79">
        <f t="shared" si="34"/>
        <v>-24.07208935669513</v>
      </c>
      <c r="AK79">
        <f t="shared" si="49"/>
        <v>-1.6850462549686593</v>
      </c>
      <c r="AL79">
        <f t="shared" si="35"/>
        <v>-25.757135611663792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-6.2666362182602494E-28</v>
      </c>
      <c r="AR79">
        <f t="shared" si="36"/>
        <v>-6.2666362182602494E-28</v>
      </c>
      <c r="AS79">
        <f t="shared" si="36"/>
        <v>-1.1190214354374376E-2</v>
      </c>
      <c r="AT79">
        <f t="shared" si="36"/>
        <v>-7.8331500480620635E-4</v>
      </c>
      <c r="AU79">
        <f t="shared" si="23"/>
        <v>-1.1973529359180583E-2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61045.868533257817</v>
      </c>
      <c r="AO81" s="8">
        <f t="shared" si="50"/>
        <v>-6104.5868533257817</v>
      </c>
      <c r="AP81" s="8">
        <f t="shared" si="50"/>
        <v>-206.25568549774636</v>
      </c>
      <c r="AQ81" s="8">
        <f t="shared" si="50"/>
        <v>-46235.030163573516</v>
      </c>
      <c r="AR81" s="8">
        <f t="shared" si="50"/>
        <v>8499.9958308607947</v>
      </c>
      <c r="AS81" s="8">
        <f t="shared" si="50"/>
        <v>-7421.8636853037524</v>
      </c>
      <c r="AT81" s="8">
        <f t="shared" si="50"/>
        <v>1759.1742032813181</v>
      </c>
      <c r="AU81" s="8">
        <f t="shared" si="50"/>
        <v>2837.3063488383291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3632-3564-4D76-B022-3F893216796D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108506.63283606835</v>
      </c>
      <c r="K3">
        <v>1</v>
      </c>
      <c r="L3" s="2">
        <v>0</v>
      </c>
      <c r="O3">
        <f>$C$3</f>
        <v>108506.63283606835</v>
      </c>
      <c r="P3" s="2">
        <f>O3*C5</f>
        <v>10850.663283606837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108506.63283606835</v>
      </c>
      <c r="AF3">
        <f t="shared" ref="AF3:AG34" si="4">-$Z3*P3</f>
        <v>-10850.663283606837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97555.969552461524</v>
      </c>
      <c r="AJ3">
        <f t="shared" ref="AJ3:AJ66" si="7">AB3-AC3</f>
        <v>0</v>
      </c>
      <c r="AL3">
        <f t="shared" ref="AL3:AL66" si="8">SUM(AI3:AK3)</f>
        <v>97555.969552461524</v>
      </c>
      <c r="AN3">
        <f t="shared" ref="AN3:AU34" si="9">AE3*$K3</f>
        <v>108506.63283606835</v>
      </c>
      <c r="AO3">
        <f t="shared" si="9"/>
        <v>-10850.663283606837</v>
      </c>
      <c r="AP3">
        <f t="shared" si="9"/>
        <v>-100</v>
      </c>
      <c r="AQ3">
        <f t="shared" si="9"/>
        <v>0</v>
      </c>
      <c r="AR3">
        <f t="shared" si="9"/>
        <v>97555.969552461524</v>
      </c>
      <c r="AS3">
        <f t="shared" si="9"/>
        <v>0</v>
      </c>
      <c r="AT3">
        <f t="shared" si="9"/>
        <v>0</v>
      </c>
      <c r="AU3">
        <f t="shared" si="9"/>
        <v>97555.969552461524</v>
      </c>
      <c r="AW3">
        <v>0</v>
      </c>
      <c r="AX3">
        <f>IF(Z3&gt;0, (R3*SUMPRODUCT(K3:$K$98, X3:$X$98)-K3*$AZ$3)/Z3, 0)</f>
        <v>0</v>
      </c>
      <c r="AZ3">
        <f>C6*ABS(SUMPRODUCT(X4:X69, K4:K69))/1</f>
        <v>93135.506323108915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250000</v>
      </c>
      <c r="S4">
        <f t="shared" si="1"/>
        <v>6425.0150777212684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6247.2645812403498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-6247.2645812403498</v>
      </c>
      <c r="AK4">
        <f>G4*SUM(AB4, AE4:AF4)</f>
        <v>0</v>
      </c>
      <c r="AL4">
        <f t="shared" si="8"/>
        <v>-10663.610081240349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-4120.1096184345561</v>
      </c>
      <c r="AR4">
        <f t="shared" si="9"/>
        <v>-4120.1096184345561</v>
      </c>
      <c r="AS4">
        <f t="shared" si="9"/>
        <v>-5828.2158608455538</v>
      </c>
      <c r="AT4">
        <f t="shared" si="9"/>
        <v>0</v>
      </c>
      <c r="AU4">
        <f t="shared" si="9"/>
        <v>-9948.325479280109</v>
      </c>
      <c r="AW4">
        <v>1</v>
      </c>
      <c r="AX4">
        <f>IF(Z4&gt;0, (R4*SUMPRODUCT(K4:$K$98, X4:$X$98)-K4*$AZ$3)/Z4, 0)</f>
        <v>6425.0150777212684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250000</v>
      </c>
      <c r="S5">
        <f t="shared" si="1"/>
        <v>9949.7537955353855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6247.2645812403498</v>
      </c>
      <c r="AC5">
        <f t="shared" si="2"/>
        <v>9374.4785178103921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-5107.3283264809552</v>
      </c>
      <c r="AI5">
        <f t="shared" si="6"/>
        <v>-5119.1056009623808</v>
      </c>
      <c r="AJ5">
        <f t="shared" si="7"/>
        <v>-3127.2139365700423</v>
      </c>
      <c r="AK5">
        <f>G5*SUM(AB5, AE5:AF5)</f>
        <v>256.13784783085435</v>
      </c>
      <c r="AL5">
        <f t="shared" si="8"/>
        <v>-7990.1816897015688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-4367.3174008589522</v>
      </c>
      <c r="AR5">
        <f t="shared" si="9"/>
        <v>-4377.3882426943474</v>
      </c>
      <c r="AS5">
        <f t="shared" si="9"/>
        <v>-2674.1057101377437</v>
      </c>
      <c r="AT5">
        <f t="shared" si="9"/>
        <v>219.02552730950299</v>
      </c>
      <c r="AU5">
        <f t="shared" si="9"/>
        <v>-6832.4684255225884</v>
      </c>
      <c r="AW5">
        <v>2</v>
      </c>
      <c r="AX5">
        <f>IF(Z5&gt;0, (R5*SUMPRODUCT(K5:$K$98, X5:$X$98)-K5*$AZ$3)/Z5, 0)</f>
        <v>9949.7537955353855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250000</v>
      </c>
      <c r="S6">
        <f t="shared" si="1"/>
        <v>14073.578069370869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9374.4785178103921</v>
      </c>
      <c r="AC6">
        <f t="shared" si="2"/>
        <v>12802.415625994967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-5770.6897211454125</v>
      </c>
      <c r="AI6">
        <f t="shared" si="6"/>
        <v>-5782.0606883959672</v>
      </c>
      <c r="AJ6">
        <f t="shared" si="7"/>
        <v>-3427.9371081845748</v>
      </c>
      <c r="AK6">
        <f>G6*SUM(AB6, AE6:AF6)</f>
        <v>548.40699329190795</v>
      </c>
      <c r="AL6">
        <f t="shared" si="8"/>
        <v>-8661.5908032886327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-4451.5679278762645</v>
      </c>
      <c r="AR6">
        <f t="shared" si="9"/>
        <v>-4460.3396060581672</v>
      </c>
      <c r="AS6">
        <f t="shared" si="9"/>
        <v>-2644.3450656609721</v>
      </c>
      <c r="AT6">
        <f t="shared" si="9"/>
        <v>423.04665485926495</v>
      </c>
      <c r="AU6">
        <f t="shared" si="9"/>
        <v>-6681.6380168598726</v>
      </c>
      <c r="AW6">
        <v>3</v>
      </c>
      <c r="AX6">
        <f>IF(Z6&gt;0, (R6*SUMPRODUCT(K6:$K$98, X6:$X$98)-K6*$AZ$3)/Z6, 0)</f>
        <v>14073.578069370869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250000</v>
      </c>
      <c r="S7">
        <f t="shared" si="1"/>
        <v>16949.160250356377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12802.415625994967</v>
      </c>
      <c r="AC7">
        <f t="shared" si="2"/>
        <v>14828.788986874948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-6420.6134741547248</v>
      </c>
      <c r="AI7">
        <f t="shared" si="6"/>
        <v>-6431.5497010590661</v>
      </c>
      <c r="AJ7">
        <f t="shared" si="7"/>
        <v>-2026.3733608799812</v>
      </c>
      <c r="AK7">
        <f>G7*SUM(AB7, AE7:AF7)</f>
        <v>628.59860723635279</v>
      </c>
      <c r="AL7">
        <f t="shared" si="8"/>
        <v>-7829.3244547026943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-4506.3466739525757</v>
      </c>
      <c r="AR7">
        <f t="shared" si="9"/>
        <v>-4514.022331416516</v>
      </c>
      <c r="AS7">
        <f t="shared" si="9"/>
        <v>-1422.2224857087781</v>
      </c>
      <c r="AT7">
        <f t="shared" si="9"/>
        <v>441.18576120075244</v>
      </c>
      <c r="AU7">
        <f t="shared" si="9"/>
        <v>-5495.0590559245411</v>
      </c>
      <c r="AW7">
        <v>4</v>
      </c>
      <c r="AX7">
        <f>IF(Z7&gt;0, (R7*SUMPRODUCT(K7:$K$98, X7:$X$98)-K7*$AZ$3)/Z7, 0)</f>
        <v>16949.160250356377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250000</v>
      </c>
      <c r="S8">
        <f t="shared" si="1"/>
        <v>17512.642676020521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14828.788986874948</v>
      </c>
      <c r="AC8">
        <f t="shared" si="2"/>
        <v>14672.968408638126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-7074.7821059791277</v>
      </c>
      <c r="AI8">
        <f t="shared" si="6"/>
        <v>-7085.2552315091261</v>
      </c>
      <c r="AJ8">
        <f t="shared" si="7"/>
        <v>155.82057823682226</v>
      </c>
      <c r="AK8">
        <f t="shared" ref="AK8:AK69" si="22">G8*SUM(AB8:AB8, AE8:AF8)</f>
        <v>315.85320542043638</v>
      </c>
      <c r="AL8">
        <f t="shared" si="8"/>
        <v>-6613.5814478518678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-4635.0031855261159</v>
      </c>
      <c r="AR8">
        <f t="shared" si="9"/>
        <v>-4641.8645940425604</v>
      </c>
      <c r="AS8">
        <f t="shared" si="9"/>
        <v>102.08496398607294</v>
      </c>
      <c r="AT8">
        <f t="shared" si="9"/>
        <v>206.92942783991887</v>
      </c>
      <c r="AU8">
        <f t="shared" si="9"/>
        <v>-4332.8502022165685</v>
      </c>
      <c r="AW8">
        <v>5</v>
      </c>
      <c r="AX8">
        <f>IF(Z8&gt;0, (R8*SUMPRODUCT(K8:$K$98, X8:$X$98)-K8*$AZ$3)/Z8, 0)</f>
        <v>17512.642676020521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250000</v>
      </c>
      <c r="S9">
        <f t="shared" si="1"/>
        <v>16621.705119963804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14672.968408638126</v>
      </c>
      <c r="AC9">
        <f t="shared" si="2"/>
        <v>13268.253387519779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-7805.7272833884927</v>
      </c>
      <c r="AI9">
        <f t="shared" si="6"/>
        <v>-7815.7053912990223</v>
      </c>
      <c r="AJ9">
        <f t="shared" si="7"/>
        <v>1404.7150211183471</v>
      </c>
      <c r="AK9">
        <f t="shared" si="22"/>
        <v>86.570513610964937</v>
      </c>
      <c r="AL9">
        <f t="shared" si="8"/>
        <v>-6324.4198565697106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-4843.1458979765748</v>
      </c>
      <c r="AR9">
        <f t="shared" si="9"/>
        <v>-4849.3369203684651</v>
      </c>
      <c r="AS9">
        <f t="shared" si="9"/>
        <v>871.57026441770472</v>
      </c>
      <c r="AT9">
        <f t="shared" si="9"/>
        <v>53.71358909411731</v>
      </c>
      <c r="AU9">
        <f t="shared" si="9"/>
        <v>-3924.0530668566439</v>
      </c>
      <c r="AW9">
        <v>6</v>
      </c>
      <c r="AX9">
        <f>IF(Z9&gt;0, (R9*SUMPRODUCT(K9:$K$98, X9:$X$98)-K9*$AZ$3)/Z9, 0)</f>
        <v>16621.705119963804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250000</v>
      </c>
      <c r="S10">
        <f t="shared" si="1"/>
        <v>15060.772429860206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13268.253387519779</v>
      </c>
      <c r="AC10">
        <f t="shared" si="2"/>
        <v>11390.928312781711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-8483.7992418266113</v>
      </c>
      <c r="AI10">
        <f t="shared" si="6"/>
        <v>-8493.2533786959448</v>
      </c>
      <c r="AJ10">
        <f t="shared" si="7"/>
        <v>1877.325074738068</v>
      </c>
      <c r="AK10">
        <f t="shared" si="22"/>
        <v>54.399838888831098</v>
      </c>
      <c r="AL10">
        <f t="shared" si="8"/>
        <v>-6561.5284650690455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-4993.7034465321567</v>
      </c>
      <c r="AR10">
        <f t="shared" si="9"/>
        <v>-4999.2683066287536</v>
      </c>
      <c r="AS10">
        <f t="shared" si="9"/>
        <v>1105.0243444895898</v>
      </c>
      <c r="AT10">
        <f t="shared" si="9"/>
        <v>32.020637830588349</v>
      </c>
      <c r="AU10">
        <f t="shared" si="9"/>
        <v>-3862.2233243085752</v>
      </c>
      <c r="AW10">
        <v>7</v>
      </c>
      <c r="AX10">
        <f>IF(Z10&gt;0, (R10*SUMPRODUCT(K10:$K$98, X10:$X$98)-K10*$AZ$3)/Z10, 0)</f>
        <v>15060.772429860206</v>
      </c>
    </row>
    <row r="11" spans="1:52" x14ac:dyDescent="0.25">
      <c r="A11" t="s">
        <v>33</v>
      </c>
      <c r="C11" s="12">
        <f>AU71</f>
        <v>3329.8816205244957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250000</v>
      </c>
      <c r="S11">
        <f t="shared" si="1"/>
        <v>12806.658525688015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11390.928312781711</v>
      </c>
      <c r="AC11">
        <f t="shared" si="2"/>
        <v>9126.819103059468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-9026.4056239463662</v>
      </c>
      <c r="AI11">
        <f t="shared" si="6"/>
        <v>-9035.3138991658088</v>
      </c>
      <c r="AJ11">
        <f t="shared" si="7"/>
        <v>2264.1092097222427</v>
      </c>
      <c r="AK11">
        <f t="shared" si="22"/>
        <v>27.338227950676103</v>
      </c>
      <c r="AL11">
        <f t="shared" si="8"/>
        <v>-6743.8664614928903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-5048.5466237288865</v>
      </c>
      <c r="AR11">
        <f t="shared" si="9"/>
        <v>-5053.5290989971209</v>
      </c>
      <c r="AS11">
        <f t="shared" si="9"/>
        <v>1266.3358354041352</v>
      </c>
      <c r="AT11">
        <f t="shared" si="9"/>
        <v>15.290507004578259</v>
      </c>
      <c r="AU11">
        <f t="shared" si="9"/>
        <v>-3771.9027565884076</v>
      </c>
      <c r="AW11">
        <v>8</v>
      </c>
      <c r="AX11">
        <f>IF(Z11&gt;0, (R11*SUMPRODUCT(K11:$K$98, X11:$X$98)-K11*$AZ$3)/Z11, 0)</f>
        <v>12806.658525688015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250000</v>
      </c>
      <c r="S12">
        <f t="shared" si="1"/>
        <v>9989.6343380051258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9126.819103059468</v>
      </c>
      <c r="AC12">
        <f t="shared" si="2"/>
        <v>6667.2538415876106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-9529.5477760177164</v>
      </c>
      <c r="AI12">
        <f t="shared" si="6"/>
        <v>-9537.8904910961628</v>
      </c>
      <c r="AJ12">
        <f t="shared" si="7"/>
        <v>2459.5652614718574</v>
      </c>
      <c r="AK12">
        <f t="shared" si="22"/>
        <v>20.991683937036775</v>
      </c>
      <c r="AL12">
        <f t="shared" si="8"/>
        <v>-7057.3335456872683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-5065.0559487451719</v>
      </c>
      <c r="AR12">
        <f t="shared" si="9"/>
        <v>-5069.4901904982917</v>
      </c>
      <c r="AS12">
        <f t="shared" si="9"/>
        <v>1307.2850833799992</v>
      </c>
      <c r="AT12">
        <f t="shared" si="9"/>
        <v>11.157303168891623</v>
      </c>
      <c r="AU12">
        <f t="shared" si="9"/>
        <v>-3751.047803949401</v>
      </c>
      <c r="AW12">
        <v>9</v>
      </c>
      <c r="AX12">
        <f>IF(Z12&gt;0, (R12*SUMPRODUCT(K12:$K$98, X12:$X$98)-K12*$AZ$3)/Z12, 0)</f>
        <v>9989.6343380051258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250000</v>
      </c>
      <c r="S13">
        <f t="shared" si="1"/>
        <v>6520.6537794003534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6667.2538415876106</v>
      </c>
      <c r="AC13">
        <f t="shared" si="2"/>
        <v>4049.0901064784048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-9944.8025286357588</v>
      </c>
      <c r="AI13">
        <f t="shared" si="6"/>
        <v>-9952.5645764369892</v>
      </c>
      <c r="AJ13">
        <f t="shared" si="7"/>
        <v>2618.1637351092058</v>
      </c>
      <c r="AK13">
        <f t="shared" si="22"/>
        <v>13.334507683175222</v>
      </c>
      <c r="AL13">
        <f t="shared" si="8"/>
        <v>-7321.0663336446078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-5024.4945477296469</v>
      </c>
      <c r="AR13">
        <f t="shared" si="9"/>
        <v>-5028.416231115938</v>
      </c>
      <c r="AS13">
        <f t="shared" si="9"/>
        <v>1322.7964430907916</v>
      </c>
      <c r="AT13">
        <f t="shared" si="9"/>
        <v>6.7371032212908126</v>
      </c>
      <c r="AU13">
        <f t="shared" si="9"/>
        <v>-3698.8826848038557</v>
      </c>
      <c r="AW13">
        <v>10</v>
      </c>
      <c r="AX13">
        <f>IF(Z13&gt;0, (R13*SUMPRODUCT(K13:$K$98, X13:$X$98)-K13*$AZ$3)/Z13, 0)</f>
        <v>6520.6537794003534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250000</v>
      </c>
      <c r="S14">
        <f t="shared" si="1"/>
        <v>2340.0089610893492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4049.0901064784048</v>
      </c>
      <c r="AC14">
        <f t="shared" si="2"/>
        <v>1342.0333698700417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-10309.462005080852</v>
      </c>
      <c r="AI14">
        <f t="shared" si="6"/>
        <v>-10316.630959303815</v>
      </c>
      <c r="AJ14">
        <f t="shared" si="7"/>
        <v>2707.0567366083633</v>
      </c>
      <c r="AK14">
        <f t="shared" si="22"/>
        <v>7.2883621916611281</v>
      </c>
      <c r="AL14">
        <f t="shared" si="8"/>
        <v>-7602.2858605037909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-4952.2099834366245</v>
      </c>
      <c r="AR14">
        <f t="shared" si="9"/>
        <v>-4955.6536322571219</v>
      </c>
      <c r="AS14">
        <f t="shared" si="9"/>
        <v>1300.3504344023402</v>
      </c>
      <c r="AT14">
        <f t="shared" si="9"/>
        <v>3.5010071321527909</v>
      </c>
      <c r="AU14">
        <f t="shared" si="9"/>
        <v>-3651.8021907226293</v>
      </c>
      <c r="AW14">
        <v>11</v>
      </c>
      <c r="AX14">
        <f>IF(Z14&gt;0, (R14*SUMPRODUCT(K14:$K$98, X14:$X$98)-K14*$AZ$3)/Z14, 0)</f>
        <v>2340.0089610893492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250000</v>
      </c>
      <c r="S15">
        <f t="shared" si="1"/>
        <v>-2502.0620003208392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1342.0333698700417</v>
      </c>
      <c r="AC15">
        <f t="shared" si="2"/>
        <v>-1314.0608475201007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-10647.503296985009</v>
      </c>
      <c r="AI15">
        <f t="shared" si="6"/>
        <v>-10654.068186500894</v>
      </c>
      <c r="AJ15">
        <f t="shared" si="7"/>
        <v>2656.0942173901421</v>
      </c>
      <c r="AK15">
        <f t="shared" si="22"/>
        <v>5.5023368164671718</v>
      </c>
      <c r="AL15">
        <f t="shared" si="8"/>
        <v>-7992.4716322942841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-4852.0919100596975</v>
      </c>
      <c r="AR15">
        <f t="shared" si="9"/>
        <v>-4855.0835454151411</v>
      </c>
      <c r="AS15">
        <f t="shared" si="9"/>
        <v>1210.3882858814763</v>
      </c>
      <c r="AT15">
        <f t="shared" si="9"/>
        <v>2.5074276296457092</v>
      </c>
      <c r="AU15">
        <f t="shared" si="9"/>
        <v>-3642.1878319040188</v>
      </c>
      <c r="AW15">
        <v>12</v>
      </c>
      <c r="AX15">
        <f>IF(Z15&gt;0, (R15*SUMPRODUCT(K15:$K$98, X15:$X$98)-K15*$AZ$3)/Z15, 0)</f>
        <v>-2502.0620003208392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250000</v>
      </c>
      <c r="S16">
        <f t="shared" si="1"/>
        <v>-8128.8214450236901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-1314.0608475201007</v>
      </c>
      <c r="AC16">
        <f t="shared" si="2"/>
        <v>-3873.6147159621905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-10852.698916896723</v>
      </c>
      <c r="AI16">
        <f t="shared" si="6"/>
        <v>-10858.655522571604</v>
      </c>
      <c r="AJ16">
        <f t="shared" si="7"/>
        <v>2559.5538684420899</v>
      </c>
      <c r="AK16">
        <f t="shared" si="22"/>
        <v>-9.3298320173927145</v>
      </c>
      <c r="AL16">
        <f t="shared" si="8"/>
        <v>-8308.4314861469065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-4678.4599652332736</v>
      </c>
      <c r="AR16">
        <f t="shared" si="9"/>
        <v>-4681.0277819019202</v>
      </c>
      <c r="AS16">
        <f t="shared" si="9"/>
        <v>1103.3909992398831</v>
      </c>
      <c r="AT16">
        <f t="shared" si="9"/>
        <v>-4.0219714846935695</v>
      </c>
      <c r="AU16">
        <f t="shared" si="9"/>
        <v>-3581.6587541467311</v>
      </c>
      <c r="AW16">
        <v>13</v>
      </c>
      <c r="AX16">
        <f>IF(Z16&gt;0, (R16*SUMPRODUCT(K16:$K$98, X16:$X$98)-K16*$AZ$3)/Z16, 0)</f>
        <v>-8128.8214450236901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250000</v>
      </c>
      <c r="S17">
        <f t="shared" si="1"/>
        <v>-14351.328360324807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-3873.6147159621905</v>
      </c>
      <c r="AC17">
        <f t="shared" si="2"/>
        <v>-6144.1597739056924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-10909.589054472308</v>
      </c>
      <c r="AI17">
        <f t="shared" si="6"/>
        <v>-10914.940614637717</v>
      </c>
      <c r="AJ17">
        <f t="shared" si="7"/>
        <v>2270.5450579435019</v>
      </c>
      <c r="AK17">
        <f t="shared" si="22"/>
        <v>-53.455883080278227</v>
      </c>
      <c r="AL17">
        <f t="shared" si="8"/>
        <v>-8697.851439774493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-4420.9292887037464</v>
      </c>
      <c r="AR17">
        <f t="shared" si="9"/>
        <v>-4423.0979193421135</v>
      </c>
      <c r="AS17">
        <f t="shared" si="9"/>
        <v>920.10057371216931</v>
      </c>
      <c r="AT17">
        <f t="shared" si="9"/>
        <v>-21.66210642611194</v>
      </c>
      <c r="AU17">
        <f t="shared" si="9"/>
        <v>-3524.6594520560557</v>
      </c>
      <c r="AW17">
        <v>14</v>
      </c>
      <c r="AX17">
        <f>IF(Z17&gt;0, (R17*SUMPRODUCT(K17:$K$98, X17:$X$98)-K17*$AZ$3)/Z17, 0)</f>
        <v>-14351.328360324807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250000</v>
      </c>
      <c r="S18">
        <f t="shared" si="1"/>
        <v>-21147.920988148857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-6144.1597739056924</v>
      </c>
      <c r="AC18">
        <f t="shared" si="2"/>
        <v>-8043.346352240118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-10876.528647357349</v>
      </c>
      <c r="AI18">
        <f t="shared" si="6"/>
        <v>-10881.282865488736</v>
      </c>
      <c r="AJ18">
        <f t="shared" si="7"/>
        <v>1899.1865783344256</v>
      </c>
      <c r="AK18">
        <f t="shared" si="22"/>
        <v>-132.71385111636297</v>
      </c>
      <c r="AL18">
        <f t="shared" si="8"/>
        <v>-9114.8101382706736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-4113.0385491508205</v>
      </c>
      <c r="AR18">
        <f t="shared" si="9"/>
        <v>-4114.8363913741496</v>
      </c>
      <c r="AS18">
        <f t="shared" si="9"/>
        <v>718.19124115645718</v>
      </c>
      <c r="AT18">
        <f t="shared" si="9"/>
        <v>-50.186709688894126</v>
      </c>
      <c r="AU18">
        <f t="shared" si="9"/>
        <v>-3446.8318599065869</v>
      </c>
      <c r="AW18">
        <v>15</v>
      </c>
      <c r="AX18">
        <f>IF(Z18&gt;0, (R18*SUMPRODUCT(K18:$K$98, X18:$X$98)-K18*$AZ$3)/Z18, 0)</f>
        <v>-21147.920988148857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250000</v>
      </c>
      <c r="S19">
        <f t="shared" si="1"/>
        <v>-29323.684881249916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-8043.346352240118</v>
      </c>
      <c r="AC19">
        <f t="shared" si="2"/>
        <v>-9781.6794835517976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-10739.50215839283</v>
      </c>
      <c r="AI19">
        <f t="shared" si="6"/>
        <v>-10743.671859234984</v>
      </c>
      <c r="AJ19">
        <f t="shared" si="7"/>
        <v>1738.3331313116796</v>
      </c>
      <c r="AK19">
        <f t="shared" si="22"/>
        <v>-179.36662365495462</v>
      </c>
      <c r="AL19">
        <f t="shared" si="8"/>
        <v>-9184.7053515782591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-3787.3925058657492</v>
      </c>
      <c r="AR19">
        <f t="shared" si="9"/>
        <v>-3788.8629924384381</v>
      </c>
      <c r="AS19">
        <f t="shared" si="9"/>
        <v>613.0405094320738</v>
      </c>
      <c r="AT19">
        <f t="shared" si="9"/>
        <v>-63.25542806491503</v>
      </c>
      <c r="AU19">
        <f t="shared" si="9"/>
        <v>-3239.0779110712792</v>
      </c>
      <c r="AW19">
        <v>16</v>
      </c>
      <c r="AX19">
        <f>IF(Z19&gt;0, (R19*SUMPRODUCT(K19:$K$98, X19:$X$98)-K19*$AZ$3)/Z19, 0)</f>
        <v>-29323.684881249916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250000</v>
      </c>
      <c r="S20">
        <f t="shared" si="1"/>
        <v>-41206.839040728904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-9781.6794835517976</v>
      </c>
      <c r="AC20">
        <f t="shared" si="2"/>
        <v>-11877.43540519839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-10500.221552907784</v>
      </c>
      <c r="AI20">
        <f t="shared" si="6"/>
        <v>-10503.824545663871</v>
      </c>
      <c r="AJ20">
        <f t="shared" si="7"/>
        <v>2095.7559216465925</v>
      </c>
      <c r="AK20">
        <f t="shared" si="22"/>
        <v>-42.061221779272728</v>
      </c>
      <c r="AL20">
        <f t="shared" si="8"/>
        <v>-8450.1298457965513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-3512.290443691079</v>
      </c>
      <c r="AR20">
        <f t="shared" si="9"/>
        <v>-3513.4956332160928</v>
      </c>
      <c r="AS20">
        <f t="shared" si="9"/>
        <v>701.02363638888085</v>
      </c>
      <c r="AT20">
        <f t="shared" si="9"/>
        <v>-14.069343828692841</v>
      </c>
      <c r="AU20">
        <f t="shared" si="9"/>
        <v>-2826.5413406559051</v>
      </c>
      <c r="AW20">
        <v>17</v>
      </c>
      <c r="AX20">
        <f>IF(Z20&gt;0, (R20*SUMPRODUCT(K20:$K$98, X20:$X$98)-K20*$AZ$3)/Z20, 0)</f>
        <v>-41206.839040728904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250000</v>
      </c>
      <c r="S21">
        <f t="shared" si="1"/>
        <v>-56632.94323092058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-11877.43540519839</v>
      </c>
      <c r="AC21">
        <f t="shared" si="2"/>
        <v>-13861.081822708398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-10151.010684241732</v>
      </c>
      <c r="AI21">
        <f t="shared" si="6"/>
        <v>-10154.070096536045</v>
      </c>
      <c r="AJ21">
        <f t="shared" si="7"/>
        <v>1983.6464175100082</v>
      </c>
      <c r="AK21">
        <f t="shared" si="22"/>
        <v>-19.003896648317426</v>
      </c>
      <c r="AL21">
        <f t="shared" si="8"/>
        <v>-8189.4275756743536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-3228.8707947512203</v>
      </c>
      <c r="AR21">
        <f t="shared" si="9"/>
        <v>-3229.8439438605546</v>
      </c>
      <c r="AS21">
        <f t="shared" si="9"/>
        <v>630.96554459881281</v>
      </c>
      <c r="AT21">
        <f t="shared" si="9"/>
        <v>-6.0448293064530789</v>
      </c>
      <c r="AU21">
        <f t="shared" si="9"/>
        <v>-2604.9232285681946</v>
      </c>
      <c r="AW21">
        <v>18</v>
      </c>
      <c r="AX21">
        <f>IF(Z21&gt;0, (R21*SUMPRODUCT(K21:$K$98, X21:$X$98)-K21*$AZ$3)/Z21, 0)</f>
        <v>-56632.94323092058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250000</v>
      </c>
      <c r="S22">
        <f t="shared" si="1"/>
        <v>-74290.533120633234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-13861.081822708398</v>
      </c>
      <c r="AC22">
        <f t="shared" si="2"/>
        <v>-15126.024718103507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-9674.7744808724256</v>
      </c>
      <c r="AI22">
        <f t="shared" si="6"/>
        <v>-9677.3195603197528</v>
      </c>
      <c r="AJ22">
        <f t="shared" si="7"/>
        <v>1264.9428953951083</v>
      </c>
      <c r="AK22">
        <f t="shared" si="22"/>
        <v>-291.08271827687639</v>
      </c>
      <c r="AL22">
        <f t="shared" si="8"/>
        <v>-8703.4593832015216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-2873.3779948490096</v>
      </c>
      <c r="AR22">
        <f t="shared" si="9"/>
        <v>-2874.1338755461306</v>
      </c>
      <c r="AS22">
        <f t="shared" si="9"/>
        <v>375.68411414186681</v>
      </c>
      <c r="AT22">
        <f t="shared" si="9"/>
        <v>-86.450663943764454</v>
      </c>
      <c r="AU22">
        <f t="shared" si="9"/>
        <v>-2584.9004253480284</v>
      </c>
      <c r="AW22">
        <v>19</v>
      </c>
      <c r="AX22">
        <f>IF(Z22&gt;0, (R22*SUMPRODUCT(K22:$K$98, X22:$X$98)-K22*$AZ$3)/Z22, 0)</f>
        <v>-74290.533120633234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250000</v>
      </c>
      <c r="S23">
        <f t="shared" si="1"/>
        <v>-91018.507016466392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-15126.024718103507</v>
      </c>
      <c r="AC23">
        <f t="shared" si="2"/>
        <v>-15035.72882056402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-9094.0247908317779</v>
      </c>
      <c r="AI23">
        <f t="shared" si="6"/>
        <v>-9096.0897182450899</v>
      </c>
      <c r="AJ23">
        <f t="shared" si="7"/>
        <v>-90.295897539486759</v>
      </c>
      <c r="AK23">
        <f t="shared" si="22"/>
        <v>-1058.8217302672456</v>
      </c>
      <c r="AL23">
        <f t="shared" si="8"/>
        <v>-10245.207346051822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-2411.5153029304092</v>
      </c>
      <c r="AR23">
        <f t="shared" si="9"/>
        <v>-2412.0628717100399</v>
      </c>
      <c r="AS23">
        <f t="shared" si="9"/>
        <v>-23.944286904499663</v>
      </c>
      <c r="AT23">
        <f t="shared" si="9"/>
        <v>-280.77389982364184</v>
      </c>
      <c r="AU23">
        <f t="shared" si="9"/>
        <v>-2716.7810584381809</v>
      </c>
      <c r="AW23">
        <v>20</v>
      </c>
      <c r="AX23">
        <f>IF(Z23&gt;0, (R23*SUMPRODUCT(K23:$K$98, X23:$X$98)-K23*$AZ$3)/Z23, 0)</f>
        <v>-91018.507016466392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250000</v>
      </c>
      <c r="S24">
        <f t="shared" si="1"/>
        <v>-113754.20068299602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-15035.72882056402</v>
      </c>
      <c r="AC24">
        <f t="shared" si="2"/>
        <v>-14801.106719576128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-8356.8591605324109</v>
      </c>
      <c r="AI24">
        <f t="shared" si="6"/>
        <v>-8358.4855957135642</v>
      </c>
      <c r="AJ24">
        <f t="shared" si="7"/>
        <v>-234.62210098789183</v>
      </c>
      <c r="AK24">
        <f t="shared" si="22"/>
        <v>-1052.5010174394815</v>
      </c>
      <c r="AL24">
        <f t="shared" si="8"/>
        <v>-9645.6087141409371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-1978.6043007813375</v>
      </c>
      <c r="AR24">
        <f t="shared" si="9"/>
        <v>-1978.9893822554361</v>
      </c>
      <c r="AS24">
        <f t="shared" si="9"/>
        <v>-55.550092343954326</v>
      </c>
      <c r="AT24">
        <f t="shared" si="9"/>
        <v>-249.19446405386324</v>
      </c>
      <c r="AU24">
        <f t="shared" si="9"/>
        <v>-2283.7339386532535</v>
      </c>
      <c r="AW24">
        <v>21</v>
      </c>
      <c r="AX24">
        <f>IF(Z24&gt;0, (R24*SUMPRODUCT(K24:$K$98, X24:$X$98)-K24*$AZ$3)/Z24, 0)</f>
        <v>-113754.20068299602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250000</v>
      </c>
      <c r="S25">
        <f t="shared" si="1"/>
        <v>-145709.12046871684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-14801.106719576128</v>
      </c>
      <c r="AC25">
        <f t="shared" si="2"/>
        <v>-14417.088338287556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-7467.3391677959271</v>
      </c>
      <c r="AI25">
        <f t="shared" si="6"/>
        <v>-7468.5759716668781</v>
      </c>
      <c r="AJ25">
        <f t="shared" si="7"/>
        <v>-384.01838128857162</v>
      </c>
      <c r="AK25">
        <f t="shared" si="22"/>
        <v>-1036.0774703703291</v>
      </c>
      <c r="AL25">
        <f t="shared" si="8"/>
        <v>-8888.671823325778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-1578.5695478422692</v>
      </c>
      <c r="AR25">
        <f t="shared" si="9"/>
        <v>-1578.8310038821605</v>
      </c>
      <c r="AS25">
        <f t="shared" si="9"/>
        <v>-81.180151174618146</v>
      </c>
      <c r="AT25">
        <f t="shared" si="9"/>
        <v>-219.02317641945217</v>
      </c>
      <c r="AU25">
        <f t="shared" si="9"/>
        <v>-1879.0343314762306</v>
      </c>
      <c r="AW25">
        <v>22</v>
      </c>
      <c r="AX25">
        <f>IF(Z25&gt;0, (R25*SUMPRODUCT(K25:$K$98, X25:$X$98)-K25*$AZ$3)/Z25, 0)</f>
        <v>-145709.12046871684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250000</v>
      </c>
      <c r="S26">
        <f t="shared" si="1"/>
        <v>-192512.76943882043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-14417.088338287556</v>
      </c>
      <c r="AC26">
        <f t="shared" si="2"/>
        <v>-13886.17334856741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-6455.9214839634888</v>
      </c>
      <c r="AI26">
        <f t="shared" si="6"/>
        <v>-6456.8231237215323</v>
      </c>
      <c r="AJ26">
        <f t="shared" si="7"/>
        <v>-530.91498972014597</v>
      </c>
      <c r="AK26">
        <f t="shared" si="22"/>
        <v>-1009.196183680129</v>
      </c>
      <c r="AL26">
        <f t="shared" si="8"/>
        <v>-7996.9342971218075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-1218.5351469584955</v>
      </c>
      <c r="AR26">
        <f t="shared" si="9"/>
        <v>-1218.70532866498</v>
      </c>
      <c r="AS26">
        <f t="shared" si="9"/>
        <v>-100.20855684631572</v>
      </c>
      <c r="AT26">
        <f t="shared" si="9"/>
        <v>-190.48264806895438</v>
      </c>
      <c r="AU26">
        <f t="shared" si="9"/>
        <v>-1509.3965335802502</v>
      </c>
      <c r="AW26">
        <v>23</v>
      </c>
      <c r="AX26">
        <f>IF(Z26&gt;0, (R26*SUMPRODUCT(K26:$K$98, X26:$X$98)-K26*$AZ$3)/Z26, 0)</f>
        <v>-192512.76943882043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250000</v>
      </c>
      <c r="S27">
        <f t="shared" si="1"/>
        <v>-264164.40224375325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-13886.17334856741</v>
      </c>
      <c r="AC27">
        <f t="shared" si="2"/>
        <v>-13221.240158416596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-5340.1452933262053</v>
      </c>
      <c r="AI27">
        <f t="shared" si="6"/>
        <v>-5340.7709094220018</v>
      </c>
      <c r="AJ27">
        <f t="shared" si="7"/>
        <v>-664.93319015081397</v>
      </c>
      <c r="AK27">
        <f t="shared" si="22"/>
        <v>-972.03213439971887</v>
      </c>
      <c r="AL27">
        <f t="shared" si="8"/>
        <v>-6977.736233972535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-899.94272616160265</v>
      </c>
      <c r="AR27">
        <f t="shared" si="9"/>
        <v>-900.0481574979907</v>
      </c>
      <c r="AS27">
        <f t="shared" si="9"/>
        <v>-112.05721099152521</v>
      </c>
      <c r="AT27">
        <f t="shared" si="9"/>
        <v>-163.81075811581451</v>
      </c>
      <c r="AU27">
        <f t="shared" si="9"/>
        <v>-1175.9161266053304</v>
      </c>
      <c r="AW27">
        <v>24</v>
      </c>
      <c r="AX27">
        <f>IF(Z27&gt;0, (R27*SUMPRODUCT(K27:$K$98, X27:$X$98)-K27*$AZ$3)/Z27, 0)</f>
        <v>-264164.40224375325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250000</v>
      </c>
      <c r="S28">
        <f t="shared" si="1"/>
        <v>-379602.1374324814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-13221.240158416596</v>
      </c>
      <c r="AC28">
        <f t="shared" si="2"/>
        <v>-12439.514726444893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-4194.7298591503613</v>
      </c>
      <c r="AI28">
        <f t="shared" si="6"/>
        <v>-4195.1394825922425</v>
      </c>
      <c r="AJ28">
        <f t="shared" si="7"/>
        <v>-781.72543197170307</v>
      </c>
      <c r="AK28">
        <f t="shared" si="22"/>
        <v>-925.48681108916185</v>
      </c>
      <c r="AL28">
        <f t="shared" si="8"/>
        <v>-5902.3517256531077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-631.17206983264543</v>
      </c>
      <c r="AR28">
        <f t="shared" si="9"/>
        <v>-631.23370499971111</v>
      </c>
      <c r="AS28">
        <f t="shared" si="9"/>
        <v>-117.62456117694718</v>
      </c>
      <c r="AT28">
        <f t="shared" si="9"/>
        <v>-139.25602977357835</v>
      </c>
      <c r="AU28">
        <f t="shared" si="9"/>
        <v>-888.11429595023674</v>
      </c>
      <c r="AW28">
        <v>25</v>
      </c>
      <c r="AX28">
        <f>IF(Z28&gt;0, (R28*SUMPRODUCT(K28:$K$98, X28:$X$98)-K28*$AZ$3)/Z28, 0)</f>
        <v>-379602.1374324814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250000</v>
      </c>
      <c r="S29">
        <f t="shared" si="1"/>
        <v>-576810.94048266404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-12439.514726444893</v>
      </c>
      <c r="AC29">
        <f t="shared" si="2"/>
        <v>-11569.197369372801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-3096.2506618136526</v>
      </c>
      <c r="AI29">
        <f t="shared" si="6"/>
        <v>-3096.5013764880246</v>
      </c>
      <c r="AJ29">
        <f t="shared" si="7"/>
        <v>-870.31735707209191</v>
      </c>
      <c r="AK29">
        <f t="shared" si="22"/>
        <v>-870.76603085114266</v>
      </c>
      <c r="AL29">
        <f t="shared" si="8"/>
        <v>-4837.5847644112591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-415.96986077035319</v>
      </c>
      <c r="AR29">
        <f t="shared" si="9"/>
        <v>-416.00354336248887</v>
      </c>
      <c r="AS29">
        <f t="shared" si="9"/>
        <v>-116.92392812771834</v>
      </c>
      <c r="AT29">
        <f t="shared" si="9"/>
        <v>-116.98420579570718</v>
      </c>
      <c r="AU29">
        <f t="shared" si="9"/>
        <v>-649.91167728591438</v>
      </c>
      <c r="AW29">
        <v>26</v>
      </c>
      <c r="AX29">
        <f>IF(Z29&gt;0, (R29*SUMPRODUCT(K29:$K$98, X29:$X$98)-K29*$AZ$3)/Z29, 0)</f>
        <v>-576810.94048266404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250000</v>
      </c>
      <c r="S30">
        <f t="shared" si="1"/>
        <v>-939083.56935225241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-11569.197369372801</v>
      </c>
      <c r="AC30">
        <f t="shared" si="2"/>
        <v>-10644.55167040678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-2130.390060469721</v>
      </c>
      <c r="AI30">
        <f t="shared" si="6"/>
        <v>-2130.5317484943257</v>
      </c>
      <c r="AJ30">
        <f t="shared" si="7"/>
        <v>-924.64569896602188</v>
      </c>
      <c r="AK30">
        <f t="shared" si="22"/>
        <v>-809.84381585609617</v>
      </c>
      <c r="AL30">
        <f t="shared" si="8"/>
        <v>-3865.0212633164438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-255.54468753169604</v>
      </c>
      <c r="AR30">
        <f t="shared" si="9"/>
        <v>-255.56168330286792</v>
      </c>
      <c r="AS30">
        <f t="shared" si="9"/>
        <v>-110.91316121128565</v>
      </c>
      <c r="AT30">
        <f t="shared" si="9"/>
        <v>-97.142438238184724</v>
      </c>
      <c r="AU30">
        <f t="shared" si="9"/>
        <v>-463.61728275233833</v>
      </c>
      <c r="AW30">
        <v>27</v>
      </c>
      <c r="AX30">
        <f>IF(Z30&gt;0, (R30*SUMPRODUCT(K30:$K$98, X30:$X$98)-K30*$AZ$3)/Z30, 0)</f>
        <v>-939083.56935225241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250000</v>
      </c>
      <c r="S31">
        <f t="shared" si="1"/>
        <v>-1670798.0198850096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-10644.55167040678</v>
      </c>
      <c r="AC31">
        <f t="shared" si="2"/>
        <v>-9703.1181796024284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-1353.554069975497</v>
      </c>
      <c r="AI31">
        <f t="shared" si="6"/>
        <v>-1353.6266634163567</v>
      </c>
      <c r="AJ31">
        <f t="shared" si="7"/>
        <v>-941.43349080435109</v>
      </c>
      <c r="AK31">
        <f t="shared" si="22"/>
        <v>-745.11861692847469</v>
      </c>
      <c r="AL31">
        <f t="shared" si="8"/>
        <v>-3040.1787711491825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-144.96571974547197</v>
      </c>
      <c r="AR31">
        <f t="shared" si="9"/>
        <v>-144.97349450721697</v>
      </c>
      <c r="AS31">
        <f t="shared" si="9"/>
        <v>-100.82758170821762</v>
      </c>
      <c r="AT31">
        <f t="shared" si="9"/>
        <v>-79.802247279816712</v>
      </c>
      <c r="AU31">
        <f t="shared" si="9"/>
        <v>-325.60332349525129</v>
      </c>
      <c r="AW31">
        <v>28</v>
      </c>
      <c r="AX31">
        <f>IF(Z31&gt;0, (R31*SUMPRODUCT(K31:$K$98, X31:$X$98)-K31*$AZ$3)/Z31, 0)</f>
        <v>-1670798.0198850096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250000</v>
      </c>
      <c r="S32">
        <f t="shared" si="1"/>
        <v>-3336994.6896982128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-9703.1181796024284</v>
      </c>
      <c r="AC32">
        <f t="shared" si="2"/>
        <v>-8779.3533829764292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-779.62107943150102</v>
      </c>
      <c r="AI32">
        <f t="shared" si="6"/>
        <v>-779.6539658839805</v>
      </c>
      <c r="AJ32">
        <f t="shared" si="7"/>
        <v>-923.76479662599922</v>
      </c>
      <c r="AK32">
        <f t="shared" si="22"/>
        <v>-679.21827257217001</v>
      </c>
      <c r="AL32">
        <f t="shared" si="8"/>
        <v>-2382.6370350821499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-74.551306271273916</v>
      </c>
      <c r="AR32">
        <f t="shared" si="9"/>
        <v>-74.554451040002789</v>
      </c>
      <c r="AS32">
        <f t="shared" si="9"/>
        <v>-88.335056725382941</v>
      </c>
      <c r="AT32">
        <f t="shared" si="9"/>
        <v>-64.95028264307274</v>
      </c>
      <c r="AU32">
        <f t="shared" si="9"/>
        <v>-227.8397904084585</v>
      </c>
      <c r="AW32">
        <v>29</v>
      </c>
      <c r="AX32">
        <f>IF(Z32&gt;0, (R32*SUMPRODUCT(K32:$K$98, X32:$X$98)-K32*$AZ$3)/Z32, 0)</f>
        <v>-3336994.6896982128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250000</v>
      </c>
      <c r="S33">
        <f t="shared" si="1"/>
        <v>-7776497.4953051228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-8779.3533829764292</v>
      </c>
      <c r="AC33">
        <f t="shared" si="2"/>
        <v>-7899.6810139160316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-397.19163698685986</v>
      </c>
      <c r="AI33">
        <f t="shared" si="6"/>
        <v>-397.20433499296524</v>
      </c>
      <c r="AJ33">
        <f t="shared" si="7"/>
        <v>-879.67236906039761</v>
      </c>
      <c r="AK33">
        <f t="shared" si="22"/>
        <v>-614.55473680835007</v>
      </c>
      <c r="AL33">
        <f t="shared" si="8"/>
        <v>-1891.4314408617129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-33.91202763044798</v>
      </c>
      <c r="AR33">
        <f t="shared" si="9"/>
        <v>-33.913111779996456</v>
      </c>
      <c r="AS33">
        <f t="shared" si="9"/>
        <v>-75.105996469670742</v>
      </c>
      <c r="AT33">
        <f t="shared" si="9"/>
        <v>-52.470382743121363</v>
      </c>
      <c r="AU33">
        <f t="shared" si="9"/>
        <v>-161.48949099278855</v>
      </c>
      <c r="AW33">
        <v>30</v>
      </c>
      <c r="AX33">
        <f>IF(Z33&gt;0, (R33*SUMPRODUCT(K33:$K$98, X33:$X$98)-K33*$AZ$3)/Z33, 0)</f>
        <v>-7776497.4953051228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250000</v>
      </c>
      <c r="S34">
        <f t="shared" si="1"/>
        <v>-22212417.271906734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-7899.6810139160316</v>
      </c>
      <c r="AC34">
        <f t="shared" si="2"/>
        <v>-7081.6076171432023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-171.71726830448159</v>
      </c>
      <c r="AI34">
        <f t="shared" si="6"/>
        <v>-171.7212534671107</v>
      </c>
      <c r="AJ34">
        <f t="shared" si="7"/>
        <v>-818.07339677282926</v>
      </c>
      <c r="AK34">
        <f t="shared" si="22"/>
        <v>-552.97767097412225</v>
      </c>
      <c r="AL34">
        <f t="shared" si="8"/>
        <v>-1542.7723212140622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-13.090300313449914</v>
      </c>
      <c r="AR34">
        <f t="shared" si="9"/>
        <v>-13.090604109195841</v>
      </c>
      <c r="AS34">
        <f t="shared" si="9"/>
        <v>-62.363130673683777</v>
      </c>
      <c r="AT34">
        <f t="shared" si="9"/>
        <v>-42.15443124128965</v>
      </c>
      <c r="AU34">
        <f t="shared" ref="AU34:AU69" si="23">AL34*$K34</f>
        <v>-117.60816602416926</v>
      </c>
      <c r="AW34">
        <v>31</v>
      </c>
      <c r="AX34">
        <f>IF(Z34&gt;0, (R34*SUMPRODUCT(K34:$K$98, X34:$X$98)-K34*$AZ$3)/Z34, 0)</f>
        <v>-22212417.271906734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250000</v>
      </c>
      <c r="S35">
        <f t="shared" si="1"/>
        <v>-83363354.065651566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-7081.6076171432023</v>
      </c>
      <c r="AC35">
        <f t="shared" si="2"/>
        <v>-6333.9966456680122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-59.911073098120212</v>
      </c>
      <c r="AI35">
        <f t="shared" ref="AI35:AI66" si="25">SUM(AE35:AH35)</f>
        <v>-59.91202285546813</v>
      </c>
      <c r="AJ35">
        <f t="shared" si="7"/>
        <v>-747.61097147519013</v>
      </c>
      <c r="AK35">
        <f t="shared" si="22"/>
        <v>-495.71253320002421</v>
      </c>
      <c r="AL35">
        <f t="shared" si="8"/>
        <v>-1303.2355275306825</v>
      </c>
      <c r="AN35">
        <f t="shared" ref="AN35:AT69" si="26">AE35*$K35</f>
        <v>0</v>
      </c>
      <c r="AO35">
        <f t="shared" si="26"/>
        <v>0</v>
      </c>
      <c r="AP35">
        <f t="shared" si="26"/>
        <v>-6.4644306181193666E-5</v>
      </c>
      <c r="AQ35">
        <f t="shared" si="26"/>
        <v>-4.077788670435905</v>
      </c>
      <c r="AR35">
        <f t="shared" si="26"/>
        <v>-4.0778533147420868</v>
      </c>
      <c r="AS35">
        <f t="shared" si="26"/>
        <v>-50.885410521394327</v>
      </c>
      <c r="AT35">
        <f t="shared" si="26"/>
        <v>-33.740189369760522</v>
      </c>
      <c r="AU35">
        <f t="shared" si="23"/>
        <v>-88.703453205896935</v>
      </c>
      <c r="AW35">
        <v>32</v>
      </c>
      <c r="AX35">
        <f>IF(Z35&gt;0, (R35*SUMPRODUCT(K35:$K$98, X35:$X$98)-K35*$AZ$3)/Z35, 0)</f>
        <v>-83363354.065651566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250000</v>
      </c>
      <c r="S36">
        <f t="shared" si="1"/>
        <v>-315237373.70386106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-6333.9966456680122</v>
      </c>
      <c r="AC36">
        <f t="shared" si="2"/>
        <v>-5658.8768702414482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-14.317405221571972</v>
      </c>
      <c r="AI36">
        <f t="shared" si="25"/>
        <v>-14.317629611085332</v>
      </c>
      <c r="AJ36">
        <f t="shared" si="7"/>
        <v>-675.11977542656405</v>
      </c>
      <c r="AK36">
        <f t="shared" si="22"/>
        <v>-443.3797651967609</v>
      </c>
      <c r="AL36">
        <f t="shared" si="8"/>
        <v>-1132.8171702344102</v>
      </c>
      <c r="AN36">
        <f t="shared" si="26"/>
        <v>0</v>
      </c>
      <c r="AO36">
        <f t="shared" si="26"/>
        <v>0</v>
      </c>
      <c r="AP36">
        <f t="shared" si="26"/>
        <v>-1.3636475935191058E-5</v>
      </c>
      <c r="AQ36">
        <f t="shared" si="26"/>
        <v>-0.87008946557085243</v>
      </c>
      <c r="AR36">
        <f t="shared" si="26"/>
        <v>-0.87010310204678765</v>
      </c>
      <c r="AS36">
        <f t="shared" si="26"/>
        <v>-41.02800720567425</v>
      </c>
      <c r="AT36">
        <f t="shared" si="26"/>
        <v>-26.944830922556175</v>
      </c>
      <c r="AU36">
        <f t="shared" si="23"/>
        <v>-68.842941230277219</v>
      </c>
      <c r="AW36">
        <v>33</v>
      </c>
      <c r="AX36">
        <f>IF(Z36&gt;0, (R36*SUMPRODUCT(K36:$K$98, X36:$X$98)-K36*$AZ$3)/Z36, 0)</f>
        <v>-315237373.70386106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250000</v>
      </c>
      <c r="S37">
        <f t="shared" si="1"/>
        <v>-1202849258.1618142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-5658.8768702414482</v>
      </c>
      <c r="AC37">
        <f t="shared" si="2"/>
        <v>-5053.3205631918399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-3.3926310160991831</v>
      </c>
      <c r="AI37">
        <f t="shared" si="25"/>
        <v>-3.3926835301666038</v>
      </c>
      <c r="AJ37">
        <f t="shared" si="7"/>
        <v>-605.55630704960822</v>
      </c>
      <c r="AK37">
        <f t="shared" si="22"/>
        <v>-396.12138091690139</v>
      </c>
      <c r="AL37">
        <f t="shared" si="8"/>
        <v>-1005.0703714966762</v>
      </c>
      <c r="AN37">
        <f t="shared" si="26"/>
        <v>0</v>
      </c>
      <c r="AO37">
        <f t="shared" si="26"/>
        <v>0</v>
      </c>
      <c r="AP37">
        <f t="shared" si="26"/>
        <v>-2.8494249874419004E-6</v>
      </c>
      <c r="AQ37">
        <f t="shared" si="26"/>
        <v>-0.18408491410543246</v>
      </c>
      <c r="AR37">
        <f t="shared" si="26"/>
        <v>-0.18408776353041992</v>
      </c>
      <c r="AS37">
        <f t="shared" si="26"/>
        <v>-32.857620012388374</v>
      </c>
      <c r="AT37">
        <f t="shared" si="26"/>
        <v>-21.493634301927656</v>
      </c>
      <c r="AU37">
        <f t="shared" si="23"/>
        <v>-54.535342077846444</v>
      </c>
      <c r="AW37">
        <v>34</v>
      </c>
      <c r="AX37">
        <f>IF(Z37&gt;0, (R37*SUMPRODUCT(K37:$K$98, X37:$X$98)-K37*$AZ$3)/Z37, 0)</f>
        <v>-1202849258.1618142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250000</v>
      </c>
      <c r="S38">
        <f t="shared" si="1"/>
        <v>-4637856831.4589682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-5053.3205631918399</v>
      </c>
      <c r="AC38">
        <f t="shared" si="2"/>
        <v>-4512.0525083602506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-0.7965599173455169</v>
      </c>
      <c r="AI38">
        <f t="shared" si="25"/>
        <v>-0.79657207827639598</v>
      </c>
      <c r="AJ38">
        <f t="shared" si="7"/>
        <v>-541.26805483158932</v>
      </c>
      <c r="AK38">
        <f t="shared" si="22"/>
        <v>-353.73243942342884</v>
      </c>
      <c r="AL38">
        <f t="shared" si="8"/>
        <v>-895.79706633329465</v>
      </c>
      <c r="AN38">
        <f t="shared" si="26"/>
        <v>0</v>
      </c>
      <c r="AO38">
        <f t="shared" si="26"/>
        <v>0</v>
      </c>
      <c r="AP38">
        <f t="shared" si="26"/>
        <v>-5.891560860921978E-7</v>
      </c>
      <c r="AQ38">
        <f t="shared" si="26"/>
        <v>-3.8590641449003926E-2</v>
      </c>
      <c r="AR38">
        <f t="shared" si="26"/>
        <v>-3.8591230605090017E-2</v>
      </c>
      <c r="AS38">
        <f t="shared" si="26"/>
        <v>-26.222611729464294</v>
      </c>
      <c r="AT38">
        <f t="shared" si="26"/>
        <v>-17.137143661661135</v>
      </c>
      <c r="AU38">
        <f t="shared" si="23"/>
        <v>-43.398346621730525</v>
      </c>
      <c r="AW38">
        <v>35</v>
      </c>
      <c r="AX38">
        <f>IF(Z38&gt;0, (R38*SUMPRODUCT(K38:$K$98, X38:$X$98)-K38*$AZ$3)/Z38, 0)</f>
        <v>-4637856831.4589682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250000</v>
      </c>
      <c r="S39">
        <f t="shared" si="1"/>
        <v>-18094051369.163387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-4512.0525083602506</v>
      </c>
      <c r="AC39">
        <f t="shared" si="2"/>
        <v>-4028.6516885144715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-0.18512377733372229</v>
      </c>
      <c r="AI39">
        <f t="shared" si="25"/>
        <v>-0.18512656046642589</v>
      </c>
      <c r="AJ39">
        <f t="shared" si="7"/>
        <v>-483.4008198457791</v>
      </c>
      <c r="AK39">
        <f t="shared" si="22"/>
        <v>-315.84367558521757</v>
      </c>
      <c r="AL39">
        <f t="shared" si="8"/>
        <v>-799.42962199146314</v>
      </c>
      <c r="AN39">
        <f t="shared" si="26"/>
        <v>0</v>
      </c>
      <c r="AO39">
        <f t="shared" si="26"/>
        <v>0</v>
      </c>
      <c r="AP39">
        <f t="shared" si="26"/>
        <v>-1.203869579087798E-7</v>
      </c>
      <c r="AQ39">
        <f t="shared" si="26"/>
        <v>-8.0076987923828995E-3</v>
      </c>
      <c r="AR39">
        <f t="shared" si="26"/>
        <v>-8.0078191793408072E-3</v>
      </c>
      <c r="AS39">
        <f t="shared" si="26"/>
        <v>-20.909945859293018</v>
      </c>
      <c r="AT39">
        <f t="shared" si="26"/>
        <v>-13.662107893391637</v>
      </c>
      <c r="AU39">
        <f t="shared" si="23"/>
        <v>-34.580061571863993</v>
      </c>
      <c r="AW39">
        <v>36</v>
      </c>
      <c r="AX39">
        <f>IF(Z39&gt;0, (R39*SUMPRODUCT(K39:$K$98, X39:$X$98)-K39*$AZ$3)/Z39, 0)</f>
        <v>-18094051369.163387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250000</v>
      </c>
      <c r="S40">
        <f t="shared" si="1"/>
        <v>-71433384317.254608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-4028.6516885144715</v>
      </c>
      <c r="AC40">
        <f t="shared" si="2"/>
        <v>-3597.0173654210957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-4.251731498563787E-2</v>
      </c>
      <c r="AI40">
        <f t="shared" si="25"/>
        <v>-4.2517944421265171E-2</v>
      </c>
      <c r="AJ40">
        <f t="shared" si="7"/>
        <v>-431.63432309337577</v>
      </c>
      <c r="AK40">
        <f t="shared" si="22"/>
        <v>-282.00561819601302</v>
      </c>
      <c r="AL40">
        <f t="shared" si="8"/>
        <v>-713.68245923381005</v>
      </c>
      <c r="AN40">
        <f t="shared" si="26"/>
        <v>0</v>
      </c>
      <c r="AO40">
        <f t="shared" si="26"/>
        <v>0</v>
      </c>
      <c r="AP40">
        <f t="shared" si="26"/>
        <v>-2.4309656611881533E-8</v>
      </c>
      <c r="AQ40">
        <f t="shared" si="26"/>
        <v>-1.6420763022211549E-3</v>
      </c>
      <c r="AR40">
        <f t="shared" si="26"/>
        <v>-1.6421006118777668E-3</v>
      </c>
      <c r="AS40">
        <f t="shared" si="26"/>
        <v>-16.670302285464704</v>
      </c>
      <c r="AT40">
        <f t="shared" si="26"/>
        <v>-10.891439002893859</v>
      </c>
      <c r="AU40">
        <f t="shared" si="23"/>
        <v>-27.563383388970443</v>
      </c>
      <c r="AW40">
        <v>37</v>
      </c>
      <c r="AX40">
        <f>IF(Z40&gt;0, (R40*SUMPRODUCT(K40:$K$98, X40:$X$98)-K40*$AZ$3)/Z40, 0)</f>
        <v>-71433384317.254608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250000</v>
      </c>
      <c r="S41">
        <f t="shared" si="1"/>
        <v>-285691273194.97327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-3597.0173654210957</v>
      </c>
      <c r="AC41">
        <f t="shared" si="2"/>
        <v>-3211.6240692901056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-9.6524279997380544E-3</v>
      </c>
      <c r="AI41">
        <f t="shared" si="25"/>
        <v>-9.6525685196090921E-3</v>
      </c>
      <c r="AJ41">
        <f t="shared" si="7"/>
        <v>-385.39329613099017</v>
      </c>
      <c r="AK41">
        <f t="shared" si="22"/>
        <v>-251.79121557947673</v>
      </c>
      <c r="AL41">
        <f t="shared" si="8"/>
        <v>-637.19416427898648</v>
      </c>
      <c r="AN41">
        <f t="shared" si="26"/>
        <v>0</v>
      </c>
      <c r="AO41">
        <f t="shared" si="26"/>
        <v>0</v>
      </c>
      <c r="AP41">
        <f t="shared" si="26"/>
        <v>-4.8455962315654491E-9</v>
      </c>
      <c r="AQ41">
        <f t="shared" si="26"/>
        <v>-3.3284807618588237E-4</v>
      </c>
      <c r="AR41">
        <f t="shared" si="26"/>
        <v>-3.3285292178211393E-4</v>
      </c>
      <c r="AS41">
        <f t="shared" si="26"/>
        <v>-13.289652841297267</v>
      </c>
      <c r="AT41">
        <f t="shared" si="26"/>
        <v>-8.6826052168851167</v>
      </c>
      <c r="AU41">
        <f t="shared" si="23"/>
        <v>-21.972590911104163</v>
      </c>
      <c r="AW41">
        <v>38</v>
      </c>
      <c r="AX41">
        <f>IF(Z41&gt;0, (R41*SUMPRODUCT(K41:$K$98, X41:$X$98)-K41*$AZ$3)/Z41, 0)</f>
        <v>-285691273194.97327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250000</v>
      </c>
      <c r="S42">
        <f t="shared" si="1"/>
        <v>-1158436389089.6829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-3211.6240692901056</v>
      </c>
      <c r="AC42">
        <f t="shared" si="2"/>
        <v>-2867.5217787388128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-2.1634589111135727E-3</v>
      </c>
      <c r="AI42">
        <f t="shared" si="25"/>
        <v>-2.163489852840345E-3</v>
      </c>
      <c r="AJ42">
        <f t="shared" si="7"/>
        <v>-344.10229055129275</v>
      </c>
      <c r="AK42">
        <f t="shared" si="22"/>
        <v>-224.81368485030742</v>
      </c>
      <c r="AL42">
        <f t="shared" si="8"/>
        <v>-568.91813889145305</v>
      </c>
      <c r="AN42">
        <f t="shared" si="26"/>
        <v>0</v>
      </c>
      <c r="AO42">
        <f t="shared" si="26"/>
        <v>0</v>
      </c>
      <c r="AP42">
        <f t="shared" si="26"/>
        <v>-9.5265577500749466E-10</v>
      </c>
      <c r="AQ42">
        <f t="shared" si="26"/>
        <v>-6.661010359359643E-5</v>
      </c>
      <c r="AR42">
        <f t="shared" si="26"/>
        <v>-6.6611056249371443E-5</v>
      </c>
      <c r="AS42">
        <f t="shared" si="26"/>
        <v>-10.594464772440592</v>
      </c>
      <c r="AT42">
        <f t="shared" si="26"/>
        <v>-6.9217227839234887</v>
      </c>
      <c r="AU42">
        <f t="shared" si="23"/>
        <v>-17.516254167420332</v>
      </c>
      <c r="AW42">
        <v>39</v>
      </c>
      <c r="AX42">
        <f>IF(Z42&gt;0, (R42*SUMPRODUCT(K42:$K$98, X42:$X$98)-K42*$AZ$3)/Z42, 0)</f>
        <v>-1158436389089.6829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250000</v>
      </c>
      <c r="S43">
        <f t="shared" si="1"/>
        <v>-4765553605521.1172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-2867.5217787388128</v>
      </c>
      <c r="AC43">
        <f t="shared" si="2"/>
        <v>-2560.2873601709093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-4.7833402134231389E-4</v>
      </c>
      <c r="AI43">
        <f t="shared" si="25"/>
        <v>-4.783407369507513E-4</v>
      </c>
      <c r="AJ43">
        <f t="shared" si="7"/>
        <v>-307.2344185679035</v>
      </c>
      <c r="AK43">
        <f t="shared" si="22"/>
        <v>-200.72652451171692</v>
      </c>
      <c r="AL43">
        <f t="shared" si="8"/>
        <v>-507.9614214203574</v>
      </c>
      <c r="AN43">
        <f t="shared" si="26"/>
        <v>0</v>
      </c>
      <c r="AO43">
        <f t="shared" si="26"/>
        <v>0</v>
      </c>
      <c r="AP43">
        <f t="shared" si="26"/>
        <v>-1.8461152128211948E-10</v>
      </c>
      <c r="AQ43">
        <f t="shared" si="26"/>
        <v>-1.3149362739668674E-5</v>
      </c>
      <c r="AR43">
        <f t="shared" si="26"/>
        <v>-1.3149547351189957E-5</v>
      </c>
      <c r="AS43">
        <f t="shared" si="26"/>
        <v>-8.4458487910259432</v>
      </c>
      <c r="AT43">
        <f t="shared" si="26"/>
        <v>-5.5179555802255775</v>
      </c>
      <c r="AU43">
        <f t="shared" si="23"/>
        <v>-13.963817520798873</v>
      </c>
      <c r="AW43">
        <v>40</v>
      </c>
      <c r="AX43">
        <f>IF(Z43&gt;0, (R43*SUMPRODUCT(K43:$K$98, X43:$X$98)-K43*$AZ$3)/Z43, 0)</f>
        <v>-4765553605521.1172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250000</v>
      </c>
      <c r="S44">
        <f t="shared" si="1"/>
        <v>-19914980215317.594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-2560.2873601709093</v>
      </c>
      <c r="AC44">
        <f t="shared" si="2"/>
        <v>-2285.9708686970507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-1.0427242215836154E-4</v>
      </c>
      <c r="AI44">
        <f t="shared" si="25"/>
        <v>-1.0427385698960665E-4</v>
      </c>
      <c r="AJ44">
        <f t="shared" si="7"/>
        <v>-274.3164914738586</v>
      </c>
      <c r="AK44">
        <f t="shared" si="22"/>
        <v>-179.22011521196367</v>
      </c>
      <c r="AL44">
        <f t="shared" si="8"/>
        <v>-453.53671095967928</v>
      </c>
      <c r="AN44">
        <f t="shared" si="26"/>
        <v>0</v>
      </c>
      <c r="AO44">
        <f t="shared" si="26"/>
        <v>0</v>
      </c>
      <c r="AP44">
        <f t="shared" si="26"/>
        <v>-3.5217314661719955E-11</v>
      </c>
      <c r="AQ44">
        <f t="shared" si="26"/>
        <v>-2.5593216722887841E-6</v>
      </c>
      <c r="AR44">
        <f t="shared" si="26"/>
        <v>-2.559356889603446E-6</v>
      </c>
      <c r="AS44">
        <f t="shared" si="26"/>
        <v>-6.7329800839288332</v>
      </c>
      <c r="AT44">
        <f t="shared" si="26"/>
        <v>-4.3988805043337154</v>
      </c>
      <c r="AU44">
        <f t="shared" si="23"/>
        <v>-11.131863147619438</v>
      </c>
      <c r="AW44">
        <v>41</v>
      </c>
      <c r="AX44">
        <f>IF(Z44&gt;0, (R44*SUMPRODUCT(K44:$K$98, X44:$X$98)-K44*$AZ$3)/Z44, 0)</f>
        <v>-19914980215317.594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250000</v>
      </c>
      <c r="S45">
        <f t="shared" si="1"/>
        <v>-84601755983532.797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-2285.9708686970507</v>
      </c>
      <c r="AC45">
        <f t="shared" si="2"/>
        <v>-2041.0454206999257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-2.2378325742405466E-5</v>
      </c>
      <c r="AI45">
        <f t="shared" si="25"/>
        <v>-2.2378627309051006E-5</v>
      </c>
      <c r="AJ45">
        <f t="shared" si="7"/>
        <v>-244.92544799712505</v>
      </c>
      <c r="AK45">
        <f t="shared" si="22"/>
        <v>-160.01796080879356</v>
      </c>
      <c r="AL45">
        <f t="shared" si="8"/>
        <v>-404.94343118454594</v>
      </c>
      <c r="AN45">
        <f t="shared" si="26"/>
        <v>0</v>
      </c>
      <c r="AO45">
        <f t="shared" si="26"/>
        <v>0</v>
      </c>
      <c r="AP45">
        <f t="shared" si="26"/>
        <v>-6.6087708694257066E-12</v>
      </c>
      <c r="AQ45">
        <f t="shared" si="26"/>
        <v>-4.9041639538117792E-7</v>
      </c>
      <c r="AR45">
        <f t="shared" si="26"/>
        <v>-4.904230041520473E-7</v>
      </c>
      <c r="AS45">
        <f t="shared" si="26"/>
        <v>-5.3674907017846847</v>
      </c>
      <c r="AT45">
        <f t="shared" si="26"/>
        <v>-3.5067606236238356</v>
      </c>
      <c r="AU45">
        <f t="shared" si="23"/>
        <v>-8.874251815831526</v>
      </c>
      <c r="AW45">
        <v>42</v>
      </c>
      <c r="AX45">
        <f>IF(Z45&gt;0, (R45*SUMPRODUCT(K45:$K$98, X45:$X$98)-K45*$AZ$3)/Z45, 0)</f>
        <v>-84601755983532.797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250000</v>
      </c>
      <c r="S46">
        <f t="shared" si="1"/>
        <v>-365816922798014.19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-2041.0454206999257</v>
      </c>
      <c r="AC46">
        <f t="shared" si="2"/>
        <v>-1822.3619831935141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-4.7256138407175516E-6</v>
      </c>
      <c r="AI46">
        <f t="shared" si="25"/>
        <v>-4.7256761110046E-6</v>
      </c>
      <c r="AJ46">
        <f t="shared" si="7"/>
        <v>-218.68343750641156</v>
      </c>
      <c r="AK46">
        <f t="shared" si="22"/>
        <v>-142.87317944899482</v>
      </c>
      <c r="AL46">
        <f t="shared" si="8"/>
        <v>-361.5566216810825</v>
      </c>
      <c r="AN46">
        <f t="shared" si="26"/>
        <v>0</v>
      </c>
      <c r="AO46">
        <f t="shared" si="26"/>
        <v>0</v>
      </c>
      <c r="AP46">
        <f t="shared" si="26"/>
        <v>-1.2184290211892495E-12</v>
      </c>
      <c r="AQ46">
        <f t="shared" si="26"/>
        <v>-9.2465047446419437E-8</v>
      </c>
      <c r="AR46">
        <f t="shared" si="26"/>
        <v>-9.2466265875440617E-8</v>
      </c>
      <c r="AS46">
        <f t="shared" si="26"/>
        <v>-4.2789307603911393</v>
      </c>
      <c r="AT46">
        <f t="shared" si="26"/>
        <v>-2.7955681022311674</v>
      </c>
      <c r="AU46">
        <f t="shared" si="23"/>
        <v>-7.0744989550885728</v>
      </c>
      <c r="AW46">
        <v>43</v>
      </c>
      <c r="AX46">
        <f>IF(Z46&gt;0, (R46*SUMPRODUCT(K46:$K$98, X46:$X$98)-K46*$AZ$3)/Z46, 0)</f>
        <v>-365816922798014.19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250000</v>
      </c>
      <c r="S47">
        <f t="shared" si="1"/>
        <v>-1612258050918587.3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-1822.3619831935141</v>
      </c>
      <c r="AC47">
        <f t="shared" si="2"/>
        <v>-1627.1089136459539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-9.8064887870094119E-7</v>
      </c>
      <c r="AI47">
        <f t="shared" si="25"/>
        <v>-9.8066149384118435E-7</v>
      </c>
      <c r="AJ47">
        <f t="shared" si="7"/>
        <v>-195.25306954756024</v>
      </c>
      <c r="AK47">
        <f t="shared" si="22"/>
        <v>-127.565338823546</v>
      </c>
      <c r="AL47">
        <f t="shared" si="8"/>
        <v>-322.81840935176774</v>
      </c>
      <c r="AN47">
        <f t="shared" si="26"/>
        <v>0</v>
      </c>
      <c r="AO47">
        <f t="shared" si="26"/>
        <v>0</v>
      </c>
      <c r="AP47">
        <f t="shared" si="26"/>
        <v>-2.2039078271251791E-13</v>
      </c>
      <c r="AQ47">
        <f t="shared" si="26"/>
        <v>-1.7132268827488162E-8</v>
      </c>
      <c r="AR47">
        <f t="shared" si="26"/>
        <v>-1.7132489218270872E-8</v>
      </c>
      <c r="AS47">
        <f t="shared" si="26"/>
        <v>-3.4111374106829269</v>
      </c>
      <c r="AT47">
        <f t="shared" si="26"/>
        <v>-2.2286097758962389</v>
      </c>
      <c r="AU47">
        <f t="shared" si="23"/>
        <v>-5.6397472037116545</v>
      </c>
      <c r="AW47">
        <v>44</v>
      </c>
      <c r="AX47">
        <f>IF(Z47&gt;0, (R47*SUMPRODUCT(K47:$K$98, X47:$X$98)-K47*$AZ$3)/Z47, 0)</f>
        <v>-1612258050918587.3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250000</v>
      </c>
      <c r="S48">
        <f t="shared" si="1"/>
        <v>-7247868725787290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-1627.1089136459539</v>
      </c>
      <c r="AC48">
        <f t="shared" si="2"/>
        <v>-1452.7758157702071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-1.9966932811895729E-7</v>
      </c>
      <c r="AI48">
        <f t="shared" si="25"/>
        <v>-1.9967183364139211E-7</v>
      </c>
      <c r="AJ48">
        <f t="shared" si="7"/>
        <v>-174.33309787574672</v>
      </c>
      <c r="AK48">
        <f t="shared" si="22"/>
        <v>-113.89762395521679</v>
      </c>
      <c r="AL48">
        <f t="shared" si="8"/>
        <v>-288.23072203063532</v>
      </c>
      <c r="AN48">
        <f t="shared" si="26"/>
        <v>0</v>
      </c>
      <c r="AO48">
        <f t="shared" si="26"/>
        <v>0</v>
      </c>
      <c r="AP48">
        <f t="shared" si="26"/>
        <v>-3.9082435291276116E-14</v>
      </c>
      <c r="AQ48">
        <f t="shared" si="26"/>
        <v>-3.1145454885564906E-9</v>
      </c>
      <c r="AR48">
        <f t="shared" si="26"/>
        <v>-3.1145845709917814E-9</v>
      </c>
      <c r="AS48">
        <f t="shared" si="26"/>
        <v>-2.719337860302204</v>
      </c>
      <c r="AT48">
        <f t="shared" si="26"/>
        <v>-1.7766340688825302</v>
      </c>
      <c r="AU48">
        <f t="shared" si="23"/>
        <v>-4.4959719322993186</v>
      </c>
      <c r="AW48">
        <v>45</v>
      </c>
      <c r="AX48">
        <f>IF(Z48&gt;0, (R48*SUMPRODUCT(K48:$K$98, X48:$X$98)-K48*$AZ$3)/Z48, 0)</f>
        <v>-7247868725787290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250000</v>
      </c>
      <c r="S49">
        <f t="shared" si="1"/>
        <v>-3.327857637656472E+16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-1452.7758157702071</v>
      </c>
      <c r="AC49">
        <f t="shared" si="2"/>
        <v>-1297.1212640832507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-3.9864927490763319E-8</v>
      </c>
      <c r="AI49">
        <f t="shared" si="25"/>
        <v>-3.9865414711599261E-8</v>
      </c>
      <c r="AJ49">
        <f t="shared" si="7"/>
        <v>-155.65455168695644</v>
      </c>
      <c r="AK49">
        <f t="shared" si="22"/>
        <v>-101.69430710391451</v>
      </c>
      <c r="AL49">
        <f t="shared" si="8"/>
        <v>-257.34885883073639</v>
      </c>
      <c r="AN49">
        <f t="shared" si="26"/>
        <v>0</v>
      </c>
      <c r="AO49">
        <f t="shared" si="26"/>
        <v>0</v>
      </c>
      <c r="AP49">
        <f t="shared" si="26"/>
        <v>-6.7856452555093708E-15</v>
      </c>
      <c r="AQ49">
        <f t="shared" si="26"/>
        <v>-5.552087187891581E-10</v>
      </c>
      <c r="AR49">
        <f t="shared" si="26"/>
        <v>-5.5521550443441371E-10</v>
      </c>
      <c r="AS49">
        <f t="shared" si="26"/>
        <v>-2.1678394933952787</v>
      </c>
      <c r="AT49">
        <f t="shared" si="26"/>
        <v>-1.4163218023762283</v>
      </c>
      <c r="AU49">
        <f t="shared" si="23"/>
        <v>-3.5841612963267231</v>
      </c>
      <c r="AW49">
        <v>46</v>
      </c>
      <c r="AX49">
        <f>IF(Z49&gt;0, (R49*SUMPRODUCT(K49:$K$98, X49:$X$98)-K49*$AZ$3)/Z49, 0)</f>
        <v>-3.327857637656472E+16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250000</v>
      </c>
      <c r="S50">
        <f t="shared" si="1"/>
        <v>-1.5615646670526499E+17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-1297.1212640832507</v>
      </c>
      <c r="AC50">
        <f t="shared" si="2"/>
        <v>-1158.1439857890998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-7.7928322616828535E-9</v>
      </c>
      <c r="AI50">
        <f t="shared" si="25"/>
        <v>-7.7929249686973481E-9</v>
      </c>
      <c r="AJ50">
        <f t="shared" si="7"/>
        <v>-138.97727829415089</v>
      </c>
      <c r="AK50">
        <f t="shared" si="22"/>
        <v>-90.798488485827562</v>
      </c>
      <c r="AL50">
        <f t="shared" si="8"/>
        <v>-229.77576678777137</v>
      </c>
      <c r="AN50">
        <f t="shared" si="26"/>
        <v>0</v>
      </c>
      <c r="AO50">
        <f t="shared" si="26"/>
        <v>0</v>
      </c>
      <c r="AP50">
        <f t="shared" si="26"/>
        <v>-1.1528156716687736E-15</v>
      </c>
      <c r="AQ50">
        <f t="shared" si="26"/>
        <v>-9.6904200905093741E-11</v>
      </c>
      <c r="AR50">
        <f t="shared" si="26"/>
        <v>-9.6905353720765407E-11</v>
      </c>
      <c r="AS50">
        <f t="shared" si="26"/>
        <v>-1.7281883716756961</v>
      </c>
      <c r="AT50">
        <f t="shared" si="26"/>
        <v>-1.1290830694987131</v>
      </c>
      <c r="AU50">
        <f t="shared" si="23"/>
        <v>-2.8572714412713145</v>
      </c>
      <c r="AW50">
        <v>47</v>
      </c>
      <c r="AX50">
        <f>IF(Z50&gt;0, (R50*SUMPRODUCT(K50:$K$98, X50:$X$98)-K50*$AZ$3)/Z50, 0)</f>
        <v>-1.5615646670526499E+17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250000</v>
      </c>
      <c r="S51">
        <f t="shared" si="1"/>
        <v>-7.4893836230260442E+17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-1158.1439857890998</v>
      </c>
      <c r="AC51">
        <f t="shared" si="2"/>
        <v>-1034.0571301689235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-1.4904245768688418E-9</v>
      </c>
      <c r="AI51">
        <f t="shared" si="25"/>
        <v>-1.4904418355843486E-9</v>
      </c>
      <c r="AJ51">
        <f t="shared" si="7"/>
        <v>-124.08685562017627</v>
      </c>
      <c r="AK51">
        <f t="shared" si="22"/>
        <v>-81.070079005236991</v>
      </c>
      <c r="AL51">
        <f t="shared" si="8"/>
        <v>-205.15693462690371</v>
      </c>
      <c r="AN51">
        <f t="shared" si="26"/>
        <v>0</v>
      </c>
      <c r="AO51">
        <f t="shared" si="26"/>
        <v>0</v>
      </c>
      <c r="AP51">
        <f t="shared" si="26"/>
        <v>-1.9161862679366538E-16</v>
      </c>
      <c r="AQ51">
        <f t="shared" si="26"/>
        <v>-1.6547761659699651E-11</v>
      </c>
      <c r="AR51">
        <f t="shared" si="26"/>
        <v>-1.6547953278326444E-11</v>
      </c>
      <c r="AS51">
        <f t="shared" si="26"/>
        <v>-1.3777011891591584</v>
      </c>
      <c r="AT51">
        <f t="shared" si="26"/>
        <v>-0.90009811025126263</v>
      </c>
      <c r="AU51">
        <f t="shared" si="23"/>
        <v>-2.2777992994269693</v>
      </c>
      <c r="AW51">
        <v>48</v>
      </c>
      <c r="AX51">
        <f>IF(Z51&gt;0, (R51*SUMPRODUCT(K51:$K$98, X51:$X$98)-K51*$AZ$3)/Z51, 0)</f>
        <v>-7.4893836230260442E+17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250000</v>
      </c>
      <c r="S52">
        <f t="shared" si="1"/>
        <v>-3.6751054711087662E+18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-1034.0571301689235</v>
      </c>
      <c r="AC52">
        <f t="shared" si="2"/>
        <v>-923.26529479369594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-2.7891720661363014E-10</v>
      </c>
      <c r="AI52">
        <f t="shared" si="25"/>
        <v>-2.7892034688165122E-10</v>
      </c>
      <c r="AJ52">
        <f t="shared" si="7"/>
        <v>-110.79183537522761</v>
      </c>
      <c r="AK52">
        <f t="shared" si="22"/>
        <v>-72.38399911182465</v>
      </c>
      <c r="AL52">
        <f t="shared" si="8"/>
        <v>-183.17583448733117</v>
      </c>
      <c r="AN52">
        <f t="shared" si="26"/>
        <v>0</v>
      </c>
      <c r="AO52">
        <f t="shared" si="26"/>
        <v>0</v>
      </c>
      <c r="AP52">
        <f t="shared" si="26"/>
        <v>-3.1129915911239353E-17</v>
      </c>
      <c r="AQ52">
        <f t="shared" si="26"/>
        <v>-2.7649452625917972E-12</v>
      </c>
      <c r="AR52">
        <f t="shared" si="26"/>
        <v>-2.7649763925077083E-12</v>
      </c>
      <c r="AS52">
        <f t="shared" si="26"/>
        <v>-1.0982949530931374</v>
      </c>
      <c r="AT52">
        <f t="shared" si="26"/>
        <v>-0.71755270268760851</v>
      </c>
      <c r="AU52">
        <f t="shared" si="23"/>
        <v>-1.8158476557835108</v>
      </c>
      <c r="AW52">
        <v>49</v>
      </c>
      <c r="AX52">
        <f>IF(Z52&gt;0, (R52*SUMPRODUCT(K52:$K$98, X52:$X$98)-K52*$AZ$3)/Z52, 0)</f>
        <v>-3.6751054711087662E+18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250000</v>
      </c>
      <c r="S53">
        <f t="shared" si="1"/>
        <v>-1.8469029788669014E+19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-923.26529479369594</v>
      </c>
      <c r="AC53">
        <f t="shared" si="2"/>
        <v>-824.34401320865948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-5.1018842855279536E-11</v>
      </c>
      <c r="AI53">
        <f t="shared" si="25"/>
        <v>-5.1019400778477612E-11</v>
      </c>
      <c r="AJ53">
        <f t="shared" si="7"/>
        <v>-98.921281585036468</v>
      </c>
      <c r="AK53">
        <f t="shared" si="22"/>
        <v>-64.628570635558717</v>
      </c>
      <c r="AL53">
        <f t="shared" si="8"/>
        <v>-163.54985222064619</v>
      </c>
      <c r="AN53">
        <f t="shared" si="26"/>
        <v>0</v>
      </c>
      <c r="AO53">
        <f t="shared" si="26"/>
        <v>0</v>
      </c>
      <c r="AP53">
        <f t="shared" si="26"/>
        <v>-4.9381880909196761E-18</v>
      </c>
      <c r="AQ53">
        <f t="shared" si="26"/>
        <v>-4.515686801838735E-13</v>
      </c>
      <c r="AR53">
        <f t="shared" si="26"/>
        <v>-4.5157361837196441E-13</v>
      </c>
      <c r="AS53">
        <f t="shared" si="26"/>
        <v>-0.87555401235113883</v>
      </c>
      <c r="AT53">
        <f t="shared" si="26"/>
        <v>-0.57202862140275779</v>
      </c>
      <c r="AU53">
        <f t="shared" si="23"/>
        <v>-1.447582633754348</v>
      </c>
      <c r="AW53">
        <v>50</v>
      </c>
      <c r="AX53">
        <f>IF(Z53&gt;0, (R53*SUMPRODUCT(K53:$K$98, X53:$X$98)-K53*$AZ$3)/Z53, 0)</f>
        <v>-1.8469029788669014E+19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250000</v>
      </c>
      <c r="S54">
        <f t="shared" si="1"/>
        <v>-9.5134261349801542E+19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-824.34401320865948</v>
      </c>
      <c r="AC54">
        <f t="shared" si="2"/>
        <v>-736.02144036487482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-9.1127143063251088E-12</v>
      </c>
      <c r="AI54">
        <f t="shared" si="25"/>
        <v>-9.1128110145758905E-12</v>
      </c>
      <c r="AJ54">
        <f t="shared" si="7"/>
        <v>-88.322572843784656</v>
      </c>
      <c r="AK54">
        <f t="shared" si="22"/>
        <v>-57.704080924606167</v>
      </c>
      <c r="AL54">
        <f t="shared" si="8"/>
        <v>-146.02665376839994</v>
      </c>
      <c r="AN54">
        <f t="shared" si="26"/>
        <v>0</v>
      </c>
      <c r="AO54">
        <f t="shared" si="26"/>
        <v>0</v>
      </c>
      <c r="AP54">
        <f t="shared" si="26"/>
        <v>-7.6425574784200482E-19</v>
      </c>
      <c r="AQ54">
        <f t="shared" si="26"/>
        <v>-7.2014995936204197E-14</v>
      </c>
      <c r="AR54">
        <f t="shared" si="26"/>
        <v>-7.2015760191952033E-14</v>
      </c>
      <c r="AS54">
        <f t="shared" si="26"/>
        <v>-0.69798629811157498</v>
      </c>
      <c r="AT54">
        <f t="shared" si="26"/>
        <v>-0.45601771476623049</v>
      </c>
      <c r="AU54">
        <f t="shared" si="23"/>
        <v>-1.1540040128778775</v>
      </c>
      <c r="AW54">
        <v>51</v>
      </c>
      <c r="AX54">
        <f>IF(Z54&gt;0, (R54*SUMPRODUCT(K54:$K$98, X54:$X$98)-K54*$AZ$3)/Z54, 0)</f>
        <v>-9.5134261349801542E+19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250000</v>
      </c>
      <c r="S55">
        <f t="shared" si="1"/>
        <v>-5.0265231287499352E+20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-736.02144036487482</v>
      </c>
      <c r="AC55">
        <f t="shared" si="2"/>
        <v>-657.16200032578115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-1.5879761673807288E-12</v>
      </c>
      <c r="AI55">
        <f t="shared" si="25"/>
        <v>-1.5879925097406337E-12</v>
      </c>
      <c r="AJ55">
        <f t="shared" si="7"/>
        <v>-78.85944003909367</v>
      </c>
      <c r="AK55">
        <f t="shared" si="22"/>
        <v>-51.521500825541246</v>
      </c>
      <c r="AL55">
        <f t="shared" si="8"/>
        <v>-130.3809408646365</v>
      </c>
      <c r="AN55">
        <f t="shared" si="26"/>
        <v>0</v>
      </c>
      <c r="AO55">
        <f t="shared" si="26"/>
        <v>0</v>
      </c>
      <c r="AP55">
        <f t="shared" si="26"/>
        <v>-1.1531131733949493E-19</v>
      </c>
      <c r="AQ55">
        <f t="shared" si="26"/>
        <v>-1.1204723481131257E-14</v>
      </c>
      <c r="AR55">
        <f t="shared" si="26"/>
        <v>-1.1204838792448596E-14</v>
      </c>
      <c r="AS55">
        <f t="shared" si="26"/>
        <v>-0.55643040346905048</v>
      </c>
      <c r="AT55">
        <f t="shared" si="26"/>
        <v>-0.36353453026644661</v>
      </c>
      <c r="AU55">
        <f t="shared" si="23"/>
        <v>-0.91996493373550825</v>
      </c>
      <c r="AW55">
        <v>52</v>
      </c>
      <c r="AX55">
        <f>IF(Z55&gt;0, (R55*SUMPRODUCT(K55:$K$98, X55:$X$98)-K55*$AZ$3)/Z55, 0)</f>
        <v>-5.0265231287499352E+20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250000</v>
      </c>
      <c r="S56">
        <f t="shared" si="1"/>
        <v>-2.726371936150097E+21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-657.16200032578115</v>
      </c>
      <c r="AC56">
        <f t="shared" si="2"/>
        <v>-586.75178600516165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-2.6977537502169228E-13</v>
      </c>
      <c r="AI56">
        <f t="shared" si="25"/>
        <v>-2.697780651892471E-13</v>
      </c>
      <c r="AJ56">
        <f t="shared" si="7"/>
        <v>-70.410214320619502</v>
      </c>
      <c r="AK56">
        <f t="shared" si="22"/>
        <v>-46.001340022804683</v>
      </c>
      <c r="AL56">
        <f t="shared" si="8"/>
        <v>-116.41155434342446</v>
      </c>
      <c r="AN56">
        <f t="shared" si="26"/>
        <v>0</v>
      </c>
      <c r="AO56">
        <f t="shared" si="26"/>
        <v>0</v>
      </c>
      <c r="AP56">
        <f t="shared" si="26"/>
        <v>-1.694800060442053E-20</v>
      </c>
      <c r="AQ56">
        <f t="shared" si="26"/>
        <v>-1.6995793480205173E-15</v>
      </c>
      <c r="AR56">
        <f t="shared" si="26"/>
        <v>-1.6995962960211216E-15</v>
      </c>
      <c r="AS56">
        <f t="shared" si="26"/>
        <v>-0.443582910928772</v>
      </c>
      <c r="AT56">
        <f t="shared" si="26"/>
        <v>-0.28980750180679732</v>
      </c>
      <c r="AU56">
        <f t="shared" si="23"/>
        <v>-0.73339041273557104</v>
      </c>
      <c r="AW56">
        <v>53</v>
      </c>
      <c r="AX56">
        <f>IF(Z56&gt;0, (R56*SUMPRODUCT(K56:$K$98, X56:$X$98)-K56*$AZ$3)/Z56, 0)</f>
        <v>-2.726371936150097E+21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250000</v>
      </c>
      <c r="S57">
        <f t="shared" si="1"/>
        <v>-1.5194277973736236E+22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-586.75178600516165</v>
      </c>
      <c r="AC57">
        <f t="shared" si="2"/>
        <v>-523.88552321889426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-4.4645534465481362E-14</v>
      </c>
      <c r="AI57">
        <f t="shared" si="25"/>
        <v>-4.4645965454637382E-14</v>
      </c>
      <c r="AJ57">
        <f t="shared" si="7"/>
        <v>-62.866262786267384</v>
      </c>
      <c r="AK57">
        <f t="shared" si="22"/>
        <v>-41.072625020361322</v>
      </c>
      <c r="AL57">
        <f t="shared" si="8"/>
        <v>-103.93888780662874</v>
      </c>
      <c r="AN57">
        <f t="shared" si="26"/>
        <v>0</v>
      </c>
      <c r="AO57">
        <f t="shared" si="26"/>
        <v>0</v>
      </c>
      <c r="AP57">
        <f t="shared" si="26"/>
        <v>-2.4243061364800285E-21</v>
      </c>
      <c r="AQ57">
        <f t="shared" si="26"/>
        <v>-2.5113031652711948E-16</v>
      </c>
      <c r="AR57">
        <f t="shared" si="26"/>
        <v>-2.5113274083325598E-16</v>
      </c>
      <c r="AS57">
        <f t="shared" si="26"/>
        <v>-0.35362158077867645</v>
      </c>
      <c r="AT57">
        <f t="shared" si="26"/>
        <v>-0.23103276610873508</v>
      </c>
      <c r="AU57">
        <f t="shared" si="23"/>
        <v>-0.5846543468874118</v>
      </c>
      <c r="AW57">
        <v>54</v>
      </c>
      <c r="AX57">
        <f>IF(Z57&gt;0, (R57*SUMPRODUCT(K57:$K$98, X57:$X$98)-K57*$AZ$3)/Z57, 0)</f>
        <v>-1.5194277973736236E+22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250000</v>
      </c>
      <c r="S58">
        <f t="shared" si="1"/>
        <v>-8.7075894555253508E+22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-523.88552321889426</v>
      </c>
      <c r="AC58">
        <f t="shared" si="2"/>
        <v>-467.75493144544129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-7.1906334486393238E-15</v>
      </c>
      <c r="AI58">
        <f t="shared" si="25"/>
        <v>-7.1907005962313517E-15</v>
      </c>
      <c r="AJ58">
        <f t="shared" si="7"/>
        <v>-56.130591773452977</v>
      </c>
      <c r="AK58">
        <f t="shared" si="22"/>
        <v>-36.671986625322603</v>
      </c>
      <c r="AL58">
        <f t="shared" si="8"/>
        <v>-92.80257839877558</v>
      </c>
      <c r="AN58">
        <f t="shared" si="26"/>
        <v>0</v>
      </c>
      <c r="AO58">
        <f t="shared" si="26"/>
        <v>0</v>
      </c>
      <c r="AP58">
        <f t="shared" si="26"/>
        <v>-3.372356960922379E-22</v>
      </c>
      <c r="AQ58">
        <f t="shared" si="26"/>
        <v>-3.6113555276641462E-17</v>
      </c>
      <c r="AR58">
        <f t="shared" si="26"/>
        <v>-3.6113892512337555E-17</v>
      </c>
      <c r="AS58">
        <f t="shared" si="26"/>
        <v>-0.28190495916667424</v>
      </c>
      <c r="AT58">
        <f t="shared" si="26"/>
        <v>-0.18417790665556047</v>
      </c>
      <c r="AU58">
        <f t="shared" si="23"/>
        <v>-0.46608286582223474</v>
      </c>
      <c r="AW58">
        <v>55</v>
      </c>
      <c r="AX58">
        <f>IF(Z58&gt;0, (R58*SUMPRODUCT(K58:$K$98, X58:$X$98)-K58*$AZ$3)/Z58, 0)</f>
        <v>-8.7075894555253508E+22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250000</v>
      </c>
      <c r="S59">
        <f t="shared" si="1"/>
        <v>-5.134886345726722E+23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-467.75493144544129</v>
      </c>
      <c r="AC59">
        <f t="shared" si="2"/>
        <v>-417.63833164771546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-1.1261885463270732E-15</v>
      </c>
      <c r="AI59">
        <f t="shared" si="25"/>
        <v>-1.1261987130158646E-15</v>
      </c>
      <c r="AJ59">
        <f t="shared" si="7"/>
        <v>-50.116599797725826</v>
      </c>
      <c r="AK59">
        <f t="shared" si="22"/>
        <v>-32.742845201180891</v>
      </c>
      <c r="AL59">
        <f t="shared" si="8"/>
        <v>-82.859444998906724</v>
      </c>
      <c r="AN59">
        <f t="shared" si="26"/>
        <v>0</v>
      </c>
      <c r="AO59">
        <f t="shared" si="26"/>
        <v>0</v>
      </c>
      <c r="AP59">
        <f t="shared" si="26"/>
        <v>-4.5589476160372824E-23</v>
      </c>
      <c r="AQ59">
        <f t="shared" si="26"/>
        <v>-5.0500558184231766E-18</v>
      </c>
      <c r="AR59">
        <f t="shared" si="26"/>
        <v>-5.0501014078993375E-18</v>
      </c>
      <c r="AS59">
        <f t="shared" si="26"/>
        <v>-0.2247329074989429</v>
      </c>
      <c r="AT59">
        <f t="shared" si="26"/>
        <v>-0.1468254995659761</v>
      </c>
      <c r="AU59">
        <f t="shared" si="23"/>
        <v>-0.37155840706491905</v>
      </c>
      <c r="AW59">
        <v>56</v>
      </c>
      <c r="AX59">
        <f>IF(Z59&gt;0, (R59*SUMPRODUCT(K59:$K$98, X59:$X$98)-K59*$AZ$3)/Z59, 0)</f>
        <v>-5.134886345726722E+23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250000</v>
      </c>
      <c r="S60">
        <f t="shared" si="1"/>
        <v>-3.1335545893848306E+24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-417.63833164771546</v>
      </c>
      <c r="AC60">
        <f t="shared" si="2"/>
        <v>-372.89136754260306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-1.7155056800061342E-16</v>
      </c>
      <c r="AI60">
        <f t="shared" si="25"/>
        <v>-1.7155205549411683E-16</v>
      </c>
      <c r="AJ60">
        <f t="shared" si="7"/>
        <v>-44.746964105112397</v>
      </c>
      <c r="AK60">
        <f t="shared" si="22"/>
        <v>-29.234683215340084</v>
      </c>
      <c r="AL60">
        <f t="shared" si="8"/>
        <v>-73.981647320452481</v>
      </c>
      <c r="AN60">
        <f t="shared" si="26"/>
        <v>0</v>
      </c>
      <c r="AO60">
        <f t="shared" si="26"/>
        <v>0</v>
      </c>
      <c r="AP60">
        <f t="shared" si="26"/>
        <v>-5.95555345747571E-24</v>
      </c>
      <c r="AQ60">
        <f t="shared" si="26"/>
        <v>-6.8684574154279112E-19</v>
      </c>
      <c r="AR60">
        <f t="shared" si="26"/>
        <v>-6.8685169709624868E-19</v>
      </c>
      <c r="AS60">
        <f t="shared" si="26"/>
        <v>-0.17915569794239727</v>
      </c>
      <c r="AT60">
        <f t="shared" si="26"/>
        <v>-0.11704838932236616</v>
      </c>
      <c r="AU60">
        <f t="shared" si="23"/>
        <v>-0.29620408726476344</v>
      </c>
      <c r="AW60">
        <v>57</v>
      </c>
      <c r="AX60">
        <f>IF(Z60&gt;0, (R60*SUMPRODUCT(K60:$K$98, X60:$X$98)-K60*$AZ$3)/Z60, 0)</f>
        <v>-3.1335545893848306E+24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250000</v>
      </c>
      <c r="S61">
        <f t="shared" si="1"/>
        <v>-1.9808864479156638E+25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-372.89136754260306</v>
      </c>
      <c r="AC61">
        <f t="shared" si="2"/>
        <v>-332.93872102018133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-2.5250480827874672E-17</v>
      </c>
      <c r="AI61">
        <f t="shared" si="25"/>
        <v>-2.5250690922401651E-17</v>
      </c>
      <c r="AJ61">
        <f t="shared" si="7"/>
        <v>-39.95264652242173</v>
      </c>
      <c r="AK61">
        <f t="shared" si="22"/>
        <v>-26.102395727982216</v>
      </c>
      <c r="AL61">
        <f t="shared" si="8"/>
        <v>-66.055042250403943</v>
      </c>
      <c r="AN61">
        <f t="shared" si="26"/>
        <v>0</v>
      </c>
      <c r="AO61">
        <f t="shared" si="26"/>
        <v>0</v>
      </c>
      <c r="AP61">
        <f t="shared" si="26"/>
        <v>-7.5104120724135223E-25</v>
      </c>
      <c r="AQ61">
        <f t="shared" si="26"/>
        <v>-9.0264853049832821E-20</v>
      </c>
      <c r="AR61">
        <f t="shared" si="26"/>
        <v>-9.0265604091040053E-20</v>
      </c>
      <c r="AS61">
        <f t="shared" si="26"/>
        <v>-0.14282182552805886</v>
      </c>
      <c r="AT61">
        <f t="shared" si="26"/>
        <v>-9.3310259344998522E-2</v>
      </c>
      <c r="AU61">
        <f t="shared" si="23"/>
        <v>-0.23613208487305737</v>
      </c>
      <c r="AW61">
        <v>58</v>
      </c>
      <c r="AX61">
        <f>IF(Z61&gt;0, (R61*SUMPRODUCT(K61:$K$98, X61:$X$98)-K61*$AZ$3)/Z61, 0)</f>
        <v>-1.9808864479156638E+25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250000</v>
      </c>
      <c r="S62">
        <f t="shared" si="1"/>
        <v>-1.298522188018623E+26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-332.93872102018133</v>
      </c>
      <c r="AC62">
        <f t="shared" si="2"/>
        <v>-297.26671519659038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-3.5875542761659127E-18</v>
      </c>
      <c r="AI62">
        <f t="shared" si="25"/>
        <v>-3.587582892033814E-18</v>
      </c>
      <c r="AJ62">
        <f t="shared" si="7"/>
        <v>-35.672005823590951</v>
      </c>
      <c r="AK62">
        <f t="shared" si="22"/>
        <v>-23.305710471412695</v>
      </c>
      <c r="AL62">
        <f t="shared" si="8"/>
        <v>-58.977716295003646</v>
      </c>
      <c r="AN62">
        <f t="shared" si="26"/>
        <v>0</v>
      </c>
      <c r="AO62">
        <f t="shared" si="26"/>
        <v>0</v>
      </c>
      <c r="AP62">
        <f t="shared" si="26"/>
        <v>-9.1335145847410695E-26</v>
      </c>
      <c r="AQ62">
        <f t="shared" si="26"/>
        <v>-1.1450632711068547E-20</v>
      </c>
      <c r="AR62">
        <f t="shared" si="26"/>
        <v>-1.1450724046214393E-20</v>
      </c>
      <c r="AS62">
        <f t="shared" si="26"/>
        <v>-0.11385668489162892</v>
      </c>
      <c r="AT62">
        <f t="shared" si="26"/>
        <v>-7.4386367462530703E-2</v>
      </c>
      <c r="AU62">
        <f t="shared" si="23"/>
        <v>-0.18824305235415964</v>
      </c>
      <c r="AW62">
        <v>59</v>
      </c>
      <c r="AX62">
        <f>IF(Z62&gt;0, (R62*SUMPRODUCT(K62:$K$98, X62:$X$98)-K62*$AZ$3)/Z62, 0)</f>
        <v>-1.298522188018623E+26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250000</v>
      </c>
      <c r="S63">
        <f t="shared" si="1"/>
        <v>-8.8362390244519331E+26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-297.26671519659038</v>
      </c>
      <c r="AC63">
        <f t="shared" si="2"/>
        <v>-265.41670999695572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-4.9150094929079317E-19</v>
      </c>
      <c r="AI63">
        <f t="shared" si="25"/>
        <v>-4.9150470395255119E-19</v>
      </c>
      <c r="AJ63">
        <f t="shared" si="7"/>
        <v>-31.850005199634666</v>
      </c>
      <c r="AK63">
        <f t="shared" si="22"/>
        <v>-20.80867006376133</v>
      </c>
      <c r="AL63">
        <f t="shared" si="8"/>
        <v>-52.658675263395992</v>
      </c>
      <c r="AN63">
        <f t="shared" si="26"/>
        <v>0</v>
      </c>
      <c r="AO63">
        <f t="shared" si="26"/>
        <v>0</v>
      </c>
      <c r="AP63">
        <f t="shared" si="26"/>
        <v>-1.0700000572298988E-26</v>
      </c>
      <c r="AQ63">
        <f t="shared" si="26"/>
        <v>-1.4006748883564592E-21</v>
      </c>
      <c r="AR63">
        <f t="shared" si="26"/>
        <v>-1.4006855883570316E-21</v>
      </c>
      <c r="AS63">
        <f t="shared" si="26"/>
        <v>-9.0765852113862025E-2</v>
      </c>
      <c r="AT63">
        <f t="shared" si="26"/>
        <v>-5.93003567143899E-2</v>
      </c>
      <c r="AU63">
        <f t="shared" si="23"/>
        <v>-0.15006620882825192</v>
      </c>
      <c r="AW63">
        <v>60</v>
      </c>
      <c r="AX63">
        <f>IF(Z63&gt;0, (R63*SUMPRODUCT(K63:$K$98, X63:$X$98)-K63*$AZ$3)/Z63, 0)</f>
        <v>-8.8362390244519331E+26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250000</v>
      </c>
      <c r="S64">
        <f t="shared" si="1"/>
        <v>-6.2486225359568238E+27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-265.41670999695572</v>
      </c>
      <c r="AC64">
        <f t="shared" si="2"/>
        <v>-236.97920535442475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-6.4861044979460193E-20</v>
      </c>
      <c r="AI64">
        <f t="shared" si="25"/>
        <v>-6.4861519042351638E-20</v>
      </c>
      <c r="AJ64">
        <f t="shared" si="7"/>
        <v>-28.437504642530968</v>
      </c>
      <c r="AK64">
        <f t="shared" si="22"/>
        <v>-18.579169699786902</v>
      </c>
      <c r="AL64">
        <f t="shared" si="8"/>
        <v>-47.01667434231787</v>
      </c>
      <c r="AN64">
        <f t="shared" si="26"/>
        <v>0</v>
      </c>
      <c r="AO64">
        <f t="shared" si="26"/>
        <v>0</v>
      </c>
      <c r="AP64">
        <f t="shared" si="26"/>
        <v>-1.2062322065699665E-27</v>
      </c>
      <c r="AQ64">
        <f t="shared" si="26"/>
        <v>-1.6503608027174349E-22</v>
      </c>
      <c r="AR64">
        <f t="shared" si="26"/>
        <v>-1.6503728650395007E-22</v>
      </c>
      <c r="AS64">
        <f t="shared" si="26"/>
        <v>-7.2357981595872187E-2</v>
      </c>
      <c r="AT64">
        <f t="shared" si="26"/>
        <v>-4.7273881309303177E-2</v>
      </c>
      <c r="AU64">
        <f t="shared" si="23"/>
        <v>-0.11963186290517537</v>
      </c>
      <c r="AW64">
        <v>61</v>
      </c>
      <c r="AX64">
        <f>IF(Z64&gt;0, (R64*SUMPRODUCT(K64:$K$98, X64:$X$98)-K64*$AZ$3)/Z64, 0)</f>
        <v>-6.2486225359568238E+27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250000</v>
      </c>
      <c r="S65">
        <f t="shared" si="1"/>
        <v>-4.598092653670876E+28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-236.97920535442475</v>
      </c>
      <c r="AC65">
        <f t="shared" si="2"/>
        <v>-211.5885762093078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-8.2360303277602584E-21</v>
      </c>
      <c r="AI65">
        <f t="shared" si="25"/>
        <v>-8.2360878485063986E-21</v>
      </c>
      <c r="AJ65">
        <f t="shared" si="7"/>
        <v>-25.390629145116947</v>
      </c>
      <c r="AK65">
        <f t="shared" si="22"/>
        <v>-16.588544374809732</v>
      </c>
      <c r="AL65">
        <f t="shared" si="8"/>
        <v>-41.979173519926675</v>
      </c>
      <c r="AN65">
        <f t="shared" si="26"/>
        <v>0</v>
      </c>
      <c r="AO65">
        <f t="shared" si="26"/>
        <v>0</v>
      </c>
      <c r="AP65">
        <f t="shared" si="26"/>
        <v>-1.306776895173756E-28</v>
      </c>
      <c r="AQ65">
        <f t="shared" si="26"/>
        <v>-1.8710908432942969E-23</v>
      </c>
      <c r="AR65">
        <f t="shared" si="26"/>
        <v>-1.8711039110632484E-23</v>
      </c>
      <c r="AS65">
        <f t="shared" si="26"/>
        <v>-5.7683339920178746E-2</v>
      </c>
      <c r="AT65">
        <f t="shared" si="26"/>
        <v>-3.7686448747850106E-2</v>
      </c>
      <c r="AU65">
        <f t="shared" si="23"/>
        <v>-9.5369788668028838E-2</v>
      </c>
      <c r="AW65">
        <v>62</v>
      </c>
      <c r="AX65">
        <f>IF(Z65&gt;0, (R65*SUMPRODUCT(K65:$K$98, X65:$X$98)-K65*$AZ$3)/Z65, 0)</f>
        <v>-4.598092653670876E+28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250000</v>
      </c>
      <c r="S66">
        <f t="shared" si="1"/>
        <v>-3.5266548047597912E+29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-211.5885762093078</v>
      </c>
      <c r="AC66">
        <f t="shared" si="2"/>
        <v>-188.91837161545337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-1.0049889821972418E-21</v>
      </c>
      <c r="AI66">
        <f t="shared" si="25"/>
        <v>-1.0049956782868109E-21</v>
      </c>
      <c r="AJ66">
        <f t="shared" si="7"/>
        <v>-22.670204593854436</v>
      </c>
      <c r="AK66">
        <f t="shared" si="22"/>
        <v>-14.811200334651547</v>
      </c>
      <c r="AL66">
        <f t="shared" si="8"/>
        <v>-37.481404928505981</v>
      </c>
      <c r="AN66">
        <f t="shared" si="26"/>
        <v>0</v>
      </c>
      <c r="AO66">
        <f t="shared" si="26"/>
        <v>0</v>
      </c>
      <c r="AP66">
        <f t="shared" si="26"/>
        <v>-1.3582514204571926E-29</v>
      </c>
      <c r="AQ66">
        <f t="shared" si="26"/>
        <v>-2.0385445841621654E-24</v>
      </c>
      <c r="AR66">
        <f t="shared" si="26"/>
        <v>-2.0385581666763699E-24</v>
      </c>
      <c r="AS66">
        <f t="shared" si="26"/>
        <v>-4.5984805421060898E-2</v>
      </c>
      <c r="AT66">
        <f t="shared" si="26"/>
        <v>-3.0043406208426417E-2</v>
      </c>
      <c r="AU66">
        <f t="shared" si="23"/>
        <v>-7.6028211629487308E-2</v>
      </c>
      <c r="AW66">
        <v>63</v>
      </c>
      <c r="AX66">
        <f>IF(Z66&gt;0, (R66*SUMPRODUCT(K66:$K$98, X66:$X$98)-K66*$AZ$3)/Z66, 0)</f>
        <v>-3.5266548047597912E+29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-2.8243489393356478E+30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-188.91837161545337</v>
      </c>
      <c r="AC67">
        <f t="shared" ref="AC67:AC69" si="29">S67*Z67</f>
        <v>-168.67711751379761</v>
      </c>
      <c r="AE67">
        <f t="shared" ref="AE67:AE69" si="30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1">-X67*R67</f>
        <v>-1.1765195395735159E-22</v>
      </c>
      <c r="AI67">
        <f t="shared" ref="AI67:AI69" si="32">SUM(AE67:AH67)</f>
        <v>-1.1765270048832713E-22</v>
      </c>
      <c r="AJ67">
        <f t="shared" ref="AJ67:AJ69" si="33">AB67-AC67</f>
        <v>-20.241254101655755</v>
      </c>
      <c r="AK67">
        <f t="shared" si="22"/>
        <v>-13.224286013081738</v>
      </c>
      <c r="AL67">
        <f t="shared" ref="AL67:AL69" si="34">SUM(AI67:AK67)</f>
        <v>-33.465540114737493</v>
      </c>
      <c r="AN67">
        <f t="shared" si="26"/>
        <v>0</v>
      </c>
      <c r="AO67">
        <f t="shared" si="26"/>
        <v>0</v>
      </c>
      <c r="AP67">
        <f t="shared" si="26"/>
        <v>-1.3520374565903369E-30</v>
      </c>
      <c r="AQ67">
        <f t="shared" si="26"/>
        <v>-2.1307869841330411E-25</v>
      </c>
      <c r="AR67">
        <f t="shared" si="26"/>
        <v>-2.1308005045076069E-25</v>
      </c>
      <c r="AS67">
        <f t="shared" si="26"/>
        <v>-3.6658805342044735E-2</v>
      </c>
      <c r="AT67">
        <f t="shared" si="26"/>
        <v>-2.3950419490135853E-2</v>
      </c>
      <c r="AU67">
        <f t="shared" si="23"/>
        <v>-6.0609224832180585E-2</v>
      </c>
      <c r="AW67">
        <v>64</v>
      </c>
      <c r="AX67">
        <f>IF(Z67&gt;0, (R67*SUMPRODUCT(K67:$K$98, X67:$X$98)-K67*$AZ$3)/Z67, 0)</f>
        <v>-2.8243489393356478E+30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7"/>
        <v>250000</v>
      </c>
      <c r="S68">
        <f t="shared" si="28"/>
        <v>-2.3664206715693334E+31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-168.67711751379761</v>
      </c>
      <c r="AC68">
        <f t="shared" si="29"/>
        <v>-150.60456920874788</v>
      </c>
      <c r="AE68">
        <f t="shared" si="30"/>
        <v>0</v>
      </c>
      <c r="AF68">
        <f t="shared" si="24"/>
        <v>0</v>
      </c>
      <c r="AG68">
        <f t="shared" si="24"/>
        <v>-7.9552935694265107E-29</v>
      </c>
      <c r="AH68">
        <f t="shared" si="31"/>
        <v>-1.3190254601630487E-23</v>
      </c>
      <c r="AI68">
        <f t="shared" si="32"/>
        <v>-1.3190334154566181E-23</v>
      </c>
      <c r="AJ68">
        <f t="shared" si="33"/>
        <v>-18.072548305049736</v>
      </c>
      <c r="AK68">
        <f t="shared" si="22"/>
        <v>-11.807398225965834</v>
      </c>
      <c r="AL68">
        <f t="shared" si="34"/>
        <v>-29.87994653101557</v>
      </c>
      <c r="AN68">
        <f t="shared" si="26"/>
        <v>0</v>
      </c>
      <c r="AO68">
        <f t="shared" si="26"/>
        <v>0</v>
      </c>
      <c r="AP68">
        <f t="shared" si="26"/>
        <v>-1.2864090272898712E-31</v>
      </c>
      <c r="AQ68">
        <f t="shared" si="26"/>
        <v>-2.132927269585657E-26</v>
      </c>
      <c r="AR68">
        <f t="shared" si="26"/>
        <v>-2.1329401336759299E-26</v>
      </c>
      <c r="AS68">
        <f t="shared" si="26"/>
        <v>-2.9224175177012625E-2</v>
      </c>
      <c r="AT68">
        <f t="shared" si="26"/>
        <v>-1.9093127782314926E-2</v>
      </c>
      <c r="AU68">
        <f t="shared" si="23"/>
        <v>-4.8317302959327554E-2</v>
      </c>
      <c r="AW68">
        <v>65</v>
      </c>
      <c r="AX68">
        <f>IF(Z68&gt;0, (R68*SUMPRODUCT(K68:$K$98, X68:$X$98)-K68*$AZ$3)/Z68, 0)</f>
        <v>-2.3664206715693334E+31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-150.60456920874788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-1.5910587138853021E-24</v>
      </c>
      <c r="AI69">
        <f t="shared" si="32"/>
        <v>-1.5910587138853021E-24</v>
      </c>
      <c r="AJ69">
        <f t="shared" si="33"/>
        <v>-150.60456920874788</v>
      </c>
      <c r="AK69">
        <f t="shared" si="22"/>
        <v>-10.542319844612352</v>
      </c>
      <c r="AL69">
        <f t="shared" si="34"/>
        <v>-161.14688905336024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-2.2971589773033411E-27</v>
      </c>
      <c r="AR69">
        <f t="shared" si="26"/>
        <v>-2.2971589773033411E-27</v>
      </c>
      <c r="AS69">
        <f t="shared" si="26"/>
        <v>-0.21744177959086786</v>
      </c>
      <c r="AT69">
        <f t="shared" si="26"/>
        <v>-1.5220924571360751E-2</v>
      </c>
      <c r="AU69">
        <f t="shared" si="23"/>
        <v>-0.23266270416222862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108506.63283606835</v>
      </c>
      <c r="AO71" s="8">
        <f t="shared" si="47"/>
        <v>-10850.663283606837</v>
      </c>
      <c r="AP71" s="8">
        <f t="shared" si="47"/>
        <v>-177.44257071697703</v>
      </c>
      <c r="AQ71" s="8">
        <f t="shared" si="47"/>
        <v>-93135.506323108842</v>
      </c>
      <c r="AR71" s="8">
        <f t="shared" si="47"/>
        <v>4343.0206586356462</v>
      </c>
      <c r="AS71" s="8">
        <f t="shared" si="47"/>
        <v>-319.89609184729591</v>
      </c>
      <c r="AT71" s="8">
        <f t="shared" si="47"/>
        <v>-693.24294626385029</v>
      </c>
      <c r="AU71" s="8">
        <f t="shared" si="47"/>
        <v>3329.8816205244957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D9F1-AB7D-489B-BB50-7109D894F4AE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23981.676665278148</v>
      </c>
      <c r="K3">
        <v>1</v>
      </c>
      <c r="L3" s="2">
        <v>0</v>
      </c>
      <c r="O3">
        <f>$C$3</f>
        <v>23981.676665278148</v>
      </c>
      <c r="P3">
        <f>O3*C5</f>
        <v>2398.1676665278151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23981.676665278148</v>
      </c>
      <c r="AF3">
        <f t="shared" ref="AF3:AG34" si="4">-$Z3*P3</f>
        <v>-2398.1676665278151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21483.508998750334</v>
      </c>
      <c r="AJ3">
        <f t="shared" ref="AJ3:AJ66" si="7">AB3-AC3</f>
        <v>0</v>
      </c>
      <c r="AL3">
        <f t="shared" ref="AL3:AL66" si="8">SUM(AI3:AK3)</f>
        <v>21483.508998750334</v>
      </c>
      <c r="AN3">
        <f t="shared" ref="AN3:AU34" si="9">AE3*$K3</f>
        <v>23981.676665278148</v>
      </c>
      <c r="AO3">
        <f t="shared" si="9"/>
        <v>-2398.1676665278151</v>
      </c>
      <c r="AP3">
        <f t="shared" si="9"/>
        <v>-100</v>
      </c>
      <c r="AQ3">
        <f t="shared" si="9"/>
        <v>0</v>
      </c>
      <c r="AR3">
        <f t="shared" si="9"/>
        <v>21483.508998750334</v>
      </c>
      <c r="AS3">
        <f t="shared" si="9"/>
        <v>0</v>
      </c>
      <c r="AT3">
        <f t="shared" si="9"/>
        <v>0</v>
      </c>
      <c r="AU3">
        <f t="shared" si="9"/>
        <v>21483.508998750334</v>
      </c>
      <c r="AW3">
        <v>0</v>
      </c>
      <c r="AX3">
        <f>IF(Z3&gt;0, (R3*SUMPRODUCT(K3:$K$98, X3:$X$98)-K3*$AZ$3)/Z3, 0)</f>
        <v>0</v>
      </c>
      <c r="AZ3">
        <f>C6*SUMPRODUCT(X4:X98, K4:K98)/1</f>
        <v>17115.406899192538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500000</v>
      </c>
      <c r="S4">
        <f t="shared" si="1"/>
        <v>1160.8768447228406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1148.0527624330098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-1148.0527624330098</v>
      </c>
      <c r="AK4">
        <f>G4*SUM(AB4, AE4:AF4)</f>
        <v>0</v>
      </c>
      <c r="AL4">
        <f t="shared" si="8"/>
        <v>-1671.4992624330098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-488.33519917902777</v>
      </c>
      <c r="AR4">
        <f t="shared" si="9"/>
        <v>-488.33519917902777</v>
      </c>
      <c r="AS4">
        <f t="shared" si="9"/>
        <v>-1071.0446519572813</v>
      </c>
      <c r="AT4">
        <f t="shared" si="9"/>
        <v>0</v>
      </c>
      <c r="AU4">
        <f t="shared" si="9"/>
        <v>-1559.3798511363091</v>
      </c>
      <c r="AW4">
        <v>1</v>
      </c>
      <c r="AX4">
        <f>IF(Z4&gt;0, (R4*SUMPRODUCT(K4:$K$98, X4:$X$98)-K4*$AZ$3)/Z4, 0)</f>
        <v>1160.8768447228406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500000</v>
      </c>
      <c r="S5">
        <f t="shared" si="1"/>
        <v>2036.3131992688457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1148.0527624330098</v>
      </c>
      <c r="AC5">
        <f t="shared" si="2"/>
        <v>1991.5500347893758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-523.01576226180589</v>
      </c>
      <c r="AI5">
        <f t="shared" si="6"/>
        <v>-535.24098156687432</v>
      </c>
      <c r="AJ5">
        <f t="shared" si="7"/>
        <v>-843.49727235636601</v>
      </c>
      <c r="AK5">
        <f>G5*SUM(AB5, AE5:AF5)</f>
        <v>47.0701632597534</v>
      </c>
      <c r="AL5">
        <f t="shared" si="8"/>
        <v>-1331.668090663487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-447.23497167908408</v>
      </c>
      <c r="AR5">
        <f t="shared" si="9"/>
        <v>-457.68885472465081</v>
      </c>
      <c r="AS5">
        <f t="shared" si="9"/>
        <v>-721.28128047668349</v>
      </c>
      <c r="AT5">
        <f t="shared" si="9"/>
        <v>40.25007399656144</v>
      </c>
      <c r="AU5">
        <f t="shared" si="9"/>
        <v>-1138.7200612047729</v>
      </c>
      <c r="AW5">
        <v>2</v>
      </c>
      <c r="AX5">
        <f>IF(Z5&gt;0, (R5*SUMPRODUCT(K5:$K$98, X5:$X$98)-K5*$AZ$3)/Z5, 0)</f>
        <v>2036.3131992688457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500000</v>
      </c>
      <c r="S6">
        <f t="shared" si="1"/>
        <v>3077.8246182902262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1991.5500347893758</v>
      </c>
      <c r="AC6">
        <f t="shared" si="2"/>
        <v>2976.8401877623637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-523.84771316955005</v>
      </c>
      <c r="AI6">
        <f t="shared" si="6"/>
        <v>-535.93758408873862</v>
      </c>
      <c r="AJ6">
        <f t="shared" si="7"/>
        <v>-985.29015297298793</v>
      </c>
      <c r="AK6">
        <f>G6*SUM(AB6, AE6:AF6)</f>
        <v>116.50567703517849</v>
      </c>
      <c r="AL6">
        <f t="shared" si="8"/>
        <v>-1404.7220600265482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-404.10137985620736</v>
      </c>
      <c r="AR6">
        <f t="shared" si="9"/>
        <v>-413.42762753832</v>
      </c>
      <c r="AS6">
        <f t="shared" si="9"/>
        <v>-760.0627059457056</v>
      </c>
      <c r="AT6">
        <f t="shared" si="9"/>
        <v>89.87364775563924</v>
      </c>
      <c r="AU6">
        <f t="shared" si="9"/>
        <v>-1083.6166857283865</v>
      </c>
      <c r="AW6">
        <v>3</v>
      </c>
      <c r="AX6">
        <f>IF(Z6&gt;0, (R6*SUMPRODUCT(K6:$K$98, X6:$X$98)-K6*$AZ$3)/Z6, 0)</f>
        <v>3077.8246182902262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500000</v>
      </c>
      <c r="S7">
        <f t="shared" si="1"/>
        <v>3934.4587066322724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2976.8401877623637</v>
      </c>
      <c r="AC7">
        <f t="shared" si="2"/>
        <v>3763.1827685746048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-525.02585721792684</v>
      </c>
      <c r="AI7">
        <f t="shared" si="6"/>
        <v>-536.98170378149302</v>
      </c>
      <c r="AJ7">
        <f t="shared" si="7"/>
        <v>-786.34258081224107</v>
      </c>
      <c r="AK7">
        <f>G7*SUM(AB7, AE7:AF7)</f>
        <v>146.16285321913205</v>
      </c>
      <c r="AL7">
        <f t="shared" si="8"/>
        <v>-1177.161431374602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-368.49259575224346</v>
      </c>
      <c r="AR7">
        <f t="shared" si="9"/>
        <v>-376.88387948438043</v>
      </c>
      <c r="AS7">
        <f t="shared" si="9"/>
        <v>-551.89932985290534</v>
      </c>
      <c r="AT7">
        <f t="shared" si="9"/>
        <v>102.58528879067386</v>
      </c>
      <c r="AU7">
        <f t="shared" si="9"/>
        <v>-826.19792054661184</v>
      </c>
      <c r="AW7">
        <v>4</v>
      </c>
      <c r="AX7">
        <f>IF(Z7&gt;0, (R7*SUMPRODUCT(K7:$K$98, X7:$X$98)-K7*$AZ$3)/Z7, 0)</f>
        <v>3934.4587066322724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500000</v>
      </c>
      <c r="S8">
        <f t="shared" si="1"/>
        <v>4434.3109801249902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3763.1827685746048</v>
      </c>
      <c r="AC8">
        <f t="shared" si="2"/>
        <v>4194.1814441255647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-527.83149642694582</v>
      </c>
      <c r="AI8">
        <f t="shared" si="6"/>
        <v>-539.6545887374657</v>
      </c>
      <c r="AJ8">
        <f t="shared" si="7"/>
        <v>-430.99867555095989</v>
      </c>
      <c r="AK8">
        <f t="shared" ref="AK8:AK71" si="22">G8*SUM(AB8:AB8, AE8:AF8)</f>
        <v>80.155792970639084</v>
      </c>
      <c r="AL8">
        <f t="shared" si="8"/>
        <v>-890.49747131778645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-345.80579736756744</v>
      </c>
      <c r="AR8">
        <f t="shared" si="9"/>
        <v>-353.55162892833249</v>
      </c>
      <c r="AS8">
        <f t="shared" si="9"/>
        <v>-282.3663265117284</v>
      </c>
      <c r="AT8">
        <f t="shared" si="9"/>
        <v>52.513611047229055</v>
      </c>
      <c r="AU8">
        <f t="shared" si="9"/>
        <v>-583.40434439283183</v>
      </c>
      <c r="AW8">
        <v>5</v>
      </c>
      <c r="AX8">
        <f>IF(Z8&gt;0, (R8*SUMPRODUCT(K8:$K$98, X8:$X$98)-K8*$AZ$3)/Z8, 0)</f>
        <v>4434.3109801249902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500000</v>
      </c>
      <c r="S9">
        <f t="shared" si="1"/>
        <v>4749.1864377066131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4194.1814441255647</v>
      </c>
      <c r="AC9">
        <f t="shared" si="2"/>
        <v>4442.0020575457274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-535.19260915445557</v>
      </c>
      <c r="AI9">
        <f t="shared" si="6"/>
        <v>-546.88409072664138</v>
      </c>
      <c r="AJ9">
        <f t="shared" si="7"/>
        <v>-247.82061342016277</v>
      </c>
      <c r="AK9">
        <f t="shared" si="22"/>
        <v>24.74567052034083</v>
      </c>
      <c r="AL9">
        <f t="shared" si="8"/>
        <v>-769.95903362646334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-332.06590437381755</v>
      </c>
      <c r="AR9">
        <f t="shared" si="9"/>
        <v>-339.3200075421542</v>
      </c>
      <c r="AS9">
        <f t="shared" si="9"/>
        <v>-153.76291583670027</v>
      </c>
      <c r="AT9">
        <f t="shared" si="9"/>
        <v>15.353712514183893</v>
      </c>
      <c r="AU9">
        <f t="shared" si="9"/>
        <v>-477.72921086467062</v>
      </c>
      <c r="AW9">
        <v>6</v>
      </c>
      <c r="AX9">
        <f>IF(Z9&gt;0, (R9*SUMPRODUCT(K9:$K$98, X9:$X$98)-K9*$AZ$3)/Z9, 0)</f>
        <v>4749.1864377066131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500000</v>
      </c>
      <c r="S10">
        <f t="shared" si="1"/>
        <v>5033.0675750160544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4442.0020575457274</v>
      </c>
      <c r="AC10">
        <f t="shared" si="2"/>
        <v>4654.9616991084113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-544.83987699732234</v>
      </c>
      <c r="AI10">
        <f t="shared" si="6"/>
        <v>-556.40082275686132</v>
      </c>
      <c r="AJ10">
        <f t="shared" si="7"/>
        <v>-212.95964156268383</v>
      </c>
      <c r="AK10">
        <f t="shared" si="22"/>
        <v>18.212208435937484</v>
      </c>
      <c r="AL10">
        <f t="shared" si="8"/>
        <v>-751.1482558836077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-320.70169201503734</v>
      </c>
      <c r="AR10">
        <f t="shared" si="9"/>
        <v>-327.50665439556519</v>
      </c>
      <c r="AS10">
        <f t="shared" si="9"/>
        <v>-125.35153953205268</v>
      </c>
      <c r="AT10">
        <f t="shared" si="9"/>
        <v>10.720004734096202</v>
      </c>
      <c r="AU10">
        <f t="shared" si="9"/>
        <v>-442.13818919352173</v>
      </c>
      <c r="AW10">
        <v>7</v>
      </c>
      <c r="AX10">
        <f>IF(Z10&gt;0, (R10*SUMPRODUCT(K10:$K$98, X10:$X$98)-K10*$AZ$3)/Z10, 0)</f>
        <v>5033.0675750160544</v>
      </c>
    </row>
    <row r="11" spans="1:52" x14ac:dyDescent="0.25">
      <c r="A11" t="s">
        <v>33</v>
      </c>
      <c r="C11" s="12">
        <f>AU100</f>
        <v>1528.437104567349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500000</v>
      </c>
      <c r="S11">
        <f t="shared" si="1"/>
        <v>5287.8863549967764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4654.9616991084113</v>
      </c>
      <c r="AC11">
        <f t="shared" si="2"/>
        <v>4835.8744598093672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-553.77068919540966</v>
      </c>
      <c r="AI11">
        <f t="shared" si="6"/>
        <v>-565.20218123012341</v>
      </c>
      <c r="AJ11">
        <f t="shared" si="7"/>
        <v>-180.91276070095591</v>
      </c>
      <c r="AK11">
        <f t="shared" si="22"/>
        <v>11.171908077860186</v>
      </c>
      <c r="AL11">
        <f t="shared" si="8"/>
        <v>-734.94303385321916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-309.7287292120605</v>
      </c>
      <c r="AR11">
        <f t="shared" si="9"/>
        <v>-316.12246143731426</v>
      </c>
      <c r="AS11">
        <f t="shared" si="9"/>
        <v>-101.18606954724528</v>
      </c>
      <c r="AT11">
        <f t="shared" si="9"/>
        <v>6.2485446762397396</v>
      </c>
      <c r="AU11">
        <f t="shared" si="9"/>
        <v>-411.05998630831982</v>
      </c>
      <c r="AW11">
        <v>8</v>
      </c>
      <c r="AX11">
        <f>IF(Z11&gt;0, (R11*SUMPRODUCT(K11:$K$98, X11:$X$98)-K11*$AZ$3)/Z11, 0)</f>
        <v>5287.8863549967764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500000</v>
      </c>
      <c r="S12">
        <f t="shared" si="1"/>
        <v>5531.6220041802189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4835.8744598093672</v>
      </c>
      <c r="AC12">
        <f t="shared" si="2"/>
        <v>5001.9199140298606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-566.53925812423586</v>
      </c>
      <c r="AI12">
        <f t="shared" si="6"/>
        <v>-577.84227175714932</v>
      </c>
      <c r="AJ12">
        <f t="shared" si="7"/>
        <v>-166.04545422049341</v>
      </c>
      <c r="AK12">
        <f t="shared" si="22"/>
        <v>11.122511257561545</v>
      </c>
      <c r="AL12">
        <f t="shared" si="8"/>
        <v>-732.76521472008119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-301.1216384036</v>
      </c>
      <c r="AR12">
        <f t="shared" si="9"/>
        <v>-307.12931030847398</v>
      </c>
      <c r="AS12">
        <f t="shared" si="9"/>
        <v>-88.254924098094023</v>
      </c>
      <c r="AT12">
        <f t="shared" si="9"/>
        <v>5.9117329735073154</v>
      </c>
      <c r="AU12">
        <f t="shared" si="9"/>
        <v>-389.4725014330607</v>
      </c>
      <c r="AW12">
        <v>9</v>
      </c>
      <c r="AX12">
        <f>IF(Z12&gt;0, (R12*SUMPRODUCT(K12:$K$98, X12:$X$98)-K12*$AZ$3)/Z12, 0)</f>
        <v>5531.6220041802189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500000</v>
      </c>
      <c r="S13">
        <f t="shared" si="1"/>
        <v>5760.8893901316469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5001.9199140298606</v>
      </c>
      <c r="AC13">
        <f t="shared" si="2"/>
        <v>5150.4608965557672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-579.7437764868564</v>
      </c>
      <c r="AI13">
        <f t="shared" si="6"/>
        <v>-590.91926638902862</v>
      </c>
      <c r="AJ13">
        <f t="shared" si="7"/>
        <v>-148.54098252590666</v>
      </c>
      <c r="AK13">
        <f t="shared" si="22"/>
        <v>10.003839828059721</v>
      </c>
      <c r="AL13">
        <f t="shared" si="8"/>
        <v>-729.45640908687551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-292.90872650821791</v>
      </c>
      <c r="AR13">
        <f t="shared" si="9"/>
        <v>-298.55501138114386</v>
      </c>
      <c r="AS13">
        <f t="shared" si="9"/>
        <v>-75.048584893138866</v>
      </c>
      <c r="AT13">
        <f t="shared" si="9"/>
        <v>5.054322449109713</v>
      </c>
      <c r="AU13">
        <f t="shared" si="9"/>
        <v>-368.54927382517297</v>
      </c>
      <c r="AW13">
        <v>10</v>
      </c>
      <c r="AX13">
        <f>IF(Z13&gt;0, (R13*SUMPRODUCT(K13:$K$98, X13:$X$98)-K13*$AZ$3)/Z13, 0)</f>
        <v>5760.8893901316469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500000</v>
      </c>
      <c r="S14">
        <f t="shared" si="1"/>
        <v>5977.3524320589913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5150.4608965557672</v>
      </c>
      <c r="AC14">
        <f t="shared" si="2"/>
        <v>5283.425101508421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-595.77922429227772</v>
      </c>
      <c r="AI14">
        <f t="shared" si="6"/>
        <v>-606.82806481482089</v>
      </c>
      <c r="AJ14">
        <f t="shared" si="7"/>
        <v>-132.96420495265374</v>
      </c>
      <c r="AK14">
        <f t="shared" si="22"/>
        <v>9.2708296138003803</v>
      </c>
      <c r="AL14">
        <f t="shared" si="8"/>
        <v>-730.52144015367423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-286.18601252036984</v>
      </c>
      <c r="AR14">
        <f t="shared" si="9"/>
        <v>-291.49338727127065</v>
      </c>
      <c r="AS14">
        <f t="shared" si="9"/>
        <v>-63.870128517058475</v>
      </c>
      <c r="AT14">
        <f t="shared" si="9"/>
        <v>4.4532968786902369</v>
      </c>
      <c r="AU14">
        <f t="shared" si="9"/>
        <v>-350.9102189096389</v>
      </c>
      <c r="AW14">
        <v>11</v>
      </c>
      <c r="AX14">
        <f>IF(Z14&gt;0, (R14*SUMPRODUCT(K14:$K$98, X14:$X$98)-K14*$AZ$3)/Z14, 0)</f>
        <v>5977.3524320589913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500000</v>
      </c>
      <c r="S15">
        <f t="shared" si="1"/>
        <v>6201.6657096750305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5283.425101508421</v>
      </c>
      <c r="AC15">
        <f t="shared" si="2"/>
        <v>5419.1936922861669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-619.71797411530224</v>
      </c>
      <c r="AI15">
        <f t="shared" si="6"/>
        <v>-630.64083328326706</v>
      </c>
      <c r="AJ15">
        <f t="shared" si="7"/>
        <v>-135.76859077774589</v>
      </c>
      <c r="AK15">
        <f t="shared" si="22"/>
        <v>21.662042916184529</v>
      </c>
      <c r="AL15">
        <f t="shared" si="8"/>
        <v>-744.74738114482841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-282.40691595511385</v>
      </c>
      <c r="AR15">
        <f t="shared" si="9"/>
        <v>-287.38448817325167</v>
      </c>
      <c r="AS15">
        <f t="shared" si="9"/>
        <v>-61.870061232049032</v>
      </c>
      <c r="AT15">
        <f t="shared" si="9"/>
        <v>9.871443122139933</v>
      </c>
      <c r="AU15">
        <f t="shared" si="9"/>
        <v>-339.38310628316077</v>
      </c>
      <c r="AW15">
        <v>12</v>
      </c>
      <c r="AX15">
        <f>IF(Z15&gt;0, (R15*SUMPRODUCT(K15:$K$98, X15:$X$98)-K15*$AZ$3)/Z15, 0)</f>
        <v>6201.6657096750305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500000</v>
      </c>
      <c r="S16">
        <f t="shared" si="1"/>
        <v>6434.4941514319189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5419.1936922861669</v>
      </c>
      <c r="AC16">
        <f t="shared" si="2"/>
        <v>5558.0839052481242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-647.72074260228112</v>
      </c>
      <c r="AI16">
        <f t="shared" si="6"/>
        <v>-658.51818016000129</v>
      </c>
      <c r="AJ16">
        <f t="shared" si="7"/>
        <v>-138.89021296195733</v>
      </c>
      <c r="AK16">
        <f t="shared" si="22"/>
        <v>38.476275215231787</v>
      </c>
      <c r="AL16">
        <f t="shared" si="8"/>
        <v>-758.93211790672683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-279.22414379320571</v>
      </c>
      <c r="AR16">
        <f t="shared" si="9"/>
        <v>-283.87878129192518</v>
      </c>
      <c r="AS16">
        <f t="shared" si="9"/>
        <v>-59.87379783415625</v>
      </c>
      <c r="AT16">
        <f t="shared" si="9"/>
        <v>16.586631084503733</v>
      </c>
      <c r="AU16">
        <f t="shared" si="9"/>
        <v>-327.16594804157774</v>
      </c>
      <c r="AW16">
        <v>13</v>
      </c>
      <c r="AX16">
        <f>IF(Z16&gt;0, (R16*SUMPRODUCT(K16:$K$98, X16:$X$98)-K16*$AZ$3)/Z16, 0)</f>
        <v>6434.4941514319189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500000</v>
      </c>
      <c r="S17">
        <f t="shared" si="1"/>
        <v>6701.0096743724089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5558.0839052481242</v>
      </c>
      <c r="AC17">
        <f t="shared" si="2"/>
        <v>5721.3595667807203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-675.72869241725994</v>
      </c>
      <c r="AI17">
        <f t="shared" si="6"/>
        <v>-686.40126238209245</v>
      </c>
      <c r="AJ17">
        <f t="shared" si="7"/>
        <v>-163.27566153259613</v>
      </c>
      <c r="AK17">
        <f t="shared" si="22"/>
        <v>76.70155789242412</v>
      </c>
      <c r="AL17">
        <f t="shared" si="8"/>
        <v>-772.97536602226444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-273.82779980152486</v>
      </c>
      <c r="AR17">
        <f t="shared" si="9"/>
        <v>-278.15268105119259</v>
      </c>
      <c r="AS17">
        <f t="shared" si="9"/>
        <v>-66.16474283291403</v>
      </c>
      <c r="AT17">
        <f t="shared" si="9"/>
        <v>31.082029037272985</v>
      </c>
      <c r="AU17">
        <f t="shared" si="9"/>
        <v>-313.23539484683363</v>
      </c>
      <c r="AW17">
        <v>14</v>
      </c>
      <c r="AX17">
        <f>IF(Z17&gt;0, (R17*SUMPRODUCT(K17:$K$98, X17:$X$98)-K17*$AZ$3)/Z17, 0)</f>
        <v>6701.0096743724089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500000</v>
      </c>
      <c r="S18">
        <f t="shared" si="1"/>
        <v>7004.6749995943928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5721.3595667807203</v>
      </c>
      <c r="AC18">
        <f t="shared" si="2"/>
        <v>5910.9495792291136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-704.87457925814715</v>
      </c>
      <c r="AI18">
        <f t="shared" si="6"/>
        <v>-715.42280165884983</v>
      </c>
      <c r="AJ18">
        <f t="shared" si="7"/>
        <v>-189.59001244839328</v>
      </c>
      <c r="AK18">
        <f t="shared" si="22"/>
        <v>123.58136664246356</v>
      </c>
      <c r="AL18">
        <f t="shared" si="8"/>
        <v>-781.43144746477958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-266.55345752338292</v>
      </c>
      <c r="AR18">
        <f t="shared" si="9"/>
        <v>-270.54234467347999</v>
      </c>
      <c r="AS18">
        <f t="shared" si="9"/>
        <v>-71.694844468937248</v>
      </c>
      <c r="AT18">
        <f t="shared" si="9"/>
        <v>46.733194150202834</v>
      </c>
      <c r="AU18">
        <f t="shared" si="9"/>
        <v>-295.50399499221442</v>
      </c>
      <c r="AW18">
        <v>15</v>
      </c>
      <c r="AX18">
        <f>IF(Z18&gt;0, (R18*SUMPRODUCT(K18:$K$98, X18:$X$98)-K18*$AZ$3)/Z18, 0)</f>
        <v>7004.6749995943928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500000</v>
      </c>
      <c r="S19">
        <f t="shared" si="1"/>
        <v>7291.630980041672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5910.9495792291136</v>
      </c>
      <c r="AC19">
        <f t="shared" si="2"/>
        <v>6080.7930566301011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-738.89960373805764</v>
      </c>
      <c r="AI19">
        <f t="shared" si="6"/>
        <v>-749.32387142465984</v>
      </c>
      <c r="AJ19">
        <f t="shared" si="7"/>
        <v>-169.84347740098747</v>
      </c>
      <c r="AK19">
        <f t="shared" si="22"/>
        <v>131.81417561680922</v>
      </c>
      <c r="AL19">
        <f t="shared" si="8"/>
        <v>-787.35317320883814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-260.58031187206245</v>
      </c>
      <c r="AR19">
        <f t="shared" si="9"/>
        <v>-264.25653379865537</v>
      </c>
      <c r="AS19">
        <f t="shared" si="9"/>
        <v>-59.896995595459089</v>
      </c>
      <c r="AT19">
        <f t="shared" si="9"/>
        <v>46.485583180206305</v>
      </c>
      <c r="AU19">
        <f t="shared" si="9"/>
        <v>-277.66794621390812</v>
      </c>
      <c r="AW19">
        <v>16</v>
      </c>
      <c r="AX19">
        <f>IF(Z19&gt;0, (R19*SUMPRODUCT(K19:$K$98, X19:$X$98)-K19*$AZ$3)/Z19, 0)</f>
        <v>7291.630980041672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500000</v>
      </c>
      <c r="S20">
        <f t="shared" si="1"/>
        <v>7440.1033202776989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6080.7930566301011</v>
      </c>
      <c r="AC20">
        <f t="shared" si="2"/>
        <v>6131.0828909300699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-771.58177774409512</v>
      </c>
      <c r="AI20">
        <f t="shared" si="6"/>
        <v>-781.88251320938775</v>
      </c>
      <c r="AJ20">
        <f t="shared" si="7"/>
        <v>-50.289834299968788</v>
      </c>
      <c r="AK20">
        <f t="shared" si="22"/>
        <v>26.147410143509436</v>
      </c>
      <c r="AL20">
        <f t="shared" si="8"/>
        <v>-806.02493736584711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-258.09163081385503</v>
      </c>
      <c r="AR20">
        <f t="shared" si="9"/>
        <v>-261.5371938008301</v>
      </c>
      <c r="AS20">
        <f t="shared" si="9"/>
        <v>-16.821788334330343</v>
      </c>
      <c r="AT20">
        <f t="shared" si="9"/>
        <v>8.7462248593113969</v>
      </c>
      <c r="AU20">
        <f t="shared" si="9"/>
        <v>-269.61275727584905</v>
      </c>
      <c r="AW20">
        <v>17</v>
      </c>
      <c r="AX20">
        <f>IF(Z20&gt;0, (R20*SUMPRODUCT(K20:$K$98, X20:$X$98)-K20*$AZ$3)/Z20, 0)</f>
        <v>7440.1033202776989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500000</v>
      </c>
      <c r="S21">
        <f t="shared" si="1"/>
        <v>7558.2295160432432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6131.0828909300699</v>
      </c>
      <c r="AC21">
        <f t="shared" si="2"/>
        <v>6153.9084478248633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-809.25832847745869</v>
      </c>
      <c r="AI21">
        <f t="shared" si="6"/>
        <v>-819.43582512988644</v>
      </c>
      <c r="AJ21">
        <f t="shared" si="7"/>
        <v>-22.825556894793408</v>
      </c>
      <c r="AK21">
        <f t="shared" si="22"/>
        <v>9.8097326254881114</v>
      </c>
      <c r="AL21">
        <f t="shared" si="8"/>
        <v>-832.45164939919175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-257.41186405078082</v>
      </c>
      <c r="AR21">
        <f t="shared" si="9"/>
        <v>-260.64915959965816</v>
      </c>
      <c r="AS21">
        <f t="shared" si="9"/>
        <v>-7.2604370465241166</v>
      </c>
      <c r="AT21">
        <f t="shared" si="9"/>
        <v>3.1203158152446386</v>
      </c>
      <c r="AU21">
        <f t="shared" si="9"/>
        <v>-264.78928083093768</v>
      </c>
      <c r="AW21">
        <v>18</v>
      </c>
      <c r="AX21">
        <f>IF(Z21&gt;0, (R21*SUMPRODUCT(K21:$K$98, X21:$X$98)-K21*$AZ$3)/Z21, 0)</f>
        <v>7558.2295160432432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500000</v>
      </c>
      <c r="S22">
        <f t="shared" si="1"/>
        <v>7779.3716358066304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6153.9084478248633</v>
      </c>
      <c r="AC22">
        <f t="shared" si="2"/>
        <v>6257.4053976644964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-849.50831778055522</v>
      </c>
      <c r="AI22">
        <f t="shared" si="6"/>
        <v>-859.56280175851418</v>
      </c>
      <c r="AJ22">
        <f t="shared" si="7"/>
        <v>-103.49694983963309</v>
      </c>
      <c r="AK22">
        <f t="shared" si="22"/>
        <v>129.23207740432213</v>
      </c>
      <c r="AL22">
        <f t="shared" si="8"/>
        <v>-833.82767419382515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-252.30133390476021</v>
      </c>
      <c r="AR22">
        <f t="shared" si="9"/>
        <v>-255.28748444180343</v>
      </c>
      <c r="AS22">
        <f t="shared" si="9"/>
        <v>-30.738272896297691</v>
      </c>
      <c r="AT22">
        <f t="shared" si="9"/>
        <v>38.381525913223982</v>
      </c>
      <c r="AU22">
        <f t="shared" si="9"/>
        <v>-247.64423142487712</v>
      </c>
      <c r="AW22">
        <v>19</v>
      </c>
      <c r="AX22">
        <f>IF(Z22&gt;0, (R22*SUMPRODUCT(K22:$K$98, X22:$X$98)-K22*$AZ$3)/Z22, 0)</f>
        <v>7779.3716358066304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500000</v>
      </c>
      <c r="S23">
        <f t="shared" si="1"/>
        <v>8243.54137890112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6257.4053976644964</v>
      </c>
      <c r="AC23">
        <f t="shared" si="2"/>
        <v>6549.735070636616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-892.92102619073466</v>
      </c>
      <c r="AI23">
        <f t="shared" si="6"/>
        <v>-902.85264230325924</v>
      </c>
      <c r="AJ23">
        <f t="shared" si="7"/>
        <v>-292.32967297211962</v>
      </c>
      <c r="AK23">
        <f t="shared" si="22"/>
        <v>438.01837783651479</v>
      </c>
      <c r="AL23">
        <f t="shared" si="8"/>
        <v>-757.16393743886408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-236.78104783023494</v>
      </c>
      <c r="AR23">
        <f t="shared" si="9"/>
        <v>-239.41467208231848</v>
      </c>
      <c r="AS23">
        <f t="shared" si="9"/>
        <v>-77.518755016328711</v>
      </c>
      <c r="AT23">
        <f t="shared" si="9"/>
        <v>116.15187394061381</v>
      </c>
      <c r="AU23">
        <f t="shared" si="9"/>
        <v>-200.78155315803338</v>
      </c>
      <c r="AW23">
        <v>20</v>
      </c>
      <c r="AX23">
        <f>IF(Z23&gt;0, (R23*SUMPRODUCT(K23:$K$98, X23:$X$98)-K23*$AZ$3)/Z23, 0)</f>
        <v>8243.54137890112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500000</v>
      </c>
      <c r="S24">
        <f t="shared" si="1"/>
        <v>8664.6704505348098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6549.735070636616</v>
      </c>
      <c r="AC24">
        <f t="shared" si="2"/>
        <v>6799.2317075178826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-938.25844558849144</v>
      </c>
      <c r="AI24">
        <f t="shared" si="6"/>
        <v>-948.06728907875106</v>
      </c>
      <c r="AJ24">
        <f t="shared" si="7"/>
        <v>-249.49663688126657</v>
      </c>
      <c r="AK24">
        <f t="shared" si="22"/>
        <v>458.48145494456315</v>
      </c>
      <c r="AL24">
        <f t="shared" si="8"/>
        <v>-739.0824710154543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-222.14592348921778</v>
      </c>
      <c r="AR24">
        <f t="shared" si="9"/>
        <v>-224.46830556395437</v>
      </c>
      <c r="AS24">
        <f t="shared" si="9"/>
        <v>-59.071848559465636</v>
      </c>
      <c r="AT24">
        <f t="shared" si="9"/>
        <v>108.55195249264</v>
      </c>
      <c r="AU24">
        <f t="shared" si="9"/>
        <v>-174.98820163077997</v>
      </c>
      <c r="AW24">
        <v>21</v>
      </c>
      <c r="AX24">
        <f>IF(Z24&gt;0, (R24*SUMPRODUCT(K24:$K$98, X24:$X$98)-K24*$AZ$3)/Z24, 0)</f>
        <v>8664.6704505348098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500000</v>
      </c>
      <c r="S25">
        <f t="shared" si="1"/>
        <v>9048.2358791089773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6799.2317075178826</v>
      </c>
      <c r="AC25">
        <f t="shared" si="2"/>
        <v>7011.2622882353589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-992.12136012840654</v>
      </c>
      <c r="AI25">
        <f t="shared" si="6"/>
        <v>-1001.8073121497604</v>
      </c>
      <c r="AJ25">
        <f t="shared" si="7"/>
        <v>-212.03058071747637</v>
      </c>
      <c r="AK25">
        <f t="shared" si="22"/>
        <v>475.94621952625181</v>
      </c>
      <c r="AL25">
        <f t="shared" si="8"/>
        <v>-737.89167334098511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-209.7310074807836</v>
      </c>
      <c r="AR25">
        <f t="shared" si="9"/>
        <v>-211.77858407522982</v>
      </c>
      <c r="AS25">
        <f t="shared" si="9"/>
        <v>-44.822527865801035</v>
      </c>
      <c r="AT25">
        <f t="shared" si="9"/>
        <v>100.61337668910946</v>
      </c>
      <c r="AU25">
        <f t="shared" si="9"/>
        <v>-155.98773525192144</v>
      </c>
      <c r="AW25">
        <v>22</v>
      </c>
      <c r="AX25">
        <f>IF(Z25&gt;0, (R25*SUMPRODUCT(K25:$K$98, X25:$X$98)-K25*$AZ$3)/Z25, 0)</f>
        <v>9048.2358791089773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500000</v>
      </c>
      <c r="S26">
        <f t="shared" si="1"/>
        <v>9397.3884828807913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7011.2622882353589</v>
      </c>
      <c r="AC26">
        <f t="shared" si="2"/>
        <v>7189.188873796269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-1053.7672652018766</v>
      </c>
      <c r="AI26">
        <f t="shared" si="6"/>
        <v>-1063.3300135213869</v>
      </c>
      <c r="AJ26">
        <f t="shared" si="7"/>
        <v>-177.9265855609101</v>
      </c>
      <c r="AK26">
        <f t="shared" si="22"/>
        <v>490.78836017647518</v>
      </c>
      <c r="AL26">
        <f t="shared" si="8"/>
        <v>-750.46823890582186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-198.89530139925142</v>
      </c>
      <c r="AR26">
        <f t="shared" si="9"/>
        <v>-200.70024047073588</v>
      </c>
      <c r="AS26">
        <f t="shared" si="9"/>
        <v>-33.583090906982456</v>
      </c>
      <c r="AT26">
        <f t="shared" si="9"/>
        <v>92.634780035460295</v>
      </c>
      <c r="AU26">
        <f t="shared" si="9"/>
        <v>-141.64855134225803</v>
      </c>
      <c r="AW26">
        <v>23</v>
      </c>
      <c r="AX26">
        <f>IF(Z26&gt;0, (R26*SUMPRODUCT(K26:$K$98, X26:$X$98)-K26*$AZ$3)/Z26, 0)</f>
        <v>9397.3884828807913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500000</v>
      </c>
      <c r="S27">
        <f t="shared" si="1"/>
        <v>9728.3735146324452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7189.188873796269</v>
      </c>
      <c r="AC27">
        <f t="shared" si="2"/>
        <v>7336.4164233270985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-1621.9867037435313</v>
      </c>
      <c r="AI27">
        <f t="shared" si="6"/>
        <v>-1631.4132749122527</v>
      </c>
      <c r="AJ27">
        <f t="shared" si="7"/>
        <v>-147.22754953082949</v>
      </c>
      <c r="AK27">
        <f t="shared" si="22"/>
        <v>503.24322116573887</v>
      </c>
      <c r="AL27">
        <f t="shared" si="8"/>
        <v>-1275.3976032773435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-273.34371178796675</v>
      </c>
      <c r="AR27">
        <f t="shared" si="9"/>
        <v>-274.93231541014489</v>
      </c>
      <c r="AS27">
        <f t="shared" si="9"/>
        <v>-24.811377783382248</v>
      </c>
      <c r="AT27">
        <f t="shared" si="9"/>
        <v>84.808568213347371</v>
      </c>
      <c r="AU27">
        <f t="shared" si="9"/>
        <v>-214.93512498017978</v>
      </c>
      <c r="AW27">
        <v>24</v>
      </c>
      <c r="AX27">
        <f>IF(Z27&gt;0, (R27*SUMPRODUCT(K27:$K$98, X27:$X$98)-K27*$AZ$3)/Z27, 0)</f>
        <v>9728.3735146324452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500000</v>
      </c>
      <c r="S28">
        <f t="shared" si="1"/>
        <v>9933.7500285315346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7336.4164233270985</v>
      </c>
      <c r="AC28">
        <f t="shared" si="2"/>
        <v>7372.1109712981361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-2228.3727988476703</v>
      </c>
      <c r="AI28">
        <f t="shared" si="6"/>
        <v>-2237.6493949847336</v>
      </c>
      <c r="AJ28">
        <f t="shared" si="7"/>
        <v>-35.694547971037537</v>
      </c>
      <c r="AK28">
        <f t="shared" si="22"/>
        <v>513.54914963289696</v>
      </c>
      <c r="AL28">
        <f t="shared" si="8"/>
        <v>-1759.7947933228743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-335.29851004334569</v>
      </c>
      <c r="AR28">
        <f t="shared" si="9"/>
        <v>-336.6943397109128</v>
      </c>
      <c r="AS28">
        <f t="shared" si="9"/>
        <v>-5.3708826267977425</v>
      </c>
      <c r="AT28">
        <f t="shared" si="9"/>
        <v>77.272647016235837</v>
      </c>
      <c r="AU28">
        <f t="shared" si="9"/>
        <v>-264.79257532147471</v>
      </c>
      <c r="AW28">
        <v>25</v>
      </c>
      <c r="AX28">
        <f>IF(Z28&gt;0, (R28*SUMPRODUCT(K28:$K$98, X28:$X$98)-K28*$AZ$3)/Z28, 0)</f>
        <v>9933.7500285315346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500000</v>
      </c>
      <c r="S29">
        <f t="shared" si="1"/>
        <v>10031.32262015693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7372.1109712981361</v>
      </c>
      <c r="AC29">
        <f t="shared" si="2"/>
        <v>7312.7394788967576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-2857.927800884891</v>
      </c>
      <c r="AI29">
        <f t="shared" si="6"/>
        <v>-2867.0401828655613</v>
      </c>
      <c r="AJ29">
        <f t="shared" si="7"/>
        <v>59.371492401378418</v>
      </c>
      <c r="AK29">
        <f t="shared" si="22"/>
        <v>516.0477679908696</v>
      </c>
      <c r="AL29">
        <f t="shared" si="8"/>
        <v>-2291.6209224733134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-383.95206308311424</v>
      </c>
      <c r="AR29">
        <f t="shared" si="9"/>
        <v>-385.17627800554737</v>
      </c>
      <c r="AS29">
        <f t="shared" si="9"/>
        <v>7.9763411058790545</v>
      </c>
      <c r="AT29">
        <f t="shared" si="9"/>
        <v>69.329115000099719</v>
      </c>
      <c r="AU29">
        <f t="shared" si="9"/>
        <v>-307.87082189956863</v>
      </c>
      <c r="AW29">
        <v>26</v>
      </c>
      <c r="AX29">
        <f>IF(Z29&gt;0, (R29*SUMPRODUCT(K29:$K$98, X29:$X$98)-K29*$AZ$3)/Z29, 0)</f>
        <v>10031.32262015693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500000</v>
      </c>
      <c r="S30">
        <f t="shared" si="1"/>
        <v>10041.04395257903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7312.7394788967576</v>
      </c>
      <c r="AC30">
        <f t="shared" si="2"/>
        <v>7175.1508244225424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-3559.2490172635617</v>
      </c>
      <c r="AI30">
        <f t="shared" si="6"/>
        <v>-3568.1812941989938</v>
      </c>
      <c r="AJ30">
        <f t="shared" si="7"/>
        <v>137.58865447421522</v>
      </c>
      <c r="AK30">
        <f t="shared" si="22"/>
        <v>511.89176352277309</v>
      </c>
      <c r="AL30">
        <f t="shared" si="8"/>
        <v>-2918.7008762020055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-426.93927034355892</v>
      </c>
      <c r="AR30">
        <f t="shared" si="9"/>
        <v>-428.0107154093082</v>
      </c>
      <c r="AS30">
        <f t="shared" si="9"/>
        <v>16.504043258523055</v>
      </c>
      <c r="AT30">
        <f t="shared" si="9"/>
        <v>61.402474216685867</v>
      </c>
      <c r="AU30">
        <f t="shared" si="9"/>
        <v>-350.10419793409932</v>
      </c>
      <c r="AW30">
        <v>27</v>
      </c>
      <c r="AX30">
        <f>IF(Z30&gt;0, (R30*SUMPRODUCT(K30:$K$98, X30:$X$98)-K30*$AZ$3)/Z30, 0)</f>
        <v>10041.04395257903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500000</v>
      </c>
      <c r="S31">
        <f t="shared" si="1"/>
        <v>9971.9114712804294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7175.1508244225424</v>
      </c>
      <c r="AC31">
        <f t="shared" si="2"/>
        <v>6968.178883194073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-4327.8364510139872</v>
      </c>
      <c r="AI31">
        <f t="shared" si="6"/>
        <v>-4336.57120926879</v>
      </c>
      <c r="AJ31">
        <f t="shared" si="7"/>
        <v>206.9719412284694</v>
      </c>
      <c r="AK31">
        <f t="shared" si="22"/>
        <v>502.26055770957799</v>
      </c>
      <c r="AL31">
        <f t="shared" si="8"/>
        <v>-3627.3387103307427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-463.51153602108349</v>
      </c>
      <c r="AR31">
        <f t="shared" si="9"/>
        <v>-464.44702913901494</v>
      </c>
      <c r="AS31">
        <f t="shared" si="9"/>
        <v>22.166706962689524</v>
      </c>
      <c r="AT31">
        <f t="shared" si="9"/>
        <v>53.792134989811828</v>
      </c>
      <c r="AU31">
        <f t="shared" si="9"/>
        <v>-388.48818718651358</v>
      </c>
      <c r="AW31">
        <v>28</v>
      </c>
      <c r="AX31">
        <f>IF(Z31&gt;0, (R31*SUMPRODUCT(K31:$K$98, X31:$X$98)-K31*$AZ$3)/Z31, 0)</f>
        <v>9971.9114712804294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500000</v>
      </c>
      <c r="S32">
        <f t="shared" si="1"/>
        <v>9832.648438430555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6968.178883194073</v>
      </c>
      <c r="AC32">
        <f t="shared" si="2"/>
        <v>6701.0667481686041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-5140.4855927271828</v>
      </c>
      <c r="AI32">
        <f t="shared" si="6"/>
        <v>-5149.0044912596195</v>
      </c>
      <c r="AJ32">
        <f t="shared" si="7"/>
        <v>267.11213502546889</v>
      </c>
      <c r="AK32">
        <f t="shared" si="22"/>
        <v>487.77252182358518</v>
      </c>
      <c r="AL32">
        <f t="shared" si="8"/>
        <v>-4394.1198344105651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-491.55920217796847</v>
      </c>
      <c r="AR32">
        <f t="shared" si="9"/>
        <v>-492.37382229322844</v>
      </c>
      <c r="AS32">
        <f t="shared" si="9"/>
        <v>25.542611805184322</v>
      </c>
      <c r="AT32">
        <f t="shared" si="9"/>
        <v>46.643272770021035</v>
      </c>
      <c r="AU32">
        <f t="shared" si="9"/>
        <v>-420.18793771802302</v>
      </c>
      <c r="AW32">
        <v>29</v>
      </c>
      <c r="AX32">
        <f>IF(Z32&gt;0, (R32*SUMPRODUCT(K32:$K$98, X32:$X$98)-K32*$AZ$3)/Z32, 0)</f>
        <v>9832.648438430555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500000</v>
      </c>
      <c r="S33">
        <f t="shared" si="1"/>
        <v>9635.2387602872477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6701.0667481686041</v>
      </c>
      <c r="AC33">
        <f t="shared" si="2"/>
        <v>6384.8641540224353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-6019.5838717890229</v>
      </c>
      <c r="AI33">
        <f t="shared" si="6"/>
        <v>-6027.8670917393401</v>
      </c>
      <c r="AJ33">
        <f t="shared" si="7"/>
        <v>316.20259414616885</v>
      </c>
      <c r="AK33">
        <f t="shared" si="22"/>
        <v>469.07467237180231</v>
      </c>
      <c r="AL33">
        <f t="shared" si="8"/>
        <v>-5242.5898252213692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-513.94912574823866</v>
      </c>
      <c r="AR33">
        <f t="shared" si="9"/>
        <v>-514.65634301483362</v>
      </c>
      <c r="AS33">
        <f t="shared" si="9"/>
        <v>26.997222778532358</v>
      </c>
      <c r="AT33">
        <f t="shared" si="9"/>
        <v>40.049366021123326</v>
      </c>
      <c r="AU33">
        <f t="shared" si="9"/>
        <v>-447.60975421517799</v>
      </c>
      <c r="AW33">
        <v>30</v>
      </c>
      <c r="AX33">
        <f>IF(Z33&gt;0, (R33*SUMPRODUCT(K33:$K$98, X33:$X$98)-K33*$AZ$3)/Z33, 0)</f>
        <v>9635.2387602872477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500000</v>
      </c>
      <c r="S34">
        <f t="shared" si="1"/>
        <v>9387.0214171754233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6384.8641540224353</v>
      </c>
      <c r="AC34">
        <f t="shared" si="2"/>
        <v>6027.4834283025921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-6961.4098856205846</v>
      </c>
      <c r="AI34">
        <f t="shared" si="6"/>
        <v>-6969.4362381242581</v>
      </c>
      <c r="AJ34">
        <f t="shared" si="7"/>
        <v>357.38072571984321</v>
      </c>
      <c r="AK34">
        <f t="shared" si="22"/>
        <v>446.94049078157053</v>
      </c>
      <c r="AL34">
        <f t="shared" si="8"/>
        <v>-6165.1150216228443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-530.68015178421149</v>
      </c>
      <c r="AR34">
        <f t="shared" si="9"/>
        <v>-531.29201432856792</v>
      </c>
      <c r="AS34">
        <f t="shared" si="9"/>
        <v>27.243742415097142</v>
      </c>
      <c r="AT34">
        <f t="shared" si="9"/>
        <v>34.071036095201841</v>
      </c>
      <c r="AU34">
        <f t="shared" ref="AU34:AU97" si="23">AL34*$K34</f>
        <v>-469.97723581826887</v>
      </c>
      <c r="AW34">
        <v>31</v>
      </c>
      <c r="AX34">
        <f>IF(Z34&gt;0, (R34*SUMPRODUCT(K34:$K$98, X34:$X$98)-K34*$AZ$3)/Z34, 0)</f>
        <v>9387.0214171754233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500000</v>
      </c>
      <c r="S35">
        <f t="shared" si="1"/>
        <v>9091.930720149765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6027.4834283025921</v>
      </c>
      <c r="AC35">
        <f t="shared" si="2"/>
        <v>5636.5964908294454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-7865.5872314576864</v>
      </c>
      <c r="AI35">
        <f t="shared" ref="AI35:AI66" si="25">SUM(AE35:AH35)</f>
        <v>-7873.3366807555367</v>
      </c>
      <c r="AJ35">
        <f t="shared" si="7"/>
        <v>390.88693747314665</v>
      </c>
      <c r="AK35">
        <f t="shared" si="22"/>
        <v>421.92383998118146</v>
      </c>
      <c r="AL35">
        <f t="shared" si="8"/>
        <v>-7060.5259033012089</v>
      </c>
      <c r="AN35">
        <f t="shared" ref="AN35:AT66" si="26">AE35*$K35</f>
        <v>0</v>
      </c>
      <c r="AO35">
        <f t="shared" si="26"/>
        <v>0</v>
      </c>
      <c r="AP35">
        <f t="shared" si="26"/>
        <v>-0.52745869694467051</v>
      </c>
      <c r="AQ35">
        <f t="shared" si="26"/>
        <v>-535.36351195435088</v>
      </c>
      <c r="AR35">
        <f t="shared" si="26"/>
        <v>-535.89097065129556</v>
      </c>
      <c r="AS35">
        <f t="shared" si="26"/>
        <v>26.605337588242897</v>
      </c>
      <c r="AT35">
        <f t="shared" si="26"/>
        <v>28.717834041200923</v>
      </c>
      <c r="AU35">
        <f t="shared" si="23"/>
        <v>-480.56779902185178</v>
      </c>
      <c r="AW35">
        <v>32</v>
      </c>
      <c r="AX35">
        <f>IF(Z35&gt;0, (R35*SUMPRODUCT(K35:$K$98, X35:$X$98)-K35*$AZ$3)/Z35, 0)</f>
        <v>9091.930720149765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500000</v>
      </c>
      <c r="S36">
        <f t="shared" si="1"/>
        <v>8764.8097055130984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5636.5964908294454</v>
      </c>
      <c r="AC36">
        <f t="shared" si="2"/>
        <v>5226.0483487956881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-8751.4487523707248</v>
      </c>
      <c r="AI36">
        <f t="shared" si="25"/>
        <v>-8758.9019209567869</v>
      </c>
      <c r="AJ36">
        <f t="shared" si="7"/>
        <v>410.54814203375736</v>
      </c>
      <c r="AK36">
        <f t="shared" si="22"/>
        <v>394.56175435806119</v>
      </c>
      <c r="AL36">
        <f t="shared" si="8"/>
        <v>-7953.7920245649675</v>
      </c>
      <c r="AN36">
        <f t="shared" si="26"/>
        <v>0</v>
      </c>
      <c r="AO36">
        <f t="shared" si="26"/>
        <v>0</v>
      </c>
      <c r="AP36">
        <f t="shared" si="26"/>
        <v>-0.45293985687335275</v>
      </c>
      <c r="AQ36">
        <f t="shared" si="26"/>
        <v>-531.83822418102329</v>
      </c>
      <c r="AR36">
        <f t="shared" si="26"/>
        <v>-532.29116403789658</v>
      </c>
      <c r="AS36">
        <f t="shared" si="26"/>
        <v>24.949605599976046</v>
      </c>
      <c r="AT36">
        <f t="shared" si="26"/>
        <v>23.978089651807071</v>
      </c>
      <c r="AU36">
        <f t="shared" si="23"/>
        <v>-483.3634687861134</v>
      </c>
      <c r="AW36">
        <v>33</v>
      </c>
      <c r="AX36">
        <f>IF(Z36&gt;0, (R36*SUMPRODUCT(K36:$K$98, X36:$X$98)-K36*$AZ$3)/Z36, 0)</f>
        <v>8764.8097055130984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500000</v>
      </c>
      <c r="S37">
        <f t="shared" si="1"/>
        <v>8416.133731484746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5226.0483487956881</v>
      </c>
      <c r="AC37">
        <f t="shared" si="2"/>
        <v>4805.652419186622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-9643.0961439890816</v>
      </c>
      <c r="AI37">
        <f t="shared" si="25"/>
        <v>-9650.2337034856846</v>
      </c>
      <c r="AJ37">
        <f t="shared" si="7"/>
        <v>420.39592960906612</v>
      </c>
      <c r="AK37">
        <f t="shared" si="22"/>
        <v>365.82338441569817</v>
      </c>
      <c r="AL37">
        <f t="shared" si="8"/>
        <v>-8864.0143894609191</v>
      </c>
      <c r="AN37">
        <f t="shared" si="26"/>
        <v>0</v>
      </c>
      <c r="AO37">
        <f t="shared" si="26"/>
        <v>0</v>
      </c>
      <c r="AP37">
        <f t="shared" si="26"/>
        <v>-0.38728556704794664</v>
      </c>
      <c r="AQ37">
        <f t="shared" si="26"/>
        <v>-523.23654324710708</v>
      </c>
      <c r="AR37">
        <f t="shared" si="26"/>
        <v>-523.6238288141551</v>
      </c>
      <c r="AS37">
        <f t="shared" si="26"/>
        <v>22.810776717280334</v>
      </c>
      <c r="AT37">
        <f t="shared" si="26"/>
        <v>19.84965826768638</v>
      </c>
      <c r="AU37">
        <f t="shared" si="23"/>
        <v>-480.96339382918825</v>
      </c>
      <c r="AW37">
        <v>34</v>
      </c>
      <c r="AX37">
        <f>IF(Z37&gt;0, (R37*SUMPRODUCT(K37:$K$98, X37:$X$98)-K37*$AZ$3)/Z37, 0)</f>
        <v>8416.133731484746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500000</v>
      </c>
      <c r="S38">
        <f t="shared" si="1"/>
        <v>8054.7603382983352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4805.652419186622</v>
      </c>
      <c r="AC38">
        <f t="shared" si="2"/>
        <v>4381.9179246644771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-10639.391791848921</v>
      </c>
      <c r="AI38">
        <f t="shared" si="25"/>
        <v>-10646.19199095576</v>
      </c>
      <c r="AJ38">
        <f t="shared" si="7"/>
        <v>423.73449452214481</v>
      </c>
      <c r="AK38">
        <f t="shared" si="22"/>
        <v>336.39566934306356</v>
      </c>
      <c r="AL38">
        <f t="shared" si="8"/>
        <v>-9886.0618270905525</v>
      </c>
      <c r="AN38">
        <f t="shared" si="26"/>
        <v>0</v>
      </c>
      <c r="AO38">
        <f t="shared" si="26"/>
        <v>0</v>
      </c>
      <c r="AP38">
        <f t="shared" si="26"/>
        <v>-0.32944671179088053</v>
      </c>
      <c r="AQ38">
        <f t="shared" si="26"/>
        <v>-515.44264898860456</v>
      </c>
      <c r="AR38">
        <f t="shared" si="26"/>
        <v>-515.77209570039543</v>
      </c>
      <c r="AS38">
        <f t="shared" si="26"/>
        <v>20.528507136251072</v>
      </c>
      <c r="AT38">
        <f t="shared" si="26"/>
        <v>16.297235622747106</v>
      </c>
      <c r="AU38">
        <f t="shared" si="23"/>
        <v>-478.94635294139721</v>
      </c>
      <c r="AW38">
        <v>35</v>
      </c>
      <c r="AX38">
        <f>IF(Z38&gt;0, (R38*SUMPRODUCT(K38:$K$98, X38:$X$98)-K38*$AZ$3)/Z38, 0)</f>
        <v>8054.7603382983352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500000</v>
      </c>
      <c r="S39">
        <f t="shared" si="1"/>
        <v>7673.5428774134962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4381.9179246644771</v>
      </c>
      <c r="AC39">
        <f t="shared" si="2"/>
        <v>3955.3163906088744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-11563.619985708865</v>
      </c>
      <c r="AI39">
        <f t="shared" si="25"/>
        <v>-11570.063092324994</v>
      </c>
      <c r="AJ39">
        <f t="shared" si="7"/>
        <v>426.60153405560277</v>
      </c>
      <c r="AK39">
        <f t="shared" si="22"/>
        <v>306.73425472651343</v>
      </c>
      <c r="AL39">
        <f t="shared" si="8"/>
        <v>-10836.727303542877</v>
      </c>
      <c r="AN39">
        <f t="shared" si="26"/>
        <v>0</v>
      </c>
      <c r="AO39">
        <f t="shared" si="26"/>
        <v>0</v>
      </c>
      <c r="AP39">
        <f t="shared" si="26"/>
        <v>-0.27870248658636448</v>
      </c>
      <c r="AQ39">
        <f t="shared" si="26"/>
        <v>-500.19498915155248</v>
      </c>
      <c r="AR39">
        <f t="shared" si="26"/>
        <v>-500.47369163813886</v>
      </c>
      <c r="AS39">
        <f t="shared" si="26"/>
        <v>18.453040653592282</v>
      </c>
      <c r="AT39">
        <f t="shared" si="26"/>
        <v>13.268071538579937</v>
      </c>
      <c r="AU39">
        <f t="shared" si="23"/>
        <v>-468.7525794459666</v>
      </c>
      <c r="AW39">
        <v>36</v>
      </c>
      <c r="AX39">
        <f>IF(Z39&gt;0, (R39*SUMPRODUCT(K39:$K$98, X39:$X$98)-K39*$AZ$3)/Z39, 0)</f>
        <v>7673.5428774134962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500000</v>
      </c>
      <c r="S40">
        <f t="shared" si="1"/>
        <v>7277.1954310238725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3955.3163906088744</v>
      </c>
      <c r="AC40">
        <f t="shared" si="2"/>
        <v>3534.4438255046452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-12303.205379681745</v>
      </c>
      <c r="AI40">
        <f t="shared" si="25"/>
        <v>-12309.27647509722</v>
      </c>
      <c r="AJ40">
        <f t="shared" si="7"/>
        <v>420.87256510422912</v>
      </c>
      <c r="AK40">
        <f t="shared" si="22"/>
        <v>276.87214734262125</v>
      </c>
      <c r="AL40">
        <f t="shared" si="8"/>
        <v>-11611.531762650369</v>
      </c>
      <c r="AN40">
        <f t="shared" si="26"/>
        <v>0</v>
      </c>
      <c r="AO40">
        <f t="shared" si="26"/>
        <v>0</v>
      </c>
      <c r="AP40">
        <f t="shared" si="26"/>
        <v>-0.23447392935427153</v>
      </c>
      <c r="AQ40">
        <f t="shared" si="26"/>
        <v>-475.16645870416846</v>
      </c>
      <c r="AR40">
        <f t="shared" si="26"/>
        <v>-475.40093263352276</v>
      </c>
      <c r="AS40">
        <f t="shared" si="26"/>
        <v>16.254668613155289</v>
      </c>
      <c r="AT40">
        <f t="shared" si="26"/>
        <v>10.69317740431114</v>
      </c>
      <c r="AU40">
        <f t="shared" si="23"/>
        <v>-448.45308661605628</v>
      </c>
      <c r="AW40">
        <v>37</v>
      </c>
      <c r="AX40">
        <f>IF(Z40&gt;0, (R40*SUMPRODUCT(K40:$K$98, X40:$X$98)-K40*$AZ$3)/Z40, 0)</f>
        <v>7277.1954310238725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500000</v>
      </c>
      <c r="S41">
        <f t="shared" si="1"/>
        <v>6881.5697243115937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3534.4438255046452</v>
      </c>
      <c r="AC41">
        <f t="shared" si="2"/>
        <v>3130.1009596998697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-12989.000090223737</v>
      </c>
      <c r="AI41">
        <f t="shared" si="25"/>
        <v>-12994.685749682802</v>
      </c>
      <c r="AJ41">
        <f t="shared" si="7"/>
        <v>404.34286580477556</v>
      </c>
      <c r="AK41">
        <f t="shared" si="22"/>
        <v>247.4110677853252</v>
      </c>
      <c r="AL41">
        <f t="shared" si="8"/>
        <v>-12342.9318160927</v>
      </c>
      <c r="AN41">
        <f t="shared" si="26"/>
        <v>0</v>
      </c>
      <c r="AO41">
        <f t="shared" si="26"/>
        <v>0</v>
      </c>
      <c r="AP41">
        <f t="shared" si="26"/>
        <v>-0.19606059872699877</v>
      </c>
      <c r="AQ41">
        <f t="shared" si="26"/>
        <v>-447.90426737464912</v>
      </c>
      <c r="AR41">
        <f t="shared" si="26"/>
        <v>-448.10032797337612</v>
      </c>
      <c r="AS41">
        <f t="shared" si="26"/>
        <v>13.943097530098983</v>
      </c>
      <c r="AT41">
        <f t="shared" si="26"/>
        <v>8.5315630369555961</v>
      </c>
      <c r="AU41">
        <f t="shared" si="23"/>
        <v>-425.6256674063215</v>
      </c>
      <c r="AW41">
        <v>38</v>
      </c>
      <c r="AX41">
        <f>IF(Z41&gt;0, (R41*SUMPRODUCT(K41:$K$98, X41:$X$98)-K41*$AZ$3)/Z41, 0)</f>
        <v>6881.5697243115937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500000</v>
      </c>
      <c r="S42">
        <f t="shared" si="1"/>
        <v>6487.4043225076339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3130.1009596998697</v>
      </c>
      <c r="AC42">
        <f t="shared" si="2"/>
        <v>2745.4320431282531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-13555.002186650139</v>
      </c>
      <c r="AI42">
        <f t="shared" si="25"/>
        <v>-13560.292114459948</v>
      </c>
      <c r="AJ42">
        <f t="shared" si="7"/>
        <v>384.66891657161659</v>
      </c>
      <c r="AK42">
        <f t="shared" si="22"/>
        <v>219.10706717899089</v>
      </c>
      <c r="AL42">
        <f t="shared" si="8"/>
        <v>-12956.51613070934</v>
      </c>
      <c r="AN42">
        <f t="shared" si="26"/>
        <v>0</v>
      </c>
      <c r="AO42">
        <f t="shared" si="26"/>
        <v>0</v>
      </c>
      <c r="AP42">
        <f t="shared" si="26"/>
        <v>-0.16287004001042216</v>
      </c>
      <c r="AQ42">
        <f t="shared" si="26"/>
        <v>-417.34099743056936</v>
      </c>
      <c r="AR42">
        <f t="shared" si="26"/>
        <v>-417.50386747057979</v>
      </c>
      <c r="AS42">
        <f t="shared" si="26"/>
        <v>11.843458755074451</v>
      </c>
      <c r="AT42">
        <f t="shared" si="26"/>
        <v>6.7460234016505947</v>
      </c>
      <c r="AU42">
        <f t="shared" si="23"/>
        <v>-398.91438531385472</v>
      </c>
      <c r="AW42">
        <v>39</v>
      </c>
      <c r="AX42">
        <f>IF(Z42&gt;0, (R42*SUMPRODUCT(K42:$K$98, X42:$X$98)-K42*$AZ$3)/Z42, 0)</f>
        <v>6487.4043225076339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500000</v>
      </c>
      <c r="S43">
        <f t="shared" si="1"/>
        <v>6100.8089016534359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2745.4320431282531</v>
      </c>
      <c r="AC43">
        <f t="shared" si="2"/>
        <v>2384.5511803432482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-14052.041719246468</v>
      </c>
      <c r="AI43">
        <f t="shared" si="25"/>
        <v>-14056.927446735197</v>
      </c>
      <c r="AJ43">
        <f t="shared" si="7"/>
        <v>360.88086278500487</v>
      </c>
      <c r="AK43">
        <f t="shared" si="22"/>
        <v>192.18024301897773</v>
      </c>
      <c r="AL43">
        <f t="shared" si="8"/>
        <v>-13503.866340931214</v>
      </c>
      <c r="AN43">
        <f t="shared" si="26"/>
        <v>0</v>
      </c>
      <c r="AO43">
        <f t="shared" si="26"/>
        <v>0</v>
      </c>
      <c r="AP43">
        <f t="shared" si="26"/>
        <v>-0.13430824513837411</v>
      </c>
      <c r="AQ43">
        <f t="shared" si="26"/>
        <v>-386.28946626210598</v>
      </c>
      <c r="AR43">
        <f t="shared" si="26"/>
        <v>-386.42377450724439</v>
      </c>
      <c r="AS43">
        <f t="shared" si="26"/>
        <v>9.9205851117344466</v>
      </c>
      <c r="AT43">
        <f t="shared" si="26"/>
        <v>5.2830190078530208</v>
      </c>
      <c r="AU43">
        <f t="shared" si="23"/>
        <v>-371.22017038765688</v>
      </c>
      <c r="AW43">
        <v>40</v>
      </c>
      <c r="AX43">
        <f>IF(Z43&gt;0, (R43*SUMPRODUCT(K43:$K$98, X43:$X$98)-K43*$AZ$3)/Z43, 0)</f>
        <v>6100.8089016534359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500000</v>
      </c>
      <c r="S44">
        <f t="shared" si="1"/>
        <v>5723.7638466653834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2384.5511803432482</v>
      </c>
      <c r="AC44">
        <f t="shared" si="2"/>
        <v>2048.6725485861102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-14512.800033727299</v>
      </c>
      <c r="AI44">
        <f t="shared" si="25"/>
        <v>-14517.274083940298</v>
      </c>
      <c r="AJ44">
        <f t="shared" si="7"/>
        <v>335.87863175713801</v>
      </c>
      <c r="AK44">
        <f t="shared" si="22"/>
        <v>166.91858262402738</v>
      </c>
      <c r="AL44">
        <f t="shared" si="8"/>
        <v>-14014.476869559132</v>
      </c>
      <c r="AN44">
        <f t="shared" si="26"/>
        <v>0</v>
      </c>
      <c r="AO44">
        <f t="shared" si="26"/>
        <v>0</v>
      </c>
      <c r="AP44">
        <f t="shared" si="26"/>
        <v>-0.10981363466981767</v>
      </c>
      <c r="AQ44">
        <f t="shared" si="26"/>
        <v>-356.2104234569486</v>
      </c>
      <c r="AR44">
        <f t="shared" si="26"/>
        <v>-356.32023709161842</v>
      </c>
      <c r="AS44">
        <f t="shared" si="26"/>
        <v>8.2439962908813538</v>
      </c>
      <c r="AT44">
        <f t="shared" si="26"/>
        <v>4.0969446875282216</v>
      </c>
      <c r="AU44">
        <f t="shared" si="23"/>
        <v>-343.97929611320887</v>
      </c>
      <c r="AW44">
        <v>41</v>
      </c>
      <c r="AX44">
        <f>IF(Z44&gt;0, (R44*SUMPRODUCT(K44:$K$98, X44:$X$98)-K44*$AZ$3)/Z44, 0)</f>
        <v>5723.7638466653834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500000</v>
      </c>
      <c r="S45">
        <f t="shared" si="1"/>
        <v>5350.0210879623373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2048.6725485861102</v>
      </c>
      <c r="AC45">
        <f t="shared" si="2"/>
        <v>1737.471798794312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-14792.486540179816</v>
      </c>
      <c r="AI45">
        <f t="shared" si="25"/>
        <v>-14796.546037727179</v>
      </c>
      <c r="AJ45">
        <f t="shared" si="7"/>
        <v>311.20074979179822</v>
      </c>
      <c r="AK45">
        <f t="shared" si="22"/>
        <v>143.40707840102772</v>
      </c>
      <c r="AL45">
        <f t="shared" si="8"/>
        <v>-14341.938209534354</v>
      </c>
      <c r="AN45">
        <f t="shared" si="26"/>
        <v>0</v>
      </c>
      <c r="AO45">
        <f t="shared" si="26"/>
        <v>0</v>
      </c>
      <c r="AP45">
        <f t="shared" si="26"/>
        <v>-8.8963051890181222E-2</v>
      </c>
      <c r="AQ45">
        <f t="shared" si="26"/>
        <v>-324.1742930755903</v>
      </c>
      <c r="AR45">
        <f t="shared" si="26"/>
        <v>-324.26325612748047</v>
      </c>
      <c r="AS45">
        <f t="shared" si="26"/>
        <v>6.8199002780450408</v>
      </c>
      <c r="AT45">
        <f t="shared" si="26"/>
        <v>3.1427365599701131</v>
      </c>
      <c r="AU45">
        <f t="shared" si="23"/>
        <v>-314.30061928946532</v>
      </c>
      <c r="AW45">
        <v>42</v>
      </c>
      <c r="AX45">
        <f>IF(Z45&gt;0, (R45*SUMPRODUCT(K45:$K$98, X45:$X$98)-K45*$AZ$3)/Z45, 0)</f>
        <v>5350.0210879623373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500000</v>
      </c>
      <c r="S46">
        <f t="shared" si="1"/>
        <v>4981.574584970569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1737.471798794312</v>
      </c>
      <c r="AC46">
        <f t="shared" si="2"/>
        <v>1453.4847143483214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-14870.029149700256</v>
      </c>
      <c r="AI46">
        <f t="shared" si="25"/>
        <v>-14873.676301543404</v>
      </c>
      <c r="AJ46">
        <f t="shared" si="7"/>
        <v>283.9870844459906</v>
      </c>
      <c r="AK46">
        <f t="shared" si="22"/>
        <v>121.62302591560186</v>
      </c>
      <c r="AL46">
        <f t="shared" si="8"/>
        <v>-14468.066191181812</v>
      </c>
      <c r="AN46">
        <f t="shared" si="26"/>
        <v>0</v>
      </c>
      <c r="AO46">
        <f t="shared" si="26"/>
        <v>0</v>
      </c>
      <c r="AP46">
        <f t="shared" si="26"/>
        <v>-7.1363018559670893E-2</v>
      </c>
      <c r="AQ46">
        <f t="shared" si="26"/>
        <v>-290.95859230171385</v>
      </c>
      <c r="AR46">
        <f t="shared" si="26"/>
        <v>-291.02995532027353</v>
      </c>
      <c r="AS46">
        <f t="shared" si="26"/>
        <v>5.556712867905774</v>
      </c>
      <c r="AT46">
        <f t="shared" si="26"/>
        <v>2.379771018309786</v>
      </c>
      <c r="AU46">
        <f t="shared" si="23"/>
        <v>-283.09347143405796</v>
      </c>
      <c r="AW46">
        <v>43</v>
      </c>
      <c r="AX46">
        <f>IF(Z46&gt;0, (R46*SUMPRODUCT(K46:$K$98, X46:$X$98)-K46*$AZ$3)/Z46, 0)</f>
        <v>4981.574584970569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500000</v>
      </c>
      <c r="S47">
        <f t="shared" si="1"/>
        <v>4623.4058269991701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1453.4847143483214</v>
      </c>
      <c r="AC47">
        <f t="shared" si="2"/>
        <v>1198.4075583230349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-14824.967029115718</v>
      </c>
      <c r="AI47">
        <f t="shared" si="25"/>
        <v>-14828.207085264707</v>
      </c>
      <c r="AJ47">
        <f t="shared" si="7"/>
        <v>255.07715602528651</v>
      </c>
      <c r="AK47">
        <f t="shared" si="22"/>
        <v>101.74393000438251</v>
      </c>
      <c r="AL47">
        <f t="shared" si="8"/>
        <v>-14471.385999235037</v>
      </c>
      <c r="AN47">
        <f t="shared" si="26"/>
        <v>0</v>
      </c>
      <c r="AO47">
        <f t="shared" si="26"/>
        <v>0</v>
      </c>
      <c r="AP47">
        <f t="shared" si="26"/>
        <v>-5.6604880876588708E-2</v>
      </c>
      <c r="AQ47">
        <f t="shared" si="26"/>
        <v>-258.99720686767273</v>
      </c>
      <c r="AR47">
        <f t="shared" si="26"/>
        <v>-259.05381174854932</v>
      </c>
      <c r="AS47">
        <f t="shared" si="26"/>
        <v>4.4562845108896934</v>
      </c>
      <c r="AT47">
        <f t="shared" si="26"/>
        <v>1.7775009978181977</v>
      </c>
      <c r="AU47">
        <f t="shared" si="23"/>
        <v>-252.82002623984144</v>
      </c>
      <c r="AW47">
        <v>44</v>
      </c>
      <c r="AX47">
        <f>IF(Z47&gt;0, (R47*SUMPRODUCT(K47:$K$98, X47:$X$98)-K47*$AZ$3)/Z47, 0)</f>
        <v>4623.4058269991701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500000</v>
      </c>
      <c r="S48">
        <f t="shared" si="1"/>
        <v>4273.1776701318277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1198.4075583230349</v>
      </c>
      <c r="AC48">
        <f t="shared" si="2"/>
        <v>971.44734813074331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-14638.19666819656</v>
      </c>
      <c r="AI48">
        <f t="shared" si="25"/>
        <v>-14641.038368867354</v>
      </c>
      <c r="AJ48">
        <f t="shared" si="7"/>
        <v>226.96021019229158</v>
      </c>
      <c r="AK48">
        <f t="shared" si="22"/>
        <v>83.88852908261245</v>
      </c>
      <c r="AL48">
        <f t="shared" si="8"/>
        <v>-14330.189629592449</v>
      </c>
      <c r="AN48">
        <f t="shared" si="26"/>
        <v>0</v>
      </c>
      <c r="AO48">
        <f t="shared" si="26"/>
        <v>0</v>
      </c>
      <c r="AP48">
        <f t="shared" si="26"/>
        <v>-4.4326317353938029E-2</v>
      </c>
      <c r="AQ48">
        <f t="shared" si="26"/>
        <v>-228.33416540757943</v>
      </c>
      <c r="AR48">
        <f t="shared" si="26"/>
        <v>-228.37849172493338</v>
      </c>
      <c r="AS48">
        <f t="shared" si="26"/>
        <v>3.5402427873904441</v>
      </c>
      <c r="AT48">
        <f t="shared" si="26"/>
        <v>1.3085366804070706</v>
      </c>
      <c r="AU48">
        <f t="shared" si="23"/>
        <v>-223.52971225713586</v>
      </c>
      <c r="AW48">
        <v>45</v>
      </c>
      <c r="AX48">
        <f>IF(Z48&gt;0, (R48*SUMPRODUCT(K48:$K$98, X48:$X$98)-K48*$AZ$3)/Z48, 0)</f>
        <v>4273.1776701318277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500000</v>
      </c>
      <c r="S49">
        <f t="shared" si="1"/>
        <v>3928.5439977487122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971.44734813074331</v>
      </c>
      <c r="AC49">
        <f t="shared" si="2"/>
        <v>771.71764404046883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-14312.051516371439</v>
      </c>
      <c r="AI49">
        <f t="shared" si="25"/>
        <v>-14314.506998747616</v>
      </c>
      <c r="AJ49">
        <f t="shared" si="7"/>
        <v>199.72970409027448</v>
      </c>
      <c r="AK49">
        <f t="shared" si="22"/>
        <v>68.001314369152041</v>
      </c>
      <c r="AL49">
        <f t="shared" si="8"/>
        <v>-14046.77598028819</v>
      </c>
      <c r="AN49">
        <f t="shared" si="26"/>
        <v>0</v>
      </c>
      <c r="AO49">
        <f t="shared" si="26"/>
        <v>0</v>
      </c>
      <c r="AP49">
        <f t="shared" si="26"/>
        <v>-3.4198111219496855E-2</v>
      </c>
      <c r="AQ49">
        <f t="shared" si="26"/>
        <v>-199.32748623436325</v>
      </c>
      <c r="AR49">
        <f t="shared" si="26"/>
        <v>-199.36168434558274</v>
      </c>
      <c r="AS49">
        <f t="shared" si="26"/>
        <v>2.7816850573174254</v>
      </c>
      <c r="AT49">
        <f t="shared" si="26"/>
        <v>0.94707114758012456</v>
      </c>
      <c r="AU49">
        <f t="shared" si="23"/>
        <v>-195.63292814068521</v>
      </c>
      <c r="AW49">
        <v>46</v>
      </c>
      <c r="AX49">
        <f>IF(Z49&gt;0, (R49*SUMPRODUCT(K49:$K$98, X49:$X$98)-K49*$AZ$3)/Z49, 0)</f>
        <v>3928.5439977487122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500000</v>
      </c>
      <c r="S50">
        <f t="shared" si="1"/>
        <v>3584.6669507575516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771.71764404046883</v>
      </c>
      <c r="AC50">
        <f t="shared" si="2"/>
        <v>597.92985541084204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-13836.068803317035</v>
      </c>
      <c r="AI50">
        <f t="shared" si="25"/>
        <v>-13838.153829149367</v>
      </c>
      <c r="AJ50">
        <f t="shared" si="7"/>
        <v>173.78778862962679</v>
      </c>
      <c r="AK50">
        <f t="shared" si="22"/>
        <v>54.020235082832826</v>
      </c>
      <c r="AL50">
        <f t="shared" si="8"/>
        <v>-13610.345805436908</v>
      </c>
      <c r="AN50">
        <f t="shared" si="26"/>
        <v>0</v>
      </c>
      <c r="AO50">
        <f t="shared" si="26"/>
        <v>0</v>
      </c>
      <c r="AP50">
        <f t="shared" si="26"/>
        <v>-2.5927384981972924E-2</v>
      </c>
      <c r="AQ50">
        <f t="shared" si="26"/>
        <v>-172.05210455329311</v>
      </c>
      <c r="AR50">
        <f t="shared" si="26"/>
        <v>-172.07803193827507</v>
      </c>
      <c r="AS50">
        <f t="shared" si="26"/>
        <v>2.1610585495369787</v>
      </c>
      <c r="AT50">
        <f t="shared" si="26"/>
        <v>0.67174392282848638</v>
      </c>
      <c r="AU50">
        <f t="shared" si="23"/>
        <v>-169.24522946590963</v>
      </c>
      <c r="AW50">
        <v>47</v>
      </c>
      <c r="AX50">
        <f>IF(Z50&gt;0, (R50*SUMPRODUCT(K50:$K$98, X50:$X$98)-K50*$AZ$3)/Z50, 0)</f>
        <v>3584.6669507575516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500000</v>
      </c>
      <c r="S51">
        <f t="shared" si="1"/>
        <v>3233.500753449991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597.92985541084204</v>
      </c>
      <c r="AC51">
        <f t="shared" si="2"/>
        <v>448.68105229034938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-13186.947540280911</v>
      </c>
      <c r="AI51">
        <f t="shared" si="25"/>
        <v>-13188.682042166412</v>
      </c>
      <c r="AJ51">
        <f t="shared" si="7"/>
        <v>149.24880312049265</v>
      </c>
      <c r="AK51">
        <f t="shared" si="22"/>
        <v>41.855089878758946</v>
      </c>
      <c r="AL51">
        <f t="shared" si="8"/>
        <v>-12997.578149167161</v>
      </c>
      <c r="AN51">
        <f t="shared" si="26"/>
        <v>0</v>
      </c>
      <c r="AO51">
        <f t="shared" si="26"/>
        <v>0</v>
      </c>
      <c r="AP51">
        <f t="shared" si="26"/>
        <v>-1.9257682840869744E-2</v>
      </c>
      <c r="AQ51">
        <f t="shared" si="26"/>
        <v>-146.41094108496713</v>
      </c>
      <c r="AR51">
        <f t="shared" si="26"/>
        <v>-146.43019876780801</v>
      </c>
      <c r="AS51">
        <f t="shared" si="26"/>
        <v>1.6570671608367391</v>
      </c>
      <c r="AT51">
        <f t="shared" si="26"/>
        <v>0.46470520032223012</v>
      </c>
      <c r="AU51">
        <f t="shared" si="23"/>
        <v>-144.30842640664903</v>
      </c>
      <c r="AW51">
        <v>48</v>
      </c>
      <c r="AX51">
        <f>IF(Z51&gt;0, (R51*SUMPRODUCT(K51:$K$98, X51:$X$98)-K51*$AZ$3)/Z51, 0)</f>
        <v>3233.500753449991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500000</v>
      </c>
      <c r="S52">
        <f t="shared" si="1"/>
        <v>2865.7401638782667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448.68105229034938</v>
      </c>
      <c r="AC52">
        <f t="shared" si="2"/>
        <v>322.63020177038254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-12395.371911128897</v>
      </c>
      <c r="AI52">
        <f t="shared" si="25"/>
        <v>-12396.779183697765</v>
      </c>
      <c r="AJ52">
        <f t="shared" si="7"/>
        <v>126.05085051996684</v>
      </c>
      <c r="AK52">
        <f t="shared" si="22"/>
        <v>31.407673660324459</v>
      </c>
      <c r="AL52">
        <f t="shared" si="8"/>
        <v>-12239.320659517474</v>
      </c>
      <c r="AN52">
        <f t="shared" si="26"/>
        <v>0</v>
      </c>
      <c r="AO52">
        <f t="shared" si="26"/>
        <v>0</v>
      </c>
      <c r="AP52">
        <f t="shared" si="26"/>
        <v>-1.395048971595934E-2</v>
      </c>
      <c r="AQ52">
        <f t="shared" si="26"/>
        <v>-122.87705466380662</v>
      </c>
      <c r="AR52">
        <f t="shared" si="26"/>
        <v>-122.89100515352257</v>
      </c>
      <c r="AS52">
        <f t="shared" si="26"/>
        <v>1.2495597034773165</v>
      </c>
      <c r="AT52">
        <f t="shared" si="26"/>
        <v>0.31134865987826638</v>
      </c>
      <c r="AU52">
        <f t="shared" si="23"/>
        <v>-121.33009679016699</v>
      </c>
      <c r="AW52">
        <v>49</v>
      </c>
      <c r="AX52">
        <f>IF(Z52&gt;0, (R52*SUMPRODUCT(K52:$K$98, X52:$X$98)-K52*$AZ$3)/Z52, 0)</f>
        <v>2865.7401638782667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500000</v>
      </c>
      <c r="S53">
        <f t="shared" si="1"/>
        <v>2457.6522148384365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322.63020177038254</v>
      </c>
      <c r="AC53">
        <f t="shared" si="2"/>
        <v>217.93179939675451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-11390.597638149746</v>
      </c>
      <c r="AI53">
        <f t="shared" si="25"/>
        <v>-11391.706073051972</v>
      </c>
      <c r="AJ53">
        <f t="shared" si="7"/>
        <v>104.69840237362803</v>
      </c>
      <c r="AK53">
        <f t="shared" si="22"/>
        <v>22.584114123926781</v>
      </c>
      <c r="AL53">
        <f t="shared" si="8"/>
        <v>-11264.423556554417</v>
      </c>
      <c r="AN53">
        <f t="shared" si="26"/>
        <v>0</v>
      </c>
      <c r="AO53">
        <f t="shared" si="26"/>
        <v>0</v>
      </c>
      <c r="AP53">
        <f t="shared" si="26"/>
        <v>-9.8107769180037999E-3</v>
      </c>
      <c r="AQ53">
        <f t="shared" si="26"/>
        <v>-100.81838109412459</v>
      </c>
      <c r="AR53">
        <f t="shared" si="26"/>
        <v>-100.82819187104259</v>
      </c>
      <c r="AS53">
        <f t="shared" si="26"/>
        <v>0.9266874105970998</v>
      </c>
      <c r="AT53">
        <f t="shared" si="26"/>
        <v>0.19989239342397697</v>
      </c>
      <c r="AU53">
        <f t="shared" si="23"/>
        <v>-99.701612067021514</v>
      </c>
      <c r="AW53">
        <v>50</v>
      </c>
      <c r="AX53">
        <f>IF(Z53&gt;0, (R53*SUMPRODUCT(K53:$K$98, X53:$X$98)-K53*$AZ$3)/Z53, 0)</f>
        <v>2457.6522148384365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500000</v>
      </c>
      <c r="S54">
        <f t="shared" si="1"/>
        <v>1977.4722102711448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217.93179939675451</v>
      </c>
      <c r="AC54">
        <f t="shared" si="2"/>
        <v>133.34435784743249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-10178.16074843846</v>
      </c>
      <c r="AI54">
        <f t="shared" si="25"/>
        <v>-10179.003644972952</v>
      </c>
      <c r="AJ54">
        <f t="shared" si="7"/>
        <v>84.587441549322023</v>
      </c>
      <c r="AK54">
        <f t="shared" si="22"/>
        <v>15.255225957772817</v>
      </c>
      <c r="AL54">
        <f t="shared" si="8"/>
        <v>-10079.160977465857</v>
      </c>
      <c r="AN54">
        <f t="shared" si="26"/>
        <v>0</v>
      </c>
      <c r="AO54">
        <f t="shared" si="26"/>
        <v>0</v>
      </c>
      <c r="AP54">
        <f t="shared" si="26"/>
        <v>-6.6611536876548779E-3</v>
      </c>
      <c r="AQ54">
        <f t="shared" si="26"/>
        <v>-80.434893523224943</v>
      </c>
      <c r="AR54">
        <f t="shared" si="26"/>
        <v>-80.441554676912588</v>
      </c>
      <c r="AS54">
        <f t="shared" si="26"/>
        <v>0.66846869710380341</v>
      </c>
      <c r="AT54">
        <f t="shared" si="26"/>
        <v>0.12055738810908925</v>
      </c>
      <c r="AU54">
        <f t="shared" si="23"/>
        <v>-79.652528591699706</v>
      </c>
      <c r="AW54">
        <v>51</v>
      </c>
      <c r="AX54">
        <f>IF(Z54&gt;0, (R54*SUMPRODUCT(K54:$K$98, X54:$X$98)-K54*$AZ$3)/Z54, 0)</f>
        <v>1977.4722102711448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500000</v>
      </c>
      <c r="S55">
        <f t="shared" si="1"/>
        <v>1371.1099444398276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133.34435784743249</v>
      </c>
      <c r="AC55">
        <f t="shared" si="2"/>
        <v>67.401374632066975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-8799.574408841625</v>
      </c>
      <c r="AI55">
        <f t="shared" si="25"/>
        <v>-8800.1888870505518</v>
      </c>
      <c r="AJ55">
        <f t="shared" si="7"/>
        <v>65.942983215365516</v>
      </c>
      <c r="AK55">
        <f t="shared" si="22"/>
        <v>9.3341050493202751</v>
      </c>
      <c r="AL55">
        <f t="shared" si="8"/>
        <v>-8724.9117987858663</v>
      </c>
      <c r="AN55">
        <f t="shared" si="26"/>
        <v>0</v>
      </c>
      <c r="AO55">
        <f t="shared" si="26"/>
        <v>0</v>
      </c>
      <c r="AP55">
        <f t="shared" si="26"/>
        <v>-4.3357441740198522E-3</v>
      </c>
      <c r="AQ55">
        <f t="shared" si="26"/>
        <v>-62.089595567003343</v>
      </c>
      <c r="AR55">
        <f t="shared" si="26"/>
        <v>-62.093931311177364</v>
      </c>
      <c r="AS55">
        <f t="shared" si="26"/>
        <v>0.46529217983653798</v>
      </c>
      <c r="AT55">
        <f t="shared" si="26"/>
        <v>6.5861231528413389E-2</v>
      </c>
      <c r="AU55">
        <f t="shared" si="23"/>
        <v>-61.562777899812417</v>
      </c>
      <c r="AW55">
        <v>52</v>
      </c>
      <c r="AX55">
        <f>IF(Z55&gt;0, (R55*SUMPRODUCT(K55:$K$98, X55:$X$98)-K55*$AZ$3)/Z55, 0)</f>
        <v>1371.1099444398276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500000</v>
      </c>
      <c r="S56">
        <f t="shared" si="1"/>
        <v>535.07537907970777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67.401374632066975</v>
      </c>
      <c r="AC56">
        <f t="shared" si="2"/>
        <v>18.250984697080952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-7278.7449443700652</v>
      </c>
      <c r="AI56">
        <f t="shared" si="25"/>
        <v>-7279.1713091732936</v>
      </c>
      <c r="AJ56">
        <f t="shared" si="7"/>
        <v>49.150389934986023</v>
      </c>
      <c r="AK56">
        <f t="shared" si="22"/>
        <v>4.7180962242446887</v>
      </c>
      <c r="AL56">
        <f t="shared" si="8"/>
        <v>-7225.3028230140626</v>
      </c>
      <c r="AN56">
        <f t="shared" si="26"/>
        <v>0</v>
      </c>
      <c r="AO56">
        <f t="shared" si="26"/>
        <v>0</v>
      </c>
      <c r="AP56">
        <f t="shared" si="26"/>
        <v>-2.6860895447963521E-3</v>
      </c>
      <c r="AQ56">
        <f t="shared" si="26"/>
        <v>-45.855944360990662</v>
      </c>
      <c r="AR56">
        <f t="shared" si="26"/>
        <v>-45.858630450535465</v>
      </c>
      <c r="AS56">
        <f t="shared" si="26"/>
        <v>0.30964645188220313</v>
      </c>
      <c r="AT56">
        <f t="shared" si="26"/>
        <v>2.9723909767728329E-2</v>
      </c>
      <c r="AU56">
        <f t="shared" si="23"/>
        <v>-45.519260088885531</v>
      </c>
      <c r="AW56">
        <v>53</v>
      </c>
      <c r="AX56">
        <f>IF(Z56&gt;0, (R56*SUMPRODUCT(K56:$K$98, X56:$X$98)-K56*$AZ$3)/Z56, 0)</f>
        <v>535.07537907970777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500000</v>
      </c>
      <c r="S57">
        <f t="shared" si="1"/>
        <v>-718.75944869003013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18.250984697080952</v>
      </c>
      <c r="AC57">
        <f t="shared" si="2"/>
        <v>-16.052097492465791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-5717.5164865731977</v>
      </c>
      <c r="AI57">
        <f t="shared" si="25"/>
        <v>-5717.7956498162293</v>
      </c>
      <c r="AJ57">
        <f t="shared" si="7"/>
        <v>34.303082189546743</v>
      </c>
      <c r="AK57">
        <f t="shared" si="22"/>
        <v>1.2775689287956669</v>
      </c>
      <c r="AL57">
        <f t="shared" si="8"/>
        <v>-5682.2149986978875</v>
      </c>
      <c r="AN57">
        <f t="shared" si="26"/>
        <v>0</v>
      </c>
      <c r="AO57">
        <f t="shared" si="26"/>
        <v>0</v>
      </c>
      <c r="AP57">
        <f t="shared" si="26"/>
        <v>-1.5702881469463691E-3</v>
      </c>
      <c r="AQ57">
        <f t="shared" si="26"/>
        <v>-32.160925884587691</v>
      </c>
      <c r="AR57">
        <f t="shared" si="26"/>
        <v>-32.162496172734635</v>
      </c>
      <c r="AS57">
        <f t="shared" si="26"/>
        <v>0.19295421123868917</v>
      </c>
      <c r="AT57">
        <f t="shared" si="26"/>
        <v>7.1863019071197404E-3</v>
      </c>
      <c r="AU57">
        <f t="shared" si="23"/>
        <v>-31.96235565958883</v>
      </c>
      <c r="AW57">
        <v>54</v>
      </c>
      <c r="AX57">
        <f>IF(Z57&gt;0, (R57*SUMPRODUCT(K57:$K$98, X57:$X$98)-K57*$AZ$3)/Z57, 0)</f>
        <v>-718.75944869003013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500000</v>
      </c>
      <c r="S58">
        <f t="shared" si="1"/>
        <v>-2772.5076283731846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-16.052097492465791</v>
      </c>
      <c r="AC58">
        <f t="shared" si="2"/>
        <v>-37.897967866835543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-4220.2632350366493</v>
      </c>
      <c r="AI58">
        <f t="shared" si="25"/>
        <v>-4220.4341000663744</v>
      </c>
      <c r="AJ58">
        <f t="shared" si="7"/>
        <v>21.845870374369753</v>
      </c>
      <c r="AK58">
        <f t="shared" si="22"/>
        <v>-1.1236468244726054</v>
      </c>
      <c r="AL58">
        <f t="shared" si="8"/>
        <v>-4199.7118765164769</v>
      </c>
      <c r="AN58">
        <f t="shared" si="26"/>
        <v>0</v>
      </c>
      <c r="AO58">
        <f t="shared" si="26"/>
        <v>0</v>
      </c>
      <c r="AP58">
        <f t="shared" si="26"/>
        <v>-8.5813631579220024E-4</v>
      </c>
      <c r="AQ58">
        <f t="shared" si="26"/>
        <v>-21.195449706772898</v>
      </c>
      <c r="AR58">
        <f t="shared" si="26"/>
        <v>-21.19630784308869</v>
      </c>
      <c r="AS58">
        <f t="shared" si="26"/>
        <v>0.10971662691003044</v>
      </c>
      <c r="AT58">
        <f t="shared" si="26"/>
        <v>-5.6432972139183069E-3</v>
      </c>
      <c r="AU58">
        <f t="shared" si="23"/>
        <v>-21.092234513392576</v>
      </c>
      <c r="AW58">
        <v>55</v>
      </c>
      <c r="AX58">
        <f>IF(Z58&gt;0, (R58*SUMPRODUCT(K58:$K$98, X58:$X$98)-K58*$AZ$3)/Z58, 0)</f>
        <v>-2772.5076283731846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500000</v>
      </c>
      <c r="S59">
        <f t="shared" si="1"/>
        <v>-6457.4456290134012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-37.897967866835543</v>
      </c>
      <c r="AC59">
        <f t="shared" si="2"/>
        <v>-49.883546582342461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-2903.7722815443608</v>
      </c>
      <c r="AI59">
        <f t="shared" si="25"/>
        <v>-2903.8688436167504</v>
      </c>
      <c r="AJ59">
        <f t="shared" si="7"/>
        <v>11.985578715506918</v>
      </c>
      <c r="AK59">
        <f t="shared" si="22"/>
        <v>-2.6528577506784883</v>
      </c>
      <c r="AL59">
        <f t="shared" si="8"/>
        <v>-2894.5361226519217</v>
      </c>
      <c r="AN59">
        <f t="shared" si="26"/>
        <v>0</v>
      </c>
      <c r="AO59">
        <f t="shared" si="26"/>
        <v>0</v>
      </c>
      <c r="AP59">
        <f t="shared" si="26"/>
        <v>-4.3300374266758623E-4</v>
      </c>
      <c r="AQ59">
        <f t="shared" si="26"/>
        <v>-13.021098601663624</v>
      </c>
      <c r="AR59">
        <f t="shared" si="26"/>
        <v>-13.021531605406292</v>
      </c>
      <c r="AS59">
        <f t="shared" si="26"/>
        <v>5.3745744197824491E-2</v>
      </c>
      <c r="AT59">
        <f t="shared" si="26"/>
        <v>-1.1895947408589676E-2</v>
      </c>
      <c r="AU59">
        <f t="shared" si="23"/>
        <v>-12.979681808617055</v>
      </c>
      <c r="AW59">
        <v>56</v>
      </c>
      <c r="AX59">
        <f>IF(Z59&gt;0, (R59*SUMPRODUCT(K59:$K$98, X59:$X$98)-K59*$AZ$3)/Z59, 0)</f>
        <v>-6457.4456290134012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500000</v>
      </c>
      <c r="S60">
        <f t="shared" si="1"/>
        <v>-13815.925540951377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-49.883546582342461</v>
      </c>
      <c r="AC60">
        <f t="shared" si="2"/>
        <v>-54.681546084661484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-1844.9263648459776</v>
      </c>
      <c r="AI60">
        <f t="shared" si="25"/>
        <v>-1844.9758381385218</v>
      </c>
      <c r="AJ60">
        <f t="shared" si="7"/>
        <v>4.7979995023190227</v>
      </c>
      <c r="AK60">
        <f t="shared" si="22"/>
        <v>-3.4918482607639727</v>
      </c>
      <c r="AL60">
        <f t="shared" si="8"/>
        <v>-1843.6696868969668</v>
      </c>
      <c r="AN60">
        <f t="shared" si="26"/>
        <v>0</v>
      </c>
      <c r="AO60">
        <f t="shared" si="26"/>
        <v>0</v>
      </c>
      <c r="AP60">
        <f t="shared" si="26"/>
        <v>-1.9807873969882319E-4</v>
      </c>
      <c r="AQ60">
        <f t="shared" si="26"/>
        <v>-7.3866255992224428</v>
      </c>
      <c r="AR60">
        <f t="shared" si="26"/>
        <v>-7.3868236779621412</v>
      </c>
      <c r="AS60">
        <f t="shared" si="26"/>
        <v>1.9209994840008154E-2</v>
      </c>
      <c r="AT60">
        <f t="shared" si="26"/>
        <v>-1.3980490627176241E-2</v>
      </c>
      <c r="AU60">
        <f t="shared" si="23"/>
        <v>-7.3815941737493098</v>
      </c>
      <c r="AW60">
        <v>57</v>
      </c>
      <c r="AX60">
        <f>IF(Z60&gt;0, (R60*SUMPRODUCT(K60:$K$98, X60:$X$98)-K60*$AZ$3)/Z60, 0)</f>
        <v>-13815.925540951377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500000</v>
      </c>
      <c r="S61">
        <f t="shared" si="1"/>
        <v>-30522.085352882532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-54.681546084661484</v>
      </c>
      <c r="AC61">
        <f t="shared" si="2"/>
        <v>-54.726118916611952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-1062.6420591080594</v>
      </c>
      <c r="AI61">
        <f t="shared" si="25"/>
        <v>-1062.6644716162004</v>
      </c>
      <c r="AJ61">
        <f t="shared" si="7"/>
        <v>4.4572831950468128E-2</v>
      </c>
      <c r="AK61">
        <f t="shared" si="22"/>
        <v>-3.8277082259263042</v>
      </c>
      <c r="AL61">
        <f t="shared" si="8"/>
        <v>-1066.4476070101762</v>
      </c>
      <c r="AN61">
        <f t="shared" si="26"/>
        <v>0</v>
      </c>
      <c r="AO61">
        <f t="shared" si="26"/>
        <v>0</v>
      </c>
      <c r="AP61">
        <f t="shared" si="26"/>
        <v>-8.0119731882871849E-5</v>
      </c>
      <c r="AQ61">
        <f t="shared" si="26"/>
        <v>-3.7987090211792309</v>
      </c>
      <c r="AR61">
        <f t="shared" si="26"/>
        <v>-3.7987891409111136</v>
      </c>
      <c r="AS61">
        <f t="shared" si="26"/>
        <v>1.5933796086696318E-4</v>
      </c>
      <c r="AT61">
        <f t="shared" si="26"/>
        <v>-1.3683205594622152E-2</v>
      </c>
      <c r="AU61">
        <f t="shared" si="23"/>
        <v>-3.8123130085448684</v>
      </c>
      <c r="AW61">
        <v>58</v>
      </c>
      <c r="AX61">
        <f>IF(Z61&gt;0, (R61*SUMPRODUCT(K61:$K$98, X61:$X$98)-K61*$AZ$3)/Z61, 0)</f>
        <v>-30522.085352882532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500000</v>
      </c>
      <c r="S62">
        <f t="shared" si="1"/>
        <v>-75066.980949802193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-54.726118916611952</v>
      </c>
      <c r="AC62">
        <f t="shared" si="2"/>
        <v>-51.969423681298338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-541.38164054772926</v>
      </c>
      <c r="AI62">
        <f t="shared" si="25"/>
        <v>-541.39029438977536</v>
      </c>
      <c r="AJ62">
        <f t="shared" si="7"/>
        <v>-2.7566952353136145</v>
      </c>
      <c r="AK62">
        <f t="shared" si="22"/>
        <v>-3.8308283241628369</v>
      </c>
      <c r="AL62">
        <f t="shared" si="8"/>
        <v>-547.97781794925174</v>
      </c>
      <c r="AN62">
        <f t="shared" si="26"/>
        <v>0</v>
      </c>
      <c r="AO62">
        <f t="shared" si="26"/>
        <v>0</v>
      </c>
      <c r="AP62">
        <f t="shared" si="26"/>
        <v>-2.762103627746325E-5</v>
      </c>
      <c r="AQ62">
        <f t="shared" si="26"/>
        <v>-1.7279633547601529</v>
      </c>
      <c r="AR62">
        <f t="shared" si="26"/>
        <v>-1.7279909757964302</v>
      </c>
      <c r="AS62">
        <f t="shared" si="26"/>
        <v>-8.7987253170324041E-3</v>
      </c>
      <c r="AT62">
        <f t="shared" si="26"/>
        <v>-1.2227106474895392E-2</v>
      </c>
      <c r="AU62">
        <f t="shared" si="23"/>
        <v>-1.7490168075883579</v>
      </c>
      <c r="AW62">
        <v>59</v>
      </c>
      <c r="AX62">
        <f>IF(Z62&gt;0, (R62*SUMPRODUCT(K62:$K$98, X62:$X$98)-K62*$AZ$3)/Z62, 0)</f>
        <v>-75066.980949802193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500000</v>
      </c>
      <c r="S63">
        <f t="shared" si="1"/>
        <v>-220201.9536546345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-51.969423681298338</v>
      </c>
      <c r="AC63">
        <f t="shared" si="2"/>
        <v>-47.844347521332757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-234.05471759248132</v>
      </c>
      <c r="AI63">
        <f t="shared" si="25"/>
        <v>-234.05743352816714</v>
      </c>
      <c r="AJ63">
        <f t="shared" si="7"/>
        <v>-4.1250761599655803</v>
      </c>
      <c r="AK63">
        <f t="shared" si="22"/>
        <v>-3.6378596576908842</v>
      </c>
      <c r="AL63">
        <f t="shared" si="8"/>
        <v>-241.82036934582359</v>
      </c>
      <c r="AN63">
        <f t="shared" si="26"/>
        <v>0</v>
      </c>
      <c r="AO63">
        <f t="shared" si="26"/>
        <v>0</v>
      </c>
      <c r="AP63">
        <f t="shared" si="26"/>
        <v>-7.7398485577708278E-6</v>
      </c>
      <c r="AQ63">
        <f t="shared" si="26"/>
        <v>-0.6670069832137604</v>
      </c>
      <c r="AR63">
        <f t="shared" si="26"/>
        <v>-0.66701472306231813</v>
      </c>
      <c r="AS63">
        <f t="shared" si="26"/>
        <v>-1.1755604130895037E-2</v>
      </c>
      <c r="AT63">
        <f t="shared" si="26"/>
        <v>-1.0367139020270645E-2</v>
      </c>
      <c r="AU63">
        <f t="shared" si="23"/>
        <v>-0.68913746621348382</v>
      </c>
      <c r="AW63">
        <v>60</v>
      </c>
      <c r="AX63">
        <f>IF(Z63&gt;0, (R63*SUMPRODUCT(K63:$K$98, X63:$X$98)-K63*$AZ$3)/Z63, 0)</f>
        <v>-220201.9536546345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500000</v>
      </c>
      <c r="S64">
        <f t="shared" si="1"/>
        <v>-835921.73597935925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-47.844347521332757</v>
      </c>
      <c r="AC64">
        <f t="shared" si="2"/>
        <v>-43.285426366398532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-81.660216430761054</v>
      </c>
      <c r="AI64">
        <f t="shared" si="25"/>
        <v>-81.660863701679247</v>
      </c>
      <c r="AJ64">
        <f t="shared" si="7"/>
        <v>-4.5589211549342252</v>
      </c>
      <c r="AK64">
        <f t="shared" si="22"/>
        <v>-3.3491043264932934</v>
      </c>
      <c r="AL64">
        <f t="shared" si="8"/>
        <v>-89.568889183106762</v>
      </c>
      <c r="AN64">
        <f t="shared" si="26"/>
        <v>0</v>
      </c>
      <c r="AO64">
        <f t="shared" si="26"/>
        <v>0</v>
      </c>
      <c r="AP64">
        <f t="shared" si="26"/>
        <v>-1.6469524233741948E-6</v>
      </c>
      <c r="AQ64">
        <f t="shared" si="26"/>
        <v>-0.20778083421478649</v>
      </c>
      <c r="AR64">
        <f t="shared" si="26"/>
        <v>-0.20778248116720988</v>
      </c>
      <c r="AS64">
        <f t="shared" si="26"/>
        <v>-1.1599974652220537E-2</v>
      </c>
      <c r="AT64">
        <f t="shared" si="26"/>
        <v>-8.5216488670607077E-3</v>
      </c>
      <c r="AU64">
        <f t="shared" si="23"/>
        <v>-0.22790410468649111</v>
      </c>
      <c r="AW64">
        <v>61</v>
      </c>
      <c r="AX64">
        <f>IF(Z64&gt;0, (R64*SUMPRODUCT(K64:$K$98, X64:$X$98)-K64*$AZ$3)/Z64, 0)</f>
        <v>-835921.73597935925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500000</v>
      </c>
      <c r="S65">
        <f t="shared" si="1"/>
        <v>-3173730.8685068171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-43.285426366398532</v>
      </c>
      <c r="AC65">
        <f t="shared" si="2"/>
        <v>-38.827199934409762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-19.514963572855113</v>
      </c>
      <c r="AI65">
        <f t="shared" si="25"/>
        <v>-19.515116496974798</v>
      </c>
      <c r="AJ65">
        <f t="shared" si="7"/>
        <v>-4.4582264319887699</v>
      </c>
      <c r="AK65">
        <f t="shared" si="22"/>
        <v>-3.0299798456478975</v>
      </c>
      <c r="AL65">
        <f t="shared" si="8"/>
        <v>-27.003322774611465</v>
      </c>
      <c r="AN65">
        <f t="shared" si="26"/>
        <v>0</v>
      </c>
      <c r="AO65">
        <f t="shared" si="26"/>
        <v>0</v>
      </c>
      <c r="AP65">
        <f t="shared" si="26"/>
        <v>-3.4741848763596863E-7</v>
      </c>
      <c r="AQ65">
        <f t="shared" si="26"/>
        <v>-4.4334792606720283E-2</v>
      </c>
      <c r="AR65">
        <f t="shared" si="26"/>
        <v>-4.4335140025207928E-2</v>
      </c>
      <c r="AS65">
        <f t="shared" si="26"/>
        <v>-1.0128358350151051E-2</v>
      </c>
      <c r="AT65">
        <f t="shared" si="26"/>
        <v>-6.8836166441118484E-3</v>
      </c>
      <c r="AU65">
        <f t="shared" si="23"/>
        <v>-6.1347115019470828E-2</v>
      </c>
      <c r="AW65">
        <v>62</v>
      </c>
      <c r="AX65">
        <f>IF(Z65&gt;0, (R65*SUMPRODUCT(K65:$K$98, X65:$X$98)-K65*$AZ$3)/Z65, 0)</f>
        <v>-3173730.8685068171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500000</v>
      </c>
      <c r="S66">
        <f t="shared" si="1"/>
        <v>-12121564.823701357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-38.827199934409762</v>
      </c>
      <c r="AC66">
        <f t="shared" si="2"/>
        <v>-34.705456810763302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-4.6242367014631993</v>
      </c>
      <c r="AI66">
        <f t="shared" si="25"/>
        <v>-4.6242724904241497</v>
      </c>
      <c r="AJ66">
        <f t="shared" si="7"/>
        <v>-4.1217431236464606</v>
      </c>
      <c r="AK66">
        <f t="shared" si="22"/>
        <v>-2.7179039954086837</v>
      </c>
      <c r="AL66">
        <f t="shared" si="8"/>
        <v>-11.463919609479294</v>
      </c>
      <c r="AN66">
        <f t="shared" si="26"/>
        <v>0</v>
      </c>
      <c r="AO66">
        <f t="shared" si="26"/>
        <v>0</v>
      </c>
      <c r="AP66">
        <f t="shared" si="26"/>
        <v>-7.2595216276846246E-8</v>
      </c>
      <c r="AQ66">
        <f t="shared" si="26"/>
        <v>-9.3799164474836095E-3</v>
      </c>
      <c r="AR66">
        <f t="shared" si="26"/>
        <v>-9.3799890426998853E-3</v>
      </c>
      <c r="AS66">
        <f t="shared" si="26"/>
        <v>-8.3606460079261539E-3</v>
      </c>
      <c r="AT66">
        <f t="shared" si="26"/>
        <v>-5.5130638925011376E-3</v>
      </c>
      <c r="AU66">
        <f t="shared" si="23"/>
        <v>-2.3253698943127177E-2</v>
      </c>
      <c r="AW66">
        <v>63</v>
      </c>
      <c r="AX66">
        <f>IF(Z66&gt;0, (R66*SUMPRODUCT(K66:$K$98, X66:$X$98)-K66*$AZ$3)/Z66, 0)</f>
        <v>-12121564.823701357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-46748011.57767453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-34.705456810763302</v>
      </c>
      <c r="AC67">
        <f t="shared" ref="AC67:AC98" si="29">S67*Z67</f>
        <v>-30.995124301984731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-1.0857300977395614</v>
      </c>
      <c r="AI67">
        <f t="shared" ref="AI67:AI98" si="33">SUM(AE67:AH67)</f>
        <v>-1.085738385558459</v>
      </c>
      <c r="AJ67">
        <f t="shared" ref="AJ67:AJ98" si="34">AB67-AC67</f>
        <v>-3.7103325087785706</v>
      </c>
      <c r="AK67">
        <f t="shared" si="22"/>
        <v>-2.4293819767534313</v>
      </c>
      <c r="AL67">
        <f t="shared" ref="AL67:AL98" si="35">SUM(AI67:AK67)</f>
        <v>-7.2254528710904609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-1.9663588089523553E-3</v>
      </c>
      <c r="AR67">
        <f t="shared" si="36"/>
        <v>-1.9663738189679477E-3</v>
      </c>
      <c r="AS67">
        <f t="shared" si="36"/>
        <v>-6.7197593840021908E-3</v>
      </c>
      <c r="AT67">
        <f t="shared" si="36"/>
        <v>-4.3998380999520584E-3</v>
      </c>
      <c r="AU67">
        <f t="shared" si="23"/>
        <v>-1.3085971302922198E-2</v>
      </c>
      <c r="AW67">
        <v>64</v>
      </c>
      <c r="AX67">
        <f>IF(Z67&gt;0, (R67*SUMPRODUCT(K67:$K$98, X67:$X$98)-K67*$AZ$3)/Z67, 0)</f>
        <v>-46748011.57767453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7"/>
        <v>500000</v>
      </c>
      <c r="S68">
        <f t="shared" si="28"/>
        <v>-182391550.19483253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-30.995124301984731</v>
      </c>
      <c r="AC68">
        <f t="shared" si="29"/>
        <v>-27.675918852556141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-0.25232810800756811</v>
      </c>
      <c r="AI68">
        <f t="shared" si="33"/>
        <v>-0.25233000474557649</v>
      </c>
      <c r="AJ68">
        <f t="shared" si="34"/>
        <v>-3.3192054494285905</v>
      </c>
      <c r="AK68">
        <f t="shared" si="22"/>
        <v>-2.1696587011389314</v>
      </c>
      <c r="AL68">
        <f t="shared" si="35"/>
        <v>-5.7411941553130985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-4.0802662170430639E-4</v>
      </c>
      <c r="AR68">
        <f t="shared" si="36"/>
        <v>-4.0802968882040351E-4</v>
      </c>
      <c r="AS68">
        <f t="shared" si="36"/>
        <v>-5.3673139982972152E-3</v>
      </c>
      <c r="AT68">
        <f t="shared" si="36"/>
        <v>-3.5084419134570584E-3</v>
      </c>
      <c r="AU68">
        <f t="shared" si="23"/>
        <v>-9.2837856005746778E-3</v>
      </c>
      <c r="AW68">
        <v>65</v>
      </c>
      <c r="AX68">
        <f>IF(Z68&gt;0, (R68*SUMPRODUCT(K68:$K$98, X68:$X$98)-K68*$AZ$3)/Z68, 0)</f>
        <v>-182391550.19483253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7"/>
        <v>500000</v>
      </c>
      <c r="S69">
        <f t="shared" si="28"/>
        <v>-720071281.85550749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-27.675918852556141</v>
      </c>
      <c r="AC69">
        <f t="shared" si="29"/>
        <v>-24.710994907537177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-5.7952110757484798E-2</v>
      </c>
      <c r="AI69">
        <f t="shared" si="33"/>
        <v>-5.7952539725344129E-2</v>
      </c>
      <c r="AJ69">
        <f t="shared" si="34"/>
        <v>-2.9649239450189633</v>
      </c>
      <c r="AK69">
        <f t="shared" si="22"/>
        <v>-1.93731431967893</v>
      </c>
      <c r="AL69">
        <f t="shared" si="35"/>
        <v>-4.9601908044232372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-8.3670835223388624E-5</v>
      </c>
      <c r="AR69">
        <f t="shared" si="36"/>
        <v>-8.3671454564058099E-5</v>
      </c>
      <c r="AS69">
        <f t="shared" si="36"/>
        <v>-4.280735586865929E-3</v>
      </c>
      <c r="AT69">
        <f t="shared" si="36"/>
        <v>-2.7970802978359403E-3</v>
      </c>
      <c r="AU69">
        <f t="shared" si="23"/>
        <v>-7.1614873392659272E-3</v>
      </c>
      <c r="AW69">
        <v>66</v>
      </c>
      <c r="AX69">
        <f>IF(Z69&gt;0, (R69*SUMPRODUCT(K69:$K$98, X69:$X$98)-K69*$AZ$3)/Z69, 0)</f>
        <v>-720071281.85550749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7"/>
        <v>500000</v>
      </c>
      <c r="S70">
        <f t="shared" si="28"/>
        <v>-2879867272.1977916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-24.710994907537177</v>
      </c>
      <c r="AC70">
        <f t="shared" si="29"/>
        <v>-22.06346074655038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-1.3156488755426401E-2</v>
      </c>
      <c r="AI70">
        <f t="shared" si="33"/>
        <v>-1.3156584521388254E-2</v>
      </c>
      <c r="AJ70">
        <f t="shared" si="34"/>
        <v>-2.6475341609867975</v>
      </c>
      <c r="AK70">
        <f t="shared" si="22"/>
        <v>-1.7297696435276027</v>
      </c>
      <c r="AL70">
        <f t="shared" si="35"/>
        <v>-4.3904603890357885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-1.6960038031911178E-5</v>
      </c>
      <c r="AR70">
        <f t="shared" si="36"/>
        <v>-1.6960161483873582E-5</v>
      </c>
      <c r="AS70">
        <f t="shared" si="36"/>
        <v>-3.4129379727246881E-3</v>
      </c>
      <c r="AT70">
        <f t="shared" si="36"/>
        <v>-2.2298471488886831E-3</v>
      </c>
      <c r="AU70">
        <f t="shared" si="23"/>
        <v>-5.6597452830972452E-3</v>
      </c>
      <c r="AW70">
        <v>67</v>
      </c>
      <c r="AX70">
        <f>IF(Z70&gt;0, (R70*SUMPRODUCT(K70:$K$98, X70:$X$98)-K70*$AZ$3)/Z70, 0)</f>
        <v>-2879867272.1977916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7"/>
        <v>500000</v>
      </c>
      <c r="S71">
        <f t="shared" si="28"/>
        <v>-11677448733.177197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-22.06346074655038</v>
      </c>
      <c r="AC71">
        <f t="shared" si="29"/>
        <v>-19.699533213890177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-2.9488459108594446E-3</v>
      </c>
      <c r="AI71">
        <f t="shared" si="33"/>
        <v>-2.9488669980139077E-3</v>
      </c>
      <c r="AJ71">
        <f t="shared" si="34"/>
        <v>-2.3639275326602025</v>
      </c>
      <c r="AK71">
        <f t="shared" si="22"/>
        <v>-1.5444422522585268</v>
      </c>
      <c r="AL71">
        <f t="shared" si="35"/>
        <v>-3.9113186519167433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-3.3940706619137593E-6</v>
      </c>
      <c r="AR71">
        <f t="shared" si="36"/>
        <v>-3.3940949328639783E-6</v>
      </c>
      <c r="AS71">
        <f t="shared" si="36"/>
        <v>-2.7208397210398026E-3</v>
      </c>
      <c r="AT71">
        <f t="shared" si="36"/>
        <v>-1.7776263310696028E-3</v>
      </c>
      <c r="AU71">
        <f t="shared" si="23"/>
        <v>-4.5018601470422689E-3</v>
      </c>
      <c r="AW71">
        <v>68</v>
      </c>
      <c r="AX71">
        <f>IF(Z71&gt;0, (R71*SUMPRODUCT(K71:$K$98, X71:$X$98)-K71*$AZ$3)/Z71, 0)</f>
        <v>-11677448733.177197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7"/>
        <v>500000</v>
      </c>
      <c r="S72">
        <f t="shared" si="28"/>
        <v>-48038473660.953033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-19.699533213890177</v>
      </c>
      <c r="AC72">
        <f t="shared" si="29"/>
        <v>-17.588871882337415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-6.5198063878837823E-4</v>
      </c>
      <c r="AI72">
        <f t="shared" si="33"/>
        <v>-6.5198521555532717E-4</v>
      </c>
      <c r="AJ72">
        <f t="shared" si="34"/>
        <v>-2.1106613315527625</v>
      </c>
      <c r="AK72">
        <f t="shared" ref="AK72:AK98" si="49">G72*SUM(AB72:AB72, AE72:AF72)</f>
        <v>-1.3789673249723124</v>
      </c>
      <c r="AL72">
        <f t="shared" si="35"/>
        <v>-3.4902806417406302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-6.7001646731955944E-7</v>
      </c>
      <c r="AR72">
        <f t="shared" si="36"/>
        <v>-6.7002117069423103E-7</v>
      </c>
      <c r="AS72">
        <f t="shared" si="36"/>
        <v>-2.1690488412402032E-3</v>
      </c>
      <c r="AT72">
        <f t="shared" si="36"/>
        <v>-1.4171138844614431E-3</v>
      </c>
      <c r="AU72">
        <f t="shared" si="23"/>
        <v>-3.5868327468723408E-3</v>
      </c>
      <c r="AW72">
        <v>69</v>
      </c>
      <c r="AX72">
        <f>IF(Z72&gt;0, (R72*SUMPRODUCT(K72:$K$98, X72:$X$98)-K72*$AZ$3)/Z72, 0)</f>
        <v>-48038473660.953033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7"/>
        <v>500000</v>
      </c>
      <c r="S73">
        <f t="shared" si="28"/>
        <v>-200750083273.26175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-17.588871882337415</v>
      </c>
      <c r="AC73">
        <f t="shared" si="29"/>
        <v>-15.704350475904398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-1.4212578945575015E-4</v>
      </c>
      <c r="AI73">
        <f t="shared" si="33"/>
        <v>-1.421267673102932E-4</v>
      </c>
      <c r="AJ73">
        <f t="shared" si="34"/>
        <v>-1.8845214064330165</v>
      </c>
      <c r="AK73">
        <f t="shared" si="49"/>
        <v>-1.2312210317636192</v>
      </c>
      <c r="AL73">
        <f t="shared" si="35"/>
        <v>-3.1158845649639462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-1.3040842355258702E-7</v>
      </c>
      <c r="AR73">
        <f t="shared" si="36"/>
        <v>-1.304093207892526E-7</v>
      </c>
      <c r="AS73">
        <f t="shared" si="36"/>
        <v>-1.7291546221493365E-3</v>
      </c>
      <c r="AT73">
        <f t="shared" si="36"/>
        <v>-1.1297147014059188E-3</v>
      </c>
      <c r="AU73">
        <f t="shared" si="23"/>
        <v>-2.8589997328760447E-3</v>
      </c>
      <c r="AW73">
        <v>70</v>
      </c>
      <c r="AX73">
        <f>IF(Z73&gt;0, (R73*SUMPRODUCT(K73:$K$98, X73:$X$98)-K73*$AZ$3)/Z73, 0)</f>
        <v>-200750083273.26175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7"/>
        <v>500000</v>
      </c>
      <c r="S74">
        <f t="shared" si="28"/>
        <v>-852815794627.76404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-15.704350475904398</v>
      </c>
      <c r="AC74">
        <f t="shared" si="29"/>
        <v>-14.021741609482925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-3.0502189812057277E-5</v>
      </c>
      <c r="AI74">
        <f t="shared" si="33"/>
        <v>-3.0502395333309607E-5</v>
      </c>
      <c r="AJ74">
        <f t="shared" si="34"/>
        <v>-1.6826088664214733</v>
      </c>
      <c r="AK74">
        <f t="shared" si="49"/>
        <v>-1.099304533313308</v>
      </c>
      <c r="AL74">
        <f t="shared" si="35"/>
        <v>-2.7819439021301147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-2.4988820162182886E-8</v>
      </c>
      <c r="AR74">
        <f t="shared" si="36"/>
        <v>-2.4988988534802871E-8</v>
      </c>
      <c r="AS74">
        <f t="shared" si="36"/>
        <v>-1.3784718613769817E-3</v>
      </c>
      <c r="AT74">
        <f t="shared" si="36"/>
        <v>-9.0060167665666528E-4</v>
      </c>
      <c r="AU74">
        <f t="shared" si="23"/>
        <v>-2.2790985270221818E-3</v>
      </c>
      <c r="AW74">
        <v>71</v>
      </c>
      <c r="AX74">
        <f>IF(Z74&gt;0, (R74*SUMPRODUCT(K74:$K$98, X74:$X$98)-K74*$AZ$3)/Z74, 0)</f>
        <v>-852815794627.76404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7"/>
        <v>500000</v>
      </c>
      <c r="S75">
        <f t="shared" si="28"/>
        <v>-3687564714764.0127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-14.021741609482925</v>
      </c>
      <c r="AC75">
        <f t="shared" si="29"/>
        <v>-12.519412173016478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-6.4411239700078617E-6</v>
      </c>
      <c r="AI75">
        <f t="shared" si="33"/>
        <v>-6.4411664079484178E-6</v>
      </c>
      <c r="AJ75">
        <f t="shared" si="34"/>
        <v>-1.5023294364664466</v>
      </c>
      <c r="AK75">
        <f t="shared" si="49"/>
        <v>-0.98152191266380484</v>
      </c>
      <c r="AL75">
        <f t="shared" si="35"/>
        <v>-2.4838577902966597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-4.7114910180161659E-9</v>
      </c>
      <c r="AR75">
        <f t="shared" si="36"/>
        <v>-4.7115220601101672E-9</v>
      </c>
      <c r="AS75">
        <f t="shared" si="36"/>
        <v>-1.0989093951570554E-3</v>
      </c>
      <c r="AT75">
        <f t="shared" si="36"/>
        <v>-7.1795414853596112E-4</v>
      </c>
      <c r="AU75">
        <f t="shared" si="23"/>
        <v>-1.8168682552150768E-3</v>
      </c>
      <c r="AW75">
        <v>72</v>
      </c>
      <c r="AX75">
        <f>IF(Z75&gt;0, (R75*SUMPRODUCT(K75:$K$98, X75:$X$98)-K75*$AZ$3)/Z75, 0)</f>
        <v>-3687564714764.0127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7"/>
        <v>500000</v>
      </c>
      <c r="S76">
        <f t="shared" si="28"/>
        <v>-16252134690957.15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-12.519412173016478</v>
      </c>
      <c r="AC76">
        <f t="shared" si="29"/>
        <v>-11.178046587142912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-1.336647726976111E-6</v>
      </c>
      <c r="AI76">
        <f t="shared" si="33"/>
        <v>-1.3366563243440872E-6</v>
      </c>
      <c r="AJ76">
        <f t="shared" si="34"/>
        <v>-1.3413655858735662</v>
      </c>
      <c r="AK76">
        <f t="shared" si="49"/>
        <v>-0.87635885211115361</v>
      </c>
      <c r="AL76">
        <f t="shared" si="35"/>
        <v>-2.2177257746410444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-8.729626267236023E-10</v>
      </c>
      <c r="AR76">
        <f t="shared" si="36"/>
        <v>-8.7296824165173932E-10</v>
      </c>
      <c r="AS76">
        <f t="shared" si="36"/>
        <v>-8.7604385329700257E-4</v>
      </c>
      <c r="AT76">
        <f t="shared" si="36"/>
        <v>-5.7234865256693503E-4</v>
      </c>
      <c r="AU76">
        <f t="shared" si="23"/>
        <v>-1.4483933788321792E-3</v>
      </c>
      <c r="AW76">
        <v>73</v>
      </c>
      <c r="AX76">
        <f>IF(Z76&gt;0, (R76*SUMPRODUCT(K76:$K$98, X76:$X$98)-K76*$AZ$3)/Z76, 0)</f>
        <v>-16252134690957.15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7"/>
        <v>500000</v>
      </c>
      <c r="S77">
        <f t="shared" si="28"/>
        <v>-73061095086177.938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-11.178046587142912</v>
      </c>
      <c r="AC77">
        <f t="shared" si="29"/>
        <v>-9.9803987392792148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-2.721540394056184E-7</v>
      </c>
      <c r="AI77">
        <f t="shared" si="33"/>
        <v>-2.7215574694892984E-7</v>
      </c>
      <c r="AJ77">
        <f t="shared" si="34"/>
        <v>-1.1976478478636974</v>
      </c>
      <c r="AK77">
        <f t="shared" si="49"/>
        <v>-0.78246326110000397</v>
      </c>
      <c r="AL77">
        <f t="shared" si="35"/>
        <v>-1.9801113811194484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-1.5869945995582685E-10</v>
      </c>
      <c r="AR77">
        <f t="shared" si="36"/>
        <v>-1.5870045566473482E-10</v>
      </c>
      <c r="AS77">
        <f t="shared" si="36"/>
        <v>-6.9837679825855009E-4</v>
      </c>
      <c r="AT77">
        <f t="shared" si="36"/>
        <v>-4.5627284181798644E-4</v>
      </c>
      <c r="AU77">
        <f t="shared" si="23"/>
        <v>-1.1546497987769922E-3</v>
      </c>
      <c r="AW77">
        <v>74</v>
      </c>
      <c r="AX77">
        <f>IF(Z77&gt;0, (R77*SUMPRODUCT(K77:$K$98, X77:$X$98)-K77*$AZ$3)/Z77, 0)</f>
        <v>-73061095086177.938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7"/>
        <v>500000</v>
      </c>
      <c r="S78">
        <f t="shared" si="28"/>
        <v>-335459888278993.19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-9.9803987392792148</v>
      </c>
      <c r="AC78">
        <f t="shared" si="29"/>
        <v>-8.9110703030658982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-5.4336843567478523E-8</v>
      </c>
      <c r="AI78">
        <f t="shared" si="33"/>
        <v>-5.4337175614267663E-8</v>
      </c>
      <c r="AJ78">
        <f t="shared" si="34"/>
        <v>-1.0693284362133166</v>
      </c>
      <c r="AK78">
        <f t="shared" si="49"/>
        <v>-0.69862791174954508</v>
      </c>
      <c r="AL78">
        <f t="shared" si="35"/>
        <v>-1.7679564023000374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-2.8290267121911015E-11</v>
      </c>
      <c r="AR78">
        <f t="shared" si="36"/>
        <v>-2.8290440000785549E-11</v>
      </c>
      <c r="AS78">
        <f t="shared" si="36"/>
        <v>-5.5674170811858084E-4</v>
      </c>
      <c r="AT78">
        <f t="shared" si="36"/>
        <v>-3.6373791601775703E-4</v>
      </c>
      <c r="AU78">
        <f t="shared" si="23"/>
        <v>-9.2047965242677784E-4</v>
      </c>
      <c r="AW78">
        <v>75</v>
      </c>
      <c r="AX78">
        <f>IF(Z78&gt;0, (R78*SUMPRODUCT(K78:$K$98, X78:$X$98)-K78*$AZ$3)/Z78, 0)</f>
        <v>-335459888278993.19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7"/>
        <v>500000</v>
      </c>
      <c r="S79">
        <f t="shared" si="28"/>
        <v>-1574112734943209.3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-8.9110703030658982</v>
      </c>
      <c r="AC79">
        <f t="shared" si="29"/>
        <v>-7.9563127706191734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-1.0621815570811498E-8</v>
      </c>
      <c r="AI79">
        <f t="shared" si="33"/>
        <v>-1.0621878751743476E-8</v>
      </c>
      <c r="AJ79">
        <f t="shared" si="34"/>
        <v>-0.95475753244672479</v>
      </c>
      <c r="AK79">
        <f t="shared" si="49"/>
        <v>-0.62377492121461298</v>
      </c>
      <c r="AL79">
        <f t="shared" si="35"/>
        <v>-1.5785324642832164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-4.9376849391327815E-12</v>
      </c>
      <c r="AR79">
        <f t="shared" si="36"/>
        <v>-4.9377143095859013E-12</v>
      </c>
      <c r="AS79">
        <f t="shared" si="36"/>
        <v>-4.4383108114214818E-4</v>
      </c>
      <c r="AT79">
        <f t="shared" si="36"/>
        <v>-2.8996963968701462E-4</v>
      </c>
      <c r="AU79">
        <f t="shared" si="23"/>
        <v>-7.338007257668771E-4</v>
      </c>
      <c r="AW79">
        <v>76</v>
      </c>
      <c r="AX79">
        <f>IF(Z79&gt;0, (R79*SUMPRODUCT(K79:$K$98, X79:$X$98)-K79*$AZ$3)/Z79, 0)</f>
        <v>-1574112734943209.3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7"/>
        <v>500000</v>
      </c>
      <c r="S80">
        <f t="shared" si="28"/>
        <v>-7549565116722183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-7.9563127706191734</v>
      </c>
      <c r="AC80">
        <f t="shared" si="29"/>
        <v>-7.1038506880571326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-2.0314841184951813E-9</v>
      </c>
      <c r="AI80">
        <f t="shared" si="33"/>
        <v>-2.0314958805148775E-9</v>
      </c>
      <c r="AJ80">
        <f t="shared" si="34"/>
        <v>-0.85246208256204081</v>
      </c>
      <c r="AK80">
        <f t="shared" si="49"/>
        <v>-0.55694189394334215</v>
      </c>
      <c r="AL80">
        <f t="shared" si="35"/>
        <v>-1.4094039785368788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-8.4317947787919796E-13</v>
      </c>
      <c r="AR80">
        <f t="shared" si="36"/>
        <v>-8.4318435977491935E-13</v>
      </c>
      <c r="AS80">
        <f t="shared" si="36"/>
        <v>-3.5381942056180555E-4</v>
      </c>
      <c r="AT80">
        <f t="shared" si="36"/>
        <v>-2.3116202143487875E-4</v>
      </c>
      <c r="AU80">
        <f t="shared" si="23"/>
        <v>-5.8498144283986866E-4</v>
      </c>
      <c r="AW80">
        <v>77</v>
      </c>
      <c r="AX80">
        <f>IF(Z80&gt;0, (R80*SUMPRODUCT(K80:$K$98, X80:$X$98)-K80*$AZ$3)/Z80, 0)</f>
        <v>-7549565116722183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7"/>
        <v>500000</v>
      </c>
      <c r="S81">
        <f t="shared" si="28"/>
        <v>-3.7046370517938552E+16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-7.1038506880571326</v>
      </c>
      <c r="AC81">
        <f t="shared" si="29"/>
        <v>-6.3427238286231749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-3.8017078113473128E-10</v>
      </c>
      <c r="AI81">
        <f t="shared" si="33"/>
        <v>-3.8017292126470216E-10</v>
      </c>
      <c r="AJ81">
        <f t="shared" si="34"/>
        <v>-0.76112685943395775</v>
      </c>
      <c r="AK81">
        <f t="shared" si="49"/>
        <v>-0.49726954816399932</v>
      </c>
      <c r="AL81">
        <f t="shared" si="35"/>
        <v>-1.25839640797813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-1.4088582799415477E-13</v>
      </c>
      <c r="AR81">
        <f t="shared" si="36"/>
        <v>-1.4088662109556583E-13</v>
      </c>
      <c r="AS81">
        <f t="shared" si="36"/>
        <v>-2.8206267583184179E-4</v>
      </c>
      <c r="AT81">
        <f t="shared" si="36"/>
        <v>-1.8428094821031462E-4</v>
      </c>
      <c r="AU81">
        <f t="shared" si="23"/>
        <v>-4.6634362418304307E-4</v>
      </c>
      <c r="AW81">
        <v>78</v>
      </c>
      <c r="AX81">
        <f>IF(Z81&gt;0, (R81*SUMPRODUCT(K81:$K$98, X81:$X$98)-K81*$AZ$3)/Z81, 0)</f>
        <v>-3.7046370517938552E+16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7"/>
        <v>500000</v>
      </c>
      <c r="S82">
        <f t="shared" si="28"/>
        <v>-1.8617439037782646E+17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-6.3427238286231749</v>
      </c>
      <c r="AC82">
        <f t="shared" si="29"/>
        <v>-5.6631462755565281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-6.9539895284229764E-11</v>
      </c>
      <c r="AI82">
        <f t="shared" si="33"/>
        <v>-6.9540275515518833E-11</v>
      </c>
      <c r="AJ82">
        <f t="shared" si="34"/>
        <v>-0.6795775530666468</v>
      </c>
      <c r="AK82">
        <f t="shared" si="49"/>
        <v>-0.4439906680036223</v>
      </c>
      <c r="AL82">
        <f t="shared" si="35"/>
        <v>-1.1235682211398093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-2.3009362342420142E-14</v>
      </c>
      <c r="AR82">
        <f t="shared" si="36"/>
        <v>-2.300948815335886E-14</v>
      </c>
      <c r="AS82">
        <f t="shared" si="36"/>
        <v>-2.2485863825900528E-4</v>
      </c>
      <c r="AT82">
        <f t="shared" si="36"/>
        <v>-1.4690764366257649E-4</v>
      </c>
      <c r="AU82">
        <f t="shared" si="23"/>
        <v>-3.7176628194459125E-4</v>
      </c>
      <c r="AW82">
        <v>79</v>
      </c>
      <c r="AX82">
        <f>IF(Z82&gt;0, (R82*SUMPRODUCT(K82:$K$98, X82:$X$98)-K82*$AZ$3)/Z82, 0)</f>
        <v>-1.8617439037782646E+17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7"/>
        <v>500000</v>
      </c>
      <c r="S83">
        <f t="shared" si="28"/>
        <v>-9.5898719713530662E+17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-5.6631462755565281</v>
      </c>
      <c r="AC83">
        <f t="shared" si="29"/>
        <v>-5.0563806031754908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-1.2420846164906195E-11</v>
      </c>
      <c r="AI83">
        <f t="shared" si="33"/>
        <v>-1.2420912072728248E-11</v>
      </c>
      <c r="AJ83">
        <f t="shared" si="34"/>
        <v>-0.60676567238103729</v>
      </c>
      <c r="AK83">
        <f t="shared" si="49"/>
        <v>-0.39642023928895698</v>
      </c>
      <c r="AL83">
        <f t="shared" si="35"/>
        <v>-1.0031859116824151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-3.6694731240202879E-15</v>
      </c>
      <c r="AR83">
        <f t="shared" si="36"/>
        <v>-3.6694925950755184E-15</v>
      </c>
      <c r="AS83">
        <f t="shared" si="36"/>
        <v>-1.7925592973456895E-4</v>
      </c>
      <c r="AT83">
        <f t="shared" si="36"/>
        <v>-1.1711387409325545E-4</v>
      </c>
      <c r="AU83">
        <f t="shared" si="23"/>
        <v>-2.9636980383149387E-4</v>
      </c>
      <c r="AW83">
        <v>80</v>
      </c>
      <c r="AX83">
        <f>IF(Z83&gt;0, (R83*SUMPRODUCT(K83:$K$98, X83:$X$98)-K83*$AZ$3)/Z83, 0)</f>
        <v>-9.5898719713530662E+17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7"/>
        <v>500000</v>
      </c>
      <c r="S84">
        <f t="shared" si="28"/>
        <v>-5.0669141255552E+18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-5.0563806031754908</v>
      </c>
      <c r="AC84">
        <f t="shared" si="29"/>
        <v>-4.5146255385495486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-2.1644492546949468E-12</v>
      </c>
      <c r="AI84">
        <f t="shared" si="33"/>
        <v>-2.1644603922074118E-12</v>
      </c>
      <c r="AJ84">
        <f t="shared" si="34"/>
        <v>-0.54175506462594214</v>
      </c>
      <c r="AK84">
        <f t="shared" si="49"/>
        <v>-0.35394664222228439</v>
      </c>
      <c r="AL84">
        <f t="shared" si="35"/>
        <v>-0.89570170685039097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-5.7092875090228492E-16</v>
      </c>
      <c r="AR84">
        <f t="shared" si="36"/>
        <v>-5.7093168870554639E-16</v>
      </c>
      <c r="AS84">
        <f t="shared" si="36"/>
        <v>-1.429017296991185E-4</v>
      </c>
      <c r="AT84">
        <f t="shared" si="36"/>
        <v>-9.336246340342466E-5</v>
      </c>
      <c r="AU84">
        <f t="shared" si="23"/>
        <v>-2.3626419310311409E-4</v>
      </c>
      <c r="AW84">
        <v>81</v>
      </c>
      <c r="AX84">
        <f>IF(Z84&gt;0, (R84*SUMPRODUCT(K84:$K$98, X84:$X$98)-K84*$AZ$3)/Z84, 0)</f>
        <v>-5.0669141255552E+18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7"/>
        <v>500000</v>
      </c>
      <c r="S85">
        <f t="shared" si="28"/>
        <v>-2.7482798986407387E+19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-4.5146255385495486</v>
      </c>
      <c r="AC85">
        <f t="shared" si="29"/>
        <v>-4.0309156594192403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-3.6771024741755697E-13</v>
      </c>
      <c r="AI85">
        <f t="shared" si="33"/>
        <v>-3.6771208079871178E-13</v>
      </c>
      <c r="AJ85">
        <f t="shared" si="34"/>
        <v>-0.48370987913030827</v>
      </c>
      <c r="AK85">
        <f t="shared" si="49"/>
        <v>-0.31602378769846845</v>
      </c>
      <c r="AL85">
        <f t="shared" si="35"/>
        <v>-0.79973366682914437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-8.6600862204116255E-17</v>
      </c>
      <c r="AR85">
        <f t="shared" si="36"/>
        <v>-8.6601293990801202E-17</v>
      </c>
      <c r="AS85">
        <f t="shared" si="36"/>
        <v>-1.1392038400758874E-4</v>
      </c>
      <c r="AT85">
        <f t="shared" si="36"/>
        <v>-7.4427984218291404E-5</v>
      </c>
      <c r="AU85">
        <f t="shared" si="23"/>
        <v>-1.8834836822596672E-4</v>
      </c>
      <c r="AW85">
        <v>82</v>
      </c>
      <c r="AX85">
        <f>IF(Z85&gt;0, (R85*SUMPRODUCT(K85:$K$98, X85:$X$98)-K85*$AZ$3)/Z85, 0)</f>
        <v>-2.7482798986407387E+19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7"/>
        <v>500000</v>
      </c>
      <c r="S86">
        <f t="shared" si="28"/>
        <v>-1.5316372713455085E+20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-4.0309156594192403</v>
      </c>
      <c r="AC86">
        <f t="shared" si="29"/>
        <v>-3.5990318387671785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-6.0852924486051375E-14</v>
      </c>
      <c r="AI86">
        <f t="shared" si="33"/>
        <v>-6.0853218210282476E-14</v>
      </c>
      <c r="AJ86">
        <f t="shared" si="34"/>
        <v>-0.43188382065206188</v>
      </c>
      <c r="AK86">
        <f t="shared" si="49"/>
        <v>-0.28216409615934684</v>
      </c>
      <c r="AL86">
        <f t="shared" si="35"/>
        <v>-0.71404791681146951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-1.2796167452947097E-17</v>
      </c>
      <c r="AR86">
        <f t="shared" si="36"/>
        <v>-1.2796229217348363E-17</v>
      </c>
      <c r="AS86">
        <f t="shared" si="36"/>
        <v>-9.0816632659111113E-5</v>
      </c>
      <c r="AT86">
        <f t="shared" si="36"/>
        <v>-5.9333533337285871E-5</v>
      </c>
      <c r="AU86">
        <f t="shared" si="23"/>
        <v>-1.5015016599640978E-4</v>
      </c>
      <c r="AW86">
        <v>83</v>
      </c>
      <c r="AX86">
        <f>IF(Z86&gt;0, (R86*SUMPRODUCT(K86:$K$98, X86:$X$98)-K86*$AZ$3)/Z86, 0)</f>
        <v>-1.5316372713455085E+20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7"/>
        <v>500000</v>
      </c>
      <c r="S87">
        <f t="shared" si="28"/>
        <v>-8.7775599319105208E+20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-3.5990318387671785</v>
      </c>
      <c r="AC87">
        <f t="shared" si="29"/>
        <v>-3.2134212846135521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-9.8010042772640794E-15</v>
      </c>
      <c r="AI87">
        <f t="shared" si="33"/>
        <v>-9.8010500391459336E-15</v>
      </c>
      <c r="AJ87">
        <f t="shared" si="34"/>
        <v>-0.38561055415362633</v>
      </c>
      <c r="AK87">
        <f t="shared" si="49"/>
        <v>-0.25193222871370252</v>
      </c>
      <c r="AL87">
        <f t="shared" si="35"/>
        <v>-0.63754278286733868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-1.840140637067454E-18</v>
      </c>
      <c r="AR87">
        <f t="shared" si="36"/>
        <v>-1.8401492288705029E-18</v>
      </c>
      <c r="AS87">
        <f t="shared" si="36"/>
        <v>-7.2398463535643362E-5</v>
      </c>
      <c r="AT87">
        <f t="shared" si="36"/>
        <v>-4.7300329509953656E-5</v>
      </c>
      <c r="AU87">
        <f t="shared" si="23"/>
        <v>-1.1969879304559885E-4</v>
      </c>
      <c r="AW87">
        <v>84</v>
      </c>
      <c r="AX87">
        <f>IF(Z87&gt;0, (R87*SUMPRODUCT(K87:$K$98, X87:$X$98)-K87*$AZ$3)/Z87, 0)</f>
        <v>-8.7775599319105208E+20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7"/>
        <v>500000</v>
      </c>
      <c r="S88">
        <f t="shared" si="28"/>
        <v>-5.1761481031429726E+21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-3.2134212846135521</v>
      </c>
      <c r="AC88">
        <f t="shared" si="29"/>
        <v>-2.8691261469763858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-1.5350217527283529E-15</v>
      </c>
      <c r="AI88">
        <f t="shared" si="33"/>
        <v>-1.5350286814475709E-15</v>
      </c>
      <c r="AJ88">
        <f t="shared" si="34"/>
        <v>-0.34429513763716635</v>
      </c>
      <c r="AK88">
        <f t="shared" si="49"/>
        <v>-0.22493948992294868</v>
      </c>
      <c r="AL88">
        <f t="shared" si="35"/>
        <v>-0.56923462756011656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-2.5732201827689035E-19</v>
      </c>
      <c r="AR88">
        <f t="shared" si="36"/>
        <v>-2.5732317976662828E-19</v>
      </c>
      <c r="AS88">
        <f t="shared" si="36"/>
        <v>-5.7715611874715682E-5</v>
      </c>
      <c r="AT88">
        <f t="shared" si="36"/>
        <v>-3.7707533091480915E-5</v>
      </c>
      <c r="AU88">
        <f t="shared" si="23"/>
        <v>-9.5423144966196854E-5</v>
      </c>
      <c r="AW88">
        <v>85</v>
      </c>
      <c r="AX88">
        <f>IF(Z88&gt;0, (R88*SUMPRODUCT(K88:$K$98, X88:$X$98)-K88*$AZ$3)/Z88, 0)</f>
        <v>-5.1761481031429726E+21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7"/>
        <v>500000</v>
      </c>
      <c r="S89">
        <f t="shared" si="28"/>
        <v>-3.1587344980746061E+22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-2.8691261469763858</v>
      </c>
      <c r="AC89">
        <f t="shared" si="29"/>
        <v>-2.5617197740860584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-2.3382750111664464E-16</v>
      </c>
      <c r="AI89">
        <f t="shared" si="33"/>
        <v>-2.338285148611425E-16</v>
      </c>
      <c r="AJ89">
        <f t="shared" si="34"/>
        <v>-0.30740637289032735</v>
      </c>
      <c r="AK89">
        <f t="shared" si="49"/>
        <v>-0.20083883028834704</v>
      </c>
      <c r="AL89">
        <f t="shared" si="35"/>
        <v>-0.50824520317867461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-3.4997738403981375E-20</v>
      </c>
      <c r="AR89">
        <f t="shared" si="36"/>
        <v>-3.4997890134486023E-20</v>
      </c>
      <c r="AS89">
        <f t="shared" si="36"/>
        <v>-4.6010532425634344E-5</v>
      </c>
      <c r="AT89">
        <f t="shared" si="36"/>
        <v>-3.0060214518081081E-5</v>
      </c>
      <c r="AU89">
        <f t="shared" si="23"/>
        <v>-7.6070746943715452E-5</v>
      </c>
      <c r="AW89">
        <v>86</v>
      </c>
      <c r="AX89">
        <f>IF(Z89&gt;0, (R89*SUMPRODUCT(K89:$K$98, X89:$X$98)-K89*$AZ$3)/Z89, 0)</f>
        <v>-3.1587344980746061E+22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7"/>
        <v>500000</v>
      </c>
      <c r="S90">
        <f t="shared" si="28"/>
        <v>-1.9968040068604791E+23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-2.5617197740860584</v>
      </c>
      <c r="AC90">
        <f t="shared" si="29"/>
        <v>-2.2872497982911235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-3.4417005450862557E-17</v>
      </c>
      <c r="AI90">
        <f t="shared" si="33"/>
        <v>-3.441714863277916E-17</v>
      </c>
      <c r="AJ90">
        <f t="shared" si="34"/>
        <v>-0.27446997579493493</v>
      </c>
      <c r="AK90">
        <f t="shared" si="49"/>
        <v>-0.17932038418602411</v>
      </c>
      <c r="AL90">
        <f t="shared" si="35"/>
        <v>-0.45379035998095907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-4.5993816704985094E-21</v>
      </c>
      <c r="AR90">
        <f t="shared" si="36"/>
        <v>-4.5994008048849598E-21</v>
      </c>
      <c r="AS90">
        <f t="shared" si="36"/>
        <v>-3.667931475257837E-5</v>
      </c>
      <c r="AT90">
        <f t="shared" si="36"/>
        <v>-2.396381897168453E-5</v>
      </c>
      <c r="AU90">
        <f t="shared" si="23"/>
        <v>-6.0643133724262907E-5</v>
      </c>
      <c r="AW90">
        <v>87</v>
      </c>
      <c r="AX90">
        <f>IF(Z90&gt;0, (R90*SUMPRODUCT(K90:$K$98, X90:$X$98)-K90*$AZ$3)/Z90, 0)</f>
        <v>-1.9968040068604791E+23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7"/>
        <v>500000</v>
      </c>
      <c r="S91">
        <f t="shared" si="28"/>
        <v>-1.3089565586968038E+24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-2.2872497982911235</v>
      </c>
      <c r="AC91">
        <f t="shared" si="29"/>
        <v>-2.0421873199027889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-4.8899217373224254E-18</v>
      </c>
      <c r="AI91">
        <f t="shared" si="33"/>
        <v>-4.889941239376431E-18</v>
      </c>
      <c r="AJ91">
        <f t="shared" si="34"/>
        <v>-0.24506247838833461</v>
      </c>
      <c r="AK91">
        <f t="shared" si="49"/>
        <v>-0.16010748588037865</v>
      </c>
      <c r="AL91">
        <f t="shared" si="35"/>
        <v>-0.40516996426871327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-5.8345888158510524E-22</v>
      </c>
      <c r="AR91">
        <f t="shared" si="36"/>
        <v>-5.8346120854394634E-22</v>
      </c>
      <c r="AS91">
        <f t="shared" si="36"/>
        <v>-2.924052515352228E-5</v>
      </c>
      <c r="AT91">
        <f t="shared" si="36"/>
        <v>-1.9103809766967893E-5</v>
      </c>
      <c r="AU91">
        <f t="shared" si="23"/>
        <v>-4.8344334920490176E-5</v>
      </c>
      <c r="AW91">
        <v>88</v>
      </c>
      <c r="AX91">
        <f>IF(Z91&gt;0, (R91*SUMPRODUCT(K91:$K$98, X91:$X$98)-K91*$AZ$3)/Z91, 0)</f>
        <v>-1.3089565586968038E+24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7"/>
        <v>500000</v>
      </c>
      <c r="S92">
        <f t="shared" si="28"/>
        <v>-8.9072432739232595E+24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-2.0421873199027889</v>
      </c>
      <c r="AC92">
        <f t="shared" si="29"/>
        <v>-1.8233815356274898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-6.6992747449669735E-19</v>
      </c>
      <c r="AI92">
        <f t="shared" si="33"/>
        <v>-6.6993003334330059E-19</v>
      </c>
      <c r="AJ92">
        <f t="shared" si="34"/>
        <v>-0.21880578427529906</v>
      </c>
      <c r="AK92">
        <f t="shared" si="49"/>
        <v>-0.14295311239319525</v>
      </c>
      <c r="AL92">
        <f t="shared" si="35"/>
        <v>-0.36175889666849431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-7.1370397116557183E-23</v>
      </c>
      <c r="AR92">
        <f t="shared" si="36"/>
        <v>-7.1370669722033428E-23</v>
      </c>
      <c r="AS92">
        <f t="shared" si="36"/>
        <v>-2.3310367628764604E-5</v>
      </c>
      <c r="AT92">
        <f t="shared" si="36"/>
        <v>-1.5229440184126192E-5</v>
      </c>
      <c r="AU92">
        <f t="shared" si="23"/>
        <v>-3.8539807812890796E-5</v>
      </c>
      <c r="AW92">
        <v>89</v>
      </c>
      <c r="AX92">
        <f>IF(Z92&gt;0, (R92*SUMPRODUCT(K92:$K$98, X92:$X$98)-K92*$AZ$3)/Z92, 0)</f>
        <v>-8.9072432739232595E+24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7"/>
        <v>500000</v>
      </c>
      <c r="S93">
        <f t="shared" si="28"/>
        <v>-6.2988338025565006E+25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-1.8233815356274898</v>
      </c>
      <c r="AC93">
        <f t="shared" si="29"/>
        <v>-1.6280192282388302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-8.840714574204882E-20</v>
      </c>
      <c r="AI93">
        <f t="shared" si="33"/>
        <v>-8.8407468821542434E-20</v>
      </c>
      <c r="AJ93">
        <f t="shared" si="34"/>
        <v>-0.19536230738865967</v>
      </c>
      <c r="AK93">
        <f t="shared" si="49"/>
        <v>-0.12763670749392431</v>
      </c>
      <c r="AL93">
        <f t="shared" si="35"/>
        <v>-0.32299901488258398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-8.4092966079911479E-24</v>
      </c>
      <c r="AR93">
        <f t="shared" si="36"/>
        <v>-8.4093273393451235E-24</v>
      </c>
      <c r="AS93">
        <f t="shared" si="36"/>
        <v>-1.8582882357114619E-5</v>
      </c>
      <c r="AT93">
        <f t="shared" si="36"/>
        <v>-1.2140816473314883E-5</v>
      </c>
      <c r="AU93">
        <f t="shared" si="23"/>
        <v>-3.0723698830429502E-5</v>
      </c>
      <c r="AW93">
        <v>90</v>
      </c>
      <c r="AX93">
        <f>IF(Z93&gt;0, (R93*SUMPRODUCT(K93:$K$98, X93:$X$98)-K93*$AZ$3)/Z93, 0)</f>
        <v>-6.2988338025565006E+25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7"/>
        <v>500000</v>
      </c>
      <c r="S94">
        <f t="shared" si="28"/>
        <v>-4.6350409658396697E+26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-1.6280192282388302</v>
      </c>
      <c r="AC94">
        <f t="shared" si="29"/>
        <v>-1.4535885966418125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-1.1225905067561174E-20</v>
      </c>
      <c r="AI94">
        <f t="shared" si="33"/>
        <v>-1.1225944268633164E-20</v>
      </c>
      <c r="AJ94">
        <f t="shared" si="34"/>
        <v>-0.17443063159701766</v>
      </c>
      <c r="AK94">
        <f t="shared" si="49"/>
        <v>-0.11396134597671813</v>
      </c>
      <c r="AL94">
        <f t="shared" si="35"/>
        <v>-0.2883919775737358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-9.5340108998286776E-25</v>
      </c>
      <c r="AR94">
        <f t="shared" si="36"/>
        <v>-9.5340441927743586E-25</v>
      </c>
      <c r="AS94">
        <f t="shared" si="36"/>
        <v>-1.4814160042342655E-5</v>
      </c>
      <c r="AT94">
        <f t="shared" si="36"/>
        <v>-9.6785845609971957E-6</v>
      </c>
      <c r="AU94">
        <f t="shared" si="23"/>
        <v>-2.4492744603339851E-5</v>
      </c>
      <c r="AW94">
        <v>91</v>
      </c>
      <c r="AX94">
        <f>IF(Z94&gt;0, (R94*SUMPRODUCT(K94:$K$98, X94:$X$98)-K94*$AZ$3)/Z94, 0)</f>
        <v>-4.6350409658396697E+26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7"/>
        <v>500000</v>
      </c>
      <c r="S95">
        <f t="shared" si="28"/>
        <v>-3.5549934991820998E+27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-1.4535885966418125</v>
      </c>
      <c r="AC95">
        <f t="shared" si="29"/>
        <v>-1.2978469612873325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-1.3698238664887494E-21</v>
      </c>
      <c r="AI95">
        <f t="shared" si="33"/>
        <v>-1.3698284299533576E-21</v>
      </c>
      <c r="AJ95">
        <f t="shared" si="34"/>
        <v>-0.15574163535448005</v>
      </c>
      <c r="AK95">
        <f t="shared" si="49"/>
        <v>-0.10175120176492689</v>
      </c>
      <c r="AL95">
        <f t="shared" si="35"/>
        <v>-0.25749283711940696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-1.0387259579000492E-25</v>
      </c>
      <c r="AR95">
        <f t="shared" si="36"/>
        <v>-1.0387294183370167E-25</v>
      </c>
      <c r="AS95">
        <f t="shared" si="36"/>
        <v>-1.1809757686816529E-5</v>
      </c>
      <c r="AT95">
        <f t="shared" si="36"/>
        <v>-7.7157083553867929E-6</v>
      </c>
      <c r="AU95">
        <f t="shared" si="23"/>
        <v>-1.9525466042203323E-5</v>
      </c>
      <c r="AW95">
        <v>92</v>
      </c>
      <c r="AX95">
        <f>IF(Z95&gt;0, (R95*SUMPRODUCT(K95:$K$98, X95:$X$98)-K95*$AZ$3)/Z95, 0)</f>
        <v>-3.5549934991820998E+27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7"/>
        <v>500000</v>
      </c>
      <c r="S96">
        <f t="shared" si="28"/>
        <v>-2.8470442032514095E+28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-1.2978469612873325</v>
      </c>
      <c r="AC96">
        <f t="shared" si="29"/>
        <v>-1.1587919297208324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-1.6036240926488635E-22</v>
      </c>
      <c r="AI96">
        <f t="shared" si="33"/>
        <v>-1.603629180346169E-22</v>
      </c>
      <c r="AJ96">
        <f t="shared" si="34"/>
        <v>-0.13905503156650001</v>
      </c>
      <c r="AK96">
        <f t="shared" si="49"/>
        <v>-9.0849287290113281E-2</v>
      </c>
      <c r="AL96">
        <f t="shared" si="35"/>
        <v>-0.22990431885661328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-1.0857274196356173E-26</v>
      </c>
      <c r="AR96">
        <f t="shared" si="36"/>
        <v>-1.0857308642411783E-26</v>
      </c>
      <c r="AS96">
        <f t="shared" si="36"/>
        <v>-9.4146665232912341E-6</v>
      </c>
      <c r="AT96">
        <f t="shared" si="36"/>
        <v>-6.1509154618836018E-6</v>
      </c>
      <c r="AU96">
        <f t="shared" si="23"/>
        <v>-1.5565581985174836E-5</v>
      </c>
      <c r="AW96">
        <v>93</v>
      </c>
      <c r="AX96">
        <f>IF(Z96&gt;0, (R96*SUMPRODUCT(K96:$K$98, X96:$X$98)-K96*$AZ$3)/Z96, 0)</f>
        <v>-2.8470442032514095E+28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7"/>
        <v>500000</v>
      </c>
      <c r="S97">
        <f t="shared" si="28"/>
        <v>-2.3854362191629723E+29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-1.1587919297208324</v>
      </c>
      <c r="AC97">
        <f t="shared" si="29"/>
        <v>-1.0346356515364574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-1.7978630490926458E-23</v>
      </c>
      <c r="AI97">
        <f t="shared" si="33"/>
        <v>-1.797868470719743E-23</v>
      </c>
      <c r="AJ97">
        <f t="shared" si="34"/>
        <v>-0.12415627818437502</v>
      </c>
      <c r="AK97">
        <f t="shared" si="49"/>
        <v>-8.1115435080458279E-2</v>
      </c>
      <c r="AL97">
        <f t="shared" si="35"/>
        <v>-0.20527171326483329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-1.0868179869326086E-27</v>
      </c>
      <c r="AR97">
        <f t="shared" si="36"/>
        <v>-1.0868212643356626E-27</v>
      </c>
      <c r="AS97">
        <f t="shared" si="36"/>
        <v>-7.5053145115523237E-6</v>
      </c>
      <c r="AT97">
        <f t="shared" si="36"/>
        <v>-4.9034721475475141E-6</v>
      </c>
      <c r="AU97">
        <f t="shared" si="23"/>
        <v>-1.2408786659099837E-5</v>
      </c>
      <c r="AW97">
        <v>94</v>
      </c>
      <c r="AX97">
        <f>IF(Z97&gt;0, (R97*SUMPRODUCT(K97:$K$98, X97:$X$98)-K97*$AZ$3)/Z97, 0)</f>
        <v>-2.3854362191629723E+29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-1.0346356515364574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-2.1686508388379833E-24</v>
      </c>
      <c r="AI98">
        <f t="shared" si="33"/>
        <v>-2.1686508388379833E-24</v>
      </c>
      <c r="AJ98">
        <f t="shared" si="34"/>
        <v>-1.0346356515364574</v>
      </c>
      <c r="AK98">
        <f t="shared" si="49"/>
        <v>-7.2424495607552028E-2</v>
      </c>
      <c r="AL98">
        <f t="shared" si="35"/>
        <v>-1.1070601471440094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-1.1705010906733712E-28</v>
      </c>
      <c r="AR98">
        <f t="shared" si="36"/>
        <v>-1.1705010906733712E-28</v>
      </c>
      <c r="AS98">
        <f t="shared" si="36"/>
        <v>-5.5843113925240437E-5</v>
      </c>
      <c r="AT98">
        <f t="shared" si="36"/>
        <v>-3.9090179747668312E-6</v>
      </c>
      <c r="AU98">
        <f t="shared" si="36"/>
        <v>-5.975213190000726E-5</v>
      </c>
      <c r="AW98">
        <v>95</v>
      </c>
    </row>
    <row r="100" spans="5:50" x14ac:dyDescent="0.25">
      <c r="AN100" s="8">
        <f t="shared" ref="AN100:AU100" si="50">SUM(AN3:AN98)</f>
        <v>23981.676665278148</v>
      </c>
      <c r="AO100" s="8">
        <f t="shared" si="50"/>
        <v>-2398.1676665278151</v>
      </c>
      <c r="AP100" s="8">
        <f t="shared" si="50"/>
        <v>-224.97501429661665</v>
      </c>
      <c r="AQ100" s="8">
        <f t="shared" si="50"/>
        <v>-17115.406899192545</v>
      </c>
      <c r="AR100" s="8">
        <f t="shared" si="50"/>
        <v>4243.1270852611751</v>
      </c>
      <c r="AS100" s="8">
        <f t="shared" si="50"/>
        <v>-4282.7596127092584</v>
      </c>
      <c r="AT100" s="8">
        <f t="shared" si="50"/>
        <v>1568.0696320154336</v>
      </c>
      <c r="AU100" s="8">
        <f t="shared" si="50"/>
        <v>1528.437104567349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0244-88A5-4B90-A2BC-DCCF1665213B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52880.744274648037</v>
      </c>
      <c r="K3">
        <v>1</v>
      </c>
      <c r="L3" s="2">
        <v>0</v>
      </c>
      <c r="O3">
        <f>$C$3</f>
        <v>52880.744274648037</v>
      </c>
      <c r="P3">
        <f>O3*C5</f>
        <v>5288.0744274648041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52880.744274648037</v>
      </c>
      <c r="AF3">
        <f t="shared" ref="AF3:AG34" si="4">-$Z3*P3</f>
        <v>-5288.0744274648041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47492.669847183235</v>
      </c>
      <c r="AJ3">
        <f t="shared" ref="AJ3:AJ66" si="7">AB3-AC3</f>
        <v>0</v>
      </c>
      <c r="AL3">
        <f t="shared" ref="AL3:AL66" si="8">SUM(AI3:AK3)</f>
        <v>47492.669847183235</v>
      </c>
      <c r="AN3">
        <f t="shared" ref="AN3:AU34" si="9">AE3*$K3</f>
        <v>52880.744274648037</v>
      </c>
      <c r="AO3">
        <f t="shared" si="9"/>
        <v>-5288.0744274648041</v>
      </c>
      <c r="AP3">
        <f t="shared" si="9"/>
        <v>-100</v>
      </c>
      <c r="AQ3">
        <f t="shared" si="9"/>
        <v>0</v>
      </c>
      <c r="AR3">
        <f t="shared" si="9"/>
        <v>47492.669847183235</v>
      </c>
      <c r="AS3">
        <f t="shared" si="9"/>
        <v>0</v>
      </c>
      <c r="AT3">
        <f t="shared" si="9"/>
        <v>0</v>
      </c>
      <c r="AU3">
        <f t="shared" si="9"/>
        <v>47492.669847183235</v>
      </c>
      <c r="AW3">
        <v>0</v>
      </c>
      <c r="AX3">
        <f>IF(Z3&gt;0, (R3*SUMPRODUCT(K3:$K$98, X3:$X$98)-K3*$AZ$3)/Z3, 0)</f>
        <v>0</v>
      </c>
      <c r="AZ3">
        <f>C6*SUMPRODUCT(X4:X89, K4:K89)/1</f>
        <v>37815.022568758308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500000</v>
      </c>
      <c r="S4">
        <f t="shared" si="1"/>
        <v>2565.4683687052839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2536.5240439348127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-2536.5240439348127</v>
      </c>
      <c r="AK4">
        <f>G4*SUM(AB4, AE4:AF4)</f>
        <v>0</v>
      </c>
      <c r="AL4">
        <f t="shared" si="8"/>
        <v>-3177.6625439348127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-598.13275492116804</v>
      </c>
      <c r="AR4">
        <f t="shared" si="9"/>
        <v>-598.13275492116804</v>
      </c>
      <c r="AS4">
        <f t="shared" si="9"/>
        <v>-2366.3812332631892</v>
      </c>
      <c r="AT4">
        <f t="shared" si="9"/>
        <v>0</v>
      </c>
      <c r="AU4">
        <f t="shared" si="9"/>
        <v>-2964.5139881843575</v>
      </c>
      <c r="AW4">
        <v>1</v>
      </c>
      <c r="AX4">
        <f>IF(Z4&gt;0, (R4*SUMPRODUCT(K4:$K$98, X4:$X$98)-K4*$AZ$3)/Z4, 0)</f>
        <v>2565.4683687052839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500000</v>
      </c>
      <c r="S5">
        <f t="shared" si="1"/>
        <v>4993.2449160458073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2536.5240439348127</v>
      </c>
      <c r="AC5">
        <f t="shared" si="2"/>
        <v>4880.9608268311786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-658.87209778883141</v>
      </c>
      <c r="AI5">
        <f t="shared" si="6"/>
        <v>-671.09100780851168</v>
      </c>
      <c r="AJ5">
        <f t="shared" si="7"/>
        <v>-2344.4367828963659</v>
      </c>
      <c r="AK5">
        <f>G5*SUM(AB5, AE5:AF5)</f>
        <v>103.99748580132733</v>
      </c>
      <c r="AL5">
        <f t="shared" si="8"/>
        <v>-2911.5303049035501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-563.40681343982806</v>
      </c>
      <c r="AR5">
        <f t="shared" si="9"/>
        <v>-573.85530136487364</v>
      </c>
      <c r="AS5">
        <f t="shared" si="9"/>
        <v>-2004.7466899806448</v>
      </c>
      <c r="AT5">
        <f t="shared" si="9"/>
        <v>88.929083926481013</v>
      </c>
      <c r="AU5">
        <f t="shared" si="9"/>
        <v>-2489.6729074190371</v>
      </c>
      <c r="AW5">
        <v>2</v>
      </c>
      <c r="AX5">
        <f>IF(Z5&gt;0, (R5*SUMPRODUCT(K5:$K$98, X5:$X$98)-K5*$AZ$3)/Z5, 0)</f>
        <v>4993.2449160458073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500000</v>
      </c>
      <c r="S6">
        <f t="shared" si="1"/>
        <v>7743.0163366061342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4880.9608268311786</v>
      </c>
      <c r="AC6">
        <f t="shared" si="2"/>
        <v>7482.5953260572496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-685.34595533744653</v>
      </c>
      <c r="AI6">
        <f t="shared" si="6"/>
        <v>-697.42554260804661</v>
      </c>
      <c r="AJ6">
        <f t="shared" si="7"/>
        <v>-2601.6344992260711</v>
      </c>
      <c r="AK6">
        <f>G6*SUM(AB6, AE6:AF6)</f>
        <v>285.53620836962398</v>
      </c>
      <c r="AL6">
        <f t="shared" si="8"/>
        <v>-3013.5238334644937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-528.68274360700434</v>
      </c>
      <c r="AR6">
        <f t="shared" si="9"/>
        <v>-538.00105837945625</v>
      </c>
      <c r="AS6">
        <f t="shared" si="9"/>
        <v>-2006.9269457295384</v>
      </c>
      <c r="AT6">
        <f t="shared" si="9"/>
        <v>220.26549491441335</v>
      </c>
      <c r="AU6">
        <f t="shared" si="9"/>
        <v>-2324.6625091945812</v>
      </c>
      <c r="AW6">
        <v>3</v>
      </c>
      <c r="AX6">
        <f>IF(Z6&gt;0, (R6*SUMPRODUCT(K6:$K$98, X6:$X$98)-K6*$AZ$3)/Z6, 0)</f>
        <v>7743.0163366061342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500000</v>
      </c>
      <c r="S7">
        <f t="shared" si="1"/>
        <v>10032.859279555121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7482.5953260572496</v>
      </c>
      <c r="AC7">
        <f t="shared" si="2"/>
        <v>9584.0963405496914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-716.31421012818339</v>
      </c>
      <c r="AI7">
        <f t="shared" si="6"/>
        <v>-728.25509367082418</v>
      </c>
      <c r="AJ7">
        <f t="shared" si="7"/>
        <v>-2101.5010144924418</v>
      </c>
      <c r="AK7">
        <f>G7*SUM(AB7, AE7:AF7)</f>
        <v>367.39543050941091</v>
      </c>
      <c r="AL7">
        <f t="shared" si="8"/>
        <v>-2462.360677653855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-502.74949135465084</v>
      </c>
      <c r="AR7">
        <f t="shared" si="9"/>
        <v>-511.13027319941352</v>
      </c>
      <c r="AS7">
        <f t="shared" si="9"/>
        <v>-1474.9512869893977</v>
      </c>
      <c r="AT7">
        <f t="shared" si="9"/>
        <v>257.85872066055498</v>
      </c>
      <c r="AU7">
        <f t="shared" si="9"/>
        <v>-1728.2228395282561</v>
      </c>
      <c r="AW7">
        <v>4</v>
      </c>
      <c r="AX7">
        <f>IF(Z7&gt;0, (R7*SUMPRODUCT(K7:$K$98, X7:$X$98)-K7*$AZ$3)/Z7, 0)</f>
        <v>10032.859279555121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500000</v>
      </c>
      <c r="S8">
        <f t="shared" si="1"/>
        <v>11488.5462407921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9584.0963405496914</v>
      </c>
      <c r="AC8">
        <f t="shared" si="2"/>
        <v>10847.754194689252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-747.28819494828235</v>
      </c>
      <c r="AI8">
        <f t="shared" si="6"/>
        <v>-759.09098745062306</v>
      </c>
      <c r="AJ8">
        <f t="shared" si="7"/>
        <v>-1263.6578541395611</v>
      </c>
      <c r="AK8">
        <f t="shared" ref="AK8:AK71" si="22">G8*SUM(AB8:AB8, AE8:AF8)</f>
        <v>204.14125205370843</v>
      </c>
      <c r="AL8">
        <f t="shared" si="8"/>
        <v>-1818.6075895364756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-489.58160296754278</v>
      </c>
      <c r="AR8">
        <f t="shared" si="9"/>
        <v>-497.31413522464499</v>
      </c>
      <c r="AS8">
        <f t="shared" si="9"/>
        <v>-827.87824297824966</v>
      </c>
      <c r="AT8">
        <f t="shared" si="9"/>
        <v>133.74197811216939</v>
      </c>
      <c r="AU8">
        <f t="shared" si="9"/>
        <v>-1191.4504000907252</v>
      </c>
      <c r="AW8">
        <v>5</v>
      </c>
      <c r="AX8">
        <f>IF(Z8&gt;0, (R8*SUMPRODUCT(K8:$K$98, X8:$X$98)-K8*$AZ$3)/Z8, 0)</f>
        <v>11488.5462407921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500000</v>
      </c>
      <c r="S9">
        <f t="shared" si="1"/>
        <v>12504.78196451521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10847.754194689252</v>
      </c>
      <c r="AC9">
        <f t="shared" si="2"/>
        <v>11669.739196802428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-779.52062404579385</v>
      </c>
      <c r="AI9">
        <f t="shared" si="6"/>
        <v>-791.18590060751001</v>
      </c>
      <c r="AJ9">
        <f t="shared" si="7"/>
        <v>-821.98500211317514</v>
      </c>
      <c r="AK9">
        <f t="shared" si="22"/>
        <v>64.001749748666583</v>
      </c>
      <c r="AL9">
        <f t="shared" si="8"/>
        <v>-1549.1691529720188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-483.661800581975</v>
      </c>
      <c r="AR9">
        <f t="shared" si="9"/>
        <v>-490.89964457491965</v>
      </c>
      <c r="AS9">
        <f t="shared" si="9"/>
        <v>-510.00927224996872</v>
      </c>
      <c r="AT9">
        <f t="shared" si="9"/>
        <v>39.710561297501407</v>
      </c>
      <c r="AU9">
        <f t="shared" si="9"/>
        <v>-961.19835552738709</v>
      </c>
      <c r="AW9">
        <v>6</v>
      </c>
      <c r="AX9">
        <f>IF(Z9&gt;0, (R9*SUMPRODUCT(K9:$K$98, X9:$X$98)-K9*$AZ$3)/Z9, 0)</f>
        <v>12504.78196451521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500000</v>
      </c>
      <c r="S10">
        <f t="shared" si="1"/>
        <v>13434.740306641221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11669.739196802428</v>
      </c>
      <c r="AC10">
        <f t="shared" si="2"/>
        <v>12390.264561709981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-817.14889025971775</v>
      </c>
      <c r="AI10">
        <f t="shared" si="6"/>
        <v>-828.67708533356029</v>
      </c>
      <c r="AJ10">
        <f t="shared" si="7"/>
        <v>-720.52536490755301</v>
      </c>
      <c r="AK10">
        <f t="shared" si="22"/>
        <v>47.845930706889959</v>
      </c>
      <c r="AL10">
        <f t="shared" si="8"/>
        <v>-1501.3565195342233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-480.98724560828987</v>
      </c>
      <c r="AR10">
        <f t="shared" si="9"/>
        <v>-487.77293039780261</v>
      </c>
      <c r="AS10">
        <f t="shared" si="9"/>
        <v>-424.11305306630499</v>
      </c>
      <c r="AT10">
        <f t="shared" si="9"/>
        <v>28.162899929971996</v>
      </c>
      <c r="AU10">
        <f t="shared" si="9"/>
        <v>-883.72308353413553</v>
      </c>
      <c r="AW10">
        <v>7</v>
      </c>
      <c r="AX10">
        <f>IF(Z10&gt;0, (R10*SUMPRODUCT(K10:$K$98, X10:$X$98)-K10*$AZ$3)/Z10, 0)</f>
        <v>13434.740306641221</v>
      </c>
    </row>
    <row r="11" spans="1:52" x14ac:dyDescent="0.25">
      <c r="A11" t="s">
        <v>33</v>
      </c>
      <c r="C11" s="12">
        <f>AU91</f>
        <v>3007.4403819091208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500000</v>
      </c>
      <c r="S11">
        <f t="shared" si="1"/>
        <v>14284.180134818724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12390.264561709981</v>
      </c>
      <c r="AC11">
        <f t="shared" si="2"/>
        <v>13017.551396992258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-853.29209846446327</v>
      </c>
      <c r="AI11">
        <f t="shared" si="6"/>
        <v>-864.68367928510577</v>
      </c>
      <c r="AJ11">
        <f t="shared" si="7"/>
        <v>-627.28683528227702</v>
      </c>
      <c r="AK11">
        <f t="shared" si="22"/>
        <v>29.736634948103951</v>
      </c>
      <c r="AL11">
        <f t="shared" si="8"/>
        <v>-1462.2338796192789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-477.25364028942062</v>
      </c>
      <c r="AR11">
        <f t="shared" si="9"/>
        <v>-483.6250498279436</v>
      </c>
      <c r="AS11">
        <f t="shared" si="9"/>
        <v>-350.84694465451543</v>
      </c>
      <c r="AT11">
        <f t="shared" si="9"/>
        <v>16.631956752534329</v>
      </c>
      <c r="AU11">
        <f t="shared" si="9"/>
        <v>-817.8400377299248</v>
      </c>
      <c r="AW11">
        <v>8</v>
      </c>
      <c r="AX11">
        <f>IF(Z11&gt;0, (R11*SUMPRODUCT(K11:$K$98, X11:$X$98)-K11*$AZ$3)/Z11, 0)</f>
        <v>14284.180134818724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500000</v>
      </c>
      <c r="S12">
        <f t="shared" si="1"/>
        <v>15094.54522625891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13017.551396992258</v>
      </c>
      <c r="AC12">
        <f t="shared" si="2"/>
        <v>13591.479980421009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-894.95858666506615</v>
      </c>
      <c r="AI12">
        <f t="shared" si="6"/>
        <v>-906.2138777128356</v>
      </c>
      <c r="AJ12">
        <f t="shared" si="7"/>
        <v>-573.92858342875115</v>
      </c>
      <c r="AK12">
        <f t="shared" si="22"/>
        <v>29.940368213082191</v>
      </c>
      <c r="AL12">
        <f t="shared" si="8"/>
        <v>-1450.2020929285047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-475.68000285137953</v>
      </c>
      <c r="AR12">
        <f t="shared" si="9"/>
        <v>-481.66230969492483</v>
      </c>
      <c r="AS12">
        <f t="shared" si="9"/>
        <v>-305.04914335667223</v>
      </c>
      <c r="AT12">
        <f t="shared" si="9"/>
        <v>15.913623992414188</v>
      </c>
      <c r="AU12">
        <f t="shared" si="9"/>
        <v>-770.79782905918296</v>
      </c>
      <c r="AW12">
        <v>9</v>
      </c>
      <c r="AX12">
        <f>IF(Z12&gt;0, (R12*SUMPRODUCT(K12:$K$98, X12:$X$98)-K12*$AZ$3)/Z12, 0)</f>
        <v>15094.54522625891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500000</v>
      </c>
      <c r="S13">
        <f t="shared" si="1"/>
        <v>15861.331944238013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13591.479980421009</v>
      </c>
      <c r="AC13">
        <f t="shared" si="2"/>
        <v>14109.290945031142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-939.47103994775955</v>
      </c>
      <c r="AI13">
        <f t="shared" si="6"/>
        <v>-950.59029130905265</v>
      </c>
      <c r="AJ13">
        <f t="shared" si="7"/>
        <v>-517.81096461013294</v>
      </c>
      <c r="AK13">
        <f t="shared" si="22"/>
        <v>27.18295996084202</v>
      </c>
      <c r="AL13">
        <f t="shared" si="8"/>
        <v>-1441.2182959583436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-474.65669673935349</v>
      </c>
      <c r="AR13">
        <f t="shared" si="9"/>
        <v>-480.27456775074671</v>
      </c>
      <c r="AS13">
        <f t="shared" si="9"/>
        <v>-261.61790150650199</v>
      </c>
      <c r="AT13">
        <f t="shared" si="9"/>
        <v>13.733870906046068</v>
      </c>
      <c r="AU13">
        <f t="shared" si="9"/>
        <v>-728.15859835120261</v>
      </c>
      <c r="AW13">
        <v>10</v>
      </c>
      <c r="AX13">
        <f>IF(Z13&gt;0, (R13*SUMPRODUCT(K13:$K$98, X13:$X$98)-K13*$AZ$3)/Z13, 0)</f>
        <v>15861.331944238013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500000</v>
      </c>
      <c r="S14">
        <f t="shared" si="1"/>
        <v>16588.216463441557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14109.290945031142</v>
      </c>
      <c r="AC14">
        <f t="shared" si="2"/>
        <v>14575.563938685296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-987.48114351403888</v>
      </c>
      <c r="AI14">
        <f t="shared" si="6"/>
        <v>-998.46451533313109</v>
      </c>
      <c r="AJ14">
        <f t="shared" si="7"/>
        <v>-466.27299365415456</v>
      </c>
      <c r="AK14">
        <f t="shared" si="22"/>
        <v>25.396723701056054</v>
      </c>
      <c r="AL14">
        <f t="shared" si="8"/>
        <v>-1439.3407852862297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-474.3423056368581</v>
      </c>
      <c r="AR14">
        <f t="shared" si="9"/>
        <v>-479.61823211561119</v>
      </c>
      <c r="AS14">
        <f t="shared" si="9"/>
        <v>-223.97694205992443</v>
      </c>
      <c r="AT14">
        <f t="shared" si="9"/>
        <v>12.199463812657505</v>
      </c>
      <c r="AU14">
        <f t="shared" si="9"/>
        <v>-691.39571036287816</v>
      </c>
      <c r="AW14">
        <v>11</v>
      </c>
      <c r="AX14">
        <f>IF(Z14&gt;0, (R14*SUMPRODUCT(K14:$K$98, X14:$X$98)-K14*$AZ$3)/Z14, 0)</f>
        <v>16588.216463441557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500000</v>
      </c>
      <c r="S15">
        <f t="shared" si="1"/>
        <v>17323.529434009455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14575.563938685296</v>
      </c>
      <c r="AC15">
        <f t="shared" si="2"/>
        <v>15033.494113667202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-1037.6197844886656</v>
      </c>
      <c r="AI15">
        <f t="shared" si="6"/>
        <v>-1048.4673820949547</v>
      </c>
      <c r="AJ15">
        <f t="shared" si="7"/>
        <v>-457.93017498190602</v>
      </c>
      <c r="AK15">
        <f t="shared" si="22"/>
        <v>59.759812148609718</v>
      </c>
      <c r="AL15">
        <f t="shared" si="8"/>
        <v>-1446.6377449282511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-472.84573872458594</v>
      </c>
      <c r="AR15">
        <f t="shared" si="9"/>
        <v>-477.7890140747765</v>
      </c>
      <c r="AS15">
        <f t="shared" si="9"/>
        <v>-208.67984121978114</v>
      </c>
      <c r="AT15">
        <f t="shared" si="9"/>
        <v>27.23268478865489</v>
      </c>
      <c r="AU15">
        <f t="shared" si="9"/>
        <v>-659.23617050590281</v>
      </c>
      <c r="AW15">
        <v>12</v>
      </c>
      <c r="AX15">
        <f>IF(Z15&gt;0, (R15*SUMPRODUCT(K15:$K$98, X15:$X$98)-K15*$AZ$3)/Z15, 0)</f>
        <v>17323.529434009455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500000</v>
      </c>
      <c r="S16">
        <f t="shared" si="1"/>
        <v>18077.755921668067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15033.494113667202</v>
      </c>
      <c r="AC16">
        <f t="shared" si="2"/>
        <v>15491.468222345937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-1097.1867684466765</v>
      </c>
      <c r="AI16">
        <f t="shared" si="6"/>
        <v>-1107.8984604076916</v>
      </c>
      <c r="AJ16">
        <f t="shared" si="7"/>
        <v>-457.97410867873441</v>
      </c>
      <c r="AK16">
        <f t="shared" si="22"/>
        <v>106.73780820703715</v>
      </c>
      <c r="AL16">
        <f t="shared" si="8"/>
        <v>-1459.1347608793888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-472.98320997089303</v>
      </c>
      <c r="AR16">
        <f t="shared" si="9"/>
        <v>-477.60088363744029</v>
      </c>
      <c r="AS16">
        <f t="shared" si="9"/>
        <v>-197.42679207943249</v>
      </c>
      <c r="AT16">
        <f t="shared" si="9"/>
        <v>46.013306579057193</v>
      </c>
      <c r="AU16">
        <f t="shared" si="9"/>
        <v>-629.01436913781561</v>
      </c>
      <c r="AW16">
        <v>13</v>
      </c>
      <c r="AX16">
        <f>IF(Z16&gt;0, (R16*SUMPRODUCT(K16:$K$98, X16:$X$98)-K16*$AZ$3)/Z16, 0)</f>
        <v>18077.755921668067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500000</v>
      </c>
      <c r="S17">
        <f t="shared" si="1"/>
        <v>18907.19064007718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15491.468222345937</v>
      </c>
      <c r="AC17">
        <f t="shared" si="2"/>
        <v>15996.150353527753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-1165.3609597238171</v>
      </c>
      <c r="AI17">
        <f t="shared" si="6"/>
        <v>-1175.9364007412289</v>
      </c>
      <c r="AJ17">
        <f t="shared" si="7"/>
        <v>-504.68213118181666</v>
      </c>
      <c r="AK17">
        <f t="shared" si="22"/>
        <v>213.78226146837392</v>
      </c>
      <c r="AL17">
        <f t="shared" si="8"/>
        <v>-1466.8362704546716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-472.24312236059103</v>
      </c>
      <c r="AR17">
        <f t="shared" si="9"/>
        <v>-476.52864372178919</v>
      </c>
      <c r="AS17">
        <f t="shared" si="9"/>
        <v>-204.5140292715673</v>
      </c>
      <c r="AT17">
        <f t="shared" si="9"/>
        <v>86.631701378652124</v>
      </c>
      <c r="AU17">
        <f t="shared" si="9"/>
        <v>-594.41097161470441</v>
      </c>
      <c r="AW17">
        <v>14</v>
      </c>
      <c r="AX17">
        <f>IF(Z17&gt;0, (R17*SUMPRODUCT(K17:$K$98, X17:$X$98)-K17*$AZ$3)/Z17, 0)</f>
        <v>18907.19064007718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500000</v>
      </c>
      <c r="S18">
        <f t="shared" si="1"/>
        <v>19841.773068297622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15996.150353527753</v>
      </c>
      <c r="AC18">
        <f t="shared" si="2"/>
        <v>16547.789113275503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-1793.7546972212269</v>
      </c>
      <c r="AI18">
        <f t="shared" si="6"/>
        <v>-1804.1795399610342</v>
      </c>
      <c r="AJ18">
        <f t="shared" si="7"/>
        <v>-551.63875974774965</v>
      </c>
      <c r="AK18">
        <f t="shared" si="22"/>
        <v>345.51684763619949</v>
      </c>
      <c r="AL18">
        <f t="shared" si="8"/>
        <v>-2010.3014520725842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-678.32140718756182</v>
      </c>
      <c r="AR18">
        <f t="shared" si="9"/>
        <v>-682.26363742000638</v>
      </c>
      <c r="AS18">
        <f t="shared" si="9"/>
        <v>-208.60621597310055</v>
      </c>
      <c r="AT18">
        <f t="shared" si="9"/>
        <v>130.65971320307671</v>
      </c>
      <c r="AU18">
        <f t="shared" si="9"/>
        <v>-760.21014019003019</v>
      </c>
      <c r="AW18">
        <v>15</v>
      </c>
      <c r="AX18">
        <f>IF(Z18&gt;0, (R18*SUMPRODUCT(K18:$K$98, X18:$X$98)-K18*$AZ$3)/Z18, 0)</f>
        <v>19841.773068297622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500000</v>
      </c>
      <c r="S19">
        <f t="shared" si="1"/>
        <v>20510.860285348506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16547.789113275503</v>
      </c>
      <c r="AC19">
        <f t="shared" si="2"/>
        <v>16833.649278883644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-2464.356930835268</v>
      </c>
      <c r="AI19">
        <f t="shared" si="6"/>
        <v>-2474.6159162244062</v>
      </c>
      <c r="AJ19">
        <f t="shared" si="7"/>
        <v>-285.86016560814096</v>
      </c>
      <c r="AK19">
        <f t="shared" si="22"/>
        <v>369.0156972260437</v>
      </c>
      <c r="AL19">
        <f t="shared" si="8"/>
        <v>-2391.4603846065033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-869.08004057988592</v>
      </c>
      <c r="AR19">
        <f t="shared" si="9"/>
        <v>-872.6979740564617</v>
      </c>
      <c r="AS19">
        <f t="shared" si="9"/>
        <v>-100.81143734430202</v>
      </c>
      <c r="AT19">
        <f t="shared" si="9"/>
        <v>130.13706460578567</v>
      </c>
      <c r="AU19">
        <f t="shared" si="9"/>
        <v>-843.37234679497806</v>
      </c>
      <c r="AW19">
        <v>16</v>
      </c>
      <c r="AX19">
        <f>IF(Z19&gt;0, (R19*SUMPRODUCT(K19:$K$98, X19:$X$98)-K19*$AZ$3)/Z19, 0)</f>
        <v>20510.860285348506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500000</v>
      </c>
      <c r="S20">
        <f t="shared" si="1"/>
        <v>20654.43659798614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16833.649278883644</v>
      </c>
      <c r="AC20">
        <f t="shared" si="2"/>
        <v>16651.410145019399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-3160.5816529350514</v>
      </c>
      <c r="AI20">
        <f t="shared" si="6"/>
        <v>-3170.6590339289746</v>
      </c>
      <c r="AJ20">
        <f t="shared" si="7"/>
        <v>182.23913386424465</v>
      </c>
      <c r="AK20">
        <f t="shared" si="22"/>
        <v>72.384691899199666</v>
      </c>
      <c r="AL20">
        <f t="shared" si="8"/>
        <v>-2916.0352081655301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-1057.2044294660632</v>
      </c>
      <c r="AR20">
        <f t="shared" si="9"/>
        <v>-1060.5752810984832</v>
      </c>
      <c r="AS20">
        <f t="shared" si="9"/>
        <v>60.958405983412021</v>
      </c>
      <c r="AT20">
        <f t="shared" si="9"/>
        <v>24.212447360853776</v>
      </c>
      <c r="AU20">
        <f t="shared" si="9"/>
        <v>-975.40442775421741</v>
      </c>
      <c r="AW20">
        <v>17</v>
      </c>
      <c r="AX20">
        <f>IF(Z20&gt;0, (R20*SUMPRODUCT(K20:$K$98, X20:$X$98)-K20*$AZ$3)/Z20, 0)</f>
        <v>20654.43659798614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500000</v>
      </c>
      <c r="S21">
        <f t="shared" si="1"/>
        <v>20518.494541674005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16651.410145019399</v>
      </c>
      <c r="AC21">
        <f t="shared" si="2"/>
        <v>16214.868131335923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-3936.1726138453323</v>
      </c>
      <c r="AI21">
        <f t="shared" si="6"/>
        <v>-3946.0508167139706</v>
      </c>
      <c r="AJ21">
        <f t="shared" si="7"/>
        <v>436.5420136834764</v>
      </c>
      <c r="AK21">
        <f t="shared" si="22"/>
        <v>26.642256232031041</v>
      </c>
      <c r="AL21">
        <f t="shared" si="8"/>
        <v>-3482.8665467984633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-1252.0322548447937</v>
      </c>
      <c r="AR21">
        <f t="shared" si="9"/>
        <v>-1255.174349926684</v>
      </c>
      <c r="AS21">
        <f t="shared" si="9"/>
        <v>138.85688849215859</v>
      </c>
      <c r="AT21">
        <f t="shared" si="9"/>
        <v>8.4744668023477345</v>
      </c>
      <c r="AU21">
        <f t="shared" si="9"/>
        <v>-1107.8429946321778</v>
      </c>
      <c r="AW21">
        <v>18</v>
      </c>
      <c r="AX21">
        <f>IF(Z21&gt;0, (R21*SUMPRODUCT(K21:$K$98, X21:$X$98)-K21*$AZ$3)/Z21, 0)</f>
        <v>20518.494541674005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500000</v>
      </c>
      <c r="S22">
        <f t="shared" si="1"/>
        <v>20394.16803656819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16214.868131335923</v>
      </c>
      <c r="AC22">
        <f t="shared" si="2"/>
        <v>15760.232924829697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-4786.153268022772</v>
      </c>
      <c r="AI22">
        <f t="shared" si="6"/>
        <v>-4795.813035031023</v>
      </c>
      <c r="AJ22">
        <f t="shared" si="7"/>
        <v>454.63520650622559</v>
      </c>
      <c r="AK22">
        <f t="shared" si="22"/>
        <v>340.51223075805439</v>
      </c>
      <c r="AL22">
        <f t="shared" si="8"/>
        <v>-4000.6655977667428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-1421.4726666239746</v>
      </c>
      <c r="AR22">
        <f t="shared" si="9"/>
        <v>-1424.3415874460313</v>
      </c>
      <c r="AS22">
        <f t="shared" si="9"/>
        <v>135.02524535753565</v>
      </c>
      <c r="AT22">
        <f t="shared" si="9"/>
        <v>101.13107574461128</v>
      </c>
      <c r="AU22">
        <f t="shared" si="9"/>
        <v>-1188.1852663438842</v>
      </c>
      <c r="AW22">
        <v>19</v>
      </c>
      <c r="AX22">
        <f>IF(Z22&gt;0, (R22*SUMPRODUCT(K22:$K$98, X22:$X$98)-K22*$AZ$3)/Z22, 0)</f>
        <v>20394.16803656819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500000</v>
      </c>
      <c r="S23">
        <f t="shared" si="1"/>
        <v>20621.479774371288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15760.232924829697</v>
      </c>
      <c r="AC23">
        <f t="shared" si="2"/>
        <v>15542.075723505382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-5684.8617542122684</v>
      </c>
      <c r="AI23">
        <f t="shared" si="6"/>
        <v>-5694.2828020065817</v>
      </c>
      <c r="AJ23">
        <f t="shared" si="7"/>
        <v>218.15720132431488</v>
      </c>
      <c r="AK23">
        <f t="shared" si="22"/>
        <v>1103.2163047380789</v>
      </c>
      <c r="AL23">
        <f t="shared" si="8"/>
        <v>-4372.9092959441878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-1507.4877659392</v>
      </c>
      <c r="AR23">
        <f t="shared" si="9"/>
        <v>-1509.9859998288337</v>
      </c>
      <c r="AS23">
        <f t="shared" si="9"/>
        <v>57.850010478136952</v>
      </c>
      <c r="AT23">
        <f t="shared" si="9"/>
        <v>292.54626664316379</v>
      </c>
      <c r="AU23">
        <f t="shared" si="9"/>
        <v>-1159.5897227075329</v>
      </c>
      <c r="AW23">
        <v>20</v>
      </c>
      <c r="AX23">
        <f>IF(Z23&gt;0, (R23*SUMPRODUCT(K23:$K$98, X23:$X$98)-K23*$AZ$3)/Z23, 0)</f>
        <v>20621.479774371288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500000</v>
      </c>
      <c r="S24">
        <f t="shared" si="1"/>
        <v>20617.220282488906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15542.075723505382</v>
      </c>
      <c r="AC24">
        <f t="shared" si="2"/>
        <v>15108.976765869444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-6657.0563250720861</v>
      </c>
      <c r="AI24">
        <f t="shared" si="6"/>
        <v>-6666.2167359803298</v>
      </c>
      <c r="AJ24">
        <f t="shared" si="7"/>
        <v>433.09895763593886</v>
      </c>
      <c r="AK24">
        <f t="shared" si="22"/>
        <v>1087.9453006453768</v>
      </c>
      <c r="AL24">
        <f t="shared" si="8"/>
        <v>-5145.1724776990141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-1576.1519994902098</v>
      </c>
      <c r="AR24">
        <f t="shared" si="9"/>
        <v>-1578.3208560033809</v>
      </c>
      <c r="AS24">
        <f t="shared" si="9"/>
        <v>102.54228817083334</v>
      </c>
      <c r="AT24">
        <f t="shared" si="9"/>
        <v>257.58639813365551</v>
      </c>
      <c r="AU24">
        <f t="shared" si="9"/>
        <v>-1218.192169698892</v>
      </c>
      <c r="AW24">
        <v>21</v>
      </c>
      <c r="AX24">
        <f>IF(Z24&gt;0, (R24*SUMPRODUCT(K24:$K$98, X24:$X$98)-K24*$AZ$3)/Z24, 0)</f>
        <v>20617.220282488906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500000</v>
      </c>
      <c r="S25">
        <f t="shared" si="1"/>
        <v>20408.324866287036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15108.976765869444</v>
      </c>
      <c r="AC25">
        <f t="shared" si="2"/>
        <v>14492.100488078573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-7698.6214824043718</v>
      </c>
      <c r="AI25">
        <f t="shared" si="6"/>
        <v>-7707.4978236664729</v>
      </c>
      <c r="AJ25">
        <f t="shared" si="7"/>
        <v>616.87627779087052</v>
      </c>
      <c r="AK25">
        <f t="shared" si="22"/>
        <v>1057.6283736108612</v>
      </c>
      <c r="AL25">
        <f t="shared" si="8"/>
        <v>-6032.9931722647416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-1627.4618253445283</v>
      </c>
      <c r="AR25">
        <f t="shared" si="9"/>
        <v>-1629.3382530382155</v>
      </c>
      <c r="AS25">
        <f t="shared" si="9"/>
        <v>130.4055012134101</v>
      </c>
      <c r="AT25">
        <f t="shared" si="9"/>
        <v>223.57896246580108</v>
      </c>
      <c r="AU25">
        <f t="shared" si="9"/>
        <v>-1275.3537893590044</v>
      </c>
      <c r="AW25">
        <v>22</v>
      </c>
      <c r="AX25">
        <f>IF(Z25&gt;0, (R25*SUMPRODUCT(K25:$K$98, X25:$X$98)-K25*$AZ$3)/Z25, 0)</f>
        <v>20408.324866287036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500000</v>
      </c>
      <c r="S26">
        <f t="shared" si="1"/>
        <v>20013.057473708763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14492.100488078573</v>
      </c>
      <c r="AC26">
        <f t="shared" si="2"/>
        <v>13721.134842822748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-8698.550987050161</v>
      </c>
      <c r="AI26">
        <f t="shared" si="6"/>
        <v>-8707.1211011249652</v>
      </c>
      <c r="AJ26">
        <f t="shared" si="7"/>
        <v>770.96564525582471</v>
      </c>
      <c r="AK26">
        <f t="shared" si="22"/>
        <v>1014.4470341655002</v>
      </c>
      <c r="AL26">
        <f t="shared" si="8"/>
        <v>-6921.7084217036399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-1641.8245066425097</v>
      </c>
      <c r="AR26">
        <f t="shared" si="9"/>
        <v>-1643.4420890805138</v>
      </c>
      <c r="AS26">
        <f t="shared" si="9"/>
        <v>145.51737318605078</v>
      </c>
      <c r="AT26">
        <f t="shared" si="9"/>
        <v>191.47372980434139</v>
      </c>
      <c r="AU26">
        <f t="shared" si="9"/>
        <v>-1306.4509860901217</v>
      </c>
      <c r="AW26">
        <v>23</v>
      </c>
      <c r="AX26">
        <f>IF(Z26&gt;0, (R26*SUMPRODUCT(K26:$K$98, X26:$X$98)-K26*$AZ$3)/Z26, 0)</f>
        <v>20013.057473708763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500000</v>
      </c>
      <c r="S27">
        <f t="shared" si="1"/>
        <v>19478.473754545877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13721.134842822748</v>
      </c>
      <c r="AC27">
        <f t="shared" si="2"/>
        <v>12844.039068402286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-9678.2250254117971</v>
      </c>
      <c r="AI27">
        <f t="shared" si="6"/>
        <v>-9686.467482720218</v>
      </c>
      <c r="AJ27">
        <f t="shared" si="7"/>
        <v>877.09577442046248</v>
      </c>
      <c r="AK27">
        <f t="shared" si="22"/>
        <v>960.47943899759252</v>
      </c>
      <c r="AL27">
        <f t="shared" si="8"/>
        <v>-7848.8922693021632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-1631.0133405283161</v>
      </c>
      <c r="AR27">
        <f t="shared" si="9"/>
        <v>-1632.4023925283959</v>
      </c>
      <c r="AS27">
        <f t="shared" si="9"/>
        <v>147.81170155112409</v>
      </c>
      <c r="AT27">
        <f t="shared" si="9"/>
        <v>161.86385150117664</v>
      </c>
      <c r="AU27">
        <f t="shared" si="9"/>
        <v>-1322.7268394760952</v>
      </c>
      <c r="AW27">
        <v>24</v>
      </c>
      <c r="AX27">
        <f>IF(Z27&gt;0, (R27*SUMPRODUCT(K27:$K$98, X27:$X$98)-K27*$AZ$3)/Z27, 0)</f>
        <v>19478.473754545877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500000</v>
      </c>
      <c r="S28">
        <f t="shared" si="1"/>
        <v>18838.176703772158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12844.039068402286</v>
      </c>
      <c r="AC28">
        <f t="shared" si="2"/>
        <v>11895.819238786518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-10664.297656765115</v>
      </c>
      <c r="AI28">
        <f t="shared" si="6"/>
        <v>-10672.191082059031</v>
      </c>
      <c r="AJ28">
        <f t="shared" si="7"/>
        <v>948.21982961576759</v>
      </c>
      <c r="AK28">
        <f t="shared" si="22"/>
        <v>899.08273478816011</v>
      </c>
      <c r="AL28">
        <f t="shared" si="8"/>
        <v>-8824.888517655103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-1604.6341603259352</v>
      </c>
      <c r="AR28">
        <f t="shared" si="9"/>
        <v>-1605.8218672219973</v>
      </c>
      <c r="AS28">
        <f t="shared" si="9"/>
        <v>142.67661866458451</v>
      </c>
      <c r="AT28">
        <f t="shared" si="9"/>
        <v>135.28306463624816</v>
      </c>
      <c r="AU28">
        <f t="shared" si="9"/>
        <v>-1327.8621839211646</v>
      </c>
      <c r="AW28">
        <v>25</v>
      </c>
      <c r="AX28">
        <f>IF(Z28&gt;0, (R28*SUMPRODUCT(K28:$K$98, X28:$X$98)-K28*$AZ$3)/Z28, 0)</f>
        <v>18838.176703772158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500000</v>
      </c>
      <c r="S29">
        <f t="shared" si="1"/>
        <v>18118.902011930841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11895.819238786518</v>
      </c>
      <c r="AC29">
        <f t="shared" si="2"/>
        <v>10900.822141775358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-11766.100768988546</v>
      </c>
      <c r="AI29">
        <f t="shared" si="6"/>
        <v>-11773.6211075103</v>
      </c>
      <c r="AJ29">
        <f t="shared" si="7"/>
        <v>994.9970970111608</v>
      </c>
      <c r="AK29">
        <f t="shared" si="22"/>
        <v>832.70734671505636</v>
      </c>
      <c r="AL29">
        <f t="shared" si="8"/>
        <v>-9945.9166637840826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-1580.7322575812425</v>
      </c>
      <c r="AR29">
        <f t="shared" si="9"/>
        <v>-1581.7425873347152</v>
      </c>
      <c r="AS29">
        <f t="shared" si="9"/>
        <v>133.6741915036684</v>
      </c>
      <c r="AT29">
        <f t="shared" si="9"/>
        <v>111.87116190154217</v>
      </c>
      <c r="AU29">
        <f t="shared" si="9"/>
        <v>-1336.1972339295046</v>
      </c>
      <c r="AW29">
        <v>26</v>
      </c>
      <c r="AX29">
        <f>IF(Z29&gt;0, (R29*SUMPRODUCT(K29:$K$98, X29:$X$98)-K29*$AZ$3)/Z29, 0)</f>
        <v>18118.902011930841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500000</v>
      </c>
      <c r="S30">
        <f t="shared" si="1"/>
        <v>17304.93573283252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10900.822141775358</v>
      </c>
      <c r="AC30">
        <f t="shared" si="2"/>
        <v>9864.408690725164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-12788.204501537208</v>
      </c>
      <c r="AI30">
        <f t="shared" si="6"/>
        <v>-12795.329931561206</v>
      </c>
      <c r="AJ30">
        <f t="shared" si="7"/>
        <v>1036.4134510501935</v>
      </c>
      <c r="AK30">
        <f t="shared" si="22"/>
        <v>763.05754992427512</v>
      </c>
      <c r="AL30">
        <f t="shared" si="8"/>
        <v>-10995.858930586737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-1533.9715407403919</v>
      </c>
      <c r="AR30">
        <f t="shared" si="9"/>
        <v>-1534.8262507875322</v>
      </c>
      <c r="AS30">
        <f t="shared" si="9"/>
        <v>124.31993390162212</v>
      </c>
      <c r="AT30">
        <f t="shared" si="9"/>
        <v>91.530329014540527</v>
      </c>
      <c r="AU30">
        <f t="shared" si="9"/>
        <v>-1318.9759878713696</v>
      </c>
      <c r="AW30">
        <v>27</v>
      </c>
      <c r="AX30">
        <f>IF(Z30&gt;0, (R30*SUMPRODUCT(K30:$K$98, X30:$X$98)-K30*$AZ$3)/Z30, 0)</f>
        <v>17304.93573283252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500000</v>
      </c>
      <c r="S31">
        <f t="shared" si="1"/>
        <v>16414.220241296913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9864.408690725164</v>
      </c>
      <c r="AC31">
        <f t="shared" si="2"/>
        <v>8816.4360843874965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-13606.11180704915</v>
      </c>
      <c r="AI31">
        <f t="shared" si="6"/>
        <v>-13612.825829977732</v>
      </c>
      <c r="AJ31">
        <f t="shared" si="7"/>
        <v>1047.9726063376675</v>
      </c>
      <c r="AK31">
        <f t="shared" si="22"/>
        <v>690.50860835076151</v>
      </c>
      <c r="AL31">
        <f t="shared" si="8"/>
        <v>-11874.344615289303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-1457.2153671570361</v>
      </c>
      <c r="AR31">
        <f t="shared" si="9"/>
        <v>-1457.9344394038117</v>
      </c>
      <c r="AS31">
        <f t="shared" si="9"/>
        <v>112.23792718825653</v>
      </c>
      <c r="AT31">
        <f t="shared" si="9"/>
        <v>73.95351217984549</v>
      </c>
      <c r="AU31">
        <f t="shared" si="9"/>
        <v>-1271.7430000357097</v>
      </c>
      <c r="AW31">
        <v>28</v>
      </c>
      <c r="AX31">
        <f>IF(Z31&gt;0, (R31*SUMPRODUCT(K31:$K$98, X31:$X$98)-K31*$AZ$3)/Z31, 0)</f>
        <v>16414.220241296913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500000</v>
      </c>
      <c r="S32">
        <f t="shared" si="1"/>
        <v>15492.672843537526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8816.4360843874965</v>
      </c>
      <c r="AC32">
        <f t="shared" si="2"/>
        <v>7793.1483372328876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-14364.53200896881</v>
      </c>
      <c r="AI32">
        <f t="shared" si="6"/>
        <v>-14370.819778367881</v>
      </c>
      <c r="AJ32">
        <f t="shared" si="7"/>
        <v>1023.287747154609</v>
      </c>
      <c r="AK32">
        <f t="shared" si="22"/>
        <v>617.1505259071248</v>
      </c>
      <c r="AL32">
        <f t="shared" si="8"/>
        <v>-12730.381505306146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-1373.6091205038308</v>
      </c>
      <c r="AR32">
        <f t="shared" si="9"/>
        <v>-1374.2103887796643</v>
      </c>
      <c r="AS32">
        <f t="shared" si="9"/>
        <v>97.851944046194703</v>
      </c>
      <c r="AT32">
        <f t="shared" si="9"/>
        <v>59.015051139881727</v>
      </c>
      <c r="AU32">
        <f t="shared" si="9"/>
        <v>-1217.3433935935877</v>
      </c>
      <c r="AW32">
        <v>29</v>
      </c>
      <c r="AX32">
        <f>IF(Z32&gt;0, (R32*SUMPRODUCT(K32:$K$98, X32:$X$98)-K32*$AZ$3)/Z32, 0)</f>
        <v>15492.672843537526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500000</v>
      </c>
      <c r="S33">
        <f t="shared" si="1"/>
        <v>14544.494627427297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7793.1483372328876</v>
      </c>
      <c r="AC33">
        <f t="shared" si="2"/>
        <v>6806.9745917312284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-14990.473588365663</v>
      </c>
      <c r="AI33">
        <f t="shared" si="6"/>
        <v>-14996.323718231035</v>
      </c>
      <c r="AJ33">
        <f t="shared" si="7"/>
        <v>986.17374550165914</v>
      </c>
      <c r="AK33">
        <f t="shared" si="22"/>
        <v>545.52038360630218</v>
      </c>
      <c r="AL33">
        <f t="shared" si="8"/>
        <v>-13464.629589123073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-1279.8793005276063</v>
      </c>
      <c r="AR33">
        <f t="shared" si="9"/>
        <v>-1280.3787817531961</v>
      </c>
      <c r="AS33">
        <f t="shared" si="9"/>
        <v>84.199031881884835</v>
      </c>
      <c r="AT33">
        <f t="shared" si="9"/>
        <v>46.576263443435799</v>
      </c>
      <c r="AU33">
        <f t="shared" si="9"/>
        <v>-1149.6034864278754</v>
      </c>
      <c r="AW33">
        <v>30</v>
      </c>
      <c r="AX33">
        <f>IF(Z33&gt;0, (R33*SUMPRODUCT(K33:$K$98, X33:$X$98)-K33*$AZ$3)/Z33, 0)</f>
        <v>14544.494627427297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500000</v>
      </c>
      <c r="S34">
        <f t="shared" si="1"/>
        <v>13587.090615170251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6806.9745917312284</v>
      </c>
      <c r="AC34">
        <f t="shared" si="2"/>
        <v>5873.0197331698455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-15540.149485363818</v>
      </c>
      <c r="AI34">
        <f t="shared" si="6"/>
        <v>-15545.552610193401</v>
      </c>
      <c r="AJ34">
        <f t="shared" si="7"/>
        <v>933.95485856138293</v>
      </c>
      <c r="AK34">
        <f t="shared" si="22"/>
        <v>476.48822142118604</v>
      </c>
      <c r="AL34">
        <f t="shared" si="8"/>
        <v>-14135.109530210832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-1184.6521068493341</v>
      </c>
      <c r="AR34">
        <f t="shared" si="9"/>
        <v>-1185.0639962728537</v>
      </c>
      <c r="AS34">
        <f t="shared" si="9"/>
        <v>71.196972200233077</v>
      </c>
      <c r="AT34">
        <f t="shared" si="9"/>
        <v>36.323510010449873</v>
      </c>
      <c r="AU34">
        <f t="shared" ref="AU34:AU89" si="23">AL34*$K34</f>
        <v>-1077.5435140621707</v>
      </c>
      <c r="AW34">
        <v>31</v>
      </c>
      <c r="AX34">
        <f>IF(Z34&gt;0, (R34*SUMPRODUCT(K34:$K$98, X34:$X$98)-K34*$AZ$3)/Z34, 0)</f>
        <v>13587.090615170251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500000</v>
      </c>
      <c r="S35">
        <f t="shared" si="1"/>
        <v>12624.74532736889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5873.0197331698455</v>
      </c>
      <c r="AC35">
        <f t="shared" si="2"/>
        <v>4997.2287352189278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-16049.701992160697</v>
      </c>
      <c r="AI35">
        <f t="shared" ref="AI35:AI66" si="25">SUM(AE35:AH35)</f>
        <v>-16054.649843192181</v>
      </c>
      <c r="AJ35">
        <f t="shared" si="7"/>
        <v>875.7909979509177</v>
      </c>
      <c r="AK35">
        <f t="shared" si="22"/>
        <v>411.11138132188921</v>
      </c>
      <c r="AL35">
        <f t="shared" si="8"/>
        <v>-14767.747463919373</v>
      </c>
      <c r="AN35">
        <f t="shared" ref="AN35:AT66" si="26">AE35*$K35</f>
        <v>0</v>
      </c>
      <c r="AO35">
        <f t="shared" si="26"/>
        <v>0</v>
      </c>
      <c r="AP35">
        <f t="shared" si="26"/>
        <v>-0.33677064749188101</v>
      </c>
      <c r="AQ35">
        <f t="shared" si="26"/>
        <v>-1092.4072890552009</v>
      </c>
      <c r="AR35">
        <f t="shared" si="26"/>
        <v>-1092.7440597026928</v>
      </c>
      <c r="AS35">
        <f t="shared" si="26"/>
        <v>59.609858819672205</v>
      </c>
      <c r="AT35">
        <f t="shared" si="26"/>
        <v>27.98189460395853</v>
      </c>
      <c r="AU35">
        <f t="shared" si="23"/>
        <v>-1005.1523062790619</v>
      </c>
      <c r="AW35">
        <v>32</v>
      </c>
      <c r="AX35">
        <f>IF(Z35&gt;0, (R35*SUMPRODUCT(K35:$K$98, X35:$X$98)-K35*$AZ$3)/Z35, 0)</f>
        <v>12624.74532736889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500000</v>
      </c>
      <c r="S36">
        <f t="shared" si="1"/>
        <v>11640.176777676983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4997.2287352189278</v>
      </c>
      <c r="AC36">
        <f t="shared" si="2"/>
        <v>4180.5902933944535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-16359.007230940213</v>
      </c>
      <c r="AI36">
        <f t="shared" si="25"/>
        <v>-16363.496628280607</v>
      </c>
      <c r="AJ36">
        <f t="shared" si="7"/>
        <v>816.63844182447428</v>
      </c>
      <c r="AK36">
        <f t="shared" si="22"/>
        <v>349.80601146532496</v>
      </c>
      <c r="AL36">
        <f t="shared" si="8"/>
        <v>-15197.052174990808</v>
      </c>
      <c r="AN36">
        <f t="shared" si="26"/>
        <v>0</v>
      </c>
      <c r="AO36">
        <f t="shared" si="26"/>
        <v>0</v>
      </c>
      <c r="AP36">
        <f t="shared" si="26"/>
        <v>-0.27282718287208002</v>
      </c>
      <c r="AQ36">
        <f t="shared" si="26"/>
        <v>-994.16057857973294</v>
      </c>
      <c r="AR36">
        <f t="shared" si="26"/>
        <v>-994.43340576260493</v>
      </c>
      <c r="AS36">
        <f t="shared" si="26"/>
        <v>49.628301666079139</v>
      </c>
      <c r="AT36">
        <f t="shared" si="26"/>
        <v>21.258218291590602</v>
      </c>
      <c r="AU36">
        <f t="shared" si="23"/>
        <v>-923.54688580493519</v>
      </c>
      <c r="AW36">
        <v>33</v>
      </c>
      <c r="AX36">
        <f>IF(Z36&gt;0, (R36*SUMPRODUCT(K36:$K$98, X36:$X$98)-K36*$AZ$3)/Z36, 0)</f>
        <v>11640.176777676983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500000</v>
      </c>
      <c r="S37">
        <f t="shared" si="1"/>
        <v>10638.249486063189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4180.5902933944535</v>
      </c>
      <c r="AC37">
        <f t="shared" si="2"/>
        <v>3432.6518998421543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-16444.761583760155</v>
      </c>
      <c r="AI37">
        <f t="shared" si="25"/>
        <v>-16448.794968087554</v>
      </c>
      <c r="AJ37">
        <f t="shared" si="7"/>
        <v>747.9383935522992</v>
      </c>
      <c r="AK37">
        <f t="shared" si="22"/>
        <v>292.64132053761176</v>
      </c>
      <c r="AL37">
        <f t="shared" si="8"/>
        <v>-15408.215253997641</v>
      </c>
      <c r="AN37">
        <f t="shared" si="26"/>
        <v>0</v>
      </c>
      <c r="AO37">
        <f t="shared" si="26"/>
        <v>0</v>
      </c>
      <c r="AP37">
        <f t="shared" si="26"/>
        <v>-0.21885233140289606</v>
      </c>
      <c r="AQ37">
        <f t="shared" si="26"/>
        <v>-892.29642400413127</v>
      </c>
      <c r="AR37">
        <f t="shared" si="26"/>
        <v>-892.51527633553428</v>
      </c>
      <c r="AS37">
        <f t="shared" si="26"/>
        <v>40.583303719111242</v>
      </c>
      <c r="AT37">
        <f t="shared" si="26"/>
        <v>15.87878319193309</v>
      </c>
      <c r="AU37">
        <f t="shared" si="23"/>
        <v>-836.05318942448991</v>
      </c>
      <c r="AW37">
        <v>34</v>
      </c>
      <c r="AX37">
        <f>IF(Z37&gt;0, (R37*SUMPRODUCT(K37:$K$98, X37:$X$98)-K37*$AZ$3)/Z37, 0)</f>
        <v>10638.249486063189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500000</v>
      </c>
      <c r="S38">
        <f t="shared" si="1"/>
        <v>9629.0124726101767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3432.6518998421543</v>
      </c>
      <c r="AC38">
        <f t="shared" si="2"/>
        <v>2760.1967124696607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-16394.92739567544</v>
      </c>
      <c r="AI38">
        <f t="shared" si="25"/>
        <v>-16398.510572974672</v>
      </c>
      <c r="AJ38">
        <f t="shared" si="7"/>
        <v>672.45518737249358</v>
      </c>
      <c r="AK38">
        <f t="shared" si="22"/>
        <v>240.28563298895082</v>
      </c>
      <c r="AL38">
        <f t="shared" si="8"/>
        <v>-15485.769752613227</v>
      </c>
      <c r="AN38">
        <f t="shared" si="26"/>
        <v>0</v>
      </c>
      <c r="AO38">
        <f t="shared" si="26"/>
        <v>0</v>
      </c>
      <c r="AP38">
        <f t="shared" si="26"/>
        <v>-0.17359285521626588</v>
      </c>
      <c r="AQ38">
        <f t="shared" si="26"/>
        <v>-794.27893738033242</v>
      </c>
      <c r="AR38">
        <f t="shared" si="26"/>
        <v>-794.45253023554869</v>
      </c>
      <c r="AS38">
        <f t="shared" si="26"/>
        <v>32.578185848081453</v>
      </c>
      <c r="AT38">
        <f t="shared" si="26"/>
        <v>11.641028510352948</v>
      </c>
      <c r="AU38">
        <f t="shared" si="23"/>
        <v>-750.23331587711436</v>
      </c>
      <c r="AW38">
        <v>35</v>
      </c>
      <c r="AX38">
        <f>IF(Z38&gt;0, (R38*SUMPRODUCT(K38:$K$98, X38:$X$98)-K38*$AZ$3)/Z38, 0)</f>
        <v>9629.0124726101767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500000</v>
      </c>
      <c r="S39">
        <f t="shared" si="1"/>
        <v>8600.2823058666854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2760.1967124696607</v>
      </c>
      <c r="AC39">
        <f t="shared" si="2"/>
        <v>2162.2045935104302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-16188.378099415972</v>
      </c>
      <c r="AI39">
        <f t="shared" si="25"/>
        <v>-16191.520735489725</v>
      </c>
      <c r="AJ39">
        <f t="shared" si="7"/>
        <v>597.99211895923054</v>
      </c>
      <c r="AK39">
        <f t="shared" si="22"/>
        <v>193.21376987287627</v>
      </c>
      <c r="AL39">
        <f t="shared" si="8"/>
        <v>-15400.314846657617</v>
      </c>
      <c r="AN39">
        <f t="shared" si="26"/>
        <v>0</v>
      </c>
      <c r="AO39">
        <f t="shared" si="26"/>
        <v>0</v>
      </c>
      <c r="AP39">
        <f t="shared" si="26"/>
        <v>-0.13593760593664447</v>
      </c>
      <c r="AQ39">
        <f t="shared" si="26"/>
        <v>-700.24314339505031</v>
      </c>
      <c r="AR39">
        <f t="shared" si="26"/>
        <v>-700.37908100098684</v>
      </c>
      <c r="AS39">
        <f t="shared" si="26"/>
        <v>25.866697610712794</v>
      </c>
      <c r="AT39">
        <f t="shared" si="26"/>
        <v>8.3576388401671835</v>
      </c>
      <c r="AU39">
        <f t="shared" si="23"/>
        <v>-666.1547445501069</v>
      </c>
      <c r="AW39">
        <v>36</v>
      </c>
      <c r="AX39">
        <f>IF(Z39&gt;0, (R39*SUMPRODUCT(K39:$K$98, X39:$X$98)-K39*$AZ$3)/Z39, 0)</f>
        <v>8600.2823058666854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500000</v>
      </c>
      <c r="S40">
        <f t="shared" si="1"/>
        <v>7536.3978709458479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2162.2045935104302</v>
      </c>
      <c r="AC40">
        <f t="shared" si="2"/>
        <v>1637.217537991366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-15827.694256131676</v>
      </c>
      <c r="AI40">
        <f t="shared" si="25"/>
        <v>-15830.409773488289</v>
      </c>
      <c r="AJ40">
        <f t="shared" si="7"/>
        <v>524.98705551906414</v>
      </c>
      <c r="AK40">
        <f t="shared" si="22"/>
        <v>151.35432154573013</v>
      </c>
      <c r="AL40">
        <f t="shared" si="8"/>
        <v>-15154.068396423494</v>
      </c>
      <c r="AN40">
        <f t="shared" si="26"/>
        <v>0</v>
      </c>
      <c r="AO40">
        <f t="shared" si="26"/>
        <v>0</v>
      </c>
      <c r="AP40">
        <f t="shared" si="26"/>
        <v>-0.10487695897706904</v>
      </c>
      <c r="AQ40">
        <f t="shared" si="26"/>
        <v>-611.28699367716661</v>
      </c>
      <c r="AR40">
        <f t="shared" si="26"/>
        <v>-611.39187063614361</v>
      </c>
      <c r="AS40">
        <f t="shared" si="26"/>
        <v>20.275711275086852</v>
      </c>
      <c r="AT40">
        <f t="shared" si="26"/>
        <v>5.8455089351940064</v>
      </c>
      <c r="AU40">
        <f t="shared" si="23"/>
        <v>-585.27065042586275</v>
      </c>
      <c r="AW40">
        <v>37</v>
      </c>
      <c r="AX40">
        <f>IF(Z40&gt;0, (R40*SUMPRODUCT(K40:$K$98, X40:$X$98)-K40*$AZ$3)/Z40, 0)</f>
        <v>7536.3978709458479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500000</v>
      </c>
      <c r="S41">
        <f t="shared" si="1"/>
        <v>6409.8904840989926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1637.217537991366</v>
      </c>
      <c r="AC41">
        <f t="shared" si="2"/>
        <v>1182.4091942034736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-15301.305090692225</v>
      </c>
      <c r="AI41">
        <f t="shared" si="25"/>
        <v>-15303.610920248004</v>
      </c>
      <c r="AJ41">
        <f t="shared" si="7"/>
        <v>454.80834378789245</v>
      </c>
      <c r="AK41">
        <f t="shared" si="22"/>
        <v>114.60522765939564</v>
      </c>
      <c r="AL41">
        <f t="shared" si="8"/>
        <v>-14734.197348800715</v>
      </c>
      <c r="AN41">
        <f t="shared" si="26"/>
        <v>0</v>
      </c>
      <c r="AO41">
        <f t="shared" si="26"/>
        <v>0</v>
      </c>
      <c r="AP41">
        <f t="shared" si="26"/>
        <v>-7.9512733135589153E-2</v>
      </c>
      <c r="AQ41">
        <f t="shared" si="26"/>
        <v>-527.64029555137506</v>
      </c>
      <c r="AR41">
        <f t="shared" si="26"/>
        <v>-527.71980828451069</v>
      </c>
      <c r="AS41">
        <f t="shared" si="26"/>
        <v>15.683316391191479</v>
      </c>
      <c r="AT41">
        <f t="shared" si="26"/>
        <v>3.9519724517302914</v>
      </c>
      <c r="AU41">
        <f t="shared" si="23"/>
        <v>-508.0845194415889</v>
      </c>
      <c r="AW41">
        <v>38</v>
      </c>
      <c r="AX41">
        <f>IF(Z41&gt;0, (R41*SUMPRODUCT(K41:$K$98, X41:$X$98)-K41*$AZ$3)/Z41, 0)</f>
        <v>6409.8904840989926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500000</v>
      </c>
      <c r="S42">
        <f t="shared" si="1"/>
        <v>5177.3023216587289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1182.4091942034736</v>
      </c>
      <c r="AC42">
        <f t="shared" si="2"/>
        <v>794.48197891037819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-14583.442045360302</v>
      </c>
      <c r="AI42">
        <f t="shared" si="25"/>
        <v>-14585.360230569389</v>
      </c>
      <c r="AJ42">
        <f t="shared" si="7"/>
        <v>387.9272152930954</v>
      </c>
      <c r="AK42">
        <f t="shared" si="22"/>
        <v>82.768643594243159</v>
      </c>
      <c r="AL42">
        <f t="shared" si="8"/>
        <v>-14114.664371682051</v>
      </c>
      <c r="AN42">
        <f t="shared" si="26"/>
        <v>0</v>
      </c>
      <c r="AO42">
        <f t="shared" si="26"/>
        <v>0</v>
      </c>
      <c r="AP42">
        <f t="shared" si="26"/>
        <v>-5.9058443325485439E-2</v>
      </c>
      <c r="AQ42">
        <f t="shared" si="26"/>
        <v>-449.00533141748434</v>
      </c>
      <c r="AR42">
        <f t="shared" si="26"/>
        <v>-449.0643898608098</v>
      </c>
      <c r="AS42">
        <f t="shared" si="26"/>
        <v>11.943777561344211</v>
      </c>
      <c r="AT42">
        <f t="shared" si="26"/>
        <v>2.5483395574525782</v>
      </c>
      <c r="AU42">
        <f t="shared" si="23"/>
        <v>-434.57227274201301</v>
      </c>
      <c r="AW42">
        <v>39</v>
      </c>
      <c r="AX42">
        <f>IF(Z42&gt;0, (R42*SUMPRODUCT(K42:$K$98, X42:$X$98)-K42*$AZ$3)/Z42, 0)</f>
        <v>5177.3023216587289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500000</v>
      </c>
      <c r="S43">
        <f t="shared" si="1"/>
        <v>3776.7441012335821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794.48197891037819</v>
      </c>
      <c r="AC43">
        <f t="shared" si="2"/>
        <v>470.22046915207216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-13708.038751535405</v>
      </c>
      <c r="AI43">
        <f t="shared" si="25"/>
        <v>-13709.595053923613</v>
      </c>
      <c r="AJ43">
        <f t="shared" si="7"/>
        <v>324.26150975830603</v>
      </c>
      <c r="AK43">
        <f t="shared" si="22"/>
        <v>55.613738523726475</v>
      </c>
      <c r="AL43">
        <f t="shared" si="8"/>
        <v>-13329.71980564158</v>
      </c>
      <c r="AN43">
        <f t="shared" si="26"/>
        <v>0</v>
      </c>
      <c r="AO43">
        <f t="shared" si="26"/>
        <v>0</v>
      </c>
      <c r="AP43">
        <f t="shared" si="26"/>
        <v>-4.2782624112192628E-2</v>
      </c>
      <c r="AQ43">
        <f t="shared" si="26"/>
        <v>-376.83285309195855</v>
      </c>
      <c r="AR43">
        <f t="shared" si="26"/>
        <v>-376.87563571607075</v>
      </c>
      <c r="AS43">
        <f t="shared" si="26"/>
        <v>8.9139221215319324</v>
      </c>
      <c r="AT43">
        <f t="shared" si="26"/>
        <v>1.5288170787129314</v>
      </c>
      <c r="AU43">
        <f t="shared" si="23"/>
        <v>-366.43289651582586</v>
      </c>
      <c r="AW43">
        <v>40</v>
      </c>
      <c r="AX43">
        <f>IF(Z43&gt;0, (R43*SUMPRODUCT(K43:$K$98, X43:$X$98)-K43*$AZ$3)/Z43, 0)</f>
        <v>3776.7441012335821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500000</v>
      </c>
      <c r="S44">
        <f t="shared" si="1"/>
        <v>2088.0551526168906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470.22046915207216</v>
      </c>
      <c r="AC44">
        <f t="shared" si="2"/>
        <v>204.76602825580846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-12596.859129875338</v>
      </c>
      <c r="AI44">
        <f t="shared" si="25"/>
        <v>-12598.084947761417</v>
      </c>
      <c r="AJ44">
        <f t="shared" si="7"/>
        <v>265.45444089626369</v>
      </c>
      <c r="AK44">
        <f t="shared" si="22"/>
        <v>32.915432840645053</v>
      </c>
      <c r="AL44">
        <f t="shared" si="8"/>
        <v>-12299.715074024509</v>
      </c>
      <c r="AN44">
        <f t="shared" si="26"/>
        <v>0</v>
      </c>
      <c r="AO44">
        <f t="shared" si="26"/>
        <v>0</v>
      </c>
      <c r="AP44">
        <f t="shared" si="26"/>
        <v>-3.0087171825327455E-2</v>
      </c>
      <c r="AQ44">
        <f t="shared" si="26"/>
        <v>-309.184479525141</v>
      </c>
      <c r="AR44">
        <f t="shared" si="26"/>
        <v>-309.2145666969663</v>
      </c>
      <c r="AS44">
        <f t="shared" si="26"/>
        <v>6.5154648710405016</v>
      </c>
      <c r="AT44">
        <f t="shared" si="26"/>
        <v>0.8078951162550857</v>
      </c>
      <c r="AU44">
        <f t="shared" si="23"/>
        <v>-301.89120670967071</v>
      </c>
      <c r="AW44">
        <v>41</v>
      </c>
      <c r="AX44">
        <f>IF(Z44&gt;0, (R44*SUMPRODUCT(K44:$K$98, X44:$X$98)-K44*$AZ$3)/Z44, 0)</f>
        <v>2088.0551526168906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500000</v>
      </c>
      <c r="S45">
        <f t="shared" si="1"/>
        <v>-66.69248492647209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204.76602825580846</v>
      </c>
      <c r="AC45">
        <f t="shared" si="2"/>
        <v>-4.9734403803183795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-11256.025471384512</v>
      </c>
      <c r="AI45">
        <f t="shared" si="25"/>
        <v>-11256.957630454945</v>
      </c>
      <c r="AJ45">
        <f t="shared" si="7"/>
        <v>209.73946863612684</v>
      </c>
      <c r="AK45">
        <f t="shared" si="22"/>
        <v>14.333621977906594</v>
      </c>
      <c r="AL45">
        <f t="shared" si="8"/>
        <v>-11032.88453984091</v>
      </c>
      <c r="AN45">
        <f t="shared" si="26"/>
        <v>0</v>
      </c>
      <c r="AO45">
        <f t="shared" si="26"/>
        <v>0</v>
      </c>
      <c r="AP45">
        <f t="shared" si="26"/>
        <v>-2.0428073865139361E-2</v>
      </c>
      <c r="AQ45">
        <f t="shared" si="26"/>
        <v>-246.67347778993189</v>
      </c>
      <c r="AR45">
        <f t="shared" si="26"/>
        <v>-246.693905863797</v>
      </c>
      <c r="AS45">
        <f t="shared" si="26"/>
        <v>4.5963972176336938</v>
      </c>
      <c r="AT45">
        <f t="shared" si="26"/>
        <v>0.31411837078772364</v>
      </c>
      <c r="AU45">
        <f t="shared" si="23"/>
        <v>-241.78339027537558</v>
      </c>
      <c r="AW45">
        <v>42</v>
      </c>
      <c r="AX45">
        <f>IF(Z45&gt;0, (R45*SUMPRODUCT(K45:$K$98, X45:$X$98)-K45*$AZ$3)/Z45, 0)</f>
        <v>-66.69248492647209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500000</v>
      </c>
      <c r="S46">
        <f t="shared" si="1"/>
        <v>-2995.6665855103352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-4.9734403803183795</v>
      </c>
      <c r="AC46">
        <f t="shared" si="2"/>
        <v>-162.85672987648832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-9731.4471770806631</v>
      </c>
      <c r="AI46">
        <f t="shared" si="25"/>
        <v>-9732.1267283809648</v>
      </c>
      <c r="AJ46">
        <f t="shared" si="7"/>
        <v>157.88328949616994</v>
      </c>
      <c r="AK46">
        <f t="shared" si="22"/>
        <v>-0.34814082662228663</v>
      </c>
      <c r="AL46">
        <f t="shared" si="8"/>
        <v>-9574.5915797114158</v>
      </c>
      <c r="AN46">
        <f t="shared" si="26"/>
        <v>0</v>
      </c>
      <c r="AO46">
        <f t="shared" si="26"/>
        <v>0</v>
      </c>
      <c r="AP46">
        <f t="shared" si="26"/>
        <v>-1.3296630944182198E-2</v>
      </c>
      <c r="AQ46">
        <f t="shared" si="26"/>
        <v>-190.41308817871095</v>
      </c>
      <c r="AR46">
        <f t="shared" si="26"/>
        <v>-190.4263848096551</v>
      </c>
      <c r="AS46">
        <f t="shared" si="26"/>
        <v>3.0892676266674002</v>
      </c>
      <c r="AT46">
        <f t="shared" si="26"/>
        <v>-6.8119950416383277E-3</v>
      </c>
      <c r="AU46">
        <f t="shared" si="23"/>
        <v>-187.34392917802933</v>
      </c>
      <c r="AW46">
        <v>43</v>
      </c>
      <c r="AX46">
        <f>IF(Z46&gt;0, (R46*SUMPRODUCT(K46:$K$98, X46:$X$98)-K46*$AZ$3)/Z46, 0)</f>
        <v>-2995.6665855103352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500000</v>
      </c>
      <c r="S47">
        <f t="shared" si="1"/>
        <v>-7263.6039752083643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-162.85672987648832</v>
      </c>
      <c r="AC47">
        <f t="shared" si="2"/>
        <v>-273.99286422148316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-8049.5622459205542</v>
      </c>
      <c r="AI47">
        <f t="shared" si="25"/>
        <v>-8050.0337626517057</v>
      </c>
      <c r="AJ47">
        <f t="shared" si="7"/>
        <v>111.13613434499484</v>
      </c>
      <c r="AK47">
        <f t="shared" si="22"/>
        <v>-11.399971091354184</v>
      </c>
      <c r="AL47">
        <f t="shared" si="8"/>
        <v>-7950.2975993980654</v>
      </c>
      <c r="AN47">
        <f t="shared" si="26"/>
        <v>0</v>
      </c>
      <c r="AO47">
        <f t="shared" si="26"/>
        <v>0</v>
      </c>
      <c r="AP47">
        <f t="shared" si="26"/>
        <v>-8.2375573665523019E-3</v>
      </c>
      <c r="AQ47">
        <f t="shared" si="26"/>
        <v>-140.6285851500642</v>
      </c>
      <c r="AR47">
        <f t="shared" si="26"/>
        <v>-140.63682270743075</v>
      </c>
      <c r="AS47">
        <f t="shared" si="26"/>
        <v>1.9415859961707456</v>
      </c>
      <c r="AT47">
        <f t="shared" si="26"/>
        <v>-0.19916136509674676</v>
      </c>
      <c r="AU47">
        <f t="shared" si="23"/>
        <v>-138.89439807635677</v>
      </c>
      <c r="AW47">
        <v>44</v>
      </c>
      <c r="AX47">
        <f>IF(Z47&gt;0, (R47*SUMPRODUCT(K47:$K$98, X47:$X$98)-K47*$AZ$3)/Z47, 0)</f>
        <v>-7263.6039752083643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500000</v>
      </c>
      <c r="S48">
        <f t="shared" si="1"/>
        <v>-13921.642049982469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-273.99286422148316</v>
      </c>
      <c r="AC48">
        <f t="shared" si="2"/>
        <v>-343.83845487715803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-6323.0000779661923</v>
      </c>
      <c r="AI48">
        <f t="shared" si="25"/>
        <v>-6323.3088045280829</v>
      </c>
      <c r="AJ48">
        <f t="shared" si="7"/>
        <v>69.845590655674869</v>
      </c>
      <c r="AK48">
        <f t="shared" si="22"/>
        <v>-19.179500495503824</v>
      </c>
      <c r="AL48">
        <f t="shared" si="8"/>
        <v>-6272.642714367912</v>
      </c>
      <c r="AN48">
        <f t="shared" si="26"/>
        <v>0</v>
      </c>
      <c r="AO48">
        <f t="shared" si="26"/>
        <v>0</v>
      </c>
      <c r="AP48">
        <f t="shared" si="26"/>
        <v>-4.8156766469483157E-3</v>
      </c>
      <c r="AQ48">
        <f t="shared" si="26"/>
        <v>-98.629426725166581</v>
      </c>
      <c r="AR48">
        <f t="shared" si="26"/>
        <v>-98.634242401813523</v>
      </c>
      <c r="AS48">
        <f t="shared" si="26"/>
        <v>1.0894876610322093</v>
      </c>
      <c r="AT48">
        <f t="shared" si="26"/>
        <v>-0.29917177216848118</v>
      </c>
      <c r="AU48">
        <f t="shared" si="23"/>
        <v>-97.843926512949807</v>
      </c>
      <c r="AW48">
        <v>45</v>
      </c>
      <c r="AX48">
        <f>IF(Z48&gt;0, (R48*SUMPRODUCT(K48:$K$98, X48:$X$98)-K48*$AZ$3)/Z48, 0)</f>
        <v>-13921.642049982469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500000</v>
      </c>
      <c r="S49">
        <f t="shared" si="1"/>
        <v>-25089.277722362083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-343.83845487715803</v>
      </c>
      <c r="AC49">
        <f t="shared" si="2"/>
        <v>-379.26877937519129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-4667.1880748993035</v>
      </c>
      <c r="AI49">
        <f t="shared" si="25"/>
        <v>-4667.3770344937029</v>
      </c>
      <c r="AJ49">
        <f t="shared" si="7"/>
        <v>35.430324498033258</v>
      </c>
      <c r="AK49">
        <f t="shared" si="22"/>
        <v>-24.068691841401066</v>
      </c>
      <c r="AL49">
        <f t="shared" si="8"/>
        <v>-4656.0154018370713</v>
      </c>
      <c r="AN49">
        <f t="shared" si="26"/>
        <v>0</v>
      </c>
      <c r="AO49">
        <f t="shared" si="26"/>
        <v>0</v>
      </c>
      <c r="AP49">
        <f t="shared" si="26"/>
        <v>-2.6316870721433921E-3</v>
      </c>
      <c r="AQ49">
        <f t="shared" si="26"/>
        <v>-65.001084274222592</v>
      </c>
      <c r="AR49">
        <f t="shared" si="26"/>
        <v>-65.003715961294745</v>
      </c>
      <c r="AS49">
        <f t="shared" si="26"/>
        <v>0.4934469045602799</v>
      </c>
      <c r="AT49">
        <f t="shared" si="26"/>
        <v>-0.33521063253637129</v>
      </c>
      <c r="AU49">
        <f t="shared" si="23"/>
        <v>-64.845479689270846</v>
      </c>
      <c r="AW49">
        <v>46</v>
      </c>
      <c r="AX49">
        <f>IF(Z49&gt;0, (R49*SUMPRODUCT(K49:$K$98, X49:$X$98)-K49*$AZ$3)/Z49, 0)</f>
        <v>-25089.277722362083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500000</v>
      </c>
      <c r="S50">
        <f t="shared" si="1"/>
        <v>-45398.616301483962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-379.26877937519129</v>
      </c>
      <c r="AC50">
        <f t="shared" si="2"/>
        <v>-387.8420938037591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-3211.281052834443</v>
      </c>
      <c r="AI50">
        <f t="shared" si="25"/>
        <v>-3211.3878408065775</v>
      </c>
      <c r="AJ50">
        <f t="shared" si="7"/>
        <v>8.5733144285678122</v>
      </c>
      <c r="AK50">
        <f t="shared" si="22"/>
        <v>-26.548814556263391</v>
      </c>
      <c r="AL50">
        <f t="shared" si="8"/>
        <v>-3229.3633409342733</v>
      </c>
      <c r="AN50">
        <f t="shared" si="26"/>
        <v>0</v>
      </c>
      <c r="AO50">
        <f t="shared" si="26"/>
        <v>0</v>
      </c>
      <c r="AP50">
        <f t="shared" si="26"/>
        <v>-1.32791297932196E-3</v>
      </c>
      <c r="AQ50">
        <f t="shared" si="26"/>
        <v>-39.93241659219153</v>
      </c>
      <c r="AR50">
        <f t="shared" si="26"/>
        <v>-39.93374450517085</v>
      </c>
      <c r="AS50">
        <f t="shared" si="26"/>
        <v>0.10660952987445235</v>
      </c>
      <c r="AT50">
        <f t="shared" si="26"/>
        <v>-0.33013563915677752</v>
      </c>
      <c r="AU50">
        <f t="shared" si="23"/>
        <v>-40.157270614453175</v>
      </c>
      <c r="AW50">
        <v>47</v>
      </c>
      <c r="AX50">
        <f>IF(Z50&gt;0, (R50*SUMPRODUCT(K50:$K$98, X50:$X$98)-K50*$AZ$3)/Z50, 0)</f>
        <v>-45398.616301483962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500000</v>
      </c>
      <c r="S51">
        <f t="shared" si="1"/>
        <v>-86221.740631837718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-387.8420938037591</v>
      </c>
      <c r="AC51">
        <f t="shared" si="2"/>
        <v>-377.39257303375882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-2040.303613668234</v>
      </c>
      <c r="AI51">
        <f t="shared" si="25"/>
        <v>-2040.3583261703054</v>
      </c>
      <c r="AJ51">
        <f t="shared" si="7"/>
        <v>-10.449520770000277</v>
      </c>
      <c r="AK51">
        <f t="shared" si="22"/>
        <v>-27.148946566263138</v>
      </c>
      <c r="AL51">
        <f t="shared" si="8"/>
        <v>-2077.9567935065688</v>
      </c>
      <c r="AN51">
        <f t="shared" si="26"/>
        <v>0</v>
      </c>
      <c r="AO51">
        <f t="shared" si="26"/>
        <v>0</v>
      </c>
      <c r="AP51">
        <f t="shared" si="26"/>
        <v>-6.0745740383987966E-4</v>
      </c>
      <c r="AQ51">
        <f t="shared" si="26"/>
        <v>-22.652912758145536</v>
      </c>
      <c r="AR51">
        <f t="shared" si="26"/>
        <v>-22.653520215549378</v>
      </c>
      <c r="AS51">
        <f t="shared" si="26"/>
        <v>-0.11601806749813309</v>
      </c>
      <c r="AT51">
        <f t="shared" si="26"/>
        <v>-0.3014270591499903</v>
      </c>
      <c r="AU51">
        <f t="shared" si="23"/>
        <v>-23.0709653421975</v>
      </c>
      <c r="AW51">
        <v>48</v>
      </c>
      <c r="AX51">
        <f>IF(Z51&gt;0, (R51*SUMPRODUCT(K51:$K$98, X51:$X$98)-K51*$AZ$3)/Z51, 0)</f>
        <v>-86221.740631837718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500000</v>
      </c>
      <c r="S52">
        <f t="shared" si="1"/>
        <v>-179063.68303999657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-377.39257303375882</v>
      </c>
      <c r="AC52">
        <f t="shared" si="2"/>
        <v>-355.06161314709033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-1175.175592124529</v>
      </c>
      <c r="AI52">
        <f t="shared" si="25"/>
        <v>-1175.2003781117767</v>
      </c>
      <c r="AJ52">
        <f t="shared" si="7"/>
        <v>-22.330959886668495</v>
      </c>
      <c r="AK52">
        <f t="shared" si="22"/>
        <v>-26.417480112363119</v>
      </c>
      <c r="AL52">
        <f t="shared" si="8"/>
        <v>-1223.9488181108084</v>
      </c>
      <c r="AN52">
        <f t="shared" si="26"/>
        <v>0</v>
      </c>
      <c r="AO52">
        <f t="shared" si="26"/>
        <v>0</v>
      </c>
      <c r="AP52">
        <f t="shared" si="26"/>
        <v>-2.4570695673810226E-4</v>
      </c>
      <c r="AQ52">
        <f t="shared" si="26"/>
        <v>-11.649679937671653</v>
      </c>
      <c r="AR52">
        <f t="shared" si="26"/>
        <v>-11.649925644628393</v>
      </c>
      <c r="AS52">
        <f t="shared" si="26"/>
        <v>-0.22136992728921948</v>
      </c>
      <c r="AT52">
        <f t="shared" si="26"/>
        <v>-0.26188017359385801</v>
      </c>
      <c r="AU52">
        <f t="shared" si="23"/>
        <v>-12.133175745511471</v>
      </c>
      <c r="AW52">
        <v>49</v>
      </c>
      <c r="AX52">
        <f>IF(Z52&gt;0, (R52*SUMPRODUCT(K52:$K$98, X52:$X$98)-K52*$AZ$3)/Z52, 0)</f>
        <v>-179063.68303999657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500000</v>
      </c>
      <c r="S53">
        <f t="shared" si="1"/>
        <v>-426511.8939893255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-355.06161314709033</v>
      </c>
      <c r="AC53">
        <f t="shared" si="2"/>
        <v>-326.54712108046363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-598.71382328875995</v>
      </c>
      <c r="AI53">
        <f t="shared" si="25"/>
        <v>-598.72339357055284</v>
      </c>
      <c r="AJ53">
        <f t="shared" si="7"/>
        <v>-28.514492066626701</v>
      </c>
      <c r="AK53">
        <f t="shared" si="22"/>
        <v>-24.854312920296326</v>
      </c>
      <c r="AL53">
        <f t="shared" si="8"/>
        <v>-652.09219855747585</v>
      </c>
      <c r="AN53">
        <f t="shared" si="26"/>
        <v>0</v>
      </c>
      <c r="AO53">
        <f t="shared" si="26"/>
        <v>0</v>
      </c>
      <c r="AP53">
        <f t="shared" si="26"/>
        <v>-8.4706733362634764E-5</v>
      </c>
      <c r="AQ53">
        <f t="shared" si="26"/>
        <v>-5.299226635877508</v>
      </c>
      <c r="AR53">
        <f t="shared" si="26"/>
        <v>-5.2993113426108707</v>
      </c>
      <c r="AS53">
        <f t="shared" si="26"/>
        <v>-0.25238227345071373</v>
      </c>
      <c r="AT53">
        <f t="shared" si="26"/>
        <v>-0.21998596311036842</v>
      </c>
      <c r="AU53">
        <f t="shared" si="23"/>
        <v>-5.771679579171952</v>
      </c>
      <c r="AW53">
        <v>50</v>
      </c>
      <c r="AX53">
        <f>IF(Z53&gt;0, (R53*SUMPRODUCT(K53:$K$98, X53:$X$98)-K53*$AZ$3)/Z53, 0)</f>
        <v>-426511.8939893255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500000</v>
      </c>
      <c r="S54">
        <f t="shared" si="1"/>
        <v>-1231814.1152692488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-326.54712108046363</v>
      </c>
      <c r="AC54">
        <f t="shared" si="2"/>
        <v>-295.98547985536061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-258.84105468887088</v>
      </c>
      <c r="AI54">
        <f t="shared" si="25"/>
        <v>-258.84405824147865</v>
      </c>
      <c r="AJ54">
        <f t="shared" si="7"/>
        <v>-30.561641225103017</v>
      </c>
      <c r="AK54">
        <f t="shared" si="22"/>
        <v>-22.858298475632456</v>
      </c>
      <c r="AL54">
        <f t="shared" si="8"/>
        <v>-312.26399794221413</v>
      </c>
      <c r="AN54">
        <f t="shared" si="26"/>
        <v>0</v>
      </c>
      <c r="AO54">
        <f t="shared" si="26"/>
        <v>0</v>
      </c>
      <c r="AP54">
        <f t="shared" si="26"/>
        <v>-2.3736158247806326E-5</v>
      </c>
      <c r="AQ54">
        <f t="shared" si="26"/>
        <v>-2.0455417425523339</v>
      </c>
      <c r="AR54">
        <f t="shared" si="26"/>
        <v>-2.0455654787105817</v>
      </c>
      <c r="AS54">
        <f t="shared" si="26"/>
        <v>-0.24151930968601623</v>
      </c>
      <c r="AT54">
        <f t="shared" si="26"/>
        <v>-0.18064214640073076</v>
      </c>
      <c r="AU54">
        <f t="shared" si="23"/>
        <v>-2.4677269347973287</v>
      </c>
      <c r="AW54">
        <v>51</v>
      </c>
      <c r="AX54">
        <f>IF(Z54&gt;0, (R54*SUMPRODUCT(K54:$K$98, X54:$X$98)-K54*$AZ$3)/Z54, 0)</f>
        <v>-1231814.1152692488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500000</v>
      </c>
      <c r="S55">
        <f t="shared" si="1"/>
        <v>-4645259.9390041959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-295.98547985536061</v>
      </c>
      <c r="AC55">
        <f t="shared" si="2"/>
        <v>-266.01238957918025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-90.308013290558264</v>
      </c>
      <c r="AI55">
        <f t="shared" si="25"/>
        <v>-90.308729107307684</v>
      </c>
      <c r="AJ55">
        <f t="shared" si="7"/>
        <v>-29.973090276180358</v>
      </c>
      <c r="AK55">
        <f t="shared" si="22"/>
        <v>-20.718983589875243</v>
      </c>
      <c r="AL55">
        <f t="shared" si="8"/>
        <v>-141.00080297336328</v>
      </c>
      <c r="AN55">
        <f t="shared" si="26"/>
        <v>0</v>
      </c>
      <c r="AO55">
        <f t="shared" si="26"/>
        <v>0</v>
      </c>
      <c r="AP55">
        <f t="shared" si="26"/>
        <v>-5.0507865956329595E-6</v>
      </c>
      <c r="AQ55">
        <f t="shared" si="26"/>
        <v>-0.63721127422211943</v>
      </c>
      <c r="AR55">
        <f t="shared" si="26"/>
        <v>-0.63721632500871506</v>
      </c>
      <c r="AS55">
        <f t="shared" si="26"/>
        <v>-0.2114894387700624</v>
      </c>
      <c r="AT55">
        <f t="shared" si="26"/>
        <v>-0.14619267385956214</v>
      </c>
      <c r="AU55">
        <f t="shared" si="23"/>
        <v>-0.99489843763833963</v>
      </c>
      <c r="AW55">
        <v>52</v>
      </c>
      <c r="AX55">
        <f>IF(Z55&gt;0, (R55*SUMPRODUCT(K55:$K$98, X55:$X$98)-K55*$AZ$3)/Z55, 0)</f>
        <v>-4645259.9390041959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500000</v>
      </c>
      <c r="S56">
        <f t="shared" si="1"/>
        <v>-17595738.32217792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-266.01238957918025</v>
      </c>
      <c r="AC56">
        <f t="shared" si="2"/>
        <v>-238.06153655096247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-21.581593421276878</v>
      </c>
      <c r="AI56">
        <f t="shared" si="25"/>
        <v>-21.58176254002327</v>
      </c>
      <c r="AJ56">
        <f t="shared" si="7"/>
        <v>-27.950853028217779</v>
      </c>
      <c r="AK56">
        <f t="shared" si="22"/>
        <v>-18.620867270542618</v>
      </c>
      <c r="AL56">
        <f t="shared" si="8"/>
        <v>-68.153482838783674</v>
      </c>
      <c r="AN56">
        <f t="shared" si="26"/>
        <v>0</v>
      </c>
      <c r="AO56">
        <f t="shared" si="26"/>
        <v>0</v>
      </c>
      <c r="AP56">
        <f t="shared" si="26"/>
        <v>-1.0654446452264893E-6</v>
      </c>
      <c r="AQ56">
        <f t="shared" si="26"/>
        <v>-0.13596359739367717</v>
      </c>
      <c r="AR56">
        <f t="shared" si="26"/>
        <v>-0.1359646628383224</v>
      </c>
      <c r="AS56">
        <f t="shared" si="26"/>
        <v>-0.17608980272011812</v>
      </c>
      <c r="AT56">
        <f t="shared" si="26"/>
        <v>-0.11731108316576584</v>
      </c>
      <c r="AU56">
        <f t="shared" si="23"/>
        <v>-0.4293655487242064</v>
      </c>
      <c r="AW56">
        <v>53</v>
      </c>
      <c r="AX56">
        <f>IF(Z56&gt;0, (R56*SUMPRODUCT(K56:$K$98, X56:$X$98)-K56*$AZ$3)/Z56, 0)</f>
        <v>-17595738.32217792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500000</v>
      </c>
      <c r="S57">
        <f t="shared" si="1"/>
        <v>-67167066.484773278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-238.06153655096247</v>
      </c>
      <c r="AC57">
        <f t="shared" si="2"/>
        <v>-212.67244273546345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-5.1139422321824224</v>
      </c>
      <c r="AI57">
        <f t="shared" si="25"/>
        <v>-5.1139818111855462</v>
      </c>
      <c r="AJ57">
        <f t="shared" si="7"/>
        <v>-25.389093815499024</v>
      </c>
      <c r="AK57">
        <f t="shared" si="22"/>
        <v>-16.664307558567376</v>
      </c>
      <c r="AL57">
        <f t="shared" si="8"/>
        <v>-47.16738318525195</v>
      </c>
      <c r="AN57">
        <f t="shared" si="26"/>
        <v>0</v>
      </c>
      <c r="AO57">
        <f t="shared" si="26"/>
        <v>0</v>
      </c>
      <c r="AP57">
        <f t="shared" si="26"/>
        <v>-2.2263117019917907E-7</v>
      </c>
      <c r="AQ57">
        <f t="shared" si="26"/>
        <v>-2.8765831719683704E-2</v>
      </c>
      <c r="AR57">
        <f t="shared" si="26"/>
        <v>-2.8766054350853904E-2</v>
      </c>
      <c r="AS57">
        <f t="shared" si="26"/>
        <v>-0.14281318932698003</v>
      </c>
      <c r="AT57">
        <f t="shared" si="26"/>
        <v>-9.3736425870854984E-2</v>
      </c>
      <c r="AU57">
        <f t="shared" si="23"/>
        <v>-0.26531566954868896</v>
      </c>
      <c r="AW57">
        <v>54</v>
      </c>
      <c r="AX57">
        <f>IF(Z57&gt;0, (R57*SUMPRODUCT(K57:$K$98, X57:$X$98)-K57*$AZ$3)/Z57, 0)</f>
        <v>-67167066.484773278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500000</v>
      </c>
      <c r="S58">
        <f t="shared" si="1"/>
        <v>-259002568.494362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-212.67244273546345</v>
      </c>
      <c r="AC58">
        <f t="shared" si="2"/>
        <v>-189.91097873424317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-1.2007086483754208</v>
      </c>
      <c r="AI58">
        <f t="shared" si="25"/>
        <v>-1.2007178138723036</v>
      </c>
      <c r="AJ58">
        <f t="shared" si="7"/>
        <v>-22.761464001220276</v>
      </c>
      <c r="AK58">
        <f t="shared" si="22"/>
        <v>-14.887070991482442</v>
      </c>
      <c r="AL58">
        <f t="shared" si="8"/>
        <v>-38.849252806575024</v>
      </c>
      <c r="AN58">
        <f t="shared" si="26"/>
        <v>0</v>
      </c>
      <c r="AO58">
        <f t="shared" si="26"/>
        <v>0</v>
      </c>
      <c r="AP58">
        <f t="shared" si="26"/>
        <v>-4.6031922038568394E-8</v>
      </c>
      <c r="AQ58">
        <f t="shared" si="26"/>
        <v>-6.0303252076425251E-3</v>
      </c>
      <c r="AR58">
        <f t="shared" si="26"/>
        <v>-6.0303712395645631E-3</v>
      </c>
      <c r="AS58">
        <f t="shared" si="26"/>
        <v>-0.11431501748165163</v>
      </c>
      <c r="AT58">
        <f t="shared" si="26"/>
        <v>-7.4767413051755688E-2</v>
      </c>
      <c r="AU58">
        <f t="shared" si="23"/>
        <v>-0.19511280177297188</v>
      </c>
      <c r="AW58">
        <v>55</v>
      </c>
      <c r="AX58">
        <f>IF(Z58&gt;0, (R58*SUMPRODUCT(K58:$K$98, X58:$X$98)-K58*$AZ$3)/Z58, 0)</f>
        <v>-259002568.494362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500000</v>
      </c>
      <c r="S59">
        <f t="shared" si="1"/>
        <v>-1010490679.8593521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-189.91097873424317</v>
      </c>
      <c r="AC59">
        <f t="shared" si="2"/>
        <v>-169.56858956575439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-0.27904959265997015</v>
      </c>
      <c r="AI59">
        <f t="shared" si="25"/>
        <v>-0.27905169026206766</v>
      </c>
      <c r="AJ59">
        <f t="shared" si="7"/>
        <v>-20.342389168488779</v>
      </c>
      <c r="AK59">
        <f t="shared" si="22"/>
        <v>-13.293768511397023</v>
      </c>
      <c r="AL59">
        <f t="shared" si="8"/>
        <v>-33.915209370147871</v>
      </c>
      <c r="AN59">
        <f t="shared" si="26"/>
        <v>0</v>
      </c>
      <c r="AO59">
        <f t="shared" si="26"/>
        <v>0</v>
      </c>
      <c r="AP59">
        <f t="shared" si="26"/>
        <v>-9.4060694470194282E-9</v>
      </c>
      <c r="AQ59">
        <f t="shared" si="26"/>
        <v>-1.2513144656257481E-3</v>
      </c>
      <c r="AR59">
        <f t="shared" si="26"/>
        <v>-1.2513238716951951E-3</v>
      </c>
      <c r="AS59">
        <f t="shared" si="26"/>
        <v>-9.121936208283897E-2</v>
      </c>
      <c r="AT59">
        <f t="shared" si="26"/>
        <v>-5.9611930203607201E-2</v>
      </c>
      <c r="AU59">
        <f t="shared" si="23"/>
        <v>-0.15208261615814139</v>
      </c>
      <c r="AW59">
        <v>56</v>
      </c>
      <c r="AX59">
        <f>IF(Z59&gt;0, (R59*SUMPRODUCT(K59:$K$98, X59:$X$98)-K59*$AZ$3)/Z59, 0)</f>
        <v>-1010490679.8593521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500000</v>
      </c>
      <c r="S60">
        <f t="shared" si="1"/>
        <v>-3989330238.8126917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-169.56858956575439</v>
      </c>
      <c r="AC60">
        <f t="shared" si="2"/>
        <v>-151.4016091894197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-6.4089225050490931E-2</v>
      </c>
      <c r="AI60">
        <f t="shared" si="25"/>
        <v>-6.4089699445941187E-2</v>
      </c>
      <c r="AJ60">
        <f t="shared" si="7"/>
        <v>-18.166980376334692</v>
      </c>
      <c r="AK60">
        <f t="shared" si="22"/>
        <v>-11.869801269602808</v>
      </c>
      <c r="AL60">
        <f t="shared" si="8"/>
        <v>-30.100871345383439</v>
      </c>
      <c r="AN60">
        <f t="shared" si="26"/>
        <v>0</v>
      </c>
      <c r="AO60">
        <f t="shared" si="26"/>
        <v>0</v>
      </c>
      <c r="AP60">
        <f t="shared" si="26"/>
        <v>-1.8993612123483742E-9</v>
      </c>
      <c r="AQ60">
        <f t="shared" si="26"/>
        <v>-2.5659729266853764E-4</v>
      </c>
      <c r="AR60">
        <f t="shared" si="26"/>
        <v>-2.5659919202975E-4</v>
      </c>
      <c r="AS60">
        <f t="shared" si="26"/>
        <v>-7.2736064086551547E-2</v>
      </c>
      <c r="AT60">
        <f t="shared" si="26"/>
        <v>-4.7523727551614707E-2</v>
      </c>
      <c r="AU60">
        <f t="shared" si="23"/>
        <v>-0.120516390830196</v>
      </c>
      <c r="AW60">
        <v>57</v>
      </c>
      <c r="AX60">
        <f>IF(Z60&gt;0, (R60*SUMPRODUCT(K60:$K$98, X60:$X$98)-K60*$AZ$3)/Z60, 0)</f>
        <v>-3989330238.8126917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500000</v>
      </c>
      <c r="S61">
        <f t="shared" si="1"/>
        <v>-15954979796.161264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-151.4016091894197</v>
      </c>
      <c r="AC61">
        <f t="shared" si="2"/>
        <v>-135.18023034849776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-1.4549757682672053E-2</v>
      </c>
      <c r="AI61">
        <f t="shared" si="25"/>
        <v>-1.4549863590225741E-2</v>
      </c>
      <c r="AJ61">
        <f t="shared" si="7"/>
        <v>-16.221378840921943</v>
      </c>
      <c r="AK61">
        <f t="shared" si="22"/>
        <v>-10.59811264325938</v>
      </c>
      <c r="AL61">
        <f t="shared" si="8"/>
        <v>-26.834041347771549</v>
      </c>
      <c r="AN61">
        <f t="shared" si="26"/>
        <v>0</v>
      </c>
      <c r="AO61">
        <f t="shared" si="26"/>
        <v>0</v>
      </c>
      <c r="AP61">
        <f t="shared" si="26"/>
        <v>-3.7859594974445518E-10</v>
      </c>
      <c r="AQ61">
        <f t="shared" si="26"/>
        <v>-5.2012147732539305E-5</v>
      </c>
      <c r="AR61">
        <f t="shared" si="26"/>
        <v>-5.2012526328489055E-5</v>
      </c>
      <c r="AS61">
        <f t="shared" si="26"/>
        <v>-5.7987821591305902E-2</v>
      </c>
      <c r="AT61">
        <f t="shared" si="26"/>
        <v>-3.7885895594246516E-2</v>
      </c>
      <c r="AU61">
        <f t="shared" si="23"/>
        <v>-9.5925729711880903E-2</v>
      </c>
      <c r="AW61">
        <v>58</v>
      </c>
      <c r="AX61">
        <f>IF(Z61&gt;0, (R61*SUMPRODUCT(K61:$K$98, X61:$X$98)-K61*$AZ$3)/Z61, 0)</f>
        <v>-15954979796.161264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500000</v>
      </c>
      <c r="S62">
        <f t="shared" si="1"/>
        <v>-64695130575.656944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-135.18023034849776</v>
      </c>
      <c r="AC62">
        <f t="shared" si="2"/>
        <v>-120.69667929081105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-3.2611279684214428E-3</v>
      </c>
      <c r="AI62">
        <f t="shared" si="25"/>
        <v>-3.2611512887003838E-3</v>
      </c>
      <c r="AJ62">
        <f t="shared" si="7"/>
        <v>-14.483551057686711</v>
      </c>
      <c r="AK62">
        <f t="shared" si="22"/>
        <v>-9.4626161243948435</v>
      </c>
      <c r="AL62">
        <f t="shared" si="8"/>
        <v>-23.949428333370257</v>
      </c>
      <c r="AN62">
        <f t="shared" si="26"/>
        <v>0</v>
      </c>
      <c r="AO62">
        <f t="shared" si="26"/>
        <v>0</v>
      </c>
      <c r="AP62">
        <f t="shared" si="26"/>
        <v>-7.4432866603493612E-11</v>
      </c>
      <c r="AQ62">
        <f t="shared" si="26"/>
        <v>-1.0408756416110635E-5</v>
      </c>
      <c r="AR62">
        <f t="shared" si="26"/>
        <v>-1.0408830848977238E-5</v>
      </c>
      <c r="AS62">
        <f t="shared" si="26"/>
        <v>-4.6228101583126839E-2</v>
      </c>
      <c r="AT62">
        <f t="shared" si="26"/>
        <v>-3.0202453645406337E-2</v>
      </c>
      <c r="AU62">
        <f t="shared" si="23"/>
        <v>-7.6440964059382166E-2</v>
      </c>
      <c r="AW62">
        <v>59</v>
      </c>
      <c r="AX62">
        <f>IF(Z62&gt;0, (R62*SUMPRODUCT(K62:$K$98, X62:$X$98)-K62*$AZ$3)/Z62, 0)</f>
        <v>-64695130575.656944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500000</v>
      </c>
      <c r="S63">
        <f t="shared" si="1"/>
        <v>-266141615140.6441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-120.69667929081105</v>
      </c>
      <c r="AC63">
        <f t="shared" si="2"/>
        <v>-107.76490124435813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-7.2102522827392421E-4</v>
      </c>
      <c r="AI63">
        <f t="shared" si="25"/>
        <v>-7.2103028971936872E-4</v>
      </c>
      <c r="AJ63">
        <f t="shared" si="7"/>
        <v>-12.931778046452919</v>
      </c>
      <c r="AK63">
        <f t="shared" si="22"/>
        <v>-8.4487675503567736</v>
      </c>
      <c r="AL63">
        <f t="shared" si="8"/>
        <v>-21.381266627099414</v>
      </c>
      <c r="AN63">
        <f t="shared" si="26"/>
        <v>0</v>
      </c>
      <c r="AO63">
        <f t="shared" si="26"/>
        <v>0</v>
      </c>
      <c r="AP63">
        <f t="shared" si="26"/>
        <v>-1.4424060712750015E-11</v>
      </c>
      <c r="AQ63">
        <f t="shared" si="26"/>
        <v>-2.054771069256381E-6</v>
      </c>
      <c r="AR63">
        <f t="shared" si="26"/>
        <v>-2.0547854933170936E-6</v>
      </c>
      <c r="AS63">
        <f t="shared" si="26"/>
        <v>-3.685286223272255E-2</v>
      </c>
      <c r="AT63">
        <f t="shared" si="26"/>
        <v>-2.4077220120167372E-2</v>
      </c>
      <c r="AU63">
        <f t="shared" si="23"/>
        <v>-6.0932137138383247E-2</v>
      </c>
      <c r="AW63">
        <v>60</v>
      </c>
      <c r="AX63">
        <f>IF(Z63&gt;0, (R63*SUMPRODUCT(K63:$K$98, X63:$X$98)-K63*$AZ$3)/Z63, 0)</f>
        <v>-266141615140.6441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500000</v>
      </c>
      <c r="S64">
        <f t="shared" si="1"/>
        <v>-1112190840863.7351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-107.76490124435813</v>
      </c>
      <c r="AC64">
        <f t="shared" si="2"/>
        <v>-96.218663606978026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-1.5717687564523823E-4</v>
      </c>
      <c r="AI64">
        <f t="shared" si="25"/>
        <v>-1.5717795705433719E-4</v>
      </c>
      <c r="AJ64">
        <f t="shared" si="7"/>
        <v>-11.546237637380102</v>
      </c>
      <c r="AK64">
        <f t="shared" si="22"/>
        <v>-7.5435430871050695</v>
      </c>
      <c r="AL64">
        <f t="shared" si="8"/>
        <v>-19.089937902442227</v>
      </c>
      <c r="AN64">
        <f t="shared" si="26"/>
        <v>0</v>
      </c>
      <c r="AO64">
        <f t="shared" si="26"/>
        <v>0</v>
      </c>
      <c r="AP64">
        <f t="shared" si="26"/>
        <v>-2.7515979571198623E-12</v>
      </c>
      <c r="AQ64">
        <f t="shared" si="26"/>
        <v>-3.9992965691600962E-7</v>
      </c>
      <c r="AR64">
        <f t="shared" si="26"/>
        <v>-3.9993240851396674E-7</v>
      </c>
      <c r="AS64">
        <f t="shared" si="26"/>
        <v>-2.9378894560868167E-2</v>
      </c>
      <c r="AT64">
        <f t="shared" si="26"/>
        <v>-1.9194214074889998E-2</v>
      </c>
      <c r="AU64">
        <f t="shared" si="23"/>
        <v>-4.8573508568166675E-2</v>
      </c>
      <c r="AW64">
        <v>61</v>
      </c>
      <c r="AX64">
        <f>IF(Z64&gt;0, (R64*SUMPRODUCT(K64:$K$98, X64:$X$98)-K64*$AZ$3)/Z64, 0)</f>
        <v>-1112190840863.7351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500000</v>
      </c>
      <c r="S65">
        <f t="shared" si="1"/>
        <v>-4724749780628.1094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-96.218663606978026</v>
      </c>
      <c r="AC65">
        <f t="shared" si="2"/>
        <v>-85.90952142462983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-3.3732364220146225E-5</v>
      </c>
      <c r="AI65">
        <f t="shared" si="25"/>
        <v>-3.3732591506048692E-5</v>
      </c>
      <c r="AJ65">
        <f t="shared" si="7"/>
        <v>-10.309142182348197</v>
      </c>
      <c r="AK65">
        <f t="shared" si="22"/>
        <v>-6.7353064524884623</v>
      </c>
      <c r="AL65">
        <f t="shared" si="8"/>
        <v>-17.044482367428166</v>
      </c>
      <c r="AN65">
        <f t="shared" si="26"/>
        <v>0</v>
      </c>
      <c r="AO65">
        <f t="shared" si="26"/>
        <v>0</v>
      </c>
      <c r="AP65">
        <f t="shared" si="26"/>
        <v>-5.163562468648745E-13</v>
      </c>
      <c r="AQ65">
        <f t="shared" si="26"/>
        <v>-7.6634392180714429E-8</v>
      </c>
      <c r="AR65">
        <f t="shared" si="26"/>
        <v>-7.6634908536961298E-8</v>
      </c>
      <c r="AS65">
        <f t="shared" si="26"/>
        <v>-2.3420678132515232E-2</v>
      </c>
      <c r="AT65">
        <f t="shared" si="26"/>
        <v>-1.5301510228240379E-2</v>
      </c>
      <c r="AU65">
        <f t="shared" si="23"/>
        <v>-3.8722264995664155E-2</v>
      </c>
      <c r="AW65">
        <v>62</v>
      </c>
      <c r="AX65">
        <f>IF(Z65&gt;0, (R65*SUMPRODUCT(K65:$K$98, X65:$X$98)-K65*$AZ$3)/Z65, 0)</f>
        <v>-4724749780628.1094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500000</v>
      </c>
      <c r="S66">
        <f t="shared" si="1"/>
        <v>-20429758303972.215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-85.90952142462983</v>
      </c>
      <c r="AC66">
        <f t="shared" si="2"/>
        <v>-76.70492990994471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-7.1232374161389727E-6</v>
      </c>
      <c r="AI66">
        <f t="shared" si="25"/>
        <v>-7.1232843482470088E-6</v>
      </c>
      <c r="AJ66">
        <f t="shared" si="7"/>
        <v>-9.20459151468512</v>
      </c>
      <c r="AK66">
        <f t="shared" si="22"/>
        <v>-6.0136664997240885</v>
      </c>
      <c r="AL66">
        <f t="shared" si="8"/>
        <v>-15.218265137693557</v>
      </c>
      <c r="AN66">
        <f t="shared" si="26"/>
        <v>0</v>
      </c>
      <c r="AO66">
        <f t="shared" si="26"/>
        <v>0</v>
      </c>
      <c r="AP66">
        <f t="shared" si="26"/>
        <v>-9.5198252274586022E-14</v>
      </c>
      <c r="AQ66">
        <f t="shared" si="26"/>
        <v>-1.4448951494596048E-8</v>
      </c>
      <c r="AR66">
        <f t="shared" si="26"/>
        <v>-1.4449046692848323E-8</v>
      </c>
      <c r="AS66">
        <f t="shared" si="26"/>
        <v>-1.8670821784197138E-2</v>
      </c>
      <c r="AT66">
        <f t="shared" si="26"/>
        <v>-1.2198270320503848E-2</v>
      </c>
      <c r="AU66">
        <f t="shared" si="23"/>
        <v>-3.086910655374768E-2</v>
      </c>
      <c r="AW66">
        <v>63</v>
      </c>
      <c r="AX66">
        <f>IF(Z66&gt;0, (R66*SUMPRODUCT(K66:$K$98, X66:$X$98)-K66*$AZ$3)/Z66, 0)</f>
        <v>-20429758303972.215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-90039689953045.328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-76.70492990994471</v>
      </c>
      <c r="AC67">
        <f t="shared" ref="AC67:AC89" si="29">S67*Z67</f>
        <v>-68.486544575001233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-9.5078271330560152E-12</v>
      </c>
      <c r="AH67">
        <f t="shared" ref="AH67:AH89" si="32">-X67*R67</f>
        <v>-1.4781983929090129E-6</v>
      </c>
      <c r="AI67">
        <f t="shared" ref="AI67:AI89" si="33">SUM(AE67:AH67)</f>
        <v>-1.4782079007361459E-6</v>
      </c>
      <c r="AJ67">
        <f t="shared" ref="AJ67:AJ89" si="34">AB67-AC67</f>
        <v>-8.218385334943477</v>
      </c>
      <c r="AK67">
        <f t="shared" si="22"/>
        <v>-5.36934509369613</v>
      </c>
      <c r="AL67">
        <f t="shared" ref="AL67:AL89" si="35">SUM(AI67:AK67)</f>
        <v>-13.587731906847509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-2.6771556184427397E-9</v>
      </c>
      <c r="AR67">
        <f t="shared" si="36"/>
        <v>-2.6771728380074146E-9</v>
      </c>
      <c r="AS67">
        <f t="shared" si="36"/>
        <v>-1.4884264912961263E-2</v>
      </c>
      <c r="AT67">
        <f t="shared" si="36"/>
        <v>-9.7243864246518274E-3</v>
      </c>
      <c r="AU67">
        <f t="shared" si="23"/>
        <v>-2.460865401478593E-2</v>
      </c>
      <c r="AW67">
        <v>64</v>
      </c>
      <c r="AX67">
        <f>IF(Z67&gt;0, (R67*SUMPRODUCT(K67:$K$98, X67:$X$98)-K67*$AZ$3)/Z67, 0)</f>
        <v>-90039689953045.328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7"/>
        <v>500000</v>
      </c>
      <c r="S68">
        <f t="shared" si="28"/>
        <v>-404771340751927.25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-68.486544575001233</v>
      </c>
      <c r="AC68">
        <f t="shared" si="29"/>
        <v>-61.148700515720876</v>
      </c>
      <c r="AE68">
        <f t="shared" si="30"/>
        <v>0</v>
      </c>
      <c r="AF68">
        <f t="shared" si="31"/>
        <v>0</v>
      </c>
      <c r="AG68">
        <f t="shared" si="31"/>
        <v>-1.8883717286569568E-12</v>
      </c>
      <c r="AH68">
        <f t="shared" si="32"/>
        <v>-3.0097508532273988E-7</v>
      </c>
      <c r="AI68">
        <f t="shared" si="33"/>
        <v>-3.0097697369446851E-7</v>
      </c>
      <c r="AJ68">
        <f t="shared" si="34"/>
        <v>-7.3378440592803571</v>
      </c>
      <c r="AK68">
        <f t="shared" si="22"/>
        <v>-4.7940581202500869</v>
      </c>
      <c r="AL68">
        <f t="shared" si="35"/>
        <v>-12.131902480507417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-4.8669111123252112E-10</v>
      </c>
      <c r="AR68">
        <f t="shared" si="36"/>
        <v>-4.8669416481994361E-10</v>
      </c>
      <c r="AS68">
        <f t="shared" si="36"/>
        <v>-1.1865644876992373E-2</v>
      </c>
      <c r="AT68">
        <f t="shared" si="36"/>
        <v>-7.7522213220933391E-3</v>
      </c>
      <c r="AU68">
        <f t="shared" si="23"/>
        <v>-1.9617866685779875E-2</v>
      </c>
      <c r="AW68">
        <v>65</v>
      </c>
      <c r="AX68">
        <f>IF(Z68&gt;0, (R68*SUMPRODUCT(K68:$K$98, X68:$X$98)-K68*$AZ$3)/Z68, 0)</f>
        <v>-404771340751927.25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7"/>
        <v>500000</v>
      </c>
      <c r="S69">
        <f t="shared" si="28"/>
        <v>-1858506891882294.5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-61.148700515720876</v>
      </c>
      <c r="AC69">
        <f t="shared" si="29"/>
        <v>-54.597054032316933</v>
      </c>
      <c r="AE69">
        <f t="shared" si="30"/>
        <v>0</v>
      </c>
      <c r="AF69">
        <f t="shared" si="31"/>
        <v>0</v>
      </c>
      <c r="AG69">
        <f t="shared" si="31"/>
        <v>-3.6721046254112267E-13</v>
      </c>
      <c r="AH69">
        <f t="shared" si="32"/>
        <v>-6.0091101953170584E-8</v>
      </c>
      <c r="AI69">
        <f t="shared" si="33"/>
        <v>-6.0091469163633119E-8</v>
      </c>
      <c r="AJ69">
        <f t="shared" si="34"/>
        <v>-6.5516464834039425</v>
      </c>
      <c r="AK69">
        <f t="shared" si="22"/>
        <v>-4.2804090361004619</v>
      </c>
      <c r="AL69">
        <f t="shared" si="35"/>
        <v>-10.832055579595874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-8.6759095125214356E-11</v>
      </c>
      <c r="AR69">
        <f t="shared" si="36"/>
        <v>-8.6759625301004358E-11</v>
      </c>
      <c r="AS69">
        <f t="shared" si="36"/>
        <v>-9.4592194518813878E-3</v>
      </c>
      <c r="AT69">
        <f t="shared" si="36"/>
        <v>-6.1800233756284578E-3</v>
      </c>
      <c r="AU69">
        <f t="shared" si="23"/>
        <v>-1.563924291426947E-2</v>
      </c>
      <c r="AW69">
        <v>66</v>
      </c>
      <c r="AX69">
        <f>IF(Z69&gt;0, (R69*SUMPRODUCT(K69:$K$98, X69:$X$98)-K69*$AZ$3)/Z69, 0)</f>
        <v>-1858506891882294.5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7"/>
        <v>500000</v>
      </c>
      <c r="S70">
        <f t="shared" si="28"/>
        <v>-8720861923301121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-54.597054032316933</v>
      </c>
      <c r="AC70">
        <f t="shared" si="29"/>
        <v>-48.747369671787055</v>
      </c>
      <c r="AE70">
        <f t="shared" si="30"/>
        <v>0</v>
      </c>
      <c r="AF70">
        <f t="shared" si="31"/>
        <v>0</v>
      </c>
      <c r="AG70">
        <f t="shared" si="31"/>
        <v>-6.9871777154187873E-14</v>
      </c>
      <c r="AH70">
        <f t="shared" si="32"/>
        <v>-1.1746663230460942E-8</v>
      </c>
      <c r="AI70">
        <f t="shared" si="33"/>
        <v>-1.1746733102238096E-8</v>
      </c>
      <c r="AJ70">
        <f t="shared" si="34"/>
        <v>-5.8496843605298778</v>
      </c>
      <c r="AK70">
        <f t="shared" si="22"/>
        <v>-3.8217937822621857</v>
      </c>
      <c r="AL70">
        <f t="shared" si="35"/>
        <v>-9.6714781545387964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-1.5142631049982863E-11</v>
      </c>
      <c r="AR70">
        <f t="shared" si="36"/>
        <v>-1.5142721121735281E-11</v>
      </c>
      <c r="AS70">
        <f t="shared" si="36"/>
        <v>-7.5408318338996919E-3</v>
      </c>
      <c r="AT70">
        <f t="shared" si="36"/>
        <v>-4.9266767982113933E-3</v>
      </c>
      <c r="AU70">
        <f t="shared" si="23"/>
        <v>-1.2467508647253807E-2</v>
      </c>
      <c r="AW70">
        <v>67</v>
      </c>
      <c r="AX70">
        <f>IF(Z70&gt;0, (R70*SUMPRODUCT(K70:$K$98, X70:$X$98)-K70*$AZ$3)/Z70, 0)</f>
        <v>-8720861923301121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7"/>
        <v>500000</v>
      </c>
      <c r="S71">
        <f t="shared" si="28"/>
        <v>-4.1825921042599456E+16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-48.747369671787055</v>
      </c>
      <c r="AC71">
        <f t="shared" si="29"/>
        <v>-43.524437206965914</v>
      </c>
      <c r="AE71">
        <f t="shared" si="30"/>
        <v>0</v>
      </c>
      <c r="AF71">
        <f t="shared" si="31"/>
        <v>0</v>
      </c>
      <c r="AG71">
        <f t="shared" si="31"/>
        <v>-1.3007614692643747E-14</v>
      </c>
      <c r="AH71">
        <f t="shared" si="32"/>
        <v>-2.2466177876000903E-9</v>
      </c>
      <c r="AI71">
        <f t="shared" si="33"/>
        <v>-2.2466307952147829E-9</v>
      </c>
      <c r="AJ71">
        <f t="shared" si="34"/>
        <v>-5.2229324648211417</v>
      </c>
      <c r="AK71">
        <f t="shared" si="22"/>
        <v>-3.4123158770250943</v>
      </c>
      <c r="AL71">
        <f t="shared" si="35"/>
        <v>-8.6352483440928669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-2.5858182325995787E-12</v>
      </c>
      <c r="AR71">
        <f t="shared" si="36"/>
        <v>-2.5858332041392061E-12</v>
      </c>
      <c r="AS71">
        <f t="shared" si="36"/>
        <v>-6.0115049696983997E-3</v>
      </c>
      <c r="AT71">
        <f t="shared" si="36"/>
        <v>-3.9275165802128698E-3</v>
      </c>
      <c r="AU71">
        <f t="shared" si="23"/>
        <v>-9.9390215524971029E-3</v>
      </c>
      <c r="AW71">
        <v>68</v>
      </c>
      <c r="AX71">
        <f>IF(Z71&gt;0, (R71*SUMPRODUCT(K71:$K$98, X71:$X$98)-K71*$AZ$3)/Z71, 0)</f>
        <v>-4.1825921042599456E+16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7"/>
        <v>500000</v>
      </c>
      <c r="S72">
        <f t="shared" si="28"/>
        <v>-2.0524342054696285E+17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-43.524437206965914</v>
      </c>
      <c r="AC72">
        <f t="shared" si="29"/>
        <v>-38.86110464907896</v>
      </c>
      <c r="AE72">
        <f t="shared" si="30"/>
        <v>0</v>
      </c>
      <c r="AF72">
        <f t="shared" si="31"/>
        <v>0</v>
      </c>
      <c r="AG72">
        <f t="shared" si="31"/>
        <v>-2.3667692090638139E-15</v>
      </c>
      <c r="AH72">
        <f t="shared" si="32"/>
        <v>-4.2043077346613981E-10</v>
      </c>
      <c r="AI72">
        <f t="shared" si="33"/>
        <v>-4.2043314023534885E-10</v>
      </c>
      <c r="AJ72">
        <f t="shared" si="34"/>
        <v>-4.6633325578869531</v>
      </c>
      <c r="AK72">
        <f t="shared" ref="AK72:AK89" si="49">G72*SUM(AB72:AB72, AE72:AF72)</f>
        <v>-3.0467106044876142</v>
      </c>
      <c r="AL72">
        <f t="shared" si="35"/>
        <v>-7.7100431627950012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-4.3206120677710264E-13</v>
      </c>
      <c r="AR72">
        <f t="shared" si="36"/>
        <v>-4.3206363901856821E-13</v>
      </c>
      <c r="AS72">
        <f t="shared" si="36"/>
        <v>-4.7923349567223321E-3</v>
      </c>
      <c r="AT72">
        <f t="shared" si="36"/>
        <v>-3.1309921717267695E-3</v>
      </c>
      <c r="AU72">
        <f t="shared" si="23"/>
        <v>-7.923327128881167E-3</v>
      </c>
      <c r="AW72">
        <v>69</v>
      </c>
      <c r="AX72">
        <f>IF(Z72&gt;0, (R72*SUMPRODUCT(K72:$K$98, X72:$X$98)-K72*$AZ$3)/Z72, 0)</f>
        <v>-2.0524342054696285E+17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7"/>
        <v>500000</v>
      </c>
      <c r="S73">
        <f t="shared" si="28"/>
        <v>-1.0314389281640357E+18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-38.86110464907896</v>
      </c>
      <c r="AC73">
        <f t="shared" si="29"/>
        <v>-34.697414865249449</v>
      </c>
      <c r="AE73">
        <f t="shared" si="30"/>
        <v>0</v>
      </c>
      <c r="AF73">
        <f t="shared" si="31"/>
        <v>0</v>
      </c>
      <c r="AG73">
        <f t="shared" si="31"/>
        <v>-4.2049768917257839E-16</v>
      </c>
      <c r="AH73">
        <f t="shared" si="32"/>
        <v>-7.6904153112023895E-11</v>
      </c>
      <c r="AI73">
        <f t="shared" si="33"/>
        <v>-7.6904573609713069E-11</v>
      </c>
      <c r="AJ73">
        <f t="shared" si="34"/>
        <v>-4.1636897838295113</v>
      </c>
      <c r="AK73">
        <f t="shared" si="49"/>
        <v>-2.7202773254355277</v>
      </c>
      <c r="AL73">
        <f t="shared" si="35"/>
        <v>-6.8839671093419437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-7.0563895619438287E-14</v>
      </c>
      <c r="AR73">
        <f t="shared" si="36"/>
        <v>-7.0564281449771844E-14</v>
      </c>
      <c r="AS73">
        <f t="shared" si="36"/>
        <v>-3.8204200866744976E-3</v>
      </c>
      <c r="AT73">
        <f t="shared" si="36"/>
        <v>-2.4960077899608985E-3</v>
      </c>
      <c r="AU73">
        <f t="shared" si="23"/>
        <v>-6.3164278767059608E-3</v>
      </c>
      <c r="AW73">
        <v>70</v>
      </c>
      <c r="AX73">
        <f>IF(Z73&gt;0, (R73*SUMPRODUCT(K73:$K$98, X73:$X$98)-K73*$AZ$3)/Z73, 0)</f>
        <v>-1.0314389281640357E+18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7"/>
        <v>500000</v>
      </c>
      <c r="S74">
        <f t="shared" si="28"/>
        <v>-5.3129580536232468E+18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-34.697414865249449</v>
      </c>
      <c r="AC74">
        <f t="shared" si="29"/>
        <v>-30.979834701115639</v>
      </c>
      <c r="AE74">
        <f t="shared" si="30"/>
        <v>0</v>
      </c>
      <c r="AF74">
        <f t="shared" si="31"/>
        <v>0</v>
      </c>
      <c r="AG74">
        <f t="shared" si="31"/>
        <v>-7.2887444217606106E-17</v>
      </c>
      <c r="AH74">
        <f t="shared" si="32"/>
        <v>-1.3736210722529859E-11</v>
      </c>
      <c r="AI74">
        <f t="shared" si="33"/>
        <v>-1.3736283609974077E-11</v>
      </c>
      <c r="AJ74">
        <f t="shared" si="34"/>
        <v>-3.7175801641338104</v>
      </c>
      <c r="AK74">
        <f t="shared" si="49"/>
        <v>-2.4288190405674617</v>
      </c>
      <c r="AL74">
        <f t="shared" si="35"/>
        <v>-6.1463992047150082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-1.1253346122692548E-14</v>
      </c>
      <c r="AR74">
        <f t="shared" si="36"/>
        <v>-1.1253405835495033E-14</v>
      </c>
      <c r="AS74">
        <f t="shared" si="36"/>
        <v>-3.0456155027701092E-3</v>
      </c>
      <c r="AT74">
        <f t="shared" si="36"/>
        <v>-1.989802128476503E-3</v>
      </c>
      <c r="AU74">
        <f t="shared" si="23"/>
        <v>-5.0354176312578649E-3</v>
      </c>
      <c r="AW74">
        <v>71</v>
      </c>
      <c r="AX74">
        <f>IF(Z74&gt;0, (R74*SUMPRODUCT(K74:$K$98, X74:$X$98)-K74*$AZ$3)/Z74, 0)</f>
        <v>-5.3129580536232468E+18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7"/>
        <v>500000</v>
      </c>
      <c r="S75">
        <f t="shared" si="28"/>
        <v>-2.8071597087846834E+19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-30.979834701115639</v>
      </c>
      <c r="AC75">
        <f t="shared" si="29"/>
        <v>-27.660566697424684</v>
      </c>
      <c r="AE75">
        <f t="shared" si="30"/>
        <v>0</v>
      </c>
      <c r="AF75">
        <f t="shared" si="31"/>
        <v>0</v>
      </c>
      <c r="AG75">
        <f t="shared" si="31"/>
        <v>-1.2316972298932674E-17</v>
      </c>
      <c r="AH75">
        <f t="shared" si="32"/>
        <v>-2.3936638990598946E-12</v>
      </c>
      <c r="AI75">
        <f t="shared" si="33"/>
        <v>-2.3936762160321935E-12</v>
      </c>
      <c r="AJ75">
        <f t="shared" si="34"/>
        <v>-3.3192680036909543</v>
      </c>
      <c r="AK75">
        <f t="shared" si="49"/>
        <v>-2.168588429078095</v>
      </c>
      <c r="AL75">
        <f t="shared" si="35"/>
        <v>-5.4878564327714425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-1.7508941006388489E-15</v>
      </c>
      <c r="AR75">
        <f t="shared" si="36"/>
        <v>-1.7509031101385302E-15</v>
      </c>
      <c r="AS75">
        <f t="shared" si="36"/>
        <v>-2.4279460321828417E-3</v>
      </c>
      <c r="AT75">
        <f t="shared" si="36"/>
        <v>-1.5862580743594601E-3</v>
      </c>
      <c r="AU75">
        <f t="shared" si="23"/>
        <v>-4.0142041065440526E-3</v>
      </c>
      <c r="AW75">
        <v>72</v>
      </c>
      <c r="AX75">
        <f>IF(Z75&gt;0, (R75*SUMPRODUCT(K75:$K$98, X75:$X$98)-K75*$AZ$3)/Z75, 0)</f>
        <v>-2.8071597087846834E+19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7"/>
        <v>500000</v>
      </c>
      <c r="S76">
        <f t="shared" si="28"/>
        <v>-1.5225954908169667E+20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-27.660566697424684</v>
      </c>
      <c r="AC76">
        <f t="shared" si="29"/>
        <v>-24.696934551272044</v>
      </c>
      <c r="AE76">
        <f t="shared" si="30"/>
        <v>0</v>
      </c>
      <c r="AF76">
        <f t="shared" si="31"/>
        <v>0</v>
      </c>
      <c r="AG76">
        <f t="shared" si="31"/>
        <v>-2.027535768710688E-18</v>
      </c>
      <c r="AH76">
        <f t="shared" si="32"/>
        <v>-4.0665067228930634E-13</v>
      </c>
      <c r="AI76">
        <f t="shared" si="33"/>
        <v>-4.0665269982507506E-13</v>
      </c>
      <c r="AJ76">
        <f t="shared" si="34"/>
        <v>-2.9636321461526407</v>
      </c>
      <c r="AK76">
        <f t="shared" si="49"/>
        <v>-1.9362396688197281</v>
      </c>
      <c r="AL76">
        <f t="shared" si="35"/>
        <v>-4.8998718149727756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-2.6558294446337405E-16</v>
      </c>
      <c r="AR76">
        <f t="shared" si="36"/>
        <v>-2.6558426864394513E-16</v>
      </c>
      <c r="AS76">
        <f t="shared" si="36"/>
        <v>-1.9355437118804559E-3</v>
      </c>
      <c r="AT76">
        <f t="shared" si="36"/>
        <v>-1.2645552250952329E-3</v>
      </c>
      <c r="AU76">
        <f t="shared" si="23"/>
        <v>-3.2000989369759545E-3</v>
      </c>
      <c r="AW76">
        <v>73</v>
      </c>
      <c r="AX76">
        <f>IF(Z76&gt;0, (R76*SUMPRODUCT(K76:$K$98, X76:$X$98)-K76*$AZ$3)/Z76, 0)</f>
        <v>-1.5225954908169667E+20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7"/>
        <v>500000</v>
      </c>
      <c r="S77">
        <f t="shared" si="28"/>
        <v>-8.4855403704378117E+20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-24.696934551272044</v>
      </c>
      <c r="AC77">
        <f t="shared" si="29"/>
        <v>-22.050834420778607</v>
      </c>
      <c r="AE77">
        <f t="shared" si="30"/>
        <v>0</v>
      </c>
      <c r="AF77">
        <f t="shared" si="31"/>
        <v>0</v>
      </c>
      <c r="AG77">
        <f t="shared" si="31"/>
        <v>-3.2482955501572984E-19</v>
      </c>
      <c r="AH77">
        <f t="shared" si="32"/>
        <v>-6.7297234240314049E-14</v>
      </c>
      <c r="AI77">
        <f t="shared" si="33"/>
        <v>-6.7297559069869062E-14</v>
      </c>
      <c r="AJ77">
        <f t="shared" si="34"/>
        <v>-2.6461001304934371</v>
      </c>
      <c r="AK77">
        <f t="shared" si="49"/>
        <v>-1.7287854185890432</v>
      </c>
      <c r="AL77">
        <f t="shared" si="35"/>
        <v>-4.3748855490825473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-3.9242609640421671E-17</v>
      </c>
      <c r="AR77">
        <f t="shared" si="36"/>
        <v>-3.9242799056221159E-17</v>
      </c>
      <c r="AS77">
        <f t="shared" si="36"/>
        <v>-1.5430035968434801E-3</v>
      </c>
      <c r="AT77">
        <f t="shared" si="36"/>
        <v>-1.0080956832710724E-3</v>
      </c>
      <c r="AU77">
        <f t="shared" si="23"/>
        <v>-2.5510992801145915E-3</v>
      </c>
      <c r="AW77">
        <v>74</v>
      </c>
      <c r="AX77">
        <f>IF(Z77&gt;0, (R77*SUMPRODUCT(K77:$K$98, X77:$X$98)-K77*$AZ$3)/Z77, 0)</f>
        <v>-8.4855403704378117E+20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7"/>
        <v>500000</v>
      </c>
      <c r="S78">
        <f t="shared" si="28"/>
        <v>-4.8629228701605754E+21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-22.050834420778607</v>
      </c>
      <c r="AC78">
        <f t="shared" si="29"/>
        <v>-19.688245018552333</v>
      </c>
      <c r="AE78">
        <f t="shared" si="30"/>
        <v>0</v>
      </c>
      <c r="AF78">
        <f t="shared" si="31"/>
        <v>0</v>
      </c>
      <c r="AG78">
        <f t="shared" si="31"/>
        <v>-5.0608053901496024E-20</v>
      </c>
      <c r="AH78">
        <f t="shared" si="32"/>
        <v>-1.0838928222563061E-14</v>
      </c>
      <c r="AI78">
        <f t="shared" si="33"/>
        <v>-1.0838978830616962E-14</v>
      </c>
      <c r="AJ78">
        <f t="shared" si="34"/>
        <v>-2.3625894022262734</v>
      </c>
      <c r="AK78">
        <f t="shared" si="49"/>
        <v>-1.5435584094545025</v>
      </c>
      <c r="AL78">
        <f t="shared" si="35"/>
        <v>-3.9061478116807864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-5.643245992946411E-18</v>
      </c>
      <c r="AR78">
        <f t="shared" si="36"/>
        <v>-5.6432723418336375E-18</v>
      </c>
      <c r="AS78">
        <f t="shared" si="36"/>
        <v>-1.2300730204428203E-3</v>
      </c>
      <c r="AT78">
        <f t="shared" si="36"/>
        <v>-8.0364770668931134E-4</v>
      </c>
      <c r="AU78">
        <f t="shared" si="23"/>
        <v>-2.0337207271321372E-3</v>
      </c>
      <c r="AW78">
        <v>75</v>
      </c>
      <c r="AX78">
        <f>IF(Z78&gt;0, (R78*SUMPRODUCT(K78:$K$98, X78:$X$98)-K78*$AZ$3)/Z78, 0)</f>
        <v>-4.8629228701605754E+21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7"/>
        <v>500000</v>
      </c>
      <c r="S79">
        <f t="shared" si="28"/>
        <v>-2.8676772571615458E+22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-19.688245018552333</v>
      </c>
      <c r="AC79">
        <f t="shared" si="29"/>
        <v>-17.578790195136005</v>
      </c>
      <c r="AE79">
        <f t="shared" si="30"/>
        <v>0</v>
      </c>
      <c r="AF79">
        <f t="shared" si="31"/>
        <v>0</v>
      </c>
      <c r="AG79">
        <f t="shared" si="31"/>
        <v>-7.6624688810586633E-21</v>
      </c>
      <c r="AH79">
        <f t="shared" si="32"/>
        <v>-1.697580179256896E-15</v>
      </c>
      <c r="AI79">
        <f t="shared" si="33"/>
        <v>-1.697587841725777E-15</v>
      </c>
      <c r="AJ79">
        <f t="shared" si="34"/>
        <v>-2.1094548234163284</v>
      </c>
      <c r="AK79">
        <f t="shared" si="49"/>
        <v>-1.3781771512986634</v>
      </c>
      <c r="AL79">
        <f t="shared" si="35"/>
        <v>-3.4876319747149935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-7.8914155759971607E-19</v>
      </c>
      <c r="AR79">
        <f t="shared" si="36"/>
        <v>-7.8914511959502073E-19</v>
      </c>
      <c r="AS79">
        <f t="shared" si="36"/>
        <v>-9.8060668083771343E-4</v>
      </c>
      <c r="AT79">
        <f t="shared" si="36"/>
        <v>-6.4066303148063741E-4</v>
      </c>
      <c r="AU79">
        <f t="shared" si="23"/>
        <v>-1.6212697123183517E-3</v>
      </c>
      <c r="AW79">
        <v>76</v>
      </c>
      <c r="AX79">
        <f>IF(Z79&gt;0, (R79*SUMPRODUCT(K79:$K$98, X79:$X$98)-K79*$AZ$3)/Z79, 0)</f>
        <v>-2.8676772571615458E+22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7"/>
        <v>500000</v>
      </c>
      <c r="S80">
        <f t="shared" si="28"/>
        <v>-1.7499945714536165E+23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-17.578790195136005</v>
      </c>
      <c r="AC80">
        <f t="shared" si="29"/>
        <v>-15.695348388514288</v>
      </c>
      <c r="AE80">
        <f t="shared" si="30"/>
        <v>0</v>
      </c>
      <c r="AF80">
        <f t="shared" si="31"/>
        <v>0</v>
      </c>
      <c r="AG80">
        <f t="shared" si="31"/>
        <v>-1.121099791146573E-21</v>
      </c>
      <c r="AH80">
        <f t="shared" si="32"/>
        <v>-2.5858977604406014E-16</v>
      </c>
      <c r="AI80">
        <f t="shared" si="33"/>
        <v>-2.585908971438513E-16</v>
      </c>
      <c r="AJ80">
        <f t="shared" si="34"/>
        <v>-1.8834418066217165</v>
      </c>
      <c r="AK80">
        <f t="shared" si="49"/>
        <v>-1.2305153136595204</v>
      </c>
      <c r="AL80">
        <f t="shared" si="35"/>
        <v>-3.1139571202812371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-1.0732921333947733E-19</v>
      </c>
      <c r="AR80">
        <f t="shared" si="36"/>
        <v>-1.0732967865856497E-19</v>
      </c>
      <c r="AS80">
        <f t="shared" si="36"/>
        <v>-7.817336422494504E-4</v>
      </c>
      <c r="AT80">
        <f t="shared" si="36"/>
        <v>-5.1073264626964052E-4</v>
      </c>
      <c r="AU80">
        <f t="shared" si="23"/>
        <v>-1.2924662885190911E-3</v>
      </c>
      <c r="AW80">
        <v>77</v>
      </c>
      <c r="AX80">
        <f>IF(Z80&gt;0, (R80*SUMPRODUCT(K80:$K$98, X80:$X$98)-K80*$AZ$3)/Z80, 0)</f>
        <v>-1.7499945714536165E+23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7"/>
        <v>500000</v>
      </c>
      <c r="S81">
        <f t="shared" si="28"/>
        <v>-1.1062646051425543E+24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-15.695348388514288</v>
      </c>
      <c r="AC81">
        <f t="shared" si="29"/>
        <v>-14.013703918316329</v>
      </c>
      <c r="AE81">
        <f t="shared" si="30"/>
        <v>0</v>
      </c>
      <c r="AF81">
        <f t="shared" si="31"/>
        <v>0</v>
      </c>
      <c r="AG81">
        <f t="shared" si="31"/>
        <v>-1.5834484639990934E-22</v>
      </c>
      <c r="AH81">
        <f t="shared" si="32"/>
        <v>-3.806175787340792E-17</v>
      </c>
      <c r="AI81">
        <f t="shared" si="33"/>
        <v>-3.8061916218254317E-17</v>
      </c>
      <c r="AJ81">
        <f t="shared" si="34"/>
        <v>-1.6816444701979592</v>
      </c>
      <c r="AK81">
        <f t="shared" si="49"/>
        <v>-1.0986743871960003</v>
      </c>
      <c r="AL81">
        <f t="shared" si="35"/>
        <v>-2.7803188573939597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-1.4105140476347421E-20</v>
      </c>
      <c r="AR81">
        <f t="shared" si="36"/>
        <v>-1.4105199156671895E-20</v>
      </c>
      <c r="AS81">
        <f t="shared" si="36"/>
        <v>-6.2319327347692076E-4</v>
      </c>
      <c r="AT81">
        <f t="shared" si="36"/>
        <v>-4.0715293867158841E-4</v>
      </c>
      <c r="AU81">
        <f t="shared" si="23"/>
        <v>-1.0303462121485092E-3</v>
      </c>
      <c r="AW81">
        <v>78</v>
      </c>
      <c r="AX81">
        <f>IF(Z81&gt;0, (R81*SUMPRODUCT(K81:$K$98, X81:$X$98)-K81*$AZ$3)/Z81, 0)</f>
        <v>-1.1062646051425543E+24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7"/>
        <v>500000</v>
      </c>
      <c r="S82">
        <f t="shared" si="28"/>
        <v>-7.2518499841765171E+24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-14.013703918316329</v>
      </c>
      <c r="AC82">
        <f t="shared" si="29"/>
        <v>-12.512235641353865</v>
      </c>
      <c r="AE82">
        <f t="shared" si="30"/>
        <v>0</v>
      </c>
      <c r="AF82">
        <f t="shared" si="31"/>
        <v>0</v>
      </c>
      <c r="AG82">
        <f t="shared" si="31"/>
        <v>-2.1567316734101418E-23</v>
      </c>
      <c r="AH82">
        <f t="shared" si="32"/>
        <v>-5.4077632480723533E-18</v>
      </c>
      <c r="AI82">
        <f t="shared" si="33"/>
        <v>-5.4077848153890872E-18</v>
      </c>
      <c r="AJ82">
        <f t="shared" si="34"/>
        <v>-1.5014682769624645</v>
      </c>
      <c r="AK82">
        <f t="shared" si="49"/>
        <v>-0.98095927428214313</v>
      </c>
      <c r="AL82">
        <f t="shared" si="35"/>
        <v>-2.4824275512446077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-1.789320842781563E-21</v>
      </c>
      <c r="AR82">
        <f t="shared" si="36"/>
        <v>-1.7893279789758792E-21</v>
      </c>
      <c r="AS82">
        <f t="shared" si="36"/>
        <v>-4.968058621467803E-4</v>
      </c>
      <c r="AT82">
        <f t="shared" si="36"/>
        <v>-3.2457982993589634E-4</v>
      </c>
      <c r="AU82">
        <f t="shared" si="23"/>
        <v>-8.2138569208267665E-4</v>
      </c>
      <c r="AW82">
        <v>79</v>
      </c>
      <c r="AX82">
        <f>IF(Z82&gt;0, (R82*SUMPRODUCT(K82:$K$98, X82:$X$98)-K82*$AZ$3)/Z82, 0)</f>
        <v>-7.2518499841765171E+24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7"/>
        <v>500000</v>
      </c>
      <c r="S83">
        <f t="shared" si="28"/>
        <v>-4.9347697267636226E+25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-12.512235641353865</v>
      </c>
      <c r="AC83">
        <f t="shared" si="29"/>
        <v>-11.17163896549452</v>
      </c>
      <c r="AE83">
        <f t="shared" si="30"/>
        <v>0</v>
      </c>
      <c r="AF83">
        <f t="shared" si="31"/>
        <v>0</v>
      </c>
      <c r="AG83">
        <f t="shared" si="31"/>
        <v>-2.8298278298846864E-24</v>
      </c>
      <c r="AH83">
        <f t="shared" si="32"/>
        <v>-7.4087262947502873E-19</v>
      </c>
      <c r="AI83">
        <f t="shared" si="33"/>
        <v>-7.4087545930285865E-19</v>
      </c>
      <c r="AJ83">
        <f t="shared" si="34"/>
        <v>-1.3405966758593451</v>
      </c>
      <c r="AK83">
        <f t="shared" si="49"/>
        <v>-0.87585649489477058</v>
      </c>
      <c r="AL83">
        <f t="shared" si="35"/>
        <v>-2.2164531707541157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-2.1887495957095208E-22</v>
      </c>
      <c r="AR83">
        <f t="shared" si="36"/>
        <v>-2.1887579558301032E-22</v>
      </c>
      <c r="AS83">
        <f t="shared" si="36"/>
        <v>-3.960505916348699E-4</v>
      </c>
      <c r="AT83">
        <f t="shared" si="36"/>
        <v>-2.5875305320144788E-4</v>
      </c>
      <c r="AU83">
        <f t="shared" si="23"/>
        <v>-6.5480364483631783E-4</v>
      </c>
      <c r="AW83">
        <v>80</v>
      </c>
      <c r="AX83">
        <f>IF(Z83&gt;0, (R83*SUMPRODUCT(K83:$K$98, X83:$X$98)-K83*$AZ$3)/Z83, 0)</f>
        <v>-4.9347697267636226E+25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7"/>
        <v>500000</v>
      </c>
      <c r="S84">
        <f t="shared" si="28"/>
        <v>-3.4896649172893127E+26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-11.17163896549452</v>
      </c>
      <c r="AC84">
        <f t="shared" si="29"/>
        <v>-9.9746776477629648</v>
      </c>
      <c r="AE84">
        <f t="shared" si="30"/>
        <v>0</v>
      </c>
      <c r="AF84">
        <f t="shared" si="31"/>
        <v>0</v>
      </c>
      <c r="AG84">
        <f t="shared" si="31"/>
        <v>-3.5729353262343641E-25</v>
      </c>
      <c r="AH84">
        <f t="shared" si="32"/>
        <v>-9.7769440758496127E-20</v>
      </c>
      <c r="AI84">
        <f t="shared" si="33"/>
        <v>-9.7769798052028747E-20</v>
      </c>
      <c r="AJ84">
        <f t="shared" si="34"/>
        <v>-1.1969613177315548</v>
      </c>
      <c r="AK84">
        <f t="shared" si="49"/>
        <v>-0.78201472758461643</v>
      </c>
      <c r="AL84">
        <f t="shared" si="35"/>
        <v>-1.9789760453161711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-2.5789186125562556E-23</v>
      </c>
      <c r="AR84">
        <f t="shared" si="36"/>
        <v>-2.5789280370853751E-23</v>
      </c>
      <c r="AS84">
        <f t="shared" si="36"/>
        <v>-3.1572910685177683E-4</v>
      </c>
      <c r="AT84">
        <f t="shared" si="36"/>
        <v>-2.062763498098277E-4</v>
      </c>
      <c r="AU84">
        <f t="shared" si="23"/>
        <v>-5.2200545666160445E-4</v>
      </c>
      <c r="AW84">
        <v>81</v>
      </c>
      <c r="AX84">
        <f>IF(Z84&gt;0, (R84*SUMPRODUCT(K84:$K$98, X84:$X$98)-K84*$AZ$3)/Z84, 0)</f>
        <v>-3.4896649172893127E+26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7"/>
        <v>500000</v>
      </c>
      <c r="S85">
        <f t="shared" si="28"/>
        <v>-2.567894368339207E+27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-9.9746776477629648</v>
      </c>
      <c r="AC85">
        <f t="shared" si="29"/>
        <v>-8.9059621855026467</v>
      </c>
      <c r="AE85">
        <f t="shared" si="30"/>
        <v>0</v>
      </c>
      <c r="AF85">
        <f t="shared" si="31"/>
        <v>0</v>
      </c>
      <c r="AG85">
        <f t="shared" si="31"/>
        <v>-4.3352455884228034E-26</v>
      </c>
      <c r="AH85">
        <f t="shared" si="32"/>
        <v>-1.2414725656518961E-20</v>
      </c>
      <c r="AI85">
        <f t="shared" si="33"/>
        <v>-1.2414769008974845E-20</v>
      </c>
      <c r="AJ85">
        <f t="shared" si="34"/>
        <v>-1.0687154622603181</v>
      </c>
      <c r="AK85">
        <f t="shared" si="49"/>
        <v>-0.69822743534340759</v>
      </c>
      <c r="AL85">
        <f t="shared" si="35"/>
        <v>-1.7669428976037258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-2.9238400437103821E-24</v>
      </c>
      <c r="AR85">
        <f t="shared" si="36"/>
        <v>-2.9238502538148997E-24</v>
      </c>
      <c r="AS85">
        <f t="shared" si="36"/>
        <v>-2.5169731094688868E-4</v>
      </c>
      <c r="AT85">
        <f t="shared" si="36"/>
        <v>-1.6444224315196722E-4</v>
      </c>
      <c r="AU85">
        <f t="shared" si="23"/>
        <v>-4.1613955409885593E-4</v>
      </c>
      <c r="AW85">
        <v>82</v>
      </c>
      <c r="AX85">
        <f>IF(Z85&gt;0, (R85*SUMPRODUCT(K85:$K$98, X85:$X$98)-K85*$AZ$3)/Z85, 0)</f>
        <v>-2.567894368339207E+27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7"/>
        <v>500000</v>
      </c>
      <c r="S86">
        <f t="shared" si="28"/>
        <v>-1.9695290404792456E+28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-8.9059621855026467</v>
      </c>
      <c r="AC86">
        <f t="shared" si="29"/>
        <v>-7.9517519513416479</v>
      </c>
      <c r="AE86">
        <f t="shared" si="30"/>
        <v>0</v>
      </c>
      <c r="AF86">
        <f t="shared" si="31"/>
        <v>0</v>
      </c>
      <c r="AG86">
        <f t="shared" si="31"/>
        <v>-5.046734389231669E-27</v>
      </c>
      <c r="AH86">
        <f t="shared" si="32"/>
        <v>-1.5148878774461634E-21</v>
      </c>
      <c r="AI86">
        <f t="shared" si="33"/>
        <v>-1.5148929241805526E-21</v>
      </c>
      <c r="AJ86">
        <f t="shared" si="34"/>
        <v>-0.95421023416099882</v>
      </c>
      <c r="AK86">
        <f t="shared" si="49"/>
        <v>-0.6234173529851853</v>
      </c>
      <c r="AL86">
        <f t="shared" si="35"/>
        <v>-1.5776275871461842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-3.1855098363734439E-25</v>
      </c>
      <c r="AR86">
        <f t="shared" si="36"/>
        <v>-3.1855204486585368E-25</v>
      </c>
      <c r="AS86">
        <f t="shared" si="36"/>
        <v>-2.006515552829152E-4</v>
      </c>
      <c r="AT86">
        <f t="shared" si="36"/>
        <v>-1.3109234945150446E-4</v>
      </c>
      <c r="AU86">
        <f t="shared" si="23"/>
        <v>-3.3174390473441966E-4</v>
      </c>
      <c r="AW86">
        <v>83</v>
      </c>
      <c r="AX86">
        <f>IF(Z86&gt;0, (R86*SUMPRODUCT(K86:$K$98, X86:$X$98)-K86*$AZ$3)/Z86, 0)</f>
        <v>-1.9695290404792456E+28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7"/>
        <v>500000</v>
      </c>
      <c r="S87">
        <f t="shared" si="28"/>
        <v>-1.5773126558801959E+29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-7.9517519513416479</v>
      </c>
      <c r="AC87">
        <f t="shared" si="29"/>
        <v>-7.0997785279836139</v>
      </c>
      <c r="AE87">
        <f t="shared" si="30"/>
        <v>0</v>
      </c>
      <c r="AF87">
        <f t="shared" si="31"/>
        <v>0</v>
      </c>
      <c r="AG87">
        <f t="shared" si="31"/>
        <v>-5.6264832003310779E-28</v>
      </c>
      <c r="AH87">
        <f t="shared" si="32"/>
        <v>-1.7734474901224976E-22</v>
      </c>
      <c r="AI87">
        <f t="shared" si="33"/>
        <v>-1.773453116605698E-22</v>
      </c>
      <c r="AJ87">
        <f t="shared" si="34"/>
        <v>-0.85197342335803405</v>
      </c>
      <c r="AK87">
        <f t="shared" si="49"/>
        <v>-0.55662263659391542</v>
      </c>
      <c r="AL87">
        <f t="shared" si="35"/>
        <v>-1.4085960599519494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-3.3296514336290611E-26</v>
      </c>
      <c r="AR87">
        <f t="shared" si="36"/>
        <v>-3.3296619973632337E-26</v>
      </c>
      <c r="AS87">
        <f t="shared" si="36"/>
        <v>-1.5995819139262999E-4</v>
      </c>
      <c r="AT87">
        <f t="shared" si="36"/>
        <v>-1.0450601837651822E-4</v>
      </c>
      <c r="AU87">
        <f t="shared" si="23"/>
        <v>-2.6446420976914819E-4</v>
      </c>
      <c r="AW87">
        <v>84</v>
      </c>
      <c r="AX87">
        <f>IF(Z87&gt;0, (R87*SUMPRODUCT(K87:$K$98, X87:$X$98)-K87*$AZ$3)/Z87, 0)</f>
        <v>-1.5773126558801959E+29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7"/>
        <v>500000</v>
      </c>
      <c r="S88">
        <f t="shared" si="28"/>
        <v>-1.3215736987798736E+30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-7.0997785279836139</v>
      </c>
      <c r="AC88">
        <f t="shared" si="29"/>
        <v>-6.3390879714139405</v>
      </c>
      <c r="AE88">
        <f t="shared" si="30"/>
        <v>0</v>
      </c>
      <c r="AF88">
        <f t="shared" si="31"/>
        <v>0</v>
      </c>
      <c r="AG88">
        <f t="shared" si="31"/>
        <v>-5.9957760748288427E-29</v>
      </c>
      <c r="AH88">
        <f t="shared" si="32"/>
        <v>-1.9882563043379532E-23</v>
      </c>
      <c r="AI88">
        <f t="shared" si="33"/>
        <v>-1.9882623001140282E-23</v>
      </c>
      <c r="AJ88">
        <f t="shared" si="34"/>
        <v>-0.76069055656967333</v>
      </c>
      <c r="AK88">
        <f t="shared" si="49"/>
        <v>-0.49698449695885299</v>
      </c>
      <c r="AL88">
        <f t="shared" si="35"/>
        <v>-1.2576750535285264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-3.3329959277426157E-27</v>
      </c>
      <c r="AR88">
        <f t="shared" si="36"/>
        <v>-3.3330059787089813E-27</v>
      </c>
      <c r="AS88">
        <f t="shared" si="36"/>
        <v>-1.2751769084233896E-4</v>
      </c>
      <c r="AT88">
        <f t="shared" si="36"/>
        <v>-8.3311558016994742E-5</v>
      </c>
      <c r="AU88">
        <f t="shared" si="23"/>
        <v>-2.1082924885933372E-4</v>
      </c>
      <c r="AW88">
        <v>85</v>
      </c>
      <c r="AX88">
        <f>IF(Z88&gt;0, (R88*SUMPRODUCT(K88:$K$98, X88:$X$98)-K88*$AZ$3)/Z88, 0)</f>
        <v>-1.3215736987798736E+30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-6.3390879714139405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-2.3983104299315371E-24</v>
      </c>
      <c r="AI89">
        <f t="shared" si="33"/>
        <v>-2.3983104299315371E-24</v>
      </c>
      <c r="AJ89">
        <f t="shared" si="34"/>
        <v>-6.3390879714139405</v>
      </c>
      <c r="AK89">
        <f t="shared" si="49"/>
        <v>-0.44373615799897587</v>
      </c>
      <c r="AL89">
        <f t="shared" si="35"/>
        <v>-6.7828241294129166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-3.5896308448514326E-28</v>
      </c>
      <c r="AR89">
        <f t="shared" si="36"/>
        <v>-3.5896308448514326E-28</v>
      </c>
      <c r="AS89">
        <f t="shared" si="36"/>
        <v>-9.4879234257692609E-4</v>
      </c>
      <c r="AT89">
        <f t="shared" si="36"/>
        <v>-6.6415463980384827E-5</v>
      </c>
      <c r="AU89">
        <f t="shared" si="23"/>
        <v>-1.0152078065573109E-3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52880.744274648037</v>
      </c>
      <c r="AO91" s="8">
        <f t="shared" si="50"/>
        <v>-5288.0744274648041</v>
      </c>
      <c r="AP91" s="8">
        <f t="shared" si="50"/>
        <v>-220.28027557741964</v>
      </c>
      <c r="AQ91" s="8">
        <f t="shared" si="50"/>
        <v>-37815.022568758352</v>
      </c>
      <c r="AR91" s="8">
        <f t="shared" si="50"/>
        <v>9557.3670028474808</v>
      </c>
      <c r="AS91" s="8">
        <f t="shared" si="50"/>
        <v>-9710.4229338556743</v>
      </c>
      <c r="AT91" s="8">
        <f t="shared" si="50"/>
        <v>3160.4963129172966</v>
      </c>
      <c r="AU91" s="8">
        <f t="shared" si="50"/>
        <v>3007.4403819091208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E9F3-E37C-404D-8A7F-FE6E9A98844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121864.18863856983</v>
      </c>
      <c r="K3">
        <v>1</v>
      </c>
      <c r="L3" s="2">
        <v>0</v>
      </c>
      <c r="O3">
        <f>$C$3</f>
        <v>121864.18863856983</v>
      </c>
      <c r="P3">
        <f>O3*C5</f>
        <v>12186.418863856983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121864.18863856983</v>
      </c>
      <c r="AF3">
        <f t="shared" ref="AF3:AG34" si="4">-$Z3*P3</f>
        <v>-12186.418863856983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109577.76977471285</v>
      </c>
      <c r="AJ3">
        <f t="shared" ref="AJ3:AJ66" si="7">AB3-AC3</f>
        <v>0</v>
      </c>
      <c r="AL3">
        <f t="shared" ref="AL3:AL66" si="8">SUM(AI3:AK3)</f>
        <v>109577.76977471285</v>
      </c>
      <c r="AN3">
        <f t="shared" ref="AN3:AU34" si="9">AE3*$K3</f>
        <v>121864.18863856983</v>
      </c>
      <c r="AO3">
        <f t="shared" si="9"/>
        <v>-12186.418863856983</v>
      </c>
      <c r="AP3">
        <f t="shared" si="9"/>
        <v>-100</v>
      </c>
      <c r="AQ3">
        <f t="shared" si="9"/>
        <v>0</v>
      </c>
      <c r="AR3">
        <f t="shared" si="9"/>
        <v>109577.76977471285</v>
      </c>
      <c r="AS3">
        <f t="shared" si="9"/>
        <v>0</v>
      </c>
      <c r="AT3">
        <f t="shared" si="9"/>
        <v>0</v>
      </c>
      <c r="AU3">
        <f t="shared" si="9"/>
        <v>109577.76977471285</v>
      </c>
      <c r="AW3">
        <v>0</v>
      </c>
      <c r="AX3">
        <f>IF(Z3&gt;0, (R3*SUMPRODUCT(K3:$K$98, X3:$X$98)-K3*$AZ$3)/Z3, 0)</f>
        <v>0</v>
      </c>
      <c r="AZ3">
        <f>C6*ABS(SUMPRODUCT(X4:X79, K4:K79))/1</f>
        <v>92470.060327147046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500000</v>
      </c>
      <c r="S4">
        <f t="shared" si="1"/>
        <v>6279.3634737406428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6202.6283585426572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-6202.6283585426572</v>
      </c>
      <c r="AK4">
        <f>G4*SUM(AB4, AE4:AF4)</f>
        <v>0</v>
      </c>
      <c r="AL4">
        <f t="shared" si="8"/>
        <v>-7312.7313585426573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-1035.640451534658</v>
      </c>
      <c r="AR4">
        <f t="shared" si="9"/>
        <v>-1035.640451534658</v>
      </c>
      <c r="AS4">
        <f t="shared" si="9"/>
        <v>-5786.5737088745755</v>
      </c>
      <c r="AT4">
        <f t="shared" si="9"/>
        <v>0</v>
      </c>
      <c r="AU4">
        <f t="shared" si="9"/>
        <v>-6822.214160409233</v>
      </c>
      <c r="AW4">
        <v>1</v>
      </c>
      <c r="AX4">
        <f>IF(Z4&gt;0, (R4*SUMPRODUCT(K4:$K$98, X4:$X$98)-K4*$AZ$3)/Z4, 0)</f>
        <v>6279.3634737406428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500000</v>
      </c>
      <c r="S5">
        <f t="shared" si="1"/>
        <v>12672.121731985357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6202.6283585426572</v>
      </c>
      <c r="AC5">
        <f t="shared" si="2"/>
        <v>12362.529895223401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-1166.4676770649091</v>
      </c>
      <c r="AI5">
        <f t="shared" si="6"/>
        <v>-1178.6622903237326</v>
      </c>
      <c r="AJ5">
        <f t="shared" si="7"/>
        <v>-6159.9015366807434</v>
      </c>
      <c r="AK5">
        <f>G5*SUM(AB5, AE5:AF5)</f>
        <v>254.30776270024896</v>
      </c>
      <c r="AL5">
        <f t="shared" si="8"/>
        <v>-7084.2560643042279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-997.45586301384128</v>
      </c>
      <c r="AR5">
        <f t="shared" si="9"/>
        <v>-1007.8835745838746</v>
      </c>
      <c r="AS5">
        <f t="shared" si="9"/>
        <v>-5267.3811920879116</v>
      </c>
      <c r="AT5">
        <f t="shared" si="9"/>
        <v>217.46060684129938</v>
      </c>
      <c r="AU5">
        <f t="shared" si="9"/>
        <v>-6057.8041598304872</v>
      </c>
      <c r="AW5">
        <v>2</v>
      </c>
      <c r="AX5">
        <f>IF(Z5&gt;0, (R5*SUMPRODUCT(K5:$K$98, X5:$X$98)-K5*$AZ$3)/Z5, 0)</f>
        <v>12672.121731985357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500000</v>
      </c>
      <c r="S6">
        <f t="shared" si="1"/>
        <v>19831.526775005837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12362.529895223401</v>
      </c>
      <c r="AC6">
        <f t="shared" si="2"/>
        <v>19104.632050136686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-1233.4314748316458</v>
      </c>
      <c r="AI6">
        <f t="shared" si="6"/>
        <v>-1245.4733061710101</v>
      </c>
      <c r="AJ6">
        <f t="shared" si="7"/>
        <v>-6742.1021549132856</v>
      </c>
      <c r="AK6">
        <f>G6*SUM(AB6, AE6:AF6)</f>
        <v>723.20799887056899</v>
      </c>
      <c r="AL6">
        <f t="shared" si="8"/>
        <v>-7264.3674622137269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-951.48141035450362</v>
      </c>
      <c r="AR6">
        <f t="shared" si="9"/>
        <v>-960.77059982292815</v>
      </c>
      <c r="AS6">
        <f t="shared" si="9"/>
        <v>-5200.9252220409153</v>
      </c>
      <c r="AT6">
        <f t="shared" si="9"/>
        <v>557.88990372485046</v>
      </c>
      <c r="AU6">
        <f t="shared" si="9"/>
        <v>-5603.8059181389926</v>
      </c>
      <c r="AW6">
        <v>3</v>
      </c>
      <c r="AX6">
        <f>IF(Z6&gt;0, (R6*SUMPRODUCT(K6:$K$98, X6:$X$98)-K6*$AZ$3)/Z6, 0)</f>
        <v>19831.526775005837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500000</v>
      </c>
      <c r="S7">
        <f t="shared" si="1"/>
        <v>25849.007548765003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19104.632050136686</v>
      </c>
      <c r="AC7">
        <f t="shared" si="2"/>
        <v>24584.807538590256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-1310.0712919627483</v>
      </c>
      <c r="AI7">
        <f t="shared" si="6"/>
        <v>-1321.9599532064199</v>
      </c>
      <c r="AJ7">
        <f t="shared" si="7"/>
        <v>-5480.1754884535694</v>
      </c>
      <c r="AK7">
        <f>G7*SUM(AB7, AE7:AF7)</f>
        <v>938.03743366171125</v>
      </c>
      <c r="AL7">
        <f t="shared" si="8"/>
        <v>-5864.0980079982783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-919.48151573698328</v>
      </c>
      <c r="AR7">
        <f t="shared" si="9"/>
        <v>-927.82564504313518</v>
      </c>
      <c r="AS7">
        <f t="shared" si="9"/>
        <v>-3846.2945456034249</v>
      </c>
      <c r="AT7">
        <f t="shared" si="9"/>
        <v>658.36728627881837</v>
      </c>
      <c r="AU7">
        <f t="shared" si="9"/>
        <v>-4115.7529043677423</v>
      </c>
      <c r="AW7">
        <v>4</v>
      </c>
      <c r="AX7">
        <f>IF(Z7&gt;0, (R7*SUMPRODUCT(K7:$K$98, X7:$X$98)-K7*$AZ$3)/Z7, 0)</f>
        <v>25849.007548765003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500000</v>
      </c>
      <c r="S8">
        <f t="shared" si="1"/>
        <v>29848.859771136798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24584.807538590256</v>
      </c>
      <c r="AC8">
        <f t="shared" si="2"/>
        <v>27984.767945786618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-2016.496703484715</v>
      </c>
      <c r="AI8">
        <f t="shared" si="6"/>
        <v>-2028.2160656983629</v>
      </c>
      <c r="AJ8">
        <f t="shared" si="7"/>
        <v>-3399.9604071963622</v>
      </c>
      <c r="AK8">
        <f t="shared" ref="AK8:AK71" si="22">G8*SUM(AB8:AB8, AE8:AF8)</f>
        <v>523.65640057197243</v>
      </c>
      <c r="AL8">
        <f t="shared" si="8"/>
        <v>-4904.5200723227535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-1321.0963255469819</v>
      </c>
      <c r="AR8">
        <f t="shared" si="9"/>
        <v>-1328.7741989258222</v>
      </c>
      <c r="AS8">
        <f t="shared" si="9"/>
        <v>-2227.4646882339334</v>
      </c>
      <c r="AT8">
        <f t="shared" si="9"/>
        <v>343.07050710734529</v>
      </c>
      <c r="AU8">
        <f t="shared" si="9"/>
        <v>-3213.1683800524106</v>
      </c>
      <c r="AW8">
        <v>5</v>
      </c>
      <c r="AX8">
        <f>IF(Z8&gt;0, (R8*SUMPRODUCT(K8:$K$98, X8:$X$98)-K8*$AZ$3)/Z8, 0)</f>
        <v>29848.859771136798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500000</v>
      </c>
      <c r="S9">
        <f t="shared" si="1"/>
        <v>32375.698603542041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27984.767945786618</v>
      </c>
      <c r="AC9">
        <f t="shared" si="2"/>
        <v>29870.879625321832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-2770.3719103494263</v>
      </c>
      <c r="AI9">
        <f t="shared" si="6"/>
        <v>-2781.9048196431791</v>
      </c>
      <c r="AJ9">
        <f t="shared" si="7"/>
        <v>-1886.1116795352136</v>
      </c>
      <c r="AK9">
        <f t="shared" si="22"/>
        <v>165.11013088014104</v>
      </c>
      <c r="AL9">
        <f t="shared" si="8"/>
        <v>-4502.9063682982523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-1718.9064985695798</v>
      </c>
      <c r="AR9">
        <f t="shared" si="9"/>
        <v>-1726.0622138937165</v>
      </c>
      <c r="AS9">
        <f t="shared" si="9"/>
        <v>-1170.2579032329795</v>
      </c>
      <c r="AT9">
        <f t="shared" si="9"/>
        <v>102.44432377086568</v>
      </c>
      <c r="AU9">
        <f t="shared" si="9"/>
        <v>-2793.8757933558309</v>
      </c>
      <c r="AW9">
        <v>6</v>
      </c>
      <c r="AX9">
        <f>IF(Z9&gt;0, (R9*SUMPRODUCT(K9:$K$98, X9:$X$98)-K9*$AZ$3)/Z9, 0)</f>
        <v>32375.698603542041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500000</v>
      </c>
      <c r="S10">
        <f t="shared" si="1"/>
        <v>34311.588474969009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29870.879625321832</v>
      </c>
      <c r="AC10">
        <f t="shared" si="2"/>
        <v>31096.60338938202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-3553.0513141573515</v>
      </c>
      <c r="AI10">
        <f t="shared" si="6"/>
        <v>-3564.3800680753125</v>
      </c>
      <c r="AJ10">
        <f t="shared" si="7"/>
        <v>-1225.7237640601888</v>
      </c>
      <c r="AK10">
        <f t="shared" si="22"/>
        <v>122.47060646381952</v>
      </c>
      <c r="AL10">
        <f t="shared" si="8"/>
        <v>-4667.6332256716814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-2091.3843064246093</v>
      </c>
      <c r="AR10">
        <f t="shared" si="9"/>
        <v>-2098.0525968770903</v>
      </c>
      <c r="AS10">
        <f t="shared" si="9"/>
        <v>-721.48112073499135</v>
      </c>
      <c r="AT10">
        <f t="shared" si="9"/>
        <v>72.088208615552034</v>
      </c>
      <c r="AU10">
        <f t="shared" si="9"/>
        <v>-2747.4455089965295</v>
      </c>
      <c r="AW10">
        <v>7</v>
      </c>
      <c r="AX10">
        <f>IF(Z10&gt;0, (R10*SUMPRODUCT(K10:$K$98, X10:$X$98)-K10*$AZ$3)/Z10, 0)</f>
        <v>34311.588474969009</v>
      </c>
    </row>
    <row r="11" spans="1:52" x14ac:dyDescent="0.25">
      <c r="A11" t="s">
        <v>33</v>
      </c>
      <c r="C11" s="12">
        <f>AU81</f>
        <v>5676.0747980231836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500000</v>
      </c>
      <c r="S11">
        <f t="shared" si="1"/>
        <v>35699.865150432612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31096.60338938202</v>
      </c>
      <c r="AC11">
        <f t="shared" si="2"/>
        <v>31715.310579865083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-4424.9523708352453</v>
      </c>
      <c r="AI11">
        <f t="shared" si="6"/>
        <v>-4436.0572134047561</v>
      </c>
      <c r="AJ11">
        <f t="shared" si="7"/>
        <v>-618.70719048306273</v>
      </c>
      <c r="AK11">
        <f t="shared" si="22"/>
        <v>74.631848134516844</v>
      </c>
      <c r="AL11">
        <f t="shared" si="8"/>
        <v>-4980.1325557533019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-2474.9140779444047</v>
      </c>
      <c r="AR11">
        <f t="shared" si="9"/>
        <v>-2481.1251123026004</v>
      </c>
      <c r="AS11">
        <f t="shared" si="9"/>
        <v>-346.0482752185934</v>
      </c>
      <c r="AT11">
        <f t="shared" si="9"/>
        <v>41.742237233676612</v>
      </c>
      <c r="AU11">
        <f t="shared" si="9"/>
        <v>-2785.4311502875171</v>
      </c>
      <c r="AW11">
        <v>8</v>
      </c>
      <c r="AX11">
        <f>IF(Z11&gt;0, (R11*SUMPRODUCT(K11:$K$98, X11:$X$98)-K11*$AZ$3)/Z11, 0)</f>
        <v>35699.865150432612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500000</v>
      </c>
      <c r="S12">
        <f t="shared" si="1"/>
        <v>36617.153201875975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31715.310579865083</v>
      </c>
      <c r="AC12">
        <f t="shared" si="2"/>
        <v>31810.879792398755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-5380.4805653145595</v>
      </c>
      <c r="AI12">
        <f t="shared" si="6"/>
        <v>-5391.339847444242</v>
      </c>
      <c r="AJ12">
        <f t="shared" si="7"/>
        <v>-95.569212533671816</v>
      </c>
      <c r="AK12">
        <f t="shared" si="22"/>
        <v>72.945214333689691</v>
      </c>
      <c r="AL12">
        <f t="shared" si="8"/>
        <v>-5413.9638456442244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-2859.7826187553633</v>
      </c>
      <c r="AR12">
        <f t="shared" si="9"/>
        <v>-2865.5544426490924</v>
      </c>
      <c r="AS12">
        <f t="shared" si="9"/>
        <v>-50.796052429557193</v>
      </c>
      <c r="AT12">
        <f t="shared" si="9"/>
        <v>38.771156877262044</v>
      </c>
      <c r="AU12">
        <f t="shared" si="9"/>
        <v>-2877.5793382013876</v>
      </c>
      <c r="AW12">
        <v>9</v>
      </c>
      <c r="AX12">
        <f>IF(Z12&gt;0, (R12*SUMPRODUCT(K12:$K$98, X12:$X$98)-K12*$AZ$3)/Z12, 0)</f>
        <v>36617.153201875975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500000</v>
      </c>
      <c r="S13">
        <f t="shared" si="1"/>
        <v>37037.041694972555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31810.879792398755</v>
      </c>
      <c r="AC13">
        <f t="shared" si="2"/>
        <v>31380.506531487874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-6390.7874387138454</v>
      </c>
      <c r="AI13">
        <f t="shared" si="6"/>
        <v>-6401.3783583362638</v>
      </c>
      <c r="AJ13">
        <f t="shared" si="7"/>
        <v>430.37326091088107</v>
      </c>
      <c r="AK13">
        <f t="shared" si="22"/>
        <v>63.621759584797509</v>
      </c>
      <c r="AL13">
        <f t="shared" si="8"/>
        <v>-5907.3833378405852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-3228.8702112541382</v>
      </c>
      <c r="AR13">
        <f t="shared" si="9"/>
        <v>-3234.2211488665298</v>
      </c>
      <c r="AS13">
        <f t="shared" si="9"/>
        <v>217.44102979508762</v>
      </c>
      <c r="AT13">
        <f t="shared" si="9"/>
        <v>32.144145972764115</v>
      </c>
      <c r="AU13">
        <f t="shared" si="9"/>
        <v>-2984.6359730986783</v>
      </c>
      <c r="AW13">
        <v>10</v>
      </c>
      <c r="AX13">
        <f>IF(Z13&gt;0, (R13*SUMPRODUCT(K13:$K$98, X13:$X$98)-K13*$AZ$3)/Z13, 0)</f>
        <v>37037.041694972555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500000</v>
      </c>
      <c r="S14">
        <f t="shared" si="1"/>
        <v>36964.409762331241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31380.506531487874</v>
      </c>
      <c r="AC14">
        <f t="shared" si="2"/>
        <v>30452.516217266362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-7483.7056344523889</v>
      </c>
      <c r="AI14">
        <f t="shared" si="6"/>
        <v>-7494.0035522377211</v>
      </c>
      <c r="AJ14">
        <f t="shared" si="7"/>
        <v>927.99031422151165</v>
      </c>
      <c r="AK14">
        <f t="shared" si="22"/>
        <v>56.484911756678173</v>
      </c>
      <c r="AL14">
        <f t="shared" si="8"/>
        <v>-6509.5283262595312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-3594.8414900575008</v>
      </c>
      <c r="AR14">
        <f t="shared" si="9"/>
        <v>-3599.7881547078964</v>
      </c>
      <c r="AS14">
        <f t="shared" si="9"/>
        <v>445.765540079142</v>
      </c>
      <c r="AT14">
        <f t="shared" si="9"/>
        <v>27.132855601689052</v>
      </c>
      <c r="AU14">
        <f t="shared" si="9"/>
        <v>-3126.8897590270653</v>
      </c>
      <c r="AW14">
        <v>11</v>
      </c>
      <c r="AX14">
        <f>IF(Z14&gt;0, (R14*SUMPRODUCT(K14:$K$98, X14:$X$98)-K14*$AZ$3)/Z14, 0)</f>
        <v>36964.409762331241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500000</v>
      </c>
      <c r="S15">
        <f t="shared" si="1"/>
        <v>36499.938139919221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30452.516217266362</v>
      </c>
      <c r="AC15">
        <f t="shared" si="2"/>
        <v>29137.384923531165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-8654.6086065693489</v>
      </c>
      <c r="AI15">
        <f t="shared" si="6"/>
        <v>-8664.5871799616634</v>
      </c>
      <c r="AJ15">
        <f t="shared" si="7"/>
        <v>1315.1312937351977</v>
      </c>
      <c r="AK15">
        <f t="shared" si="22"/>
        <v>124.85531649079209</v>
      </c>
      <c r="AL15">
        <f t="shared" si="8"/>
        <v>-7224.6005697356741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-3943.9251844663968</v>
      </c>
      <c r="AR15">
        <f t="shared" si="9"/>
        <v>-3948.4724434697819</v>
      </c>
      <c r="AS15">
        <f t="shared" si="9"/>
        <v>599.30837615291523</v>
      </c>
      <c r="AT15">
        <f t="shared" si="9"/>
        <v>56.896856866384724</v>
      </c>
      <c r="AU15">
        <f t="shared" si="9"/>
        <v>-3292.2672104504823</v>
      </c>
      <c r="AW15">
        <v>12</v>
      </c>
      <c r="AX15">
        <f>IF(Z15&gt;0, (R15*SUMPRODUCT(K15:$K$98, X15:$X$98)-K15*$AZ$3)/Z15, 0)</f>
        <v>36499.938139919221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500000</v>
      </c>
      <c r="S16">
        <f t="shared" si="1"/>
        <v>35640.317288243721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29137.384923531165</v>
      </c>
      <c r="AC16">
        <f t="shared" si="2"/>
        <v>27469.617773522798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-9778.7057604103666</v>
      </c>
      <c r="AI16">
        <f t="shared" si="6"/>
        <v>-9788.3400804247485</v>
      </c>
      <c r="AJ16">
        <f t="shared" si="7"/>
        <v>1667.767150008367</v>
      </c>
      <c r="AK16">
        <f t="shared" si="22"/>
        <v>206.87543295707127</v>
      </c>
      <c r="AL16">
        <f t="shared" si="8"/>
        <v>-7913.6974974593104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-4215.4752253053093</v>
      </c>
      <c r="AR16">
        <f t="shared" si="9"/>
        <v>-4219.6284576786275</v>
      </c>
      <c r="AS16">
        <f t="shared" si="9"/>
        <v>718.95312883852228</v>
      </c>
      <c r="AT16">
        <f t="shared" si="9"/>
        <v>89.18135832305137</v>
      </c>
      <c r="AU16">
        <f t="shared" si="9"/>
        <v>-3411.4939705170536</v>
      </c>
      <c r="AW16">
        <v>13</v>
      </c>
      <c r="AX16">
        <f>IF(Z16&gt;0, (R16*SUMPRODUCT(K16:$K$98, X16:$X$98)-K16*$AZ$3)/Z16, 0)</f>
        <v>35640.317288243721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500000</v>
      </c>
      <c r="S17">
        <f t="shared" si="1"/>
        <v>34595.455815697445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27469.617773522798</v>
      </c>
      <c r="AC17">
        <f t="shared" si="2"/>
        <v>25644.853089557764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-10880.032197021867</v>
      </c>
      <c r="AI17">
        <f t="shared" si="6"/>
        <v>-10889.298173031179</v>
      </c>
      <c r="AJ17">
        <f t="shared" si="7"/>
        <v>1824.7646839650333</v>
      </c>
      <c r="AK17">
        <f t="shared" si="22"/>
        <v>379.08072527461462</v>
      </c>
      <c r="AL17">
        <f t="shared" si="8"/>
        <v>-8685.4527637915307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-4408.9518644275195</v>
      </c>
      <c r="AR17">
        <f t="shared" si="9"/>
        <v>-4412.7067469004942</v>
      </c>
      <c r="AS17">
        <f t="shared" si="9"/>
        <v>739.45550066582746</v>
      </c>
      <c r="AT17">
        <f t="shared" si="9"/>
        <v>153.61615114756168</v>
      </c>
      <c r="AU17">
        <f t="shared" si="9"/>
        <v>-3519.6350950871051</v>
      </c>
      <c r="AW17">
        <v>14</v>
      </c>
      <c r="AX17">
        <f>IF(Z17&gt;0, (R17*SUMPRODUCT(K17:$K$98, X17:$X$98)-K17*$AZ$3)/Z17, 0)</f>
        <v>34595.455815697445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500000</v>
      </c>
      <c r="S18">
        <f t="shared" si="1"/>
        <v>33441.359357561596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25644.853089557764</v>
      </c>
      <c r="AC18">
        <f t="shared" si="2"/>
        <v>23739.626278692707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-11988.551780887372</v>
      </c>
      <c r="AI18">
        <f t="shared" si="6"/>
        <v>-11997.425383342068</v>
      </c>
      <c r="AJ18">
        <f t="shared" si="7"/>
        <v>1905.2268108650569</v>
      </c>
      <c r="AK18">
        <f t="shared" si="22"/>
        <v>553.92882673444774</v>
      </c>
      <c r="AL18">
        <f t="shared" si="8"/>
        <v>-9538.2697457425638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-4533.558198760511</v>
      </c>
      <c r="AR18">
        <f t="shared" si="9"/>
        <v>-4536.9138161775509</v>
      </c>
      <c r="AS18">
        <f t="shared" si="9"/>
        <v>720.4753990941424</v>
      </c>
      <c r="AT18">
        <f t="shared" si="9"/>
        <v>209.47222148844625</v>
      </c>
      <c r="AU18">
        <f t="shared" si="9"/>
        <v>-3606.9661955949628</v>
      </c>
      <c r="AW18">
        <v>15</v>
      </c>
      <c r="AX18">
        <f>IF(Z18&gt;0, (R18*SUMPRODUCT(K18:$K$98, X18:$X$98)-K18*$AZ$3)/Z18, 0)</f>
        <v>33441.359357561596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500000</v>
      </c>
      <c r="S19">
        <f t="shared" si="1"/>
        <v>31883.323217067318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23739.626278692707</v>
      </c>
      <c r="AC19">
        <f t="shared" si="2"/>
        <v>21563.80641105782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-13227.172840461237</v>
      </c>
      <c r="AI19">
        <f t="shared" si="6"/>
        <v>-13235.627027570376</v>
      </c>
      <c r="AJ19">
        <f t="shared" si="7"/>
        <v>2175.8198676348875</v>
      </c>
      <c r="AK19">
        <f t="shared" si="22"/>
        <v>529.39366601484733</v>
      </c>
      <c r="AL19">
        <f t="shared" si="8"/>
        <v>-10530.413493920641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-4664.694373249311</v>
      </c>
      <c r="AR19">
        <f t="shared" si="9"/>
        <v>-4667.6758266191318</v>
      </c>
      <c r="AS19">
        <f t="shared" si="9"/>
        <v>767.32456861179128</v>
      </c>
      <c r="AT19">
        <f t="shared" si="9"/>
        <v>186.69595422079419</v>
      </c>
      <c r="AU19">
        <f t="shared" si="9"/>
        <v>-3713.6553037865465</v>
      </c>
      <c r="AW19">
        <v>16</v>
      </c>
      <c r="AX19">
        <f>IF(Z19&gt;0, (R19*SUMPRODUCT(K19:$K$98, X19:$X$98)-K19*$AZ$3)/Z19, 0)</f>
        <v>31883.323217067318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500000</v>
      </c>
      <c r="S20">
        <f t="shared" si="1"/>
        <v>28992.048499912136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21563.80641105782</v>
      </c>
      <c r="AC20">
        <f t="shared" si="2"/>
        <v>18578.662009348649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-14376.197738066621</v>
      </c>
      <c r="AI20">
        <f t="shared" si="6"/>
        <v>-14384.207978361217</v>
      </c>
      <c r="AJ20">
        <f t="shared" si="7"/>
        <v>2985.1444017091708</v>
      </c>
      <c r="AK20">
        <f t="shared" si="22"/>
        <v>92.724367567548626</v>
      </c>
      <c r="AL20">
        <f t="shared" si="8"/>
        <v>-11306.339209084497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-4808.7920504917129</v>
      </c>
      <c r="AR20">
        <f t="shared" si="9"/>
        <v>-4811.4714501878634</v>
      </c>
      <c r="AS20">
        <f t="shared" si="9"/>
        <v>998.5212314170227</v>
      </c>
      <c r="AT20">
        <f t="shared" si="9"/>
        <v>31.016003658952531</v>
      </c>
      <c r="AU20">
        <f t="shared" si="9"/>
        <v>-3781.9342151118881</v>
      </c>
      <c r="AW20">
        <v>17</v>
      </c>
      <c r="AX20">
        <f>IF(Z20&gt;0, (R20*SUMPRODUCT(K20:$K$98, X20:$X$98)-K20*$AZ$3)/Z20, 0)</f>
        <v>28992.048499912136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500000</v>
      </c>
      <c r="S21">
        <f t="shared" si="1"/>
        <v>25318.140750431361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18578.662009348649</v>
      </c>
      <c r="AC21">
        <f t="shared" si="2"/>
        <v>15287.591941591512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-15295.669830809235</v>
      </c>
      <c r="AI21">
        <f t="shared" si="6"/>
        <v>-15303.217576955114</v>
      </c>
      <c r="AJ21">
        <f t="shared" si="7"/>
        <v>3291.0700677571367</v>
      </c>
      <c r="AK21">
        <f t="shared" si="22"/>
        <v>29.72585921495784</v>
      </c>
      <c r="AL21">
        <f t="shared" si="8"/>
        <v>-11982.42164998302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-4865.3028884627247</v>
      </c>
      <c r="AR21">
        <f t="shared" si="9"/>
        <v>-4867.7037033032075</v>
      </c>
      <c r="AS21">
        <f t="shared" si="9"/>
        <v>1046.8356655123273</v>
      </c>
      <c r="AT21">
        <f t="shared" si="9"/>
        <v>9.4553105748438551</v>
      </c>
      <c r="AU21">
        <f t="shared" si="9"/>
        <v>-3811.4127272160367</v>
      </c>
      <c r="AW21">
        <v>18</v>
      </c>
      <c r="AX21">
        <f>IF(Z21&gt;0, (R21*SUMPRODUCT(K21:$K$98, X21:$X$98)-K21*$AZ$3)/Z21, 0)</f>
        <v>25318.140750431361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500000</v>
      </c>
      <c r="S22">
        <f t="shared" si="1"/>
        <v>21878.892877017985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15287.591941591512</v>
      </c>
      <c r="AC22">
        <f t="shared" si="2"/>
        <v>12372.184839399568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-16148.267925407332</v>
      </c>
      <c r="AI22">
        <f t="shared" si="6"/>
        <v>-16155.336487393617</v>
      </c>
      <c r="AJ22">
        <f t="shared" si="7"/>
        <v>2915.4071021919444</v>
      </c>
      <c r="AK22">
        <f t="shared" si="22"/>
        <v>321.03943077342177</v>
      </c>
      <c r="AL22">
        <f t="shared" si="8"/>
        <v>-12918.88995442825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-4795.9854571832202</v>
      </c>
      <c r="AR22">
        <f t="shared" si="9"/>
        <v>-4798.0847981556399</v>
      </c>
      <c r="AS22">
        <f t="shared" si="9"/>
        <v>865.86686129240366</v>
      </c>
      <c r="AT22">
        <f t="shared" si="9"/>
        <v>95.347714583629056</v>
      </c>
      <c r="AU22">
        <f t="shared" si="9"/>
        <v>-3836.8702222796073</v>
      </c>
      <c r="AW22">
        <v>19</v>
      </c>
      <c r="AX22">
        <f>IF(Z22&gt;0, (R22*SUMPRODUCT(K22:$K$98, X22:$X$98)-K22*$AZ$3)/Z22, 0)</f>
        <v>21878.892877017985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500000</v>
      </c>
      <c r="S23">
        <f t="shared" si="1"/>
        <v>19992.726716105783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12372.184839399568</v>
      </c>
      <c r="AC23">
        <f t="shared" si="2"/>
        <v>10518.698053651151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-16851.936678656093</v>
      </c>
      <c r="AI23">
        <f t="shared" si="6"/>
        <v>-16858.513256605551</v>
      </c>
      <c r="AJ23">
        <f t="shared" si="7"/>
        <v>1853.4867857484169</v>
      </c>
      <c r="AK23">
        <f t="shared" si="22"/>
        <v>866.05293875796986</v>
      </c>
      <c r="AL23">
        <f t="shared" si="8"/>
        <v>-14138.973532099164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-4468.7257973569303</v>
      </c>
      <c r="AR23">
        <f t="shared" si="9"/>
        <v>-4470.4697466786893</v>
      </c>
      <c r="AS23">
        <f t="shared" si="9"/>
        <v>491.49984197511583</v>
      </c>
      <c r="AT23">
        <f t="shared" si="9"/>
        <v>229.65628123954937</v>
      </c>
      <c r="AU23">
        <f t="shared" si="9"/>
        <v>-3749.3136234640242</v>
      </c>
      <c r="AW23">
        <v>20</v>
      </c>
      <c r="AX23">
        <f>IF(Z23&gt;0, (R23*SUMPRODUCT(K23:$K$98, X23:$X$98)-K23*$AZ$3)/Z23, 0)</f>
        <v>19992.726716105783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500000</v>
      </c>
      <c r="S24">
        <f t="shared" si="1"/>
        <v>17857.074689325349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10518.698053651151</v>
      </c>
      <c r="AC24">
        <f t="shared" si="2"/>
        <v>8677.2032129324325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-17469.86935138937</v>
      </c>
      <c r="AI24">
        <f t="shared" si="6"/>
        <v>-17475.943416825547</v>
      </c>
      <c r="AJ24">
        <f t="shared" si="7"/>
        <v>1841.4948407187185</v>
      </c>
      <c r="AK24">
        <f t="shared" si="22"/>
        <v>736.30886375558066</v>
      </c>
      <c r="AL24">
        <f t="shared" si="8"/>
        <v>-14898.139712351247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-4136.2380254048585</v>
      </c>
      <c r="AR24">
        <f t="shared" si="9"/>
        <v>-4137.6761460868493</v>
      </c>
      <c r="AS24">
        <f t="shared" si="9"/>
        <v>435.99988245830019</v>
      </c>
      <c r="AT24">
        <f t="shared" si="9"/>
        <v>174.33151098329577</v>
      </c>
      <c r="AU24">
        <f t="shared" si="9"/>
        <v>-3527.3447526452533</v>
      </c>
      <c r="AW24">
        <v>21</v>
      </c>
      <c r="AX24">
        <f>IF(Z24&gt;0, (R24*SUMPRODUCT(K24:$K$98, X24:$X$98)-K24*$AZ$3)/Z24, 0)</f>
        <v>17857.074689325349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500000</v>
      </c>
      <c r="S25">
        <f t="shared" si="1"/>
        <v>15476.421370588019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8677.2032129324325</v>
      </c>
      <c r="AC25">
        <f t="shared" si="2"/>
        <v>6886.7071130974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-18042.696255647814</v>
      </c>
      <c r="AI25">
        <f t="shared" si="6"/>
        <v>-18048.258513023236</v>
      </c>
      <c r="AJ25">
        <f t="shared" si="7"/>
        <v>1790.4960998350325</v>
      </c>
      <c r="AK25">
        <f t="shared" si="22"/>
        <v>607.40422490527033</v>
      </c>
      <c r="AL25">
        <f t="shared" si="8"/>
        <v>-15650.358188282933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-3814.1632822793113</v>
      </c>
      <c r="AR25">
        <f t="shared" si="9"/>
        <v>-3815.3391241572281</v>
      </c>
      <c r="AS25">
        <f t="shared" si="9"/>
        <v>378.50465275761485</v>
      </c>
      <c r="AT25">
        <f t="shared" si="9"/>
        <v>128.40314215287029</v>
      </c>
      <c r="AU25">
        <f t="shared" si="9"/>
        <v>-3308.4313292467427</v>
      </c>
      <c r="AW25">
        <v>22</v>
      </c>
      <c r="AX25">
        <f>IF(Z25&gt;0, (R25*SUMPRODUCT(K25:$K$98, X25:$X$98)-K25*$AZ$3)/Z25, 0)</f>
        <v>15476.421370588019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500000</v>
      </c>
      <c r="S26">
        <f t="shared" si="1"/>
        <v>12797.416027158832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6886.7071130974</v>
      </c>
      <c r="AC26">
        <f t="shared" si="2"/>
        <v>5166.9562643625795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-18390.409906424964</v>
      </c>
      <c r="AI26">
        <f t="shared" si="6"/>
        <v>-18395.456780978973</v>
      </c>
      <c r="AJ26">
        <f t="shared" si="7"/>
        <v>1719.7508487348205</v>
      </c>
      <c r="AK26">
        <f t="shared" si="22"/>
        <v>482.06949791681802</v>
      </c>
      <c r="AL26">
        <f t="shared" si="8"/>
        <v>-16193.636434327334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-3471.1328032128913</v>
      </c>
      <c r="AR26">
        <f t="shared" si="9"/>
        <v>-3472.0853851241845</v>
      </c>
      <c r="AS26">
        <f t="shared" si="9"/>
        <v>324.59763620119844</v>
      </c>
      <c r="AT26">
        <f t="shared" si="9"/>
        <v>90.98912183914041</v>
      </c>
      <c r="AU26">
        <f t="shared" si="9"/>
        <v>-3056.4986270838453</v>
      </c>
      <c r="AW26">
        <v>23</v>
      </c>
      <c r="AX26">
        <f>IF(Z26&gt;0, (R26*SUMPRODUCT(K26:$K$98, X26:$X$98)-K26*$AZ$3)/Z26, 0)</f>
        <v>12797.416027158832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500000</v>
      </c>
      <c r="S27">
        <f t="shared" si="1"/>
        <v>9830.3081469875251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5166.9562643625795</v>
      </c>
      <c r="AC27">
        <f t="shared" si="2"/>
        <v>3565.8345625286966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-18486.812926324372</v>
      </c>
      <c r="AI27">
        <f t="shared" si="6"/>
        <v>-18491.347161809681</v>
      </c>
      <c r="AJ27">
        <f t="shared" si="7"/>
        <v>1601.121701833883</v>
      </c>
      <c r="AK27">
        <f t="shared" si="22"/>
        <v>361.68693850538062</v>
      </c>
      <c r="AL27">
        <f t="shared" si="8"/>
        <v>-16528.538521470418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-3115.4719411376186</v>
      </c>
      <c r="AR27">
        <f t="shared" si="9"/>
        <v>-3116.2360687071077</v>
      </c>
      <c r="AS27">
        <f t="shared" si="9"/>
        <v>269.82745789064251</v>
      </c>
      <c r="AT27">
        <f t="shared" si="9"/>
        <v>60.952935093800455</v>
      </c>
      <c r="AU27">
        <f t="shared" si="9"/>
        <v>-2785.4556757226651</v>
      </c>
      <c r="AW27">
        <v>24</v>
      </c>
      <c r="AX27">
        <f>IF(Z27&gt;0, (R27*SUMPRODUCT(K27:$K$98, X27:$X$98)-K27*$AZ$3)/Z27, 0)</f>
        <v>9830.3081469875251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500000</v>
      </c>
      <c r="S28">
        <f t="shared" si="1"/>
        <v>6578.793637035199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3565.8345625286966</v>
      </c>
      <c r="AC28">
        <f t="shared" si="2"/>
        <v>2120.015390479477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-18430.790508014143</v>
      </c>
      <c r="AI28">
        <f t="shared" si="6"/>
        <v>-18434.818631381899</v>
      </c>
      <c r="AJ28">
        <f t="shared" si="7"/>
        <v>1445.8191720492196</v>
      </c>
      <c r="AK28">
        <f t="shared" si="22"/>
        <v>249.60841937700877</v>
      </c>
      <c r="AL28">
        <f t="shared" si="8"/>
        <v>-16739.39103995567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-2773.2418020242703</v>
      </c>
      <c r="AR28">
        <f t="shared" si="9"/>
        <v>-2773.8479051701074</v>
      </c>
      <c r="AS28">
        <f t="shared" si="9"/>
        <v>217.54933215433948</v>
      </c>
      <c r="AT28">
        <f t="shared" si="9"/>
        <v>37.558047358442387</v>
      </c>
      <c r="AU28">
        <f t="shared" si="9"/>
        <v>-2518.7405256573256</v>
      </c>
      <c r="AW28">
        <v>25</v>
      </c>
      <c r="AX28">
        <f>IF(Z28&gt;0, (R28*SUMPRODUCT(K28:$K$98, X28:$X$98)-K28*$AZ$3)/Z28, 0)</f>
        <v>6578.793637035199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500000</v>
      </c>
      <c r="S29">
        <f t="shared" si="1"/>
        <v>2963.3600113912639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2120.015390479477</v>
      </c>
      <c r="AC29">
        <f t="shared" si="2"/>
        <v>837.53498942699844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-18198.59266309168</v>
      </c>
      <c r="AI29">
        <f t="shared" si="6"/>
        <v>-18202.125540409183</v>
      </c>
      <c r="AJ29">
        <f t="shared" si="7"/>
        <v>1282.4804010524786</v>
      </c>
      <c r="AK29">
        <f t="shared" si="22"/>
        <v>148.40107733356339</v>
      </c>
      <c r="AL29">
        <f t="shared" si="8"/>
        <v>-16771.244062023139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-2444.9138274381162</v>
      </c>
      <c r="AR29">
        <f t="shared" si="9"/>
        <v>-2445.3884564802684</v>
      </c>
      <c r="AS29">
        <f t="shared" si="9"/>
        <v>172.29651347220712</v>
      </c>
      <c r="AT29">
        <f t="shared" si="9"/>
        <v>19.937137596105913</v>
      </c>
      <c r="AU29">
        <f t="shared" si="9"/>
        <v>-2253.1548054119553</v>
      </c>
      <c r="AW29">
        <v>26</v>
      </c>
      <c r="AX29">
        <f>IF(Z29&gt;0, (R29*SUMPRODUCT(K29:$K$98, X29:$X$98)-K29*$AZ$3)/Z29, 0)</f>
        <v>2963.3600113912639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500000</v>
      </c>
      <c r="S30">
        <f t="shared" si="1"/>
        <v>-1131.5393504936274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837.53498942699844</v>
      </c>
      <c r="AC30">
        <f t="shared" si="2"/>
        <v>-276.34187285773623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-17793.120397508381</v>
      </c>
      <c r="AI30">
        <f t="shared" si="6"/>
        <v>-17796.173118042771</v>
      </c>
      <c r="AJ30">
        <f t="shared" si="7"/>
        <v>1113.8768622847347</v>
      </c>
      <c r="AK30">
        <f t="shared" si="22"/>
        <v>58.627449259889893</v>
      </c>
      <c r="AL30">
        <f t="shared" si="8"/>
        <v>-16623.668806498146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-2134.3215388418544</v>
      </c>
      <c r="AR30">
        <f t="shared" si="9"/>
        <v>-2134.6877189745719</v>
      </c>
      <c r="AS30">
        <f t="shared" si="9"/>
        <v>133.61183006016196</v>
      </c>
      <c r="AT30">
        <f t="shared" si="9"/>
        <v>7.0324836187959034</v>
      </c>
      <c r="AU30">
        <f t="shared" si="9"/>
        <v>-1994.0434052956139</v>
      </c>
      <c r="AW30">
        <v>27</v>
      </c>
      <c r="AX30">
        <f>IF(Z30&gt;0, (R30*SUMPRODUCT(K30:$K$98, X30:$X$98)-K30*$AZ$3)/Z30, 0)</f>
        <v>-1131.5393504936274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500000</v>
      </c>
      <c r="S31">
        <f t="shared" si="1"/>
        <v>-5893.9163595608834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-276.34187285773623</v>
      </c>
      <c r="AC31">
        <f t="shared" si="2"/>
        <v>-1222.2375499554983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-17201.366118897673</v>
      </c>
      <c r="AI31">
        <f t="shared" si="6"/>
        <v>-17203.958278073747</v>
      </c>
      <c r="AJ31">
        <f t="shared" si="7"/>
        <v>945.89567709776202</v>
      </c>
      <c r="AK31">
        <f t="shared" si="22"/>
        <v>-19.343931100041537</v>
      </c>
      <c r="AL31">
        <f t="shared" si="8"/>
        <v>-16277.406532076027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-1842.267313397032</v>
      </c>
      <c r="AR31">
        <f t="shared" si="9"/>
        <v>-1842.5449337957953</v>
      </c>
      <c r="AS31">
        <f t="shared" si="9"/>
        <v>101.30548212018594</v>
      </c>
      <c r="AT31">
        <f t="shared" si="9"/>
        <v>-2.0717361476923521</v>
      </c>
      <c r="AU31">
        <f t="shared" si="9"/>
        <v>-1743.3111878233019</v>
      </c>
      <c r="AW31">
        <v>28</v>
      </c>
      <c r="AX31">
        <f>IF(Z31&gt;0, (R31*SUMPRODUCT(K31:$K$98, X31:$X$98)-K31*$AZ$3)/Z31, 0)</f>
        <v>-5893.9163595608834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500000</v>
      </c>
      <c r="S32">
        <f t="shared" si="1"/>
        <v>-11613.280661600449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-1222.2375499554983</v>
      </c>
      <c r="AC32">
        <f t="shared" si="2"/>
        <v>-2003.4103439381597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-16394.361422710499</v>
      </c>
      <c r="AI32">
        <f t="shared" si="6"/>
        <v>-16396.517801259244</v>
      </c>
      <c r="AJ32">
        <f t="shared" si="7"/>
        <v>781.17279398266146</v>
      </c>
      <c r="AK32">
        <f t="shared" si="22"/>
        <v>-85.556628496884883</v>
      </c>
      <c r="AL32">
        <f t="shared" si="8"/>
        <v>-15700.901635773467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-1567.7116637709319</v>
      </c>
      <c r="AR32">
        <f t="shared" si="9"/>
        <v>-1567.9178675818159</v>
      </c>
      <c r="AS32">
        <f t="shared" si="9"/>
        <v>74.699689055938364</v>
      </c>
      <c r="AT32">
        <f t="shared" si="9"/>
        <v>-8.1813570500940784</v>
      </c>
      <c r="AU32">
        <f t="shared" si="9"/>
        <v>-1501.3995355759716</v>
      </c>
      <c r="AW32">
        <v>29</v>
      </c>
      <c r="AX32">
        <f>IF(Z32&gt;0, (R32*SUMPRODUCT(K32:$K$98, X32:$X$98)-K32*$AZ$3)/Z32, 0)</f>
        <v>-11613.280661600449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500000</v>
      </c>
      <c r="S33">
        <f t="shared" si="1"/>
        <v>-18745.559990657996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-2003.4103439381597</v>
      </c>
      <c r="AC33">
        <f t="shared" si="2"/>
        <v>-2623.7161868034073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-15410.253696636151</v>
      </c>
      <c r="AI33">
        <f t="shared" si="6"/>
        <v>-15412.003255056992</v>
      </c>
      <c r="AJ33">
        <f t="shared" si="7"/>
        <v>620.30584286524754</v>
      </c>
      <c r="AK33">
        <f t="shared" si="22"/>
        <v>-140.2387240756712</v>
      </c>
      <c r="AL33">
        <f t="shared" si="8"/>
        <v>-14931.936136267415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-1315.7199207843016</v>
      </c>
      <c r="AR33">
        <f t="shared" si="9"/>
        <v>-1315.8692972262597</v>
      </c>
      <c r="AS33">
        <f t="shared" si="9"/>
        <v>52.96140936439334</v>
      </c>
      <c r="AT33">
        <f t="shared" si="9"/>
        <v>-11.97351364643729</v>
      </c>
      <c r="AU33">
        <f t="shared" si="9"/>
        <v>-1274.8814015083037</v>
      </c>
      <c r="AW33">
        <v>30</v>
      </c>
      <c r="AX33">
        <f>IF(Z33&gt;0, (R33*SUMPRODUCT(K33:$K$98, X33:$X$98)-K33*$AZ$3)/Z33, 0)</f>
        <v>-18745.559990657996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500000</v>
      </c>
      <c r="S34">
        <f t="shared" si="1"/>
        <v>-28061.123597537822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-2623.7161868034073</v>
      </c>
      <c r="AC34">
        <f t="shared" si="2"/>
        <v>-3093.5380532076351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-14161.091786410603</v>
      </c>
      <c r="AI34">
        <f t="shared" si="6"/>
        <v>-14162.469821952576</v>
      </c>
      <c r="AJ34">
        <f t="shared" si="7"/>
        <v>469.82186640422788</v>
      </c>
      <c r="AK34">
        <f t="shared" si="22"/>
        <v>-183.66013307623854</v>
      </c>
      <c r="AL34">
        <f t="shared" si="8"/>
        <v>-13876.308088624588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-1079.5241857781507</v>
      </c>
      <c r="AR34">
        <f t="shared" si="9"/>
        <v>-1079.6292357784514</v>
      </c>
      <c r="AS34">
        <f t="shared" si="9"/>
        <v>35.815322394669018</v>
      </c>
      <c r="AT34">
        <f t="shared" si="9"/>
        <v>-14.000725269593593</v>
      </c>
      <c r="AU34">
        <f t="shared" ref="AU34:AU79" si="23">AL34*$K34</f>
        <v>-1057.8146386533761</v>
      </c>
      <c r="AW34">
        <v>31</v>
      </c>
      <c r="AX34">
        <f>IF(Z34&gt;0, (R34*SUMPRODUCT(K34:$K$98, X34:$X$98)-K34*$AZ$3)/Z34, 0)</f>
        <v>-28061.123597537822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500000</v>
      </c>
      <c r="S35">
        <f t="shared" si="1"/>
        <v>-40769.151268535497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-3093.5380532076351</v>
      </c>
      <c r="AC35">
        <f t="shared" si="2"/>
        <v>-3417.7961190035785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-12653.758227113653</v>
      </c>
      <c r="AI35">
        <f t="shared" ref="AI35:AI66" si="25">SUM(AE35:AH35)</f>
        <v>-12654.806138344527</v>
      </c>
      <c r="AJ35">
        <f t="shared" si="7"/>
        <v>324.25806579594337</v>
      </c>
      <c r="AK35">
        <f t="shared" si="22"/>
        <v>-216.54766372453449</v>
      </c>
      <c r="AL35">
        <f t="shared" si="8"/>
        <v>-12547.095736273117</v>
      </c>
      <c r="AN35">
        <f t="shared" ref="AN35:AT66" si="26">AE35*$K35</f>
        <v>0</v>
      </c>
      <c r="AO35">
        <f t="shared" si="26"/>
        <v>0</v>
      </c>
      <c r="AP35">
        <f t="shared" si="26"/>
        <v>-7.1325054349913805E-2</v>
      </c>
      <c r="AQ35">
        <f t="shared" si="26"/>
        <v>-861.26569378003978</v>
      </c>
      <c r="AR35">
        <f t="shared" si="26"/>
        <v>-861.3370188343896</v>
      </c>
      <c r="AS35">
        <f t="shared" si="26"/>
        <v>22.070308519338568</v>
      </c>
      <c r="AT35">
        <f t="shared" si="26"/>
        <v>-14.739105211803949</v>
      </c>
      <c r="AU35">
        <f t="shared" si="23"/>
        <v>-854.00581552685492</v>
      </c>
      <c r="AW35">
        <v>32</v>
      </c>
      <c r="AX35">
        <f>IF(Z35&gt;0, (R35*SUMPRODUCT(K35:$K$98, X35:$X$98)-K35*$AZ$3)/Z35, 0)</f>
        <v>-40769.151268535497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500000</v>
      </c>
      <c r="S36">
        <f t="shared" si="1"/>
        <v>-58982.677378103996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-3417.7961190035785</v>
      </c>
      <c r="AC36">
        <f t="shared" si="2"/>
        <v>-3604.717062799501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-10939.863284047808</v>
      </c>
      <c r="AI36">
        <f t="shared" si="25"/>
        <v>-10940.627219584272</v>
      </c>
      <c r="AJ36">
        <f t="shared" si="7"/>
        <v>186.92094379592254</v>
      </c>
      <c r="AK36">
        <f t="shared" si="22"/>
        <v>-239.24572833025053</v>
      </c>
      <c r="AL36">
        <f t="shared" si="8"/>
        <v>-10992.952004118601</v>
      </c>
      <c r="AN36">
        <f t="shared" si="26"/>
        <v>0</v>
      </c>
      <c r="AO36">
        <f t="shared" si="26"/>
        <v>0</v>
      </c>
      <c r="AP36">
        <f t="shared" si="26"/>
        <v>-4.6425469724924104E-2</v>
      </c>
      <c r="AQ36">
        <f t="shared" si="26"/>
        <v>-664.83134694641626</v>
      </c>
      <c r="AR36">
        <f t="shared" si="26"/>
        <v>-664.87777241614117</v>
      </c>
      <c r="AS36">
        <f t="shared" si="26"/>
        <v>11.359456659531276</v>
      </c>
      <c r="AT36">
        <f t="shared" si="26"/>
        <v>-14.539309650140757</v>
      </c>
      <c r="AU36">
        <f t="shared" si="23"/>
        <v>-668.05762540675062</v>
      </c>
      <c r="AW36">
        <v>33</v>
      </c>
      <c r="AX36">
        <f>IF(Z36&gt;0, (R36*SUMPRODUCT(K36:$K$98, X36:$X$98)-K36*$AZ$3)/Z36, 0)</f>
        <v>-58982.677378103996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500000</v>
      </c>
      <c r="S37">
        <f t="shared" si="1"/>
        <v>-86485.483983600338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-3604.717062799501</v>
      </c>
      <c r="AC37">
        <f t="shared" si="2"/>
        <v>-3667.4548829743844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-9049.1279317842564</v>
      </c>
      <c r="AI37">
        <f t="shared" si="25"/>
        <v>-9049.6579997670615</v>
      </c>
      <c r="AJ37">
        <f t="shared" si="7"/>
        <v>62.737820174883382</v>
      </c>
      <c r="AK37">
        <f t="shared" si="22"/>
        <v>-252.33019439596509</v>
      </c>
      <c r="AL37">
        <f t="shared" si="8"/>
        <v>-9239.2503739881431</v>
      </c>
      <c r="AN37">
        <f t="shared" si="26"/>
        <v>0</v>
      </c>
      <c r="AO37">
        <f t="shared" si="26"/>
        <v>0</v>
      </c>
      <c r="AP37">
        <f t="shared" si="26"/>
        <v>-2.8761606735842268E-2</v>
      </c>
      <c r="AQ37">
        <f t="shared" si="26"/>
        <v>-491.00769584041166</v>
      </c>
      <c r="AR37">
        <f t="shared" si="26"/>
        <v>-491.03645744714748</v>
      </c>
      <c r="AS37">
        <f t="shared" si="26"/>
        <v>3.4041680876143467</v>
      </c>
      <c r="AT37">
        <f t="shared" si="26"/>
        <v>-13.691492514560665</v>
      </c>
      <c r="AU37">
        <f t="shared" si="23"/>
        <v>-501.32378187409375</v>
      </c>
      <c r="AW37">
        <v>34</v>
      </c>
      <c r="AX37">
        <f>IF(Z37&gt;0, (R37*SUMPRODUCT(K37:$K$98, X37:$X$98)-K37*$AZ$3)/Z37, 0)</f>
        <v>-86485.483983600338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500000</v>
      </c>
      <c r="S38">
        <f t="shared" si="1"/>
        <v>-130411.40455291342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-3667.4548829743844</v>
      </c>
      <c r="AC38">
        <f t="shared" si="2"/>
        <v>-3620.8790727687865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-7108.1674841629156</v>
      </c>
      <c r="AI38">
        <f t="shared" si="25"/>
        <v>-7108.514547278789</v>
      </c>
      <c r="AJ38">
        <f t="shared" si="7"/>
        <v>-46.575810205597918</v>
      </c>
      <c r="AK38">
        <f t="shared" si="22"/>
        <v>-256.72184180820693</v>
      </c>
      <c r="AL38">
        <f t="shared" si="8"/>
        <v>-7411.8121992925935</v>
      </c>
      <c r="AN38">
        <f t="shared" si="26"/>
        <v>0</v>
      </c>
      <c r="AO38">
        <f t="shared" si="26"/>
        <v>0</v>
      </c>
      <c r="AP38">
        <f t="shared" si="26"/>
        <v>-1.6814037429213887E-2</v>
      </c>
      <c r="AQ38">
        <f t="shared" si="26"/>
        <v>-344.36674099158171</v>
      </c>
      <c r="AR38">
        <f t="shared" si="26"/>
        <v>-344.38355502901089</v>
      </c>
      <c r="AS38">
        <f t="shared" si="26"/>
        <v>-2.2564409188837562</v>
      </c>
      <c r="AT38">
        <f t="shared" si="26"/>
        <v>-12.437307393476489</v>
      </c>
      <c r="AU38">
        <f t="shared" si="23"/>
        <v>-359.07730334137113</v>
      </c>
      <c r="AW38">
        <v>35</v>
      </c>
      <c r="AX38">
        <f>IF(Z38&gt;0, (R38*SUMPRODUCT(K38:$K$98, X38:$X$98)-K38*$AZ$3)/Z38, 0)</f>
        <v>-130411.40455291342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500000</v>
      </c>
      <c r="S39">
        <f t="shared" si="1"/>
        <v>-205088.75525828748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-3620.8790727687865</v>
      </c>
      <c r="AC39">
        <f t="shared" si="2"/>
        <v>-3485.2605405050012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-5246.7427024203052</v>
      </c>
      <c r="AI39">
        <f t="shared" si="25"/>
        <v>-5246.9551263374597</v>
      </c>
      <c r="AJ39">
        <f t="shared" si="7"/>
        <v>-135.61853226378526</v>
      </c>
      <c r="AK39">
        <f t="shared" si="22"/>
        <v>-253.46153509381509</v>
      </c>
      <c r="AL39">
        <f t="shared" si="8"/>
        <v>-5636.0351936950592</v>
      </c>
      <c r="AN39">
        <f t="shared" si="26"/>
        <v>0</v>
      </c>
      <c r="AO39">
        <f t="shared" si="26"/>
        <v>0</v>
      </c>
      <c r="AP39">
        <f t="shared" si="26"/>
        <v>-9.1885913812419229E-3</v>
      </c>
      <c r="AQ39">
        <f t="shared" si="26"/>
        <v>-226.95266814038536</v>
      </c>
      <c r="AR39">
        <f t="shared" si="26"/>
        <v>-226.9618567317666</v>
      </c>
      <c r="AS39">
        <f t="shared" si="26"/>
        <v>-5.8663040084566669</v>
      </c>
      <c r="AT39">
        <f t="shared" si="26"/>
        <v>-10.963711186745202</v>
      </c>
      <c r="AU39">
        <f t="shared" si="23"/>
        <v>-243.79187192696844</v>
      </c>
      <c r="AW39">
        <v>36</v>
      </c>
      <c r="AX39">
        <f>IF(Z39&gt;0, (R39*SUMPRODUCT(K39:$K$98, X39:$X$98)-K39*$AZ$3)/Z39, 0)</f>
        <v>-205088.75525828748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500000</v>
      </c>
      <c r="S40">
        <f t="shared" si="1"/>
        <v>-341909.1477155973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-3485.2605405050012</v>
      </c>
      <c r="AC40">
        <f t="shared" si="2"/>
        <v>-3283.6549289530944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-3610.0463831732832</v>
      </c>
      <c r="AI40">
        <f t="shared" si="25"/>
        <v>-3610.1664316916867</v>
      </c>
      <c r="AJ40">
        <f t="shared" si="7"/>
        <v>-201.6056115519068</v>
      </c>
      <c r="AK40">
        <f t="shared" si="22"/>
        <v>-243.96823783535012</v>
      </c>
      <c r="AL40">
        <f t="shared" si="8"/>
        <v>-4055.7402810789436</v>
      </c>
      <c r="AN40">
        <f t="shared" si="26"/>
        <v>0</v>
      </c>
      <c r="AO40">
        <f t="shared" si="26"/>
        <v>0</v>
      </c>
      <c r="AP40">
        <f t="shared" si="26"/>
        <v>-4.6364364084136135E-3</v>
      </c>
      <c r="AQ40">
        <f t="shared" si="26"/>
        <v>-139.42488178593774</v>
      </c>
      <c r="AR40">
        <f t="shared" si="26"/>
        <v>-139.42951822234616</v>
      </c>
      <c r="AS40">
        <f t="shared" si="26"/>
        <v>-7.7862818297913989</v>
      </c>
      <c r="AT40">
        <f t="shared" si="26"/>
        <v>-9.4223838447796737</v>
      </c>
      <c r="AU40">
        <f t="shared" si="23"/>
        <v>-156.63818389691721</v>
      </c>
      <c r="AW40">
        <v>37</v>
      </c>
      <c r="AX40">
        <f>IF(Z40&gt;0, (R40*SUMPRODUCT(K40:$K$98, X40:$X$98)-K40*$AZ$3)/Z40, 0)</f>
        <v>-341909.1477155973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500000</v>
      </c>
      <c r="S41">
        <f t="shared" si="1"/>
        <v>-617909.95721798239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-3283.6549289530944</v>
      </c>
      <c r="AC41">
        <f t="shared" si="2"/>
        <v>-3040.4384895851995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-2293.661177553156</v>
      </c>
      <c r="AI41">
        <f t="shared" si="25"/>
        <v>-2293.7226840569369</v>
      </c>
      <c r="AJ41">
        <f t="shared" si="7"/>
        <v>-243.21643936789496</v>
      </c>
      <c r="AK41">
        <f t="shared" si="22"/>
        <v>-229.85584502671662</v>
      </c>
      <c r="AL41">
        <f t="shared" si="8"/>
        <v>-2766.7949684515484</v>
      </c>
      <c r="AN41">
        <f t="shared" si="26"/>
        <v>0</v>
      </c>
      <c r="AO41">
        <f t="shared" si="26"/>
        <v>0</v>
      </c>
      <c r="AP41">
        <f t="shared" si="26"/>
        <v>-2.1209504444799679E-3</v>
      </c>
      <c r="AQ41">
        <f t="shared" si="26"/>
        <v>-79.093126661139721</v>
      </c>
      <c r="AR41">
        <f t="shared" si="26"/>
        <v>-79.095247611584213</v>
      </c>
      <c r="AS41">
        <f t="shared" si="26"/>
        <v>-8.3869181870697247</v>
      </c>
      <c r="AT41">
        <f t="shared" si="26"/>
        <v>-7.9262001041913157</v>
      </c>
      <c r="AU41">
        <f t="shared" si="23"/>
        <v>-95.408365902845247</v>
      </c>
      <c r="AW41">
        <v>38</v>
      </c>
      <c r="AX41">
        <f>IF(Z41&gt;0, (R41*SUMPRODUCT(K41:$K$98, X41:$X$98)-K41*$AZ$3)/Z41, 0)</f>
        <v>-617909.95721798239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500000</v>
      </c>
      <c r="S42">
        <f t="shared" si="1"/>
        <v>-1246189.2254414407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-3040.4384895851995</v>
      </c>
      <c r="AC42">
        <f t="shared" si="2"/>
        <v>-2777.8875795018475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-1321.104670112285</v>
      </c>
      <c r="AI42">
        <f t="shared" si="25"/>
        <v>-1321.1325339342752</v>
      </c>
      <c r="AJ42">
        <f t="shared" si="7"/>
        <v>-262.55091008335194</v>
      </c>
      <c r="AK42">
        <f t="shared" si="22"/>
        <v>-212.83069427096399</v>
      </c>
      <c r="AL42">
        <f t="shared" si="8"/>
        <v>-1796.5141382885911</v>
      </c>
      <c r="AN42">
        <f t="shared" si="26"/>
        <v>0</v>
      </c>
      <c r="AO42">
        <f t="shared" si="26"/>
        <v>0</v>
      </c>
      <c r="AP42">
        <f t="shared" si="26"/>
        <v>-8.5789106497229236E-4</v>
      </c>
      <c r="AQ42">
        <f t="shared" si="26"/>
        <v>-40.67510525950717</v>
      </c>
      <c r="AR42">
        <f t="shared" si="26"/>
        <v>-40.675963150572144</v>
      </c>
      <c r="AS42">
        <f t="shared" si="26"/>
        <v>-8.0836031733292373</v>
      </c>
      <c r="AT42">
        <f t="shared" si="26"/>
        <v>-6.552781992050388</v>
      </c>
      <c r="AU42">
        <f t="shared" si="23"/>
        <v>-55.312348315951766</v>
      </c>
      <c r="AW42">
        <v>39</v>
      </c>
      <c r="AX42">
        <f>IF(Z42&gt;0, (R42*SUMPRODUCT(K42:$K$98, X42:$X$98)-K42*$AZ$3)/Z42, 0)</f>
        <v>-1246189.2254414407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500000</v>
      </c>
      <c r="S43">
        <f t="shared" si="1"/>
        <v>-2920342.2340608779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-2777.8875795018475</v>
      </c>
      <c r="AC43">
        <f t="shared" si="2"/>
        <v>-2513.5233662394858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-673.05995232391331</v>
      </c>
      <c r="AI43">
        <f t="shared" si="25"/>
        <v>-673.07071100887549</v>
      </c>
      <c r="AJ43">
        <f t="shared" si="7"/>
        <v>-264.36421326236177</v>
      </c>
      <c r="AK43">
        <f t="shared" si="22"/>
        <v>-194.45213056512935</v>
      </c>
      <c r="AL43">
        <f t="shared" si="8"/>
        <v>-1131.8870548363666</v>
      </c>
      <c r="AN43">
        <f t="shared" si="26"/>
        <v>0</v>
      </c>
      <c r="AO43">
        <f t="shared" si="26"/>
        <v>0</v>
      </c>
      <c r="AP43">
        <f t="shared" si="26"/>
        <v>-2.9575536101833874E-4</v>
      </c>
      <c r="AQ43">
        <f t="shared" si="26"/>
        <v>-18.502362499358213</v>
      </c>
      <c r="AR43">
        <f t="shared" si="26"/>
        <v>-18.502658254719233</v>
      </c>
      <c r="AS43">
        <f t="shared" si="26"/>
        <v>-7.2673503879545462</v>
      </c>
      <c r="AT43">
        <f t="shared" si="26"/>
        <v>-5.3454730088547695</v>
      </c>
      <c r="AU43">
        <f t="shared" si="23"/>
        <v>-31.115481651528548</v>
      </c>
      <c r="AW43">
        <v>40</v>
      </c>
      <c r="AX43">
        <f>IF(Z43&gt;0, (R43*SUMPRODUCT(K43:$K$98, X43:$X$98)-K43*$AZ$3)/Z43, 0)</f>
        <v>-2920342.2340608779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500000</v>
      </c>
      <c r="S44">
        <f t="shared" si="1"/>
        <v>-8365370.2952874135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-2513.5233662394858</v>
      </c>
      <c r="AC44">
        <f t="shared" si="2"/>
        <v>-2259.6691943443188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-290.98300582303182</v>
      </c>
      <c r="AI44">
        <f t="shared" si="25"/>
        <v>-290.98638234599878</v>
      </c>
      <c r="AJ44">
        <f t="shared" si="7"/>
        <v>-253.85417189516693</v>
      </c>
      <c r="AK44">
        <f t="shared" si="22"/>
        <v>-175.94663563676403</v>
      </c>
      <c r="AL44">
        <f t="shared" si="8"/>
        <v>-720.78718987792968</v>
      </c>
      <c r="AN44">
        <f t="shared" si="26"/>
        <v>0</v>
      </c>
      <c r="AO44">
        <f t="shared" si="26"/>
        <v>0</v>
      </c>
      <c r="AP44">
        <f t="shared" si="26"/>
        <v>-8.2875301325986808E-5</v>
      </c>
      <c r="AQ44">
        <f t="shared" si="26"/>
        <v>-7.1420524972517896</v>
      </c>
      <c r="AR44">
        <f t="shared" si="26"/>
        <v>-7.1421353725531151</v>
      </c>
      <c r="AS44">
        <f t="shared" si="26"/>
        <v>-6.230741266808911</v>
      </c>
      <c r="AT44">
        <f t="shared" si="26"/>
        <v>-4.3185343586588845</v>
      </c>
      <c r="AU44">
        <f t="shared" si="23"/>
        <v>-17.69141099802091</v>
      </c>
      <c r="AW44">
        <v>41</v>
      </c>
      <c r="AX44">
        <f>IF(Z44&gt;0, (R44*SUMPRODUCT(K44:$K$98, X44:$X$98)-K44*$AZ$3)/Z44, 0)</f>
        <v>-8365370.2952874135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500000</v>
      </c>
      <c r="S45">
        <f t="shared" si="1"/>
        <v>-31434462.528757747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-2259.6691943443188</v>
      </c>
      <c r="AC45">
        <f t="shared" si="2"/>
        <v>-2023.6357697036015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-101.52213754800002</v>
      </c>
      <c r="AI45">
        <f t="shared" si="25"/>
        <v>-101.52294225229862</v>
      </c>
      <c r="AJ45">
        <f t="shared" si="7"/>
        <v>-236.03342464071739</v>
      </c>
      <c r="AK45">
        <f t="shared" si="22"/>
        <v>-158.17684360410234</v>
      </c>
      <c r="AL45">
        <f t="shared" si="8"/>
        <v>-495.73321049711831</v>
      </c>
      <c r="AN45">
        <f t="shared" si="26"/>
        <v>0</v>
      </c>
      <c r="AO45">
        <f t="shared" si="26"/>
        <v>0</v>
      </c>
      <c r="AP45">
        <f t="shared" si="26"/>
        <v>-1.7634928815197877E-5</v>
      </c>
      <c r="AQ45">
        <f t="shared" si="26"/>
        <v>-2.224836715703761</v>
      </c>
      <c r="AR45">
        <f t="shared" si="26"/>
        <v>-2.224854350632576</v>
      </c>
      <c r="AS45">
        <f t="shared" si="26"/>
        <v>-5.1726238430084157</v>
      </c>
      <c r="AT45">
        <f t="shared" si="26"/>
        <v>-3.4664129196270181</v>
      </c>
      <c r="AU45">
        <f t="shared" si="23"/>
        <v>-10.863891113268009</v>
      </c>
      <c r="AW45">
        <v>42</v>
      </c>
      <c r="AX45">
        <f>IF(Z45&gt;0, (R45*SUMPRODUCT(K45:$K$98, X45:$X$98)-K45*$AZ$3)/Z45, 0)</f>
        <v>-31434462.528757747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500000</v>
      </c>
      <c r="S46">
        <f t="shared" si="1"/>
        <v>-118921356.653299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-2023.6357697036015</v>
      </c>
      <c r="AC46">
        <f t="shared" si="2"/>
        <v>-1808.7396446889754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-24.26151806452102</v>
      </c>
      <c r="AI46">
        <f t="shared" si="25"/>
        <v>-24.261708183825029</v>
      </c>
      <c r="AJ46">
        <f t="shared" si="7"/>
        <v>-214.89612501462602</v>
      </c>
      <c r="AK46">
        <f t="shared" si="22"/>
        <v>-141.6545038792521</v>
      </c>
      <c r="AL46">
        <f t="shared" si="8"/>
        <v>-380.81233707770315</v>
      </c>
      <c r="AN46">
        <f t="shared" si="26"/>
        <v>0</v>
      </c>
      <c r="AO46">
        <f t="shared" si="26"/>
        <v>0</v>
      </c>
      <c r="AP46">
        <f t="shared" si="26"/>
        <v>-3.7200226379289878E-6</v>
      </c>
      <c r="AQ46">
        <f t="shared" si="26"/>
        <v>-0.47471979187733682</v>
      </c>
      <c r="AR46">
        <f t="shared" si="26"/>
        <v>-0.47472351189997475</v>
      </c>
      <c r="AS46">
        <f t="shared" si="26"/>
        <v>-4.2048252492234743</v>
      </c>
      <c r="AT46">
        <f t="shared" si="26"/>
        <v>-2.7717225451932395</v>
      </c>
      <c r="AU46">
        <f t="shared" si="23"/>
        <v>-7.4512713063166887</v>
      </c>
      <c r="AW46">
        <v>43</v>
      </c>
      <c r="AX46">
        <f>IF(Z46&gt;0, (R46*SUMPRODUCT(K46:$K$98, X46:$X$98)-K46*$AZ$3)/Z46, 0)</f>
        <v>-118921356.653299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500000</v>
      </c>
      <c r="S47">
        <f t="shared" si="1"/>
        <v>-453815205.54038721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-1808.7396446889754</v>
      </c>
      <c r="AC47">
        <f t="shared" si="2"/>
        <v>-1615.3563629359157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-5.7489731840045959</v>
      </c>
      <c r="AI47">
        <f t="shared" si="25"/>
        <v>-5.7490176777859636</v>
      </c>
      <c r="AJ47">
        <f t="shared" si="7"/>
        <v>-193.38328175305969</v>
      </c>
      <c r="AK47">
        <f t="shared" si="22"/>
        <v>-126.61177512822829</v>
      </c>
      <c r="AL47">
        <f t="shared" si="8"/>
        <v>-325.74407455907397</v>
      </c>
      <c r="AN47">
        <f t="shared" si="26"/>
        <v>0</v>
      </c>
      <c r="AO47">
        <f t="shared" si="26"/>
        <v>0</v>
      </c>
      <c r="AP47">
        <f t="shared" si="26"/>
        <v>-7.7732146551218758E-7</v>
      </c>
      <c r="AQ47">
        <f t="shared" si="26"/>
        <v>-0.10043651322057313</v>
      </c>
      <c r="AR47">
        <f t="shared" si="26"/>
        <v>-0.10043729054203863</v>
      </c>
      <c r="AS47">
        <f t="shared" si="26"/>
        <v>-3.3784715831461898</v>
      </c>
      <c r="AT47">
        <f t="shared" si="26"/>
        <v>-2.2119506944174967</v>
      </c>
      <c r="AU47">
        <f t="shared" si="23"/>
        <v>-5.6908595681057257</v>
      </c>
      <c r="AW47">
        <v>44</v>
      </c>
      <c r="AX47">
        <f>IF(Z47&gt;0, (R47*SUMPRODUCT(K47:$K$98, X47:$X$98)-K47*$AZ$3)/Z47, 0)</f>
        <v>-453815205.54038721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500000</v>
      </c>
      <c r="S48">
        <f t="shared" si="1"/>
        <v>-1749830585.9562521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-1615.3563629359157</v>
      </c>
      <c r="AC48">
        <f t="shared" si="2"/>
        <v>-1442.3692980697285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-1.3498083294474059</v>
      </c>
      <c r="AI48">
        <f t="shared" si="25"/>
        <v>-1.3498186330827238</v>
      </c>
      <c r="AJ48">
        <f t="shared" si="7"/>
        <v>-172.98706486618721</v>
      </c>
      <c r="AK48">
        <f t="shared" si="22"/>
        <v>-113.07494540551411</v>
      </c>
      <c r="AL48">
        <f t="shared" si="8"/>
        <v>-287.41182890478404</v>
      </c>
      <c r="AN48">
        <f t="shared" si="26"/>
        <v>0</v>
      </c>
      <c r="AO48">
        <f t="shared" si="26"/>
        <v>0</v>
      </c>
      <c r="AP48">
        <f t="shared" si="26"/>
        <v>-1.607214347719163E-7</v>
      </c>
      <c r="AQ48">
        <f t="shared" si="26"/>
        <v>-2.1055008711161408E-2</v>
      </c>
      <c r="AR48">
        <f t="shared" si="26"/>
        <v>-2.1055169432596176E-2</v>
      </c>
      <c r="AS48">
        <f t="shared" si="26"/>
        <v>-2.6983417409839978</v>
      </c>
      <c r="AT48">
        <f t="shared" si="26"/>
        <v>-1.7638015032118424</v>
      </c>
      <c r="AU48">
        <f t="shared" si="23"/>
        <v>-4.4831984136284362</v>
      </c>
      <c r="AW48">
        <v>45</v>
      </c>
      <c r="AX48">
        <f>IF(Z48&gt;0, (R48*SUMPRODUCT(K48:$K$98, X48:$X$98)-K48*$AZ$3)/Z48, 0)</f>
        <v>-1749830585.9562521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500000</v>
      </c>
      <c r="S49">
        <f t="shared" si="1"/>
        <v>-6826797603.6441231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-1442.3692980697285</v>
      </c>
      <c r="AC49">
        <f t="shared" si="2"/>
        <v>-1287.8479411325395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-0.31370096735037734</v>
      </c>
      <c r="AI49">
        <f t="shared" si="25"/>
        <v>-0.31370332542515833</v>
      </c>
      <c r="AJ49">
        <f t="shared" si="7"/>
        <v>-154.52135693718901</v>
      </c>
      <c r="AK49">
        <f t="shared" si="22"/>
        <v>-100.96585086488101</v>
      </c>
      <c r="AL49">
        <f t="shared" si="8"/>
        <v>-255.80091112749517</v>
      </c>
      <c r="AN49">
        <f t="shared" si="26"/>
        <v>0</v>
      </c>
      <c r="AO49">
        <f t="shared" si="26"/>
        <v>0</v>
      </c>
      <c r="AP49">
        <f t="shared" si="26"/>
        <v>-3.2841491515879008E-8</v>
      </c>
      <c r="AQ49">
        <f t="shared" si="26"/>
        <v>-4.3689910688004515E-3</v>
      </c>
      <c r="AR49">
        <f t="shared" si="26"/>
        <v>-4.3690239102919673E-3</v>
      </c>
      <c r="AS49">
        <f t="shared" si="26"/>
        <v>-2.1520572094490018</v>
      </c>
      <c r="AT49">
        <f t="shared" si="26"/>
        <v>-1.4061764119133591</v>
      </c>
      <c r="AU49">
        <f t="shared" si="23"/>
        <v>-3.5626026452726527</v>
      </c>
      <c r="AW49">
        <v>46</v>
      </c>
      <c r="AX49">
        <f>IF(Z49&gt;0, (R49*SUMPRODUCT(K49:$K$98, X49:$X$98)-K49*$AZ$3)/Z49, 0)</f>
        <v>-6826797603.6441231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500000</v>
      </c>
      <c r="S50">
        <f t="shared" si="1"/>
        <v>-26951505268.822994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-1287.8479411325395</v>
      </c>
      <c r="AC50">
        <f t="shared" si="2"/>
        <v>-1149.8680137433403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-7.2047594491827016E-2</v>
      </c>
      <c r="AI50">
        <f t="shared" si="25"/>
        <v>-7.204812779599791E-2</v>
      </c>
      <c r="AJ50">
        <f t="shared" si="7"/>
        <v>-137.97992738919925</v>
      </c>
      <c r="AK50">
        <f t="shared" si="22"/>
        <v>-90.149355879277778</v>
      </c>
      <c r="AL50">
        <f t="shared" si="8"/>
        <v>-228.20133139627302</v>
      </c>
      <c r="AN50">
        <f t="shared" si="26"/>
        <v>0</v>
      </c>
      <c r="AO50">
        <f t="shared" si="26"/>
        <v>0</v>
      </c>
      <c r="AP50">
        <f t="shared" si="26"/>
        <v>-6.63166006718087E-9</v>
      </c>
      <c r="AQ50">
        <f t="shared" si="26"/>
        <v>-8.9591490448134414E-4</v>
      </c>
      <c r="AR50">
        <f t="shared" si="26"/>
        <v>-8.9592153614141126E-4</v>
      </c>
      <c r="AS50">
        <f t="shared" si="26"/>
        <v>-1.7157862707166487</v>
      </c>
      <c r="AT50">
        <f t="shared" si="26"/>
        <v>-1.1210110779035078</v>
      </c>
      <c r="AU50">
        <f t="shared" si="23"/>
        <v>-2.837693270156298</v>
      </c>
      <c r="AW50">
        <v>47</v>
      </c>
      <c r="AX50">
        <f>IF(Z50&gt;0, (R50*SUMPRODUCT(K50:$K$98, X50:$X$98)-K50*$AZ$3)/Z50, 0)</f>
        <v>-26951505268.822994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500000</v>
      </c>
      <c r="S51">
        <f t="shared" si="1"/>
        <v>-107790108744.16219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-1149.8680137433403</v>
      </c>
      <c r="AC51">
        <f t="shared" si="2"/>
        <v>-1026.6686450330055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-1.6356494257024425E-2</v>
      </c>
      <c r="AI51">
        <f t="shared" si="25"/>
        <v>-1.6356613315797186E-2</v>
      </c>
      <c r="AJ51">
        <f t="shared" si="7"/>
        <v>-123.19936871033474</v>
      </c>
      <c r="AK51">
        <f t="shared" si="22"/>
        <v>-80.490760962033832</v>
      </c>
      <c r="AL51">
        <f t="shared" si="8"/>
        <v>-203.70648628568438</v>
      </c>
      <c r="AN51">
        <f t="shared" si="26"/>
        <v>0</v>
      </c>
      <c r="AO51">
        <f t="shared" si="26"/>
        <v>0</v>
      </c>
      <c r="AP51">
        <f t="shared" si="26"/>
        <v>-1.3218758102427818E-9</v>
      </c>
      <c r="AQ51">
        <f t="shared" si="26"/>
        <v>-1.8160151996561235E-4</v>
      </c>
      <c r="AR51">
        <f t="shared" si="26"/>
        <v>-1.8160284184142258E-4</v>
      </c>
      <c r="AS51">
        <f t="shared" si="26"/>
        <v>-1.3678476735314078</v>
      </c>
      <c r="AT51">
        <f t="shared" si="26"/>
        <v>-0.89366610620834153</v>
      </c>
      <c r="AU51">
        <f t="shared" si="23"/>
        <v>-2.2616953825815909</v>
      </c>
      <c r="AW51">
        <v>48</v>
      </c>
      <c r="AX51">
        <f>IF(Z51&gt;0, (R51*SUMPRODUCT(K51:$K$98, X51:$X$98)-K51*$AZ$3)/Z51, 0)</f>
        <v>-107790108744.16219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500000</v>
      </c>
      <c r="S52">
        <f t="shared" si="1"/>
        <v>-437073179832.72559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-1026.6686450330055</v>
      </c>
      <c r="AC52">
        <f t="shared" si="2"/>
        <v>-916.6685903619906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-3.6660831094412496E-3</v>
      </c>
      <c r="AI52">
        <f t="shared" si="25"/>
        <v>-3.6661093255485476E-3</v>
      </c>
      <c r="AJ52">
        <f t="shared" si="7"/>
        <v>-110.00005467101494</v>
      </c>
      <c r="AK52">
        <f t="shared" si="22"/>
        <v>-71.866805152310391</v>
      </c>
      <c r="AL52">
        <f t="shared" si="8"/>
        <v>-181.87052593265088</v>
      </c>
      <c r="AN52">
        <f t="shared" si="26"/>
        <v>0</v>
      </c>
      <c r="AO52">
        <f t="shared" si="26"/>
        <v>0</v>
      </c>
      <c r="AP52">
        <f t="shared" si="26"/>
        <v>-2.5988393673148903E-10</v>
      </c>
      <c r="AQ52">
        <f t="shared" si="26"/>
        <v>-3.6342394392895931E-5</v>
      </c>
      <c r="AR52">
        <f t="shared" si="26"/>
        <v>-3.6342654276832662E-5</v>
      </c>
      <c r="AS52">
        <f t="shared" si="26"/>
        <v>-1.0904459202790484</v>
      </c>
      <c r="AT52">
        <f t="shared" si="26"/>
        <v>-0.71242568666173467</v>
      </c>
      <c r="AU52">
        <f t="shared" si="23"/>
        <v>-1.80290794959506</v>
      </c>
      <c r="AW52">
        <v>49</v>
      </c>
      <c r="AX52">
        <f>IF(Z52&gt;0, (R52*SUMPRODUCT(K52:$K$98, X52:$X$98)-K52*$AZ$3)/Z52, 0)</f>
        <v>-437073179832.72559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500000</v>
      </c>
      <c r="S53">
        <f t="shared" si="1"/>
        <v>-1798023370843.1917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-916.6685903619906</v>
      </c>
      <c r="AC53">
        <f t="shared" si="2"/>
        <v>-818.45413003247882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-8.1055954763270717E-4</v>
      </c>
      <c r="AI53">
        <f t="shared" si="25"/>
        <v>-8.1056523759024128E-4</v>
      </c>
      <c r="AJ53">
        <f t="shared" si="7"/>
        <v>-98.21446032951178</v>
      </c>
      <c r="AK53">
        <f t="shared" si="22"/>
        <v>-64.16680132533935</v>
      </c>
      <c r="AL53">
        <f t="shared" si="8"/>
        <v>-162.38207222008873</v>
      </c>
      <c r="AN53">
        <f t="shared" si="26"/>
        <v>0</v>
      </c>
      <c r="AO53">
        <f t="shared" si="26"/>
        <v>0</v>
      </c>
      <c r="AP53">
        <f t="shared" si="26"/>
        <v>-5.0361914739254933E-11</v>
      </c>
      <c r="AQ53">
        <f t="shared" si="26"/>
        <v>-7.1742768877217345E-6</v>
      </c>
      <c r="AR53">
        <f t="shared" si="26"/>
        <v>-7.1743272496364742E-6</v>
      </c>
      <c r="AS53">
        <f t="shared" si="26"/>
        <v>-0.86929792492107738</v>
      </c>
      <c r="AT53">
        <f t="shared" si="26"/>
        <v>-0.56794149307339392</v>
      </c>
      <c r="AU53">
        <f t="shared" si="23"/>
        <v>-1.437246592321721</v>
      </c>
      <c r="AW53">
        <v>50</v>
      </c>
      <c r="AX53">
        <f>IF(Z53&gt;0, (R53*SUMPRODUCT(K53:$K$98, X53:$X$98)-K53*$AZ$3)/Z53, 0)</f>
        <v>-1798023370843.1917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500000</v>
      </c>
      <c r="S54">
        <f t="shared" si="1"/>
        <v>-7513838463962.8896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-818.45413003247882</v>
      </c>
      <c r="AC54">
        <f t="shared" si="2"/>
        <v>-730.76262232112504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-1.7669453470624708E-4</v>
      </c>
      <c r="AI54">
        <f t="shared" si="25"/>
        <v>-1.7669575040083819E-4</v>
      </c>
      <c r="AJ54">
        <f t="shared" si="7"/>
        <v>-87.691507711353779</v>
      </c>
      <c r="AK54">
        <f t="shared" si="22"/>
        <v>-57.291789102273519</v>
      </c>
      <c r="AL54">
        <f t="shared" si="8"/>
        <v>-144.98347350937769</v>
      </c>
      <c r="AN54">
        <f t="shared" si="26"/>
        <v>0</v>
      </c>
      <c r="AO54">
        <f t="shared" si="26"/>
        <v>0</v>
      </c>
      <c r="AP54">
        <f t="shared" si="26"/>
        <v>-9.6072627863168813E-12</v>
      </c>
      <c r="AQ54">
        <f t="shared" si="26"/>
        <v>-1.3963629025424102E-6</v>
      </c>
      <c r="AR54">
        <f t="shared" si="26"/>
        <v>-1.3963725098051965E-6</v>
      </c>
      <c r="AS54">
        <f t="shared" si="26"/>
        <v>-0.69299918324987608</v>
      </c>
      <c r="AT54">
        <f t="shared" si="26"/>
        <v>-0.45275949850796293</v>
      </c>
      <c r="AU54">
        <f t="shared" si="23"/>
        <v>-1.1457600781303487</v>
      </c>
      <c r="AW54">
        <v>51</v>
      </c>
      <c r="AX54">
        <f>IF(Z54&gt;0, (R54*SUMPRODUCT(K54:$K$98, X54:$X$98)-K54*$AZ$3)/Z54, 0)</f>
        <v>-7513838463962.8896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500000</v>
      </c>
      <c r="S55">
        <f t="shared" si="1"/>
        <v>-31919887534092.637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-730.76262232112504</v>
      </c>
      <c r="AC55">
        <f t="shared" si="2"/>
        <v>-652.46662828388924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-3.7921127875536608E-5</v>
      </c>
      <c r="AI55">
        <f t="shared" si="25"/>
        <v>-3.7921383384984904E-5</v>
      </c>
      <c r="AJ55">
        <f t="shared" si="7"/>
        <v>-78.295994037235801</v>
      </c>
      <c r="AK55">
        <f t="shared" si="22"/>
        <v>-51.153383562478759</v>
      </c>
      <c r="AL55">
        <f t="shared" si="8"/>
        <v>-129.44941552109793</v>
      </c>
      <c r="AN55">
        <f t="shared" si="26"/>
        <v>0</v>
      </c>
      <c r="AO55">
        <f t="shared" si="26"/>
        <v>0</v>
      </c>
      <c r="AP55">
        <f t="shared" si="26"/>
        <v>-1.8028688174269728E-12</v>
      </c>
      <c r="AQ55">
        <f t="shared" si="26"/>
        <v>-2.6757061010483938E-7</v>
      </c>
      <c r="AR55">
        <f t="shared" si="26"/>
        <v>-2.6757241297365677E-7</v>
      </c>
      <c r="AS55">
        <f t="shared" si="26"/>
        <v>-0.55245474137975115</v>
      </c>
      <c r="AT55">
        <f t="shared" si="26"/>
        <v>-0.36093710328613532</v>
      </c>
      <c r="AU55">
        <f t="shared" si="23"/>
        <v>-0.9133921122382993</v>
      </c>
      <c r="AW55">
        <v>52</v>
      </c>
      <c r="AX55">
        <f>IF(Z55&gt;0, (R55*SUMPRODUCT(K55:$K$98, X55:$X$98)-K55*$AZ$3)/Z55, 0)</f>
        <v>-31919887534092.637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500000</v>
      </c>
      <c r="S56">
        <f t="shared" si="1"/>
        <v>-138021189985479.22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-652.46662828388924</v>
      </c>
      <c r="AC56">
        <f t="shared" si="2"/>
        <v>-582.55948977146102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-8.0077754165800918E-6</v>
      </c>
      <c r="AI56">
        <f t="shared" si="25"/>
        <v>-8.0078281765484915E-6</v>
      </c>
      <c r="AJ56">
        <f t="shared" si="7"/>
        <v>-69.907138512428219</v>
      </c>
      <c r="AK56">
        <f t="shared" si="22"/>
        <v>-45.672663979872247</v>
      </c>
      <c r="AL56">
        <f t="shared" si="8"/>
        <v>-115.57981050012864</v>
      </c>
      <c r="AN56">
        <f t="shared" si="26"/>
        <v>0</v>
      </c>
      <c r="AO56">
        <f t="shared" si="26"/>
        <v>0</v>
      </c>
      <c r="AP56">
        <f t="shared" si="26"/>
        <v>-3.3238672242559597E-13</v>
      </c>
      <c r="AQ56">
        <f t="shared" si="26"/>
        <v>-5.0448821433429826E-8</v>
      </c>
      <c r="AR56">
        <f t="shared" si="26"/>
        <v>-5.0449153820152254E-8</v>
      </c>
      <c r="AS56">
        <f t="shared" si="26"/>
        <v>-0.44041354362079627</v>
      </c>
      <c r="AT56">
        <f t="shared" si="26"/>
        <v>-0.28773684945495775</v>
      </c>
      <c r="AU56">
        <f t="shared" si="23"/>
        <v>-0.72815044352490788</v>
      </c>
      <c r="AW56">
        <v>53</v>
      </c>
      <c r="AX56">
        <f>IF(Z56&gt;0, (R56*SUMPRODUCT(K56:$K$98, X56:$X$98)-K56*$AZ$3)/Z56, 0)</f>
        <v>-138021189985479.22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500000</v>
      </c>
      <c r="S57">
        <f t="shared" si="1"/>
        <v>-608298197516913.38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-582.55948977146102</v>
      </c>
      <c r="AC57">
        <f t="shared" si="2"/>
        <v>-520.14240162548242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-1.6617557523417606E-6</v>
      </c>
      <c r="AI57">
        <f t="shared" si="25"/>
        <v>-1.6617664408166678E-6</v>
      </c>
      <c r="AJ57">
        <f t="shared" si="7"/>
        <v>-62.417088145978596</v>
      </c>
      <c r="AK57">
        <f t="shared" si="22"/>
        <v>-40.779164284002277</v>
      </c>
      <c r="AL57">
        <f t="shared" si="8"/>
        <v>-103.19625409174731</v>
      </c>
      <c r="AN57">
        <f t="shared" si="26"/>
        <v>0</v>
      </c>
      <c r="AO57">
        <f t="shared" si="26"/>
        <v>0</v>
      </c>
      <c r="AP57">
        <f t="shared" si="26"/>
        <v>-6.0122476274510351E-14</v>
      </c>
      <c r="AQ57">
        <f t="shared" si="26"/>
        <v>-9.3473457776388715E-9</v>
      </c>
      <c r="AR57">
        <f t="shared" si="26"/>
        <v>-9.3474059001151465E-9</v>
      </c>
      <c r="AS57">
        <f t="shared" si="26"/>
        <v>-0.35109498162509495</v>
      </c>
      <c r="AT57">
        <f t="shared" si="26"/>
        <v>-0.22938205482276966</v>
      </c>
      <c r="AU57">
        <f t="shared" si="23"/>
        <v>-0.58047704579527049</v>
      </c>
      <c r="AW57">
        <v>54</v>
      </c>
      <c r="AX57">
        <f>IF(Z57&gt;0, (R57*SUMPRODUCT(K57:$K$98, X57:$X$98)-K57*$AZ$3)/Z57, 0)</f>
        <v>-608298197516913.38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500000</v>
      </c>
      <c r="S58">
        <f t="shared" si="1"/>
        <v>-2734590457932955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-520.14240162548242</v>
      </c>
      <c r="AC58">
        <f t="shared" si="2"/>
        <v>-464.41285860230516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-3.383490888272131E-7</v>
      </c>
      <c r="AI58">
        <f t="shared" si="25"/>
        <v>-3.3835121169015065E-7</v>
      </c>
      <c r="AJ58">
        <f t="shared" si="7"/>
        <v>-55.729543023177257</v>
      </c>
      <c r="AK58">
        <f t="shared" si="22"/>
        <v>-36.409968113783776</v>
      </c>
      <c r="AL58">
        <f t="shared" si="8"/>
        <v>-92.139511475312247</v>
      </c>
      <c r="AN58">
        <f t="shared" si="26"/>
        <v>0</v>
      </c>
      <c r="AO58">
        <f t="shared" si="26"/>
        <v>0</v>
      </c>
      <c r="AP58">
        <f t="shared" si="26"/>
        <v>-1.0661665427337188E-14</v>
      </c>
      <c r="AQ58">
        <f t="shared" si="26"/>
        <v>-1.6992923654695566E-9</v>
      </c>
      <c r="AR58">
        <f t="shared" si="26"/>
        <v>-1.699303027134984E-9</v>
      </c>
      <c r="AS58">
        <f t="shared" si="26"/>
        <v>-0.27989076996969176</v>
      </c>
      <c r="AT58">
        <f t="shared" si="26"/>
        <v>-0.1828619697401902</v>
      </c>
      <c r="AU58">
        <f t="shared" si="23"/>
        <v>-0.46275274140918499</v>
      </c>
      <c r="AW58">
        <v>55</v>
      </c>
      <c r="AX58">
        <f>IF(Z58&gt;0, (R58*SUMPRODUCT(K58:$K$98, X58:$X$98)-K58*$AZ$3)/Z58, 0)</f>
        <v>-2734590457932955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500000</v>
      </c>
      <c r="S59">
        <f t="shared" si="1"/>
        <v>-1.2555867228844732E+16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-464.41285860230516</v>
      </c>
      <c r="AC59">
        <f t="shared" si="2"/>
        <v>-414.65433803925038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-6.7552998849311349E-8</v>
      </c>
      <c r="AI59">
        <f t="shared" si="25"/>
        <v>-6.7553411658648298E-8</v>
      </c>
      <c r="AJ59">
        <f t="shared" si="7"/>
        <v>-49.758520563054788</v>
      </c>
      <c r="AK59">
        <f t="shared" si="22"/>
        <v>-32.508900102161363</v>
      </c>
      <c r="AL59">
        <f t="shared" si="8"/>
        <v>-82.267420732769551</v>
      </c>
      <c r="AN59">
        <f t="shared" si="26"/>
        <v>0</v>
      </c>
      <c r="AO59">
        <f t="shared" si="26"/>
        <v>0</v>
      </c>
      <c r="AP59">
        <f t="shared" si="26"/>
        <v>-1.8511200462215779E-15</v>
      </c>
      <c r="AQ59">
        <f t="shared" si="26"/>
        <v>-3.0292122576055887E-10</v>
      </c>
      <c r="AR59">
        <f t="shared" si="26"/>
        <v>-3.0292307688060512E-10</v>
      </c>
      <c r="AS59">
        <f t="shared" si="26"/>
        <v>-0.22312720823268362</v>
      </c>
      <c r="AT59">
        <f t="shared" si="26"/>
        <v>-0.14577644271634976</v>
      </c>
      <c r="AU59">
        <f t="shared" si="23"/>
        <v>-0.3689036512519564</v>
      </c>
      <c r="AW59">
        <v>56</v>
      </c>
      <c r="AX59">
        <f>IF(Z59&gt;0, (R59*SUMPRODUCT(K59:$K$98, X59:$X$98)-K59*$AZ$3)/Z59, 0)</f>
        <v>-1.2555867228844732E+16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500000</v>
      </c>
      <c r="S60">
        <f t="shared" si="1"/>
        <v>-5.8917179650092808E+16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-414.65433803925038</v>
      </c>
      <c r="AC60">
        <f t="shared" si="2"/>
        <v>-370.22708753530861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-1.3205321618315033E-8</v>
      </c>
      <c r="AI60">
        <f t="shared" si="25"/>
        <v>-1.3205400166518149E-8</v>
      </c>
      <c r="AJ60">
        <f t="shared" si="7"/>
        <v>-44.427250503941764</v>
      </c>
      <c r="AK60">
        <f t="shared" si="22"/>
        <v>-29.025803662747528</v>
      </c>
      <c r="AL60">
        <f t="shared" si="8"/>
        <v>-73.453054179894693</v>
      </c>
      <c r="AN60">
        <f t="shared" si="26"/>
        <v>0</v>
      </c>
      <c r="AO60">
        <f t="shared" si="26"/>
        <v>0</v>
      </c>
      <c r="AP60">
        <f t="shared" si="26"/>
        <v>-3.1448743915574309E-16</v>
      </c>
      <c r="AQ60">
        <f t="shared" si="26"/>
        <v>-5.2870818353747493E-11</v>
      </c>
      <c r="AR60">
        <f t="shared" si="26"/>
        <v>-5.2871132841186649E-11</v>
      </c>
      <c r="AS60">
        <f t="shared" si="26"/>
        <v>-0.17787564432300865</v>
      </c>
      <c r="AT60">
        <f t="shared" si="26"/>
        <v>-0.11621208762505526</v>
      </c>
      <c r="AU60">
        <f t="shared" si="23"/>
        <v>-0.29408773200093508</v>
      </c>
      <c r="AW60">
        <v>57</v>
      </c>
      <c r="AX60">
        <f>IF(Z60&gt;0, (R60*SUMPRODUCT(K60:$K$98, X60:$X$98)-K60*$AZ$3)/Z60, 0)</f>
        <v>-5.8917179650092808E+16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500000</v>
      </c>
      <c r="S61">
        <f t="shared" si="1"/>
        <v>-2.8257130152614826E+17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-370.22708753530861</v>
      </c>
      <c r="AC61">
        <f t="shared" si="2"/>
        <v>-330.559899585143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-2.5255947035030814E-9</v>
      </c>
      <c r="AI61">
        <f t="shared" si="25"/>
        <v>-2.5256093263565788E-9</v>
      </c>
      <c r="AJ61">
        <f t="shared" si="7"/>
        <v>-39.667187950165612</v>
      </c>
      <c r="AK61">
        <f t="shared" si="22"/>
        <v>-25.915896127471605</v>
      </c>
      <c r="AL61">
        <f t="shared" si="8"/>
        <v>-65.58308408016282</v>
      </c>
      <c r="AN61">
        <f t="shared" si="26"/>
        <v>0</v>
      </c>
      <c r="AO61">
        <f t="shared" si="26"/>
        <v>0</v>
      </c>
      <c r="AP61">
        <f t="shared" si="26"/>
        <v>-5.2273449013446661E-17</v>
      </c>
      <c r="AQ61">
        <f t="shared" si="26"/>
        <v>-9.0284393524687632E-12</v>
      </c>
      <c r="AR61">
        <f t="shared" si="26"/>
        <v>-9.0284916259177772E-12</v>
      </c>
      <c r="AS61">
        <f t="shared" si="26"/>
        <v>-0.14180137462052331</v>
      </c>
      <c r="AT61">
        <f t="shared" si="26"/>
        <v>-9.264356475218273E-2</v>
      </c>
      <c r="AU61">
        <f t="shared" si="23"/>
        <v>-0.23444493938173452</v>
      </c>
      <c r="AW61">
        <v>58</v>
      </c>
      <c r="AX61">
        <f>IF(Z61&gt;0, (R61*SUMPRODUCT(K61:$K$98, X61:$X$98)-K61*$AZ$3)/Z61, 0)</f>
        <v>-2.8257130152614826E+17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500000</v>
      </c>
      <c r="S62">
        <f t="shared" si="1"/>
        <v>-1.3866018733828616E+18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-330.559899585143</v>
      </c>
      <c r="AC62">
        <f t="shared" si="2"/>
        <v>-295.14276748674263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-4.7263835464868982E-10</v>
      </c>
      <c r="AI62">
        <f t="shared" si="25"/>
        <v>-4.7264101531478617E-10</v>
      </c>
      <c r="AJ62">
        <f t="shared" si="7"/>
        <v>-35.417132098400373</v>
      </c>
      <c r="AK62">
        <f t="shared" si="22"/>
        <v>-23.139192970960011</v>
      </c>
      <c r="AL62">
        <f t="shared" si="8"/>
        <v>-58.556325069833022</v>
      </c>
      <c r="AN62">
        <f t="shared" si="26"/>
        <v>0</v>
      </c>
      <c r="AO62">
        <f t="shared" si="26"/>
        <v>0</v>
      </c>
      <c r="AP62">
        <f t="shared" si="26"/>
        <v>-8.4922228042647027E-18</v>
      </c>
      <c r="AQ62">
        <f t="shared" si="26"/>
        <v>-1.5085508922334187E-12</v>
      </c>
      <c r="AR62">
        <f t="shared" si="26"/>
        <v>-1.5085593844562232E-12</v>
      </c>
      <c r="AS62">
        <f t="shared" si="26"/>
        <v>-0.11304318767592181</v>
      </c>
      <c r="AT62">
        <f t="shared" si="26"/>
        <v>-7.3854882614951864E-2</v>
      </c>
      <c r="AU62">
        <f t="shared" si="23"/>
        <v>-0.18689807029238223</v>
      </c>
      <c r="AW62">
        <v>59</v>
      </c>
      <c r="AX62">
        <f>IF(Z62&gt;0, (R62*SUMPRODUCT(K62:$K$98, X62:$X$98)-K62*$AZ$3)/Z62, 0)</f>
        <v>-1.3866018733828616E+18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500000</v>
      </c>
      <c r="S63">
        <f t="shared" si="1"/>
        <v>-6.9682874425930916E+18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-295.14276748674263</v>
      </c>
      <c r="AC63">
        <f t="shared" si="2"/>
        <v>-263.5203281131644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-8.6453834225446485E-11</v>
      </c>
      <c r="AI63">
        <f t="shared" si="25"/>
        <v>-8.6454306939026198E-11</v>
      </c>
      <c r="AJ63">
        <f t="shared" si="7"/>
        <v>-31.622439373578231</v>
      </c>
      <c r="AK63">
        <f t="shared" si="22"/>
        <v>-20.659993724071985</v>
      </c>
      <c r="AL63">
        <f t="shared" si="8"/>
        <v>-52.282433097736671</v>
      </c>
      <c r="AN63">
        <f t="shared" si="26"/>
        <v>0</v>
      </c>
      <c r="AO63">
        <f t="shared" si="26"/>
        <v>0</v>
      </c>
      <c r="AP63">
        <f t="shared" si="26"/>
        <v>-1.3471348151735788E-18</v>
      </c>
      <c r="AQ63">
        <f t="shared" si="26"/>
        <v>-2.4637534225813023E-13</v>
      </c>
      <c r="AR63">
        <f t="shared" si="26"/>
        <v>-2.4637668939294544E-13</v>
      </c>
      <c r="AS63">
        <f t="shared" si="26"/>
        <v>-9.0117337114114265E-2</v>
      </c>
      <c r="AT63">
        <f t="shared" si="26"/>
        <v>-5.8876660247890476E-2</v>
      </c>
      <c r="AU63">
        <f t="shared" si="23"/>
        <v>-0.14899399736225113</v>
      </c>
      <c r="AW63">
        <v>60</v>
      </c>
      <c r="AX63">
        <f>IF(Z63&gt;0, (R63*SUMPRODUCT(K63:$K$98, X63:$X$98)-K63*$AZ$3)/Z63, 0)</f>
        <v>-6.9682874425930916E+18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500000</v>
      </c>
      <c r="S64">
        <f t="shared" si="1"/>
        <v>-3.5893757620711784E+19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-263.5203281131644</v>
      </c>
      <c r="AC64">
        <f t="shared" si="2"/>
        <v>-235.28600724389699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-1.5441923961655658E-11</v>
      </c>
      <c r="AI64">
        <f t="shared" si="25"/>
        <v>-1.5442005900000525E-11</v>
      </c>
      <c r="AJ64">
        <f t="shared" si="7"/>
        <v>-28.234320869267407</v>
      </c>
      <c r="AK64">
        <f t="shared" si="22"/>
        <v>-18.44642296792151</v>
      </c>
      <c r="AL64">
        <f t="shared" si="8"/>
        <v>-46.680743837204361</v>
      </c>
      <c r="AN64">
        <f t="shared" si="26"/>
        <v>0</v>
      </c>
      <c r="AO64">
        <f t="shared" si="26"/>
        <v>0</v>
      </c>
      <c r="AP64">
        <f t="shared" si="26"/>
        <v>-2.0848851980904251E-19</v>
      </c>
      <c r="AQ64">
        <f t="shared" si="26"/>
        <v>-3.9291297315561259E-14</v>
      </c>
      <c r="AR64">
        <f t="shared" si="26"/>
        <v>-3.9291505804081064E-14</v>
      </c>
      <c r="AS64">
        <f t="shared" si="26"/>
        <v>-7.1840989408576111E-2</v>
      </c>
      <c r="AT64">
        <f t="shared" si="26"/>
        <v>-4.6936113080270077E-2</v>
      </c>
      <c r="AU64">
        <f t="shared" si="23"/>
        <v>-0.11877710248888548</v>
      </c>
      <c r="AW64">
        <v>61</v>
      </c>
      <c r="AX64">
        <f>IF(Z64&gt;0, (R64*SUMPRODUCT(K64:$K$98, X64:$X$98)-K64*$AZ$3)/Z64, 0)</f>
        <v>-3.5893757620711784E+19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500000</v>
      </c>
      <c r="S65">
        <f t="shared" si="1"/>
        <v>-1.8964860850168188E+20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-235.28600724389699</v>
      </c>
      <c r="AC65">
        <f t="shared" si="2"/>
        <v>-210.07679218205092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-2.6909004721671532E-12</v>
      </c>
      <c r="AI65">
        <f t="shared" si="25"/>
        <v>-2.6909143186167687E-12</v>
      </c>
      <c r="AJ65">
        <f t="shared" si="7"/>
        <v>-25.209215061846066</v>
      </c>
      <c r="AK65">
        <f t="shared" si="22"/>
        <v>-16.470020507072793</v>
      </c>
      <c r="AL65">
        <f t="shared" si="8"/>
        <v>-41.679235568921548</v>
      </c>
      <c r="AN65">
        <f t="shared" si="26"/>
        <v>0</v>
      </c>
      <c r="AO65">
        <f t="shared" si="26"/>
        <v>0</v>
      </c>
      <c r="AP65">
        <f t="shared" si="26"/>
        <v>-3.1456859745217271E-20</v>
      </c>
      <c r="AQ65">
        <f t="shared" si="26"/>
        <v>-6.1132839891538842E-15</v>
      </c>
      <c r="AR65">
        <f t="shared" si="26"/>
        <v>-6.1133154460136292E-15</v>
      </c>
      <c r="AS65">
        <f t="shared" si="26"/>
        <v>-5.7271196913724953E-2</v>
      </c>
      <c r="AT65">
        <f t="shared" si="26"/>
        <v>-3.7417181983633703E-2</v>
      </c>
      <c r="AU65">
        <f t="shared" si="23"/>
        <v>-9.4688378897364769E-2</v>
      </c>
      <c r="AW65">
        <v>62</v>
      </c>
      <c r="AX65">
        <f>IF(Z65&gt;0, (R65*SUMPRODUCT(K65:$K$98, X65:$X$98)-K65*$AZ$3)/Z65, 0)</f>
        <v>-1.8964860850168188E+20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500000</v>
      </c>
      <c r="S66">
        <f t="shared" si="1"/>
        <v>-1.0286486915608605E+21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-210.07679218205092</v>
      </c>
      <c r="AC66">
        <f t="shared" si="2"/>
        <v>-187.56856444825974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-4.5714709007398711E-13</v>
      </c>
      <c r="AI66">
        <f t="shared" si="25"/>
        <v>-4.5714936938185468E-13</v>
      </c>
      <c r="AJ66">
        <f t="shared" si="7"/>
        <v>-22.508227733791188</v>
      </c>
      <c r="AK66">
        <f t="shared" si="22"/>
        <v>-14.705375452743565</v>
      </c>
      <c r="AL66">
        <f t="shared" si="8"/>
        <v>-37.213603186535209</v>
      </c>
      <c r="AN66">
        <f t="shared" si="26"/>
        <v>0</v>
      </c>
      <c r="AO66">
        <f t="shared" si="26"/>
        <v>0</v>
      </c>
      <c r="AP66">
        <f t="shared" si="26"/>
        <v>-4.6234046256317716E-21</v>
      </c>
      <c r="AQ66">
        <f t="shared" si="26"/>
        <v>-9.2728849882348239E-16</v>
      </c>
      <c r="AR66">
        <f t="shared" si="26"/>
        <v>-9.272931222281082E-16</v>
      </c>
      <c r="AS66">
        <f t="shared" si="26"/>
        <v>-4.5656247539640538E-2</v>
      </c>
      <c r="AT66">
        <f t="shared" si="26"/>
        <v>-2.9828748392565132E-2</v>
      </c>
      <c r="AU66">
        <f t="shared" si="23"/>
        <v>-7.5484995932206589E-2</v>
      </c>
      <c r="AW66">
        <v>63</v>
      </c>
      <c r="AX66">
        <f>IF(Z66&gt;0, (R66*SUMPRODUCT(K66:$K$98, X66:$X$98)-K66*$AZ$3)/Z66, 0)</f>
        <v>-1.0286486915608605E+21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-5.7327373237879875E+21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-187.56856444825974</v>
      </c>
      <c r="AC67">
        <f t="shared" ref="AC67:AC79" si="29">S67*Z67</f>
        <v>-167.47193254308903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-3.6516572076345717E-19</v>
      </c>
      <c r="AH67">
        <f t="shared" ref="AH67:AH79" si="32">-X67*R67</f>
        <v>-7.5653962723808978E-14</v>
      </c>
      <c r="AI67">
        <f t="shared" ref="AI67:AI79" si="33">SUM(AE67:AH67)</f>
        <v>-7.5654327889529738E-14</v>
      </c>
      <c r="AJ67">
        <f t="shared" ref="AJ67:AJ79" si="34">AB67-AC67</f>
        <v>-20.09663190517071</v>
      </c>
      <c r="AK67">
        <f t="shared" si="22"/>
        <v>-13.129799511378183</v>
      </c>
      <c r="AL67">
        <f t="shared" ref="AL67:AL79" si="35">SUM(AI67:AK67)</f>
        <v>-33.226431416548969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-1.3701640614350847E-16</v>
      </c>
      <c r="AR67">
        <f t="shared" si="36"/>
        <v>-1.3701706749280075E-16</v>
      </c>
      <c r="AS67">
        <f t="shared" si="36"/>
        <v>-3.6396881010555285E-2</v>
      </c>
      <c r="AT67">
        <f t="shared" si="36"/>
        <v>-2.377929559356276E-2</v>
      </c>
      <c r="AU67">
        <f t="shared" si="23"/>
        <v>-6.0176176604118184E-2</v>
      </c>
      <c r="AW67">
        <v>64</v>
      </c>
      <c r="AX67">
        <f>IF(Z67&gt;0, (R67*SUMPRODUCT(K67:$K$98, X67:$X$98)-K67*$AZ$3)/Z67, 0)</f>
        <v>-5.7327373237879875E+21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7"/>
        <v>500000</v>
      </c>
      <c r="S68">
        <f t="shared" si="28"/>
        <v>-3.2853369642307618E+22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-167.47193254308903</v>
      </c>
      <c r="AC68">
        <f t="shared" si="29"/>
        <v>-149.52851119918662</v>
      </c>
      <c r="AE68">
        <f t="shared" si="30"/>
        <v>0</v>
      </c>
      <c r="AF68">
        <f t="shared" si="31"/>
        <v>0</v>
      </c>
      <c r="AG68">
        <f t="shared" si="31"/>
        <v>-5.6892380000584526E-20</v>
      </c>
      <c r="AH68">
        <f t="shared" si="32"/>
        <v>-1.2184867342209523E-14</v>
      </c>
      <c r="AI68">
        <f t="shared" si="33"/>
        <v>-1.2184924234589523E-14</v>
      </c>
      <c r="AJ68">
        <f t="shared" si="34"/>
        <v>-17.943421343902401</v>
      </c>
      <c r="AK68">
        <f t="shared" si="22"/>
        <v>-11.723035278016233</v>
      </c>
      <c r="AL68">
        <f t="shared" si="35"/>
        <v>-29.666456621918645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-1.9703513400923864E-17</v>
      </c>
      <c r="AR68">
        <f t="shared" si="36"/>
        <v>-1.9703605398623984E-17</v>
      </c>
      <c r="AS68">
        <f t="shared" si="36"/>
        <v>-2.9015370703567637E-2</v>
      </c>
      <c r="AT68">
        <f t="shared" si="36"/>
        <v>-1.8956708859664186E-2</v>
      </c>
      <c r="AU68">
        <f t="shared" si="23"/>
        <v>-4.7972079563231844E-2</v>
      </c>
      <c r="AW68">
        <v>65</v>
      </c>
      <c r="AX68">
        <f>IF(Z68&gt;0, (R68*SUMPRODUCT(K68:$K$98, X68:$X$98)-K68*$AZ$3)/Z68, 0)</f>
        <v>-3.2853369642307618E+22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7"/>
        <v>500000</v>
      </c>
      <c r="S69">
        <f t="shared" si="28"/>
        <v>-1.9373710720864497E+23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-149.52851119918662</v>
      </c>
      <c r="AC69">
        <f t="shared" si="29"/>
        <v>-133.50759928498806</v>
      </c>
      <c r="AE69">
        <f t="shared" si="30"/>
        <v>0</v>
      </c>
      <c r="AF69">
        <f t="shared" si="31"/>
        <v>0</v>
      </c>
      <c r="AG69">
        <f t="shared" si="31"/>
        <v>-8.6139667052274601E-21</v>
      </c>
      <c r="AH69">
        <f t="shared" si="32"/>
        <v>-1.9083795798140487E-15</v>
      </c>
      <c r="AI69">
        <f t="shared" si="33"/>
        <v>-1.9083881937807537E-15</v>
      </c>
      <c r="AJ69">
        <f t="shared" si="34"/>
        <v>-16.020911914198564</v>
      </c>
      <c r="AK69">
        <f t="shared" si="22"/>
        <v>-10.466995783943064</v>
      </c>
      <c r="AL69">
        <f t="shared" si="35"/>
        <v>-26.487907698141633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-2.7553045312620985E-18</v>
      </c>
      <c r="AR69">
        <f t="shared" si="36"/>
        <v>-2.7553169680444589E-18</v>
      </c>
      <c r="AS69">
        <f t="shared" si="36"/>
        <v>-2.3130875879757352E-2</v>
      </c>
      <c r="AT69">
        <f t="shared" si="36"/>
        <v>-1.5112172241441473E-2</v>
      </c>
      <c r="AU69">
        <f t="shared" si="23"/>
        <v>-3.824304812119883E-2</v>
      </c>
      <c r="AW69">
        <v>66</v>
      </c>
      <c r="AX69">
        <f>IF(Z69&gt;0, (R69*SUMPRODUCT(K69:$K$98, X69:$X$98)-K69*$AZ$3)/Z69, 0)</f>
        <v>-1.9373710720864497E+23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7"/>
        <v>500000</v>
      </c>
      <c r="S70">
        <f t="shared" si="28"/>
        <v>-1.182276998074183E+24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-133.50759928498806</v>
      </c>
      <c r="AC70">
        <f t="shared" si="29"/>
        <v>-119.20321364731076</v>
      </c>
      <c r="AE70">
        <f t="shared" si="30"/>
        <v>0</v>
      </c>
      <c r="AF70">
        <f t="shared" si="31"/>
        <v>0</v>
      </c>
      <c r="AG70">
        <f t="shared" si="31"/>
        <v>-1.2603139306765829E-21</v>
      </c>
      <c r="AH70">
        <f t="shared" si="32"/>
        <v>-2.907005242999441E-16</v>
      </c>
      <c r="AI70">
        <f t="shared" si="33"/>
        <v>-2.9070178461387477E-16</v>
      </c>
      <c r="AJ70">
        <f t="shared" si="34"/>
        <v>-14.304385637677299</v>
      </c>
      <c r="AK70">
        <f t="shared" si="22"/>
        <v>-9.3455319499491658</v>
      </c>
      <c r="AL70">
        <f t="shared" si="35"/>
        <v>-23.649917587626465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-3.747422309763363E-19</v>
      </c>
      <c r="AR70">
        <f t="shared" si="36"/>
        <v>-3.747438556478268E-19</v>
      </c>
      <c r="AS70">
        <f t="shared" si="36"/>
        <v>-1.8439792633735144E-2</v>
      </c>
      <c r="AT70">
        <f t="shared" si="36"/>
        <v>-1.2047331187373625E-2</v>
      </c>
      <c r="AU70">
        <f t="shared" si="23"/>
        <v>-3.0487123821108769E-2</v>
      </c>
      <c r="AW70">
        <v>67</v>
      </c>
      <c r="AX70">
        <f>IF(Z70&gt;0, (R70*SUMPRODUCT(K70:$K$98, X70:$X$98)-K70*$AZ$3)/Z70, 0)</f>
        <v>-1.182276998074183E+24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7"/>
        <v>500000</v>
      </c>
      <c r="S71">
        <f t="shared" si="28"/>
        <v>-7.4738014493225338E+24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-119.20321364731076</v>
      </c>
      <c r="AC71">
        <f t="shared" si="29"/>
        <v>-106.43144075652748</v>
      </c>
      <c r="AE71">
        <f t="shared" si="30"/>
        <v>0</v>
      </c>
      <c r="AF71">
        <f t="shared" si="31"/>
        <v>0</v>
      </c>
      <c r="AG71">
        <f t="shared" si="31"/>
        <v>-1.7800753986810655E-22</v>
      </c>
      <c r="AH71">
        <f t="shared" si="32"/>
        <v>-4.2788130060068423E-17</v>
      </c>
      <c r="AI71">
        <f t="shared" si="33"/>
        <v>-4.278830806760829E-17</v>
      </c>
      <c r="AJ71">
        <f t="shared" si="34"/>
        <v>-12.771772890783282</v>
      </c>
      <c r="AK71">
        <f t="shared" si="22"/>
        <v>-8.3442249553117538</v>
      </c>
      <c r="AL71">
        <f t="shared" si="35"/>
        <v>-21.115997846095034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-4.9248397951286025E-20</v>
      </c>
      <c r="AR71">
        <f t="shared" si="36"/>
        <v>-4.9248602834886912E-20</v>
      </c>
      <c r="AS71">
        <f t="shared" si="36"/>
        <v>-1.4700089790924039E-2</v>
      </c>
      <c r="AT71">
        <f t="shared" si="36"/>
        <v>-9.604058663403716E-3</v>
      </c>
      <c r="AU71">
        <f t="shared" si="23"/>
        <v>-2.4304148454327754E-2</v>
      </c>
      <c r="AW71">
        <v>68</v>
      </c>
      <c r="AX71">
        <f>IF(Z71&gt;0, (R71*SUMPRODUCT(K71:$K$98, X71:$X$98)-K71*$AZ$3)/Z71, 0)</f>
        <v>-7.4738014493225338E+24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7"/>
        <v>500000</v>
      </c>
      <c r="S72">
        <f t="shared" si="28"/>
        <v>-4.8992697289654228E+25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-106.43144075652748</v>
      </c>
      <c r="AC72">
        <f t="shared" si="29"/>
        <v>-95.028072104042366</v>
      </c>
      <c r="AE72">
        <f t="shared" si="30"/>
        <v>0</v>
      </c>
      <c r="AF72">
        <f t="shared" si="31"/>
        <v>0</v>
      </c>
      <c r="AG72">
        <f t="shared" si="31"/>
        <v>-2.4245468549684598E-23</v>
      </c>
      <c r="AH72">
        <f t="shared" si="32"/>
        <v>-6.0792798367896347E-18</v>
      </c>
      <c r="AI72">
        <f t="shared" si="33"/>
        <v>-6.0793040822581844E-18</v>
      </c>
      <c r="AJ72">
        <f t="shared" si="34"/>
        <v>-11.403368652485113</v>
      </c>
      <c r="AK72">
        <f t="shared" ref="AK72:AK79" si="49">G72*SUM(AB72:AB72, AE72:AF72)</f>
        <v>-7.4502008529569244</v>
      </c>
      <c r="AL72">
        <f t="shared" si="35"/>
        <v>-18.853569505442039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-6.2474517765778563E-21</v>
      </c>
      <c r="AR72">
        <f t="shared" si="36"/>
        <v>-6.2474766927520793E-21</v>
      </c>
      <c r="AS72">
        <f t="shared" si="36"/>
        <v>-1.1718821580774945E-2</v>
      </c>
      <c r="AT72">
        <f t="shared" si="36"/>
        <v>-7.6562967661062799E-3</v>
      </c>
      <c r="AU72">
        <f t="shared" si="23"/>
        <v>-1.9375118346881225E-2</v>
      </c>
      <c r="AW72">
        <v>69</v>
      </c>
      <c r="AX72">
        <f>IF(Z72&gt;0, (R72*SUMPRODUCT(K72:$K$98, X72:$X$98)-K72*$AZ$3)/Z72, 0)</f>
        <v>-4.8992697289654228E+25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7"/>
        <v>500000</v>
      </c>
      <c r="S73">
        <f t="shared" si="28"/>
        <v>-3.333875906768827E+26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-95.028072104042366</v>
      </c>
      <c r="AC73">
        <f t="shared" si="29"/>
        <v>-84.846492950037828</v>
      </c>
      <c r="AE73">
        <f t="shared" si="30"/>
        <v>0</v>
      </c>
      <c r="AF73">
        <f t="shared" si="31"/>
        <v>0</v>
      </c>
      <c r="AG73">
        <f t="shared" si="31"/>
        <v>-3.1812256710639897E-24</v>
      </c>
      <c r="AH73">
        <f t="shared" si="32"/>
        <v>-8.3287152772495049E-19</v>
      </c>
      <c r="AI73">
        <f t="shared" si="33"/>
        <v>-8.3287470895062152E-19</v>
      </c>
      <c r="AJ73">
        <f t="shared" si="34"/>
        <v>-10.181579154004538</v>
      </c>
      <c r="AK73">
        <f t="shared" si="49"/>
        <v>-6.6519650472829666</v>
      </c>
      <c r="AL73">
        <f t="shared" si="35"/>
        <v>-16.833544201287506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-7.6420657621931171E-22</v>
      </c>
      <c r="AR73">
        <f t="shared" si="36"/>
        <v>-7.6420949517319268E-22</v>
      </c>
      <c r="AS73">
        <f t="shared" si="36"/>
        <v>-9.3421728163065303E-3</v>
      </c>
      <c r="AT73">
        <f t="shared" si="36"/>
        <v>-6.103552906653602E-3</v>
      </c>
      <c r="AU73">
        <f t="shared" si="23"/>
        <v>-1.5445725722960133E-2</v>
      </c>
      <c r="AW73">
        <v>70</v>
      </c>
      <c r="AX73">
        <f>IF(Z73&gt;0, (R73*SUMPRODUCT(K73:$K$98, X73:$X$98)-K73*$AZ$3)/Z73, 0)</f>
        <v>-3.333875906768827E+26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7"/>
        <v>500000</v>
      </c>
      <c r="S74">
        <f t="shared" si="28"/>
        <v>-2.3575790633856561E+27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-84.846492950037828</v>
      </c>
      <c r="AC74">
        <f t="shared" si="29"/>
        <v>-75.755797276819493</v>
      </c>
      <c r="AE74">
        <f t="shared" si="30"/>
        <v>0</v>
      </c>
      <c r="AF74">
        <f t="shared" si="31"/>
        <v>0</v>
      </c>
      <c r="AG74">
        <f t="shared" si="31"/>
        <v>-4.0166095833933892E-25</v>
      </c>
      <c r="AH74">
        <f t="shared" si="32"/>
        <v>-1.0991009824056044E-19</v>
      </c>
      <c r="AI74">
        <f t="shared" si="33"/>
        <v>-1.0991049990151877E-19</v>
      </c>
      <c r="AJ74">
        <f t="shared" si="34"/>
        <v>-9.0906956732183346</v>
      </c>
      <c r="AK74">
        <f t="shared" si="49"/>
        <v>-5.9392545065026487</v>
      </c>
      <c r="AL74">
        <f t="shared" si="35"/>
        <v>-15.029950179720984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-9.0043491823512915E-23</v>
      </c>
      <c r="AR74">
        <f t="shared" si="36"/>
        <v>-9.0043820882951454E-23</v>
      </c>
      <c r="AS74">
        <f t="shared" si="36"/>
        <v>-7.4475229721831376E-3</v>
      </c>
      <c r="AT74">
        <f t="shared" si="36"/>
        <v>-4.8657150084929863E-3</v>
      </c>
      <c r="AU74">
        <f t="shared" si="23"/>
        <v>-1.2313237980676125E-2</v>
      </c>
      <c r="AW74">
        <v>71</v>
      </c>
      <c r="AX74">
        <f>IF(Z74&gt;0, (R74*SUMPRODUCT(K74:$K$98, X74:$X$98)-K74*$AZ$3)/Z74, 0)</f>
        <v>-2.3575790633856561E+27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7"/>
        <v>500000</v>
      </c>
      <c r="S75">
        <f t="shared" si="28"/>
        <v>-1.7348410644782076E+28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-75.755797276819493</v>
      </c>
      <c r="AC75">
        <f t="shared" si="29"/>
        <v>-67.639104711445967</v>
      </c>
      <c r="AE75">
        <f t="shared" si="30"/>
        <v>0</v>
      </c>
      <c r="AF75">
        <f t="shared" si="31"/>
        <v>0</v>
      </c>
      <c r="AG75">
        <f t="shared" si="31"/>
        <v>-4.8735807919521105E-26</v>
      </c>
      <c r="AH75">
        <f t="shared" si="32"/>
        <v>-1.3956341633456977E-20</v>
      </c>
      <c r="AI75">
        <f t="shared" si="33"/>
        <v>-1.3956390369264896E-20</v>
      </c>
      <c r="AJ75">
        <f t="shared" si="34"/>
        <v>-8.1166925653735262</v>
      </c>
      <c r="AK75">
        <f t="shared" si="49"/>
        <v>-5.3029058093773651</v>
      </c>
      <c r="AL75">
        <f t="shared" si="35"/>
        <v>-13.41959837475089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-1.0208649694770173E-23</v>
      </c>
      <c r="AR75">
        <f t="shared" si="36"/>
        <v>-1.0208685343567238E-23</v>
      </c>
      <c r="AS75">
        <f t="shared" si="36"/>
        <v>-5.9371197163449844E-3</v>
      </c>
      <c r="AT75">
        <f t="shared" si="36"/>
        <v>-3.8789182146787195E-3</v>
      </c>
      <c r="AU75">
        <f t="shared" si="23"/>
        <v>-9.816037931023704E-3</v>
      </c>
      <c r="AW75">
        <v>72</v>
      </c>
      <c r="AX75">
        <f>IF(Z75&gt;0, (R75*SUMPRODUCT(K75:$K$98, X75:$X$98)-K75*$AZ$3)/Z75, 0)</f>
        <v>-1.7348410644782076E+28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7"/>
        <v>500000</v>
      </c>
      <c r="S76">
        <f t="shared" si="28"/>
        <v>-1.3305920598733947E+29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-67.639104711445967</v>
      </c>
      <c r="AC76">
        <f t="shared" si="29"/>
        <v>-60.392057778076747</v>
      </c>
      <c r="AE76">
        <f t="shared" si="30"/>
        <v>0</v>
      </c>
      <c r="AF76">
        <f t="shared" si="31"/>
        <v>0</v>
      </c>
      <c r="AG76">
        <f t="shared" si="31"/>
        <v>-5.6734197128591599E-27</v>
      </c>
      <c r="AH76">
        <f t="shared" si="32"/>
        <v>-1.7030012050986692E-21</v>
      </c>
      <c r="AI76">
        <f t="shared" si="33"/>
        <v>-1.7030068785183819E-21</v>
      </c>
      <c r="AJ76">
        <f t="shared" si="34"/>
        <v>-7.2470469333692193</v>
      </c>
      <c r="AK76">
        <f t="shared" si="49"/>
        <v>-4.7347373298012183</v>
      </c>
      <c r="AL76">
        <f t="shared" si="35"/>
        <v>-11.981784263170438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-1.112227534086073E-24</v>
      </c>
      <c r="AR76">
        <f t="shared" si="36"/>
        <v>-1.1122312393879824E-24</v>
      </c>
      <c r="AS76">
        <f t="shared" si="36"/>
        <v>-4.7330354881576723E-3</v>
      </c>
      <c r="AT76">
        <f t="shared" si="36"/>
        <v>-3.0922498522630093E-3</v>
      </c>
      <c r="AU76">
        <f t="shared" si="23"/>
        <v>-7.8252853404206808E-3</v>
      </c>
      <c r="AW76">
        <v>73</v>
      </c>
      <c r="AX76">
        <f>IF(Z76&gt;0, (R76*SUMPRODUCT(K76:$K$98, X76:$X$98)-K76*$AZ$3)/Z76, 0)</f>
        <v>-1.3305920598733947E+29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7"/>
        <v>500000</v>
      </c>
      <c r="S77">
        <f t="shared" si="28"/>
        <v>-1.0656150037479583E+30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-60.392057778076747</v>
      </c>
      <c r="AC77">
        <f t="shared" si="29"/>
        <v>-53.921480158997092</v>
      </c>
      <c r="AE77">
        <f t="shared" si="30"/>
        <v>0</v>
      </c>
      <c r="AF77">
        <f t="shared" si="31"/>
        <v>0</v>
      </c>
      <c r="AG77">
        <f t="shared" si="31"/>
        <v>-6.3251596459961635E-28</v>
      </c>
      <c r="AH77">
        <f t="shared" si="32"/>
        <v>-1.9936678204523808E-22</v>
      </c>
      <c r="AI77">
        <f t="shared" si="33"/>
        <v>-1.9936741456120269E-22</v>
      </c>
      <c r="AJ77">
        <f t="shared" si="34"/>
        <v>-6.4705776190796556</v>
      </c>
      <c r="AK77">
        <f t="shared" si="49"/>
        <v>-4.2274440444653729</v>
      </c>
      <c r="AL77">
        <f t="shared" si="35"/>
        <v>-10.698021663545028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-1.1625548793179938E-25</v>
      </c>
      <c r="AR77">
        <f t="shared" si="36"/>
        <v>-1.1625585676682464E-25</v>
      </c>
      <c r="AS77">
        <f t="shared" si="36"/>
        <v>-3.7731469133909985E-3</v>
      </c>
      <c r="AT77">
        <f t="shared" si="36"/>
        <v>-2.4651226500821181E-3</v>
      </c>
      <c r="AU77">
        <f t="shared" si="23"/>
        <v>-6.2382695634731157E-3</v>
      </c>
      <c r="AW77">
        <v>74</v>
      </c>
      <c r="AX77">
        <f>IF(Z77&gt;0, (R77*SUMPRODUCT(K77:$K$98, X77:$X$98)-K77*$AZ$3)/Z77, 0)</f>
        <v>-1.0656150037479583E+30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7"/>
        <v>500000</v>
      </c>
      <c r="S78">
        <f t="shared" si="28"/>
        <v>-8.9284058980218058E+30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-53.921480158997092</v>
      </c>
      <c r="AC78">
        <f t="shared" si="29"/>
        <v>-48.144178713390261</v>
      </c>
      <c r="AE78">
        <f t="shared" si="30"/>
        <v>0</v>
      </c>
      <c r="AF78">
        <f t="shared" si="31"/>
        <v>0</v>
      </c>
      <c r="AG78">
        <f t="shared" si="31"/>
        <v>-6.7403099813228105E-29</v>
      </c>
      <c r="AH78">
        <f t="shared" si="32"/>
        <v>-2.2351508205615681E-23</v>
      </c>
      <c r="AI78">
        <f t="shared" si="33"/>
        <v>-2.2351575608715493E-23</v>
      </c>
      <c r="AJ78">
        <f t="shared" si="34"/>
        <v>-5.777301445606831</v>
      </c>
      <c r="AK78">
        <f t="shared" si="49"/>
        <v>-3.7745036111297967</v>
      </c>
      <c r="AL78">
        <f t="shared" si="35"/>
        <v>-9.5518050567366277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-1.1637226165505744E-26</v>
      </c>
      <c r="AR78">
        <f t="shared" si="36"/>
        <v>-1.1637261258668566E-26</v>
      </c>
      <c r="AS78">
        <f t="shared" si="36"/>
        <v>-3.007929618455832E-3</v>
      </c>
      <c r="AT78">
        <f t="shared" si="36"/>
        <v>-1.9651806840578104E-3</v>
      </c>
      <c r="AU78">
        <f t="shared" si="23"/>
        <v>-4.9731103025136428E-3</v>
      </c>
      <c r="AW78">
        <v>75</v>
      </c>
      <c r="AX78">
        <f>IF(Z78&gt;0, (R78*SUMPRODUCT(K78:$K$98, X78:$X$98)-K78*$AZ$3)/Z78, 0)</f>
        <v>-8.9284058980218058E+30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-48.144178713390261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-2.6961239925291242E-24</v>
      </c>
      <c r="AI79">
        <f t="shared" si="33"/>
        <v>-2.6961239925291242E-24</v>
      </c>
      <c r="AJ79">
        <f t="shared" si="34"/>
        <v>-48.144178713390261</v>
      </c>
      <c r="AK79">
        <f t="shared" si="49"/>
        <v>-3.3700925099373187</v>
      </c>
      <c r="AL79">
        <f t="shared" si="35"/>
        <v>-51.514271223327583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-1.2533272436520499E-27</v>
      </c>
      <c r="AR79">
        <f t="shared" si="36"/>
        <v>-1.2533272436520499E-27</v>
      </c>
      <c r="AS79">
        <f t="shared" si="36"/>
        <v>-2.2380428708748751E-2</v>
      </c>
      <c r="AT79">
        <f t="shared" si="36"/>
        <v>-1.5666300096124127E-3</v>
      </c>
      <c r="AU79">
        <f t="shared" si="23"/>
        <v>-2.3947058718361166E-2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121864.18863856983</v>
      </c>
      <c r="AO81" s="8">
        <f t="shared" si="50"/>
        <v>-12186.418863856983</v>
      </c>
      <c r="AP81" s="8">
        <f t="shared" si="50"/>
        <v>-206.25568549774636</v>
      </c>
      <c r="AQ81" s="8">
        <f t="shared" si="50"/>
        <v>-92470.060327147032</v>
      </c>
      <c r="AR81" s="8">
        <f t="shared" si="50"/>
        <v>17001.453762068057</v>
      </c>
      <c r="AS81" s="8">
        <f t="shared" si="50"/>
        <v>-14843.727370607505</v>
      </c>
      <c r="AT81" s="8">
        <f t="shared" si="50"/>
        <v>3518.3484065626362</v>
      </c>
      <c r="AU81" s="8">
        <f t="shared" si="50"/>
        <v>5676.0747980231836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1628-8E36-4756-B4CD-267FBC8EEDD7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216819.06298235062</v>
      </c>
      <c r="K3">
        <v>1</v>
      </c>
      <c r="L3" s="2">
        <v>0</v>
      </c>
      <c r="O3">
        <f>$C$3</f>
        <v>216819.06298235062</v>
      </c>
      <c r="P3" s="2">
        <f>O3*C5</f>
        <v>21681.906298235062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216819.06298235062</v>
      </c>
      <c r="AF3">
        <f t="shared" ref="AF3:AG34" si="4">-$Z3*P3</f>
        <v>-21681.906298235062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195037.15668411556</v>
      </c>
      <c r="AJ3">
        <f t="shared" ref="AJ3:AJ66" si="7">AB3-AC3</f>
        <v>0</v>
      </c>
      <c r="AL3">
        <f t="shared" ref="AL3:AL66" si="8">SUM(AI3:AK3)</f>
        <v>195037.15668411556</v>
      </c>
      <c r="AN3">
        <f t="shared" ref="AN3:AU34" si="9">AE3*$K3</f>
        <v>216819.06298235062</v>
      </c>
      <c r="AO3">
        <f t="shared" si="9"/>
        <v>-21681.906298235062</v>
      </c>
      <c r="AP3">
        <f t="shared" si="9"/>
        <v>-100</v>
      </c>
      <c r="AQ3">
        <f t="shared" si="9"/>
        <v>0</v>
      </c>
      <c r="AR3">
        <f t="shared" si="9"/>
        <v>195037.15668411556</v>
      </c>
      <c r="AS3">
        <f t="shared" si="9"/>
        <v>0</v>
      </c>
      <c r="AT3">
        <f t="shared" si="9"/>
        <v>0</v>
      </c>
      <c r="AU3">
        <f t="shared" si="9"/>
        <v>195037.15668411556</v>
      </c>
      <c r="AW3">
        <v>0</v>
      </c>
      <c r="AX3">
        <f>IF(Z3&gt;0, (R3*SUMPRODUCT(K3:$K$98, X3:$X$98)-K3*$AZ$3)/Z3, 0)</f>
        <v>0</v>
      </c>
      <c r="AZ3">
        <f>C6*ABS(SUMPRODUCT(X4:X69, K4:K69))/1</f>
        <v>186271.01264621783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500000</v>
      </c>
      <c r="S4">
        <f t="shared" si="1"/>
        <v>12850.030155442537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12494.5291624807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-12494.5291624807</v>
      </c>
      <c r="AK4">
        <f>G4*SUM(AB4, AE4:AF4)</f>
        <v>0</v>
      </c>
      <c r="AL4">
        <f t="shared" si="8"/>
        <v>-21327.220162480698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-8240.2192368691121</v>
      </c>
      <c r="AR4">
        <f t="shared" si="9"/>
        <v>-8240.2192368691121</v>
      </c>
      <c r="AS4">
        <f t="shared" si="9"/>
        <v>-11656.431721691108</v>
      </c>
      <c r="AT4">
        <f t="shared" si="9"/>
        <v>0</v>
      </c>
      <c r="AU4">
        <f t="shared" si="9"/>
        <v>-19896.650958560218</v>
      </c>
      <c r="AW4">
        <v>1</v>
      </c>
      <c r="AX4">
        <f>IF(Z4&gt;0, (R4*SUMPRODUCT(K4:$K$98, X4:$X$98)-K4*$AZ$3)/Z4, 0)</f>
        <v>12850.030155442537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500000</v>
      </c>
      <c r="S5">
        <f t="shared" si="1"/>
        <v>19899.507591070771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12494.5291624807</v>
      </c>
      <c r="AC5">
        <f t="shared" si="2"/>
        <v>18748.957035620784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-10214.65665296191</v>
      </c>
      <c r="AI5">
        <f t="shared" si="6"/>
        <v>-10226.433927443337</v>
      </c>
      <c r="AJ5">
        <f t="shared" si="7"/>
        <v>-6254.4278731400846</v>
      </c>
      <c r="AK5">
        <f>G5*SUM(AB5, AE5:AF5)</f>
        <v>512.27569566170871</v>
      </c>
      <c r="AL5">
        <f t="shared" si="8"/>
        <v>-15968.586104921713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-8734.6348017179043</v>
      </c>
      <c r="AR5">
        <f t="shared" si="9"/>
        <v>-8744.7056435532995</v>
      </c>
      <c r="AS5">
        <f t="shared" si="9"/>
        <v>-5348.2114202754874</v>
      </c>
      <c r="AT5">
        <f t="shared" si="9"/>
        <v>438.05105461900598</v>
      </c>
      <c r="AU5">
        <f t="shared" si="9"/>
        <v>-13654.866009209782</v>
      </c>
      <c r="AW5">
        <v>2</v>
      </c>
      <c r="AX5">
        <f>IF(Z5&gt;0, (R5*SUMPRODUCT(K5:$K$98, X5:$X$98)-K5*$AZ$3)/Z5, 0)</f>
        <v>19899.507591070771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500000</v>
      </c>
      <c r="S6">
        <f t="shared" si="1"/>
        <v>28147.156138741739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18748.957035620784</v>
      </c>
      <c r="AC6">
        <f t="shared" si="2"/>
        <v>25604.831251989934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-11541.379442290825</v>
      </c>
      <c r="AI6">
        <f t="shared" si="6"/>
        <v>-11552.750409541379</v>
      </c>
      <c r="AJ6">
        <f t="shared" si="7"/>
        <v>-6855.8742163691495</v>
      </c>
      <c r="AK6">
        <f>G6*SUM(AB6, AE6:AF6)</f>
        <v>1096.8139865838159</v>
      </c>
      <c r="AL6">
        <f t="shared" si="8"/>
        <v>-17311.810639326712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-8903.1358557525291</v>
      </c>
      <c r="AR6">
        <f t="shared" si="9"/>
        <v>-8911.9075339344308</v>
      </c>
      <c r="AS6">
        <f t="shared" si="9"/>
        <v>-5288.6901313219441</v>
      </c>
      <c r="AT6">
        <f t="shared" si="9"/>
        <v>846.09330971852989</v>
      </c>
      <c r="AU6">
        <f t="shared" si="9"/>
        <v>-13354.504355537843</v>
      </c>
      <c r="AW6">
        <v>3</v>
      </c>
      <c r="AX6">
        <f>IF(Z6&gt;0, (R6*SUMPRODUCT(K6:$K$98, X6:$X$98)-K6*$AZ$3)/Z6, 0)</f>
        <v>28147.156138741739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500000</v>
      </c>
      <c r="S7">
        <f t="shared" si="1"/>
        <v>33898.320500712754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25604.831251989934</v>
      </c>
      <c r="AC7">
        <f t="shared" si="2"/>
        <v>29657.577973749896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-12841.22694830945</v>
      </c>
      <c r="AI7">
        <f t="shared" si="6"/>
        <v>-12852.163175213791</v>
      </c>
      <c r="AJ7">
        <f t="shared" si="7"/>
        <v>-4052.7467217599624</v>
      </c>
      <c r="AK7">
        <f>G7*SUM(AB7, AE7:AF7)</f>
        <v>1257.1972144727056</v>
      </c>
      <c r="AL7">
        <f t="shared" si="8"/>
        <v>-15647.712682501047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-9012.6933479051513</v>
      </c>
      <c r="AR7">
        <f t="shared" si="9"/>
        <v>-9020.3690053690916</v>
      </c>
      <c r="AS7">
        <f t="shared" si="9"/>
        <v>-2844.4449714175562</v>
      </c>
      <c r="AT7">
        <f t="shared" si="9"/>
        <v>882.37152240150488</v>
      </c>
      <c r="AU7">
        <f t="shared" si="9"/>
        <v>-10982.442454385142</v>
      </c>
      <c r="AW7">
        <v>4</v>
      </c>
      <c r="AX7">
        <f>IF(Z7&gt;0, (R7*SUMPRODUCT(K7:$K$98, X7:$X$98)-K7*$AZ$3)/Z7, 0)</f>
        <v>33898.320500712754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500000</v>
      </c>
      <c r="S8">
        <f t="shared" si="1"/>
        <v>35025.285352041043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29657.577973749896</v>
      </c>
      <c r="AC8">
        <f t="shared" si="2"/>
        <v>29345.936817276252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-14149.564211958255</v>
      </c>
      <c r="AI8">
        <f t="shared" si="6"/>
        <v>-14160.037337488255</v>
      </c>
      <c r="AJ8">
        <f t="shared" si="7"/>
        <v>311.64115647364451</v>
      </c>
      <c r="AK8">
        <f t="shared" ref="AK8:AK69" si="22">G8*SUM(AB8:AB8, AE8:AF8)</f>
        <v>631.70641084087276</v>
      </c>
      <c r="AL8">
        <f t="shared" si="8"/>
        <v>-13216.689770173738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-9270.0063710522318</v>
      </c>
      <c r="AR8">
        <f t="shared" si="9"/>
        <v>-9276.8677795686763</v>
      </c>
      <c r="AS8">
        <f t="shared" si="9"/>
        <v>204.16992797214587</v>
      </c>
      <c r="AT8">
        <f t="shared" si="9"/>
        <v>413.85885567983775</v>
      </c>
      <c r="AU8">
        <f t="shared" si="9"/>
        <v>-8658.8389959166925</v>
      </c>
      <c r="AW8">
        <v>5</v>
      </c>
      <c r="AX8">
        <f>IF(Z8&gt;0, (R8*SUMPRODUCT(K8:$K$98, X8:$X$98)-K8*$AZ$3)/Z8, 0)</f>
        <v>35025.285352041043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500000</v>
      </c>
      <c r="S9">
        <f t="shared" si="1"/>
        <v>33243.410239927609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29345.936817276252</v>
      </c>
      <c r="AC9">
        <f t="shared" si="2"/>
        <v>26536.506775039557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-15611.454566776985</v>
      </c>
      <c r="AI9">
        <f t="shared" si="6"/>
        <v>-15621.432674687514</v>
      </c>
      <c r="AJ9">
        <f t="shared" si="7"/>
        <v>2809.4300422366941</v>
      </c>
      <c r="AK9">
        <f t="shared" si="22"/>
        <v>173.14102722192987</v>
      </c>
      <c r="AL9">
        <f t="shared" si="8"/>
        <v>-12638.861605228891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-9686.2917959531496</v>
      </c>
      <c r="AR9">
        <f t="shared" si="9"/>
        <v>-9692.4828183450409</v>
      </c>
      <c r="AS9">
        <f t="shared" si="9"/>
        <v>1743.1405288354094</v>
      </c>
      <c r="AT9">
        <f t="shared" si="9"/>
        <v>107.42717818823462</v>
      </c>
      <c r="AU9">
        <f t="shared" si="9"/>
        <v>-7841.9151113213966</v>
      </c>
      <c r="AW9">
        <v>6</v>
      </c>
      <c r="AX9">
        <f>IF(Z9&gt;0, (R9*SUMPRODUCT(K9:$K$98, X9:$X$98)-K9*$AZ$3)/Z9, 0)</f>
        <v>33243.410239927609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500000</v>
      </c>
      <c r="S10">
        <f t="shared" si="1"/>
        <v>30121.544859720412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26536.506775039557</v>
      </c>
      <c r="AC10">
        <f t="shared" si="2"/>
        <v>22781.856625563421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-16967.598483653223</v>
      </c>
      <c r="AI10">
        <f t="shared" si="6"/>
        <v>-16977.052620522554</v>
      </c>
      <c r="AJ10">
        <f t="shared" si="7"/>
        <v>3754.650149476136</v>
      </c>
      <c r="AK10">
        <f t="shared" si="22"/>
        <v>108.7996777776622</v>
      </c>
      <c r="AL10">
        <f t="shared" si="8"/>
        <v>-13113.602793268756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-9987.4068930643134</v>
      </c>
      <c r="AR10">
        <f t="shared" si="9"/>
        <v>-9992.9717531609094</v>
      </c>
      <c r="AS10">
        <f t="shared" si="9"/>
        <v>2210.0486889791796</v>
      </c>
      <c r="AT10">
        <f t="shared" si="9"/>
        <v>64.041275661176698</v>
      </c>
      <c r="AU10">
        <f t="shared" si="9"/>
        <v>-7718.8817885205526</v>
      </c>
      <c r="AW10">
        <v>7</v>
      </c>
      <c r="AX10">
        <f>IF(Z10&gt;0, (R10*SUMPRODUCT(K10:$K$98, X10:$X$98)-K10*$AZ$3)/Z10, 0)</f>
        <v>30121.544859720412</v>
      </c>
    </row>
    <row r="11" spans="1:52" x14ac:dyDescent="0.25">
      <c r="A11" t="s">
        <v>33</v>
      </c>
      <c r="C11" s="12">
        <f>AU71</f>
        <v>6662.4233909585282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500000</v>
      </c>
      <c r="S11">
        <f t="shared" si="1"/>
        <v>25613.317051376031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22781.856625563421</v>
      </c>
      <c r="AC11">
        <f t="shared" si="2"/>
        <v>18253.638206118936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-18052.811247892732</v>
      </c>
      <c r="AI11">
        <f t="shared" si="6"/>
        <v>-18061.719523112173</v>
      </c>
      <c r="AJ11">
        <f t="shared" si="7"/>
        <v>4528.2184194444853</v>
      </c>
      <c r="AK11">
        <f t="shared" si="22"/>
        <v>54.676455901352206</v>
      </c>
      <c r="AL11">
        <f t="shared" si="8"/>
        <v>-13478.824647766336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-10097.093247457773</v>
      </c>
      <c r="AR11">
        <f t="shared" si="9"/>
        <v>-10102.075722726006</v>
      </c>
      <c r="AS11">
        <f t="shared" si="9"/>
        <v>2532.6716708082704</v>
      </c>
      <c r="AT11">
        <f t="shared" si="9"/>
        <v>30.581014009156519</v>
      </c>
      <c r="AU11">
        <f t="shared" si="9"/>
        <v>-7538.823037908579</v>
      </c>
      <c r="AW11">
        <v>8</v>
      </c>
      <c r="AX11">
        <f>IF(Z11&gt;0, (R11*SUMPRODUCT(K11:$K$98, X11:$X$98)-K11*$AZ$3)/Z11, 0)</f>
        <v>25613.317051376031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500000</v>
      </c>
      <c r="S12">
        <f t="shared" si="1"/>
        <v>19979.268676010252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18253.638206118936</v>
      </c>
      <c r="AC12">
        <f t="shared" si="2"/>
        <v>13334.507683175221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-19059.095552035433</v>
      </c>
      <c r="AI12">
        <f t="shared" si="6"/>
        <v>-19067.438267113881</v>
      </c>
      <c r="AJ12">
        <f t="shared" si="7"/>
        <v>4919.1305229437148</v>
      </c>
      <c r="AK12">
        <f t="shared" si="22"/>
        <v>41.983367874073551</v>
      </c>
      <c r="AL12">
        <f t="shared" si="8"/>
        <v>-14106.324376296092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-10130.111897490344</v>
      </c>
      <c r="AR12">
        <f t="shared" si="9"/>
        <v>-10134.546139243464</v>
      </c>
      <c r="AS12">
        <f t="shared" si="9"/>
        <v>2614.5701667599983</v>
      </c>
      <c r="AT12">
        <f t="shared" si="9"/>
        <v>22.314606337783246</v>
      </c>
      <c r="AU12">
        <f t="shared" si="9"/>
        <v>-7497.6613661456822</v>
      </c>
      <c r="AW12">
        <v>9</v>
      </c>
      <c r="AX12">
        <f>IF(Z12&gt;0, (R12*SUMPRODUCT(K12:$K$98, X12:$X$98)-K12*$AZ$3)/Z12, 0)</f>
        <v>19979.268676010252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500000</v>
      </c>
      <c r="S13">
        <f t="shared" si="1"/>
        <v>13041.307558800707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13334.507683175221</v>
      </c>
      <c r="AC13">
        <f t="shared" si="2"/>
        <v>8098.1802129568096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-19889.605057271518</v>
      </c>
      <c r="AI13">
        <f t="shared" si="6"/>
        <v>-19897.36710507275</v>
      </c>
      <c r="AJ13">
        <f t="shared" si="7"/>
        <v>5236.3274702184117</v>
      </c>
      <c r="AK13">
        <f t="shared" si="22"/>
        <v>26.669015366350443</v>
      </c>
      <c r="AL13">
        <f t="shared" si="8"/>
        <v>-14634.370619487987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-10048.989095459294</v>
      </c>
      <c r="AR13">
        <f t="shared" si="9"/>
        <v>-10052.910778845586</v>
      </c>
      <c r="AS13">
        <f t="shared" si="9"/>
        <v>2645.5928861815833</v>
      </c>
      <c r="AT13">
        <f t="shared" si="9"/>
        <v>13.474206442581625</v>
      </c>
      <c r="AU13">
        <f t="shared" si="9"/>
        <v>-7393.8436862214212</v>
      </c>
      <c r="AW13">
        <v>10</v>
      </c>
      <c r="AX13">
        <f>IF(Z13&gt;0, (R13*SUMPRODUCT(K13:$K$98, X13:$X$98)-K13*$AZ$3)/Z13, 0)</f>
        <v>13041.307558800707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500000</v>
      </c>
      <c r="S14">
        <f t="shared" si="1"/>
        <v>4680.0179221786984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8098.1802129568096</v>
      </c>
      <c r="AC14">
        <f t="shared" si="2"/>
        <v>2684.0667397400834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-20618.924010161703</v>
      </c>
      <c r="AI14">
        <f t="shared" si="6"/>
        <v>-20626.092964384668</v>
      </c>
      <c r="AJ14">
        <f t="shared" si="7"/>
        <v>5414.1134732167266</v>
      </c>
      <c r="AK14">
        <f t="shared" si="22"/>
        <v>14.576724383322256</v>
      </c>
      <c r="AL14">
        <f t="shared" si="8"/>
        <v>-15197.40276678462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-9904.419966873249</v>
      </c>
      <c r="AR14">
        <f t="shared" si="9"/>
        <v>-9907.8636156937464</v>
      </c>
      <c r="AS14">
        <f t="shared" si="9"/>
        <v>2600.7008688046803</v>
      </c>
      <c r="AT14">
        <f t="shared" si="9"/>
        <v>7.0020142643055818</v>
      </c>
      <c r="AU14">
        <f t="shared" si="9"/>
        <v>-7300.1607326247622</v>
      </c>
      <c r="AW14">
        <v>11</v>
      </c>
      <c r="AX14">
        <f>IF(Z14&gt;0, (R14*SUMPRODUCT(K14:$K$98, X14:$X$98)-K14*$AZ$3)/Z14, 0)</f>
        <v>4680.0179221786984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500000</v>
      </c>
      <c r="S15">
        <f t="shared" si="1"/>
        <v>-5004.1240006416783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2684.0667397400834</v>
      </c>
      <c r="AC15">
        <f t="shared" si="2"/>
        <v>-2628.1216950402013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-21295.006593970018</v>
      </c>
      <c r="AI15">
        <f t="shared" si="6"/>
        <v>-21301.571483485903</v>
      </c>
      <c r="AJ15">
        <f t="shared" si="7"/>
        <v>5312.1884347802843</v>
      </c>
      <c r="AK15">
        <f t="shared" si="22"/>
        <v>11.004673632934344</v>
      </c>
      <c r="AL15">
        <f t="shared" si="8"/>
        <v>-15978.378375072683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-9704.183820119395</v>
      </c>
      <c r="AR15">
        <f t="shared" si="9"/>
        <v>-9707.1754554748386</v>
      </c>
      <c r="AS15">
        <f t="shared" si="9"/>
        <v>2420.7765717629527</v>
      </c>
      <c r="AT15">
        <f t="shared" si="9"/>
        <v>5.0148552592914184</v>
      </c>
      <c r="AU15">
        <f t="shared" si="9"/>
        <v>-7281.3840284525941</v>
      </c>
      <c r="AW15">
        <v>12</v>
      </c>
      <c r="AX15">
        <f>IF(Z15&gt;0, (R15*SUMPRODUCT(K15:$K$98, X15:$X$98)-K15*$AZ$3)/Z15, 0)</f>
        <v>-5004.1240006416783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500000</v>
      </c>
      <c r="S16">
        <f t="shared" si="1"/>
        <v>-16257.64289004738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-2628.1216950402013</v>
      </c>
      <c r="AC16">
        <f t="shared" si="2"/>
        <v>-7747.2294319243811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-21705.397833793446</v>
      </c>
      <c r="AI16">
        <f t="shared" si="6"/>
        <v>-21711.354439468327</v>
      </c>
      <c r="AJ16">
        <f t="shared" si="7"/>
        <v>5119.1077368841798</v>
      </c>
      <c r="AK16">
        <f t="shared" si="22"/>
        <v>-18.659664034785429</v>
      </c>
      <c r="AL16">
        <f t="shared" si="8"/>
        <v>-16610.906366618932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-9356.9199304665472</v>
      </c>
      <c r="AR16">
        <f t="shared" si="9"/>
        <v>-9359.4877471351938</v>
      </c>
      <c r="AS16">
        <f t="shared" si="9"/>
        <v>2206.7819984797661</v>
      </c>
      <c r="AT16">
        <f t="shared" si="9"/>
        <v>-8.0439429693871389</v>
      </c>
      <c r="AU16">
        <f t="shared" si="9"/>
        <v>-7160.7496916248156</v>
      </c>
      <c r="AW16">
        <v>13</v>
      </c>
      <c r="AX16">
        <f>IF(Z16&gt;0, (R16*SUMPRODUCT(K16:$K$98, X16:$X$98)-K16*$AZ$3)/Z16, 0)</f>
        <v>-16257.64289004738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500000</v>
      </c>
      <c r="S17">
        <f t="shared" si="1"/>
        <v>-28702.656720649615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-7747.2294319243811</v>
      </c>
      <c r="AC17">
        <f t="shared" si="2"/>
        <v>-12288.319547811385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-21819.178108944616</v>
      </c>
      <c r="AI17">
        <f t="shared" si="6"/>
        <v>-21824.529669110027</v>
      </c>
      <c r="AJ17">
        <f t="shared" si="7"/>
        <v>4541.0901158870038</v>
      </c>
      <c r="AK17">
        <f t="shared" si="22"/>
        <v>-106.91176616055645</v>
      </c>
      <c r="AL17">
        <f t="shared" si="8"/>
        <v>-17390.351319383579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-8841.8585774074927</v>
      </c>
      <c r="AR17">
        <f t="shared" si="9"/>
        <v>-8844.0272080458617</v>
      </c>
      <c r="AS17">
        <f t="shared" si="9"/>
        <v>1840.2011474243386</v>
      </c>
      <c r="AT17">
        <f t="shared" si="9"/>
        <v>-43.32421285222388</v>
      </c>
      <c r="AU17">
        <f t="shared" si="9"/>
        <v>-7047.150273473746</v>
      </c>
      <c r="AW17">
        <v>14</v>
      </c>
      <c r="AX17">
        <f>IF(Z17&gt;0, (R17*SUMPRODUCT(K17:$K$98, X17:$X$98)-K17*$AZ$3)/Z17, 0)</f>
        <v>-28702.656720649615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500000</v>
      </c>
      <c r="S18">
        <f t="shared" si="1"/>
        <v>-42295.841976297714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-12288.319547811385</v>
      </c>
      <c r="AC18">
        <f t="shared" si="2"/>
        <v>-16086.692704480236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-21753.057294714697</v>
      </c>
      <c r="AI18">
        <f t="shared" si="6"/>
        <v>-21757.811512846085</v>
      </c>
      <c r="AJ18">
        <f t="shared" si="7"/>
        <v>3798.3731566688512</v>
      </c>
      <c r="AK18">
        <f t="shared" si="22"/>
        <v>-265.42770223272595</v>
      </c>
      <c r="AL18">
        <f t="shared" si="8"/>
        <v>-18224.86605840996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-8226.0770983016409</v>
      </c>
      <c r="AR18">
        <f t="shared" si="9"/>
        <v>-8227.874940524971</v>
      </c>
      <c r="AS18">
        <f t="shared" si="9"/>
        <v>1436.3824823129144</v>
      </c>
      <c r="AT18">
        <f t="shared" si="9"/>
        <v>-100.37341937778825</v>
      </c>
      <c r="AU18">
        <f t="shared" si="9"/>
        <v>-6891.8658775898448</v>
      </c>
      <c r="AW18">
        <v>15</v>
      </c>
      <c r="AX18">
        <f>IF(Z18&gt;0, (R18*SUMPRODUCT(K18:$K$98, X18:$X$98)-K18*$AZ$3)/Z18, 0)</f>
        <v>-42295.841976297714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500000</v>
      </c>
      <c r="S19">
        <f t="shared" si="1"/>
        <v>-58647.369762499831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-16086.692704480236</v>
      </c>
      <c r="AC19">
        <f t="shared" si="2"/>
        <v>-19563.358967103595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-21479.00431678566</v>
      </c>
      <c r="AI19">
        <f t="shared" si="6"/>
        <v>-21483.174017627814</v>
      </c>
      <c r="AJ19">
        <f t="shared" si="7"/>
        <v>3476.6662626233592</v>
      </c>
      <c r="AK19">
        <f t="shared" si="22"/>
        <v>-358.73324730990925</v>
      </c>
      <c r="AL19">
        <f t="shared" si="8"/>
        <v>-18365.241002314364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-7574.7850117314983</v>
      </c>
      <c r="AR19">
        <f t="shared" si="9"/>
        <v>-7576.2554983041873</v>
      </c>
      <c r="AS19">
        <f t="shared" si="9"/>
        <v>1226.0810188641476</v>
      </c>
      <c r="AT19">
        <f t="shared" si="9"/>
        <v>-126.51085612983006</v>
      </c>
      <c r="AU19">
        <f t="shared" si="9"/>
        <v>-6476.6853355698695</v>
      </c>
      <c r="AW19">
        <v>16</v>
      </c>
      <c r="AX19">
        <f>IF(Z19&gt;0, (R19*SUMPRODUCT(K19:$K$98, X19:$X$98)-K19*$AZ$3)/Z19, 0)</f>
        <v>-58647.369762499831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500000</v>
      </c>
      <c r="S20">
        <f t="shared" si="1"/>
        <v>-82413.678081457809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-19563.358967103595</v>
      </c>
      <c r="AC20">
        <f t="shared" si="2"/>
        <v>-23754.87081039678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-21000.443105815568</v>
      </c>
      <c r="AI20">
        <f t="shared" si="6"/>
        <v>-21004.046098571656</v>
      </c>
      <c r="AJ20">
        <f t="shared" si="7"/>
        <v>4191.5118432931849</v>
      </c>
      <c r="AK20">
        <f t="shared" si="22"/>
        <v>-84.122443558545456</v>
      </c>
      <c r="AL20">
        <f t="shared" si="8"/>
        <v>-16896.656698837018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-7024.5808873821579</v>
      </c>
      <c r="AR20">
        <f t="shared" si="9"/>
        <v>-7025.7860769071722</v>
      </c>
      <c r="AS20">
        <f t="shared" si="9"/>
        <v>1402.0472727777617</v>
      </c>
      <c r="AT20">
        <f t="shared" si="9"/>
        <v>-28.138687657385681</v>
      </c>
      <c r="AU20">
        <f t="shared" si="9"/>
        <v>-5651.8774917867968</v>
      </c>
      <c r="AW20">
        <v>17</v>
      </c>
      <c r="AX20">
        <f>IF(Z20&gt;0, (R20*SUMPRODUCT(K20:$K$98, X20:$X$98)-K20*$AZ$3)/Z20, 0)</f>
        <v>-82413.678081457809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500000</v>
      </c>
      <c r="S21">
        <f t="shared" si="1"/>
        <v>-113265.88646184116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-23754.87081039678</v>
      </c>
      <c r="AC21">
        <f t="shared" si="2"/>
        <v>-27722.163645416796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-20302.021368483463</v>
      </c>
      <c r="AI21">
        <f t="shared" si="6"/>
        <v>-20305.080780777778</v>
      </c>
      <c r="AJ21">
        <f t="shared" si="7"/>
        <v>3967.2928350200164</v>
      </c>
      <c r="AK21">
        <f t="shared" si="22"/>
        <v>-38.007793296634851</v>
      </c>
      <c r="AL21">
        <f t="shared" si="8"/>
        <v>-16375.795739054396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-6457.7415895024405</v>
      </c>
      <c r="AR21">
        <f t="shared" si="9"/>
        <v>-6458.7147386117758</v>
      </c>
      <c r="AS21">
        <f t="shared" si="9"/>
        <v>1261.9310891976256</v>
      </c>
      <c r="AT21">
        <f t="shared" si="9"/>
        <v>-12.089658612906158</v>
      </c>
      <c r="AU21">
        <f t="shared" si="9"/>
        <v>-5208.8733080270558</v>
      </c>
      <c r="AW21">
        <v>18</v>
      </c>
      <c r="AX21">
        <f>IF(Z21&gt;0, (R21*SUMPRODUCT(K21:$K$98, X21:$X$98)-K21*$AZ$3)/Z21, 0)</f>
        <v>-113265.88646184116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500000</v>
      </c>
      <c r="S22">
        <f t="shared" si="1"/>
        <v>-148581.06624126647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-27722.163645416796</v>
      </c>
      <c r="AC22">
        <f t="shared" si="2"/>
        <v>-30252.049436207013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-19349.548961744851</v>
      </c>
      <c r="AI22">
        <f t="shared" si="6"/>
        <v>-19352.094041192177</v>
      </c>
      <c r="AJ22">
        <f t="shared" si="7"/>
        <v>2529.8857907902166</v>
      </c>
      <c r="AK22">
        <f t="shared" si="22"/>
        <v>-582.16543655375278</v>
      </c>
      <c r="AL22">
        <f t="shared" si="8"/>
        <v>-17404.373686955714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-5746.7559896980192</v>
      </c>
      <c r="AR22">
        <f t="shared" si="9"/>
        <v>-5747.5118703951393</v>
      </c>
      <c r="AS22">
        <f t="shared" si="9"/>
        <v>751.36822828373363</v>
      </c>
      <c r="AT22">
        <f t="shared" si="9"/>
        <v>-172.90132788752891</v>
      </c>
      <c r="AU22">
        <f t="shared" si="9"/>
        <v>-5169.0449699989358</v>
      </c>
      <c r="AW22">
        <v>19</v>
      </c>
      <c r="AX22">
        <f>IF(Z22&gt;0, (R22*SUMPRODUCT(K22:$K$98, X22:$X$98)-K22*$AZ$3)/Z22, 0)</f>
        <v>-148581.06624126647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500000</v>
      </c>
      <c r="S23">
        <f t="shared" si="1"/>
        <v>-182037.01403293278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-30252.049436207013</v>
      </c>
      <c r="AC23">
        <f t="shared" si="2"/>
        <v>-30071.45764112804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-18188.049581663556</v>
      </c>
      <c r="AI23">
        <f t="shared" si="6"/>
        <v>-18190.11450907687</v>
      </c>
      <c r="AJ23">
        <f t="shared" si="7"/>
        <v>-180.59179507897352</v>
      </c>
      <c r="AK23">
        <f t="shared" si="22"/>
        <v>-2117.6434605344912</v>
      </c>
      <c r="AL23">
        <f t="shared" si="8"/>
        <v>-20488.349764690334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-4823.0306058608185</v>
      </c>
      <c r="AR23">
        <f t="shared" si="9"/>
        <v>-4823.57817464045</v>
      </c>
      <c r="AS23">
        <f t="shared" si="9"/>
        <v>-47.888573808999325</v>
      </c>
      <c r="AT23">
        <f t="shared" si="9"/>
        <v>-561.54779964728368</v>
      </c>
      <c r="AU23">
        <f t="shared" si="9"/>
        <v>-5433.0145480967331</v>
      </c>
      <c r="AW23">
        <v>20</v>
      </c>
      <c r="AX23">
        <f>IF(Z23&gt;0, (R23*SUMPRODUCT(K23:$K$98, X23:$X$98)-K23*$AZ$3)/Z23, 0)</f>
        <v>-182037.01403293278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500000</v>
      </c>
      <c r="S24">
        <f t="shared" si="1"/>
        <v>-227508.40136599203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-30071.45764112804</v>
      </c>
      <c r="AC24">
        <f t="shared" si="2"/>
        <v>-29602.213439152256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-16713.718321064822</v>
      </c>
      <c r="AI24">
        <f t="shared" si="6"/>
        <v>-16715.344756245973</v>
      </c>
      <c r="AJ24">
        <f t="shared" si="7"/>
        <v>-469.24420197578365</v>
      </c>
      <c r="AK24">
        <f t="shared" si="22"/>
        <v>-2105.0020348789631</v>
      </c>
      <c r="AL24">
        <f t="shared" si="8"/>
        <v>-19289.590993100719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-3957.2086015626751</v>
      </c>
      <c r="AR24">
        <f t="shared" si="9"/>
        <v>-3957.5936830367732</v>
      </c>
      <c r="AS24">
        <f t="shared" si="9"/>
        <v>-111.10018468790865</v>
      </c>
      <c r="AT24">
        <f t="shared" si="9"/>
        <v>-498.38892810772649</v>
      </c>
      <c r="AU24">
        <f t="shared" si="9"/>
        <v>-4567.082795832408</v>
      </c>
      <c r="AW24">
        <v>21</v>
      </c>
      <c r="AX24">
        <f>IF(Z24&gt;0, (R24*SUMPRODUCT(K24:$K$98, X24:$X$98)-K24*$AZ$3)/Z24, 0)</f>
        <v>-227508.40136599203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500000</v>
      </c>
      <c r="S25">
        <f t="shared" si="1"/>
        <v>-291418.24093743367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-29602.213439152256</v>
      </c>
      <c r="AC25">
        <f t="shared" si="2"/>
        <v>-28834.176676575113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-14934.678335591854</v>
      </c>
      <c r="AI25">
        <f t="shared" si="6"/>
        <v>-14935.915139462806</v>
      </c>
      <c r="AJ25">
        <f t="shared" si="7"/>
        <v>-768.03676257714324</v>
      </c>
      <c r="AK25">
        <f t="shared" si="22"/>
        <v>-2072.1549407406583</v>
      </c>
      <c r="AL25">
        <f t="shared" si="8"/>
        <v>-17776.106842780609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-3157.1390956845385</v>
      </c>
      <c r="AR25">
        <f t="shared" si="9"/>
        <v>-3157.40055172443</v>
      </c>
      <c r="AS25">
        <f t="shared" si="9"/>
        <v>-162.36030234923629</v>
      </c>
      <c r="AT25">
        <f t="shared" si="9"/>
        <v>-438.04635283890434</v>
      </c>
      <c r="AU25">
        <f t="shared" si="9"/>
        <v>-3757.807206912571</v>
      </c>
      <c r="AW25">
        <v>22</v>
      </c>
      <c r="AX25">
        <f>IF(Z25&gt;0, (R25*SUMPRODUCT(K25:$K$98, X25:$X$98)-K25*$AZ$3)/Z25, 0)</f>
        <v>-291418.24093743367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500000</v>
      </c>
      <c r="S26">
        <f t="shared" si="1"/>
        <v>-385025.53887764085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-28834.176676575113</v>
      </c>
      <c r="AC26">
        <f t="shared" si="2"/>
        <v>-27772.346697134821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-12911.842967926978</v>
      </c>
      <c r="AI26">
        <f t="shared" si="6"/>
        <v>-12912.744607685021</v>
      </c>
      <c r="AJ26">
        <f t="shared" si="7"/>
        <v>-1061.8299794402919</v>
      </c>
      <c r="AK26">
        <f t="shared" si="22"/>
        <v>-2018.392367360258</v>
      </c>
      <c r="AL26">
        <f t="shared" si="8"/>
        <v>-15992.966954485571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-2437.070293916991</v>
      </c>
      <c r="AR26">
        <f t="shared" si="9"/>
        <v>-2437.2404756234755</v>
      </c>
      <c r="AS26">
        <f t="shared" si="9"/>
        <v>-200.41711369263143</v>
      </c>
      <c r="AT26">
        <f t="shared" si="9"/>
        <v>-380.96529613790875</v>
      </c>
      <c r="AU26">
        <f t="shared" si="9"/>
        <v>-3018.6228854540159</v>
      </c>
      <c r="AW26">
        <v>23</v>
      </c>
      <c r="AX26">
        <f>IF(Z26&gt;0, (R26*SUMPRODUCT(K26:$K$98, X26:$X$98)-K26*$AZ$3)/Z26, 0)</f>
        <v>-385025.53887764085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500000</v>
      </c>
      <c r="S27">
        <f t="shared" si="1"/>
        <v>-528328.80448750651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-27772.346697134821</v>
      </c>
      <c r="AC27">
        <f t="shared" si="2"/>
        <v>-26442.480316833193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-10680.290586652411</v>
      </c>
      <c r="AI27">
        <f t="shared" si="6"/>
        <v>-10680.916202748207</v>
      </c>
      <c r="AJ27">
        <f t="shared" si="7"/>
        <v>-1329.8663803016279</v>
      </c>
      <c r="AK27">
        <f t="shared" si="22"/>
        <v>-1944.0642687994377</v>
      </c>
      <c r="AL27">
        <f t="shared" si="8"/>
        <v>-13954.846851849274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-1799.8854523232053</v>
      </c>
      <c r="AR27">
        <f t="shared" si="9"/>
        <v>-1799.9908836595935</v>
      </c>
      <c r="AS27">
        <f t="shared" si="9"/>
        <v>-224.11442198305042</v>
      </c>
      <c r="AT27">
        <f t="shared" si="9"/>
        <v>-327.62151623162902</v>
      </c>
      <c r="AU27">
        <f t="shared" si="9"/>
        <v>-2351.7268218742729</v>
      </c>
      <c r="AW27">
        <v>24</v>
      </c>
      <c r="AX27">
        <f>IF(Z27&gt;0, (R27*SUMPRODUCT(K27:$K$98, X27:$X$98)-K27*$AZ$3)/Z27, 0)</f>
        <v>-528328.80448750651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500000</v>
      </c>
      <c r="S28">
        <f t="shared" si="1"/>
        <v>-759204.27486496279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-26442.480316833193</v>
      </c>
      <c r="AC28">
        <f t="shared" si="2"/>
        <v>-24879.029452889787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-8389.4597183007227</v>
      </c>
      <c r="AI28">
        <f t="shared" si="6"/>
        <v>-8389.8693417426039</v>
      </c>
      <c r="AJ28">
        <f t="shared" si="7"/>
        <v>-1563.4508639434061</v>
      </c>
      <c r="AK28">
        <f t="shared" si="22"/>
        <v>-1850.9736221783237</v>
      </c>
      <c r="AL28">
        <f t="shared" si="8"/>
        <v>-11804.293827864334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-1262.3441396652909</v>
      </c>
      <c r="AR28">
        <f t="shared" si="9"/>
        <v>-1262.4057748323567</v>
      </c>
      <c r="AS28">
        <f t="shared" si="9"/>
        <v>-235.24912235389436</v>
      </c>
      <c r="AT28">
        <f t="shared" si="9"/>
        <v>-278.5120595471567</v>
      </c>
      <c r="AU28">
        <f t="shared" si="9"/>
        <v>-1776.1669567334077</v>
      </c>
      <c r="AW28">
        <v>25</v>
      </c>
      <c r="AX28">
        <f>IF(Z28&gt;0, (R28*SUMPRODUCT(K28:$K$98, X28:$X$98)-K28*$AZ$3)/Z28, 0)</f>
        <v>-759204.27486496279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500000</v>
      </c>
      <c r="S29">
        <f t="shared" si="1"/>
        <v>-1153621.8809653281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-24879.029452889787</v>
      </c>
      <c r="AC29">
        <f t="shared" si="2"/>
        <v>-23138.394738745603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-6192.5013236273053</v>
      </c>
      <c r="AI29">
        <f t="shared" si="6"/>
        <v>-6192.7520383016772</v>
      </c>
      <c r="AJ29">
        <f t="shared" si="7"/>
        <v>-1740.6347141441838</v>
      </c>
      <c r="AK29">
        <f t="shared" si="22"/>
        <v>-1741.5320617022853</v>
      </c>
      <c r="AL29">
        <f t="shared" si="8"/>
        <v>-9674.9188141481463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-831.93972154070639</v>
      </c>
      <c r="AR29">
        <f t="shared" si="9"/>
        <v>-831.97340413284212</v>
      </c>
      <c r="AS29">
        <f t="shared" si="9"/>
        <v>-233.84785625543668</v>
      </c>
      <c r="AT29">
        <f t="shared" si="9"/>
        <v>-233.96841159141437</v>
      </c>
      <c r="AU29">
        <f t="shared" si="9"/>
        <v>-1299.7896719796931</v>
      </c>
      <c r="AW29">
        <v>26</v>
      </c>
      <c r="AX29">
        <f>IF(Z29&gt;0, (R29*SUMPRODUCT(K29:$K$98, X29:$X$98)-K29*$AZ$3)/Z29, 0)</f>
        <v>-1153621.8809653281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500000</v>
      </c>
      <c r="S30">
        <f t="shared" si="1"/>
        <v>-1878167.1387045048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-23138.394738745603</v>
      </c>
      <c r="AC30">
        <f t="shared" si="2"/>
        <v>-21289.103340813559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-4260.780120939442</v>
      </c>
      <c r="AI30">
        <f t="shared" si="6"/>
        <v>-4260.9218089640462</v>
      </c>
      <c r="AJ30">
        <f t="shared" si="7"/>
        <v>-1849.2913979320438</v>
      </c>
      <c r="AK30">
        <f t="shared" si="22"/>
        <v>-1619.6876317121923</v>
      </c>
      <c r="AL30">
        <f t="shared" si="8"/>
        <v>-7729.9008386082824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-511.08937506339208</v>
      </c>
      <c r="AR30">
        <f t="shared" si="9"/>
        <v>-511.1063708345639</v>
      </c>
      <c r="AS30">
        <f t="shared" si="9"/>
        <v>-221.82632242257131</v>
      </c>
      <c r="AT30">
        <f t="shared" si="9"/>
        <v>-194.28487647636945</v>
      </c>
      <c r="AU30">
        <f t="shared" si="9"/>
        <v>-927.21756973350466</v>
      </c>
      <c r="AW30">
        <v>27</v>
      </c>
      <c r="AX30">
        <f>IF(Z30&gt;0, (R30*SUMPRODUCT(K30:$K$98, X30:$X$98)-K30*$AZ$3)/Z30, 0)</f>
        <v>-1878167.1387045048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500000</v>
      </c>
      <c r="S31">
        <f t="shared" si="1"/>
        <v>-3341596.0397700192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-21289.103340813559</v>
      </c>
      <c r="AC31">
        <f t="shared" si="2"/>
        <v>-19406.236359204857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-2707.108139950994</v>
      </c>
      <c r="AI31">
        <f t="shared" si="6"/>
        <v>-2707.1807333918537</v>
      </c>
      <c r="AJ31">
        <f t="shared" si="7"/>
        <v>-1882.8669816087022</v>
      </c>
      <c r="AK31">
        <f t="shared" si="22"/>
        <v>-1490.2372338569494</v>
      </c>
      <c r="AL31">
        <f t="shared" si="8"/>
        <v>-6080.2849488575048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-289.93143949094394</v>
      </c>
      <c r="AR31">
        <f t="shared" si="9"/>
        <v>-289.93921425268894</v>
      </c>
      <c r="AS31">
        <f t="shared" si="9"/>
        <v>-201.65516341643524</v>
      </c>
      <c r="AT31">
        <f t="shared" si="9"/>
        <v>-159.60449455963342</v>
      </c>
      <c r="AU31">
        <f t="shared" si="9"/>
        <v>-651.19887222875752</v>
      </c>
      <c r="AW31">
        <v>28</v>
      </c>
      <c r="AX31">
        <f>IF(Z31&gt;0, (R31*SUMPRODUCT(K31:$K$98, X31:$X$98)-K31*$AZ$3)/Z31, 0)</f>
        <v>-3341596.0397700192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500000</v>
      </c>
      <c r="S32">
        <f t="shared" si="1"/>
        <v>-6673989.3793964256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-19406.236359204857</v>
      </c>
      <c r="AC32">
        <f t="shared" si="2"/>
        <v>-17558.706765952858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-1559.242158863002</v>
      </c>
      <c r="AI32">
        <f t="shared" si="6"/>
        <v>-1559.2750453154815</v>
      </c>
      <c r="AJ32">
        <f t="shared" si="7"/>
        <v>-1847.5295932519984</v>
      </c>
      <c r="AK32">
        <f t="shared" si="22"/>
        <v>-1358.43654514434</v>
      </c>
      <c r="AL32">
        <f t="shared" si="8"/>
        <v>-4765.2411837118198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-149.10261254254783</v>
      </c>
      <c r="AR32">
        <f t="shared" si="9"/>
        <v>-149.1057573112767</v>
      </c>
      <c r="AS32">
        <f t="shared" si="9"/>
        <v>-176.67011345076588</v>
      </c>
      <c r="AT32">
        <f t="shared" si="9"/>
        <v>-129.90056528614548</v>
      </c>
      <c r="AU32">
        <f t="shared" si="9"/>
        <v>-455.67643604818807</v>
      </c>
      <c r="AW32">
        <v>29</v>
      </c>
      <c r="AX32">
        <f>IF(Z32&gt;0, (R32*SUMPRODUCT(K32:$K$98, X32:$X$98)-K32*$AZ$3)/Z32, 0)</f>
        <v>-6673989.3793964256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500000</v>
      </c>
      <c r="S33">
        <f t="shared" si="1"/>
        <v>-15552994.990610246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-17558.706765952858</v>
      </c>
      <c r="AC33">
        <f t="shared" si="2"/>
        <v>-15799.362027832063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-794.38327397371972</v>
      </c>
      <c r="AI33">
        <f t="shared" si="6"/>
        <v>-794.39597197982516</v>
      </c>
      <c r="AJ33">
        <f t="shared" si="7"/>
        <v>-1759.3447381207952</v>
      </c>
      <c r="AK33">
        <f t="shared" si="22"/>
        <v>-1229.1094736167001</v>
      </c>
      <c r="AL33">
        <f t="shared" si="8"/>
        <v>-3782.8501837173203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-67.82405526089596</v>
      </c>
      <c r="AR33">
        <f t="shared" si="9"/>
        <v>-67.82513941044445</v>
      </c>
      <c r="AS33">
        <f t="shared" si="9"/>
        <v>-150.21199293934148</v>
      </c>
      <c r="AT33">
        <f t="shared" si="9"/>
        <v>-104.94076548624273</v>
      </c>
      <c r="AU33">
        <f t="shared" si="9"/>
        <v>-322.97789783602866</v>
      </c>
      <c r="AW33">
        <v>30</v>
      </c>
      <c r="AX33">
        <f>IF(Z33&gt;0, (R33*SUMPRODUCT(K33:$K$98, X33:$X$98)-K33*$AZ$3)/Z33, 0)</f>
        <v>-15552994.990610246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500000</v>
      </c>
      <c r="S34">
        <f t="shared" si="1"/>
        <v>-44424834.543813467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-15799.362027832063</v>
      </c>
      <c r="AC34">
        <f t="shared" si="2"/>
        <v>-14163.215234286405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-343.43453660896319</v>
      </c>
      <c r="AI34">
        <f t="shared" si="6"/>
        <v>-343.43852177159232</v>
      </c>
      <c r="AJ34">
        <f t="shared" si="7"/>
        <v>-1636.1467935456585</v>
      </c>
      <c r="AK34">
        <f t="shared" si="22"/>
        <v>-1105.9553419482445</v>
      </c>
      <c r="AL34">
        <f t="shared" si="8"/>
        <v>-3085.5406572654956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-26.180600626899828</v>
      </c>
      <c r="AR34">
        <f t="shared" si="9"/>
        <v>-26.180904422645757</v>
      </c>
      <c r="AS34">
        <f t="shared" si="9"/>
        <v>-124.72626134736755</v>
      </c>
      <c r="AT34">
        <f t="shared" si="9"/>
        <v>-84.3088624825793</v>
      </c>
      <c r="AU34">
        <f t="shared" ref="AU34:AU69" si="23">AL34*$K34</f>
        <v>-235.21602825259262</v>
      </c>
      <c r="AW34">
        <v>31</v>
      </c>
      <c r="AX34">
        <f>IF(Z34&gt;0, (R34*SUMPRODUCT(K34:$K$98, X34:$X$98)-K34*$AZ$3)/Z34, 0)</f>
        <v>-44424834.543813467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500000</v>
      </c>
      <c r="S35">
        <f t="shared" si="1"/>
        <v>-166726708.13130313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-14163.215234286405</v>
      </c>
      <c r="AC35">
        <f t="shared" si="2"/>
        <v>-12667.993291336024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-119.82214619624042</v>
      </c>
      <c r="AI35">
        <f t="shared" ref="AI35:AI66" si="25">SUM(AE35:AH35)</f>
        <v>-119.82309595358834</v>
      </c>
      <c r="AJ35">
        <f t="shared" si="7"/>
        <v>-1495.2219429503803</v>
      </c>
      <c r="AK35">
        <f t="shared" si="22"/>
        <v>-991.42506640004842</v>
      </c>
      <c r="AL35">
        <f t="shared" si="8"/>
        <v>-2606.4701053040171</v>
      </c>
      <c r="AN35">
        <f t="shared" ref="AN35:AT69" si="26">AE35*$K35</f>
        <v>0</v>
      </c>
      <c r="AO35">
        <f t="shared" si="26"/>
        <v>0</v>
      </c>
      <c r="AP35">
        <f t="shared" si="26"/>
        <v>-6.4644306181193666E-5</v>
      </c>
      <c r="AQ35">
        <f t="shared" si="26"/>
        <v>-8.15557734087181</v>
      </c>
      <c r="AR35">
        <f t="shared" si="26"/>
        <v>-8.1556419851779918</v>
      </c>
      <c r="AS35">
        <f t="shared" si="26"/>
        <v>-101.77082104278865</v>
      </c>
      <c r="AT35">
        <f t="shared" si="26"/>
        <v>-67.480378739521043</v>
      </c>
      <c r="AU35">
        <f t="shared" si="23"/>
        <v>-177.40684176748772</v>
      </c>
      <c r="AW35">
        <v>32</v>
      </c>
      <c r="AX35">
        <f>IF(Z35&gt;0, (R35*SUMPRODUCT(K35:$K$98, X35:$X$98)-K35*$AZ$3)/Z35, 0)</f>
        <v>-166726708.13130313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500000</v>
      </c>
      <c r="S36">
        <f t="shared" si="1"/>
        <v>-630474747.40772212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-12667.993291336024</v>
      </c>
      <c r="AC36">
        <f t="shared" si="2"/>
        <v>-11317.753740482896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-28.634810443143945</v>
      </c>
      <c r="AI36">
        <f t="shared" si="25"/>
        <v>-28.635034832657304</v>
      </c>
      <c r="AJ36">
        <f t="shared" si="7"/>
        <v>-1350.2395508531281</v>
      </c>
      <c r="AK36">
        <f t="shared" si="22"/>
        <v>-886.7595303935218</v>
      </c>
      <c r="AL36">
        <f t="shared" si="8"/>
        <v>-2265.6341160793072</v>
      </c>
      <c r="AN36">
        <f t="shared" si="26"/>
        <v>0</v>
      </c>
      <c r="AO36">
        <f t="shared" si="26"/>
        <v>0</v>
      </c>
      <c r="AP36">
        <f t="shared" si="26"/>
        <v>-1.3636475935191058E-5</v>
      </c>
      <c r="AQ36">
        <f t="shared" si="26"/>
        <v>-1.7401789311417049</v>
      </c>
      <c r="AR36">
        <f t="shared" si="26"/>
        <v>-1.7401925676176402</v>
      </c>
      <c r="AS36">
        <f t="shared" si="26"/>
        <v>-82.056014411348499</v>
      </c>
      <c r="AT36">
        <f t="shared" si="26"/>
        <v>-53.88966184511235</v>
      </c>
      <c r="AU36">
        <f t="shared" si="23"/>
        <v>-137.68586882407848</v>
      </c>
      <c r="AW36">
        <v>33</v>
      </c>
      <c r="AX36">
        <f>IF(Z36&gt;0, (R36*SUMPRODUCT(K36:$K$98, X36:$X$98)-K36*$AZ$3)/Z36, 0)</f>
        <v>-630474747.40772212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500000</v>
      </c>
      <c r="S37">
        <f t="shared" si="1"/>
        <v>-2405698516.3236284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-11317.753740482896</v>
      </c>
      <c r="AC37">
        <f t="shared" si="2"/>
        <v>-10106.64112638368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-6.7852620321983661</v>
      </c>
      <c r="AI37">
        <f t="shared" si="25"/>
        <v>-6.7853145462657869</v>
      </c>
      <c r="AJ37">
        <f t="shared" si="7"/>
        <v>-1211.1126140992164</v>
      </c>
      <c r="AK37">
        <f t="shared" si="22"/>
        <v>-792.24276183380277</v>
      </c>
      <c r="AL37">
        <f t="shared" si="8"/>
        <v>-2010.1406904792848</v>
      </c>
      <c r="AN37">
        <f t="shared" si="26"/>
        <v>0</v>
      </c>
      <c r="AO37">
        <f t="shared" si="26"/>
        <v>0</v>
      </c>
      <c r="AP37">
        <f t="shared" si="26"/>
        <v>-2.8494249874419004E-6</v>
      </c>
      <c r="AQ37">
        <f t="shared" si="26"/>
        <v>-0.36816982821086491</v>
      </c>
      <c r="AR37">
        <f t="shared" si="26"/>
        <v>-0.36817267763585237</v>
      </c>
      <c r="AS37">
        <f t="shared" si="26"/>
        <v>-65.715240024776747</v>
      </c>
      <c r="AT37">
        <f t="shared" si="26"/>
        <v>-42.987268603855313</v>
      </c>
      <c r="AU37">
        <f t="shared" si="23"/>
        <v>-109.0706813062679</v>
      </c>
      <c r="AW37">
        <v>34</v>
      </c>
      <c r="AX37">
        <f>IF(Z37&gt;0, (R37*SUMPRODUCT(K37:$K$98, X37:$X$98)-K37*$AZ$3)/Z37, 0)</f>
        <v>-2405698516.3236284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500000</v>
      </c>
      <c r="S38">
        <f t="shared" si="1"/>
        <v>-9275713662.9179363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-10106.64112638368</v>
      </c>
      <c r="AC38">
        <f t="shared" si="2"/>
        <v>-9024.1050167205012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-1.5931198346910338</v>
      </c>
      <c r="AI38">
        <f t="shared" si="25"/>
        <v>-1.593131995621913</v>
      </c>
      <c r="AJ38">
        <f t="shared" si="7"/>
        <v>-1082.5361096631786</v>
      </c>
      <c r="AK38">
        <f t="shared" si="22"/>
        <v>-707.46487884685769</v>
      </c>
      <c r="AL38">
        <f t="shared" si="8"/>
        <v>-1791.5941205056583</v>
      </c>
      <c r="AN38">
        <f t="shared" si="26"/>
        <v>0</v>
      </c>
      <c r="AO38">
        <f t="shared" si="26"/>
        <v>0</v>
      </c>
      <c r="AP38">
        <f t="shared" si="26"/>
        <v>-5.891560860921978E-7</v>
      </c>
      <c r="AQ38">
        <f t="shared" si="26"/>
        <v>-7.7181282898007852E-2</v>
      </c>
      <c r="AR38">
        <f t="shared" si="26"/>
        <v>-7.718187205409395E-2</v>
      </c>
      <c r="AS38">
        <f t="shared" si="26"/>
        <v>-52.445223458928588</v>
      </c>
      <c r="AT38">
        <f t="shared" si="26"/>
        <v>-34.27428732332227</v>
      </c>
      <c r="AU38">
        <f t="shared" si="23"/>
        <v>-86.796692654304962</v>
      </c>
      <c r="AW38">
        <v>35</v>
      </c>
      <c r="AX38">
        <f>IF(Z38&gt;0, (R38*SUMPRODUCT(K38:$K$98, X38:$X$98)-K38*$AZ$3)/Z38, 0)</f>
        <v>-9275713662.9179363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500000</v>
      </c>
      <c r="S39">
        <f t="shared" si="1"/>
        <v>-36188102738.326775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-9024.1050167205012</v>
      </c>
      <c r="AC39">
        <f t="shared" si="2"/>
        <v>-8057.303377028943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-0.37024755466744458</v>
      </c>
      <c r="AI39">
        <f t="shared" si="25"/>
        <v>-0.37025033780014821</v>
      </c>
      <c r="AJ39">
        <f t="shared" si="7"/>
        <v>-966.80163969155819</v>
      </c>
      <c r="AK39">
        <f t="shared" si="22"/>
        <v>-631.68735117043514</v>
      </c>
      <c r="AL39">
        <f t="shared" si="8"/>
        <v>-1598.8592411997934</v>
      </c>
      <c r="AN39">
        <f t="shared" si="26"/>
        <v>0</v>
      </c>
      <c r="AO39">
        <f t="shared" si="26"/>
        <v>0</v>
      </c>
      <c r="AP39">
        <f t="shared" si="26"/>
        <v>-1.203869579087798E-7</v>
      </c>
      <c r="AQ39">
        <f t="shared" si="26"/>
        <v>-1.6015397584765799E-2</v>
      </c>
      <c r="AR39">
        <f t="shared" si="26"/>
        <v>-1.6015517971723708E-2</v>
      </c>
      <c r="AS39">
        <f t="shared" si="26"/>
        <v>-41.819891718586035</v>
      </c>
      <c r="AT39">
        <f t="shared" si="26"/>
        <v>-27.324215786783274</v>
      </c>
      <c r="AU39">
        <f t="shared" si="23"/>
        <v>-69.160123023341029</v>
      </c>
      <c r="AW39">
        <v>36</v>
      </c>
      <c r="AX39">
        <f>IF(Z39&gt;0, (R39*SUMPRODUCT(K39:$K$98, X39:$X$98)-K39*$AZ$3)/Z39, 0)</f>
        <v>-36188102738.326775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500000</v>
      </c>
      <c r="S40">
        <f t="shared" si="1"/>
        <v>-142866768634.50922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-8057.303377028943</v>
      </c>
      <c r="AC40">
        <f t="shared" si="2"/>
        <v>-7194.0347308421915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-8.5034629971275741E-2</v>
      </c>
      <c r="AI40">
        <f t="shared" si="25"/>
        <v>-8.5035259406903041E-2</v>
      </c>
      <c r="AJ40">
        <f t="shared" si="7"/>
        <v>-863.26864618675154</v>
      </c>
      <c r="AK40">
        <f t="shared" si="22"/>
        <v>-564.01123639202603</v>
      </c>
      <c r="AL40">
        <f t="shared" si="8"/>
        <v>-1427.3649178381845</v>
      </c>
      <c r="AN40">
        <f t="shared" si="26"/>
        <v>0</v>
      </c>
      <c r="AO40">
        <f t="shared" si="26"/>
        <v>0</v>
      </c>
      <c r="AP40">
        <f t="shared" si="26"/>
        <v>-2.4309656611881533E-8</v>
      </c>
      <c r="AQ40">
        <f t="shared" si="26"/>
        <v>-3.2841526044423098E-3</v>
      </c>
      <c r="AR40">
        <f t="shared" si="26"/>
        <v>-3.2841769140989218E-3</v>
      </c>
      <c r="AS40">
        <f t="shared" si="26"/>
        <v>-33.340604570929408</v>
      </c>
      <c r="AT40">
        <f t="shared" si="26"/>
        <v>-21.782878005787719</v>
      </c>
      <c r="AU40">
        <f t="shared" si="23"/>
        <v>-55.12676675363123</v>
      </c>
      <c r="AW40">
        <v>37</v>
      </c>
      <c r="AX40">
        <f>IF(Z40&gt;0, (R40*SUMPRODUCT(K40:$K$98, X40:$X$98)-K40*$AZ$3)/Z40, 0)</f>
        <v>-142866768634.50922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500000</v>
      </c>
      <c r="S41">
        <f t="shared" si="1"/>
        <v>-571382546389.94653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-7194.0347308421915</v>
      </c>
      <c r="AC41">
        <f t="shared" si="2"/>
        <v>-6423.2481385802112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-1.9304855999476109E-2</v>
      </c>
      <c r="AI41">
        <f t="shared" si="25"/>
        <v>-1.9304996519347146E-2</v>
      </c>
      <c r="AJ41">
        <f t="shared" si="7"/>
        <v>-770.78659226198033</v>
      </c>
      <c r="AK41">
        <f t="shared" si="22"/>
        <v>-503.58243115895345</v>
      </c>
      <c r="AL41">
        <f t="shared" si="8"/>
        <v>-1274.3883284174531</v>
      </c>
      <c r="AN41">
        <f t="shared" si="26"/>
        <v>0</v>
      </c>
      <c r="AO41">
        <f t="shared" si="26"/>
        <v>0</v>
      </c>
      <c r="AP41">
        <f t="shared" si="26"/>
        <v>-4.8455962315654491E-9</v>
      </c>
      <c r="AQ41">
        <f t="shared" si="26"/>
        <v>-6.6569615237176475E-4</v>
      </c>
      <c r="AR41">
        <f t="shared" si="26"/>
        <v>-6.657009979679963E-4</v>
      </c>
      <c r="AS41">
        <f t="shared" si="26"/>
        <v>-26.579305682594534</v>
      </c>
      <c r="AT41">
        <f t="shared" si="26"/>
        <v>-17.365210433770233</v>
      </c>
      <c r="AU41">
        <f t="shared" si="23"/>
        <v>-43.94518181736273</v>
      </c>
      <c r="AW41">
        <v>38</v>
      </c>
      <c r="AX41">
        <f>IF(Z41&gt;0, (R41*SUMPRODUCT(K41:$K$98, X41:$X$98)-K41*$AZ$3)/Z41, 0)</f>
        <v>-571382546389.94653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500000</v>
      </c>
      <c r="S42">
        <f t="shared" si="1"/>
        <v>-2316872778179.3657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-6423.2481385802112</v>
      </c>
      <c r="AC42">
        <f t="shared" si="2"/>
        <v>-5735.0435574776257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-4.3269178222271453E-3</v>
      </c>
      <c r="AI42">
        <f t="shared" si="25"/>
        <v>-4.3269487639539172E-3</v>
      </c>
      <c r="AJ42">
        <f t="shared" si="7"/>
        <v>-688.20458110258551</v>
      </c>
      <c r="AK42">
        <f t="shared" si="22"/>
        <v>-449.62736970061485</v>
      </c>
      <c r="AL42">
        <f t="shared" si="8"/>
        <v>-1137.8362777519642</v>
      </c>
      <c r="AN42">
        <f t="shared" si="26"/>
        <v>0</v>
      </c>
      <c r="AO42">
        <f t="shared" si="26"/>
        <v>0</v>
      </c>
      <c r="AP42">
        <f t="shared" si="26"/>
        <v>-9.5265577500749466E-10</v>
      </c>
      <c r="AQ42">
        <f t="shared" si="26"/>
        <v>-1.3322020718719286E-4</v>
      </c>
      <c r="AR42">
        <f t="shared" si="26"/>
        <v>-1.3322115984296785E-4</v>
      </c>
      <c r="AS42">
        <f t="shared" si="26"/>
        <v>-21.188929544881184</v>
      </c>
      <c r="AT42">
        <f t="shared" si="26"/>
        <v>-13.843445567846977</v>
      </c>
      <c r="AU42">
        <f t="shared" si="23"/>
        <v>-35.032508333888003</v>
      </c>
      <c r="AW42">
        <v>39</v>
      </c>
      <c r="AX42">
        <f>IF(Z42&gt;0, (R42*SUMPRODUCT(K42:$K$98, X42:$X$98)-K42*$AZ$3)/Z42, 0)</f>
        <v>-2316872778179.3657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500000</v>
      </c>
      <c r="S43">
        <f t="shared" si="1"/>
        <v>-9531107211042.2344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-5735.0435574776257</v>
      </c>
      <c r="AC43">
        <f t="shared" si="2"/>
        <v>-5120.5747203418186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-9.5666804268462779E-4</v>
      </c>
      <c r="AI43">
        <f t="shared" si="25"/>
        <v>-9.5667475829306519E-4</v>
      </c>
      <c r="AJ43">
        <f t="shared" si="7"/>
        <v>-614.46883713580701</v>
      </c>
      <c r="AK43">
        <f t="shared" si="22"/>
        <v>-401.45304902343383</v>
      </c>
      <c r="AL43">
        <f t="shared" si="8"/>
        <v>-1015.9228428339991</v>
      </c>
      <c r="AN43">
        <f t="shared" si="26"/>
        <v>0</v>
      </c>
      <c r="AO43">
        <f t="shared" si="26"/>
        <v>0</v>
      </c>
      <c r="AP43">
        <f t="shared" si="26"/>
        <v>-1.8461152128211948E-10</v>
      </c>
      <c r="AQ43">
        <f t="shared" si="26"/>
        <v>-2.6298725479337349E-5</v>
      </c>
      <c r="AR43">
        <f t="shared" si="26"/>
        <v>-2.629891009085863E-5</v>
      </c>
      <c r="AS43">
        <f t="shared" si="26"/>
        <v>-16.891697582051886</v>
      </c>
      <c r="AT43">
        <f t="shared" si="26"/>
        <v>-11.035911160451155</v>
      </c>
      <c r="AU43">
        <f t="shared" si="23"/>
        <v>-27.927635041413133</v>
      </c>
      <c r="AW43">
        <v>40</v>
      </c>
      <c r="AX43">
        <f>IF(Z43&gt;0, (R43*SUMPRODUCT(K43:$K$98, X43:$X$98)-K43*$AZ$3)/Z43, 0)</f>
        <v>-9531107211042.2344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500000</v>
      </c>
      <c r="S44">
        <f t="shared" si="1"/>
        <v>-39829960430635.188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-5120.5747203418186</v>
      </c>
      <c r="AC44">
        <f t="shared" si="2"/>
        <v>-4571.9417373941014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-2.0854484431672308E-4</v>
      </c>
      <c r="AI44">
        <f t="shared" si="25"/>
        <v>-2.0854627914796819E-4</v>
      </c>
      <c r="AJ44">
        <f t="shared" si="7"/>
        <v>-548.63298294771721</v>
      </c>
      <c r="AK44">
        <f t="shared" si="22"/>
        <v>-358.44023042392735</v>
      </c>
      <c r="AL44">
        <f t="shared" si="8"/>
        <v>-907.07342191792372</v>
      </c>
      <c r="AN44">
        <f t="shared" si="26"/>
        <v>0</v>
      </c>
      <c r="AO44">
        <f t="shared" si="26"/>
        <v>0</v>
      </c>
      <c r="AP44">
        <f t="shared" si="26"/>
        <v>-3.5217314661719955E-11</v>
      </c>
      <c r="AQ44">
        <f t="shared" si="26"/>
        <v>-5.1186433445775682E-6</v>
      </c>
      <c r="AR44">
        <f t="shared" si="26"/>
        <v>-5.1186785618922301E-6</v>
      </c>
      <c r="AS44">
        <f t="shared" si="26"/>
        <v>-13.465960167857666</v>
      </c>
      <c r="AT44">
        <f t="shared" si="26"/>
        <v>-8.7977610086674307</v>
      </c>
      <c r="AU44">
        <f t="shared" si="23"/>
        <v>-22.263726295203661</v>
      </c>
      <c r="AW44">
        <v>41</v>
      </c>
      <c r="AX44">
        <f>IF(Z44&gt;0, (R44*SUMPRODUCT(K44:$K$98, X44:$X$98)-K44*$AZ$3)/Z44, 0)</f>
        <v>-39829960430635.188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500000</v>
      </c>
      <c r="S45">
        <f t="shared" si="1"/>
        <v>-169203511967065.59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-4571.9417373941014</v>
      </c>
      <c r="AC45">
        <f t="shared" si="2"/>
        <v>-4082.0908413998513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-4.4756651484810933E-5</v>
      </c>
      <c r="AI45">
        <f t="shared" si="25"/>
        <v>-4.4756953051456476E-5</v>
      </c>
      <c r="AJ45">
        <f t="shared" si="7"/>
        <v>-489.8508959942501</v>
      </c>
      <c r="AK45">
        <f t="shared" si="22"/>
        <v>-320.03592161758712</v>
      </c>
      <c r="AL45">
        <f t="shared" si="8"/>
        <v>-809.88686236879028</v>
      </c>
      <c r="AN45">
        <f t="shared" si="26"/>
        <v>0</v>
      </c>
      <c r="AO45">
        <f t="shared" si="26"/>
        <v>0</v>
      </c>
      <c r="AP45">
        <f t="shared" si="26"/>
        <v>-6.6087708694257066E-12</v>
      </c>
      <c r="AQ45">
        <f t="shared" si="26"/>
        <v>-9.8083279076235584E-7</v>
      </c>
      <c r="AR45">
        <f t="shared" si="26"/>
        <v>-9.8083939953322532E-7</v>
      </c>
      <c r="AS45">
        <f t="shared" si="26"/>
        <v>-10.734981403569369</v>
      </c>
      <c r="AT45">
        <f t="shared" si="26"/>
        <v>-7.0135212472476711</v>
      </c>
      <c r="AU45">
        <f t="shared" si="23"/>
        <v>-17.74850363165644</v>
      </c>
      <c r="AW45">
        <v>42</v>
      </c>
      <c r="AX45">
        <f>IF(Z45&gt;0, (R45*SUMPRODUCT(K45:$K$98, X45:$X$98)-K45*$AZ$3)/Z45, 0)</f>
        <v>-169203511967065.59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500000</v>
      </c>
      <c r="S46">
        <f t="shared" si="1"/>
        <v>-731633845596028.38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-4082.0908413998513</v>
      </c>
      <c r="AC46">
        <f t="shared" si="2"/>
        <v>-3644.7239663870282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-9.4512276814351032E-6</v>
      </c>
      <c r="AI46">
        <f t="shared" si="25"/>
        <v>-9.4512899517221525E-6</v>
      </c>
      <c r="AJ46">
        <f t="shared" si="7"/>
        <v>-437.36687501282313</v>
      </c>
      <c r="AK46">
        <f t="shared" si="22"/>
        <v>-285.74635889798964</v>
      </c>
      <c r="AL46">
        <f t="shared" si="8"/>
        <v>-723.11324336210271</v>
      </c>
      <c r="AN46">
        <f t="shared" si="26"/>
        <v>0</v>
      </c>
      <c r="AO46">
        <f t="shared" si="26"/>
        <v>0</v>
      </c>
      <c r="AP46">
        <f t="shared" si="26"/>
        <v>-1.2184290211892495E-12</v>
      </c>
      <c r="AQ46">
        <f t="shared" si="26"/>
        <v>-1.8493009489283887E-7</v>
      </c>
      <c r="AR46">
        <f t="shared" si="26"/>
        <v>-1.8493131332186008E-7</v>
      </c>
      <c r="AS46">
        <f t="shared" si="26"/>
        <v>-8.5578615207822786</v>
      </c>
      <c r="AT46">
        <f t="shared" si="26"/>
        <v>-5.5911362044623347</v>
      </c>
      <c r="AU46">
        <f t="shared" si="23"/>
        <v>-14.148997910175927</v>
      </c>
      <c r="AW46">
        <v>43</v>
      </c>
      <c r="AX46">
        <f>IF(Z46&gt;0, (R46*SUMPRODUCT(K46:$K$98, X46:$X$98)-K46*$AZ$3)/Z46, 0)</f>
        <v>-731633845596028.38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500000</v>
      </c>
      <c r="S47">
        <f t="shared" si="1"/>
        <v>-3224516101837174.5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-3644.7239663870282</v>
      </c>
      <c r="AC47">
        <f t="shared" si="2"/>
        <v>-3254.2178272919077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-1.9612977574018824E-6</v>
      </c>
      <c r="AI47">
        <f t="shared" si="25"/>
        <v>-1.9613103725421258E-6</v>
      </c>
      <c r="AJ47">
        <f t="shared" si="7"/>
        <v>-390.50613909512049</v>
      </c>
      <c r="AK47">
        <f t="shared" si="22"/>
        <v>-255.130677647092</v>
      </c>
      <c r="AL47">
        <f t="shared" si="8"/>
        <v>-645.63681870352286</v>
      </c>
      <c r="AN47">
        <f t="shared" si="26"/>
        <v>0</v>
      </c>
      <c r="AO47">
        <f t="shared" si="26"/>
        <v>0</v>
      </c>
      <c r="AP47">
        <f t="shared" si="26"/>
        <v>-2.2039078271251791E-13</v>
      </c>
      <c r="AQ47">
        <f t="shared" si="26"/>
        <v>-3.4264537654976324E-8</v>
      </c>
      <c r="AR47">
        <f t="shared" si="26"/>
        <v>-3.4264758045759034E-8</v>
      </c>
      <c r="AS47">
        <f t="shared" si="26"/>
        <v>-6.8222748213658537</v>
      </c>
      <c r="AT47">
        <f t="shared" si="26"/>
        <v>-4.4572195517924778</v>
      </c>
      <c r="AU47">
        <f t="shared" si="23"/>
        <v>-11.279494407423089</v>
      </c>
      <c r="AW47">
        <v>44</v>
      </c>
      <c r="AX47">
        <f>IF(Z47&gt;0, (R47*SUMPRODUCT(K47:$K$98, X47:$X$98)-K47*$AZ$3)/Z47, 0)</f>
        <v>-3224516101837174.5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500000</v>
      </c>
      <c r="S48">
        <f t="shared" si="1"/>
        <v>-1.449573745157458E+16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-3254.2178272919077</v>
      </c>
      <c r="AC48">
        <f t="shared" si="2"/>
        <v>-2905.5516315404143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-3.9933865623791458E-7</v>
      </c>
      <c r="AI48">
        <f t="shared" si="25"/>
        <v>-3.993411617603494E-7</v>
      </c>
      <c r="AJ48">
        <f t="shared" si="7"/>
        <v>-348.66619575149343</v>
      </c>
      <c r="AK48">
        <f t="shared" si="22"/>
        <v>-227.79524791043357</v>
      </c>
      <c r="AL48">
        <f t="shared" si="8"/>
        <v>-576.46144406126814</v>
      </c>
      <c r="AN48">
        <f t="shared" si="26"/>
        <v>0</v>
      </c>
      <c r="AO48">
        <f t="shared" si="26"/>
        <v>0</v>
      </c>
      <c r="AP48">
        <f t="shared" si="26"/>
        <v>-3.9082435291276116E-14</v>
      </c>
      <c r="AQ48">
        <f t="shared" si="26"/>
        <v>-6.2290909771129811E-9</v>
      </c>
      <c r="AR48">
        <f t="shared" si="26"/>
        <v>-6.2291300595482724E-9</v>
      </c>
      <c r="AS48">
        <f t="shared" si="26"/>
        <v>-5.4386757206044081</v>
      </c>
      <c r="AT48">
        <f t="shared" si="26"/>
        <v>-3.5532681377650603</v>
      </c>
      <c r="AU48">
        <f t="shared" si="23"/>
        <v>-8.9919438645985981</v>
      </c>
      <c r="AW48">
        <v>45</v>
      </c>
      <c r="AX48">
        <f>IF(Z48&gt;0, (R48*SUMPRODUCT(K48:$K$98, X48:$X$98)-K48*$AZ$3)/Z48, 0)</f>
        <v>-1.449573745157458E+16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500000</v>
      </c>
      <c r="S49">
        <f t="shared" si="1"/>
        <v>-6.655715275312944E+16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-2905.5516315404143</v>
      </c>
      <c r="AC49">
        <f t="shared" si="2"/>
        <v>-2594.2425281665014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-7.9729854981526638E-8</v>
      </c>
      <c r="AI49">
        <f t="shared" si="25"/>
        <v>-7.9730342202362573E-8</v>
      </c>
      <c r="AJ49">
        <f t="shared" si="7"/>
        <v>-311.30910337391288</v>
      </c>
      <c r="AK49">
        <f t="shared" si="22"/>
        <v>-203.38861420782902</v>
      </c>
      <c r="AL49">
        <f t="shared" si="8"/>
        <v>-514.69771766147221</v>
      </c>
      <c r="AN49">
        <f t="shared" si="26"/>
        <v>0</v>
      </c>
      <c r="AO49">
        <f t="shared" si="26"/>
        <v>0</v>
      </c>
      <c r="AP49">
        <f t="shared" si="26"/>
        <v>-6.7856452555093708E-15</v>
      </c>
      <c r="AQ49">
        <f t="shared" si="26"/>
        <v>-1.1104174375783162E-9</v>
      </c>
      <c r="AR49">
        <f t="shared" si="26"/>
        <v>-1.1104242232235716E-9</v>
      </c>
      <c r="AS49">
        <f t="shared" si="26"/>
        <v>-4.3356789867905574</v>
      </c>
      <c r="AT49">
        <f t="shared" si="26"/>
        <v>-2.8326436047524566</v>
      </c>
      <c r="AU49">
        <f t="shared" si="23"/>
        <v>-7.1683225926534382</v>
      </c>
      <c r="AW49">
        <v>46</v>
      </c>
      <c r="AX49">
        <f>IF(Z49&gt;0, (R49*SUMPRODUCT(K49:$K$98, X49:$X$98)-K49*$AZ$3)/Z49, 0)</f>
        <v>-6.655715275312944E+16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500000</v>
      </c>
      <c r="S50">
        <f t="shared" si="1"/>
        <v>-3.1231293341052998E+17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-2594.2425281665014</v>
      </c>
      <c r="AC50">
        <f t="shared" si="2"/>
        <v>-2316.2879715781996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-1.5585664523365707E-8</v>
      </c>
      <c r="AI50">
        <f t="shared" si="25"/>
        <v>-1.5585757230380203E-8</v>
      </c>
      <c r="AJ50">
        <f t="shared" si="7"/>
        <v>-277.95455658830178</v>
      </c>
      <c r="AK50">
        <f t="shared" si="22"/>
        <v>-181.59697697165512</v>
      </c>
      <c r="AL50">
        <f t="shared" si="8"/>
        <v>-459.55153357554269</v>
      </c>
      <c r="AN50">
        <f t="shared" si="26"/>
        <v>0</v>
      </c>
      <c r="AO50">
        <f t="shared" si="26"/>
        <v>0</v>
      </c>
      <c r="AP50">
        <f t="shared" si="26"/>
        <v>-1.1528156716687736E-15</v>
      </c>
      <c r="AQ50">
        <f t="shared" si="26"/>
        <v>-1.9380840181018748E-10</v>
      </c>
      <c r="AR50">
        <f t="shared" si="26"/>
        <v>-1.9380955462585916E-10</v>
      </c>
      <c r="AS50">
        <f t="shared" si="26"/>
        <v>-3.4563767433513921</v>
      </c>
      <c r="AT50">
        <f t="shared" si="26"/>
        <v>-2.2581661389974261</v>
      </c>
      <c r="AU50">
        <f t="shared" si="23"/>
        <v>-5.7145428825426281</v>
      </c>
      <c r="AW50">
        <v>47</v>
      </c>
      <c r="AX50">
        <f>IF(Z50&gt;0, (R50*SUMPRODUCT(K50:$K$98, X50:$X$98)-K50*$AZ$3)/Z50, 0)</f>
        <v>-3.1231293341052998E+17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500000</v>
      </c>
      <c r="S51">
        <f t="shared" si="1"/>
        <v>-1.4978767246052088E+18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-2316.2879715781996</v>
      </c>
      <c r="AC51">
        <f t="shared" si="2"/>
        <v>-2068.1142603378471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-2.9808491537376837E-9</v>
      </c>
      <c r="AI51">
        <f t="shared" si="25"/>
        <v>-2.9808664124531904E-9</v>
      </c>
      <c r="AJ51">
        <f t="shared" si="7"/>
        <v>-248.17371124035253</v>
      </c>
      <c r="AK51">
        <f t="shared" si="22"/>
        <v>-162.14015801047398</v>
      </c>
      <c r="AL51">
        <f t="shared" si="8"/>
        <v>-410.31386925380741</v>
      </c>
      <c r="AN51">
        <f t="shared" si="26"/>
        <v>0</v>
      </c>
      <c r="AO51">
        <f t="shared" si="26"/>
        <v>0</v>
      </c>
      <c r="AP51">
        <f t="shared" si="26"/>
        <v>-1.9161862679366538E-16</v>
      </c>
      <c r="AQ51">
        <f t="shared" si="26"/>
        <v>-3.3095523319399303E-11</v>
      </c>
      <c r="AR51">
        <f t="shared" si="26"/>
        <v>-3.3095714938026093E-11</v>
      </c>
      <c r="AS51">
        <f t="shared" si="26"/>
        <v>-2.7554023783183168</v>
      </c>
      <c r="AT51">
        <f t="shared" si="26"/>
        <v>-1.8001962205025253</v>
      </c>
      <c r="AU51">
        <f t="shared" si="23"/>
        <v>-4.5555985988539387</v>
      </c>
      <c r="AW51">
        <v>48</v>
      </c>
      <c r="AX51">
        <f>IF(Z51&gt;0, (R51*SUMPRODUCT(K51:$K$98, X51:$X$98)-K51*$AZ$3)/Z51, 0)</f>
        <v>-1.4978767246052088E+18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500000</v>
      </c>
      <c r="S52">
        <f t="shared" si="1"/>
        <v>-7.3502109422175324E+18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-2068.1142603378471</v>
      </c>
      <c r="AC52">
        <f t="shared" si="2"/>
        <v>-1846.5305895873919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-5.5783441322726028E-10</v>
      </c>
      <c r="AI52">
        <f t="shared" si="25"/>
        <v>-5.5783755349528131E-10</v>
      </c>
      <c r="AJ52">
        <f t="shared" si="7"/>
        <v>-221.58367075045521</v>
      </c>
      <c r="AK52">
        <f t="shared" si="22"/>
        <v>-144.7679982236493</v>
      </c>
      <c r="AL52">
        <f t="shared" si="8"/>
        <v>-366.35166897466235</v>
      </c>
      <c r="AN52">
        <f t="shared" si="26"/>
        <v>0</v>
      </c>
      <c r="AO52">
        <f t="shared" si="26"/>
        <v>0</v>
      </c>
      <c r="AP52">
        <f t="shared" si="26"/>
        <v>-3.1129915911239353E-17</v>
      </c>
      <c r="AQ52">
        <f t="shared" si="26"/>
        <v>-5.5298905251835944E-12</v>
      </c>
      <c r="AR52">
        <f t="shared" si="26"/>
        <v>-5.5299216550995047E-12</v>
      </c>
      <c r="AS52">
        <f t="shared" si="26"/>
        <v>-2.1965899061862748</v>
      </c>
      <c r="AT52">
        <f t="shared" si="26"/>
        <v>-1.435105405375217</v>
      </c>
      <c r="AU52">
        <f t="shared" si="23"/>
        <v>-3.6316953115670216</v>
      </c>
      <c r="AW52">
        <v>49</v>
      </c>
      <c r="AX52">
        <f>IF(Z52&gt;0, (R52*SUMPRODUCT(K52:$K$98, X52:$X$98)-K52*$AZ$3)/Z52, 0)</f>
        <v>-7.3502109422175324E+18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500000</v>
      </c>
      <c r="S53">
        <f t="shared" si="1"/>
        <v>-3.6938059577338028E+19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-1846.5305895873919</v>
      </c>
      <c r="AC53">
        <f t="shared" si="2"/>
        <v>-1648.688026417319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-1.0203768571055907E-10</v>
      </c>
      <c r="AI53">
        <f t="shared" si="25"/>
        <v>-1.0203824363375715E-10</v>
      </c>
      <c r="AJ53">
        <f t="shared" si="7"/>
        <v>-197.84256317007294</v>
      </c>
      <c r="AK53">
        <f t="shared" si="22"/>
        <v>-129.25714127111743</v>
      </c>
      <c r="AL53">
        <f t="shared" si="8"/>
        <v>-327.09970444129237</v>
      </c>
      <c r="AN53">
        <f t="shared" si="26"/>
        <v>0</v>
      </c>
      <c r="AO53">
        <f t="shared" si="26"/>
        <v>0</v>
      </c>
      <c r="AP53">
        <f t="shared" si="26"/>
        <v>-4.9381880909196761E-18</v>
      </c>
      <c r="AQ53">
        <f t="shared" si="26"/>
        <v>-9.0313736036774701E-13</v>
      </c>
      <c r="AR53">
        <f t="shared" si="26"/>
        <v>-9.0314229855583791E-13</v>
      </c>
      <c r="AS53">
        <f t="shared" si="26"/>
        <v>-1.7511080247022777</v>
      </c>
      <c r="AT53">
        <f t="shared" si="26"/>
        <v>-1.1440572428055156</v>
      </c>
      <c r="AU53">
        <f t="shared" si="23"/>
        <v>-2.8951652675086961</v>
      </c>
      <c r="AW53">
        <v>50</v>
      </c>
      <c r="AX53">
        <f>IF(Z53&gt;0, (R53*SUMPRODUCT(K53:$K$98, X53:$X$98)-K53*$AZ$3)/Z53, 0)</f>
        <v>-3.6938059577338028E+19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500000</v>
      </c>
      <c r="S54">
        <f t="shared" si="1"/>
        <v>-1.9026852269960308E+20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-1648.688026417319</v>
      </c>
      <c r="AC54">
        <f t="shared" si="2"/>
        <v>-1472.0428807297496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-1.8225428612650218E-11</v>
      </c>
      <c r="AI54">
        <f t="shared" si="25"/>
        <v>-1.8225525320900999E-11</v>
      </c>
      <c r="AJ54">
        <f t="shared" si="7"/>
        <v>-176.64514568756931</v>
      </c>
      <c r="AK54">
        <f t="shared" si="22"/>
        <v>-115.40816184921233</v>
      </c>
      <c r="AL54">
        <f t="shared" si="8"/>
        <v>-292.05330753679988</v>
      </c>
      <c r="AN54">
        <f t="shared" si="26"/>
        <v>0</v>
      </c>
      <c r="AO54">
        <f t="shared" si="26"/>
        <v>0</v>
      </c>
      <c r="AP54">
        <f t="shared" si="26"/>
        <v>-7.6425574784200482E-19</v>
      </c>
      <c r="AQ54">
        <f t="shared" si="26"/>
        <v>-1.4402999187240839E-13</v>
      </c>
      <c r="AR54">
        <f t="shared" si="26"/>
        <v>-1.4403075612815623E-13</v>
      </c>
      <c r="AS54">
        <f t="shared" si="26"/>
        <v>-1.39597259622315</v>
      </c>
      <c r="AT54">
        <f t="shared" si="26"/>
        <v>-0.91203542953246097</v>
      </c>
      <c r="AU54">
        <f t="shared" si="23"/>
        <v>-2.3080080257557549</v>
      </c>
      <c r="AW54">
        <v>51</v>
      </c>
      <c r="AX54">
        <f>IF(Z54&gt;0, (R54*SUMPRODUCT(K54:$K$98, X54:$X$98)-K54*$AZ$3)/Z54, 0)</f>
        <v>-1.9026852269960308E+20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500000</v>
      </c>
      <c r="S55">
        <f t="shared" si="1"/>
        <v>-1.005304625749987E+21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-1472.0428807297496</v>
      </c>
      <c r="AC55">
        <f t="shared" si="2"/>
        <v>-1314.3240006515623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-3.1759523347614576E-12</v>
      </c>
      <c r="AI55">
        <f t="shared" si="25"/>
        <v>-3.1759686771213627E-12</v>
      </c>
      <c r="AJ55">
        <f t="shared" si="7"/>
        <v>-157.71888007818734</v>
      </c>
      <c r="AK55">
        <f t="shared" si="22"/>
        <v>-103.04300165108249</v>
      </c>
      <c r="AL55">
        <f t="shared" si="8"/>
        <v>-260.761881729273</v>
      </c>
      <c r="AN55">
        <f t="shared" si="26"/>
        <v>0</v>
      </c>
      <c r="AO55">
        <f t="shared" si="26"/>
        <v>0</v>
      </c>
      <c r="AP55">
        <f t="shared" si="26"/>
        <v>-1.1531131733949493E-19</v>
      </c>
      <c r="AQ55">
        <f t="shared" si="26"/>
        <v>-2.2409446962262514E-14</v>
      </c>
      <c r="AR55">
        <f t="shared" si="26"/>
        <v>-2.2409562273579855E-14</v>
      </c>
      <c r="AS55">
        <f t="shared" si="26"/>
        <v>-1.112860806938101</v>
      </c>
      <c r="AT55">
        <f t="shared" si="26"/>
        <v>-0.72706906053289322</v>
      </c>
      <c r="AU55">
        <f t="shared" si="23"/>
        <v>-1.8399298674710165</v>
      </c>
      <c r="AW55">
        <v>52</v>
      </c>
      <c r="AX55">
        <f>IF(Z55&gt;0, (R55*SUMPRODUCT(K55:$K$98, X55:$X$98)-K55*$AZ$3)/Z55, 0)</f>
        <v>-1.005304625749987E+21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500000</v>
      </c>
      <c r="S56">
        <f t="shared" si="1"/>
        <v>-5.4527438723001939E+21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-1314.3240006515623</v>
      </c>
      <c r="AC56">
        <f t="shared" si="2"/>
        <v>-1173.5035720103233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-5.3955075004338456E-13</v>
      </c>
      <c r="AI56">
        <f t="shared" si="25"/>
        <v>-5.3955344021093938E-13</v>
      </c>
      <c r="AJ56">
        <f t="shared" si="7"/>
        <v>-140.820428641239</v>
      </c>
      <c r="AK56">
        <f t="shared" si="22"/>
        <v>-92.002680045609367</v>
      </c>
      <c r="AL56">
        <f t="shared" si="8"/>
        <v>-232.82310868684891</v>
      </c>
      <c r="AN56">
        <f t="shared" si="26"/>
        <v>0</v>
      </c>
      <c r="AO56">
        <f t="shared" si="26"/>
        <v>0</v>
      </c>
      <c r="AP56">
        <f t="shared" si="26"/>
        <v>-1.694800060442053E-20</v>
      </c>
      <c r="AQ56">
        <f t="shared" si="26"/>
        <v>-3.3991586960410345E-15</v>
      </c>
      <c r="AR56">
        <f t="shared" si="26"/>
        <v>-3.3991756440416391E-15</v>
      </c>
      <c r="AS56">
        <f t="shared" si="26"/>
        <v>-0.887165821857544</v>
      </c>
      <c r="AT56">
        <f t="shared" si="26"/>
        <v>-0.57961500361359464</v>
      </c>
      <c r="AU56">
        <f t="shared" si="23"/>
        <v>-1.4667808254711421</v>
      </c>
      <c r="AW56">
        <v>53</v>
      </c>
      <c r="AX56">
        <f>IF(Z56&gt;0, (R56*SUMPRODUCT(K56:$K$98, X56:$X$98)-K56*$AZ$3)/Z56, 0)</f>
        <v>-5.4527438723001939E+21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500000</v>
      </c>
      <c r="S57">
        <f t="shared" si="1"/>
        <v>-3.0388555947472471E+22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-1173.5035720103233</v>
      </c>
      <c r="AC57">
        <f t="shared" si="2"/>
        <v>-1047.7710464377885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-8.9291068930962725E-14</v>
      </c>
      <c r="AI57">
        <f t="shared" si="25"/>
        <v>-8.9291499920118744E-14</v>
      </c>
      <c r="AJ57">
        <f t="shared" si="7"/>
        <v>-125.73252557253477</v>
      </c>
      <c r="AK57">
        <f t="shared" si="22"/>
        <v>-82.145250040722644</v>
      </c>
      <c r="AL57">
        <f t="shared" si="8"/>
        <v>-207.87777561325748</v>
      </c>
      <c r="AN57">
        <f t="shared" si="26"/>
        <v>0</v>
      </c>
      <c r="AO57">
        <f t="shared" si="26"/>
        <v>0</v>
      </c>
      <c r="AP57">
        <f t="shared" si="26"/>
        <v>-2.4243061364800285E-21</v>
      </c>
      <c r="AQ57">
        <f t="shared" si="26"/>
        <v>-5.0226063305423896E-16</v>
      </c>
      <c r="AR57">
        <f t="shared" si="26"/>
        <v>-5.0226305736037551E-16</v>
      </c>
      <c r="AS57">
        <f t="shared" si="26"/>
        <v>-0.7072431615573529</v>
      </c>
      <c r="AT57">
        <f t="shared" si="26"/>
        <v>-0.46206553221747015</v>
      </c>
      <c r="AU57">
        <f t="shared" si="23"/>
        <v>-1.1693086937748236</v>
      </c>
      <c r="AW57">
        <v>54</v>
      </c>
      <c r="AX57">
        <f>IF(Z57&gt;0, (R57*SUMPRODUCT(K57:$K$98, X57:$X$98)-K57*$AZ$3)/Z57, 0)</f>
        <v>-3.0388555947472471E+22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500000</v>
      </c>
      <c r="S58">
        <f t="shared" si="1"/>
        <v>-1.7415178911050702E+23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-1047.7710464377885</v>
      </c>
      <c r="AC58">
        <f t="shared" si="2"/>
        <v>-935.50986289088257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-1.4381266897278648E-14</v>
      </c>
      <c r="AI58">
        <f t="shared" si="25"/>
        <v>-1.4381334044870677E-14</v>
      </c>
      <c r="AJ58">
        <f t="shared" si="7"/>
        <v>-112.26118354690595</v>
      </c>
      <c r="AK58">
        <f t="shared" si="22"/>
        <v>-73.343973250645206</v>
      </c>
      <c r="AL58">
        <f t="shared" si="8"/>
        <v>-185.60515679755116</v>
      </c>
      <c r="AN58">
        <f t="shared" si="26"/>
        <v>0</v>
      </c>
      <c r="AO58">
        <f t="shared" si="26"/>
        <v>0</v>
      </c>
      <c r="AP58">
        <f t="shared" si="26"/>
        <v>-3.372356960922379E-22</v>
      </c>
      <c r="AQ58">
        <f t="shared" si="26"/>
        <v>-7.2227110553282924E-17</v>
      </c>
      <c r="AR58">
        <f t="shared" si="26"/>
        <v>-7.2227447788979023E-17</v>
      </c>
      <c r="AS58">
        <f t="shared" si="26"/>
        <v>-0.56380991833334848</v>
      </c>
      <c r="AT58">
        <f t="shared" si="26"/>
        <v>-0.36835581331112094</v>
      </c>
      <c r="AU58">
        <f t="shared" si="23"/>
        <v>-0.93216573164446948</v>
      </c>
      <c r="AW58">
        <v>55</v>
      </c>
      <c r="AX58">
        <f>IF(Z58&gt;0, (R58*SUMPRODUCT(K58:$K$98, X58:$X$98)-K58*$AZ$3)/Z58, 0)</f>
        <v>-1.7415178911050702E+23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500000</v>
      </c>
      <c r="S59">
        <f t="shared" si="1"/>
        <v>-1.0269772691453444E+24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-935.50986289088257</v>
      </c>
      <c r="AC59">
        <f t="shared" si="2"/>
        <v>-835.27666329543092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-2.2523770926541464E-15</v>
      </c>
      <c r="AI59">
        <f t="shared" si="25"/>
        <v>-2.2523872593429376E-15</v>
      </c>
      <c r="AJ59">
        <f t="shared" si="7"/>
        <v>-100.23319959545165</v>
      </c>
      <c r="AK59">
        <f t="shared" si="22"/>
        <v>-65.485690402361783</v>
      </c>
      <c r="AL59">
        <f t="shared" si="8"/>
        <v>-165.71888999781345</v>
      </c>
      <c r="AN59">
        <f t="shared" si="26"/>
        <v>0</v>
      </c>
      <c r="AO59">
        <f t="shared" si="26"/>
        <v>0</v>
      </c>
      <c r="AP59">
        <f t="shared" si="26"/>
        <v>-4.5589476160372824E-23</v>
      </c>
      <c r="AQ59">
        <f t="shared" si="26"/>
        <v>-1.0100111636846353E-17</v>
      </c>
      <c r="AR59">
        <f t="shared" si="26"/>
        <v>-1.0100157226322513E-17</v>
      </c>
      <c r="AS59">
        <f t="shared" si="26"/>
        <v>-0.44946581499788579</v>
      </c>
      <c r="AT59">
        <f t="shared" si="26"/>
        <v>-0.2936509991319522</v>
      </c>
      <c r="AU59">
        <f t="shared" si="23"/>
        <v>-0.7431168141298381</v>
      </c>
      <c r="AW59">
        <v>56</v>
      </c>
      <c r="AX59">
        <f>IF(Z59&gt;0, (R59*SUMPRODUCT(K59:$K$98, X59:$X$98)-K59*$AZ$3)/Z59, 0)</f>
        <v>-1.0269772691453444E+24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500000</v>
      </c>
      <c r="S60">
        <f t="shared" si="1"/>
        <v>-6.2671091787696611E+24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-835.27666329543092</v>
      </c>
      <c r="AC60">
        <f t="shared" si="2"/>
        <v>-745.78273508520613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-3.4310113600122683E-16</v>
      </c>
      <c r="AI60">
        <f t="shared" si="25"/>
        <v>-3.4310262349473025E-16</v>
      </c>
      <c r="AJ60">
        <f t="shared" si="7"/>
        <v>-89.493928210224794</v>
      </c>
      <c r="AK60">
        <f t="shared" si="22"/>
        <v>-58.469366430680168</v>
      </c>
      <c r="AL60">
        <f t="shared" si="8"/>
        <v>-147.96329464090496</v>
      </c>
      <c r="AN60">
        <f t="shared" si="26"/>
        <v>0</v>
      </c>
      <c r="AO60">
        <f t="shared" si="26"/>
        <v>0</v>
      </c>
      <c r="AP60">
        <f t="shared" si="26"/>
        <v>-5.95555345747571E-24</v>
      </c>
      <c r="AQ60">
        <f t="shared" si="26"/>
        <v>-1.3736914830855822E-18</v>
      </c>
      <c r="AR60">
        <f t="shared" si="26"/>
        <v>-1.3736974386390397E-18</v>
      </c>
      <c r="AS60">
        <f t="shared" si="26"/>
        <v>-0.35831139588479455</v>
      </c>
      <c r="AT60">
        <f t="shared" si="26"/>
        <v>-0.23409677864473233</v>
      </c>
      <c r="AU60">
        <f t="shared" si="23"/>
        <v>-0.59240817452952688</v>
      </c>
      <c r="AW60">
        <v>57</v>
      </c>
      <c r="AX60">
        <f>IF(Z60&gt;0, (R60*SUMPRODUCT(K60:$K$98, X60:$X$98)-K60*$AZ$3)/Z60, 0)</f>
        <v>-6.2671091787696611E+24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500000</v>
      </c>
      <c r="S61">
        <f t="shared" si="1"/>
        <v>-3.9617728958313276E+25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-745.78273508520613</v>
      </c>
      <c r="AC61">
        <f t="shared" si="2"/>
        <v>-665.87744204036267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-5.0500961655749344E-17</v>
      </c>
      <c r="AI61">
        <f t="shared" si="25"/>
        <v>-5.050117175027632E-17</v>
      </c>
      <c r="AJ61">
        <f t="shared" si="7"/>
        <v>-79.905293044843461</v>
      </c>
      <c r="AK61">
        <f t="shared" si="22"/>
        <v>-52.204791455964433</v>
      </c>
      <c r="AL61">
        <f t="shared" si="8"/>
        <v>-132.11008450080789</v>
      </c>
      <c r="AN61">
        <f t="shared" si="26"/>
        <v>0</v>
      </c>
      <c r="AO61">
        <f t="shared" si="26"/>
        <v>0</v>
      </c>
      <c r="AP61">
        <f t="shared" si="26"/>
        <v>-7.5104120724135223E-25</v>
      </c>
      <c r="AQ61">
        <f t="shared" si="26"/>
        <v>-1.8052970609966564E-19</v>
      </c>
      <c r="AR61">
        <f t="shared" si="26"/>
        <v>-1.8053045714087286E-19</v>
      </c>
      <c r="AS61">
        <f t="shared" si="26"/>
        <v>-0.28564365105611772</v>
      </c>
      <c r="AT61">
        <f t="shared" si="26"/>
        <v>-0.18662051868999704</v>
      </c>
      <c r="AU61">
        <f t="shared" si="23"/>
        <v>-0.47226416974611474</v>
      </c>
      <c r="AW61">
        <v>58</v>
      </c>
      <c r="AX61">
        <f>IF(Z61&gt;0, (R61*SUMPRODUCT(K61:$K$98, X61:$X$98)-K61*$AZ$3)/Z61, 0)</f>
        <v>-3.9617728958313276E+25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500000</v>
      </c>
      <c r="S62">
        <f t="shared" si="1"/>
        <v>-2.5970443760372461E+26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-665.87744204036267</v>
      </c>
      <c r="AC62">
        <f t="shared" si="2"/>
        <v>-594.53343039318077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-7.1751085523318254E-18</v>
      </c>
      <c r="AI62">
        <f t="shared" si="25"/>
        <v>-7.1751371681997267E-18</v>
      </c>
      <c r="AJ62">
        <f t="shared" si="7"/>
        <v>-71.344011647181901</v>
      </c>
      <c r="AK62">
        <f t="shared" si="22"/>
        <v>-46.61142094282539</v>
      </c>
      <c r="AL62">
        <f t="shared" si="8"/>
        <v>-117.95543259000729</v>
      </c>
      <c r="AN62">
        <f t="shared" si="26"/>
        <v>0</v>
      </c>
      <c r="AO62">
        <f t="shared" si="26"/>
        <v>0</v>
      </c>
      <c r="AP62">
        <f t="shared" si="26"/>
        <v>-9.1335145847410695E-26</v>
      </c>
      <c r="AQ62">
        <f t="shared" si="26"/>
        <v>-2.2901265422137093E-20</v>
      </c>
      <c r="AR62">
        <f t="shared" si="26"/>
        <v>-2.2901356757282938E-20</v>
      </c>
      <c r="AS62">
        <f t="shared" si="26"/>
        <v>-0.22771336978325785</v>
      </c>
      <c r="AT62">
        <f t="shared" si="26"/>
        <v>-0.14877273492506141</v>
      </c>
      <c r="AU62">
        <f t="shared" si="23"/>
        <v>-0.37648610470831928</v>
      </c>
      <c r="AW62">
        <v>59</v>
      </c>
      <c r="AX62">
        <f>IF(Z62&gt;0, (R62*SUMPRODUCT(K62:$K$98, X62:$X$98)-K62*$AZ$3)/Z62, 0)</f>
        <v>-2.5970443760372461E+26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500000</v>
      </c>
      <c r="S63">
        <f t="shared" si="1"/>
        <v>-1.7672478048903866E+27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-594.53343039318077</v>
      </c>
      <c r="AC63">
        <f t="shared" si="2"/>
        <v>-530.83341999391143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-9.8300189858158634E-19</v>
      </c>
      <c r="AI63">
        <f t="shared" si="25"/>
        <v>-9.8300565324334436E-19</v>
      </c>
      <c r="AJ63">
        <f t="shared" si="7"/>
        <v>-63.700010399269331</v>
      </c>
      <c r="AK63">
        <f t="shared" si="22"/>
        <v>-41.61734012752266</v>
      </c>
      <c r="AL63">
        <f t="shared" si="8"/>
        <v>-105.31735052679198</v>
      </c>
      <c r="AN63">
        <f t="shared" si="26"/>
        <v>0</v>
      </c>
      <c r="AO63">
        <f t="shared" si="26"/>
        <v>0</v>
      </c>
      <c r="AP63">
        <f t="shared" si="26"/>
        <v>-1.0700000572298988E-26</v>
      </c>
      <c r="AQ63">
        <f t="shared" si="26"/>
        <v>-2.8013497767129183E-21</v>
      </c>
      <c r="AR63">
        <f t="shared" si="26"/>
        <v>-2.8013604767134909E-21</v>
      </c>
      <c r="AS63">
        <f t="shared" si="26"/>
        <v>-0.18153170422772405</v>
      </c>
      <c r="AT63">
        <f t="shared" si="26"/>
        <v>-0.1186007134287798</v>
      </c>
      <c r="AU63">
        <f t="shared" si="23"/>
        <v>-0.30013241765650384</v>
      </c>
      <c r="AW63">
        <v>60</v>
      </c>
      <c r="AX63">
        <f>IF(Z63&gt;0, (R63*SUMPRODUCT(K63:$K$98, X63:$X$98)-K63*$AZ$3)/Z63, 0)</f>
        <v>-1.7672478048903866E+27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500000</v>
      </c>
      <c r="S64">
        <f t="shared" si="1"/>
        <v>-1.2497245071913648E+28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-530.83341999391143</v>
      </c>
      <c r="AC64">
        <f t="shared" si="2"/>
        <v>-473.9584107088495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-1.2972208995892039E-19</v>
      </c>
      <c r="AI64">
        <f t="shared" si="25"/>
        <v>-1.2972256402181183E-19</v>
      </c>
      <c r="AJ64">
        <f t="shared" si="7"/>
        <v>-56.875009285061935</v>
      </c>
      <c r="AK64">
        <f t="shared" si="22"/>
        <v>-37.158339399573805</v>
      </c>
      <c r="AL64">
        <f t="shared" si="8"/>
        <v>-94.03334868463574</v>
      </c>
      <c r="AN64">
        <f t="shared" si="26"/>
        <v>0</v>
      </c>
      <c r="AO64">
        <f t="shared" si="26"/>
        <v>0</v>
      </c>
      <c r="AP64">
        <f t="shared" si="26"/>
        <v>-1.2062322065699665E-27</v>
      </c>
      <c r="AQ64">
        <f t="shared" si="26"/>
        <v>-3.3007216054348698E-22</v>
      </c>
      <c r="AR64">
        <f t="shared" si="26"/>
        <v>-3.3007336677569359E-22</v>
      </c>
      <c r="AS64">
        <f t="shared" si="26"/>
        <v>-0.14471596319174437</v>
      </c>
      <c r="AT64">
        <f t="shared" si="26"/>
        <v>-9.4547762618606354E-2</v>
      </c>
      <c r="AU64">
        <f t="shared" si="23"/>
        <v>-0.23926372581035074</v>
      </c>
      <c r="AW64">
        <v>61</v>
      </c>
      <c r="AX64">
        <f>IF(Z64&gt;0, (R64*SUMPRODUCT(K64:$K$98, X64:$X$98)-K64*$AZ$3)/Z64, 0)</f>
        <v>-1.2497245071913648E+28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500000</v>
      </c>
      <c r="S65">
        <f t="shared" si="1"/>
        <v>-9.1961853073417521E+28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-473.9584107088495</v>
      </c>
      <c r="AC65">
        <f t="shared" si="2"/>
        <v>-423.17715241861561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-1.6472060655520517E-20</v>
      </c>
      <c r="AI65">
        <f t="shared" si="25"/>
        <v>-1.6472118176266657E-20</v>
      </c>
      <c r="AJ65">
        <f t="shared" si="7"/>
        <v>-50.781258290233893</v>
      </c>
      <c r="AK65">
        <f t="shared" si="22"/>
        <v>-33.177088749619465</v>
      </c>
      <c r="AL65">
        <f t="shared" si="8"/>
        <v>-83.958347039853351</v>
      </c>
      <c r="AN65">
        <f t="shared" si="26"/>
        <v>0</v>
      </c>
      <c r="AO65">
        <f t="shared" si="26"/>
        <v>0</v>
      </c>
      <c r="AP65">
        <f t="shared" si="26"/>
        <v>-1.306776895173756E-28</v>
      </c>
      <c r="AQ65">
        <f t="shared" si="26"/>
        <v>-3.7421816865885937E-23</v>
      </c>
      <c r="AR65">
        <f t="shared" si="26"/>
        <v>-3.7421947543575453E-23</v>
      </c>
      <c r="AS65">
        <f t="shared" si="26"/>
        <v>-0.11536667984035749</v>
      </c>
      <c r="AT65">
        <f t="shared" si="26"/>
        <v>-7.5372897495700211E-2</v>
      </c>
      <c r="AU65">
        <f t="shared" si="23"/>
        <v>-0.19073957733605768</v>
      </c>
      <c r="AW65">
        <v>62</v>
      </c>
      <c r="AX65">
        <f>IF(Z65&gt;0, (R65*SUMPRODUCT(K65:$K$98, X65:$X$98)-K65*$AZ$3)/Z65, 0)</f>
        <v>-9.1961853073417521E+28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500000</v>
      </c>
      <c r="S66">
        <f t="shared" si="1"/>
        <v>-7.0533096095195823E+29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-423.17715241861561</v>
      </c>
      <c r="AC66">
        <f t="shared" si="2"/>
        <v>-377.83674323090673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-2.0099779643944837E-21</v>
      </c>
      <c r="AI66">
        <f t="shared" si="25"/>
        <v>-2.0099846604840527E-21</v>
      </c>
      <c r="AJ66">
        <f t="shared" si="7"/>
        <v>-45.340409187708872</v>
      </c>
      <c r="AK66">
        <f t="shared" si="22"/>
        <v>-29.622400669303094</v>
      </c>
      <c r="AL66">
        <f t="shared" si="8"/>
        <v>-74.962809857011962</v>
      </c>
      <c r="AN66">
        <f t="shared" si="26"/>
        <v>0</v>
      </c>
      <c r="AO66">
        <f t="shared" si="26"/>
        <v>0</v>
      </c>
      <c r="AP66">
        <f t="shared" si="26"/>
        <v>-1.3582514204571926E-29</v>
      </c>
      <c r="AQ66">
        <f t="shared" si="26"/>
        <v>-4.0770891683243307E-24</v>
      </c>
      <c r="AR66">
        <f t="shared" si="26"/>
        <v>-4.0771027508385352E-24</v>
      </c>
      <c r="AS66">
        <f t="shared" si="26"/>
        <v>-9.1969610842121796E-2</v>
      </c>
      <c r="AT66">
        <f t="shared" si="26"/>
        <v>-6.0086812416852833E-2</v>
      </c>
      <c r="AU66">
        <f t="shared" si="23"/>
        <v>-0.15205642325897462</v>
      </c>
      <c r="AW66">
        <v>63</v>
      </c>
      <c r="AX66">
        <f>IF(Z66&gt;0, (R66*SUMPRODUCT(K66:$K$98, X66:$X$98)-K66*$AZ$3)/Z66, 0)</f>
        <v>-7.0533096095195823E+29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-5.6486978786712955E+30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-377.83674323090673</v>
      </c>
      <c r="AC67">
        <f t="shared" ref="AC67:AC69" si="29">S67*Z67</f>
        <v>-337.35423502759522</v>
      </c>
      <c r="AE67">
        <f t="shared" ref="AE67:AE69" si="30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1">-X67*R67</f>
        <v>-2.3530390791470318E-22</v>
      </c>
      <c r="AI67">
        <f t="shared" ref="AI67:AI69" si="32">SUM(AE67:AH67)</f>
        <v>-2.353046544456787E-22</v>
      </c>
      <c r="AJ67">
        <f t="shared" ref="AJ67:AJ69" si="33">AB67-AC67</f>
        <v>-40.482508203311511</v>
      </c>
      <c r="AK67">
        <f t="shared" si="22"/>
        <v>-26.448572026163475</v>
      </c>
      <c r="AL67">
        <f t="shared" ref="AL67:AL69" si="34">SUM(AI67:AK67)</f>
        <v>-66.931080229474986</v>
      </c>
      <c r="AN67">
        <f t="shared" si="26"/>
        <v>0</v>
      </c>
      <c r="AO67">
        <f t="shared" si="26"/>
        <v>0</v>
      </c>
      <c r="AP67">
        <f t="shared" si="26"/>
        <v>-1.3520374565903369E-30</v>
      </c>
      <c r="AQ67">
        <f t="shared" si="26"/>
        <v>-4.2615739682660822E-25</v>
      </c>
      <c r="AR67">
        <f t="shared" si="26"/>
        <v>-4.2615874886406475E-25</v>
      </c>
      <c r="AS67">
        <f t="shared" si="26"/>
        <v>-7.3317610684089471E-2</v>
      </c>
      <c r="AT67">
        <f t="shared" si="26"/>
        <v>-4.7900838980271705E-2</v>
      </c>
      <c r="AU67">
        <f t="shared" si="23"/>
        <v>-0.12121844966436117</v>
      </c>
      <c r="AW67">
        <v>64</v>
      </c>
      <c r="AX67">
        <f>IF(Z67&gt;0, (R67*SUMPRODUCT(K67:$K$98, X67:$X$98)-K67*$AZ$3)/Z67, 0)</f>
        <v>-5.6486978786712955E+30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7"/>
        <v>500000</v>
      </c>
      <c r="S68">
        <f t="shared" si="28"/>
        <v>-4.7328413431386668E+31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-337.35423502759522</v>
      </c>
      <c r="AC68">
        <f t="shared" si="29"/>
        <v>-301.20913841749575</v>
      </c>
      <c r="AE68">
        <f t="shared" si="30"/>
        <v>0</v>
      </c>
      <c r="AF68">
        <f t="shared" si="24"/>
        <v>0</v>
      </c>
      <c r="AG68">
        <f t="shared" si="24"/>
        <v>-7.9552935694265107E-29</v>
      </c>
      <c r="AH68">
        <f t="shared" si="31"/>
        <v>-2.6380509203260975E-23</v>
      </c>
      <c r="AI68">
        <f t="shared" si="32"/>
        <v>-2.638058875619667E-23</v>
      </c>
      <c r="AJ68">
        <f t="shared" si="33"/>
        <v>-36.145096610099472</v>
      </c>
      <c r="AK68">
        <f t="shared" si="22"/>
        <v>-23.614796451931667</v>
      </c>
      <c r="AL68">
        <f t="shared" si="34"/>
        <v>-59.759893062031139</v>
      </c>
      <c r="AN68">
        <f t="shared" si="26"/>
        <v>0</v>
      </c>
      <c r="AO68">
        <f t="shared" si="26"/>
        <v>0</v>
      </c>
      <c r="AP68">
        <f t="shared" si="26"/>
        <v>-1.2864090272898712E-31</v>
      </c>
      <c r="AQ68">
        <f t="shared" si="26"/>
        <v>-4.265854539171314E-26</v>
      </c>
      <c r="AR68">
        <f t="shared" si="26"/>
        <v>-4.2658674032615869E-26</v>
      </c>
      <c r="AS68">
        <f t="shared" si="26"/>
        <v>-5.844835035402525E-2</v>
      </c>
      <c r="AT68">
        <f t="shared" si="26"/>
        <v>-3.8186255564629852E-2</v>
      </c>
      <c r="AU68">
        <f t="shared" si="23"/>
        <v>-9.6634605918655109E-2</v>
      </c>
      <c r="AW68">
        <v>65</v>
      </c>
      <c r="AX68">
        <f>IF(Z68&gt;0, (R68*SUMPRODUCT(K68:$K$98, X68:$X$98)-K68*$AZ$3)/Z68, 0)</f>
        <v>-4.7328413431386668E+31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-301.20913841749575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-3.1821174277706042E-24</v>
      </c>
      <c r="AI69">
        <f t="shared" si="32"/>
        <v>-3.1821174277706042E-24</v>
      </c>
      <c r="AJ69">
        <f t="shared" si="33"/>
        <v>-301.20913841749575</v>
      </c>
      <c r="AK69">
        <f t="shared" si="22"/>
        <v>-21.084639689224705</v>
      </c>
      <c r="AL69">
        <f t="shared" si="34"/>
        <v>-322.29377810672048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-4.5943179546066821E-27</v>
      </c>
      <c r="AR69">
        <f t="shared" si="26"/>
        <v>-4.5943179546066821E-27</v>
      </c>
      <c r="AS69">
        <f t="shared" si="26"/>
        <v>-0.43488355918173571</v>
      </c>
      <c r="AT69">
        <f t="shared" si="26"/>
        <v>-3.0441849142721501E-2</v>
      </c>
      <c r="AU69">
        <f t="shared" si="23"/>
        <v>-0.46532540832445723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216819.06298235062</v>
      </c>
      <c r="AO71" s="8">
        <f t="shared" si="47"/>
        <v>-21681.906298235062</v>
      </c>
      <c r="AP71" s="8">
        <f t="shared" si="47"/>
        <v>-177.44257071697703</v>
      </c>
      <c r="AQ71" s="8">
        <f t="shared" si="47"/>
        <v>-186271.01264621768</v>
      </c>
      <c r="AR71" s="8">
        <f t="shared" si="47"/>
        <v>8688.7014671808429</v>
      </c>
      <c r="AS71" s="8">
        <f t="shared" si="47"/>
        <v>-639.79218369459181</v>
      </c>
      <c r="AT71" s="8">
        <f t="shared" si="47"/>
        <v>-1386.4858925277006</v>
      </c>
      <c r="AU71" s="8">
        <f t="shared" si="47"/>
        <v>6662.4233909585282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4702-14FD-4177-8C7B-463EBB440FC1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47713.758385788482</v>
      </c>
      <c r="K3">
        <v>1</v>
      </c>
      <c r="L3" s="2">
        <v>0</v>
      </c>
      <c r="O3">
        <f>$C$3</f>
        <v>47713.758385788482</v>
      </c>
      <c r="P3">
        <f>O3*C5</f>
        <v>4771.3758385788487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47713.758385788482</v>
      </c>
      <c r="AF3">
        <f t="shared" ref="AF3:AG34" si="4">-$Z3*P3</f>
        <v>-4771.3758385788487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42842.382547209636</v>
      </c>
      <c r="AJ3">
        <f t="shared" ref="AJ3:AJ66" si="7">AB3-AC3</f>
        <v>0</v>
      </c>
      <c r="AL3">
        <f t="shared" ref="AL3:AL66" si="8">SUM(AI3:AK3)</f>
        <v>42842.382547209636</v>
      </c>
      <c r="AN3">
        <f t="shared" ref="AN3:AU34" si="9">AE3*$K3</f>
        <v>47713.758385788482</v>
      </c>
      <c r="AO3">
        <f t="shared" si="9"/>
        <v>-4771.3758385788487</v>
      </c>
      <c r="AP3">
        <f t="shared" si="9"/>
        <v>-100</v>
      </c>
      <c r="AQ3">
        <f t="shared" si="9"/>
        <v>0</v>
      </c>
      <c r="AR3">
        <f t="shared" si="9"/>
        <v>42842.382547209636</v>
      </c>
      <c r="AS3">
        <f t="shared" si="9"/>
        <v>0</v>
      </c>
      <c r="AT3">
        <f t="shared" si="9"/>
        <v>0</v>
      </c>
      <c r="AU3">
        <f t="shared" si="9"/>
        <v>42842.382547209636</v>
      </c>
      <c r="AW3">
        <v>0</v>
      </c>
      <c r="AX3">
        <f>IF(Z3&gt;0, (R3*SUMPRODUCT(K3:$K$98, X3:$X$98)-K3*$AZ$3)/Z3, 0)</f>
        <v>0</v>
      </c>
      <c r="AZ3">
        <f>C6*SUMPRODUCT(X4:X98, K4:K98)/1</f>
        <v>34230.813798385076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1000000</v>
      </c>
      <c r="S4">
        <f t="shared" si="1"/>
        <v>2321.7536894456812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2296.1055248660196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-2296.1055248660196</v>
      </c>
      <c r="AK4">
        <f>G4*SUM(AB4, AE4:AF4)</f>
        <v>0</v>
      </c>
      <c r="AL4">
        <f t="shared" si="8"/>
        <v>-3342.9985248660196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-976.67039835805554</v>
      </c>
      <c r="AR4">
        <f t="shared" si="9"/>
        <v>-976.67039835805554</v>
      </c>
      <c r="AS4">
        <f t="shared" si="9"/>
        <v>-2142.0893039145626</v>
      </c>
      <c r="AT4">
        <f t="shared" si="9"/>
        <v>0</v>
      </c>
      <c r="AU4">
        <f t="shared" si="9"/>
        <v>-3118.7597022726181</v>
      </c>
      <c r="AW4">
        <v>1</v>
      </c>
      <c r="AX4">
        <f>IF(Z4&gt;0, (R4*SUMPRODUCT(K4:$K$98, X4:$X$98)-K4*$AZ$3)/Z4, 0)</f>
        <v>2321.7536894456812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1000000</v>
      </c>
      <c r="S5">
        <f t="shared" si="1"/>
        <v>4072.6263985376913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2296.1055248660196</v>
      </c>
      <c r="AC5">
        <f t="shared" si="2"/>
        <v>3983.1000695787516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-1046.0315245236118</v>
      </c>
      <c r="AI5">
        <f t="shared" si="6"/>
        <v>-1058.2567438286803</v>
      </c>
      <c r="AJ5">
        <f t="shared" si="7"/>
        <v>-1686.994544712732</v>
      </c>
      <c r="AK5">
        <f>G5*SUM(AB5, AE5:AF5)</f>
        <v>94.1403265195068</v>
      </c>
      <c r="AL5">
        <f t="shared" si="8"/>
        <v>-2651.1109620219058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-894.46994335816817</v>
      </c>
      <c r="AR5">
        <f t="shared" si="9"/>
        <v>-904.92382640373501</v>
      </c>
      <c r="AS5">
        <f t="shared" si="9"/>
        <v>-1442.562560953367</v>
      </c>
      <c r="AT5">
        <f t="shared" si="9"/>
        <v>80.50014799312288</v>
      </c>
      <c r="AU5">
        <f t="shared" si="9"/>
        <v>-2266.9862393639792</v>
      </c>
      <c r="AW5">
        <v>2</v>
      </c>
      <c r="AX5">
        <f>IF(Z5&gt;0, (R5*SUMPRODUCT(K5:$K$98, X5:$X$98)-K5*$AZ$3)/Z5, 0)</f>
        <v>4072.6263985376913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1000000</v>
      </c>
      <c r="S6">
        <f t="shared" si="1"/>
        <v>6155.6492365804525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3983.1000695787516</v>
      </c>
      <c r="AC6">
        <f t="shared" si="2"/>
        <v>5953.6803755247274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-1047.6954263391001</v>
      </c>
      <c r="AI6">
        <f t="shared" si="6"/>
        <v>-1059.7852972582887</v>
      </c>
      <c r="AJ6">
        <f t="shared" si="7"/>
        <v>-1970.5803059459759</v>
      </c>
      <c r="AK6">
        <f>G6*SUM(AB6, AE6:AF6)</f>
        <v>233.01135407035699</v>
      </c>
      <c r="AL6">
        <f t="shared" si="8"/>
        <v>-2797.3542491339076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-808.20275971241472</v>
      </c>
      <c r="AR6">
        <f t="shared" si="9"/>
        <v>-817.52900739452741</v>
      </c>
      <c r="AS6">
        <f t="shared" si="9"/>
        <v>-1520.1254118914112</v>
      </c>
      <c r="AT6">
        <f t="shared" si="9"/>
        <v>179.74729551127848</v>
      </c>
      <c r="AU6">
        <f t="shared" si="9"/>
        <v>-2157.9071237746602</v>
      </c>
      <c r="AW6">
        <v>3</v>
      </c>
      <c r="AX6">
        <f>IF(Z6&gt;0, (R6*SUMPRODUCT(K6:$K$98, X6:$X$98)-K6*$AZ$3)/Z6, 0)</f>
        <v>6155.6492365804525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1000000</v>
      </c>
      <c r="S7">
        <f t="shared" si="1"/>
        <v>7868.9174132645448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5953.6803755247274</v>
      </c>
      <c r="AC7">
        <f t="shared" si="2"/>
        <v>7526.3655371492096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-1050.0517144358537</v>
      </c>
      <c r="AI7">
        <f t="shared" si="6"/>
        <v>-1062.0075609994199</v>
      </c>
      <c r="AJ7">
        <f t="shared" si="7"/>
        <v>-1572.6851616244821</v>
      </c>
      <c r="AK7">
        <f>G7*SUM(AB7, AE7:AF7)</f>
        <v>292.32570643826409</v>
      </c>
      <c r="AL7">
        <f t="shared" si="8"/>
        <v>-2342.367016185638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-736.98519150448692</v>
      </c>
      <c r="AR7">
        <f t="shared" si="9"/>
        <v>-745.37647523662383</v>
      </c>
      <c r="AS7">
        <f t="shared" si="9"/>
        <v>-1103.7986597058107</v>
      </c>
      <c r="AT7">
        <f t="shared" si="9"/>
        <v>205.17057758134771</v>
      </c>
      <c r="AU7">
        <f t="shared" si="9"/>
        <v>-1644.0045573610869</v>
      </c>
      <c r="AW7">
        <v>4</v>
      </c>
      <c r="AX7">
        <f>IF(Z7&gt;0, (R7*SUMPRODUCT(K7:$K$98, X7:$X$98)-K7*$AZ$3)/Z7, 0)</f>
        <v>7868.9174132645448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1000000</v>
      </c>
      <c r="S8">
        <f t="shared" si="1"/>
        <v>8868.6219602499805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7526.3655371492096</v>
      </c>
      <c r="AC8">
        <f t="shared" si="2"/>
        <v>8388.3628882511293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-1055.6629928538916</v>
      </c>
      <c r="AI8">
        <f t="shared" si="6"/>
        <v>-1067.4860851644114</v>
      </c>
      <c r="AJ8">
        <f t="shared" si="7"/>
        <v>-861.99735110191978</v>
      </c>
      <c r="AK8">
        <f>G8*SUM(AB8, AE8:AF8)</f>
        <v>160.31158594127817</v>
      </c>
      <c r="AL8">
        <f t="shared" si="8"/>
        <v>-1769.1718503250531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-691.61159473513487</v>
      </c>
      <c r="AR8">
        <f t="shared" si="9"/>
        <v>-699.35742629589981</v>
      </c>
      <c r="AS8">
        <f t="shared" si="9"/>
        <v>-564.73265302345681</v>
      </c>
      <c r="AT8">
        <f t="shared" si="9"/>
        <v>105.02722209445811</v>
      </c>
      <c r="AU8">
        <f t="shared" si="9"/>
        <v>-1159.0628572248986</v>
      </c>
      <c r="AW8">
        <v>5</v>
      </c>
      <c r="AX8">
        <f>IF(Z8&gt;0, (R8*SUMPRODUCT(K8:$K$98, X8:$X$98)-K8*$AZ$3)/Z8, 0)</f>
        <v>8868.6219602499805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1000000</v>
      </c>
      <c r="S9">
        <f t="shared" si="1"/>
        <v>9498.3728754132262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8388.3628882511293</v>
      </c>
      <c r="AC9">
        <f t="shared" si="2"/>
        <v>8884.0041150914549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-1070.3852183089111</v>
      </c>
      <c r="AI9">
        <f t="shared" si="6"/>
        <v>-1082.0766998810968</v>
      </c>
      <c r="AJ9">
        <f t="shared" si="7"/>
        <v>-495.64122684032554</v>
      </c>
      <c r="AK9">
        <f t="shared" ref="AK9:AK72" si="22">G9*SUM(AB9:AB9, AE9:AF9)</f>
        <v>49.491341040681661</v>
      </c>
      <c r="AL9">
        <f t="shared" si="8"/>
        <v>-1528.2265856807408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-664.13180874763509</v>
      </c>
      <c r="AR9">
        <f t="shared" si="9"/>
        <v>-671.38591191597175</v>
      </c>
      <c r="AS9">
        <f t="shared" si="9"/>
        <v>-307.52583167340055</v>
      </c>
      <c r="AT9">
        <f t="shared" si="9"/>
        <v>30.707425028367787</v>
      </c>
      <c r="AU9">
        <f t="shared" si="9"/>
        <v>-948.20431856100447</v>
      </c>
      <c r="AW9">
        <v>6</v>
      </c>
      <c r="AX9">
        <f>IF(Z9&gt;0, (R9*SUMPRODUCT(K9:$K$98, X9:$X$98)-K9*$AZ$3)/Z9, 0)</f>
        <v>9498.3728754132262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1000000</v>
      </c>
      <c r="S10">
        <f t="shared" si="1"/>
        <v>10066.135150032109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8884.0041150914549</v>
      </c>
      <c r="AC10">
        <f t="shared" si="2"/>
        <v>9309.9233982168225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-1089.6797539946447</v>
      </c>
      <c r="AI10">
        <f t="shared" si="6"/>
        <v>-1101.2406997541837</v>
      </c>
      <c r="AJ10">
        <f t="shared" si="7"/>
        <v>-425.91928312536766</v>
      </c>
      <c r="AK10">
        <f t="shared" si="22"/>
        <v>36.424416871874968</v>
      </c>
      <c r="AL10">
        <f t="shared" si="8"/>
        <v>-1490.7355660076764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-641.40338403007468</v>
      </c>
      <c r="AR10">
        <f t="shared" si="9"/>
        <v>-648.20834641060253</v>
      </c>
      <c r="AS10">
        <f t="shared" si="9"/>
        <v>-250.70307906410537</v>
      </c>
      <c r="AT10">
        <f t="shared" si="9"/>
        <v>21.440009468192404</v>
      </c>
      <c r="AU10">
        <f t="shared" si="9"/>
        <v>-877.47141600651548</v>
      </c>
      <c r="AW10">
        <v>7</v>
      </c>
      <c r="AX10">
        <f>IF(Z10&gt;0, (R10*SUMPRODUCT(K10:$K$98, X10:$X$98)-K10*$AZ$3)/Z10, 0)</f>
        <v>10066.135150032109</v>
      </c>
    </row>
    <row r="11" spans="1:52" x14ac:dyDescent="0.25">
      <c r="A11" t="s">
        <v>33</v>
      </c>
      <c r="C11" s="12">
        <f>AU100</f>
        <v>3057.2137731402718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1000000</v>
      </c>
      <c r="S11">
        <f t="shared" si="1"/>
        <v>10575.772709993553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9309.9233982168225</v>
      </c>
      <c r="AC11">
        <f t="shared" si="2"/>
        <v>9671.7489196187344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-1107.5413783908193</v>
      </c>
      <c r="AI11">
        <f t="shared" si="6"/>
        <v>-1118.9728704255331</v>
      </c>
      <c r="AJ11">
        <f t="shared" si="7"/>
        <v>-361.82552140191183</v>
      </c>
      <c r="AK11">
        <f t="shared" si="22"/>
        <v>22.343816155720372</v>
      </c>
      <c r="AL11">
        <f t="shared" si="8"/>
        <v>-1458.4545756717246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-619.457458424121</v>
      </c>
      <c r="AR11">
        <f t="shared" si="9"/>
        <v>-625.85119064937476</v>
      </c>
      <c r="AS11">
        <f t="shared" si="9"/>
        <v>-202.37213909449056</v>
      </c>
      <c r="AT11">
        <f t="shared" si="9"/>
        <v>12.497089352479479</v>
      </c>
      <c r="AU11">
        <f t="shared" si="9"/>
        <v>-815.72624039138577</v>
      </c>
      <c r="AW11">
        <v>8</v>
      </c>
      <c r="AX11">
        <f>IF(Z11&gt;0, (R11*SUMPRODUCT(K11:$K$98, X11:$X$98)-K11*$AZ$3)/Z11, 0)</f>
        <v>10575.772709993553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1000000</v>
      </c>
      <c r="S12">
        <f t="shared" si="1"/>
        <v>11063.244008360438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9671.7489196187344</v>
      </c>
      <c r="AC12">
        <f t="shared" si="2"/>
        <v>10003.839828059721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-1133.0785162484717</v>
      </c>
      <c r="AI12">
        <f t="shared" si="6"/>
        <v>-1144.3815298813852</v>
      </c>
      <c r="AJ12">
        <f t="shared" si="7"/>
        <v>-332.09090844098682</v>
      </c>
      <c r="AK12">
        <f t="shared" si="22"/>
        <v>22.24502251512309</v>
      </c>
      <c r="AL12">
        <f t="shared" si="8"/>
        <v>-1454.2274158072489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-602.2432768072</v>
      </c>
      <c r="AR12">
        <f t="shared" si="9"/>
        <v>-608.25094871207398</v>
      </c>
      <c r="AS12">
        <f t="shared" si="9"/>
        <v>-176.50984819618805</v>
      </c>
      <c r="AT12">
        <f t="shared" si="9"/>
        <v>11.823465947014631</v>
      </c>
      <c r="AU12">
        <f t="shared" si="9"/>
        <v>-772.93733096124731</v>
      </c>
      <c r="AW12">
        <v>9</v>
      </c>
      <c r="AX12">
        <f>IF(Z12&gt;0, (R12*SUMPRODUCT(K12:$K$98, X12:$X$98)-K12*$AZ$3)/Z12, 0)</f>
        <v>11063.244008360438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1000000</v>
      </c>
      <c r="S13">
        <f t="shared" si="1"/>
        <v>11521.778780263294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10003.839828059721</v>
      </c>
      <c r="AC13">
        <f t="shared" si="2"/>
        <v>10300.921793111534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-1159.4875529737128</v>
      </c>
      <c r="AI13">
        <f t="shared" si="6"/>
        <v>-1170.6630428758849</v>
      </c>
      <c r="AJ13">
        <f t="shared" si="7"/>
        <v>-297.08196505181331</v>
      </c>
      <c r="AK13">
        <f t="shared" si="22"/>
        <v>20.007679656119443</v>
      </c>
      <c r="AL13">
        <f t="shared" si="8"/>
        <v>-1447.7373282715787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-585.81745301643582</v>
      </c>
      <c r="AR13">
        <f t="shared" si="9"/>
        <v>-591.46373788936171</v>
      </c>
      <c r="AS13">
        <f t="shared" si="9"/>
        <v>-150.09716978627773</v>
      </c>
      <c r="AT13">
        <f t="shared" si="9"/>
        <v>10.108644898219426</v>
      </c>
      <c r="AU13">
        <f t="shared" si="9"/>
        <v>-731.45226277741995</v>
      </c>
      <c r="AW13">
        <v>10</v>
      </c>
      <c r="AX13">
        <f>IF(Z13&gt;0, (R13*SUMPRODUCT(K13:$K$98, X13:$X$98)-K13*$AZ$3)/Z13, 0)</f>
        <v>11521.778780263294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1000000</v>
      </c>
      <c r="S14">
        <f t="shared" si="1"/>
        <v>11954.704864117983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10300.921793111534</v>
      </c>
      <c r="AC14">
        <f t="shared" si="2"/>
        <v>10566.850203016842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-1191.5584485845554</v>
      </c>
      <c r="AI14">
        <f t="shared" si="6"/>
        <v>-1202.6072891070985</v>
      </c>
      <c r="AJ14">
        <f t="shared" si="7"/>
        <v>-265.92840990530749</v>
      </c>
      <c r="AK14">
        <f t="shared" si="22"/>
        <v>18.541659227600761</v>
      </c>
      <c r="AL14">
        <f t="shared" si="8"/>
        <v>-1449.9940397848052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-572.37202504073969</v>
      </c>
      <c r="AR14">
        <f t="shared" si="9"/>
        <v>-577.67939979164044</v>
      </c>
      <c r="AS14">
        <f t="shared" si="9"/>
        <v>-127.74025703411695</v>
      </c>
      <c r="AT14">
        <f t="shared" si="9"/>
        <v>8.9065937573804739</v>
      </c>
      <c r="AU14">
        <f t="shared" si="9"/>
        <v>-696.51306306837682</v>
      </c>
      <c r="AW14">
        <v>11</v>
      </c>
      <c r="AX14">
        <f>IF(Z14&gt;0, (R14*SUMPRODUCT(K14:$K$98, X14:$X$98)-K14*$AZ$3)/Z14, 0)</f>
        <v>11954.704864117983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1000000</v>
      </c>
      <c r="S15">
        <f t="shared" si="1"/>
        <v>12403.331419350061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10566.850203016842</v>
      </c>
      <c r="AC15">
        <f t="shared" si="2"/>
        <v>10838.387384572334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-1239.4359482306045</v>
      </c>
      <c r="AI15">
        <f t="shared" si="6"/>
        <v>-1250.3588073985693</v>
      </c>
      <c r="AJ15">
        <f t="shared" si="7"/>
        <v>-271.53718155549177</v>
      </c>
      <c r="AK15">
        <f t="shared" si="22"/>
        <v>43.324085832369057</v>
      </c>
      <c r="AL15">
        <f t="shared" si="8"/>
        <v>-1478.571903121692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-564.81383191022769</v>
      </c>
      <c r="AR15">
        <f t="shared" si="9"/>
        <v>-569.79140412836557</v>
      </c>
      <c r="AS15">
        <f t="shared" si="9"/>
        <v>-123.74012246409806</v>
      </c>
      <c r="AT15">
        <f t="shared" si="9"/>
        <v>19.742886244279866</v>
      </c>
      <c r="AU15">
        <f t="shared" si="9"/>
        <v>-673.78864034818378</v>
      </c>
      <c r="AW15">
        <v>12</v>
      </c>
      <c r="AX15">
        <f>IF(Z15&gt;0, (R15*SUMPRODUCT(K15:$K$98, X15:$X$98)-K15*$AZ$3)/Z15, 0)</f>
        <v>12403.331419350061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1000000</v>
      </c>
      <c r="S16">
        <f t="shared" si="1"/>
        <v>12868.988302863838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10838.387384572334</v>
      </c>
      <c r="AC16">
        <f t="shared" si="2"/>
        <v>11116.167810496248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-1295.4414852045622</v>
      </c>
      <c r="AI16">
        <f t="shared" si="6"/>
        <v>-1306.2389227622823</v>
      </c>
      <c r="AJ16">
        <f t="shared" si="7"/>
        <v>-277.78042592391466</v>
      </c>
      <c r="AK16">
        <f t="shared" si="22"/>
        <v>76.952550430463575</v>
      </c>
      <c r="AL16">
        <f t="shared" si="8"/>
        <v>-1507.0667982557334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-558.44828758641142</v>
      </c>
      <c r="AR16">
        <f t="shared" si="9"/>
        <v>-563.10292508513089</v>
      </c>
      <c r="AS16">
        <f t="shared" si="9"/>
        <v>-119.7475956683125</v>
      </c>
      <c r="AT16">
        <f t="shared" si="9"/>
        <v>33.173262169007465</v>
      </c>
      <c r="AU16">
        <f t="shared" si="9"/>
        <v>-649.67725858443589</v>
      </c>
      <c r="AW16">
        <v>13</v>
      </c>
      <c r="AX16">
        <f>IF(Z16&gt;0, (R16*SUMPRODUCT(K16:$K$98, X16:$X$98)-K16*$AZ$3)/Z16, 0)</f>
        <v>12868.988302863838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1000000</v>
      </c>
      <c r="S17">
        <f t="shared" si="1"/>
        <v>13402.019348744818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11116.167810496248</v>
      </c>
      <c r="AC17">
        <f t="shared" si="2"/>
        <v>11442.719133561441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-1351.4573848345199</v>
      </c>
      <c r="AI17">
        <f t="shared" si="6"/>
        <v>-1362.1299547993524</v>
      </c>
      <c r="AJ17">
        <f t="shared" si="7"/>
        <v>-326.55132306519226</v>
      </c>
      <c r="AK17">
        <f t="shared" si="22"/>
        <v>153.40311578484824</v>
      </c>
      <c r="AL17">
        <f t="shared" si="8"/>
        <v>-1535.2781620796964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-547.65559960304972</v>
      </c>
      <c r="AR17">
        <f t="shared" si="9"/>
        <v>-551.98048085271751</v>
      </c>
      <c r="AS17">
        <f t="shared" si="9"/>
        <v>-132.32948566582806</v>
      </c>
      <c r="AT17">
        <f t="shared" si="9"/>
        <v>62.16405807454597</v>
      </c>
      <c r="AU17">
        <f t="shared" si="9"/>
        <v>-622.14590844399947</v>
      </c>
      <c r="AW17">
        <v>14</v>
      </c>
      <c r="AX17">
        <f>IF(Z17&gt;0, (R17*SUMPRODUCT(K17:$K$98, X17:$X$98)-K17*$AZ$3)/Z17, 0)</f>
        <v>13402.019348744818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1000000</v>
      </c>
      <c r="S18">
        <f t="shared" si="1"/>
        <v>14009.349999188786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11442.719133561441</v>
      </c>
      <c r="AC18">
        <f t="shared" si="2"/>
        <v>11821.899158458227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-1409.7491585162943</v>
      </c>
      <c r="AI18">
        <f t="shared" si="6"/>
        <v>-1420.2973809169971</v>
      </c>
      <c r="AJ18">
        <f t="shared" si="7"/>
        <v>-379.18002489678656</v>
      </c>
      <c r="AK18">
        <f t="shared" si="22"/>
        <v>247.16273328492713</v>
      </c>
      <c r="AL18">
        <f t="shared" si="8"/>
        <v>-1552.3146725288566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-533.10691504676583</v>
      </c>
      <c r="AR18">
        <f t="shared" si="9"/>
        <v>-537.09580219686302</v>
      </c>
      <c r="AS18">
        <f t="shared" si="9"/>
        <v>-143.3896889378745</v>
      </c>
      <c r="AT18">
        <f t="shared" si="9"/>
        <v>93.466388300405669</v>
      </c>
      <c r="AU18">
        <f t="shared" si="9"/>
        <v>-587.01910283433187</v>
      </c>
      <c r="AW18">
        <v>15</v>
      </c>
      <c r="AX18">
        <f>IF(Z18&gt;0, (R18*SUMPRODUCT(K18:$K$98, X18:$X$98)-K18*$AZ$3)/Z18, 0)</f>
        <v>14009.349999188786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1000000</v>
      </c>
      <c r="S19">
        <f t="shared" si="1"/>
        <v>14583.261960083344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11821.899158458227</v>
      </c>
      <c r="AC19">
        <f t="shared" si="2"/>
        <v>12161.586113260202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-1477.7992074761153</v>
      </c>
      <c r="AI19">
        <f t="shared" si="6"/>
        <v>-1488.2234751627175</v>
      </c>
      <c r="AJ19">
        <f t="shared" si="7"/>
        <v>-339.68695480197493</v>
      </c>
      <c r="AK19">
        <f t="shared" si="22"/>
        <v>263.62835123361845</v>
      </c>
      <c r="AL19">
        <f t="shared" si="8"/>
        <v>-1564.2820787310739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-521.1606237441249</v>
      </c>
      <c r="AR19">
        <f t="shared" si="9"/>
        <v>-524.83684567071782</v>
      </c>
      <c r="AS19">
        <f t="shared" si="9"/>
        <v>-119.79399119091818</v>
      </c>
      <c r="AT19">
        <f t="shared" si="9"/>
        <v>92.97116636041261</v>
      </c>
      <c r="AU19">
        <f t="shared" si="9"/>
        <v>-551.65967050122333</v>
      </c>
      <c r="AW19">
        <v>16</v>
      </c>
      <c r="AX19">
        <f>IF(Z19&gt;0, (R19*SUMPRODUCT(K19:$K$98, X19:$X$98)-K19*$AZ$3)/Z19, 0)</f>
        <v>14583.261960083344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1000000</v>
      </c>
      <c r="S20">
        <f t="shared" si="1"/>
        <v>14880.206640555398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12161.586113260202</v>
      </c>
      <c r="AC20">
        <f t="shared" si="2"/>
        <v>12262.16578186014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-1543.1635554881902</v>
      </c>
      <c r="AI20">
        <f t="shared" si="6"/>
        <v>-1553.4642909534828</v>
      </c>
      <c r="AJ20">
        <f t="shared" si="7"/>
        <v>-100.57966859993758</v>
      </c>
      <c r="AK20">
        <f t="shared" si="22"/>
        <v>52.294820287018872</v>
      </c>
      <c r="AL20">
        <f t="shared" si="8"/>
        <v>-1601.7491392664015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-516.18326162771007</v>
      </c>
      <c r="AR20">
        <f t="shared" si="9"/>
        <v>-519.62882461468507</v>
      </c>
      <c r="AS20">
        <f t="shared" si="9"/>
        <v>-33.643576668660685</v>
      </c>
      <c r="AT20">
        <f t="shared" si="9"/>
        <v>17.492449718622794</v>
      </c>
      <c r="AU20">
        <f t="shared" si="9"/>
        <v>-535.77995156472298</v>
      </c>
      <c r="AW20">
        <v>17</v>
      </c>
      <c r="AX20">
        <f>IF(Z20&gt;0, (R20*SUMPRODUCT(K20:$K$98, X20:$X$98)-K20*$AZ$3)/Z20, 0)</f>
        <v>14880.206640555398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1000000</v>
      </c>
      <c r="S21">
        <f t="shared" si="1"/>
        <v>15116.459032086486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12262.16578186014</v>
      </c>
      <c r="AC21">
        <f t="shared" si="2"/>
        <v>12307.816895649727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-1618.5166569549174</v>
      </c>
      <c r="AI21">
        <f t="shared" si="6"/>
        <v>-1628.6941536073452</v>
      </c>
      <c r="AJ21">
        <f t="shared" si="7"/>
        <v>-45.651113789586816</v>
      </c>
      <c r="AK21">
        <f t="shared" si="22"/>
        <v>19.619465250976223</v>
      </c>
      <c r="AL21">
        <f t="shared" si="8"/>
        <v>-1654.7258021459559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-514.82372810156164</v>
      </c>
      <c r="AR21">
        <f t="shared" si="9"/>
        <v>-518.06102365043898</v>
      </c>
      <c r="AS21">
        <f t="shared" si="9"/>
        <v>-14.520874093048233</v>
      </c>
      <c r="AT21">
        <f t="shared" si="9"/>
        <v>6.2406316304892773</v>
      </c>
      <c r="AU21">
        <f t="shared" si="9"/>
        <v>-526.34126611299803</v>
      </c>
      <c r="AW21">
        <v>18</v>
      </c>
      <c r="AX21">
        <f>IF(Z21&gt;0, (R21*SUMPRODUCT(K21:$K$98, X21:$X$98)-K21*$AZ$3)/Z21, 0)</f>
        <v>15116.459032086486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1000000</v>
      </c>
      <c r="S22">
        <f t="shared" si="1"/>
        <v>15558.743271613261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12307.816895649727</v>
      </c>
      <c r="AC22">
        <f t="shared" si="2"/>
        <v>12514.810795328993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-1699.0166355611104</v>
      </c>
      <c r="AI22">
        <f t="shared" si="6"/>
        <v>-1709.0711195390695</v>
      </c>
      <c r="AJ22">
        <f t="shared" si="7"/>
        <v>-206.99389967926618</v>
      </c>
      <c r="AK22">
        <f t="shared" si="22"/>
        <v>258.46415480864425</v>
      </c>
      <c r="AL22">
        <f t="shared" si="8"/>
        <v>-1657.6008644096914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-504.60266780952043</v>
      </c>
      <c r="AR22">
        <f t="shared" si="9"/>
        <v>-507.58881834656364</v>
      </c>
      <c r="AS22">
        <f t="shared" si="9"/>
        <v>-61.476545792595381</v>
      </c>
      <c r="AT22">
        <f t="shared" si="9"/>
        <v>76.763051826447963</v>
      </c>
      <c r="AU22">
        <f t="shared" si="9"/>
        <v>-492.30231231271108</v>
      </c>
      <c r="AW22">
        <v>19</v>
      </c>
      <c r="AX22">
        <f>IF(Z22&gt;0, (R22*SUMPRODUCT(K22:$K$98, X22:$X$98)-K22*$AZ$3)/Z22, 0)</f>
        <v>15558.743271613261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1000000</v>
      </c>
      <c r="S23">
        <f t="shared" si="1"/>
        <v>16487.08275780224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12514.810795328993</v>
      </c>
      <c r="AC23">
        <f t="shared" si="2"/>
        <v>13099.470141273232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-1785.8420523814693</v>
      </c>
      <c r="AI23">
        <f t="shared" si="6"/>
        <v>-1795.7736684939939</v>
      </c>
      <c r="AJ23">
        <f t="shared" si="7"/>
        <v>-584.65934594423925</v>
      </c>
      <c r="AK23">
        <f t="shared" si="22"/>
        <v>876.03675567302957</v>
      </c>
      <c r="AL23">
        <f t="shared" si="8"/>
        <v>-1504.3962587652034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-473.56209566046988</v>
      </c>
      <c r="AR23">
        <f t="shared" si="9"/>
        <v>-476.19571991255339</v>
      </c>
      <c r="AS23">
        <f t="shared" si="9"/>
        <v>-155.03751003265742</v>
      </c>
      <c r="AT23">
        <f t="shared" si="9"/>
        <v>232.30374788122762</v>
      </c>
      <c r="AU23">
        <f t="shared" si="9"/>
        <v>-398.92948206398319</v>
      </c>
      <c r="AW23">
        <v>20</v>
      </c>
      <c r="AX23">
        <f>IF(Z23&gt;0, (R23*SUMPRODUCT(K23:$K$98, X23:$X$98)-K23*$AZ$3)/Z23, 0)</f>
        <v>16487.08275780224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1000000</v>
      </c>
      <c r="S24">
        <f t="shared" si="1"/>
        <v>17329.34090106962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13099.470141273232</v>
      </c>
      <c r="AC24">
        <f t="shared" si="2"/>
        <v>13598.463415035765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-1876.5168911769829</v>
      </c>
      <c r="AI24">
        <f t="shared" si="6"/>
        <v>-1886.3257346672426</v>
      </c>
      <c r="AJ24">
        <f t="shared" si="7"/>
        <v>-498.99327376253314</v>
      </c>
      <c r="AK24">
        <f t="shared" si="22"/>
        <v>916.96290988912631</v>
      </c>
      <c r="AL24">
        <f t="shared" si="8"/>
        <v>-1468.3560985406493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-444.29184697843556</v>
      </c>
      <c r="AR24">
        <f t="shared" si="9"/>
        <v>-446.61422905317221</v>
      </c>
      <c r="AS24">
        <f t="shared" si="9"/>
        <v>-118.14369711893127</v>
      </c>
      <c r="AT24">
        <f t="shared" si="9"/>
        <v>217.10390498528</v>
      </c>
      <c r="AU24">
        <f t="shared" si="9"/>
        <v>-347.6540211868234</v>
      </c>
      <c r="AW24">
        <v>21</v>
      </c>
      <c r="AX24">
        <f>IF(Z24&gt;0, (R24*SUMPRODUCT(K24:$K$98, X24:$X$98)-K24*$AZ$3)/Z24, 0)</f>
        <v>17329.34090106962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1000000</v>
      </c>
      <c r="S25">
        <f t="shared" si="1"/>
        <v>18096.471758217955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13598.463415035765</v>
      </c>
      <c r="AC25">
        <f t="shared" si="2"/>
        <v>14022.524576470718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-1984.2427202568131</v>
      </c>
      <c r="AI25">
        <f t="shared" si="6"/>
        <v>-1993.9286722781669</v>
      </c>
      <c r="AJ25">
        <f t="shared" si="7"/>
        <v>-424.06116143495274</v>
      </c>
      <c r="AK25">
        <f t="shared" si="22"/>
        <v>951.89243905250362</v>
      </c>
      <c r="AL25">
        <f t="shared" si="8"/>
        <v>-1466.0973946606164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-419.46201496156721</v>
      </c>
      <c r="AR25">
        <f t="shared" si="9"/>
        <v>-421.50959155601339</v>
      </c>
      <c r="AS25">
        <f t="shared" si="9"/>
        <v>-89.645055731602071</v>
      </c>
      <c r="AT25">
        <f t="shared" si="9"/>
        <v>201.22675337821892</v>
      </c>
      <c r="AU25">
        <f t="shared" si="9"/>
        <v>-309.92789390939663</v>
      </c>
      <c r="AW25">
        <v>22</v>
      </c>
      <c r="AX25">
        <f>IF(Z25&gt;0, (R25*SUMPRODUCT(K25:$K$98, X25:$X$98)-K25*$AZ$3)/Z25, 0)</f>
        <v>18096.471758217955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1000000</v>
      </c>
      <c r="S26">
        <f t="shared" si="1"/>
        <v>18794.776965761583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14022.524576470718</v>
      </c>
      <c r="AC26">
        <f t="shared" si="2"/>
        <v>14378.377747592538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-2107.5345304037533</v>
      </c>
      <c r="AI26">
        <f t="shared" si="6"/>
        <v>-2117.0972787232636</v>
      </c>
      <c r="AJ26">
        <f t="shared" si="7"/>
        <v>-355.8531711218202</v>
      </c>
      <c r="AK26">
        <f t="shared" si="22"/>
        <v>981.57672035295036</v>
      </c>
      <c r="AL26">
        <f t="shared" si="8"/>
        <v>-1491.3737294921334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-397.79060279850285</v>
      </c>
      <c r="AR26">
        <f t="shared" si="9"/>
        <v>-399.5955418699873</v>
      </c>
      <c r="AS26">
        <f t="shared" si="9"/>
        <v>-67.166181813964911</v>
      </c>
      <c r="AT26">
        <f t="shared" si="9"/>
        <v>185.26956007092059</v>
      </c>
      <c r="AU26">
        <f t="shared" si="9"/>
        <v>-281.49216361303161</v>
      </c>
      <c r="AW26">
        <v>23</v>
      </c>
      <c r="AX26">
        <f>IF(Z26&gt;0, (R26*SUMPRODUCT(K26:$K$98, X26:$X$98)-K26*$AZ$3)/Z26, 0)</f>
        <v>18794.776965761583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1000000</v>
      </c>
      <c r="S27">
        <f t="shared" si="1"/>
        <v>19456.74702926489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14378.377747592538</v>
      </c>
      <c r="AC27">
        <f t="shared" si="2"/>
        <v>14672.832846654197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-3243.9734074870626</v>
      </c>
      <c r="AI27">
        <f t="shared" si="6"/>
        <v>-3253.3999786557843</v>
      </c>
      <c r="AJ27">
        <f t="shared" si="7"/>
        <v>-294.45509906165898</v>
      </c>
      <c r="AK27">
        <f t="shared" si="22"/>
        <v>1006.4864423314777</v>
      </c>
      <c r="AL27">
        <f t="shared" si="8"/>
        <v>-2541.3686353859657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-546.68742357593351</v>
      </c>
      <c r="AR27">
        <f t="shared" si="9"/>
        <v>-548.27602719811171</v>
      </c>
      <c r="AS27">
        <f t="shared" si="9"/>
        <v>-49.622755566764496</v>
      </c>
      <c r="AT27">
        <f t="shared" si="9"/>
        <v>169.61713642669474</v>
      </c>
      <c r="AU27">
        <f t="shared" si="9"/>
        <v>-428.28164633818142</v>
      </c>
      <c r="AW27">
        <v>24</v>
      </c>
      <c r="AX27">
        <f>IF(Z27&gt;0, (R27*SUMPRODUCT(K27:$K$98, X27:$X$98)-K27*$AZ$3)/Z27, 0)</f>
        <v>19456.74702926489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1000000</v>
      </c>
      <c r="S28">
        <f t="shared" si="1"/>
        <v>19867.500057063069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14672.832846654197</v>
      </c>
      <c r="AC28">
        <f t="shared" si="2"/>
        <v>14744.221942596272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-4456.7455976953406</v>
      </c>
      <c r="AI28">
        <f t="shared" si="6"/>
        <v>-4466.0221938324039</v>
      </c>
      <c r="AJ28">
        <f t="shared" si="7"/>
        <v>-71.389095942075073</v>
      </c>
      <c r="AK28">
        <f t="shared" si="22"/>
        <v>1027.0982992657939</v>
      </c>
      <c r="AL28">
        <f t="shared" si="8"/>
        <v>-3510.3129905086853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-670.59702008669137</v>
      </c>
      <c r="AR28">
        <f t="shared" si="9"/>
        <v>-671.99284975425849</v>
      </c>
      <c r="AS28">
        <f t="shared" si="9"/>
        <v>-10.741765253595485</v>
      </c>
      <c r="AT28">
        <f t="shared" si="9"/>
        <v>154.54529403247167</v>
      </c>
      <c r="AU28">
        <f t="shared" si="9"/>
        <v>-528.18932097538232</v>
      </c>
      <c r="AW28">
        <v>25</v>
      </c>
      <c r="AX28">
        <f>IF(Z28&gt;0, (R28*SUMPRODUCT(K28:$K$98, X28:$X$98)-K28*$AZ$3)/Z28, 0)</f>
        <v>19867.500057063069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1000000</v>
      </c>
      <c r="S29">
        <f t="shared" si="1"/>
        <v>20062.645240313861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14744.221942596272</v>
      </c>
      <c r="AC29">
        <f t="shared" si="2"/>
        <v>14625.478957793515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-5715.855601769782</v>
      </c>
      <c r="AI29">
        <f t="shared" si="6"/>
        <v>-5724.9679837504527</v>
      </c>
      <c r="AJ29">
        <f t="shared" si="7"/>
        <v>118.74298480275684</v>
      </c>
      <c r="AK29">
        <f t="shared" si="22"/>
        <v>1032.0955359817392</v>
      </c>
      <c r="AL29">
        <f t="shared" si="8"/>
        <v>-4574.1294629659569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-767.90412616622848</v>
      </c>
      <c r="AR29">
        <f t="shared" si="9"/>
        <v>-769.12834108866173</v>
      </c>
      <c r="AS29">
        <f t="shared" si="9"/>
        <v>15.952682211758109</v>
      </c>
      <c r="AT29">
        <f t="shared" si="9"/>
        <v>138.65823000019944</v>
      </c>
      <c r="AU29">
        <f t="shared" si="9"/>
        <v>-614.51742887670423</v>
      </c>
      <c r="AW29">
        <v>26</v>
      </c>
      <c r="AX29">
        <f>IF(Z29&gt;0, (R29*SUMPRODUCT(K29:$K$98, X29:$X$98)-K29*$AZ$3)/Z29, 0)</f>
        <v>20062.645240313861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1000000</v>
      </c>
      <c r="S30">
        <f t="shared" si="1"/>
        <v>20082.08790515806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14625.478957793515</v>
      </c>
      <c r="AC30">
        <f t="shared" si="2"/>
        <v>14350.301648845085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-7118.4980345271233</v>
      </c>
      <c r="AI30">
        <f t="shared" si="6"/>
        <v>-7127.4303114625554</v>
      </c>
      <c r="AJ30">
        <f t="shared" si="7"/>
        <v>275.17730894843044</v>
      </c>
      <c r="AK30">
        <f t="shared" si="22"/>
        <v>1023.7835270455462</v>
      </c>
      <c r="AL30">
        <f t="shared" si="8"/>
        <v>-5828.4694754685788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-853.87854068711783</v>
      </c>
      <c r="AR30">
        <f t="shared" si="9"/>
        <v>-854.94998575286718</v>
      </c>
      <c r="AS30">
        <f t="shared" si="9"/>
        <v>33.00808651704611</v>
      </c>
      <c r="AT30">
        <f t="shared" si="9"/>
        <v>122.80494843337173</v>
      </c>
      <c r="AU30">
        <f t="shared" si="9"/>
        <v>-699.13695080244929</v>
      </c>
      <c r="AW30">
        <v>27</v>
      </c>
      <c r="AX30">
        <f>IF(Z30&gt;0, (R30*SUMPRODUCT(K30:$K$98, X30:$X$98)-K30*$AZ$3)/Z30, 0)</f>
        <v>20082.08790515806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1000000</v>
      </c>
      <c r="S31">
        <f t="shared" si="1"/>
        <v>19943.822942560859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14350.301648845085</v>
      </c>
      <c r="AC31">
        <f t="shared" si="2"/>
        <v>13936.357766388146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-8655.6729020279745</v>
      </c>
      <c r="AI31">
        <f t="shared" si="6"/>
        <v>-8664.4076602827772</v>
      </c>
      <c r="AJ31">
        <f t="shared" si="7"/>
        <v>413.94388245693881</v>
      </c>
      <c r="AK31">
        <f t="shared" si="22"/>
        <v>1004.521115419156</v>
      </c>
      <c r="AL31">
        <f t="shared" si="8"/>
        <v>-7245.9426624066828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-927.02307204216697</v>
      </c>
      <c r="AR31">
        <f t="shared" si="9"/>
        <v>-927.95856516009837</v>
      </c>
      <c r="AS31">
        <f t="shared" si="9"/>
        <v>44.333413925379048</v>
      </c>
      <c r="AT31">
        <f t="shared" si="9"/>
        <v>107.58426997962366</v>
      </c>
      <c r="AU31">
        <f t="shared" si="9"/>
        <v>-776.04088125509577</v>
      </c>
      <c r="AW31">
        <v>28</v>
      </c>
      <c r="AX31">
        <f>IF(Z31&gt;0, (R31*SUMPRODUCT(K31:$K$98, X31:$X$98)-K31*$AZ$3)/Z31, 0)</f>
        <v>19943.822942560859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1000000</v>
      </c>
      <c r="S32">
        <f t="shared" si="1"/>
        <v>19665.29687686111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13936.357766388146</v>
      </c>
      <c r="AC32">
        <f t="shared" si="2"/>
        <v>13402.133496337208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-10280.971185454366</v>
      </c>
      <c r="AI32">
        <f t="shared" si="6"/>
        <v>-10289.490083986802</v>
      </c>
      <c r="AJ32">
        <f t="shared" si="7"/>
        <v>534.22427005093778</v>
      </c>
      <c r="AK32">
        <f t="shared" si="22"/>
        <v>975.54504364717036</v>
      </c>
      <c r="AL32">
        <f t="shared" si="8"/>
        <v>-8779.7207702886935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-983.11840435593695</v>
      </c>
      <c r="AR32">
        <f t="shared" si="9"/>
        <v>-983.93302447119686</v>
      </c>
      <c r="AS32">
        <f t="shared" si="9"/>
        <v>51.085223610368644</v>
      </c>
      <c r="AT32">
        <f t="shared" si="9"/>
        <v>93.28654554004207</v>
      </c>
      <c r="AU32">
        <f t="shared" si="9"/>
        <v>-839.56125532078613</v>
      </c>
      <c r="AW32">
        <v>29</v>
      </c>
      <c r="AX32">
        <f>IF(Z32&gt;0, (R32*SUMPRODUCT(K32:$K$98, X32:$X$98)-K32*$AZ$3)/Z32, 0)</f>
        <v>19665.29687686111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1000000</v>
      </c>
      <c r="S33">
        <f t="shared" si="1"/>
        <v>19270.477520574495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13402.133496337208</v>
      </c>
      <c r="AC33">
        <f t="shared" si="2"/>
        <v>12769.728308044871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-12039.167743578046</v>
      </c>
      <c r="AI33">
        <f t="shared" si="6"/>
        <v>-12047.450963528363</v>
      </c>
      <c r="AJ33">
        <f t="shared" si="7"/>
        <v>632.4051882923377</v>
      </c>
      <c r="AK33">
        <f t="shared" si="22"/>
        <v>938.14934474360462</v>
      </c>
      <c r="AL33">
        <f t="shared" si="8"/>
        <v>-10476.896430492421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-1027.8982514964773</v>
      </c>
      <c r="AR33">
        <f t="shared" si="9"/>
        <v>-1028.6054687630722</v>
      </c>
      <c r="AS33">
        <f t="shared" si="9"/>
        <v>53.994445557064715</v>
      </c>
      <c r="AT33">
        <f t="shared" si="9"/>
        <v>80.098732042246652</v>
      </c>
      <c r="AU33">
        <f t="shared" si="9"/>
        <v>-894.51229116376101</v>
      </c>
      <c r="AW33">
        <v>30</v>
      </c>
      <c r="AX33">
        <f>IF(Z33&gt;0, (R33*SUMPRODUCT(K33:$K$98, X33:$X$98)-K33*$AZ$3)/Z33, 0)</f>
        <v>19270.477520574495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1000000</v>
      </c>
      <c r="S34">
        <f t="shared" si="1"/>
        <v>18774.042834350847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12769.728308044871</v>
      </c>
      <c r="AC34">
        <f t="shared" si="2"/>
        <v>12054.966856605184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-13922.819771241169</v>
      </c>
      <c r="AI34">
        <f t="shared" si="6"/>
        <v>-13930.846123744843</v>
      </c>
      <c r="AJ34">
        <f t="shared" si="7"/>
        <v>714.76145143968643</v>
      </c>
      <c r="AK34">
        <f t="shared" si="22"/>
        <v>893.88098156314106</v>
      </c>
      <c r="AL34">
        <f t="shared" si="8"/>
        <v>-12322.203690742015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-1061.360303568423</v>
      </c>
      <c r="AR34">
        <f t="shared" si="9"/>
        <v>-1061.9721661127794</v>
      </c>
      <c r="AS34">
        <f t="shared" si="9"/>
        <v>54.487484830194283</v>
      </c>
      <c r="AT34">
        <f t="shared" si="9"/>
        <v>68.142072190403681</v>
      </c>
      <c r="AU34">
        <f t="shared" ref="AU34:AU97" si="23">AL34*$K34</f>
        <v>-939.34260909218142</v>
      </c>
      <c r="AW34">
        <v>31</v>
      </c>
      <c r="AX34">
        <f>IF(Z34&gt;0, (R34*SUMPRODUCT(K34:$K$98, X34:$X$98)-K34*$AZ$3)/Z34, 0)</f>
        <v>18774.042834350847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1000000</v>
      </c>
      <c r="S35">
        <f t="shared" si="1"/>
        <v>18183.86144029953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12054.966856605184</v>
      </c>
      <c r="AC35">
        <f t="shared" si="2"/>
        <v>11273.192981658891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-15731.174462915373</v>
      </c>
      <c r="AI35">
        <f t="shared" ref="AI35:AI66" si="25">SUM(AE35:AH35)</f>
        <v>-15738.923912213222</v>
      </c>
      <c r="AJ35">
        <f t="shared" si="7"/>
        <v>781.77387494629329</v>
      </c>
      <c r="AK35">
        <f t="shared" si="22"/>
        <v>843.84767996236292</v>
      </c>
      <c r="AL35">
        <f t="shared" si="8"/>
        <v>-14113.302357304567</v>
      </c>
      <c r="AN35">
        <f t="shared" ref="AN35:AT66" si="26">AE35*$K35</f>
        <v>0</v>
      </c>
      <c r="AO35">
        <f t="shared" si="26"/>
        <v>0</v>
      </c>
      <c r="AP35">
        <f t="shared" si="26"/>
        <v>-0.52745869694467051</v>
      </c>
      <c r="AQ35">
        <f t="shared" si="26"/>
        <v>-1070.7270239087018</v>
      </c>
      <c r="AR35">
        <f t="shared" si="26"/>
        <v>-1071.2544826056464</v>
      </c>
      <c r="AS35">
        <f t="shared" si="26"/>
        <v>53.210675176485793</v>
      </c>
      <c r="AT35">
        <f t="shared" si="26"/>
        <v>57.435668082401847</v>
      </c>
      <c r="AU35">
        <f t="shared" si="23"/>
        <v>-960.60813934675889</v>
      </c>
      <c r="AW35">
        <v>32</v>
      </c>
      <c r="AX35">
        <f>IF(Z35&gt;0, (R35*SUMPRODUCT(K35:$K$98, X35:$X$98)-K35*$AZ$3)/Z35, 0)</f>
        <v>18183.86144029953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1000000</v>
      </c>
      <c r="S36">
        <f t="shared" si="1"/>
        <v>17529.619411026197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11273.192981658891</v>
      </c>
      <c r="AC36">
        <f t="shared" si="2"/>
        <v>10452.096697591376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-17502.89750474145</v>
      </c>
      <c r="AI36">
        <f t="shared" si="25"/>
        <v>-17510.350673327514</v>
      </c>
      <c r="AJ36">
        <f t="shared" si="7"/>
        <v>821.09628406751472</v>
      </c>
      <c r="AK36">
        <f t="shared" si="22"/>
        <v>789.12350871612239</v>
      </c>
      <c r="AL36">
        <f t="shared" si="8"/>
        <v>-15900.130880543878</v>
      </c>
      <c r="AN36">
        <f t="shared" si="26"/>
        <v>0</v>
      </c>
      <c r="AO36">
        <f t="shared" si="26"/>
        <v>0</v>
      </c>
      <c r="AP36">
        <f t="shared" si="26"/>
        <v>-0.45293985687335275</v>
      </c>
      <c r="AQ36">
        <f t="shared" si="26"/>
        <v>-1063.6764483620466</v>
      </c>
      <c r="AR36">
        <f t="shared" si="26"/>
        <v>-1064.12938821892</v>
      </c>
      <c r="AS36">
        <f t="shared" si="26"/>
        <v>49.899211199952092</v>
      </c>
      <c r="AT36">
        <f t="shared" si="26"/>
        <v>47.956179303614142</v>
      </c>
      <c r="AU36">
        <f t="shared" si="23"/>
        <v>-966.27399771535386</v>
      </c>
      <c r="AW36">
        <v>33</v>
      </c>
      <c r="AX36">
        <f>IF(Z36&gt;0, (R36*SUMPRODUCT(K36:$K$98, X36:$X$98)-K36*$AZ$3)/Z36, 0)</f>
        <v>17529.619411026197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1000000</v>
      </c>
      <c r="S37">
        <f t="shared" si="1"/>
        <v>16832.267462969492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10452.096697591376</v>
      </c>
      <c r="AC37">
        <f t="shared" si="2"/>
        <v>9611.3048383732439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-19286.192287978163</v>
      </c>
      <c r="AI37">
        <f t="shared" si="25"/>
        <v>-19293.329847474764</v>
      </c>
      <c r="AJ37">
        <f t="shared" si="7"/>
        <v>840.79185921813223</v>
      </c>
      <c r="AK37">
        <f t="shared" si="22"/>
        <v>731.64676883139634</v>
      </c>
      <c r="AL37">
        <f t="shared" si="8"/>
        <v>-17720.891219425237</v>
      </c>
      <c r="AN37">
        <f t="shared" si="26"/>
        <v>0</v>
      </c>
      <c r="AO37">
        <f t="shared" si="26"/>
        <v>0</v>
      </c>
      <c r="AP37">
        <f t="shared" si="26"/>
        <v>-0.38728556704794664</v>
      </c>
      <c r="AQ37">
        <f t="shared" si="26"/>
        <v>-1046.4730864942142</v>
      </c>
      <c r="AR37">
        <f t="shared" si="26"/>
        <v>-1046.8603720612621</v>
      </c>
      <c r="AS37">
        <f t="shared" si="26"/>
        <v>45.621553434560667</v>
      </c>
      <c r="AT37">
        <f t="shared" si="26"/>
        <v>39.699316535372759</v>
      </c>
      <c r="AU37">
        <f t="shared" si="23"/>
        <v>-961.5395020913287</v>
      </c>
      <c r="AW37">
        <v>34</v>
      </c>
      <c r="AX37">
        <f>IF(Z37&gt;0, (R37*SUMPRODUCT(K37:$K$98, X37:$X$98)-K37*$AZ$3)/Z37, 0)</f>
        <v>16832.267462969492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1000000</v>
      </c>
      <c r="S38">
        <f t="shared" si="1"/>
        <v>16109.52067659667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9611.3048383732439</v>
      </c>
      <c r="AC38">
        <f t="shared" si="2"/>
        <v>8763.8358493289543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-21278.783583697841</v>
      </c>
      <c r="AI38">
        <f t="shared" si="25"/>
        <v>-21285.583782804682</v>
      </c>
      <c r="AJ38">
        <f t="shared" si="7"/>
        <v>847.46898904428963</v>
      </c>
      <c r="AK38">
        <f t="shared" si="22"/>
        <v>672.79133868612712</v>
      </c>
      <c r="AL38">
        <f t="shared" si="8"/>
        <v>-19765.323455074267</v>
      </c>
      <c r="AN38">
        <f t="shared" si="26"/>
        <v>0</v>
      </c>
      <c r="AO38">
        <f t="shared" si="26"/>
        <v>0</v>
      </c>
      <c r="AP38">
        <f t="shared" si="26"/>
        <v>-0.32944671179088053</v>
      </c>
      <c r="AQ38">
        <f t="shared" si="26"/>
        <v>-1030.8852979772091</v>
      </c>
      <c r="AR38">
        <f t="shared" si="26"/>
        <v>-1031.2147446889999</v>
      </c>
      <c r="AS38">
        <f t="shared" si="26"/>
        <v>41.057014272502144</v>
      </c>
      <c r="AT38">
        <f t="shared" si="26"/>
        <v>32.594471245494212</v>
      </c>
      <c r="AU38">
        <f t="shared" si="23"/>
        <v>-957.56325917100366</v>
      </c>
      <c r="AW38">
        <v>35</v>
      </c>
      <c r="AX38">
        <f>IF(Z38&gt;0, (R38*SUMPRODUCT(K38:$K$98, X38:$X$98)-K38*$AZ$3)/Z38, 0)</f>
        <v>16109.52067659667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1000000</v>
      </c>
      <c r="S39">
        <f t="shared" si="1"/>
        <v>15347.085754826992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8763.8358493289543</v>
      </c>
      <c r="AC39">
        <f t="shared" si="2"/>
        <v>7910.6327812177487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-23127.23997141773</v>
      </c>
      <c r="AI39">
        <f t="shared" si="25"/>
        <v>-23133.683078033861</v>
      </c>
      <c r="AJ39">
        <f t="shared" si="7"/>
        <v>853.20306811120554</v>
      </c>
      <c r="AK39">
        <f t="shared" si="22"/>
        <v>613.46850945302685</v>
      </c>
      <c r="AL39">
        <f t="shared" si="8"/>
        <v>-21667.011500469627</v>
      </c>
      <c r="AN39">
        <f t="shared" si="26"/>
        <v>0</v>
      </c>
      <c r="AO39">
        <f t="shared" si="26"/>
        <v>0</v>
      </c>
      <c r="AP39">
        <f t="shared" si="26"/>
        <v>-0.27870248658636448</v>
      </c>
      <c r="AQ39">
        <f t="shared" si="26"/>
        <v>-1000.389978303105</v>
      </c>
      <c r="AR39">
        <f t="shared" si="26"/>
        <v>-1000.6686807896914</v>
      </c>
      <c r="AS39">
        <f t="shared" si="26"/>
        <v>36.906081307184564</v>
      </c>
      <c r="AT39">
        <f t="shared" si="26"/>
        <v>26.536143077159874</v>
      </c>
      <c r="AU39">
        <f t="shared" si="23"/>
        <v>-937.22645640534699</v>
      </c>
      <c r="AW39">
        <v>36</v>
      </c>
      <c r="AX39">
        <f>IF(Z39&gt;0, (R39*SUMPRODUCT(K39:$K$98, X39:$X$98)-K39*$AZ$3)/Z39, 0)</f>
        <v>15347.085754826992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1000000</v>
      </c>
      <c r="S40">
        <f t="shared" si="1"/>
        <v>14554.390862047745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7910.6327812177487</v>
      </c>
      <c r="AC40">
        <f t="shared" si="2"/>
        <v>7068.8876510092905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-24606.410759363491</v>
      </c>
      <c r="AI40">
        <f t="shared" si="25"/>
        <v>-24612.481854778965</v>
      </c>
      <c r="AJ40">
        <f t="shared" si="7"/>
        <v>841.74513020845825</v>
      </c>
      <c r="AK40">
        <f t="shared" si="22"/>
        <v>553.74429468524249</v>
      </c>
      <c r="AL40">
        <f t="shared" si="8"/>
        <v>-23216.992429885264</v>
      </c>
      <c r="AN40">
        <f t="shared" si="26"/>
        <v>0</v>
      </c>
      <c r="AO40">
        <f t="shared" si="26"/>
        <v>0</v>
      </c>
      <c r="AP40">
        <f t="shared" si="26"/>
        <v>-0.23447392935427153</v>
      </c>
      <c r="AQ40">
        <f t="shared" si="26"/>
        <v>-950.33291740833693</v>
      </c>
      <c r="AR40">
        <f t="shared" si="26"/>
        <v>-950.56739133769122</v>
      </c>
      <c r="AS40">
        <f t="shared" si="26"/>
        <v>32.509337226310578</v>
      </c>
      <c r="AT40">
        <f t="shared" si="26"/>
        <v>21.386354808622279</v>
      </c>
      <c r="AU40">
        <f t="shared" si="23"/>
        <v>-896.67169930275838</v>
      </c>
      <c r="AW40">
        <v>37</v>
      </c>
      <c r="AX40">
        <f>IF(Z40&gt;0, (R40*SUMPRODUCT(K40:$K$98, X40:$X$98)-K40*$AZ$3)/Z40, 0)</f>
        <v>14554.390862047745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1000000</v>
      </c>
      <c r="S41">
        <f t="shared" si="1"/>
        <v>13763.139448623187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7068.8876510092905</v>
      </c>
      <c r="AC41">
        <f t="shared" si="2"/>
        <v>6260.2019193997394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-25978.000180447474</v>
      </c>
      <c r="AI41">
        <f t="shared" si="25"/>
        <v>-25983.685839906539</v>
      </c>
      <c r="AJ41">
        <f t="shared" si="7"/>
        <v>808.68573160955111</v>
      </c>
      <c r="AK41">
        <f t="shared" si="22"/>
        <v>494.8221355706504</v>
      </c>
      <c r="AL41">
        <f t="shared" si="8"/>
        <v>-24680.177972726335</v>
      </c>
      <c r="AN41">
        <f t="shared" si="26"/>
        <v>0</v>
      </c>
      <c r="AO41">
        <f t="shared" si="26"/>
        <v>0</v>
      </c>
      <c r="AP41">
        <f t="shared" si="26"/>
        <v>-0.19606059872699877</v>
      </c>
      <c r="AQ41">
        <f t="shared" si="26"/>
        <v>-895.80853474929825</v>
      </c>
      <c r="AR41">
        <f t="shared" si="26"/>
        <v>-896.00459534802519</v>
      </c>
      <c r="AS41">
        <f t="shared" si="26"/>
        <v>27.886195060197966</v>
      </c>
      <c r="AT41">
        <f t="shared" si="26"/>
        <v>17.063126073911192</v>
      </c>
      <c r="AU41">
        <f t="shared" si="23"/>
        <v>-851.05527421391605</v>
      </c>
      <c r="AW41">
        <v>38</v>
      </c>
      <c r="AX41">
        <f>IF(Z41&gt;0, (R41*SUMPRODUCT(K41:$K$98, X41:$X$98)-K41*$AZ$3)/Z41, 0)</f>
        <v>13763.139448623187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1000000</v>
      </c>
      <c r="S42">
        <f t="shared" si="1"/>
        <v>12974.808645015268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6260.2019193997394</v>
      </c>
      <c r="AC42">
        <f t="shared" si="2"/>
        <v>5490.8640862565062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-27110.004373300279</v>
      </c>
      <c r="AI42">
        <f t="shared" si="25"/>
        <v>-27115.294301110087</v>
      </c>
      <c r="AJ42">
        <f t="shared" si="7"/>
        <v>769.33783314323318</v>
      </c>
      <c r="AK42">
        <f t="shared" si="22"/>
        <v>438.21413435798178</v>
      </c>
      <c r="AL42">
        <f t="shared" si="8"/>
        <v>-25907.742333608872</v>
      </c>
      <c r="AN42">
        <f t="shared" si="26"/>
        <v>0</v>
      </c>
      <c r="AO42">
        <f t="shared" si="26"/>
        <v>0</v>
      </c>
      <c r="AP42">
        <f t="shared" si="26"/>
        <v>-0.16287004001042216</v>
      </c>
      <c r="AQ42">
        <f t="shared" si="26"/>
        <v>-834.68199486113872</v>
      </c>
      <c r="AR42">
        <f t="shared" si="26"/>
        <v>-834.84486490114909</v>
      </c>
      <c r="AS42">
        <f t="shared" si="26"/>
        <v>23.686917510148902</v>
      </c>
      <c r="AT42">
        <f t="shared" si="26"/>
        <v>13.492046803301189</v>
      </c>
      <c r="AU42">
        <f t="shared" si="23"/>
        <v>-797.66590058769907</v>
      </c>
      <c r="AW42">
        <v>39</v>
      </c>
      <c r="AX42">
        <f>IF(Z42&gt;0, (R42*SUMPRODUCT(K42:$K$98, X42:$X$98)-K42*$AZ$3)/Z42, 0)</f>
        <v>12974.808645015268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1000000</v>
      </c>
      <c r="S43">
        <f t="shared" si="1"/>
        <v>12201.617803306872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5490.8640862565062</v>
      </c>
      <c r="AC43">
        <f t="shared" si="2"/>
        <v>4769.1023606864965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-28104.083438492937</v>
      </c>
      <c r="AI43">
        <f t="shared" si="25"/>
        <v>-28108.969165981667</v>
      </c>
      <c r="AJ43">
        <f t="shared" si="7"/>
        <v>721.76172557000973</v>
      </c>
      <c r="AK43">
        <f t="shared" si="22"/>
        <v>384.36048603795547</v>
      </c>
      <c r="AL43">
        <f t="shared" si="8"/>
        <v>-27002.846954373701</v>
      </c>
      <c r="AN43">
        <f t="shared" si="26"/>
        <v>0</v>
      </c>
      <c r="AO43">
        <f t="shared" si="26"/>
        <v>0</v>
      </c>
      <c r="AP43">
        <f t="shared" si="26"/>
        <v>-0.13430824513837411</v>
      </c>
      <c r="AQ43">
        <f t="shared" si="26"/>
        <v>-772.57893252421195</v>
      </c>
      <c r="AR43">
        <f t="shared" si="26"/>
        <v>-772.71324076935036</v>
      </c>
      <c r="AS43">
        <f t="shared" si="26"/>
        <v>19.841170223468893</v>
      </c>
      <c r="AT43">
        <f t="shared" si="26"/>
        <v>10.566038015706042</v>
      </c>
      <c r="AU43">
        <f t="shared" si="23"/>
        <v>-742.30603253017546</v>
      </c>
      <c r="AW43">
        <v>40</v>
      </c>
      <c r="AX43">
        <f>IF(Z43&gt;0, (R43*SUMPRODUCT(K43:$K$98, X43:$X$98)-K43*$AZ$3)/Z43, 0)</f>
        <v>12201.617803306872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1000000</v>
      </c>
      <c r="S44">
        <f t="shared" si="1"/>
        <v>11447.527693330767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4769.1023606864965</v>
      </c>
      <c r="AC44">
        <f t="shared" si="2"/>
        <v>4097.3450971722204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-29025.600067454598</v>
      </c>
      <c r="AI44">
        <f t="shared" si="25"/>
        <v>-29030.074117667595</v>
      </c>
      <c r="AJ44">
        <f t="shared" si="7"/>
        <v>671.75726351427602</v>
      </c>
      <c r="AK44">
        <f t="shared" si="22"/>
        <v>333.83716524805476</v>
      </c>
      <c r="AL44">
        <f t="shared" si="8"/>
        <v>-28024.479688905263</v>
      </c>
      <c r="AN44">
        <f t="shared" si="26"/>
        <v>0</v>
      </c>
      <c r="AO44">
        <f t="shared" si="26"/>
        <v>0</v>
      </c>
      <c r="AP44">
        <f t="shared" si="26"/>
        <v>-0.10981363466981767</v>
      </c>
      <c r="AQ44">
        <f t="shared" si="26"/>
        <v>-712.42084691389721</v>
      </c>
      <c r="AR44">
        <f t="shared" si="26"/>
        <v>-712.53066054856697</v>
      </c>
      <c r="AS44">
        <f t="shared" si="26"/>
        <v>16.487992581762708</v>
      </c>
      <c r="AT44">
        <f t="shared" si="26"/>
        <v>8.1938893750564432</v>
      </c>
      <c r="AU44">
        <f t="shared" si="23"/>
        <v>-687.84877859174787</v>
      </c>
      <c r="AW44">
        <v>41</v>
      </c>
      <c r="AX44">
        <f>IF(Z44&gt;0, (R44*SUMPRODUCT(K44:$K$98, X44:$X$98)-K44*$AZ$3)/Z44, 0)</f>
        <v>11447.527693330767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1000000</v>
      </c>
      <c r="S45">
        <f t="shared" si="1"/>
        <v>10700.042175924675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4097.3450971722204</v>
      </c>
      <c r="AC45">
        <f t="shared" si="2"/>
        <v>3474.943597588624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-29584.973080359632</v>
      </c>
      <c r="AI45">
        <f t="shared" si="25"/>
        <v>-29589.032577906997</v>
      </c>
      <c r="AJ45">
        <f t="shared" si="7"/>
        <v>622.40149958359643</v>
      </c>
      <c r="AK45">
        <f t="shared" si="22"/>
        <v>286.81415680205544</v>
      </c>
      <c r="AL45">
        <f t="shared" si="8"/>
        <v>-28679.816921521346</v>
      </c>
      <c r="AN45">
        <f t="shared" si="26"/>
        <v>0</v>
      </c>
      <c r="AO45">
        <f t="shared" si="26"/>
        <v>0</v>
      </c>
      <c r="AP45">
        <f t="shared" si="26"/>
        <v>-8.8963051890181222E-2</v>
      </c>
      <c r="AQ45">
        <f t="shared" si="26"/>
        <v>-648.3485861511806</v>
      </c>
      <c r="AR45">
        <f t="shared" si="26"/>
        <v>-648.43754920307083</v>
      </c>
      <c r="AS45">
        <f t="shared" si="26"/>
        <v>13.639800556090082</v>
      </c>
      <c r="AT45">
        <f t="shared" si="26"/>
        <v>6.2854731199402263</v>
      </c>
      <c r="AU45">
        <f t="shared" si="23"/>
        <v>-628.51227552704052</v>
      </c>
      <c r="AW45">
        <v>42</v>
      </c>
      <c r="AX45">
        <f>IF(Z45&gt;0, (R45*SUMPRODUCT(K45:$K$98, X45:$X$98)-K45*$AZ$3)/Z45, 0)</f>
        <v>10700.042175924675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1000000</v>
      </c>
      <c r="S46">
        <f t="shared" si="1"/>
        <v>9963.1491699411381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3474.943597588624</v>
      </c>
      <c r="AC46">
        <f t="shared" si="2"/>
        <v>2906.9694286966428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-29740.058299400513</v>
      </c>
      <c r="AI46">
        <f t="shared" si="25"/>
        <v>-29743.705451243659</v>
      </c>
      <c r="AJ46">
        <f t="shared" si="7"/>
        <v>567.97416889198121</v>
      </c>
      <c r="AK46">
        <f t="shared" si="22"/>
        <v>243.24605183120372</v>
      </c>
      <c r="AL46">
        <f t="shared" si="8"/>
        <v>-28932.485230520473</v>
      </c>
      <c r="AN46">
        <f t="shared" si="26"/>
        <v>0</v>
      </c>
      <c r="AO46">
        <f t="shared" si="26"/>
        <v>0</v>
      </c>
      <c r="AP46">
        <f t="shared" si="26"/>
        <v>-7.1363018559670893E-2</v>
      </c>
      <c r="AQ46">
        <f t="shared" si="26"/>
        <v>-581.9171846034277</v>
      </c>
      <c r="AR46">
        <f t="shared" si="26"/>
        <v>-581.98854762198732</v>
      </c>
      <c r="AS46">
        <f t="shared" si="26"/>
        <v>11.113425735811548</v>
      </c>
      <c r="AT46">
        <f t="shared" si="26"/>
        <v>4.759542036619572</v>
      </c>
      <c r="AU46">
        <f t="shared" si="23"/>
        <v>-566.11557984955618</v>
      </c>
      <c r="AW46">
        <v>43</v>
      </c>
      <c r="AX46">
        <f>IF(Z46&gt;0, (R46*SUMPRODUCT(K46:$K$98, X46:$X$98)-K46*$AZ$3)/Z46, 0)</f>
        <v>9963.1491699411381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1000000</v>
      </c>
      <c r="S47">
        <f t="shared" si="1"/>
        <v>9246.8116539983403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2906.9694286966428</v>
      </c>
      <c r="AC47">
        <f t="shared" si="2"/>
        <v>2396.8151166460698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-29649.934058231436</v>
      </c>
      <c r="AI47">
        <f t="shared" si="25"/>
        <v>-29653.174114380425</v>
      </c>
      <c r="AJ47">
        <f t="shared" si="7"/>
        <v>510.15431205057303</v>
      </c>
      <c r="AK47">
        <f t="shared" si="22"/>
        <v>203.48786000876501</v>
      </c>
      <c r="AL47">
        <f t="shared" si="8"/>
        <v>-28939.531942321086</v>
      </c>
      <c r="AN47">
        <f t="shared" si="26"/>
        <v>0</v>
      </c>
      <c r="AO47">
        <f t="shared" si="26"/>
        <v>0</v>
      </c>
      <c r="AP47">
        <f t="shared" si="26"/>
        <v>-5.6604880876588708E-2</v>
      </c>
      <c r="AQ47">
        <f t="shared" si="26"/>
        <v>-517.99441373534546</v>
      </c>
      <c r="AR47">
        <f t="shared" si="26"/>
        <v>-518.05101861622211</v>
      </c>
      <c r="AS47">
        <f t="shared" si="26"/>
        <v>8.9125690217793867</v>
      </c>
      <c r="AT47">
        <f t="shared" si="26"/>
        <v>3.5550019956363954</v>
      </c>
      <c r="AU47">
        <f t="shared" si="23"/>
        <v>-505.58344759880629</v>
      </c>
      <c r="AW47">
        <v>44</v>
      </c>
      <c r="AX47">
        <f>IF(Z47&gt;0, (R47*SUMPRODUCT(K47:$K$98, X47:$X$98)-K47*$AZ$3)/Z47, 0)</f>
        <v>9246.8116539983403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1000000</v>
      </c>
      <c r="S48">
        <f t="shared" si="1"/>
        <v>8546.3553402636553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2396.8151166460698</v>
      </c>
      <c r="AC48">
        <f t="shared" si="2"/>
        <v>1942.8946962614866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-29276.393336393121</v>
      </c>
      <c r="AI48">
        <f t="shared" si="25"/>
        <v>-29279.235037063914</v>
      </c>
      <c r="AJ48">
        <f t="shared" si="7"/>
        <v>453.92042038458317</v>
      </c>
      <c r="AK48">
        <f t="shared" si="22"/>
        <v>167.7770581652249</v>
      </c>
      <c r="AL48">
        <f t="shared" si="8"/>
        <v>-28657.537558514105</v>
      </c>
      <c r="AN48">
        <f t="shared" si="26"/>
        <v>0</v>
      </c>
      <c r="AO48">
        <f t="shared" si="26"/>
        <v>0</v>
      </c>
      <c r="AP48">
        <f t="shared" si="26"/>
        <v>-4.4326317353938029E-2</v>
      </c>
      <c r="AQ48">
        <f t="shared" si="26"/>
        <v>-456.66833081515887</v>
      </c>
      <c r="AR48">
        <f t="shared" si="26"/>
        <v>-456.71265713251279</v>
      </c>
      <c r="AS48">
        <f t="shared" si="26"/>
        <v>7.0804855747808881</v>
      </c>
      <c r="AT48">
        <f t="shared" si="26"/>
        <v>2.6170733608141412</v>
      </c>
      <c r="AU48">
        <f t="shared" si="23"/>
        <v>-447.01509819691779</v>
      </c>
      <c r="AW48">
        <v>45</v>
      </c>
      <c r="AX48">
        <f>IF(Z48&gt;0, (R48*SUMPRODUCT(K48:$K$98, X48:$X$98)-K48*$AZ$3)/Z48, 0)</f>
        <v>8546.3553402636553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1000000</v>
      </c>
      <c r="S49">
        <f t="shared" si="1"/>
        <v>7857.0879954974243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1942.8946962614866</v>
      </c>
      <c r="AC49">
        <f t="shared" si="2"/>
        <v>1543.4352880809377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-28624.103032742878</v>
      </c>
      <c r="AI49">
        <f t="shared" si="25"/>
        <v>-28626.558515119053</v>
      </c>
      <c r="AJ49">
        <f t="shared" si="7"/>
        <v>399.45940818054896</v>
      </c>
      <c r="AK49">
        <f t="shared" si="22"/>
        <v>136.00262873830408</v>
      </c>
      <c r="AL49">
        <f t="shared" si="8"/>
        <v>-28091.096478200201</v>
      </c>
      <c r="AN49">
        <f t="shared" si="26"/>
        <v>0</v>
      </c>
      <c r="AO49">
        <f t="shared" si="26"/>
        <v>0</v>
      </c>
      <c r="AP49">
        <f t="shared" si="26"/>
        <v>-3.4198111219496855E-2</v>
      </c>
      <c r="AQ49">
        <f t="shared" si="26"/>
        <v>-398.6549724687265</v>
      </c>
      <c r="AR49">
        <f t="shared" si="26"/>
        <v>-398.68917057994599</v>
      </c>
      <c r="AS49">
        <f t="shared" si="26"/>
        <v>5.5633701146348509</v>
      </c>
      <c r="AT49">
        <f t="shared" si="26"/>
        <v>1.8941422951602491</v>
      </c>
      <c r="AU49">
        <f t="shared" si="23"/>
        <v>-391.23165817015087</v>
      </c>
      <c r="AW49">
        <v>46</v>
      </c>
      <c r="AX49">
        <f>IF(Z49&gt;0, (R49*SUMPRODUCT(K49:$K$98, X49:$X$98)-K49*$AZ$3)/Z49, 0)</f>
        <v>7857.0879954974243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1000000</v>
      </c>
      <c r="S50">
        <f t="shared" si="1"/>
        <v>7169.3339015151032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1543.4352880809377</v>
      </c>
      <c r="AC50">
        <f t="shared" si="2"/>
        <v>1195.8597108216841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-27672.137606634071</v>
      </c>
      <c r="AI50">
        <f t="shared" si="25"/>
        <v>-27674.222632466404</v>
      </c>
      <c r="AJ50">
        <f t="shared" si="7"/>
        <v>347.57557725925358</v>
      </c>
      <c r="AK50">
        <f t="shared" si="22"/>
        <v>108.04047016566565</v>
      </c>
      <c r="AL50">
        <f t="shared" si="8"/>
        <v>-27218.606585041485</v>
      </c>
      <c r="AN50">
        <f t="shared" si="26"/>
        <v>0</v>
      </c>
      <c r="AO50">
        <f t="shared" si="26"/>
        <v>0</v>
      </c>
      <c r="AP50">
        <f t="shared" si="26"/>
        <v>-2.5927384981972924E-2</v>
      </c>
      <c r="AQ50">
        <f t="shared" si="26"/>
        <v>-344.10420910658621</v>
      </c>
      <c r="AR50">
        <f t="shared" si="26"/>
        <v>-344.13013649156824</v>
      </c>
      <c r="AS50">
        <f t="shared" si="26"/>
        <v>4.3221170990739575</v>
      </c>
      <c r="AT50">
        <f t="shared" si="26"/>
        <v>1.3434878456569728</v>
      </c>
      <c r="AU50">
        <f t="shared" si="23"/>
        <v>-338.46453154683729</v>
      </c>
      <c r="AW50">
        <v>47</v>
      </c>
      <c r="AX50">
        <f>IF(Z50&gt;0, (R50*SUMPRODUCT(K50:$K$98, X50:$X$98)-K50*$AZ$3)/Z50, 0)</f>
        <v>7169.3339015151032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1000000</v>
      </c>
      <c r="S51">
        <f t="shared" si="1"/>
        <v>6467.0015068999819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1195.8597108216841</v>
      </c>
      <c r="AC51">
        <f t="shared" si="2"/>
        <v>897.36210458069877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-26373.895080561822</v>
      </c>
      <c r="AI51">
        <f t="shared" si="25"/>
        <v>-26375.629582447324</v>
      </c>
      <c r="AJ51">
        <f t="shared" si="7"/>
        <v>298.49760624098531</v>
      </c>
      <c r="AK51">
        <f t="shared" si="22"/>
        <v>83.710179757517892</v>
      </c>
      <c r="AL51">
        <f t="shared" si="8"/>
        <v>-25993.42179644882</v>
      </c>
      <c r="AN51">
        <f t="shared" si="26"/>
        <v>0</v>
      </c>
      <c r="AO51">
        <f t="shared" si="26"/>
        <v>0</v>
      </c>
      <c r="AP51">
        <f t="shared" si="26"/>
        <v>-1.9257682840869744E-2</v>
      </c>
      <c r="AQ51">
        <f t="shared" si="26"/>
        <v>-292.82188216993427</v>
      </c>
      <c r="AR51">
        <f t="shared" si="26"/>
        <v>-292.84113985277514</v>
      </c>
      <c r="AS51">
        <f t="shared" si="26"/>
        <v>3.3141343216734782</v>
      </c>
      <c r="AT51">
        <f t="shared" si="26"/>
        <v>0.92941040064446023</v>
      </c>
      <c r="AU51">
        <f t="shared" si="23"/>
        <v>-288.59759513045719</v>
      </c>
      <c r="AW51">
        <v>48</v>
      </c>
      <c r="AX51">
        <f>IF(Z51&gt;0, (R51*SUMPRODUCT(K51:$K$98, X51:$X$98)-K51*$AZ$3)/Z51, 0)</f>
        <v>6467.0015068999819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1000000</v>
      </c>
      <c r="S52">
        <f t="shared" si="1"/>
        <v>5731.4803277565334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897.36210458069877</v>
      </c>
      <c r="AC52">
        <f t="shared" si="2"/>
        <v>645.26040354076508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-24790.743822257795</v>
      </c>
      <c r="AI52">
        <f t="shared" si="25"/>
        <v>-24792.151094826662</v>
      </c>
      <c r="AJ52">
        <f t="shared" si="7"/>
        <v>252.10170103993369</v>
      </c>
      <c r="AK52">
        <f t="shared" si="22"/>
        <v>62.815347320648918</v>
      </c>
      <c r="AL52">
        <f t="shared" si="8"/>
        <v>-24477.234046466081</v>
      </c>
      <c r="AN52">
        <f t="shared" si="26"/>
        <v>0</v>
      </c>
      <c r="AO52">
        <f t="shared" si="26"/>
        <v>0</v>
      </c>
      <c r="AP52">
        <f t="shared" si="26"/>
        <v>-1.395048971595934E-2</v>
      </c>
      <c r="AQ52">
        <f t="shared" si="26"/>
        <v>-245.75410932761324</v>
      </c>
      <c r="AR52">
        <f t="shared" si="26"/>
        <v>-245.76805981732917</v>
      </c>
      <c r="AS52">
        <f t="shared" si="26"/>
        <v>2.499119406954633</v>
      </c>
      <c r="AT52">
        <f t="shared" si="26"/>
        <v>0.62269731975653275</v>
      </c>
      <c r="AU52">
        <f t="shared" si="23"/>
        <v>-242.64624309061804</v>
      </c>
      <c r="AW52">
        <v>49</v>
      </c>
      <c r="AX52">
        <f>IF(Z52&gt;0, (R52*SUMPRODUCT(K52:$K$98, X52:$X$98)-K52*$AZ$3)/Z52, 0)</f>
        <v>5731.4803277565334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1000000</v>
      </c>
      <c r="S53">
        <f t="shared" si="1"/>
        <v>4915.304429676873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645.26040354076508</v>
      </c>
      <c r="AC53">
        <f t="shared" si="2"/>
        <v>435.86359879350903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-22781.195276299492</v>
      </c>
      <c r="AI53">
        <f t="shared" si="25"/>
        <v>-22782.303711201719</v>
      </c>
      <c r="AJ53">
        <f t="shared" si="7"/>
        <v>209.39680474725606</v>
      </c>
      <c r="AK53">
        <f t="shared" si="22"/>
        <v>45.168228247853563</v>
      </c>
      <c r="AL53">
        <f t="shared" si="8"/>
        <v>-22527.73867820661</v>
      </c>
      <c r="AN53">
        <f t="shared" si="26"/>
        <v>0</v>
      </c>
      <c r="AO53">
        <f t="shared" si="26"/>
        <v>0</v>
      </c>
      <c r="AP53">
        <f t="shared" si="26"/>
        <v>-9.8107769180037999E-3</v>
      </c>
      <c r="AQ53">
        <f t="shared" si="26"/>
        <v>-201.63676218824918</v>
      </c>
      <c r="AR53">
        <f t="shared" si="26"/>
        <v>-201.64657296516719</v>
      </c>
      <c r="AS53">
        <f t="shared" si="26"/>
        <v>1.8533748211941996</v>
      </c>
      <c r="AT53">
        <f t="shared" si="26"/>
        <v>0.39978478684795393</v>
      </c>
      <c r="AU53">
        <f t="shared" si="23"/>
        <v>-199.39341335712504</v>
      </c>
      <c r="AW53">
        <v>50</v>
      </c>
      <c r="AX53">
        <f>IF(Z53&gt;0, (R53*SUMPRODUCT(K53:$K$98, X53:$X$98)-K53*$AZ$3)/Z53, 0)</f>
        <v>4915.304429676873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1000000</v>
      </c>
      <c r="S54">
        <f t="shared" si="1"/>
        <v>3954.9444205422897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435.86359879350903</v>
      </c>
      <c r="AC54">
        <f t="shared" si="2"/>
        <v>266.68871569486498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-20356.321496876921</v>
      </c>
      <c r="AI54">
        <f t="shared" si="25"/>
        <v>-20357.164393411414</v>
      </c>
      <c r="AJ54">
        <f t="shared" si="7"/>
        <v>169.17488309864405</v>
      </c>
      <c r="AK54">
        <f t="shared" si="22"/>
        <v>30.510451915545634</v>
      </c>
      <c r="AL54">
        <f t="shared" si="8"/>
        <v>-20157.479058397224</v>
      </c>
      <c r="AN54">
        <f t="shared" si="26"/>
        <v>0</v>
      </c>
      <c r="AO54">
        <f t="shared" si="26"/>
        <v>0</v>
      </c>
      <c r="AP54">
        <f t="shared" si="26"/>
        <v>-6.6611536876548779E-3</v>
      </c>
      <c r="AQ54">
        <f t="shared" si="26"/>
        <v>-160.86978704644989</v>
      </c>
      <c r="AR54">
        <f t="shared" si="26"/>
        <v>-160.87644820013756</v>
      </c>
      <c r="AS54">
        <f t="shared" si="26"/>
        <v>1.3369373942076068</v>
      </c>
      <c r="AT54">
        <f t="shared" si="26"/>
        <v>0.24111477621817851</v>
      </c>
      <c r="AU54">
        <f t="shared" si="23"/>
        <v>-159.29839602971177</v>
      </c>
      <c r="AW54">
        <v>51</v>
      </c>
      <c r="AX54">
        <f>IF(Z54&gt;0, (R54*SUMPRODUCT(K54:$K$98, X54:$X$98)-K54*$AZ$3)/Z54, 0)</f>
        <v>3954.9444205422897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1000000</v>
      </c>
      <c r="S55">
        <f t="shared" si="1"/>
        <v>2742.2198888796552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266.68871569486498</v>
      </c>
      <c r="AC55">
        <f t="shared" si="2"/>
        <v>134.80274926413395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-17599.14881768325</v>
      </c>
      <c r="AI55">
        <f t="shared" si="25"/>
        <v>-17599.763295892175</v>
      </c>
      <c r="AJ55">
        <f t="shared" si="7"/>
        <v>131.88596643073103</v>
      </c>
      <c r="AK55">
        <f t="shared" si="22"/>
        <v>18.66821009864055</v>
      </c>
      <c r="AL55">
        <f t="shared" si="8"/>
        <v>-17449.209119362804</v>
      </c>
      <c r="AN55">
        <f t="shared" si="26"/>
        <v>0</v>
      </c>
      <c r="AO55">
        <f t="shared" si="26"/>
        <v>0</v>
      </c>
      <c r="AP55">
        <f t="shared" si="26"/>
        <v>-4.3357441740198522E-3</v>
      </c>
      <c r="AQ55">
        <f t="shared" si="26"/>
        <v>-124.17919113400669</v>
      </c>
      <c r="AR55">
        <f t="shared" si="26"/>
        <v>-124.1835268781807</v>
      </c>
      <c r="AS55">
        <f t="shared" si="26"/>
        <v>0.93058435967307596</v>
      </c>
      <c r="AT55">
        <f t="shared" si="26"/>
        <v>0.13172246305682678</v>
      </c>
      <c r="AU55">
        <f t="shared" si="23"/>
        <v>-123.12122005545079</v>
      </c>
      <c r="AW55">
        <v>52</v>
      </c>
      <c r="AX55">
        <f>IF(Z55&gt;0, (R55*SUMPRODUCT(K55:$K$98, X55:$X$98)-K55*$AZ$3)/Z55, 0)</f>
        <v>2742.2198888796552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1000000</v>
      </c>
      <c r="S56">
        <f t="shared" si="1"/>
        <v>1070.1507581594155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134.80274926413395</v>
      </c>
      <c r="AC56">
        <f t="shared" si="2"/>
        <v>36.501969394161904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-14557.48988874013</v>
      </c>
      <c r="AI56">
        <f t="shared" si="25"/>
        <v>-14557.916253543359</v>
      </c>
      <c r="AJ56">
        <f t="shared" si="7"/>
        <v>98.300779869972047</v>
      </c>
      <c r="AK56">
        <f t="shared" si="22"/>
        <v>9.4361924484893773</v>
      </c>
      <c r="AL56">
        <f t="shared" si="8"/>
        <v>-14450.179281224897</v>
      </c>
      <c r="AN56">
        <f t="shared" si="26"/>
        <v>0</v>
      </c>
      <c r="AO56">
        <f t="shared" si="26"/>
        <v>0</v>
      </c>
      <c r="AP56">
        <f t="shared" si="26"/>
        <v>-2.6860895447963521E-3</v>
      </c>
      <c r="AQ56">
        <f t="shared" si="26"/>
        <v>-91.711888721981325</v>
      </c>
      <c r="AR56">
        <f t="shared" si="26"/>
        <v>-91.714574811526134</v>
      </c>
      <c r="AS56">
        <f t="shared" si="26"/>
        <v>0.61929290376440627</v>
      </c>
      <c r="AT56">
        <f t="shared" si="26"/>
        <v>5.9447819535456657E-2</v>
      </c>
      <c r="AU56">
        <f t="shared" si="23"/>
        <v>-91.035834088226267</v>
      </c>
      <c r="AW56">
        <v>53</v>
      </c>
      <c r="AX56">
        <f>IF(Z56&gt;0, (R56*SUMPRODUCT(K56:$K$98, X56:$X$98)-K56*$AZ$3)/Z56, 0)</f>
        <v>1070.1507581594155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1000000</v>
      </c>
      <c r="S57">
        <f t="shared" si="1"/>
        <v>-1437.5188973800603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36.501969394161904</v>
      </c>
      <c r="AC57">
        <f t="shared" si="2"/>
        <v>-32.104194984931581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-11435.032973146395</v>
      </c>
      <c r="AI57">
        <f t="shared" si="25"/>
        <v>-11435.312136389426</v>
      </c>
      <c r="AJ57">
        <f t="shared" si="7"/>
        <v>68.606164379093485</v>
      </c>
      <c r="AK57">
        <f t="shared" si="22"/>
        <v>2.5551378575913337</v>
      </c>
      <c r="AL57">
        <f t="shared" si="8"/>
        <v>-11364.150834152742</v>
      </c>
      <c r="AN57">
        <f t="shared" si="26"/>
        <v>0</v>
      </c>
      <c r="AO57">
        <f t="shared" si="26"/>
        <v>0</v>
      </c>
      <c r="AP57">
        <f t="shared" si="26"/>
        <v>-1.5702881469463691E-3</v>
      </c>
      <c r="AQ57">
        <f t="shared" si="26"/>
        <v>-64.321851769175382</v>
      </c>
      <c r="AR57">
        <f t="shared" si="26"/>
        <v>-64.323422057322318</v>
      </c>
      <c r="AS57">
        <f t="shared" si="26"/>
        <v>0.38590842247737833</v>
      </c>
      <c r="AT57">
        <f t="shared" si="26"/>
        <v>1.4372603814239481E-2</v>
      </c>
      <c r="AU57">
        <f t="shared" si="23"/>
        <v>-63.92314103103071</v>
      </c>
      <c r="AW57">
        <v>54</v>
      </c>
      <c r="AX57">
        <f>IF(Z57&gt;0, (R57*SUMPRODUCT(K57:$K$98, X57:$X$98)-K57*$AZ$3)/Z57, 0)</f>
        <v>-1437.5188973800603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1000000</v>
      </c>
      <c r="S58">
        <f t="shared" si="1"/>
        <v>-5545.0152567463692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-32.104194984931581</v>
      </c>
      <c r="AC58">
        <f t="shared" si="2"/>
        <v>-75.795935733671087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-8440.5264700732987</v>
      </c>
      <c r="AI58">
        <f t="shared" si="25"/>
        <v>-8440.6973351030247</v>
      </c>
      <c r="AJ58">
        <f t="shared" si="7"/>
        <v>43.691740748739505</v>
      </c>
      <c r="AK58">
        <f t="shared" si="22"/>
        <v>-2.2472936489452109</v>
      </c>
      <c r="AL58">
        <f t="shared" si="8"/>
        <v>-8399.2528880032296</v>
      </c>
      <c r="AN58">
        <f t="shared" si="26"/>
        <v>0</v>
      </c>
      <c r="AO58">
        <f t="shared" si="26"/>
        <v>0</v>
      </c>
      <c r="AP58">
        <f t="shared" si="26"/>
        <v>-8.5813631579220024E-4</v>
      </c>
      <c r="AQ58">
        <f t="shared" si="26"/>
        <v>-42.390899413545796</v>
      </c>
      <c r="AR58">
        <f t="shared" si="26"/>
        <v>-42.391757549861595</v>
      </c>
      <c r="AS58">
        <f t="shared" si="26"/>
        <v>0.21943325382006088</v>
      </c>
      <c r="AT58">
        <f t="shared" si="26"/>
        <v>-1.1286594427836614E-2</v>
      </c>
      <c r="AU58">
        <f t="shared" si="23"/>
        <v>-42.183610890469367</v>
      </c>
      <c r="AW58">
        <v>55</v>
      </c>
      <c r="AX58">
        <f>IF(Z58&gt;0, (R58*SUMPRODUCT(K58:$K$98, X58:$X$98)-K58*$AZ$3)/Z58, 0)</f>
        <v>-5545.0152567463692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1000000</v>
      </c>
      <c r="S59">
        <f t="shared" si="1"/>
        <v>-12914.891258026802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-75.795935733671087</v>
      </c>
      <c r="AC59">
        <f t="shared" si="2"/>
        <v>-99.767093164684923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-5807.5445630887216</v>
      </c>
      <c r="AI59">
        <f t="shared" si="25"/>
        <v>-5807.6411251611107</v>
      </c>
      <c r="AJ59">
        <f t="shared" si="7"/>
        <v>23.971157431013836</v>
      </c>
      <c r="AK59">
        <f t="shared" si="22"/>
        <v>-5.3057155013569766</v>
      </c>
      <c r="AL59">
        <f t="shared" si="8"/>
        <v>-5788.9756832314533</v>
      </c>
      <c r="AN59">
        <f t="shared" si="26"/>
        <v>0</v>
      </c>
      <c r="AO59">
        <f t="shared" si="26"/>
        <v>0</v>
      </c>
      <c r="AP59">
        <f t="shared" si="26"/>
        <v>-4.3300374266758623E-4</v>
      </c>
      <c r="AQ59">
        <f t="shared" si="26"/>
        <v>-26.042197203327248</v>
      </c>
      <c r="AR59">
        <f t="shared" si="26"/>
        <v>-26.042630207069912</v>
      </c>
      <c r="AS59">
        <f t="shared" si="26"/>
        <v>0.10749148839564898</v>
      </c>
      <c r="AT59">
        <f t="shared" si="26"/>
        <v>-2.3791894817179353E-2</v>
      </c>
      <c r="AU59">
        <f t="shared" si="23"/>
        <v>-25.958930613491443</v>
      </c>
      <c r="AW59">
        <v>56</v>
      </c>
      <c r="AX59">
        <f>IF(Z59&gt;0, (R59*SUMPRODUCT(K59:$K$98, X59:$X$98)-K59*$AZ$3)/Z59, 0)</f>
        <v>-12914.891258026802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1000000</v>
      </c>
      <c r="S60">
        <f t="shared" si="1"/>
        <v>-27631.851081902754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-99.767093164684923</v>
      </c>
      <c r="AC60">
        <f t="shared" si="2"/>
        <v>-109.36309216932297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-3689.8527296919551</v>
      </c>
      <c r="AI60">
        <f t="shared" si="25"/>
        <v>-3689.9022029844996</v>
      </c>
      <c r="AJ60">
        <f t="shared" si="7"/>
        <v>9.5959990046380454</v>
      </c>
      <c r="AK60">
        <f t="shared" si="22"/>
        <v>-6.9836965215279454</v>
      </c>
      <c r="AL60">
        <f t="shared" si="8"/>
        <v>-3687.2899005013896</v>
      </c>
      <c r="AN60">
        <f t="shared" si="26"/>
        <v>0</v>
      </c>
      <c r="AO60">
        <f t="shared" si="26"/>
        <v>0</v>
      </c>
      <c r="AP60">
        <f t="shared" si="26"/>
        <v>-1.9807873969882319E-4</v>
      </c>
      <c r="AQ60">
        <f t="shared" si="26"/>
        <v>-14.773251198444886</v>
      </c>
      <c r="AR60">
        <f t="shared" si="26"/>
        <v>-14.773449277184584</v>
      </c>
      <c r="AS60">
        <f t="shared" si="26"/>
        <v>3.8419989680016309E-2</v>
      </c>
      <c r="AT60">
        <f t="shared" si="26"/>
        <v>-2.7960981254352483E-2</v>
      </c>
      <c r="AU60">
        <f t="shared" si="23"/>
        <v>-14.762990268758921</v>
      </c>
      <c r="AW60">
        <v>57</v>
      </c>
      <c r="AX60">
        <f>IF(Z60&gt;0, (R60*SUMPRODUCT(K60:$K$98, X60:$X$98)-K60*$AZ$3)/Z60, 0)</f>
        <v>-27631.851081902754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1000000</v>
      </c>
      <c r="S61">
        <f t="shared" si="1"/>
        <v>-61044.170705765064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-109.36309216932297</v>
      </c>
      <c r="AC61">
        <f t="shared" si="2"/>
        <v>-109.4522378332239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-2125.2841182161187</v>
      </c>
      <c r="AI61">
        <f t="shared" si="25"/>
        <v>-2125.30653072426</v>
      </c>
      <c r="AJ61">
        <f t="shared" si="7"/>
        <v>8.9145663900936256E-2</v>
      </c>
      <c r="AK61">
        <f t="shared" si="22"/>
        <v>-7.6554164518526084</v>
      </c>
      <c r="AL61">
        <f t="shared" si="8"/>
        <v>-2132.8728015122115</v>
      </c>
      <c r="AN61">
        <f t="shared" si="26"/>
        <v>0</v>
      </c>
      <c r="AO61">
        <f t="shared" si="26"/>
        <v>0</v>
      </c>
      <c r="AP61">
        <f t="shared" si="26"/>
        <v>-8.0119731882871849E-5</v>
      </c>
      <c r="AQ61">
        <f t="shared" si="26"/>
        <v>-7.5974180423584619</v>
      </c>
      <c r="AR61">
        <f t="shared" si="26"/>
        <v>-7.5974981620903455</v>
      </c>
      <c r="AS61">
        <f t="shared" si="26"/>
        <v>3.1867592173392636E-4</v>
      </c>
      <c r="AT61">
        <f t="shared" si="26"/>
        <v>-2.7366411189244304E-2</v>
      </c>
      <c r="AU61">
        <f t="shared" si="23"/>
        <v>-7.624545897357855</v>
      </c>
      <c r="AW61">
        <v>58</v>
      </c>
      <c r="AX61">
        <f>IF(Z61&gt;0, (R61*SUMPRODUCT(K61:$K$98, X61:$X$98)-K61*$AZ$3)/Z61, 0)</f>
        <v>-61044.170705765064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1000000</v>
      </c>
      <c r="S62">
        <f t="shared" si="1"/>
        <v>-150133.96189960439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-109.4522378332239</v>
      </c>
      <c r="AC62">
        <f t="shared" si="2"/>
        <v>-103.93884736259668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-1082.7632810954585</v>
      </c>
      <c r="AI62">
        <f t="shared" si="25"/>
        <v>-1082.7719349375045</v>
      </c>
      <c r="AJ62">
        <f t="shared" si="7"/>
        <v>-5.513390470627229</v>
      </c>
      <c r="AK62">
        <f t="shared" si="22"/>
        <v>-7.6616566483256738</v>
      </c>
      <c r="AL62">
        <f t="shared" si="8"/>
        <v>-1095.9469820564573</v>
      </c>
      <c r="AN62">
        <f t="shared" si="26"/>
        <v>0</v>
      </c>
      <c r="AO62">
        <f t="shared" si="26"/>
        <v>0</v>
      </c>
      <c r="AP62">
        <f t="shared" si="26"/>
        <v>-2.762103627746325E-5</v>
      </c>
      <c r="AQ62">
        <f t="shared" si="26"/>
        <v>-3.4559267095203059</v>
      </c>
      <c r="AR62">
        <f t="shared" si="26"/>
        <v>-3.4559543305565827</v>
      </c>
      <c r="AS62">
        <f t="shared" si="26"/>
        <v>-1.7597450634064808E-2</v>
      </c>
      <c r="AT62">
        <f t="shared" si="26"/>
        <v>-2.4454212949790784E-2</v>
      </c>
      <c r="AU62">
        <f t="shared" si="23"/>
        <v>-3.498005994140438</v>
      </c>
      <c r="AW62">
        <v>59</v>
      </c>
      <c r="AX62">
        <f>IF(Z62&gt;0, (R62*SUMPRODUCT(K62:$K$98, X62:$X$98)-K62*$AZ$3)/Z62, 0)</f>
        <v>-150133.96189960439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1000000</v>
      </c>
      <c r="S63">
        <f t="shared" si="1"/>
        <v>-440403.90730926901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-103.93884736259668</v>
      </c>
      <c r="AC63">
        <f t="shared" si="2"/>
        <v>-95.688695042665515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-468.10943518496265</v>
      </c>
      <c r="AI63">
        <f t="shared" si="25"/>
        <v>-468.11215112064849</v>
      </c>
      <c r="AJ63">
        <f t="shared" si="7"/>
        <v>-8.2501523199311606</v>
      </c>
      <c r="AK63">
        <f t="shared" si="22"/>
        <v>-7.2757193153817683</v>
      </c>
      <c r="AL63">
        <f t="shared" si="8"/>
        <v>-483.6380227559614</v>
      </c>
      <c r="AN63">
        <f t="shared" si="26"/>
        <v>0</v>
      </c>
      <c r="AO63">
        <f t="shared" si="26"/>
        <v>0</v>
      </c>
      <c r="AP63">
        <f t="shared" si="26"/>
        <v>-7.7398485577708278E-6</v>
      </c>
      <c r="AQ63">
        <f t="shared" si="26"/>
        <v>-1.3340139664275208</v>
      </c>
      <c r="AR63">
        <f t="shared" si="26"/>
        <v>-1.3340217062760786</v>
      </c>
      <c r="AS63">
        <f t="shared" si="26"/>
        <v>-2.3511208261790074E-2</v>
      </c>
      <c r="AT63">
        <f t="shared" si="26"/>
        <v>-2.0734278040541291E-2</v>
      </c>
      <c r="AU63">
        <f t="shared" si="23"/>
        <v>-1.37826719257841</v>
      </c>
      <c r="AW63">
        <v>60</v>
      </c>
      <c r="AX63">
        <f>IF(Z63&gt;0, (R63*SUMPRODUCT(K63:$K$98, X63:$X$98)-K63*$AZ$3)/Z63, 0)</f>
        <v>-440403.90730926901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1000000</v>
      </c>
      <c r="S64">
        <f t="shared" si="1"/>
        <v>-1671843.4719587185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-95.688695042665515</v>
      </c>
      <c r="AC64">
        <f t="shared" si="2"/>
        <v>-86.570852732797064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-163.32043286152211</v>
      </c>
      <c r="AI64">
        <f t="shared" si="25"/>
        <v>-163.3210801324403</v>
      </c>
      <c r="AJ64">
        <f t="shared" si="7"/>
        <v>-9.1178423098684505</v>
      </c>
      <c r="AK64">
        <f t="shared" si="22"/>
        <v>-6.6982086529865867</v>
      </c>
      <c r="AL64">
        <f t="shared" si="8"/>
        <v>-179.13713109529533</v>
      </c>
      <c r="AN64">
        <f t="shared" si="26"/>
        <v>0</v>
      </c>
      <c r="AO64">
        <f t="shared" si="26"/>
        <v>0</v>
      </c>
      <c r="AP64">
        <f t="shared" si="26"/>
        <v>-1.6469524233741948E-6</v>
      </c>
      <c r="AQ64">
        <f t="shared" si="26"/>
        <v>-0.41556166842957298</v>
      </c>
      <c r="AR64">
        <f t="shared" si="26"/>
        <v>-0.41556331538199637</v>
      </c>
      <c r="AS64">
        <f t="shared" si="26"/>
        <v>-2.3199949304441074E-2</v>
      </c>
      <c r="AT64">
        <f t="shared" si="26"/>
        <v>-1.7043297734121415E-2</v>
      </c>
      <c r="AU64">
        <f t="shared" si="23"/>
        <v>-0.45580656242055884</v>
      </c>
      <c r="AW64">
        <v>61</v>
      </c>
      <c r="AX64">
        <f>IF(Z64&gt;0, (R64*SUMPRODUCT(K64:$K$98, X64:$X$98)-K64*$AZ$3)/Z64, 0)</f>
        <v>-1671843.4719587185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1000000</v>
      </c>
      <c r="S65">
        <f t="shared" si="1"/>
        <v>-6347461.7370136343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-86.570852732797064</v>
      </c>
      <c r="AC65">
        <f t="shared" si="2"/>
        <v>-77.654399868819524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-39.029927145710225</v>
      </c>
      <c r="AI65">
        <f t="shared" si="25"/>
        <v>-39.030080069829907</v>
      </c>
      <c r="AJ65">
        <f t="shared" si="7"/>
        <v>-8.9164528639775398</v>
      </c>
      <c r="AK65">
        <f t="shared" si="22"/>
        <v>-6.0599596912957949</v>
      </c>
      <c r="AL65">
        <f t="shared" si="8"/>
        <v>-54.006492625103242</v>
      </c>
      <c r="AN65">
        <f t="shared" si="26"/>
        <v>0</v>
      </c>
      <c r="AO65">
        <f t="shared" si="26"/>
        <v>0</v>
      </c>
      <c r="AP65">
        <f t="shared" si="26"/>
        <v>-3.4741848763596863E-7</v>
      </c>
      <c r="AQ65">
        <f t="shared" si="26"/>
        <v>-8.8669585213440566E-2</v>
      </c>
      <c r="AR65">
        <f t="shared" si="26"/>
        <v>-8.8669932631928197E-2</v>
      </c>
      <c r="AS65">
        <f t="shared" si="26"/>
        <v>-2.0256716700302102E-2</v>
      </c>
      <c r="AT65">
        <f t="shared" si="26"/>
        <v>-1.3767233288223697E-2</v>
      </c>
      <c r="AU65">
        <f t="shared" si="23"/>
        <v>-0.122693882620454</v>
      </c>
      <c r="AW65">
        <v>62</v>
      </c>
      <c r="AX65">
        <f>IF(Z65&gt;0, (R65*SUMPRODUCT(K65:$K$98, X65:$X$98)-K65*$AZ$3)/Z65, 0)</f>
        <v>-6347461.7370136343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1000000</v>
      </c>
      <c r="S66">
        <f t="shared" si="1"/>
        <v>-24243129.647402715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-77.654399868819524</v>
      </c>
      <c r="AC66">
        <f t="shared" si="2"/>
        <v>-69.410913621526603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-9.2484734029263986</v>
      </c>
      <c r="AI66">
        <f t="shared" si="25"/>
        <v>-9.248509191887349</v>
      </c>
      <c r="AJ66">
        <f t="shared" si="7"/>
        <v>-8.2434862472929211</v>
      </c>
      <c r="AK66">
        <f t="shared" si="22"/>
        <v>-5.4358079908173673</v>
      </c>
      <c r="AL66">
        <f t="shared" si="8"/>
        <v>-22.927803429997638</v>
      </c>
      <c r="AN66">
        <f t="shared" si="26"/>
        <v>0</v>
      </c>
      <c r="AO66">
        <f t="shared" si="26"/>
        <v>0</v>
      </c>
      <c r="AP66">
        <f t="shared" si="26"/>
        <v>-7.2595216276846246E-8</v>
      </c>
      <c r="AQ66">
        <f t="shared" si="26"/>
        <v>-1.8759832894967219E-2</v>
      </c>
      <c r="AR66">
        <f t="shared" si="26"/>
        <v>-1.8759905490183495E-2</v>
      </c>
      <c r="AS66">
        <f t="shared" si="26"/>
        <v>-1.6721292015852308E-2</v>
      </c>
      <c r="AT66">
        <f t="shared" si="26"/>
        <v>-1.1026127785002275E-2</v>
      </c>
      <c r="AU66">
        <f t="shared" si="23"/>
        <v>-4.6507325291038078E-2</v>
      </c>
      <c r="AW66">
        <v>63</v>
      </c>
      <c r="AX66">
        <f>IF(Z66&gt;0, (R66*SUMPRODUCT(K66:$K$98, X66:$X$98)-K66*$AZ$3)/Z66, 0)</f>
        <v>-24243129.647402715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-93496023.155349061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-69.410913621526603</v>
      </c>
      <c r="AC67">
        <f t="shared" ref="AC67:AC98" si="29">S67*Z67</f>
        <v>-61.990248603969462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-2.1714601954791228</v>
      </c>
      <c r="AI67">
        <f t="shared" ref="AI67:AI98" si="33">SUM(AE67:AH67)</f>
        <v>-2.1714684832980202</v>
      </c>
      <c r="AJ67">
        <f t="shared" ref="AJ67:AJ98" si="34">AB67-AC67</f>
        <v>-7.4206650175571411</v>
      </c>
      <c r="AK67">
        <f t="shared" si="22"/>
        <v>-4.8587639535068625</v>
      </c>
      <c r="AL67">
        <f t="shared" ref="AL67:AL98" si="35">SUM(AI67:AK67)</f>
        <v>-14.450897454362025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-3.9327176179047105E-3</v>
      </c>
      <c r="AR67">
        <f t="shared" si="36"/>
        <v>-3.9327326279203021E-3</v>
      </c>
      <c r="AS67">
        <f t="shared" si="36"/>
        <v>-1.3439518768004382E-2</v>
      </c>
      <c r="AT67">
        <f t="shared" si="36"/>
        <v>-8.7996761999041169E-3</v>
      </c>
      <c r="AU67">
        <f t="shared" si="23"/>
        <v>-2.6171927595828804E-2</v>
      </c>
      <c r="AW67">
        <v>64</v>
      </c>
      <c r="AX67">
        <f>IF(Z67&gt;0, (R67*SUMPRODUCT(K67:$K$98, X67:$X$98)-K67*$AZ$3)/Z67, 0)</f>
        <v>-93496023.155349061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7"/>
        <v>1000000</v>
      </c>
      <c r="S68">
        <f t="shared" si="28"/>
        <v>-364783100.38966507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-61.990248603969462</v>
      </c>
      <c r="AC68">
        <f t="shared" si="29"/>
        <v>-55.351837705112281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-0.50465621601513622</v>
      </c>
      <c r="AI68">
        <f t="shared" si="33"/>
        <v>-0.50465811275314454</v>
      </c>
      <c r="AJ68">
        <f t="shared" si="34"/>
        <v>-6.6384108988571811</v>
      </c>
      <c r="AK68">
        <f t="shared" si="22"/>
        <v>-4.3393174022778629</v>
      </c>
      <c r="AL68">
        <f t="shared" si="35"/>
        <v>-11.482386413888189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-8.1605324340861278E-4</v>
      </c>
      <c r="AR68">
        <f t="shared" si="36"/>
        <v>-8.1605631052470979E-4</v>
      </c>
      <c r="AS68">
        <f t="shared" si="36"/>
        <v>-1.073462799659443E-2</v>
      </c>
      <c r="AT68">
        <f t="shared" si="36"/>
        <v>-7.0168838269141168E-3</v>
      </c>
      <c r="AU68">
        <f t="shared" si="23"/>
        <v>-1.856756813403326E-2</v>
      </c>
      <c r="AW68">
        <v>65</v>
      </c>
      <c r="AX68">
        <f>IF(Z68&gt;0, (R68*SUMPRODUCT(K68:$K$98, X68:$X$98)-K68*$AZ$3)/Z68, 0)</f>
        <v>-364783100.38966507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7"/>
        <v>1000000</v>
      </c>
      <c r="S69">
        <f t="shared" si="28"/>
        <v>-1440142563.711015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-55.351837705112281</v>
      </c>
      <c r="AC69">
        <f t="shared" si="29"/>
        <v>-49.421989815074355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-0.1159042215149696</v>
      </c>
      <c r="AI69">
        <f t="shared" si="33"/>
        <v>-0.11590465048282893</v>
      </c>
      <c r="AJ69">
        <f t="shared" si="34"/>
        <v>-5.9298478900379266</v>
      </c>
      <c r="AK69">
        <f t="shared" si="22"/>
        <v>-3.8746286393578599</v>
      </c>
      <c r="AL69">
        <f t="shared" si="35"/>
        <v>-9.9203811798786159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-1.6734167044677725E-4</v>
      </c>
      <c r="AR69">
        <f t="shared" si="36"/>
        <v>-1.6734228978744671E-4</v>
      </c>
      <c r="AS69">
        <f t="shared" si="36"/>
        <v>-8.5614711737318581E-3</v>
      </c>
      <c r="AT69">
        <f t="shared" si="36"/>
        <v>-5.5941605956718807E-3</v>
      </c>
      <c r="AU69">
        <f t="shared" si="23"/>
        <v>-1.4322974059191187E-2</v>
      </c>
      <c r="AW69">
        <v>66</v>
      </c>
      <c r="AX69">
        <f>IF(Z69&gt;0, (R69*SUMPRODUCT(K69:$K$98, X69:$X$98)-K69*$AZ$3)/Z69, 0)</f>
        <v>-1440142563.711015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7"/>
        <v>1000000</v>
      </c>
      <c r="S70">
        <f t="shared" si="28"/>
        <v>-5759734544.3955832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-49.421989815074355</v>
      </c>
      <c r="AC70">
        <f t="shared" si="29"/>
        <v>-44.12692149310076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-2.6312977510852802E-2</v>
      </c>
      <c r="AI70">
        <f t="shared" si="33"/>
        <v>-2.6313073276814657E-2</v>
      </c>
      <c r="AJ70">
        <f t="shared" si="34"/>
        <v>-5.295068321973595</v>
      </c>
      <c r="AK70">
        <f t="shared" si="22"/>
        <v>-3.4595392870552053</v>
      </c>
      <c r="AL70">
        <f t="shared" si="35"/>
        <v>-8.7809206823056147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-3.3920076063822355E-5</v>
      </c>
      <c r="AR70">
        <f t="shared" si="36"/>
        <v>-3.392019951578476E-5</v>
      </c>
      <c r="AS70">
        <f t="shared" si="36"/>
        <v>-6.8258759454493763E-3</v>
      </c>
      <c r="AT70">
        <f t="shared" si="36"/>
        <v>-4.4596942977773663E-3</v>
      </c>
      <c r="AU70">
        <f t="shared" si="23"/>
        <v>-1.1319490442742528E-2</v>
      </c>
      <c r="AW70">
        <v>67</v>
      </c>
      <c r="AX70">
        <f>IF(Z70&gt;0, (R70*SUMPRODUCT(K70:$K$98, X70:$X$98)-K70*$AZ$3)/Z70, 0)</f>
        <v>-5759734544.3955832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7"/>
        <v>1000000</v>
      </c>
      <c r="S71">
        <f t="shared" si="28"/>
        <v>-23354897466.354393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-44.12692149310076</v>
      </c>
      <c r="AC71">
        <f t="shared" si="29"/>
        <v>-39.399066427780355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-5.8976918217188892E-3</v>
      </c>
      <c r="AI71">
        <f t="shared" si="33"/>
        <v>-5.8977129088733527E-3</v>
      </c>
      <c r="AJ71">
        <f t="shared" si="34"/>
        <v>-4.727855065320405</v>
      </c>
      <c r="AK71">
        <f t="shared" si="22"/>
        <v>-3.0888845045170537</v>
      </c>
      <c r="AL71">
        <f t="shared" si="35"/>
        <v>-7.8226372827463315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-6.7881413238275185E-6</v>
      </c>
      <c r="AR71">
        <f t="shared" si="36"/>
        <v>-6.788165594777738E-6</v>
      </c>
      <c r="AS71">
        <f t="shared" si="36"/>
        <v>-5.4416794420796052E-3</v>
      </c>
      <c r="AT71">
        <f t="shared" si="36"/>
        <v>-3.5552526621392055E-3</v>
      </c>
      <c r="AU71">
        <f t="shared" si="23"/>
        <v>-9.0037202698135879E-3</v>
      </c>
      <c r="AW71">
        <v>68</v>
      </c>
      <c r="AX71">
        <f>IF(Z71&gt;0, (R71*SUMPRODUCT(K71:$K$98, X71:$X$98)-K71*$AZ$3)/Z71, 0)</f>
        <v>-23354897466.354393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7"/>
        <v>1000000</v>
      </c>
      <c r="S72">
        <f t="shared" si="28"/>
        <v>-96076947321.906067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-39.399066427780355</v>
      </c>
      <c r="AC72">
        <f t="shared" si="29"/>
        <v>-35.17774376467483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-1.3039612775767565E-3</v>
      </c>
      <c r="AI72">
        <f t="shared" si="33"/>
        <v>-1.3039658543437054E-3</v>
      </c>
      <c r="AJ72">
        <f t="shared" si="34"/>
        <v>-4.221322663105525</v>
      </c>
      <c r="AK72">
        <f t="shared" si="22"/>
        <v>-2.7579346499446249</v>
      </c>
      <c r="AL72">
        <f t="shared" si="35"/>
        <v>-6.980561278904494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-1.3400329346391189E-6</v>
      </c>
      <c r="AR72">
        <f t="shared" si="36"/>
        <v>-1.3400376380137906E-6</v>
      </c>
      <c r="AS72">
        <f t="shared" si="36"/>
        <v>-4.3380976824804064E-3</v>
      </c>
      <c r="AT72">
        <f t="shared" si="36"/>
        <v>-2.8342277689228862E-3</v>
      </c>
      <c r="AU72">
        <f t="shared" si="23"/>
        <v>-7.1736654890413067E-3</v>
      </c>
      <c r="AW72">
        <v>69</v>
      </c>
      <c r="AX72">
        <f>IF(Z72&gt;0, (R72*SUMPRODUCT(K72:$K$98, X72:$X$98)-K72*$AZ$3)/Z72, 0)</f>
        <v>-96076947321.906067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7"/>
        <v>1000000</v>
      </c>
      <c r="S73">
        <f t="shared" si="28"/>
        <v>-401500166546.5235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-35.17774376467483</v>
      </c>
      <c r="AC73">
        <f t="shared" si="29"/>
        <v>-31.408700951808797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-2.8425157891150029E-4</v>
      </c>
      <c r="AI73">
        <f t="shared" si="33"/>
        <v>-2.8425255676604335E-4</v>
      </c>
      <c r="AJ73">
        <f t="shared" si="34"/>
        <v>-3.7690428128660329</v>
      </c>
      <c r="AK73">
        <f t="shared" ref="AK73:AK98" si="49">G73*SUM(AB73:AB73, AE73:AF73)</f>
        <v>-2.4624420635272384</v>
      </c>
      <c r="AL73">
        <f t="shared" si="35"/>
        <v>-6.2317691289500372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-2.6081684710517404E-7</v>
      </c>
      <c r="AR73">
        <f t="shared" si="36"/>
        <v>-2.6081774434183963E-7</v>
      </c>
      <c r="AS73">
        <f t="shared" si="36"/>
        <v>-3.458309244298673E-3</v>
      </c>
      <c r="AT73">
        <f t="shared" si="36"/>
        <v>-2.2594294028118376E-3</v>
      </c>
      <c r="AU73">
        <f t="shared" si="23"/>
        <v>-5.7179994648548522E-3</v>
      </c>
      <c r="AW73">
        <v>70</v>
      </c>
      <c r="AX73">
        <f>IF(Z73&gt;0, (R73*SUMPRODUCT(K73:$K$98, X73:$X$98)-K73*$AZ$3)/Z73, 0)</f>
        <v>-401500166546.5235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7"/>
        <v>1000000</v>
      </c>
      <c r="S74">
        <f t="shared" si="28"/>
        <v>-1705631589255.5281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-31.408700951808797</v>
      </c>
      <c r="AC74">
        <f t="shared" si="29"/>
        <v>-28.04348321896585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-6.1004379624114554E-5</v>
      </c>
      <c r="AI74">
        <f t="shared" si="33"/>
        <v>-6.1004585145366881E-5</v>
      </c>
      <c r="AJ74">
        <f t="shared" si="34"/>
        <v>-3.3652177328429467</v>
      </c>
      <c r="AK74">
        <f t="shared" si="49"/>
        <v>-2.198609066626616</v>
      </c>
      <c r="AL74">
        <f t="shared" si="35"/>
        <v>-5.5638878040547084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-4.9977640324365772E-8</v>
      </c>
      <c r="AR74">
        <f t="shared" si="36"/>
        <v>-4.997780869698575E-8</v>
      </c>
      <c r="AS74">
        <f t="shared" si="36"/>
        <v>-2.7569437227539634E-3</v>
      </c>
      <c r="AT74">
        <f t="shared" si="36"/>
        <v>-1.8012033533133306E-3</v>
      </c>
      <c r="AU74">
        <f t="shared" si="23"/>
        <v>-4.5581970538759913E-3</v>
      </c>
      <c r="AW74">
        <v>71</v>
      </c>
      <c r="AX74">
        <f>IF(Z74&gt;0, (R74*SUMPRODUCT(K74:$K$98, X74:$X$98)-K74*$AZ$3)/Z74, 0)</f>
        <v>-1705631589255.5281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7"/>
        <v>1000000</v>
      </c>
      <c r="S75">
        <f t="shared" si="28"/>
        <v>-7375129429528.0254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-28.04348321896585</v>
      </c>
      <c r="AC75">
        <f t="shared" si="29"/>
        <v>-25.038824346032957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-1.2882247940015723E-5</v>
      </c>
      <c r="AI75">
        <f t="shared" si="33"/>
        <v>-1.288229037795628E-5</v>
      </c>
      <c r="AJ75">
        <f t="shared" si="34"/>
        <v>-3.0046588729328931</v>
      </c>
      <c r="AK75">
        <f t="shared" si="49"/>
        <v>-1.9630438253276097</v>
      </c>
      <c r="AL75">
        <f t="shared" si="35"/>
        <v>-4.9677155805508804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-9.4229820360323319E-9</v>
      </c>
      <c r="AR75">
        <f t="shared" si="36"/>
        <v>-9.4230130781263339E-9</v>
      </c>
      <c r="AS75">
        <f t="shared" si="36"/>
        <v>-2.1978187903141108E-3</v>
      </c>
      <c r="AT75">
        <f t="shared" si="36"/>
        <v>-1.4359082970719222E-3</v>
      </c>
      <c r="AU75">
        <f t="shared" si="23"/>
        <v>-3.6337365103991108E-3</v>
      </c>
      <c r="AW75">
        <v>72</v>
      </c>
      <c r="AX75">
        <f>IF(Z75&gt;0, (R75*SUMPRODUCT(K75:$K$98, X75:$X$98)-K75*$AZ$3)/Z75, 0)</f>
        <v>-7375129429528.0254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7"/>
        <v>1000000</v>
      </c>
      <c r="S76">
        <f t="shared" si="28"/>
        <v>-32504269381914.301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-25.038824346032957</v>
      </c>
      <c r="AC76">
        <f t="shared" si="29"/>
        <v>-22.356093174285824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-2.673295453952222E-6</v>
      </c>
      <c r="AI76">
        <f t="shared" si="33"/>
        <v>-2.6733040513201982E-6</v>
      </c>
      <c r="AJ76">
        <f t="shared" si="34"/>
        <v>-2.6827311717471325</v>
      </c>
      <c r="AK76">
        <f t="shared" si="49"/>
        <v>-1.7527177042223072</v>
      </c>
      <c r="AL76">
        <f t="shared" si="35"/>
        <v>-4.4354515492734912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-1.7459252534472046E-9</v>
      </c>
      <c r="AR76">
        <f t="shared" si="36"/>
        <v>-1.7459308683753415E-9</v>
      </c>
      <c r="AS76">
        <f t="shared" si="36"/>
        <v>-1.7520877065940051E-3</v>
      </c>
      <c r="AT76">
        <f t="shared" si="36"/>
        <v>-1.1446973051338701E-3</v>
      </c>
      <c r="AU76">
        <f t="shared" si="23"/>
        <v>-2.8967867576587436E-3</v>
      </c>
      <c r="AW76">
        <v>73</v>
      </c>
      <c r="AX76">
        <f>IF(Z76&gt;0, (R76*SUMPRODUCT(K76:$K$98, X76:$X$98)-K76*$AZ$3)/Z76, 0)</f>
        <v>-32504269381914.301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7"/>
        <v>1000000</v>
      </c>
      <c r="S77">
        <f t="shared" si="28"/>
        <v>-146122190172355.88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-22.356093174285824</v>
      </c>
      <c r="AC77">
        <f t="shared" si="29"/>
        <v>-19.96079747855843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-5.443080788112368E-7</v>
      </c>
      <c r="AI77">
        <f t="shared" si="33"/>
        <v>-5.4430978635454824E-7</v>
      </c>
      <c r="AJ77">
        <f t="shared" si="34"/>
        <v>-2.3952956957273948</v>
      </c>
      <c r="AK77">
        <f t="shared" si="49"/>
        <v>-1.5649265222000079</v>
      </c>
      <c r="AL77">
        <f t="shared" si="35"/>
        <v>-3.9602227622371893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-3.1739891991165371E-10</v>
      </c>
      <c r="AR77">
        <f t="shared" si="36"/>
        <v>-3.1739991562056169E-10</v>
      </c>
      <c r="AS77">
        <f t="shared" si="36"/>
        <v>-1.3967535965171002E-3</v>
      </c>
      <c r="AT77">
        <f t="shared" si="36"/>
        <v>-9.1254568363597288E-4</v>
      </c>
      <c r="AU77">
        <f t="shared" si="23"/>
        <v>-2.3092995975529888E-3</v>
      </c>
      <c r="AW77">
        <v>74</v>
      </c>
      <c r="AX77">
        <f>IF(Z77&gt;0, (R77*SUMPRODUCT(K77:$K$98, X77:$X$98)-K77*$AZ$3)/Z77, 0)</f>
        <v>-146122190172355.88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7"/>
        <v>1000000</v>
      </c>
      <c r="S78">
        <f t="shared" si="28"/>
        <v>-670919776557986.38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-19.96079747855843</v>
      </c>
      <c r="AC78">
        <f t="shared" si="29"/>
        <v>-17.822140606131796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-1.0867368713495705E-7</v>
      </c>
      <c r="AI78">
        <f t="shared" si="33"/>
        <v>-1.0867401918174618E-7</v>
      </c>
      <c r="AJ78">
        <f t="shared" si="34"/>
        <v>-2.1386568724266333</v>
      </c>
      <c r="AK78">
        <f t="shared" si="49"/>
        <v>-1.3972558234990902</v>
      </c>
      <c r="AL78">
        <f t="shared" si="35"/>
        <v>-3.5359128045997426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-5.658053424382203E-11</v>
      </c>
      <c r="AR78">
        <f t="shared" si="36"/>
        <v>-5.6580707122696561E-11</v>
      </c>
      <c r="AS78">
        <f t="shared" si="36"/>
        <v>-1.1134834162371617E-3</v>
      </c>
      <c r="AT78">
        <f t="shared" si="36"/>
        <v>-7.2747583203551405E-4</v>
      </c>
      <c r="AU78">
        <f t="shared" si="23"/>
        <v>-1.8409593048533829E-3</v>
      </c>
      <c r="AW78">
        <v>75</v>
      </c>
      <c r="AX78">
        <f>IF(Z78&gt;0, (R78*SUMPRODUCT(K78:$K$98, X78:$X$98)-K78*$AZ$3)/Z78, 0)</f>
        <v>-670919776557986.38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7"/>
        <v>1000000</v>
      </c>
      <c r="S79">
        <f t="shared" si="28"/>
        <v>-3148225469886418.5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-17.822140606131796</v>
      </c>
      <c r="AC79">
        <f t="shared" si="29"/>
        <v>-15.912625541238347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-2.1243631141622995E-8</v>
      </c>
      <c r="AI79">
        <f t="shared" si="33"/>
        <v>-2.1243694322554974E-8</v>
      </c>
      <c r="AJ79">
        <f t="shared" si="34"/>
        <v>-1.9095150648934496</v>
      </c>
      <c r="AK79">
        <f t="shared" si="49"/>
        <v>-1.247549842429226</v>
      </c>
      <c r="AL79">
        <f t="shared" si="35"/>
        <v>-3.1570649285663697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-9.8753698782655629E-12</v>
      </c>
      <c r="AR79">
        <f t="shared" si="36"/>
        <v>-9.875399248718682E-12</v>
      </c>
      <c r="AS79">
        <f t="shared" si="36"/>
        <v>-8.8766216228429635E-4</v>
      </c>
      <c r="AT79">
        <f t="shared" si="36"/>
        <v>-5.7993927937402925E-4</v>
      </c>
      <c r="AU79">
        <f t="shared" si="23"/>
        <v>-1.4676014515337247E-3</v>
      </c>
      <c r="AW79">
        <v>76</v>
      </c>
      <c r="AX79">
        <f>IF(Z79&gt;0, (R79*SUMPRODUCT(K79:$K$98, X79:$X$98)-K79*$AZ$3)/Z79, 0)</f>
        <v>-3148225469886418.5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7"/>
        <v>1000000</v>
      </c>
      <c r="S80">
        <f t="shared" si="28"/>
        <v>-1.5099130233444366E+16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-15.912625541238347</v>
      </c>
      <c r="AC80">
        <f t="shared" si="29"/>
        <v>-14.207701376114265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-4.0629682369903626E-9</v>
      </c>
      <c r="AI80">
        <f t="shared" si="33"/>
        <v>-4.0629799990100592E-9</v>
      </c>
      <c r="AJ80">
        <f t="shared" si="34"/>
        <v>-1.7049241651240816</v>
      </c>
      <c r="AK80">
        <f t="shared" si="49"/>
        <v>-1.1138837878866843</v>
      </c>
      <c r="AL80">
        <f t="shared" si="35"/>
        <v>-2.8188079570737461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-1.6863589557583959E-12</v>
      </c>
      <c r="AR80">
        <f t="shared" si="36"/>
        <v>-1.6863638376541176E-12</v>
      </c>
      <c r="AS80">
        <f t="shared" si="36"/>
        <v>-7.076388411236111E-4</v>
      </c>
      <c r="AT80">
        <f t="shared" si="36"/>
        <v>-4.6232404286975751E-4</v>
      </c>
      <c r="AU80">
        <f t="shared" si="23"/>
        <v>-1.1699628856797325E-3</v>
      </c>
      <c r="AW80">
        <v>77</v>
      </c>
      <c r="AX80">
        <f>IF(Z80&gt;0, (R80*SUMPRODUCT(K80:$K$98, X80:$X$98)-K80*$AZ$3)/Z80, 0)</f>
        <v>-1.5099130233444366E+16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7"/>
        <v>1000000</v>
      </c>
      <c r="S81">
        <f t="shared" si="28"/>
        <v>-7.4092741035877104E+16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-14.207701376114265</v>
      </c>
      <c r="AC81">
        <f t="shared" si="29"/>
        <v>-12.68544765724635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-7.6034156226946256E-10</v>
      </c>
      <c r="AI81">
        <f t="shared" si="33"/>
        <v>-7.6034370239943343E-10</v>
      </c>
      <c r="AJ81">
        <f t="shared" si="34"/>
        <v>-1.5222537188679155</v>
      </c>
      <c r="AK81">
        <f t="shared" si="49"/>
        <v>-0.99453909632799864</v>
      </c>
      <c r="AL81">
        <f t="shared" si="35"/>
        <v>-2.5167928159562578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-2.8177165598830954E-13</v>
      </c>
      <c r="AR81">
        <f t="shared" si="36"/>
        <v>-2.8177244908972057E-13</v>
      </c>
      <c r="AS81">
        <f t="shared" si="36"/>
        <v>-5.6412535166368359E-4</v>
      </c>
      <c r="AT81">
        <f t="shared" si="36"/>
        <v>-3.6856189642062924E-4</v>
      </c>
      <c r="AU81">
        <f t="shared" si="23"/>
        <v>-9.3268724836608526E-4</v>
      </c>
      <c r="AW81">
        <v>78</v>
      </c>
      <c r="AX81">
        <f>IF(Z81&gt;0, (R81*SUMPRODUCT(K81:$K$98, X81:$X$98)-K81*$AZ$3)/Z81, 0)</f>
        <v>-7.4092741035877104E+16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7"/>
        <v>1000000</v>
      </c>
      <c r="S82">
        <f t="shared" si="28"/>
        <v>-3.7234878075565293E+17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-12.68544765724635</v>
      </c>
      <c r="AC82">
        <f t="shared" si="29"/>
        <v>-11.326292551113056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-1.3907979056845953E-10</v>
      </c>
      <c r="AI82">
        <f t="shared" si="33"/>
        <v>-1.390801707997486E-10</v>
      </c>
      <c r="AJ82">
        <f t="shared" si="34"/>
        <v>-1.3591551061332936</v>
      </c>
      <c r="AK82">
        <f t="shared" si="49"/>
        <v>-0.8879813360072446</v>
      </c>
      <c r="AL82">
        <f t="shared" si="35"/>
        <v>-2.2471364422796185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-4.6018724684840285E-14</v>
      </c>
      <c r="AR82">
        <f t="shared" si="36"/>
        <v>-4.6018850495779005E-14</v>
      </c>
      <c r="AS82">
        <f t="shared" si="36"/>
        <v>-4.4971727651801056E-4</v>
      </c>
      <c r="AT82">
        <f t="shared" si="36"/>
        <v>-2.9381528732515299E-4</v>
      </c>
      <c r="AU82">
        <f t="shared" si="23"/>
        <v>-7.4353256388918251E-4</v>
      </c>
      <c r="AW82">
        <v>79</v>
      </c>
      <c r="AX82">
        <f>IF(Z82&gt;0, (R82*SUMPRODUCT(K82:$K$98, X82:$X$98)-K82*$AZ$3)/Z82, 0)</f>
        <v>-3.7234878075565293E+17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7"/>
        <v>1000000</v>
      </c>
      <c r="S83">
        <f t="shared" si="28"/>
        <v>-1.9179743942706132E+18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-11.326292551113056</v>
      </c>
      <c r="AC83">
        <f t="shared" si="29"/>
        <v>-10.112761206350982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-2.484169232981239E-11</v>
      </c>
      <c r="AI83">
        <f t="shared" si="33"/>
        <v>-2.4841758237634442E-11</v>
      </c>
      <c r="AJ83">
        <f t="shared" si="34"/>
        <v>-1.2135313447620746</v>
      </c>
      <c r="AK83">
        <f t="shared" si="49"/>
        <v>-0.79284047857791395</v>
      </c>
      <c r="AL83">
        <f t="shared" si="35"/>
        <v>-2.0063718233648302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-7.3389462480405758E-15</v>
      </c>
      <c r="AR83">
        <f t="shared" si="36"/>
        <v>-7.3389657190958047E-15</v>
      </c>
      <c r="AS83">
        <f t="shared" si="36"/>
        <v>-3.5851185946913789E-4</v>
      </c>
      <c r="AT83">
        <f t="shared" si="36"/>
        <v>-2.3422774818651089E-4</v>
      </c>
      <c r="AU83">
        <f t="shared" si="23"/>
        <v>-5.9273960766298775E-4</v>
      </c>
      <c r="AW83">
        <v>80</v>
      </c>
      <c r="AX83">
        <f>IF(Z83&gt;0, (R83*SUMPRODUCT(K83:$K$98, X83:$X$98)-K83*$AZ$3)/Z83, 0)</f>
        <v>-1.9179743942706132E+18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7"/>
        <v>1000000</v>
      </c>
      <c r="S84">
        <f t="shared" si="28"/>
        <v>-1.01338282511104E+19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-10.112761206350982</v>
      </c>
      <c r="AC84">
        <f t="shared" si="29"/>
        <v>-9.0292510770990972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-4.3288985093898936E-12</v>
      </c>
      <c r="AI84">
        <f t="shared" si="33"/>
        <v>-4.3289096469023582E-12</v>
      </c>
      <c r="AJ84">
        <f t="shared" si="34"/>
        <v>-1.0835101292518843</v>
      </c>
      <c r="AK84">
        <f t="shared" si="49"/>
        <v>-0.70789328444456878</v>
      </c>
      <c r="AL84">
        <f t="shared" si="35"/>
        <v>-1.7914034137007819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-1.1418575018045698E-15</v>
      </c>
      <c r="AR84">
        <f t="shared" si="36"/>
        <v>-1.1418604396078313E-15</v>
      </c>
      <c r="AS84">
        <f t="shared" si="36"/>
        <v>-2.8580345939823701E-4</v>
      </c>
      <c r="AT84">
        <f t="shared" si="36"/>
        <v>-1.8672492680684932E-4</v>
      </c>
      <c r="AU84">
        <f t="shared" si="23"/>
        <v>-4.7252838620622818E-4</v>
      </c>
      <c r="AW84">
        <v>81</v>
      </c>
      <c r="AX84">
        <f>IF(Z84&gt;0, (R84*SUMPRODUCT(K84:$K$98, X84:$X$98)-K84*$AZ$3)/Z84, 0)</f>
        <v>-1.01338282511104E+19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7"/>
        <v>1000000</v>
      </c>
      <c r="S85">
        <f t="shared" si="28"/>
        <v>-5.4965597972814774E+19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-9.0292510770990972</v>
      </c>
      <c r="AC85">
        <f t="shared" si="29"/>
        <v>-8.0618313188384807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-7.3542049483511394E-13</v>
      </c>
      <c r="AI85">
        <f t="shared" si="33"/>
        <v>-7.354223282162687E-13</v>
      </c>
      <c r="AJ85">
        <f t="shared" si="34"/>
        <v>-0.96741975826061655</v>
      </c>
      <c r="AK85">
        <f t="shared" si="49"/>
        <v>-0.6320475753969369</v>
      </c>
      <c r="AL85">
        <f t="shared" si="35"/>
        <v>-1.5994673336582887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-1.7320172440823251E-16</v>
      </c>
      <c r="AR85">
        <f t="shared" si="36"/>
        <v>-1.7320215619491746E-16</v>
      </c>
      <c r="AS85">
        <f t="shared" si="36"/>
        <v>-2.2784076801517748E-4</v>
      </c>
      <c r="AT85">
        <f t="shared" si="36"/>
        <v>-1.4885596843658281E-4</v>
      </c>
      <c r="AU85">
        <f t="shared" si="23"/>
        <v>-3.7669673645193344E-4</v>
      </c>
      <c r="AW85">
        <v>82</v>
      </c>
      <c r="AX85">
        <f>IF(Z85&gt;0, (R85*SUMPRODUCT(K85:$K$98, X85:$X$98)-K85*$AZ$3)/Z85, 0)</f>
        <v>-5.4965597972814774E+19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7"/>
        <v>1000000</v>
      </c>
      <c r="S86">
        <f t="shared" si="28"/>
        <v>-3.063274542691017E+20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-8.0618313188384807</v>
      </c>
      <c r="AC86">
        <f t="shared" si="29"/>
        <v>-7.1980636775343569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-1.2170584897210275E-13</v>
      </c>
      <c r="AI86">
        <f t="shared" si="33"/>
        <v>-1.2170614269633385E-13</v>
      </c>
      <c r="AJ86">
        <f t="shared" si="34"/>
        <v>-0.86376764130412376</v>
      </c>
      <c r="AK86">
        <f t="shared" si="49"/>
        <v>-0.56432819231869369</v>
      </c>
      <c r="AL86">
        <f t="shared" si="35"/>
        <v>-1.428095833622939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-2.5592334905894193E-17</v>
      </c>
      <c r="AR86">
        <f t="shared" si="36"/>
        <v>-2.5592396670295461E-17</v>
      </c>
      <c r="AS86">
        <f t="shared" si="36"/>
        <v>-1.8163326531822223E-4</v>
      </c>
      <c r="AT86">
        <f t="shared" si="36"/>
        <v>-1.1866706667457174E-4</v>
      </c>
      <c r="AU86">
        <f t="shared" si="23"/>
        <v>-3.0030033199281956E-4</v>
      </c>
      <c r="AW86">
        <v>83</v>
      </c>
      <c r="AX86">
        <f>IF(Z86&gt;0, (R86*SUMPRODUCT(K86:$K$98, X86:$X$98)-K86*$AZ$3)/Z86, 0)</f>
        <v>-3.063274542691017E+20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7"/>
        <v>1000000</v>
      </c>
      <c r="S87">
        <f t="shared" si="28"/>
        <v>-1.7555119863821042E+21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-7.1980636775343569</v>
      </c>
      <c r="AC87">
        <f t="shared" si="29"/>
        <v>-6.4268425692271043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-1.9602008554528159E-14</v>
      </c>
      <c r="AI87">
        <f t="shared" si="33"/>
        <v>-1.9602054316410013E-14</v>
      </c>
      <c r="AJ87">
        <f t="shared" si="34"/>
        <v>-0.77122110830725266</v>
      </c>
      <c r="AK87">
        <f t="shared" si="49"/>
        <v>-0.50386445742740504</v>
      </c>
      <c r="AL87">
        <f t="shared" si="35"/>
        <v>-1.2750855657346774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-3.6802812741349081E-18</v>
      </c>
      <c r="AR87">
        <f t="shared" si="36"/>
        <v>-3.680289865937957E-18</v>
      </c>
      <c r="AS87">
        <f t="shared" si="36"/>
        <v>-1.4479692707128672E-4</v>
      </c>
      <c r="AT87">
        <f t="shared" si="36"/>
        <v>-9.4600659019907312E-5</v>
      </c>
      <c r="AU87">
        <f t="shared" si="23"/>
        <v>-2.3939758609119771E-4</v>
      </c>
      <c r="AW87">
        <v>84</v>
      </c>
      <c r="AX87">
        <f>IF(Z87&gt;0, (R87*SUMPRODUCT(K87:$K$98, X87:$X$98)-K87*$AZ$3)/Z87, 0)</f>
        <v>-1.7555119863821042E+21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7"/>
        <v>1000000</v>
      </c>
      <c r="S88">
        <f t="shared" si="28"/>
        <v>-1.0352296206285945E+22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-6.4268425692271043</v>
      </c>
      <c r="AC88">
        <f t="shared" si="29"/>
        <v>-5.7382522939527716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-3.0700435054567057E-15</v>
      </c>
      <c r="AI88">
        <f t="shared" si="33"/>
        <v>-3.0700504341759237E-15</v>
      </c>
      <c r="AJ88">
        <f t="shared" si="34"/>
        <v>-0.6885902752743327</v>
      </c>
      <c r="AK88">
        <f t="shared" si="49"/>
        <v>-0.44987897984589736</v>
      </c>
      <c r="AL88">
        <f t="shared" si="35"/>
        <v>-1.1384692551202331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-5.1464403655378069E-19</v>
      </c>
      <c r="AR88">
        <f t="shared" si="36"/>
        <v>-5.1464519804351863E-19</v>
      </c>
      <c r="AS88">
        <f t="shared" si="36"/>
        <v>-1.1543122374943136E-4</v>
      </c>
      <c r="AT88">
        <f t="shared" si="36"/>
        <v>-7.541506618296183E-5</v>
      </c>
      <c r="AU88">
        <f t="shared" si="23"/>
        <v>-1.9084628993239371E-4</v>
      </c>
      <c r="AW88">
        <v>85</v>
      </c>
      <c r="AX88">
        <f>IF(Z88&gt;0, (R88*SUMPRODUCT(K88:$K$98, X88:$X$98)-K88*$AZ$3)/Z88, 0)</f>
        <v>-1.0352296206285945E+22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7"/>
        <v>1000000</v>
      </c>
      <c r="S89">
        <f t="shared" si="28"/>
        <v>-6.3174689961492122E+22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-5.7382522939527716</v>
      </c>
      <c r="AC89">
        <f t="shared" si="29"/>
        <v>-5.1234395481721169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-4.6765500223328929E-16</v>
      </c>
      <c r="AI89">
        <f t="shared" si="33"/>
        <v>-4.6765601597778709E-16</v>
      </c>
      <c r="AJ89">
        <f t="shared" si="34"/>
        <v>-0.6148127457806547</v>
      </c>
      <c r="AK89">
        <f t="shared" si="49"/>
        <v>-0.40167766057669407</v>
      </c>
      <c r="AL89">
        <f t="shared" si="35"/>
        <v>-1.0164904063573492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-6.9995476807962751E-20</v>
      </c>
      <c r="AR89">
        <f t="shared" si="36"/>
        <v>-6.9995628538467398E-20</v>
      </c>
      <c r="AS89">
        <f t="shared" si="36"/>
        <v>-9.2021064851268688E-5</v>
      </c>
      <c r="AT89">
        <f t="shared" si="36"/>
        <v>-6.0120429036162161E-5</v>
      </c>
      <c r="AU89">
        <f t="shared" si="23"/>
        <v>-1.521414938874309E-4</v>
      </c>
      <c r="AW89">
        <v>86</v>
      </c>
      <c r="AX89">
        <f>IF(Z89&gt;0, (R89*SUMPRODUCT(K89:$K$98, X89:$X$98)-K89*$AZ$3)/Z89, 0)</f>
        <v>-6.3174689961492122E+22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7"/>
        <v>1000000</v>
      </c>
      <c r="S90">
        <f t="shared" si="28"/>
        <v>-3.9936080137209582E+23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-5.1234395481721169</v>
      </c>
      <c r="AC90">
        <f t="shared" si="29"/>
        <v>-4.574499596582247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-6.8834010901725115E-17</v>
      </c>
      <c r="AI90">
        <f t="shared" si="33"/>
        <v>-6.8834154083641724E-17</v>
      </c>
      <c r="AJ90">
        <f t="shared" si="34"/>
        <v>-0.54893995158986986</v>
      </c>
      <c r="AK90">
        <f t="shared" si="49"/>
        <v>-0.35864076837204822</v>
      </c>
      <c r="AL90">
        <f t="shared" si="35"/>
        <v>-0.90758071996191814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-9.1987633409970188E-21</v>
      </c>
      <c r="AR90">
        <f t="shared" si="36"/>
        <v>-9.1987824753834707E-21</v>
      </c>
      <c r="AS90">
        <f t="shared" si="36"/>
        <v>-7.335862950515674E-5</v>
      </c>
      <c r="AT90">
        <f t="shared" si="36"/>
        <v>-4.792763794336906E-5</v>
      </c>
      <c r="AU90">
        <f t="shared" si="23"/>
        <v>-1.2128626744852581E-4</v>
      </c>
      <c r="AW90">
        <v>87</v>
      </c>
      <c r="AX90">
        <f>IF(Z90&gt;0, (R90*SUMPRODUCT(K90:$K$98, X90:$X$98)-K90*$AZ$3)/Z90, 0)</f>
        <v>-3.9936080137209582E+23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7"/>
        <v>1000000</v>
      </c>
      <c r="S91">
        <f t="shared" si="28"/>
        <v>-2.6179131173936075E+24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-4.574499596582247</v>
      </c>
      <c r="AC91">
        <f t="shared" si="29"/>
        <v>-4.0843746398055778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-9.7798434746448508E-18</v>
      </c>
      <c r="AI91">
        <f t="shared" si="33"/>
        <v>-9.7798629766988571E-18</v>
      </c>
      <c r="AJ91">
        <f t="shared" si="34"/>
        <v>-0.49012495677666923</v>
      </c>
      <c r="AK91">
        <f t="shared" si="49"/>
        <v>-0.32021497176075731</v>
      </c>
      <c r="AL91">
        <f t="shared" si="35"/>
        <v>-0.81033992853742653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-1.1669177631702105E-21</v>
      </c>
      <c r="AR91">
        <f t="shared" si="36"/>
        <v>-1.1669200901290517E-21</v>
      </c>
      <c r="AS91">
        <f t="shared" si="36"/>
        <v>-5.8481050307044559E-5</v>
      </c>
      <c r="AT91">
        <f t="shared" si="36"/>
        <v>-3.8207619533935785E-5</v>
      </c>
      <c r="AU91">
        <f t="shared" si="23"/>
        <v>-9.6688669840980351E-5</v>
      </c>
      <c r="AW91">
        <v>88</v>
      </c>
      <c r="AX91">
        <f>IF(Z91&gt;0, (R91*SUMPRODUCT(K91:$K$98, X91:$X$98)-K91*$AZ$3)/Z91, 0)</f>
        <v>-2.6179131173936075E+24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7"/>
        <v>1000000</v>
      </c>
      <c r="S92">
        <f t="shared" si="28"/>
        <v>-1.7814486547846519E+25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-4.0843746398055778</v>
      </c>
      <c r="AC92">
        <f t="shared" si="29"/>
        <v>-3.6467630712549797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-1.3398549489933947E-18</v>
      </c>
      <c r="AI92">
        <f t="shared" si="33"/>
        <v>-1.3398575078399978E-18</v>
      </c>
      <c r="AJ92">
        <f t="shared" si="34"/>
        <v>-0.43761156855059813</v>
      </c>
      <c r="AK92">
        <f t="shared" si="49"/>
        <v>-0.28590622478639049</v>
      </c>
      <c r="AL92">
        <f t="shared" si="35"/>
        <v>-0.72351779333698862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-1.4274079423311437E-22</v>
      </c>
      <c r="AR92">
        <f t="shared" si="36"/>
        <v>-1.427410668385906E-22</v>
      </c>
      <c r="AS92">
        <f t="shared" si="36"/>
        <v>-4.6620735257529209E-5</v>
      </c>
      <c r="AT92">
        <f t="shared" si="36"/>
        <v>-3.0458880368252384E-5</v>
      </c>
      <c r="AU92">
        <f t="shared" si="23"/>
        <v>-7.7079615625781593E-5</v>
      </c>
      <c r="AW92">
        <v>89</v>
      </c>
      <c r="AX92">
        <f>IF(Z92&gt;0, (R92*SUMPRODUCT(K92:$K$98, X92:$X$98)-K92*$AZ$3)/Z92, 0)</f>
        <v>-1.7814486547846519E+25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7"/>
        <v>1000000</v>
      </c>
      <c r="S93">
        <f t="shared" si="28"/>
        <v>-1.2597667605113001E+26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-3.6467630712549797</v>
      </c>
      <c r="AC93">
        <f t="shared" si="29"/>
        <v>-3.2560384564776603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-1.7681429148409764E-19</v>
      </c>
      <c r="AI93">
        <f t="shared" si="33"/>
        <v>-1.7681461456359125E-19</v>
      </c>
      <c r="AJ93">
        <f t="shared" si="34"/>
        <v>-0.39072461477731935</v>
      </c>
      <c r="AK93">
        <f t="shared" si="49"/>
        <v>-0.25527341498784861</v>
      </c>
      <c r="AL93">
        <f t="shared" si="35"/>
        <v>-0.64599802976516796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-1.6818593215982296E-23</v>
      </c>
      <c r="AR93">
        <f t="shared" si="36"/>
        <v>-1.6818623947336273E-23</v>
      </c>
      <c r="AS93">
        <f t="shared" si="36"/>
        <v>-3.7165764714229237E-5</v>
      </c>
      <c r="AT93">
        <f t="shared" si="36"/>
        <v>-2.4281632946629767E-5</v>
      </c>
      <c r="AU93">
        <f t="shared" si="23"/>
        <v>-6.1447397660859004E-5</v>
      </c>
      <c r="AW93">
        <v>90</v>
      </c>
      <c r="AX93">
        <f>IF(Z93&gt;0, (R93*SUMPRODUCT(K93:$K$98, X93:$X$98)-K93*$AZ$3)/Z93, 0)</f>
        <v>-1.2597667605113001E+26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7"/>
        <v>1000000</v>
      </c>
      <c r="S94">
        <f t="shared" si="28"/>
        <v>-9.2700819316793393E+26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-3.2560384564776603</v>
      </c>
      <c r="AC94">
        <f t="shared" si="29"/>
        <v>-2.907177193283625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-2.2451810135122348E-20</v>
      </c>
      <c r="AI94">
        <f t="shared" si="33"/>
        <v>-2.245184933619434E-20</v>
      </c>
      <c r="AJ94">
        <f t="shared" si="34"/>
        <v>-0.34886126319403532</v>
      </c>
      <c r="AK94">
        <f t="shared" si="49"/>
        <v>-0.22792269195343626</v>
      </c>
      <c r="AL94">
        <f t="shared" si="35"/>
        <v>-0.57678395514747161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-1.9068021799657355E-24</v>
      </c>
      <c r="AR94">
        <f t="shared" si="36"/>
        <v>-1.9068055092603038E-24</v>
      </c>
      <c r="AS94">
        <f t="shared" si="36"/>
        <v>-2.9628320084685311E-5</v>
      </c>
      <c r="AT94">
        <f t="shared" si="36"/>
        <v>-1.9357169121994391E-5</v>
      </c>
      <c r="AU94">
        <f t="shared" si="23"/>
        <v>-4.8985489206679702E-5</v>
      </c>
      <c r="AW94">
        <v>91</v>
      </c>
      <c r="AX94">
        <f>IF(Z94&gt;0, (R94*SUMPRODUCT(K94:$K$98, X94:$X$98)-K94*$AZ$3)/Z94, 0)</f>
        <v>-9.2700819316793393E+26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7"/>
        <v>1000000</v>
      </c>
      <c r="S95">
        <f t="shared" si="28"/>
        <v>-7.1099869983641997E+27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-2.907177193283625</v>
      </c>
      <c r="AC95">
        <f t="shared" si="29"/>
        <v>-2.5956939225746649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-2.7396477329774987E-21</v>
      </c>
      <c r="AI95">
        <f t="shared" si="33"/>
        <v>-2.7396522964421069E-21</v>
      </c>
      <c r="AJ95">
        <f t="shared" si="34"/>
        <v>-0.31148327070896009</v>
      </c>
      <c r="AK95">
        <f t="shared" si="49"/>
        <v>-0.20350240352985377</v>
      </c>
      <c r="AL95">
        <f t="shared" si="35"/>
        <v>-0.51498567423881392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-2.0774519158000984E-25</v>
      </c>
      <c r="AR95">
        <f t="shared" si="36"/>
        <v>-2.0774553762370658E-25</v>
      </c>
      <c r="AS95">
        <f t="shared" si="36"/>
        <v>-2.3619515373633058E-5</v>
      </c>
      <c r="AT95">
        <f t="shared" si="36"/>
        <v>-1.5431416710773586E-5</v>
      </c>
      <c r="AU95">
        <f t="shared" si="23"/>
        <v>-3.9050932084406647E-5</v>
      </c>
      <c r="AW95">
        <v>92</v>
      </c>
      <c r="AX95">
        <f>IF(Z95&gt;0, (R95*SUMPRODUCT(K95:$K$98, X95:$X$98)-K95*$AZ$3)/Z95, 0)</f>
        <v>-7.1099869983641997E+27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7"/>
        <v>1000000</v>
      </c>
      <c r="S96">
        <f t="shared" si="28"/>
        <v>-5.6940884065028191E+28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-2.5956939225746649</v>
      </c>
      <c r="AC96">
        <f t="shared" si="29"/>
        <v>-2.3175838594416649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-3.2072481852977271E-22</v>
      </c>
      <c r="AI96">
        <f t="shared" si="33"/>
        <v>-3.2072532729950325E-22</v>
      </c>
      <c r="AJ96">
        <f t="shared" si="34"/>
        <v>-0.27811006313300002</v>
      </c>
      <c r="AK96">
        <f t="shared" si="49"/>
        <v>-0.18169857458022656</v>
      </c>
      <c r="AL96">
        <f t="shared" si="35"/>
        <v>-0.45980863771322655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-2.1714548392712346E-26</v>
      </c>
      <c r="AR96">
        <f t="shared" si="36"/>
        <v>-2.1714582838767955E-26</v>
      </c>
      <c r="AS96">
        <f t="shared" si="36"/>
        <v>-1.8829333046582468E-5</v>
      </c>
      <c r="AT96">
        <f t="shared" si="36"/>
        <v>-1.2301830923767204E-5</v>
      </c>
      <c r="AU96">
        <f t="shared" si="23"/>
        <v>-3.1131163970349672E-5</v>
      </c>
      <c r="AW96">
        <v>93</v>
      </c>
      <c r="AX96">
        <f>IF(Z96&gt;0, (R96*SUMPRODUCT(K96:$K$98, X96:$X$98)-K96*$AZ$3)/Z96, 0)</f>
        <v>-5.6940884065028191E+28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7"/>
        <v>1000000</v>
      </c>
      <c r="S97">
        <f t="shared" si="28"/>
        <v>-4.7708724383259446E+29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-2.3175838594416649</v>
      </c>
      <c r="AC97">
        <f t="shared" si="29"/>
        <v>-2.0692713030729148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-3.5957260981852916E-23</v>
      </c>
      <c r="AI97">
        <f t="shared" si="33"/>
        <v>-3.5957315198123888E-23</v>
      </c>
      <c r="AJ97">
        <f t="shared" si="34"/>
        <v>-0.24831255636875005</v>
      </c>
      <c r="AK97">
        <f t="shared" si="49"/>
        <v>-0.16223087016091656</v>
      </c>
      <c r="AL97">
        <f t="shared" si="35"/>
        <v>-0.41054342652966658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-2.1736359738652171E-27</v>
      </c>
      <c r="AR97">
        <f t="shared" si="36"/>
        <v>-2.1736392512682713E-27</v>
      </c>
      <c r="AS97">
        <f t="shared" si="36"/>
        <v>-1.5010629023104647E-5</v>
      </c>
      <c r="AT97">
        <f t="shared" si="36"/>
        <v>-9.8069442950950281E-6</v>
      </c>
      <c r="AU97">
        <f t="shared" si="23"/>
        <v>-2.4817573318199674E-5</v>
      </c>
      <c r="AW97">
        <v>94</v>
      </c>
      <c r="AX97">
        <f>IF(Z97&gt;0, (R97*SUMPRODUCT(K97:$K$98, X97:$X$98)-K97*$AZ$3)/Z97, 0)</f>
        <v>-4.7708724383259446E+29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-2.0692713030729148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-4.3373016776759666E-24</v>
      </c>
      <c r="AI98">
        <f t="shared" si="33"/>
        <v>-4.3373016776759666E-24</v>
      </c>
      <c r="AJ98">
        <f t="shared" si="34"/>
        <v>-2.0692713030729148</v>
      </c>
      <c r="AK98">
        <f t="shared" si="49"/>
        <v>-0.14484899121510406</v>
      </c>
      <c r="AL98">
        <f t="shared" si="35"/>
        <v>-2.2141202942880187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-2.3410021813467424E-28</v>
      </c>
      <c r="AR98">
        <f t="shared" si="36"/>
        <v>-2.3410021813467424E-28</v>
      </c>
      <c r="AS98">
        <f t="shared" si="36"/>
        <v>-1.1168622785048087E-4</v>
      </c>
      <c r="AT98">
        <f t="shared" si="36"/>
        <v>-7.8180359495336623E-6</v>
      </c>
      <c r="AU98">
        <f t="shared" si="36"/>
        <v>-1.1950426380001452E-4</v>
      </c>
      <c r="AW98">
        <v>95</v>
      </c>
    </row>
    <row r="100" spans="5:50" x14ac:dyDescent="0.25">
      <c r="AN100" s="8">
        <f t="shared" ref="AN100:AU100" si="50">SUM(AN3:AN98)</f>
        <v>47713.758385788482</v>
      </c>
      <c r="AO100" s="8">
        <f t="shared" si="50"/>
        <v>-4771.3758385788487</v>
      </c>
      <c r="AP100" s="8">
        <f t="shared" si="50"/>
        <v>-224.97501429661665</v>
      </c>
      <c r="AQ100" s="8">
        <f t="shared" si="50"/>
        <v>-34230.81379838509</v>
      </c>
      <c r="AR100" s="8">
        <f t="shared" si="50"/>
        <v>8486.5937345279344</v>
      </c>
      <c r="AS100" s="8">
        <f t="shared" si="50"/>
        <v>-8565.5192254185167</v>
      </c>
      <c r="AT100" s="8">
        <f t="shared" si="50"/>
        <v>3136.1392640308673</v>
      </c>
      <c r="AU100" s="8">
        <f t="shared" si="50"/>
        <v>3057.2137731402718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F954-509A-42C3-AC7B-EF63518E0AC6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105517.44917588129</v>
      </c>
      <c r="K3">
        <v>1</v>
      </c>
      <c r="L3" s="2">
        <v>0</v>
      </c>
      <c r="O3">
        <f>$C$3</f>
        <v>105517.44917588129</v>
      </c>
      <c r="P3">
        <f>O3*C5</f>
        <v>10551.74491758813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105517.44917588129</v>
      </c>
      <c r="AF3">
        <f t="shared" ref="AF3:AG34" si="4">-$Z3*P3</f>
        <v>-10551.74491758813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94865.704258293161</v>
      </c>
      <c r="AJ3">
        <f t="shared" ref="AJ3:AJ66" si="7">AB3-AC3</f>
        <v>0</v>
      </c>
      <c r="AL3">
        <f t="shared" ref="AL3:AL66" si="8">SUM(AI3:AK3)</f>
        <v>94865.704258293161</v>
      </c>
      <c r="AN3">
        <f t="shared" ref="AN3:AU34" si="9">AE3*$K3</f>
        <v>105517.44917588129</v>
      </c>
      <c r="AO3">
        <f t="shared" si="9"/>
        <v>-10551.74491758813</v>
      </c>
      <c r="AP3">
        <f t="shared" si="9"/>
        <v>-100</v>
      </c>
      <c r="AQ3">
        <f t="shared" si="9"/>
        <v>0</v>
      </c>
      <c r="AR3">
        <f t="shared" si="9"/>
        <v>94865.704258293161</v>
      </c>
      <c r="AS3">
        <f t="shared" si="9"/>
        <v>0</v>
      </c>
      <c r="AT3">
        <f t="shared" si="9"/>
        <v>0</v>
      </c>
      <c r="AU3">
        <f t="shared" si="9"/>
        <v>94865.704258293161</v>
      </c>
      <c r="AW3">
        <v>0</v>
      </c>
      <c r="AX3">
        <f>IF(Z3&gt;0, (R3*SUMPRODUCT(K3:$K$98, X3:$X$98)-K3*$AZ$3)/Z3, 0)</f>
        <v>0</v>
      </c>
      <c r="AZ3">
        <f>C6*SUMPRODUCT(X4:X89, K4:K89)/1</f>
        <v>75630.045137516616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1000000</v>
      </c>
      <c r="S4">
        <f t="shared" si="1"/>
        <v>5130.9367374105677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5073.0480878696253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-5073.0480878696253</v>
      </c>
      <c r="AK4">
        <f>G4*SUM(AB4, AE4:AF4)</f>
        <v>0</v>
      </c>
      <c r="AL4">
        <f t="shared" si="8"/>
        <v>-6355.3250878696253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-1196.2655098423361</v>
      </c>
      <c r="AR4">
        <f t="shared" si="9"/>
        <v>-1196.2655098423361</v>
      </c>
      <c r="AS4">
        <f t="shared" si="9"/>
        <v>-4732.7624665263784</v>
      </c>
      <c r="AT4">
        <f t="shared" si="9"/>
        <v>0</v>
      </c>
      <c r="AU4">
        <f t="shared" si="9"/>
        <v>-5929.0279763687149</v>
      </c>
      <c r="AW4">
        <v>1</v>
      </c>
      <c r="AX4">
        <f>IF(Z4&gt;0, (R4*SUMPRODUCT(K4:$K$98, X4:$X$98)-K4*$AZ$3)/Z4, 0)</f>
        <v>5130.9367374105677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1000000</v>
      </c>
      <c r="S5">
        <f t="shared" si="1"/>
        <v>9986.4898320916145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5073.0480878696253</v>
      </c>
      <c r="AC5">
        <f t="shared" si="2"/>
        <v>9761.9216536623571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-1317.7441955776628</v>
      </c>
      <c r="AI5">
        <f t="shared" si="6"/>
        <v>-1329.9631055973432</v>
      </c>
      <c r="AJ5">
        <f t="shared" si="7"/>
        <v>-4688.8735657927318</v>
      </c>
      <c r="AK5">
        <f>G5*SUM(AB5, AE5:AF5)</f>
        <v>207.99497160265466</v>
      </c>
      <c r="AL5">
        <f t="shared" si="8"/>
        <v>-5810.8416997874201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-1126.8136268796561</v>
      </c>
      <c r="AR5">
        <f t="shared" si="9"/>
        <v>-1137.2621148047017</v>
      </c>
      <c r="AS5">
        <f t="shared" si="9"/>
        <v>-4009.4933799612895</v>
      </c>
      <c r="AT5">
        <f t="shared" si="9"/>
        <v>177.85816785296203</v>
      </c>
      <c r="AU5">
        <f t="shared" si="9"/>
        <v>-4968.8973269130292</v>
      </c>
      <c r="AW5">
        <v>2</v>
      </c>
      <c r="AX5">
        <f>IF(Z5&gt;0, (R5*SUMPRODUCT(K5:$K$98, X5:$X$98)-K5*$AZ$3)/Z5, 0)</f>
        <v>9986.4898320916145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1000000</v>
      </c>
      <c r="S6">
        <f t="shared" si="1"/>
        <v>15486.032673212268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9761.9216536623571</v>
      </c>
      <c r="AC6">
        <f t="shared" si="2"/>
        <v>14965.190652114499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-1370.6919106748931</v>
      </c>
      <c r="AI6">
        <f t="shared" si="6"/>
        <v>-1382.7714979454931</v>
      </c>
      <c r="AJ6">
        <f t="shared" si="7"/>
        <v>-5203.2689984521421</v>
      </c>
      <c r="AK6">
        <f>G6*SUM(AB6, AE6:AF6)</f>
        <v>571.07241673924796</v>
      </c>
      <c r="AL6">
        <f t="shared" si="8"/>
        <v>-6014.9680796583871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-1057.3654872140087</v>
      </c>
      <c r="AR6">
        <f t="shared" si="9"/>
        <v>-1066.6838019864606</v>
      </c>
      <c r="AS6">
        <f t="shared" si="9"/>
        <v>-4013.8538914590767</v>
      </c>
      <c r="AT6">
        <f t="shared" si="9"/>
        <v>440.5309898288267</v>
      </c>
      <c r="AU6">
        <f t="shared" si="9"/>
        <v>-4640.0067036167102</v>
      </c>
      <c r="AW6">
        <v>3</v>
      </c>
      <c r="AX6">
        <f>IF(Z6&gt;0, (R6*SUMPRODUCT(K6:$K$98, X6:$X$98)-K6*$AZ$3)/Z6, 0)</f>
        <v>15486.032673212268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1000000</v>
      </c>
      <c r="S7">
        <f t="shared" si="1"/>
        <v>20065.718559110242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14965.190652114499</v>
      </c>
      <c r="AC7">
        <f t="shared" si="2"/>
        <v>19168.192681099383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-1432.6284202563668</v>
      </c>
      <c r="AI7">
        <f t="shared" si="6"/>
        <v>-1444.5693037990077</v>
      </c>
      <c r="AJ7">
        <f t="shared" si="7"/>
        <v>-4203.0020289848835</v>
      </c>
      <c r="AK7">
        <f>G7*SUM(AB7, AE7:AF7)</f>
        <v>734.79086101882183</v>
      </c>
      <c r="AL7">
        <f t="shared" si="8"/>
        <v>-4912.7804717650697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-1005.4989827093017</v>
      </c>
      <c r="AR7">
        <f t="shared" si="9"/>
        <v>-1013.8797645540644</v>
      </c>
      <c r="AS7">
        <f t="shared" si="9"/>
        <v>-2949.9025739787953</v>
      </c>
      <c r="AT7">
        <f t="shared" si="9"/>
        <v>515.71744132110996</v>
      </c>
      <c r="AU7">
        <f t="shared" si="9"/>
        <v>-3448.0648972117497</v>
      </c>
      <c r="AW7">
        <v>4</v>
      </c>
      <c r="AX7">
        <f>IF(Z7&gt;0, (R7*SUMPRODUCT(K7:$K$98, X7:$X$98)-K7*$AZ$3)/Z7, 0)</f>
        <v>20065.718559110242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1000000</v>
      </c>
      <c r="S8">
        <f t="shared" si="1"/>
        <v>22977.092481584201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19168.192681099383</v>
      </c>
      <c r="AC8">
        <f t="shared" si="2"/>
        <v>21695.508389378505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-1494.5763898965647</v>
      </c>
      <c r="AI8">
        <f t="shared" si="6"/>
        <v>-1506.3791823989054</v>
      </c>
      <c r="AJ8">
        <f t="shared" si="7"/>
        <v>-2527.3157082791222</v>
      </c>
      <c r="AK8">
        <f t="shared" ref="AK8:AK71" si="22">G8*SUM(AB8:AB8, AE8:AF8)</f>
        <v>408.28250410741686</v>
      </c>
      <c r="AL8">
        <f t="shared" si="8"/>
        <v>-3625.4123865706106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-979.16320593508556</v>
      </c>
      <c r="AR8">
        <f t="shared" si="9"/>
        <v>-986.89573819218776</v>
      </c>
      <c r="AS8">
        <f t="shared" si="9"/>
        <v>-1655.7564859564993</v>
      </c>
      <c r="AT8">
        <f t="shared" si="9"/>
        <v>267.48395622433878</v>
      </c>
      <c r="AU8">
        <f t="shared" si="9"/>
        <v>-2375.1682679243481</v>
      </c>
      <c r="AW8">
        <v>5</v>
      </c>
      <c r="AX8">
        <f>IF(Z8&gt;0, (R8*SUMPRODUCT(K8:$K$98, X8:$X$98)-K8*$AZ$3)/Z8, 0)</f>
        <v>22977.092481584201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1000000</v>
      </c>
      <c r="S9">
        <f t="shared" si="1"/>
        <v>25009.563929030421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21695.508389378505</v>
      </c>
      <c r="AC9">
        <f t="shared" si="2"/>
        <v>23339.478393604855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-1559.0412480915877</v>
      </c>
      <c r="AI9">
        <f t="shared" si="6"/>
        <v>-1570.7065246533039</v>
      </c>
      <c r="AJ9">
        <f t="shared" si="7"/>
        <v>-1643.9700042263503</v>
      </c>
      <c r="AK9">
        <f t="shared" si="22"/>
        <v>128.00349949733317</v>
      </c>
      <c r="AL9">
        <f t="shared" si="8"/>
        <v>-3086.6730293823211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-967.32360116395</v>
      </c>
      <c r="AR9">
        <f t="shared" si="9"/>
        <v>-974.56144515689459</v>
      </c>
      <c r="AS9">
        <f t="shared" si="9"/>
        <v>-1020.0185444999374</v>
      </c>
      <c r="AT9">
        <f t="shared" si="9"/>
        <v>79.421122595002814</v>
      </c>
      <c r="AU9">
        <f t="shared" si="9"/>
        <v>-1915.1588670618294</v>
      </c>
      <c r="AW9">
        <v>6</v>
      </c>
      <c r="AX9">
        <f>IF(Z9&gt;0, (R9*SUMPRODUCT(K9:$K$98, X9:$X$98)-K9*$AZ$3)/Z9, 0)</f>
        <v>25009.563929030421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1000000</v>
      </c>
      <c r="S10">
        <f t="shared" si="1"/>
        <v>26869.480613282441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23339.478393604855</v>
      </c>
      <c r="AC10">
        <f t="shared" si="2"/>
        <v>24780.529123419961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-1634.2977805194355</v>
      </c>
      <c r="AI10">
        <f t="shared" si="6"/>
        <v>-1645.8259755932779</v>
      </c>
      <c r="AJ10">
        <f t="shared" si="7"/>
        <v>-1441.050729815106</v>
      </c>
      <c r="AK10">
        <f t="shared" si="22"/>
        <v>95.691861413779918</v>
      </c>
      <c r="AL10">
        <f t="shared" si="8"/>
        <v>-2991.1848439946039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-961.97449121657974</v>
      </c>
      <c r="AR10">
        <f t="shared" si="9"/>
        <v>-968.76017600609248</v>
      </c>
      <c r="AS10">
        <f t="shared" si="9"/>
        <v>-848.22610613260997</v>
      </c>
      <c r="AT10">
        <f t="shared" si="9"/>
        <v>56.325799859943992</v>
      </c>
      <c r="AU10">
        <f t="shared" si="9"/>
        <v>-1760.6604822787583</v>
      </c>
      <c r="AW10">
        <v>7</v>
      </c>
      <c r="AX10">
        <f>IF(Z10&gt;0, (R10*SUMPRODUCT(K10:$K$98, X10:$X$98)-K10*$AZ$3)/Z10, 0)</f>
        <v>26869.480613282441</v>
      </c>
    </row>
    <row r="11" spans="1:52" x14ac:dyDescent="0.25">
      <c r="A11" t="s">
        <v>33</v>
      </c>
      <c r="C11" s="12">
        <f>AU91</f>
        <v>6015.5256033223432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1000000</v>
      </c>
      <c r="S11">
        <f t="shared" si="1"/>
        <v>28568.360269637447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24780.529123419961</v>
      </c>
      <c r="AC11">
        <f t="shared" si="2"/>
        <v>26035.102793984515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-1706.5841969289265</v>
      </c>
      <c r="AI11">
        <f t="shared" si="6"/>
        <v>-1717.975777749569</v>
      </c>
      <c r="AJ11">
        <f t="shared" si="7"/>
        <v>-1254.573670564554</v>
      </c>
      <c r="AK11">
        <f t="shared" si="22"/>
        <v>59.473269896207903</v>
      </c>
      <c r="AL11">
        <f t="shared" si="8"/>
        <v>-2913.0761784179149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-954.50728057884123</v>
      </c>
      <c r="AR11">
        <f t="shared" si="9"/>
        <v>-960.87869011736427</v>
      </c>
      <c r="AS11">
        <f t="shared" si="9"/>
        <v>-701.69388930903085</v>
      </c>
      <c r="AT11">
        <f t="shared" si="9"/>
        <v>33.263913505068658</v>
      </c>
      <c r="AU11">
        <f t="shared" si="9"/>
        <v>-1629.3086659213263</v>
      </c>
      <c r="AW11">
        <v>8</v>
      </c>
      <c r="AX11">
        <f>IF(Z11&gt;0, (R11*SUMPRODUCT(K11:$K$98, X11:$X$98)-K11*$AZ$3)/Z11, 0)</f>
        <v>28568.360269637447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1000000</v>
      </c>
      <c r="S12">
        <f t="shared" si="1"/>
        <v>30189.090452517819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26035.102793984515</v>
      </c>
      <c r="AC12">
        <f t="shared" si="2"/>
        <v>27182.959960842018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-1789.9171733301323</v>
      </c>
      <c r="AI12">
        <f t="shared" si="6"/>
        <v>-1801.1724643779016</v>
      </c>
      <c r="AJ12">
        <f t="shared" si="7"/>
        <v>-1147.8571668575023</v>
      </c>
      <c r="AK12">
        <f t="shared" si="22"/>
        <v>59.880736426164383</v>
      </c>
      <c r="AL12">
        <f t="shared" si="8"/>
        <v>-2889.1488948092397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-951.36000570275905</v>
      </c>
      <c r="AR12">
        <f t="shared" si="9"/>
        <v>-957.34231254630424</v>
      </c>
      <c r="AS12">
        <f t="shared" si="9"/>
        <v>-610.09828671334446</v>
      </c>
      <c r="AT12">
        <f t="shared" si="9"/>
        <v>31.827247984828375</v>
      </c>
      <c r="AU12">
        <f t="shared" si="9"/>
        <v>-1535.6133512748204</v>
      </c>
      <c r="AW12">
        <v>9</v>
      </c>
      <c r="AX12">
        <f>IF(Z12&gt;0, (R12*SUMPRODUCT(K12:$K$98, X12:$X$98)-K12*$AZ$3)/Z12, 0)</f>
        <v>30189.090452517819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1000000</v>
      </c>
      <c r="S13">
        <f t="shared" si="1"/>
        <v>31722.663888476025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27182.959960842018</v>
      </c>
      <c r="AC13">
        <f t="shared" si="2"/>
        <v>28218.581890062283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-1878.9420798955191</v>
      </c>
      <c r="AI13">
        <f t="shared" si="6"/>
        <v>-1890.0613312568121</v>
      </c>
      <c r="AJ13">
        <f t="shared" si="7"/>
        <v>-1035.6219292202659</v>
      </c>
      <c r="AK13">
        <f t="shared" si="22"/>
        <v>54.365919921684039</v>
      </c>
      <c r="AL13">
        <f t="shared" si="8"/>
        <v>-2871.3173405553939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-949.31339347870698</v>
      </c>
      <c r="AR13">
        <f t="shared" si="9"/>
        <v>-954.93126449010015</v>
      </c>
      <c r="AS13">
        <f t="shared" si="9"/>
        <v>-523.23580301300399</v>
      </c>
      <c r="AT13">
        <f t="shared" si="9"/>
        <v>27.467741812092136</v>
      </c>
      <c r="AU13">
        <f t="shared" si="9"/>
        <v>-1450.6993256910121</v>
      </c>
      <c r="AW13">
        <v>10</v>
      </c>
      <c r="AX13">
        <f>IF(Z13&gt;0, (R13*SUMPRODUCT(K13:$K$98, X13:$X$98)-K13*$AZ$3)/Z13, 0)</f>
        <v>31722.663888476025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1000000</v>
      </c>
      <c r="S14">
        <f t="shared" si="1"/>
        <v>33176.432926883113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28218.581890062283</v>
      </c>
      <c r="AC14">
        <f t="shared" si="2"/>
        <v>29151.127877370593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-1974.9622870280778</v>
      </c>
      <c r="AI14">
        <f t="shared" si="6"/>
        <v>-1985.9456588471701</v>
      </c>
      <c r="AJ14">
        <f t="shared" si="7"/>
        <v>-932.54598730830912</v>
      </c>
      <c r="AK14">
        <f t="shared" si="22"/>
        <v>50.793447402112108</v>
      </c>
      <c r="AL14">
        <f t="shared" si="8"/>
        <v>-2867.6981987533673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-948.6846112737162</v>
      </c>
      <c r="AR14">
        <f t="shared" si="9"/>
        <v>-953.96053775246935</v>
      </c>
      <c r="AS14">
        <f t="shared" si="9"/>
        <v>-447.95388411984885</v>
      </c>
      <c r="AT14">
        <f t="shared" si="9"/>
        <v>24.398927625315011</v>
      </c>
      <c r="AU14">
        <f t="shared" si="9"/>
        <v>-1377.5154942470033</v>
      </c>
      <c r="AW14">
        <v>11</v>
      </c>
      <c r="AX14">
        <f>IF(Z14&gt;0, (R14*SUMPRODUCT(K14:$K$98, X14:$X$98)-K14*$AZ$3)/Z14, 0)</f>
        <v>33176.432926883113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1000000</v>
      </c>
      <c r="S15">
        <f t="shared" si="1"/>
        <v>34647.05886801891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29151.127877370593</v>
      </c>
      <c r="AC15">
        <f t="shared" si="2"/>
        <v>30066.988227334405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-2075.2395689773311</v>
      </c>
      <c r="AI15">
        <f t="shared" si="6"/>
        <v>-2086.0871665836203</v>
      </c>
      <c r="AJ15">
        <f t="shared" si="7"/>
        <v>-915.86034996381204</v>
      </c>
      <c r="AK15">
        <f t="shared" si="22"/>
        <v>119.51962429721944</v>
      </c>
      <c r="AL15">
        <f t="shared" si="8"/>
        <v>-2882.4278922502131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-945.69147744917188</v>
      </c>
      <c r="AR15">
        <f t="shared" si="9"/>
        <v>-950.63475279936245</v>
      </c>
      <c r="AS15">
        <f t="shared" si="9"/>
        <v>-417.35968243956228</v>
      </c>
      <c r="AT15">
        <f t="shared" si="9"/>
        <v>54.465369577309779</v>
      </c>
      <c r="AU15">
        <f t="shared" si="9"/>
        <v>-1313.529065661615</v>
      </c>
      <c r="AW15">
        <v>12</v>
      </c>
      <c r="AX15">
        <f>IF(Z15&gt;0, (R15*SUMPRODUCT(K15:$K$98, X15:$X$98)-K15*$AZ$3)/Z15, 0)</f>
        <v>34647.05886801891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1000000</v>
      </c>
      <c r="S16">
        <f t="shared" si="1"/>
        <v>36155.511843336135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30066.988227334405</v>
      </c>
      <c r="AC16">
        <f t="shared" si="2"/>
        <v>30982.936444691873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-2194.373536893353</v>
      </c>
      <c r="AI16">
        <f t="shared" si="6"/>
        <v>-2205.0852288543683</v>
      </c>
      <c r="AJ16">
        <f t="shared" si="7"/>
        <v>-915.94821735746882</v>
      </c>
      <c r="AK16">
        <f t="shared" si="22"/>
        <v>213.4756164140743</v>
      </c>
      <c r="AL16">
        <f t="shared" si="8"/>
        <v>-2907.5578297977627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-945.96641994178606</v>
      </c>
      <c r="AR16">
        <f t="shared" si="9"/>
        <v>-950.58409360833343</v>
      </c>
      <c r="AS16">
        <f t="shared" si="9"/>
        <v>-394.85358415886498</v>
      </c>
      <c r="AT16">
        <f t="shared" si="9"/>
        <v>92.026613158114387</v>
      </c>
      <c r="AU16">
        <f t="shared" si="9"/>
        <v>-1253.411064609084</v>
      </c>
      <c r="AW16">
        <v>13</v>
      </c>
      <c r="AX16">
        <f>IF(Z16&gt;0, (R16*SUMPRODUCT(K16:$K$98, X16:$X$98)-K16*$AZ$3)/Z16, 0)</f>
        <v>36155.511843336135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1000000</v>
      </c>
      <c r="S17">
        <f t="shared" si="1"/>
        <v>37814.381280154361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30982.936444691873</v>
      </c>
      <c r="AC17">
        <f t="shared" si="2"/>
        <v>31992.300707055507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-2330.7219194476343</v>
      </c>
      <c r="AI17">
        <f t="shared" si="6"/>
        <v>-2341.297360465046</v>
      </c>
      <c r="AJ17">
        <f t="shared" si="7"/>
        <v>-1009.3642623636333</v>
      </c>
      <c r="AK17">
        <f t="shared" si="22"/>
        <v>427.56452293674784</v>
      </c>
      <c r="AL17">
        <f t="shared" si="8"/>
        <v>-2923.0970998919315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-944.48624472118206</v>
      </c>
      <c r="AR17">
        <f t="shared" si="9"/>
        <v>-948.77176608238017</v>
      </c>
      <c r="AS17">
        <f t="shared" si="9"/>
        <v>-409.02805854313459</v>
      </c>
      <c r="AT17">
        <f t="shared" si="9"/>
        <v>173.26340275730425</v>
      </c>
      <c r="AU17">
        <f t="shared" si="9"/>
        <v>-1184.5364218682105</v>
      </c>
      <c r="AW17">
        <v>14</v>
      </c>
      <c r="AX17">
        <f>IF(Z17&gt;0, (R17*SUMPRODUCT(K17:$K$98, X17:$X$98)-K17*$AZ$3)/Z17, 0)</f>
        <v>37814.381280154361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1000000</v>
      </c>
      <c r="S18">
        <f t="shared" si="1"/>
        <v>39683.546136595243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31992.300707055507</v>
      </c>
      <c r="AC18">
        <f t="shared" si="2"/>
        <v>33095.578226551006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-3587.5093944424539</v>
      </c>
      <c r="AI18">
        <f t="shared" si="6"/>
        <v>-3597.9342371822609</v>
      </c>
      <c r="AJ18">
        <f t="shared" si="7"/>
        <v>-1103.2775194954993</v>
      </c>
      <c r="AK18">
        <f t="shared" si="22"/>
        <v>691.03369527239897</v>
      </c>
      <c r="AL18">
        <f t="shared" si="8"/>
        <v>-4010.1780614053605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-1356.6428143751236</v>
      </c>
      <c r="AR18">
        <f t="shared" si="9"/>
        <v>-1360.5850446075681</v>
      </c>
      <c r="AS18">
        <f t="shared" si="9"/>
        <v>-417.21243194620109</v>
      </c>
      <c r="AT18">
        <f t="shared" si="9"/>
        <v>261.31942640615341</v>
      </c>
      <c r="AU18">
        <f t="shared" si="9"/>
        <v>-1516.4780501476155</v>
      </c>
      <c r="AW18">
        <v>15</v>
      </c>
      <c r="AX18">
        <f>IF(Z18&gt;0, (R18*SUMPRODUCT(K18:$K$98, X18:$X$98)-K18*$AZ$3)/Z18, 0)</f>
        <v>39683.546136595243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1000000</v>
      </c>
      <c r="S19">
        <f t="shared" si="1"/>
        <v>41021.720570697013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33095.578226551006</v>
      </c>
      <c r="AC19">
        <f t="shared" si="2"/>
        <v>33667.298557767288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-4928.7138616705361</v>
      </c>
      <c r="AI19">
        <f t="shared" si="6"/>
        <v>-4938.9728470596747</v>
      </c>
      <c r="AJ19">
        <f t="shared" si="7"/>
        <v>-571.72033121628192</v>
      </c>
      <c r="AK19">
        <f t="shared" si="22"/>
        <v>738.0313944520874</v>
      </c>
      <c r="AL19">
        <f t="shared" si="8"/>
        <v>-4772.661783823869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-1738.1600811597718</v>
      </c>
      <c r="AR19">
        <f t="shared" si="9"/>
        <v>-1741.7780146363477</v>
      </c>
      <c r="AS19">
        <f t="shared" si="9"/>
        <v>-201.62287468860404</v>
      </c>
      <c r="AT19">
        <f t="shared" si="9"/>
        <v>260.27412921157133</v>
      </c>
      <c r="AU19">
        <f t="shared" si="9"/>
        <v>-1683.1267601133804</v>
      </c>
      <c r="AW19">
        <v>16</v>
      </c>
      <c r="AX19">
        <f>IF(Z19&gt;0, (R19*SUMPRODUCT(K19:$K$98, X19:$X$98)-K19*$AZ$3)/Z19, 0)</f>
        <v>41021.720570697013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1000000</v>
      </c>
      <c r="S20">
        <f t="shared" si="1"/>
        <v>41308.873195972279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33667.298557767288</v>
      </c>
      <c r="AC20">
        <f t="shared" si="2"/>
        <v>33302.820290038799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-6321.1633058701027</v>
      </c>
      <c r="AI20">
        <f t="shared" si="6"/>
        <v>-6331.2406868640264</v>
      </c>
      <c r="AJ20">
        <f t="shared" si="7"/>
        <v>364.4782677284893</v>
      </c>
      <c r="AK20">
        <f t="shared" si="22"/>
        <v>144.76938379839933</v>
      </c>
      <c r="AL20">
        <f t="shared" si="8"/>
        <v>-5821.9930353371374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-2114.4088589321263</v>
      </c>
      <c r="AR20">
        <f t="shared" si="9"/>
        <v>-2117.7797105645468</v>
      </c>
      <c r="AS20">
        <f t="shared" si="9"/>
        <v>121.91681196682404</v>
      </c>
      <c r="AT20">
        <f t="shared" si="9"/>
        <v>48.424894721707552</v>
      </c>
      <c r="AU20">
        <f t="shared" si="9"/>
        <v>-1947.438003876015</v>
      </c>
      <c r="AW20">
        <v>17</v>
      </c>
      <c r="AX20">
        <f>IF(Z20&gt;0, (R20*SUMPRODUCT(K20:$K$98, X20:$X$98)-K20*$AZ$3)/Z20, 0)</f>
        <v>41308.873195972279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1000000</v>
      </c>
      <c r="S21">
        <f t="shared" si="1"/>
        <v>41036.989083348009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33302.820290038799</v>
      </c>
      <c r="AC21">
        <f t="shared" si="2"/>
        <v>32429.736262671846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-7872.3452276906646</v>
      </c>
      <c r="AI21">
        <f t="shared" si="6"/>
        <v>-7882.2234305593029</v>
      </c>
      <c r="AJ21">
        <f t="shared" si="7"/>
        <v>873.0840273669528</v>
      </c>
      <c r="AK21">
        <f t="shared" si="22"/>
        <v>53.284512464062082</v>
      </c>
      <c r="AL21">
        <f t="shared" si="8"/>
        <v>-6955.8548907282884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-2504.0645096895873</v>
      </c>
      <c r="AR21">
        <f t="shared" si="9"/>
        <v>-2507.2066047714779</v>
      </c>
      <c r="AS21">
        <f t="shared" si="9"/>
        <v>277.71377698431718</v>
      </c>
      <c r="AT21">
        <f t="shared" si="9"/>
        <v>16.948933604695469</v>
      </c>
      <c r="AU21">
        <f t="shared" si="9"/>
        <v>-2212.5438941824655</v>
      </c>
      <c r="AW21">
        <v>18</v>
      </c>
      <c r="AX21">
        <f>IF(Z21&gt;0, (R21*SUMPRODUCT(K21:$K$98, X21:$X$98)-K21*$AZ$3)/Z21, 0)</f>
        <v>41036.989083348009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1000000</v>
      </c>
      <c r="S22">
        <f t="shared" si="1"/>
        <v>40788.336073136379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32429.736262671846</v>
      </c>
      <c r="AC22">
        <f t="shared" si="2"/>
        <v>31520.465849659395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-9572.3065360455439</v>
      </c>
      <c r="AI22">
        <f t="shared" si="6"/>
        <v>-9581.9663030537959</v>
      </c>
      <c r="AJ22">
        <f t="shared" si="7"/>
        <v>909.27041301245117</v>
      </c>
      <c r="AK22">
        <f t="shared" si="22"/>
        <v>681.02446151610877</v>
      </c>
      <c r="AL22">
        <f t="shared" si="8"/>
        <v>-7991.6714285252356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-2842.9453332479493</v>
      </c>
      <c r="AR22">
        <f t="shared" si="9"/>
        <v>-2845.814254070006</v>
      </c>
      <c r="AS22">
        <f t="shared" si="9"/>
        <v>270.05049071507131</v>
      </c>
      <c r="AT22">
        <f t="shared" si="9"/>
        <v>202.26215148922256</v>
      </c>
      <c r="AU22">
        <f t="shared" si="9"/>
        <v>-2373.5016118657122</v>
      </c>
      <c r="AW22">
        <v>19</v>
      </c>
      <c r="AX22">
        <f>IF(Z22&gt;0, (R22*SUMPRODUCT(K22:$K$98, X22:$X$98)-K22*$AZ$3)/Z22, 0)</f>
        <v>40788.336073136379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1000000</v>
      </c>
      <c r="S23">
        <f t="shared" si="1"/>
        <v>41242.959548742576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31520.465849659395</v>
      </c>
      <c r="AC23">
        <f t="shared" si="2"/>
        <v>31084.151447010765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-11369.723508424537</v>
      </c>
      <c r="AI23">
        <f t="shared" si="6"/>
        <v>-11379.144556218849</v>
      </c>
      <c r="AJ23">
        <f t="shared" si="7"/>
        <v>436.31440264862977</v>
      </c>
      <c r="AK23">
        <f t="shared" si="22"/>
        <v>2206.4326094761577</v>
      </c>
      <c r="AL23">
        <f t="shared" si="8"/>
        <v>-8736.3975440940612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-3014.9755318784</v>
      </c>
      <c r="AR23">
        <f t="shared" si="9"/>
        <v>-3017.4737657680334</v>
      </c>
      <c r="AS23">
        <f t="shared" si="9"/>
        <v>115.7000209562739</v>
      </c>
      <c r="AT23">
        <f t="shared" si="9"/>
        <v>585.09253328632758</v>
      </c>
      <c r="AU23">
        <f t="shared" si="9"/>
        <v>-2316.681211525432</v>
      </c>
      <c r="AW23">
        <v>20</v>
      </c>
      <c r="AX23">
        <f>IF(Z23&gt;0, (R23*SUMPRODUCT(K23:$K$98, X23:$X$98)-K23*$AZ$3)/Z23, 0)</f>
        <v>41242.959548742576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1000000</v>
      </c>
      <c r="S24">
        <f t="shared" si="1"/>
        <v>41234.440564977813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31084.151447010765</v>
      </c>
      <c r="AC24">
        <f t="shared" si="2"/>
        <v>30217.953531738887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-13314.112650144172</v>
      </c>
      <c r="AI24">
        <f t="shared" si="6"/>
        <v>-13323.273061052416</v>
      </c>
      <c r="AJ24">
        <f t="shared" si="7"/>
        <v>866.19791527187772</v>
      </c>
      <c r="AK24">
        <f t="shared" si="22"/>
        <v>2175.8906012907537</v>
      </c>
      <c r="AL24">
        <f t="shared" si="8"/>
        <v>-10281.184544489784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-3152.3039989804197</v>
      </c>
      <c r="AR24">
        <f t="shared" si="9"/>
        <v>-3154.4728554935909</v>
      </c>
      <c r="AS24">
        <f t="shared" si="9"/>
        <v>205.08457634166669</v>
      </c>
      <c r="AT24">
        <f t="shared" si="9"/>
        <v>515.17279626731101</v>
      </c>
      <c r="AU24">
        <f t="shared" si="9"/>
        <v>-2434.2154828846128</v>
      </c>
      <c r="AW24">
        <v>21</v>
      </c>
      <c r="AX24">
        <f>IF(Z24&gt;0, (R24*SUMPRODUCT(K24:$K$98, X24:$X$98)-K24*$AZ$3)/Z24, 0)</f>
        <v>41234.440564977813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1000000</v>
      </c>
      <c r="S25">
        <f t="shared" si="1"/>
        <v>40816.649732574071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30217.953531738887</v>
      </c>
      <c r="AC25">
        <f t="shared" si="2"/>
        <v>28984.200976157146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-15397.242964808744</v>
      </c>
      <c r="AI25">
        <f t="shared" si="6"/>
        <v>-15406.119306070845</v>
      </c>
      <c r="AJ25">
        <f t="shared" si="7"/>
        <v>1233.752555581741</v>
      </c>
      <c r="AK25">
        <f t="shared" si="22"/>
        <v>2115.2567472217224</v>
      </c>
      <c r="AL25">
        <f t="shared" si="8"/>
        <v>-12057.110003267382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-3254.9236506890566</v>
      </c>
      <c r="AR25">
        <f t="shared" si="9"/>
        <v>-3256.8000783827438</v>
      </c>
      <c r="AS25">
        <f t="shared" si="9"/>
        <v>260.81100242682021</v>
      </c>
      <c r="AT25">
        <f t="shared" si="9"/>
        <v>447.15792493160217</v>
      </c>
      <c r="AU25">
        <f t="shared" si="9"/>
        <v>-2548.8311510243216</v>
      </c>
      <c r="AW25">
        <v>22</v>
      </c>
      <c r="AX25">
        <f>IF(Z25&gt;0, (R25*SUMPRODUCT(K25:$K$98, X25:$X$98)-K25*$AZ$3)/Z25, 0)</f>
        <v>40816.649732574071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1000000</v>
      </c>
      <c r="S26">
        <f t="shared" si="1"/>
        <v>40026.114947417525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28984.200976157146</v>
      </c>
      <c r="AC26">
        <f t="shared" si="2"/>
        <v>27442.269685645497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-17397.101974100322</v>
      </c>
      <c r="AI26">
        <f t="shared" si="6"/>
        <v>-17405.672088175124</v>
      </c>
      <c r="AJ26">
        <f t="shared" si="7"/>
        <v>1541.9312905116494</v>
      </c>
      <c r="AK26">
        <f t="shared" si="22"/>
        <v>2028.8940683310004</v>
      </c>
      <c r="AL26">
        <f t="shared" si="8"/>
        <v>-13834.846729332474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-3283.6490132850195</v>
      </c>
      <c r="AR26">
        <f t="shared" si="9"/>
        <v>-3285.2665957230233</v>
      </c>
      <c r="AS26">
        <f t="shared" si="9"/>
        <v>291.03474637210155</v>
      </c>
      <c r="AT26">
        <f t="shared" si="9"/>
        <v>382.94745960868278</v>
      </c>
      <c r="AU26">
        <f t="shared" si="9"/>
        <v>-2611.2843897422385</v>
      </c>
      <c r="AW26">
        <v>23</v>
      </c>
      <c r="AX26">
        <f>IF(Z26&gt;0, (R26*SUMPRODUCT(K26:$K$98, X26:$X$98)-K26*$AZ$3)/Z26, 0)</f>
        <v>40026.114947417525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1000000</v>
      </c>
      <c r="S27">
        <f t="shared" si="1"/>
        <v>38956.947509091755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27442.269685645497</v>
      </c>
      <c r="AC27">
        <f t="shared" si="2"/>
        <v>25688.078136804572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-19356.450050823594</v>
      </c>
      <c r="AI27">
        <f t="shared" si="6"/>
        <v>-19364.692508132015</v>
      </c>
      <c r="AJ27">
        <f t="shared" si="7"/>
        <v>1754.191548840925</v>
      </c>
      <c r="AK27">
        <f t="shared" si="22"/>
        <v>1920.958877995185</v>
      </c>
      <c r="AL27">
        <f t="shared" si="8"/>
        <v>-15689.542081295906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-3262.0266810566322</v>
      </c>
      <c r="AR27">
        <f t="shared" si="9"/>
        <v>-3263.4157330567123</v>
      </c>
      <c r="AS27">
        <f t="shared" si="9"/>
        <v>295.62340310224818</v>
      </c>
      <c r="AT27">
        <f t="shared" si="9"/>
        <v>323.72770300235328</v>
      </c>
      <c r="AU27">
        <f t="shared" si="9"/>
        <v>-2644.0646269521108</v>
      </c>
      <c r="AW27">
        <v>24</v>
      </c>
      <c r="AX27">
        <f>IF(Z27&gt;0, (R27*SUMPRODUCT(K27:$K$98, X27:$X$98)-K27*$AZ$3)/Z27, 0)</f>
        <v>38956.947509091755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1000000</v>
      </c>
      <c r="S28">
        <f t="shared" si="1"/>
        <v>37676.353407544317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25688.078136804572</v>
      </c>
      <c r="AC28">
        <f t="shared" si="2"/>
        <v>23791.638477573037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-21328.59531353023</v>
      </c>
      <c r="AI28">
        <f t="shared" si="6"/>
        <v>-21336.488738824148</v>
      </c>
      <c r="AJ28">
        <f t="shared" si="7"/>
        <v>1896.4396592315352</v>
      </c>
      <c r="AK28">
        <f t="shared" si="22"/>
        <v>1798.1654695763202</v>
      </c>
      <c r="AL28">
        <f t="shared" si="8"/>
        <v>-17641.883610016292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-3209.2683206518705</v>
      </c>
      <c r="AR28">
        <f t="shared" si="9"/>
        <v>-3210.456027547933</v>
      </c>
      <c r="AS28">
        <f t="shared" si="9"/>
        <v>285.35323732916902</v>
      </c>
      <c r="AT28">
        <f t="shared" si="9"/>
        <v>270.56612927249631</v>
      </c>
      <c r="AU28">
        <f t="shared" si="9"/>
        <v>-2654.5366609462671</v>
      </c>
      <c r="AW28">
        <v>25</v>
      </c>
      <c r="AX28">
        <f>IF(Z28&gt;0, (R28*SUMPRODUCT(K28:$K$98, X28:$X$98)-K28*$AZ$3)/Z28, 0)</f>
        <v>37676.353407544317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1000000</v>
      </c>
      <c r="S29">
        <f t="shared" si="1"/>
        <v>36237.804023861681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23791.638477573037</v>
      </c>
      <c r="AC29">
        <f t="shared" si="2"/>
        <v>21801.644283550715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-23532.201537977093</v>
      </c>
      <c r="AI29">
        <f t="shared" si="6"/>
        <v>-23539.721876498847</v>
      </c>
      <c r="AJ29">
        <f t="shared" si="7"/>
        <v>1989.9941940223216</v>
      </c>
      <c r="AK29">
        <f t="shared" si="22"/>
        <v>1665.4146934301127</v>
      </c>
      <c r="AL29">
        <f t="shared" si="8"/>
        <v>-19884.312989046412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-3161.464515162485</v>
      </c>
      <c r="AR29">
        <f t="shared" si="9"/>
        <v>-3162.4748449159579</v>
      </c>
      <c r="AS29">
        <f t="shared" si="9"/>
        <v>267.34838300733679</v>
      </c>
      <c r="AT29">
        <f t="shared" si="9"/>
        <v>223.74232380308433</v>
      </c>
      <c r="AU29">
        <f t="shared" si="9"/>
        <v>-2671.3841381055367</v>
      </c>
      <c r="AW29">
        <v>26</v>
      </c>
      <c r="AX29">
        <f>IF(Z29&gt;0, (R29*SUMPRODUCT(K29:$K$98, X29:$X$98)-K29*$AZ$3)/Z29, 0)</f>
        <v>36237.804023861681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1000000</v>
      </c>
      <c r="S30">
        <f t="shared" si="1"/>
        <v>34609.871465665041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21801.644283550715</v>
      </c>
      <c r="AC30">
        <f t="shared" si="2"/>
        <v>19728.817381450328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-25576.409003074416</v>
      </c>
      <c r="AI30">
        <f t="shared" si="6"/>
        <v>-25583.534433098412</v>
      </c>
      <c r="AJ30">
        <f t="shared" si="7"/>
        <v>2072.8269021003871</v>
      </c>
      <c r="AK30">
        <f t="shared" si="22"/>
        <v>1526.1150998485502</v>
      </c>
      <c r="AL30">
        <f t="shared" si="8"/>
        <v>-21984.592431149475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-3067.9430814807838</v>
      </c>
      <c r="AR30">
        <f t="shared" si="9"/>
        <v>-3068.7977915279239</v>
      </c>
      <c r="AS30">
        <f t="shared" si="9"/>
        <v>248.63986780324424</v>
      </c>
      <c r="AT30">
        <f t="shared" si="9"/>
        <v>183.06065802908105</v>
      </c>
      <c r="AU30">
        <f t="shared" si="9"/>
        <v>-2637.0972656955987</v>
      </c>
      <c r="AW30">
        <v>27</v>
      </c>
      <c r="AX30">
        <f>IF(Z30&gt;0, (R30*SUMPRODUCT(K30:$K$98, X30:$X$98)-K30*$AZ$3)/Z30, 0)</f>
        <v>34609.871465665041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1000000</v>
      </c>
      <c r="S31">
        <f t="shared" si="1"/>
        <v>32828.440482593825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19728.817381450328</v>
      </c>
      <c r="AC31">
        <f t="shared" si="2"/>
        <v>17632.872168774993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-27212.2236140983</v>
      </c>
      <c r="AI31">
        <f t="shared" si="6"/>
        <v>-27218.93763702688</v>
      </c>
      <c r="AJ31">
        <f t="shared" si="7"/>
        <v>2095.9452126753349</v>
      </c>
      <c r="AK31">
        <f t="shared" si="22"/>
        <v>1381.017216701523</v>
      </c>
      <c r="AL31">
        <f t="shared" si="8"/>
        <v>-23741.975207650023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-2914.4307343140722</v>
      </c>
      <c r="AR31">
        <f t="shared" si="9"/>
        <v>-2915.1498065608475</v>
      </c>
      <c r="AS31">
        <f t="shared" si="9"/>
        <v>224.47585437651307</v>
      </c>
      <c r="AT31">
        <f t="shared" si="9"/>
        <v>147.90702435969098</v>
      </c>
      <c r="AU31">
        <f t="shared" si="9"/>
        <v>-2542.7669278246435</v>
      </c>
      <c r="AW31">
        <v>28</v>
      </c>
      <c r="AX31">
        <f>IF(Z31&gt;0, (R31*SUMPRODUCT(K31:$K$98, X31:$X$98)-K31*$AZ$3)/Z31, 0)</f>
        <v>32828.440482593825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1000000</v>
      </c>
      <c r="S32">
        <f t="shared" si="1"/>
        <v>30985.345687075052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17632.872168774993</v>
      </c>
      <c r="AC32">
        <f t="shared" si="2"/>
        <v>15586.296674465775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-28729.064017937621</v>
      </c>
      <c r="AI32">
        <f t="shared" si="6"/>
        <v>-28735.351787336691</v>
      </c>
      <c r="AJ32">
        <f t="shared" si="7"/>
        <v>2046.5754943092179</v>
      </c>
      <c r="AK32">
        <f t="shared" si="22"/>
        <v>1234.3010518142496</v>
      </c>
      <c r="AL32">
        <f t="shared" si="8"/>
        <v>-25454.475241213222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-2747.2182410076616</v>
      </c>
      <c r="AR32">
        <f t="shared" si="9"/>
        <v>-2747.8195092834949</v>
      </c>
      <c r="AS32">
        <f t="shared" si="9"/>
        <v>195.70388809238941</v>
      </c>
      <c r="AT32">
        <f t="shared" si="9"/>
        <v>118.03010227976345</v>
      </c>
      <c r="AU32">
        <f t="shared" si="9"/>
        <v>-2434.0855189113422</v>
      </c>
      <c r="AW32">
        <v>29</v>
      </c>
      <c r="AX32">
        <f>IF(Z32&gt;0, (R32*SUMPRODUCT(K32:$K$98, X32:$X$98)-K32*$AZ$3)/Z32, 0)</f>
        <v>30985.345687075052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1000000</v>
      </c>
      <c r="S33">
        <f t="shared" si="1"/>
        <v>29088.989254854594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15586.296674465775</v>
      </c>
      <c r="AC33">
        <f t="shared" si="2"/>
        <v>13613.949183462457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-29980.947176731326</v>
      </c>
      <c r="AI33">
        <f t="shared" si="6"/>
        <v>-29986.797306596698</v>
      </c>
      <c r="AJ33">
        <f t="shared" si="7"/>
        <v>1972.3474910033183</v>
      </c>
      <c r="AK33">
        <f t="shared" si="22"/>
        <v>1091.0407672126044</v>
      </c>
      <c r="AL33">
        <f t="shared" si="8"/>
        <v>-26923.409048380774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-2559.7586010552127</v>
      </c>
      <c r="AR33">
        <f t="shared" si="9"/>
        <v>-2560.2580822808022</v>
      </c>
      <c r="AS33">
        <f t="shared" si="9"/>
        <v>168.39806376376967</v>
      </c>
      <c r="AT33">
        <f t="shared" si="9"/>
        <v>93.152526886871598</v>
      </c>
      <c r="AU33">
        <f t="shared" si="9"/>
        <v>-2298.7074916301608</v>
      </c>
      <c r="AW33">
        <v>30</v>
      </c>
      <c r="AX33">
        <f>IF(Z33&gt;0, (R33*SUMPRODUCT(K33:$K$98, X33:$X$98)-K33*$AZ$3)/Z33, 0)</f>
        <v>29088.989254854594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1000000</v>
      </c>
      <c r="S34">
        <f t="shared" si="1"/>
        <v>27174.181230340502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13613.949183462457</v>
      </c>
      <c r="AC34">
        <f t="shared" si="2"/>
        <v>11746.039466339691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-31080.298970727636</v>
      </c>
      <c r="AI34">
        <f t="shared" si="6"/>
        <v>-31085.702095557219</v>
      </c>
      <c r="AJ34">
        <f t="shared" si="7"/>
        <v>1867.9097171227659</v>
      </c>
      <c r="AK34">
        <f t="shared" si="22"/>
        <v>952.97644284237208</v>
      </c>
      <c r="AL34">
        <f t="shared" si="8"/>
        <v>-28264.81593559208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-2369.3042136986683</v>
      </c>
      <c r="AR34">
        <f t="shared" si="9"/>
        <v>-2369.7161031221881</v>
      </c>
      <c r="AS34">
        <f t="shared" si="9"/>
        <v>142.39394440046615</v>
      </c>
      <c r="AT34">
        <f t="shared" si="9"/>
        <v>72.647020020899745</v>
      </c>
      <c r="AU34">
        <f t="shared" ref="AU34:AU89" si="23">AL34*$K34</f>
        <v>-2154.6751387008221</v>
      </c>
      <c r="AW34">
        <v>31</v>
      </c>
      <c r="AX34">
        <f>IF(Z34&gt;0, (R34*SUMPRODUCT(K34:$K$98, X34:$X$98)-K34*$AZ$3)/Z34, 0)</f>
        <v>27174.181230340502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1000000</v>
      </c>
      <c r="S35">
        <f t="shared" si="1"/>
        <v>25249.49065473778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11746.039466339691</v>
      </c>
      <c r="AC35">
        <f t="shared" si="2"/>
        <v>9994.4574704378556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-32099.403984321394</v>
      </c>
      <c r="AI35">
        <f t="shared" ref="AI35:AI66" si="25">SUM(AE35:AH35)</f>
        <v>-32104.351835352878</v>
      </c>
      <c r="AJ35">
        <f t="shared" si="7"/>
        <v>1751.5819959018354</v>
      </c>
      <c r="AK35">
        <f t="shared" si="22"/>
        <v>822.22276264377842</v>
      </c>
      <c r="AL35">
        <f t="shared" si="8"/>
        <v>-29530.547076807266</v>
      </c>
      <c r="AN35">
        <f t="shared" ref="AN35:AT66" si="26">AE35*$K35</f>
        <v>0</v>
      </c>
      <c r="AO35">
        <f t="shared" si="26"/>
        <v>0</v>
      </c>
      <c r="AP35">
        <f t="shared" si="26"/>
        <v>-0.33677064749188101</v>
      </c>
      <c r="AQ35">
        <f t="shared" si="26"/>
        <v>-2184.8145781104017</v>
      </c>
      <c r="AR35">
        <f t="shared" si="26"/>
        <v>-2185.1513487578936</v>
      </c>
      <c r="AS35">
        <f t="shared" si="26"/>
        <v>119.21971763934441</v>
      </c>
      <c r="AT35">
        <f t="shared" si="26"/>
        <v>55.96378920791706</v>
      </c>
      <c r="AU35">
        <f t="shared" si="23"/>
        <v>-2009.9678419106322</v>
      </c>
      <c r="AW35">
        <v>32</v>
      </c>
      <c r="AX35">
        <f>IF(Z35&gt;0, (R35*SUMPRODUCT(K35:$K$98, X35:$X$98)-K35*$AZ$3)/Z35, 0)</f>
        <v>25249.49065473778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1000000</v>
      </c>
      <c r="S36">
        <f t="shared" si="1"/>
        <v>23280.353555353966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9994.4574704378556</v>
      </c>
      <c r="AC36">
        <f t="shared" si="2"/>
        <v>8361.180586788907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-32718.014461880426</v>
      </c>
      <c r="AI36">
        <f t="shared" si="25"/>
        <v>-32722.503859220822</v>
      </c>
      <c r="AJ36">
        <f t="shared" si="7"/>
        <v>1633.2768836489486</v>
      </c>
      <c r="AK36">
        <f t="shared" si="22"/>
        <v>699.61202293064991</v>
      </c>
      <c r="AL36">
        <f t="shared" si="8"/>
        <v>-30389.614952641223</v>
      </c>
      <c r="AN36">
        <f t="shared" si="26"/>
        <v>0</v>
      </c>
      <c r="AO36">
        <f t="shared" si="26"/>
        <v>0</v>
      </c>
      <c r="AP36">
        <f t="shared" si="26"/>
        <v>-0.27282718287208002</v>
      </c>
      <c r="AQ36">
        <f t="shared" si="26"/>
        <v>-1988.3211571594659</v>
      </c>
      <c r="AR36">
        <f t="shared" si="26"/>
        <v>-1988.593984342338</v>
      </c>
      <c r="AS36">
        <f t="shared" si="26"/>
        <v>99.256603332158278</v>
      </c>
      <c r="AT36">
        <f t="shared" si="26"/>
        <v>42.516436583181203</v>
      </c>
      <c r="AU36">
        <f t="shared" si="23"/>
        <v>-1846.8209444269985</v>
      </c>
      <c r="AW36">
        <v>33</v>
      </c>
      <c r="AX36">
        <f>IF(Z36&gt;0, (R36*SUMPRODUCT(K36:$K$98, X36:$X$98)-K36*$AZ$3)/Z36, 0)</f>
        <v>23280.353555353966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1000000</v>
      </c>
      <c r="S37">
        <f t="shared" si="1"/>
        <v>21276.498972126377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8361.180586788907</v>
      </c>
      <c r="AC37">
        <f t="shared" si="2"/>
        <v>6865.3037996843086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-32889.52316752031</v>
      </c>
      <c r="AI37">
        <f t="shared" si="25"/>
        <v>-32893.556551847709</v>
      </c>
      <c r="AJ37">
        <f t="shared" si="7"/>
        <v>1495.8767871045984</v>
      </c>
      <c r="AK37">
        <f t="shared" si="22"/>
        <v>585.28264107522352</v>
      </c>
      <c r="AL37">
        <f t="shared" si="8"/>
        <v>-30812.397123667884</v>
      </c>
      <c r="AN37">
        <f t="shared" si="26"/>
        <v>0</v>
      </c>
      <c r="AO37">
        <f t="shared" si="26"/>
        <v>0</v>
      </c>
      <c r="AP37">
        <f t="shared" si="26"/>
        <v>-0.21885233140289606</v>
      </c>
      <c r="AQ37">
        <f t="shared" si="26"/>
        <v>-1784.5928480082625</v>
      </c>
      <c r="AR37">
        <f t="shared" si="26"/>
        <v>-1784.8117003396655</v>
      </c>
      <c r="AS37">
        <f t="shared" si="26"/>
        <v>81.166607438222485</v>
      </c>
      <c r="AT37">
        <f t="shared" si="26"/>
        <v>31.75756638386618</v>
      </c>
      <c r="AU37">
        <f t="shared" si="23"/>
        <v>-1671.8875265175768</v>
      </c>
      <c r="AW37">
        <v>34</v>
      </c>
      <c r="AX37">
        <f>IF(Z37&gt;0, (R37*SUMPRODUCT(K37:$K$98, X37:$X$98)-K37*$AZ$3)/Z37, 0)</f>
        <v>21276.498972126377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1000000</v>
      </c>
      <c r="S38">
        <f t="shared" si="1"/>
        <v>19258.024945220353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6865.3037996843086</v>
      </c>
      <c r="AC38">
        <f t="shared" si="2"/>
        <v>5520.3934249393214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-32789.854791350881</v>
      </c>
      <c r="AI38">
        <f t="shared" si="25"/>
        <v>-32793.437968650112</v>
      </c>
      <c r="AJ38">
        <f t="shared" si="7"/>
        <v>1344.9103747449872</v>
      </c>
      <c r="AK38">
        <f t="shared" si="22"/>
        <v>480.57126597790165</v>
      </c>
      <c r="AL38">
        <f t="shared" si="8"/>
        <v>-30967.956327927222</v>
      </c>
      <c r="AN38">
        <f t="shared" si="26"/>
        <v>0</v>
      </c>
      <c r="AO38">
        <f t="shared" si="26"/>
        <v>0</v>
      </c>
      <c r="AP38">
        <f t="shared" si="26"/>
        <v>-0.17359285521626588</v>
      </c>
      <c r="AQ38">
        <f t="shared" si="26"/>
        <v>-1588.5578747606648</v>
      </c>
      <c r="AR38">
        <f t="shared" si="26"/>
        <v>-1588.7314676158812</v>
      </c>
      <c r="AS38">
        <f t="shared" si="26"/>
        <v>65.156371696162907</v>
      </c>
      <c r="AT38">
        <f t="shared" si="26"/>
        <v>23.282057020705896</v>
      </c>
      <c r="AU38">
        <f t="shared" si="23"/>
        <v>-1500.2930388990123</v>
      </c>
      <c r="AW38">
        <v>35</v>
      </c>
      <c r="AX38">
        <f>IF(Z38&gt;0, (R38*SUMPRODUCT(K38:$K$98, X38:$X$98)-K38*$AZ$3)/Z38, 0)</f>
        <v>19258.024945220353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1000000</v>
      </c>
      <c r="S39">
        <f t="shared" si="1"/>
        <v>17200.564611733371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5520.3934249393214</v>
      </c>
      <c r="AC39">
        <f t="shared" si="2"/>
        <v>4324.4091870208604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-32376.756198831943</v>
      </c>
      <c r="AI39">
        <f t="shared" si="25"/>
        <v>-32379.898834905696</v>
      </c>
      <c r="AJ39">
        <f t="shared" si="7"/>
        <v>1195.9842379184611</v>
      </c>
      <c r="AK39">
        <f t="shared" si="22"/>
        <v>386.42753974575254</v>
      </c>
      <c r="AL39">
        <f t="shared" si="8"/>
        <v>-30797.48705724148</v>
      </c>
      <c r="AN39">
        <f t="shared" si="26"/>
        <v>0</v>
      </c>
      <c r="AO39">
        <f t="shared" si="26"/>
        <v>0</v>
      </c>
      <c r="AP39">
        <f t="shared" si="26"/>
        <v>-0.13593760593664447</v>
      </c>
      <c r="AQ39">
        <f t="shared" si="26"/>
        <v>-1400.4862867901006</v>
      </c>
      <c r="AR39">
        <f t="shared" si="26"/>
        <v>-1400.6222243960372</v>
      </c>
      <c r="AS39">
        <f t="shared" si="26"/>
        <v>51.733395221425589</v>
      </c>
      <c r="AT39">
        <f t="shared" si="26"/>
        <v>16.715277680334367</v>
      </c>
      <c r="AU39">
        <f t="shared" si="23"/>
        <v>-1332.173551494277</v>
      </c>
      <c r="AW39">
        <v>36</v>
      </c>
      <c r="AX39">
        <f>IF(Z39&gt;0, (R39*SUMPRODUCT(K39:$K$98, X39:$X$98)-K39*$AZ$3)/Z39, 0)</f>
        <v>17200.564611733371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1000000</v>
      </c>
      <c r="S40">
        <f t="shared" si="1"/>
        <v>15072.795741891696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4324.4091870208604</v>
      </c>
      <c r="AC40">
        <f t="shared" si="2"/>
        <v>3274.4350759827321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-31655.388512263351</v>
      </c>
      <c r="AI40">
        <f t="shared" si="25"/>
        <v>-31658.104029619964</v>
      </c>
      <c r="AJ40">
        <f t="shared" si="7"/>
        <v>1049.9741110381283</v>
      </c>
      <c r="AK40">
        <f t="shared" si="22"/>
        <v>302.70864309146026</v>
      </c>
      <c r="AL40">
        <f t="shared" si="8"/>
        <v>-30305.421275490375</v>
      </c>
      <c r="AN40">
        <f t="shared" si="26"/>
        <v>0</v>
      </c>
      <c r="AO40">
        <f t="shared" si="26"/>
        <v>0</v>
      </c>
      <c r="AP40">
        <f t="shared" si="26"/>
        <v>-0.10487695897706904</v>
      </c>
      <c r="AQ40">
        <f t="shared" si="26"/>
        <v>-1222.5739873543332</v>
      </c>
      <c r="AR40">
        <f t="shared" si="26"/>
        <v>-1222.6788643133102</v>
      </c>
      <c r="AS40">
        <f t="shared" si="26"/>
        <v>40.551422550173704</v>
      </c>
      <c r="AT40">
        <f t="shared" si="26"/>
        <v>11.691017870388013</v>
      </c>
      <c r="AU40">
        <f t="shared" si="23"/>
        <v>-1170.4364238927485</v>
      </c>
      <c r="AW40">
        <v>37</v>
      </c>
      <c r="AX40">
        <f>IF(Z40&gt;0, (R40*SUMPRODUCT(K40:$K$98, X40:$X$98)-K40*$AZ$3)/Z40, 0)</f>
        <v>15072.795741891696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1000000</v>
      </c>
      <c r="S41">
        <f t="shared" si="1"/>
        <v>12819.780968197985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3274.4350759827321</v>
      </c>
      <c r="AC41">
        <f t="shared" si="2"/>
        <v>2364.8183884069472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-30602.610181384451</v>
      </c>
      <c r="AI41">
        <f t="shared" si="25"/>
        <v>-30604.916010940229</v>
      </c>
      <c r="AJ41">
        <f t="shared" si="7"/>
        <v>909.61668757578491</v>
      </c>
      <c r="AK41">
        <f t="shared" si="22"/>
        <v>229.21045531879128</v>
      </c>
      <c r="AL41">
        <f t="shared" si="8"/>
        <v>-29466.088868045652</v>
      </c>
      <c r="AN41">
        <f t="shared" si="26"/>
        <v>0</v>
      </c>
      <c r="AO41">
        <f t="shared" si="26"/>
        <v>0</v>
      </c>
      <c r="AP41">
        <f t="shared" si="26"/>
        <v>-7.9512733135589153E-2</v>
      </c>
      <c r="AQ41">
        <f t="shared" si="26"/>
        <v>-1055.2805911027501</v>
      </c>
      <c r="AR41">
        <f t="shared" si="26"/>
        <v>-1055.3601038358856</v>
      </c>
      <c r="AS41">
        <f t="shared" si="26"/>
        <v>31.366632782382958</v>
      </c>
      <c r="AT41">
        <f t="shared" si="26"/>
        <v>7.9039449034605829</v>
      </c>
      <c r="AU41">
        <f t="shared" si="23"/>
        <v>-1016.0895261500422</v>
      </c>
      <c r="AW41">
        <v>38</v>
      </c>
      <c r="AX41">
        <f>IF(Z41&gt;0, (R41*SUMPRODUCT(K41:$K$98, X41:$X$98)-K41*$AZ$3)/Z41, 0)</f>
        <v>12819.780968197985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1000000</v>
      </c>
      <c r="S42">
        <f t="shared" si="1"/>
        <v>10354.604643317458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2364.8183884069472</v>
      </c>
      <c r="AC42">
        <f t="shared" si="2"/>
        <v>1588.9639578207564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-29166.884090720603</v>
      </c>
      <c r="AI42">
        <f t="shared" si="25"/>
        <v>-29168.802275929691</v>
      </c>
      <c r="AJ42">
        <f t="shared" si="7"/>
        <v>775.8544305861908</v>
      </c>
      <c r="AK42">
        <f t="shared" si="22"/>
        <v>165.53728718848632</v>
      </c>
      <c r="AL42">
        <f t="shared" si="8"/>
        <v>-28227.410558155014</v>
      </c>
      <c r="AN42">
        <f t="shared" si="26"/>
        <v>0</v>
      </c>
      <c r="AO42">
        <f t="shared" si="26"/>
        <v>0</v>
      </c>
      <c r="AP42">
        <f t="shared" si="26"/>
        <v>-5.9058443325485439E-2</v>
      </c>
      <c r="AQ42">
        <f t="shared" si="26"/>
        <v>-898.01066283496868</v>
      </c>
      <c r="AR42">
        <f t="shared" si="26"/>
        <v>-898.0697212782942</v>
      </c>
      <c r="AS42">
        <f t="shared" si="26"/>
        <v>23.887555122688422</v>
      </c>
      <c r="AT42">
        <f t="shared" si="26"/>
        <v>5.0966791149051565</v>
      </c>
      <c r="AU42">
        <f t="shared" si="23"/>
        <v>-869.08548704070051</v>
      </c>
      <c r="AW42">
        <v>39</v>
      </c>
      <c r="AX42">
        <f>IF(Z42&gt;0, (R42*SUMPRODUCT(K42:$K$98, X42:$X$98)-K42*$AZ$3)/Z42, 0)</f>
        <v>10354.604643317458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1000000</v>
      </c>
      <c r="S43">
        <f t="shared" si="1"/>
        <v>7553.4882024671642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1588.9639578207564</v>
      </c>
      <c r="AC43">
        <f t="shared" si="2"/>
        <v>940.44093830414431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-27416.07750307081</v>
      </c>
      <c r="AI43">
        <f t="shared" si="25"/>
        <v>-27417.63380545902</v>
      </c>
      <c r="AJ43">
        <f t="shared" si="7"/>
        <v>648.52301951661207</v>
      </c>
      <c r="AK43">
        <f t="shared" si="22"/>
        <v>111.22747704745295</v>
      </c>
      <c r="AL43">
        <f t="shared" si="8"/>
        <v>-26657.883308894954</v>
      </c>
      <c r="AN43">
        <f t="shared" si="26"/>
        <v>0</v>
      </c>
      <c r="AO43">
        <f t="shared" si="26"/>
        <v>0</v>
      </c>
      <c r="AP43">
        <f t="shared" si="26"/>
        <v>-4.2782624112192628E-2</v>
      </c>
      <c r="AQ43">
        <f t="shared" si="26"/>
        <v>-753.66570618391711</v>
      </c>
      <c r="AR43">
        <f t="shared" si="26"/>
        <v>-753.70848880802941</v>
      </c>
      <c r="AS43">
        <f t="shared" si="26"/>
        <v>17.827844243063865</v>
      </c>
      <c r="AT43">
        <f t="shared" si="26"/>
        <v>3.0576341574258628</v>
      </c>
      <c r="AU43">
        <f t="shared" si="23"/>
        <v>-732.82301040753964</v>
      </c>
      <c r="AW43">
        <v>40</v>
      </c>
      <c r="AX43">
        <f>IF(Z43&gt;0, (R43*SUMPRODUCT(K43:$K$98, X43:$X$98)-K43*$AZ$3)/Z43, 0)</f>
        <v>7553.4882024671642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1000000</v>
      </c>
      <c r="S44">
        <f t="shared" si="1"/>
        <v>4176.1103052337812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940.44093830414431</v>
      </c>
      <c r="AC44">
        <f t="shared" si="2"/>
        <v>409.53205651161693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-25193.718259750676</v>
      </c>
      <c r="AI44">
        <f t="shared" si="25"/>
        <v>-25194.944077636756</v>
      </c>
      <c r="AJ44">
        <f t="shared" si="7"/>
        <v>530.90888179252738</v>
      </c>
      <c r="AK44">
        <f t="shared" si="22"/>
        <v>65.830865681290106</v>
      </c>
      <c r="AL44">
        <f t="shared" si="8"/>
        <v>-24598.204330162938</v>
      </c>
      <c r="AN44">
        <f t="shared" si="26"/>
        <v>0</v>
      </c>
      <c r="AO44">
        <f t="shared" si="26"/>
        <v>0</v>
      </c>
      <c r="AP44">
        <f t="shared" si="26"/>
        <v>-3.0087171825327455E-2</v>
      </c>
      <c r="AQ44">
        <f t="shared" si="26"/>
        <v>-618.368959050282</v>
      </c>
      <c r="AR44">
        <f t="shared" si="26"/>
        <v>-618.39904622210724</v>
      </c>
      <c r="AS44">
        <f t="shared" si="26"/>
        <v>13.030929742081003</v>
      </c>
      <c r="AT44">
        <f t="shared" si="26"/>
        <v>1.6157902325101714</v>
      </c>
      <c r="AU44">
        <f t="shared" si="23"/>
        <v>-603.75232624751618</v>
      </c>
      <c r="AW44">
        <v>41</v>
      </c>
      <c r="AX44">
        <f>IF(Z44&gt;0, (R44*SUMPRODUCT(K44:$K$98, X44:$X$98)-K44*$AZ$3)/Z44, 0)</f>
        <v>4176.1103052337812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1000000</v>
      </c>
      <c r="S45">
        <f t="shared" si="1"/>
        <v>-133.38496985294418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409.53205651161693</v>
      </c>
      <c r="AC45">
        <f t="shared" si="2"/>
        <v>-9.9468807606367591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-22512.050942769023</v>
      </c>
      <c r="AI45">
        <f t="shared" si="25"/>
        <v>-22512.983101839458</v>
      </c>
      <c r="AJ45">
        <f t="shared" si="7"/>
        <v>419.47893727225369</v>
      </c>
      <c r="AK45">
        <f t="shared" si="22"/>
        <v>28.667243955813188</v>
      </c>
      <c r="AL45">
        <f t="shared" si="8"/>
        <v>-22064.836920611389</v>
      </c>
      <c r="AN45">
        <f t="shared" si="26"/>
        <v>0</v>
      </c>
      <c r="AO45">
        <f t="shared" si="26"/>
        <v>0</v>
      </c>
      <c r="AP45">
        <f t="shared" si="26"/>
        <v>-2.0428073865139361E-2</v>
      </c>
      <c r="AQ45">
        <f t="shared" si="26"/>
        <v>-493.34695557986379</v>
      </c>
      <c r="AR45">
        <f t="shared" si="26"/>
        <v>-493.36738365372895</v>
      </c>
      <c r="AS45">
        <f t="shared" si="26"/>
        <v>9.1927944352673876</v>
      </c>
      <c r="AT45">
        <f t="shared" si="26"/>
        <v>0.62823674157544729</v>
      </c>
      <c r="AU45">
        <f t="shared" si="23"/>
        <v>-483.54635247688606</v>
      </c>
      <c r="AW45">
        <v>42</v>
      </c>
      <c r="AX45">
        <f>IF(Z45&gt;0, (R45*SUMPRODUCT(K45:$K$98, X45:$X$98)-K45*$AZ$3)/Z45, 0)</f>
        <v>-133.38496985294418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1000000</v>
      </c>
      <c r="S46">
        <f t="shared" si="1"/>
        <v>-5991.3331710206703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-9.9468807606367591</v>
      </c>
      <c r="AC46">
        <f t="shared" si="2"/>
        <v>-325.71345975297663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-19462.894354161326</v>
      </c>
      <c r="AI46">
        <f t="shared" si="25"/>
        <v>-19463.573905461628</v>
      </c>
      <c r="AJ46">
        <f t="shared" si="7"/>
        <v>315.76657899233987</v>
      </c>
      <c r="AK46">
        <f t="shared" si="22"/>
        <v>-0.69628165324457325</v>
      </c>
      <c r="AL46">
        <f t="shared" si="8"/>
        <v>-19148.50360812253</v>
      </c>
      <c r="AN46">
        <f t="shared" si="26"/>
        <v>0</v>
      </c>
      <c r="AO46">
        <f t="shared" si="26"/>
        <v>0</v>
      </c>
      <c r="AP46">
        <f t="shared" si="26"/>
        <v>-1.3296630944182198E-2</v>
      </c>
      <c r="AQ46">
        <f t="shared" si="26"/>
        <v>-380.8261763574219</v>
      </c>
      <c r="AR46">
        <f t="shared" si="26"/>
        <v>-380.83947298836603</v>
      </c>
      <c r="AS46">
        <f t="shared" si="26"/>
        <v>6.1785352533348004</v>
      </c>
      <c r="AT46">
        <f t="shared" si="26"/>
        <v>-1.3623990083276655E-2</v>
      </c>
      <c r="AU46">
        <f t="shared" si="23"/>
        <v>-374.67456172511447</v>
      </c>
      <c r="AW46">
        <v>43</v>
      </c>
      <c r="AX46">
        <f>IF(Z46&gt;0, (R46*SUMPRODUCT(K46:$K$98, X46:$X$98)-K46*$AZ$3)/Z46, 0)</f>
        <v>-5991.3331710206703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1000000</v>
      </c>
      <c r="S47">
        <f t="shared" si="1"/>
        <v>-14527.207950416729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-325.71345975297663</v>
      </c>
      <c r="AC47">
        <f t="shared" si="2"/>
        <v>-547.98572844296632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-16099.124491841108</v>
      </c>
      <c r="AI47">
        <f t="shared" si="25"/>
        <v>-16099.59600857226</v>
      </c>
      <c r="AJ47">
        <f t="shared" si="7"/>
        <v>222.27226868998969</v>
      </c>
      <c r="AK47">
        <f t="shared" si="22"/>
        <v>-22.799942182708367</v>
      </c>
      <c r="AL47">
        <f t="shared" si="8"/>
        <v>-15900.123682064979</v>
      </c>
      <c r="AN47">
        <f t="shared" si="26"/>
        <v>0</v>
      </c>
      <c r="AO47">
        <f t="shared" si="26"/>
        <v>0</v>
      </c>
      <c r="AP47">
        <f t="shared" si="26"/>
        <v>-8.2375573665523019E-3</v>
      </c>
      <c r="AQ47">
        <f t="shared" si="26"/>
        <v>-281.25717030012839</v>
      </c>
      <c r="AR47">
        <f t="shared" si="26"/>
        <v>-281.26540785749495</v>
      </c>
      <c r="AS47">
        <f t="shared" si="26"/>
        <v>3.8831719923414911</v>
      </c>
      <c r="AT47">
        <f t="shared" si="26"/>
        <v>-0.39832273019349351</v>
      </c>
      <c r="AU47">
        <f t="shared" si="23"/>
        <v>-277.78055859534697</v>
      </c>
      <c r="AW47">
        <v>44</v>
      </c>
      <c r="AX47">
        <f>IF(Z47&gt;0, (R47*SUMPRODUCT(K47:$K$98, X47:$X$98)-K47*$AZ$3)/Z47, 0)</f>
        <v>-14527.207950416729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1000000</v>
      </c>
      <c r="S48">
        <f t="shared" si="1"/>
        <v>-27843.284099964938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-547.98572844296632</v>
      </c>
      <c r="AC48">
        <f t="shared" si="2"/>
        <v>-687.67690975431606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-12646.000155932385</v>
      </c>
      <c r="AI48">
        <f t="shared" si="25"/>
        <v>-12646.308882494275</v>
      </c>
      <c r="AJ48">
        <f t="shared" si="7"/>
        <v>139.69118131134974</v>
      </c>
      <c r="AK48">
        <f t="shared" si="22"/>
        <v>-38.359000991007647</v>
      </c>
      <c r="AL48">
        <f t="shared" si="8"/>
        <v>-12544.976702173934</v>
      </c>
      <c r="AN48">
        <f t="shared" si="26"/>
        <v>0</v>
      </c>
      <c r="AO48">
        <f t="shared" si="26"/>
        <v>0</v>
      </c>
      <c r="AP48">
        <f t="shared" si="26"/>
        <v>-4.8156766469483157E-3</v>
      </c>
      <c r="AQ48">
        <f t="shared" si="26"/>
        <v>-197.25885345033316</v>
      </c>
      <c r="AR48">
        <f t="shared" si="26"/>
        <v>-197.26366912698012</v>
      </c>
      <c r="AS48">
        <f t="shared" si="26"/>
        <v>2.1789753220644186</v>
      </c>
      <c r="AT48">
        <f t="shared" si="26"/>
        <v>-0.59834354433696235</v>
      </c>
      <c r="AU48">
        <f t="shared" si="23"/>
        <v>-195.68303734925266</v>
      </c>
      <c r="AW48">
        <v>45</v>
      </c>
      <c r="AX48">
        <f>IF(Z48&gt;0, (R48*SUMPRODUCT(K48:$K$98, X48:$X$98)-K48*$AZ$3)/Z48, 0)</f>
        <v>-27843.284099964938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1000000</v>
      </c>
      <c r="S49">
        <f t="shared" si="1"/>
        <v>-50178.555444724167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-687.67690975431606</v>
      </c>
      <c r="AC49">
        <f t="shared" si="2"/>
        <v>-758.53755875038257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-9334.376149798607</v>
      </c>
      <c r="AI49">
        <f t="shared" si="25"/>
        <v>-9334.5651093930064</v>
      </c>
      <c r="AJ49">
        <f t="shared" si="7"/>
        <v>70.860648996066516</v>
      </c>
      <c r="AK49">
        <f t="shared" si="22"/>
        <v>-48.137383682802131</v>
      </c>
      <c r="AL49">
        <f t="shared" si="8"/>
        <v>-9311.8418440797432</v>
      </c>
      <c r="AN49">
        <f t="shared" si="26"/>
        <v>0</v>
      </c>
      <c r="AO49">
        <f t="shared" si="26"/>
        <v>0</v>
      </c>
      <c r="AP49">
        <f t="shared" si="26"/>
        <v>-2.6316870721433921E-3</v>
      </c>
      <c r="AQ49">
        <f t="shared" si="26"/>
        <v>-130.00216854844518</v>
      </c>
      <c r="AR49">
        <f t="shared" si="26"/>
        <v>-130.00480023551734</v>
      </c>
      <c r="AS49">
        <f t="shared" si="26"/>
        <v>0.9868938091205598</v>
      </c>
      <c r="AT49">
        <f t="shared" si="26"/>
        <v>-0.67042126507274258</v>
      </c>
      <c r="AU49">
        <f t="shared" si="23"/>
        <v>-129.68832769146954</v>
      </c>
      <c r="AW49">
        <v>46</v>
      </c>
      <c r="AX49">
        <f>IF(Z49&gt;0, (R49*SUMPRODUCT(K49:$K$98, X49:$X$98)-K49*$AZ$3)/Z49, 0)</f>
        <v>-50178.555444724167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1000000</v>
      </c>
      <c r="S50">
        <f t="shared" si="1"/>
        <v>-90797.232602967924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-758.53755875038257</v>
      </c>
      <c r="AC50">
        <f t="shared" si="2"/>
        <v>-775.6841876075182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-6422.562105668886</v>
      </c>
      <c r="AI50">
        <f t="shared" si="25"/>
        <v>-6422.6688936410201</v>
      </c>
      <c r="AJ50">
        <f t="shared" si="7"/>
        <v>17.146628857135624</v>
      </c>
      <c r="AK50">
        <f t="shared" si="22"/>
        <v>-53.097629112526782</v>
      </c>
      <c r="AL50">
        <f t="shared" si="8"/>
        <v>-6458.6198938964117</v>
      </c>
      <c r="AN50">
        <f t="shared" si="26"/>
        <v>0</v>
      </c>
      <c r="AO50">
        <f t="shared" si="26"/>
        <v>0</v>
      </c>
      <c r="AP50">
        <f t="shared" si="26"/>
        <v>-1.32791297932196E-3</v>
      </c>
      <c r="AQ50">
        <f t="shared" si="26"/>
        <v>-79.864833184383059</v>
      </c>
      <c r="AR50">
        <f t="shared" si="26"/>
        <v>-79.866161097362379</v>
      </c>
      <c r="AS50">
        <f t="shared" si="26"/>
        <v>0.2132190597489047</v>
      </c>
      <c r="AT50">
        <f t="shared" si="26"/>
        <v>-0.66027127831355503</v>
      </c>
      <c r="AU50">
        <f t="shared" si="23"/>
        <v>-80.31321331592703</v>
      </c>
      <c r="AW50">
        <v>47</v>
      </c>
      <c r="AX50">
        <f>IF(Z50&gt;0, (R50*SUMPRODUCT(K50:$K$98, X50:$X$98)-K50*$AZ$3)/Z50, 0)</f>
        <v>-90797.232602967924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1000000</v>
      </c>
      <c r="S51">
        <f t="shared" si="1"/>
        <v>-172443.48126367544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-775.6841876075182</v>
      </c>
      <c r="AC51">
        <f t="shared" si="2"/>
        <v>-754.78514606751764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-4080.607227336468</v>
      </c>
      <c r="AI51">
        <f t="shared" si="25"/>
        <v>-4080.6619398385396</v>
      </c>
      <c r="AJ51">
        <f t="shared" si="7"/>
        <v>-20.899041540000553</v>
      </c>
      <c r="AK51">
        <f t="shared" si="22"/>
        <v>-54.297893132526276</v>
      </c>
      <c r="AL51">
        <f t="shared" si="8"/>
        <v>-4155.8588745110665</v>
      </c>
      <c r="AN51">
        <f t="shared" si="26"/>
        <v>0</v>
      </c>
      <c r="AO51">
        <f t="shared" si="26"/>
        <v>0</v>
      </c>
      <c r="AP51">
        <f t="shared" si="26"/>
        <v>-6.0745740383987966E-4</v>
      </c>
      <c r="AQ51">
        <f t="shared" si="26"/>
        <v>-45.305825516291073</v>
      </c>
      <c r="AR51">
        <f t="shared" si="26"/>
        <v>-45.306432973694918</v>
      </c>
      <c r="AS51">
        <f t="shared" si="26"/>
        <v>-0.23203613499626619</v>
      </c>
      <c r="AT51">
        <f t="shared" si="26"/>
        <v>-0.60285411829998059</v>
      </c>
      <c r="AU51">
        <f t="shared" si="23"/>
        <v>-46.141323226991162</v>
      </c>
      <c r="AW51">
        <v>48</v>
      </c>
      <c r="AX51">
        <f>IF(Z51&gt;0, (R51*SUMPRODUCT(K51:$K$98, X51:$X$98)-K51*$AZ$3)/Z51, 0)</f>
        <v>-172443.48126367544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1000000</v>
      </c>
      <c r="S52">
        <f t="shared" si="1"/>
        <v>-358127.36607999314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-754.78514606751764</v>
      </c>
      <c r="AC52">
        <f t="shared" si="2"/>
        <v>-710.12322629418065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-2350.351184249058</v>
      </c>
      <c r="AI52">
        <f t="shared" si="25"/>
        <v>-2350.3759702363054</v>
      </c>
      <c r="AJ52">
        <f t="shared" si="7"/>
        <v>-44.66191977333699</v>
      </c>
      <c r="AK52">
        <f t="shared" si="22"/>
        <v>-52.834960224726238</v>
      </c>
      <c r="AL52">
        <f t="shared" si="8"/>
        <v>-2447.8728502343688</v>
      </c>
      <c r="AN52">
        <f t="shared" si="26"/>
        <v>0</v>
      </c>
      <c r="AO52">
        <f t="shared" si="26"/>
        <v>0</v>
      </c>
      <c r="AP52">
        <f t="shared" si="26"/>
        <v>-2.4570695673810226E-4</v>
      </c>
      <c r="AQ52">
        <f t="shared" si="26"/>
        <v>-23.299359875343306</v>
      </c>
      <c r="AR52">
        <f t="shared" si="26"/>
        <v>-23.299605582300043</v>
      </c>
      <c r="AS52">
        <f t="shared" si="26"/>
        <v>-0.44273985457843895</v>
      </c>
      <c r="AT52">
        <f t="shared" si="26"/>
        <v>-0.52376034718771602</v>
      </c>
      <c r="AU52">
        <f t="shared" si="23"/>
        <v>-24.266105784066198</v>
      </c>
      <c r="AW52">
        <v>49</v>
      </c>
      <c r="AX52">
        <f>IF(Z52&gt;0, (R52*SUMPRODUCT(K52:$K$98, X52:$X$98)-K52*$AZ$3)/Z52, 0)</f>
        <v>-358127.36607999314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1000000</v>
      </c>
      <c r="S53">
        <f t="shared" si="1"/>
        <v>-853023.787978651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-710.12322629418065</v>
      </c>
      <c r="AC53">
        <f t="shared" si="2"/>
        <v>-653.09424216092725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-1197.4276465775199</v>
      </c>
      <c r="AI53">
        <f t="shared" si="25"/>
        <v>-1197.4372168593129</v>
      </c>
      <c r="AJ53">
        <f t="shared" si="7"/>
        <v>-57.028984133253402</v>
      </c>
      <c r="AK53">
        <f t="shared" si="22"/>
        <v>-49.708625840592653</v>
      </c>
      <c r="AL53">
        <f t="shared" si="8"/>
        <v>-1304.1748268331592</v>
      </c>
      <c r="AN53">
        <f t="shared" si="26"/>
        <v>0</v>
      </c>
      <c r="AO53">
        <f t="shared" si="26"/>
        <v>0</v>
      </c>
      <c r="AP53">
        <f t="shared" si="26"/>
        <v>-8.4706733362634764E-5</v>
      </c>
      <c r="AQ53">
        <f t="shared" si="26"/>
        <v>-10.598453271755016</v>
      </c>
      <c r="AR53">
        <f t="shared" si="26"/>
        <v>-10.598537978488379</v>
      </c>
      <c r="AS53">
        <f t="shared" si="26"/>
        <v>-0.50476454690142747</v>
      </c>
      <c r="AT53">
        <f t="shared" si="26"/>
        <v>-0.43997192622073683</v>
      </c>
      <c r="AU53">
        <f t="shared" si="23"/>
        <v>-11.543274451610545</v>
      </c>
      <c r="AW53">
        <v>50</v>
      </c>
      <c r="AX53">
        <f>IF(Z53&gt;0, (R53*SUMPRODUCT(K53:$K$98, X53:$X$98)-K53*$AZ$3)/Z53, 0)</f>
        <v>-853023.787978651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1000000</v>
      </c>
      <c r="S54">
        <f t="shared" si="1"/>
        <v>-2463628.2305384977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-653.09424216092725</v>
      </c>
      <c r="AC54">
        <f t="shared" si="2"/>
        <v>-591.97095971072122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-517.68210937774177</v>
      </c>
      <c r="AI54">
        <f t="shared" si="25"/>
        <v>-517.68511293034953</v>
      </c>
      <c r="AJ54">
        <f t="shared" si="7"/>
        <v>-61.123282450206034</v>
      </c>
      <c r="AK54">
        <f t="shared" si="22"/>
        <v>-45.716596951264911</v>
      </c>
      <c r="AL54">
        <f t="shared" si="8"/>
        <v>-624.5249923318205</v>
      </c>
      <c r="AN54">
        <f t="shared" si="26"/>
        <v>0</v>
      </c>
      <c r="AO54">
        <f t="shared" si="26"/>
        <v>0</v>
      </c>
      <c r="AP54">
        <f t="shared" si="26"/>
        <v>-2.3736158247806326E-5</v>
      </c>
      <c r="AQ54">
        <f t="shared" si="26"/>
        <v>-4.0910834851046678</v>
      </c>
      <c r="AR54">
        <f t="shared" si="26"/>
        <v>-4.0911072212629156</v>
      </c>
      <c r="AS54">
        <f t="shared" si="26"/>
        <v>-0.48303861937203246</v>
      </c>
      <c r="AT54">
        <f t="shared" si="26"/>
        <v>-0.36128429280146152</v>
      </c>
      <c r="AU54">
        <f t="shared" si="23"/>
        <v>-4.9354301334364097</v>
      </c>
      <c r="AW54">
        <v>51</v>
      </c>
      <c r="AX54">
        <f>IF(Z54&gt;0, (R54*SUMPRODUCT(K54:$K$98, X54:$X$98)-K54*$AZ$3)/Z54, 0)</f>
        <v>-2463628.2305384977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1000000</v>
      </c>
      <c r="S55">
        <f t="shared" si="1"/>
        <v>-9290519.8780083917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-591.97095971072122</v>
      </c>
      <c r="AC55">
        <f t="shared" si="2"/>
        <v>-532.0247791583605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-180.61602658111653</v>
      </c>
      <c r="AI55">
        <f t="shared" si="25"/>
        <v>-180.61674239786595</v>
      </c>
      <c r="AJ55">
        <f t="shared" si="7"/>
        <v>-59.946180552360715</v>
      </c>
      <c r="AK55">
        <f t="shared" si="22"/>
        <v>-41.437967179750487</v>
      </c>
      <c r="AL55">
        <f t="shared" si="8"/>
        <v>-282.00089012997717</v>
      </c>
      <c r="AN55">
        <f t="shared" si="26"/>
        <v>0</v>
      </c>
      <c r="AO55">
        <f t="shared" si="26"/>
        <v>0</v>
      </c>
      <c r="AP55">
        <f t="shared" si="26"/>
        <v>-5.0507865956329595E-6</v>
      </c>
      <c r="AQ55">
        <f t="shared" si="26"/>
        <v>-1.2744225484442389</v>
      </c>
      <c r="AR55">
        <f t="shared" si="26"/>
        <v>-1.2744275992308345</v>
      </c>
      <c r="AS55">
        <f t="shared" si="26"/>
        <v>-0.42297887754012481</v>
      </c>
      <c r="AT55">
        <f t="shared" si="26"/>
        <v>-0.29238534771912428</v>
      </c>
      <c r="AU55">
        <f t="shared" si="23"/>
        <v>-1.9897918244900838</v>
      </c>
      <c r="AW55">
        <v>52</v>
      </c>
      <c r="AX55">
        <f>IF(Z55&gt;0, (R55*SUMPRODUCT(K55:$K$98, X55:$X$98)-K55*$AZ$3)/Z55, 0)</f>
        <v>-9290519.8780083917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1000000</v>
      </c>
      <c r="S56">
        <f t="shared" si="1"/>
        <v>-35191476.644355841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-532.0247791583605</v>
      </c>
      <c r="AC56">
        <f t="shared" si="2"/>
        <v>-476.12307310192494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-43.163186842553756</v>
      </c>
      <c r="AI56">
        <f t="shared" si="25"/>
        <v>-43.163355961300148</v>
      </c>
      <c r="AJ56">
        <f t="shared" si="7"/>
        <v>-55.901706056435557</v>
      </c>
      <c r="AK56">
        <f t="shared" si="22"/>
        <v>-37.241734541085236</v>
      </c>
      <c r="AL56">
        <f t="shared" si="8"/>
        <v>-136.30679655882093</v>
      </c>
      <c r="AN56">
        <f t="shared" si="26"/>
        <v>0</v>
      </c>
      <c r="AO56">
        <f t="shared" si="26"/>
        <v>0</v>
      </c>
      <c r="AP56">
        <f t="shared" si="26"/>
        <v>-1.0654446452264893E-6</v>
      </c>
      <c r="AQ56">
        <f t="shared" si="26"/>
        <v>-0.27192719478735433</v>
      </c>
      <c r="AR56">
        <f t="shared" si="26"/>
        <v>-0.27192826023199956</v>
      </c>
      <c r="AS56">
        <f t="shared" si="26"/>
        <v>-0.35217960544023624</v>
      </c>
      <c r="AT56">
        <f t="shared" si="26"/>
        <v>-0.23462216633153168</v>
      </c>
      <c r="AU56">
        <f t="shared" si="23"/>
        <v>-0.85873003200376741</v>
      </c>
      <c r="AW56">
        <v>53</v>
      </c>
      <c r="AX56">
        <f>IF(Z56&gt;0, (R56*SUMPRODUCT(K56:$K$98, X56:$X$98)-K56*$AZ$3)/Z56, 0)</f>
        <v>-35191476.644355841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1000000</v>
      </c>
      <c r="S57">
        <f t="shared" si="1"/>
        <v>-134334132.96954656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-476.12307310192494</v>
      </c>
      <c r="AC57">
        <f t="shared" si="2"/>
        <v>-425.3448854709269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-10.227884464364845</v>
      </c>
      <c r="AI57">
        <f t="shared" si="25"/>
        <v>-10.227924043367969</v>
      </c>
      <c r="AJ57">
        <f t="shared" si="7"/>
        <v>-50.778187630998048</v>
      </c>
      <c r="AK57">
        <f t="shared" si="22"/>
        <v>-33.328615117134753</v>
      </c>
      <c r="AL57">
        <f t="shared" si="8"/>
        <v>-94.334726791500771</v>
      </c>
      <c r="AN57">
        <f t="shared" si="26"/>
        <v>0</v>
      </c>
      <c r="AO57">
        <f t="shared" si="26"/>
        <v>0</v>
      </c>
      <c r="AP57">
        <f t="shared" si="26"/>
        <v>-2.2263117019917907E-7</v>
      </c>
      <c r="AQ57">
        <f t="shared" si="26"/>
        <v>-5.7531663439367407E-2</v>
      </c>
      <c r="AR57">
        <f t="shared" si="26"/>
        <v>-5.7531886070537608E-2</v>
      </c>
      <c r="AS57">
        <f t="shared" si="26"/>
        <v>-0.28562637865396007</v>
      </c>
      <c r="AT57">
        <f t="shared" si="26"/>
        <v>-0.18747285174170997</v>
      </c>
      <c r="AU57">
        <f t="shared" si="23"/>
        <v>-0.53063111646620764</v>
      </c>
      <c r="AW57">
        <v>54</v>
      </c>
      <c r="AX57">
        <f>IF(Z57&gt;0, (R57*SUMPRODUCT(K57:$K$98, X57:$X$98)-K57*$AZ$3)/Z57, 0)</f>
        <v>-134334132.96954656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1000000</v>
      </c>
      <c r="S58">
        <f t="shared" si="1"/>
        <v>-518005136.98872399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-425.3448854709269</v>
      </c>
      <c r="AC58">
        <f t="shared" si="2"/>
        <v>-379.82195746848635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-2.4014172967508416</v>
      </c>
      <c r="AI58">
        <f t="shared" si="25"/>
        <v>-2.4014264622477244</v>
      </c>
      <c r="AJ58">
        <f t="shared" si="7"/>
        <v>-45.522928002440551</v>
      </c>
      <c r="AK58">
        <f t="shared" si="22"/>
        <v>-29.774141982964885</v>
      </c>
      <c r="AL58">
        <f t="shared" si="8"/>
        <v>-77.698496447653156</v>
      </c>
      <c r="AN58">
        <f t="shared" si="26"/>
        <v>0</v>
      </c>
      <c r="AO58">
        <f t="shared" si="26"/>
        <v>0</v>
      </c>
      <c r="AP58">
        <f t="shared" si="26"/>
        <v>-4.6031922038568394E-8</v>
      </c>
      <c r="AQ58">
        <f t="shared" si="26"/>
        <v>-1.206065041528505E-2</v>
      </c>
      <c r="AR58">
        <f t="shared" si="26"/>
        <v>-1.2060696447207088E-2</v>
      </c>
      <c r="AS58">
        <f t="shared" si="26"/>
        <v>-0.22863003496330325</v>
      </c>
      <c r="AT58">
        <f t="shared" si="26"/>
        <v>-0.14953482610351138</v>
      </c>
      <c r="AU58">
        <f t="shared" si="23"/>
        <v>-0.39022555751402166</v>
      </c>
      <c r="AW58">
        <v>55</v>
      </c>
      <c r="AX58">
        <f>IF(Z58&gt;0, (R58*SUMPRODUCT(K58:$K$98, X58:$X$98)-K58*$AZ$3)/Z58, 0)</f>
        <v>-518005136.98872399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1000000</v>
      </c>
      <c r="S59">
        <f t="shared" si="1"/>
        <v>-2020981359.7187042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-379.82195746848635</v>
      </c>
      <c r="AC59">
        <f t="shared" si="2"/>
        <v>-339.13717913150879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-0.55809918531994029</v>
      </c>
      <c r="AI59">
        <f t="shared" si="25"/>
        <v>-0.55810128292203776</v>
      </c>
      <c r="AJ59">
        <f t="shared" si="7"/>
        <v>-40.684778336977558</v>
      </c>
      <c r="AK59">
        <f t="shared" si="22"/>
        <v>-26.587537022794045</v>
      </c>
      <c r="AL59">
        <f t="shared" si="8"/>
        <v>-67.830416642693649</v>
      </c>
      <c r="AN59">
        <f t="shared" si="26"/>
        <v>0</v>
      </c>
      <c r="AO59">
        <f t="shared" si="26"/>
        <v>0</v>
      </c>
      <c r="AP59">
        <f t="shared" si="26"/>
        <v>-9.4060694470194282E-9</v>
      </c>
      <c r="AQ59">
        <f t="shared" si="26"/>
        <v>-2.5026289312514963E-3</v>
      </c>
      <c r="AR59">
        <f t="shared" si="26"/>
        <v>-2.5026383373209431E-3</v>
      </c>
      <c r="AS59">
        <f t="shared" si="26"/>
        <v>-0.18243872416567794</v>
      </c>
      <c r="AT59">
        <f t="shared" si="26"/>
        <v>-0.1192238604072144</v>
      </c>
      <c r="AU59">
        <f t="shared" si="23"/>
        <v>-0.30416522291021336</v>
      </c>
      <c r="AW59">
        <v>56</v>
      </c>
      <c r="AX59">
        <f>IF(Z59&gt;0, (R59*SUMPRODUCT(K59:$K$98, X59:$X$98)-K59*$AZ$3)/Z59, 0)</f>
        <v>-2020981359.7187042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1000000</v>
      </c>
      <c r="S60">
        <f t="shared" si="1"/>
        <v>-7978660477.6253834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-339.13717913150879</v>
      </c>
      <c r="AC60">
        <f t="shared" si="2"/>
        <v>-302.8032183788394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-0.12817845010098186</v>
      </c>
      <c r="AI60">
        <f t="shared" si="25"/>
        <v>-0.12817892449643212</v>
      </c>
      <c r="AJ60">
        <f t="shared" si="7"/>
        <v>-36.333960752669384</v>
      </c>
      <c r="AK60">
        <f t="shared" si="22"/>
        <v>-23.739602539205617</v>
      </c>
      <c r="AL60">
        <f t="shared" si="8"/>
        <v>-60.201742216371429</v>
      </c>
      <c r="AN60">
        <f t="shared" si="26"/>
        <v>0</v>
      </c>
      <c r="AO60">
        <f t="shared" si="26"/>
        <v>0</v>
      </c>
      <c r="AP60">
        <f t="shared" si="26"/>
        <v>-1.8993612123483742E-9</v>
      </c>
      <c r="AQ60">
        <f t="shared" si="26"/>
        <v>-5.1319458533707527E-4</v>
      </c>
      <c r="AR60">
        <f t="shared" si="26"/>
        <v>-5.1319648469828763E-4</v>
      </c>
      <c r="AS60">
        <f t="shared" si="26"/>
        <v>-0.14547212817310309</v>
      </c>
      <c r="AT60">
        <f t="shared" si="26"/>
        <v>-9.5047455103229414E-2</v>
      </c>
      <c r="AU60">
        <f t="shared" si="23"/>
        <v>-0.2410327797610308</v>
      </c>
      <c r="AW60">
        <v>57</v>
      </c>
      <c r="AX60">
        <f>IF(Z60&gt;0, (R60*SUMPRODUCT(K60:$K$98, X60:$X$98)-K60*$AZ$3)/Z60, 0)</f>
        <v>-7978660477.6253834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1000000</v>
      </c>
      <c r="S61">
        <f t="shared" si="1"/>
        <v>-31909959592.322529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-302.8032183788394</v>
      </c>
      <c r="AC61">
        <f t="shared" si="2"/>
        <v>-270.36046069699552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-2.9099515365344105E-2</v>
      </c>
      <c r="AI61">
        <f t="shared" si="25"/>
        <v>-2.9099621272897794E-2</v>
      </c>
      <c r="AJ61">
        <f t="shared" si="7"/>
        <v>-32.442757681843887</v>
      </c>
      <c r="AK61">
        <f t="shared" si="22"/>
        <v>-21.196225286518761</v>
      </c>
      <c r="AL61">
        <f t="shared" si="8"/>
        <v>-53.668082589635546</v>
      </c>
      <c r="AN61">
        <f t="shared" si="26"/>
        <v>0</v>
      </c>
      <c r="AO61">
        <f t="shared" si="26"/>
        <v>0</v>
      </c>
      <c r="AP61">
        <f t="shared" si="26"/>
        <v>-3.7859594974445518E-10</v>
      </c>
      <c r="AQ61">
        <f t="shared" si="26"/>
        <v>-1.0402429546507861E-4</v>
      </c>
      <c r="AR61">
        <f t="shared" si="26"/>
        <v>-1.0402467406102837E-4</v>
      </c>
      <c r="AS61">
        <f t="shared" si="26"/>
        <v>-0.1159756431826118</v>
      </c>
      <c r="AT61">
        <f t="shared" si="26"/>
        <v>-7.5771791188493032E-2</v>
      </c>
      <c r="AU61">
        <f t="shared" si="23"/>
        <v>-0.19185145904516587</v>
      </c>
      <c r="AW61">
        <v>58</v>
      </c>
      <c r="AX61">
        <f>IF(Z61&gt;0, (R61*SUMPRODUCT(K61:$K$98, X61:$X$98)-K61*$AZ$3)/Z61, 0)</f>
        <v>-31909959592.322529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1000000</v>
      </c>
      <c r="S62">
        <f t="shared" si="1"/>
        <v>-129390261151.31389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-270.36046069699552</v>
      </c>
      <c r="AC62">
        <f t="shared" si="2"/>
        <v>-241.3933585816221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-6.5222559368428856E-3</v>
      </c>
      <c r="AI62">
        <f t="shared" si="25"/>
        <v>-6.5222792571218262E-3</v>
      </c>
      <c r="AJ62">
        <f t="shared" si="7"/>
        <v>-28.967102115373422</v>
      </c>
      <c r="AK62">
        <f t="shared" si="22"/>
        <v>-18.925232248789687</v>
      </c>
      <c r="AL62">
        <f t="shared" si="8"/>
        <v>-47.898856643420231</v>
      </c>
      <c r="AN62">
        <f t="shared" si="26"/>
        <v>0</v>
      </c>
      <c r="AO62">
        <f t="shared" si="26"/>
        <v>0</v>
      </c>
      <c r="AP62">
        <f t="shared" si="26"/>
        <v>-7.4432866603493612E-11</v>
      </c>
      <c r="AQ62">
        <f t="shared" si="26"/>
        <v>-2.081751283222127E-5</v>
      </c>
      <c r="AR62">
        <f t="shared" si="26"/>
        <v>-2.0817587265087871E-5</v>
      </c>
      <c r="AS62">
        <f t="shared" si="26"/>
        <v>-9.2456203166253678E-2</v>
      </c>
      <c r="AT62">
        <f t="shared" si="26"/>
        <v>-6.0404907290812673E-2</v>
      </c>
      <c r="AU62">
        <f t="shared" si="23"/>
        <v>-0.15288192804433146</v>
      </c>
      <c r="AW62">
        <v>59</v>
      </c>
      <c r="AX62">
        <f>IF(Z62&gt;0, (R62*SUMPRODUCT(K62:$K$98, X62:$X$98)-K62*$AZ$3)/Z62, 0)</f>
        <v>-129390261151.31389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1000000</v>
      </c>
      <c r="S63">
        <f t="shared" si="1"/>
        <v>-532283230281.28821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-241.3933585816221</v>
      </c>
      <c r="AC63">
        <f t="shared" si="2"/>
        <v>-215.52980248871626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-1.4420504565478484E-3</v>
      </c>
      <c r="AI63">
        <f t="shared" si="25"/>
        <v>-1.442055517993293E-3</v>
      </c>
      <c r="AJ63">
        <f t="shared" si="7"/>
        <v>-25.863556092905839</v>
      </c>
      <c r="AK63">
        <f t="shared" si="22"/>
        <v>-16.897535100713547</v>
      </c>
      <c r="AL63">
        <f t="shared" si="8"/>
        <v>-42.762533249137377</v>
      </c>
      <c r="AN63">
        <f t="shared" si="26"/>
        <v>0</v>
      </c>
      <c r="AO63">
        <f t="shared" si="26"/>
        <v>0</v>
      </c>
      <c r="AP63">
        <f t="shared" si="26"/>
        <v>-1.4424060712750015E-11</v>
      </c>
      <c r="AQ63">
        <f t="shared" si="26"/>
        <v>-4.1095421385127619E-6</v>
      </c>
      <c r="AR63">
        <f t="shared" si="26"/>
        <v>-4.1095565625734745E-6</v>
      </c>
      <c r="AS63">
        <f t="shared" si="26"/>
        <v>-7.3705724465445099E-2</v>
      </c>
      <c r="AT63">
        <f t="shared" si="26"/>
        <v>-4.8154440240334745E-2</v>
      </c>
      <c r="AU63">
        <f t="shared" si="23"/>
        <v>-0.12186427426234242</v>
      </c>
      <c r="AW63">
        <v>60</v>
      </c>
      <c r="AX63">
        <f>IF(Z63&gt;0, (R63*SUMPRODUCT(K63:$K$98, X63:$X$98)-K63*$AZ$3)/Z63, 0)</f>
        <v>-532283230281.28821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1000000</v>
      </c>
      <c r="S64">
        <f t="shared" si="1"/>
        <v>-2224381681727.4702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-215.52980248871626</v>
      </c>
      <c r="AC64">
        <f t="shared" si="2"/>
        <v>-192.43732721395605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-3.1435375129047646E-4</v>
      </c>
      <c r="AI64">
        <f t="shared" si="25"/>
        <v>-3.143548326995754E-4</v>
      </c>
      <c r="AJ64">
        <f t="shared" si="7"/>
        <v>-23.092475274760204</v>
      </c>
      <c r="AK64">
        <f t="shared" si="22"/>
        <v>-15.087086174210139</v>
      </c>
      <c r="AL64">
        <f t="shared" si="8"/>
        <v>-38.179875803803043</v>
      </c>
      <c r="AN64">
        <f t="shared" si="26"/>
        <v>0</v>
      </c>
      <c r="AO64">
        <f t="shared" si="26"/>
        <v>0</v>
      </c>
      <c r="AP64">
        <f t="shared" si="26"/>
        <v>-2.7515979571198623E-12</v>
      </c>
      <c r="AQ64">
        <f t="shared" si="26"/>
        <v>-7.9985931383201925E-7</v>
      </c>
      <c r="AR64">
        <f t="shared" si="26"/>
        <v>-7.9986206542997625E-7</v>
      </c>
      <c r="AS64">
        <f t="shared" si="26"/>
        <v>-5.8757789121736334E-2</v>
      </c>
      <c r="AT64">
        <f t="shared" si="26"/>
        <v>-3.8388428149779996E-2</v>
      </c>
      <c r="AU64">
        <f t="shared" si="23"/>
        <v>-9.7147017133581759E-2</v>
      </c>
      <c r="AW64">
        <v>61</v>
      </c>
      <c r="AX64">
        <f>IF(Z64&gt;0, (R64*SUMPRODUCT(K64:$K$98, X64:$X$98)-K64*$AZ$3)/Z64, 0)</f>
        <v>-2224381681727.4702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1000000</v>
      </c>
      <c r="S65">
        <f t="shared" si="1"/>
        <v>-9449499561256.2188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-192.43732721395605</v>
      </c>
      <c r="AC65">
        <f t="shared" si="2"/>
        <v>-171.81904284925966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-6.746472844029245E-5</v>
      </c>
      <c r="AI65">
        <f t="shared" si="25"/>
        <v>-6.7464955726194911E-5</v>
      </c>
      <c r="AJ65">
        <f t="shared" si="7"/>
        <v>-20.618284364696393</v>
      </c>
      <c r="AK65">
        <f t="shared" si="22"/>
        <v>-13.470612904976925</v>
      </c>
      <c r="AL65">
        <f t="shared" si="8"/>
        <v>-34.088964734629045</v>
      </c>
      <c r="AN65">
        <f t="shared" si="26"/>
        <v>0</v>
      </c>
      <c r="AO65">
        <f t="shared" si="26"/>
        <v>0</v>
      </c>
      <c r="AP65">
        <f t="shared" si="26"/>
        <v>-5.163562468648745E-13</v>
      </c>
      <c r="AQ65">
        <f t="shared" si="26"/>
        <v>-1.5326878436142886E-7</v>
      </c>
      <c r="AR65">
        <f t="shared" si="26"/>
        <v>-1.5326930071767571E-7</v>
      </c>
      <c r="AS65">
        <f t="shared" si="26"/>
        <v>-4.6841356265030464E-2</v>
      </c>
      <c r="AT65">
        <f t="shared" si="26"/>
        <v>-3.0603020456480758E-2</v>
      </c>
      <c r="AU65">
        <f t="shared" si="23"/>
        <v>-7.7444529990811944E-2</v>
      </c>
      <c r="AW65">
        <v>62</v>
      </c>
      <c r="AX65">
        <f>IF(Z65&gt;0, (R65*SUMPRODUCT(K65:$K$98, X65:$X$98)-K65*$AZ$3)/Z65, 0)</f>
        <v>-9449499561256.2188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1000000</v>
      </c>
      <c r="S66">
        <f t="shared" si="1"/>
        <v>-40859516607944.43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-171.81904284925966</v>
      </c>
      <c r="AC66">
        <f t="shared" si="2"/>
        <v>-153.40985981988942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-1.4246474832277945E-5</v>
      </c>
      <c r="AI66">
        <f t="shared" si="25"/>
        <v>-1.4246521764385982E-5</v>
      </c>
      <c r="AJ66">
        <f t="shared" si="7"/>
        <v>-18.40918302937024</v>
      </c>
      <c r="AK66">
        <f t="shared" si="22"/>
        <v>-12.027332999448177</v>
      </c>
      <c r="AL66">
        <f t="shared" si="8"/>
        <v>-30.436530275340182</v>
      </c>
      <c r="AN66">
        <f t="shared" si="26"/>
        <v>0</v>
      </c>
      <c r="AO66">
        <f t="shared" si="26"/>
        <v>0</v>
      </c>
      <c r="AP66">
        <f t="shared" si="26"/>
        <v>-9.5198252274586022E-14</v>
      </c>
      <c r="AQ66">
        <f t="shared" si="26"/>
        <v>-2.8897902989192095E-8</v>
      </c>
      <c r="AR66">
        <f t="shared" si="26"/>
        <v>-2.8897998187444372E-8</v>
      </c>
      <c r="AS66">
        <f t="shared" si="26"/>
        <v>-3.7341643568394277E-2</v>
      </c>
      <c r="AT66">
        <f t="shared" si="26"/>
        <v>-2.4396540641007696E-2</v>
      </c>
      <c r="AU66">
        <f t="shared" si="23"/>
        <v>-6.1738213107400165E-2</v>
      </c>
      <c r="AW66">
        <v>63</v>
      </c>
      <c r="AX66">
        <f>IF(Z66&gt;0, (R66*SUMPRODUCT(K66:$K$98, X66:$X$98)-K66*$AZ$3)/Z66, 0)</f>
        <v>-40859516607944.43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-180079379906090.66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-153.40985981988942</v>
      </c>
      <c r="AC67">
        <f t="shared" ref="AC67:AC89" si="29">S67*Z67</f>
        <v>-136.97308915000247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-9.5078271330560152E-12</v>
      </c>
      <c r="AH67">
        <f t="shared" ref="AH67:AH89" si="32">-X67*R67</f>
        <v>-2.9563967858180257E-6</v>
      </c>
      <c r="AI67">
        <f t="shared" ref="AI67:AI89" si="33">SUM(AE67:AH67)</f>
        <v>-2.9564062936451588E-6</v>
      </c>
      <c r="AJ67">
        <f t="shared" ref="AJ67:AJ89" si="34">AB67-AC67</f>
        <v>-16.436770669886954</v>
      </c>
      <c r="AK67">
        <f t="shared" si="22"/>
        <v>-10.73869018739226</v>
      </c>
      <c r="AL67">
        <f t="shared" ref="AL67:AL89" si="35">SUM(AI67:AK67)</f>
        <v>-27.175463813685511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-5.3543112368854793E-9</v>
      </c>
      <c r="AR67">
        <f t="shared" si="36"/>
        <v>-5.3543284564501542E-9</v>
      </c>
      <c r="AS67">
        <f t="shared" si="36"/>
        <v>-2.9768529825922527E-2</v>
      </c>
      <c r="AT67">
        <f t="shared" si="36"/>
        <v>-1.9448772849303655E-2</v>
      </c>
      <c r="AU67">
        <f t="shared" si="23"/>
        <v>-4.9217308029554645E-2</v>
      </c>
      <c r="AW67">
        <v>64</v>
      </c>
      <c r="AX67">
        <f>IF(Z67&gt;0, (R67*SUMPRODUCT(K67:$K$98, X67:$X$98)-K67*$AZ$3)/Z67, 0)</f>
        <v>-180079379906090.66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7"/>
        <v>1000000</v>
      </c>
      <c r="S68">
        <f t="shared" si="28"/>
        <v>-809542681503854.5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-136.97308915000247</v>
      </c>
      <c r="AC68">
        <f t="shared" si="29"/>
        <v>-122.29740103144175</v>
      </c>
      <c r="AE68">
        <f t="shared" si="30"/>
        <v>0</v>
      </c>
      <c r="AF68">
        <f t="shared" si="31"/>
        <v>0</v>
      </c>
      <c r="AG68">
        <f t="shared" si="31"/>
        <v>-1.8883717286569568E-12</v>
      </c>
      <c r="AH68">
        <f t="shared" si="32"/>
        <v>-6.0195017064547976E-7</v>
      </c>
      <c r="AI68">
        <f t="shared" si="33"/>
        <v>-6.0195205901720839E-7</v>
      </c>
      <c r="AJ68">
        <f t="shared" si="34"/>
        <v>-14.675688118560714</v>
      </c>
      <c r="AK68">
        <f t="shared" si="22"/>
        <v>-9.5881162405001739</v>
      </c>
      <c r="AL68">
        <f t="shared" si="35"/>
        <v>-24.263804961012948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-9.7338222246504224E-10</v>
      </c>
      <c r="AR68">
        <f t="shared" si="36"/>
        <v>-9.7338527605246473E-10</v>
      </c>
      <c r="AS68">
        <f t="shared" si="36"/>
        <v>-2.3731289753984745E-2</v>
      </c>
      <c r="AT68">
        <f t="shared" si="36"/>
        <v>-1.5504442644186678E-2</v>
      </c>
      <c r="AU68">
        <f t="shared" si="23"/>
        <v>-3.9235733371556697E-2</v>
      </c>
      <c r="AW68">
        <v>65</v>
      </c>
      <c r="AX68">
        <f>IF(Z68&gt;0, (R68*SUMPRODUCT(K68:$K$98, X68:$X$98)-K68*$AZ$3)/Z68, 0)</f>
        <v>-809542681503854.5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7"/>
        <v>1000000</v>
      </c>
      <c r="S69">
        <f t="shared" si="28"/>
        <v>-3717013783764589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-122.29740103144175</v>
      </c>
      <c r="AC69">
        <f t="shared" si="29"/>
        <v>-109.19410806463387</v>
      </c>
      <c r="AE69">
        <f t="shared" si="30"/>
        <v>0</v>
      </c>
      <c r="AF69">
        <f t="shared" si="31"/>
        <v>0</v>
      </c>
      <c r="AG69">
        <f t="shared" si="31"/>
        <v>-3.6721046254112267E-13</v>
      </c>
      <c r="AH69">
        <f t="shared" si="32"/>
        <v>-1.2018220390634117E-7</v>
      </c>
      <c r="AI69">
        <f t="shared" si="33"/>
        <v>-1.2018257111680372E-7</v>
      </c>
      <c r="AJ69">
        <f t="shared" si="34"/>
        <v>-13.103292966807885</v>
      </c>
      <c r="AK69">
        <f t="shared" si="22"/>
        <v>-8.5608180722009237</v>
      </c>
      <c r="AL69">
        <f t="shared" si="35"/>
        <v>-21.664111159191378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-1.7351819025042871E-10</v>
      </c>
      <c r="AR69">
        <f t="shared" si="36"/>
        <v>-1.7351872042621874E-10</v>
      </c>
      <c r="AS69">
        <f t="shared" si="36"/>
        <v>-1.8918438903762776E-2</v>
      </c>
      <c r="AT69">
        <f t="shared" si="36"/>
        <v>-1.2360046751256916E-2</v>
      </c>
      <c r="AU69">
        <f t="shared" si="23"/>
        <v>-3.1278485828538406E-2</v>
      </c>
      <c r="AW69">
        <v>66</v>
      </c>
      <c r="AX69">
        <f>IF(Z69&gt;0, (R69*SUMPRODUCT(K69:$K$98, X69:$X$98)-K69*$AZ$3)/Z69, 0)</f>
        <v>-3717013783764589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7"/>
        <v>1000000</v>
      </c>
      <c r="S70">
        <f t="shared" si="28"/>
        <v>-1.7441723846602242E+16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-109.19410806463387</v>
      </c>
      <c r="AC70">
        <f t="shared" si="29"/>
        <v>-97.494739343574111</v>
      </c>
      <c r="AE70">
        <f t="shared" si="30"/>
        <v>0</v>
      </c>
      <c r="AF70">
        <f t="shared" si="31"/>
        <v>0</v>
      </c>
      <c r="AG70">
        <f t="shared" si="31"/>
        <v>-6.9871777154187873E-14</v>
      </c>
      <c r="AH70">
        <f t="shared" si="32"/>
        <v>-2.3493326460921884E-8</v>
      </c>
      <c r="AI70">
        <f t="shared" si="33"/>
        <v>-2.3493396332699038E-8</v>
      </c>
      <c r="AJ70">
        <f t="shared" si="34"/>
        <v>-11.699368721059756</v>
      </c>
      <c r="AK70">
        <f t="shared" si="22"/>
        <v>-7.6435875645243714</v>
      </c>
      <c r="AL70">
        <f t="shared" si="35"/>
        <v>-19.342956309077522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-3.0285262099965725E-11</v>
      </c>
      <c r="AR70">
        <f t="shared" si="36"/>
        <v>-3.0285352171718144E-11</v>
      </c>
      <c r="AS70">
        <f t="shared" si="36"/>
        <v>-1.5081663667799384E-2</v>
      </c>
      <c r="AT70">
        <f t="shared" si="36"/>
        <v>-9.8533535964227866E-3</v>
      </c>
      <c r="AU70">
        <f t="shared" si="23"/>
        <v>-2.4935017294507519E-2</v>
      </c>
      <c r="AW70">
        <v>67</v>
      </c>
      <c r="AX70">
        <f>IF(Z70&gt;0, (R70*SUMPRODUCT(K70:$K$98, X70:$X$98)-K70*$AZ$3)/Z70, 0)</f>
        <v>-1.7441723846602242E+16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7"/>
        <v>1000000</v>
      </c>
      <c r="S71">
        <f t="shared" si="28"/>
        <v>-8.3651842085198912E+16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-97.494739343574111</v>
      </c>
      <c r="AC71">
        <f t="shared" si="29"/>
        <v>-87.048874413931827</v>
      </c>
      <c r="AE71">
        <f t="shared" si="30"/>
        <v>0</v>
      </c>
      <c r="AF71">
        <f t="shared" si="31"/>
        <v>0</v>
      </c>
      <c r="AG71">
        <f t="shared" si="31"/>
        <v>-1.3007614692643747E-14</v>
      </c>
      <c r="AH71">
        <f t="shared" si="32"/>
        <v>-4.4932355752001805E-9</v>
      </c>
      <c r="AI71">
        <f t="shared" si="33"/>
        <v>-4.4932485828148735E-9</v>
      </c>
      <c r="AJ71">
        <f t="shared" si="34"/>
        <v>-10.445864929642283</v>
      </c>
      <c r="AK71">
        <f t="shared" si="22"/>
        <v>-6.8246317540501886</v>
      </c>
      <c r="AL71">
        <f t="shared" si="35"/>
        <v>-17.27049668818572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-5.1716364651991573E-12</v>
      </c>
      <c r="AR71">
        <f t="shared" si="36"/>
        <v>-5.1716514367387851E-12</v>
      </c>
      <c r="AS71">
        <f t="shared" si="36"/>
        <v>-1.2023009939396799E-2</v>
      </c>
      <c r="AT71">
        <f t="shared" si="36"/>
        <v>-7.8550331604257395E-3</v>
      </c>
      <c r="AU71">
        <f t="shared" si="23"/>
        <v>-1.9878043104994188E-2</v>
      </c>
      <c r="AW71">
        <v>68</v>
      </c>
      <c r="AX71">
        <f>IF(Z71&gt;0, (R71*SUMPRODUCT(K71:$K$98, X71:$X$98)-K71*$AZ$3)/Z71, 0)</f>
        <v>-8.3651842085198912E+16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7"/>
        <v>1000000</v>
      </c>
      <c r="S72">
        <f t="shared" si="28"/>
        <v>-4.104868410939257E+17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-87.048874413931827</v>
      </c>
      <c r="AC72">
        <f t="shared" si="29"/>
        <v>-77.722209298157921</v>
      </c>
      <c r="AE72">
        <f t="shared" si="30"/>
        <v>0</v>
      </c>
      <c r="AF72">
        <f t="shared" si="31"/>
        <v>0</v>
      </c>
      <c r="AG72">
        <f t="shared" si="31"/>
        <v>-2.3667692090638139E-15</v>
      </c>
      <c r="AH72">
        <f t="shared" si="32"/>
        <v>-8.4086154693227963E-10</v>
      </c>
      <c r="AI72">
        <f t="shared" si="33"/>
        <v>-8.4086391370148867E-10</v>
      </c>
      <c r="AJ72">
        <f t="shared" si="34"/>
        <v>-9.3266651157739062</v>
      </c>
      <c r="AK72">
        <f t="shared" ref="AK72:AK89" si="49">G72*SUM(AB72:AB72, AE72:AF72)</f>
        <v>-6.0934212089752284</v>
      </c>
      <c r="AL72">
        <f t="shared" si="35"/>
        <v>-15.420086325589999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-8.6412241355420528E-13</v>
      </c>
      <c r="AR72">
        <f t="shared" si="36"/>
        <v>-8.641248457956709E-13</v>
      </c>
      <c r="AS72">
        <f t="shared" si="36"/>
        <v>-9.5846699134446642E-3</v>
      </c>
      <c r="AT72">
        <f t="shared" si="36"/>
        <v>-6.261984343453539E-3</v>
      </c>
      <c r="AU72">
        <f t="shared" si="23"/>
        <v>-1.5846654257762331E-2</v>
      </c>
      <c r="AW72">
        <v>69</v>
      </c>
      <c r="AX72">
        <f>IF(Z72&gt;0, (R72*SUMPRODUCT(K72:$K$98, X72:$X$98)-K72*$AZ$3)/Z72, 0)</f>
        <v>-4.104868410939257E+17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7"/>
        <v>1000000</v>
      </c>
      <c r="S73">
        <f t="shared" si="28"/>
        <v>-2.0628778563280714E+18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-77.722209298157921</v>
      </c>
      <c r="AC73">
        <f t="shared" si="29"/>
        <v>-69.394829730498898</v>
      </c>
      <c r="AE73">
        <f t="shared" si="30"/>
        <v>0</v>
      </c>
      <c r="AF73">
        <f t="shared" si="31"/>
        <v>0</v>
      </c>
      <c r="AG73">
        <f t="shared" si="31"/>
        <v>-4.2049768917257839E-16</v>
      </c>
      <c r="AH73">
        <f t="shared" si="32"/>
        <v>-1.5380830622404779E-10</v>
      </c>
      <c r="AI73">
        <f t="shared" si="33"/>
        <v>-1.5380872672173696E-10</v>
      </c>
      <c r="AJ73">
        <f t="shared" si="34"/>
        <v>-8.3273795676590225</v>
      </c>
      <c r="AK73">
        <f t="shared" si="49"/>
        <v>-5.4405546508710554</v>
      </c>
      <c r="AL73">
        <f t="shared" si="35"/>
        <v>-13.767934218683887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-1.4112779123887657E-13</v>
      </c>
      <c r="AR73">
        <f t="shared" si="36"/>
        <v>-1.4112817706921013E-13</v>
      </c>
      <c r="AS73">
        <f t="shared" si="36"/>
        <v>-7.6408401733489952E-3</v>
      </c>
      <c r="AT73">
        <f t="shared" si="36"/>
        <v>-4.992015579921797E-3</v>
      </c>
      <c r="AU73">
        <f t="shared" si="23"/>
        <v>-1.2632855753411922E-2</v>
      </c>
      <c r="AW73">
        <v>70</v>
      </c>
      <c r="AX73">
        <f>IF(Z73&gt;0, (R73*SUMPRODUCT(K73:$K$98, X73:$X$98)-K73*$AZ$3)/Z73, 0)</f>
        <v>-2.0628778563280714E+18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7"/>
        <v>1000000</v>
      </c>
      <c r="S74">
        <f t="shared" si="28"/>
        <v>-1.0625916107246494E+19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-69.394829730498898</v>
      </c>
      <c r="AC74">
        <f t="shared" si="29"/>
        <v>-61.959669402231278</v>
      </c>
      <c r="AE74">
        <f t="shared" si="30"/>
        <v>0</v>
      </c>
      <c r="AF74">
        <f t="shared" si="31"/>
        <v>0</v>
      </c>
      <c r="AG74">
        <f t="shared" si="31"/>
        <v>-7.2887444217606106E-17</v>
      </c>
      <c r="AH74">
        <f t="shared" si="32"/>
        <v>-2.7472421445059719E-11</v>
      </c>
      <c r="AI74">
        <f t="shared" si="33"/>
        <v>-2.7472494332503938E-11</v>
      </c>
      <c r="AJ74">
        <f t="shared" si="34"/>
        <v>-7.4351603282676209</v>
      </c>
      <c r="AK74">
        <f t="shared" si="49"/>
        <v>-4.8576380811349233</v>
      </c>
      <c r="AL74">
        <f t="shared" si="35"/>
        <v>-12.292798409430016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-2.2506692245385095E-14</v>
      </c>
      <c r="AR74">
        <f t="shared" si="36"/>
        <v>-2.2506751958187581E-14</v>
      </c>
      <c r="AS74">
        <f t="shared" si="36"/>
        <v>-6.0912310055402184E-3</v>
      </c>
      <c r="AT74">
        <f t="shared" si="36"/>
        <v>-3.979604256953006E-3</v>
      </c>
      <c r="AU74">
        <f t="shared" si="23"/>
        <v>-1.007083526251573E-2</v>
      </c>
      <c r="AW74">
        <v>71</v>
      </c>
      <c r="AX74">
        <f>IF(Z74&gt;0, (R74*SUMPRODUCT(K74:$K$98, X74:$X$98)-K74*$AZ$3)/Z74, 0)</f>
        <v>-1.0625916107246494E+19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7"/>
        <v>1000000</v>
      </c>
      <c r="S75">
        <f t="shared" si="28"/>
        <v>-5.6143194175693668E+19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-61.959669402231278</v>
      </c>
      <c r="AC75">
        <f t="shared" si="29"/>
        <v>-55.321133394849369</v>
      </c>
      <c r="AE75">
        <f t="shared" si="30"/>
        <v>0</v>
      </c>
      <c r="AF75">
        <f t="shared" si="31"/>
        <v>0</v>
      </c>
      <c r="AG75">
        <f t="shared" si="31"/>
        <v>-1.2316972298932674E-17</v>
      </c>
      <c r="AH75">
        <f t="shared" si="32"/>
        <v>-4.7873277981197893E-12</v>
      </c>
      <c r="AI75">
        <f t="shared" si="33"/>
        <v>-4.7873401150920885E-12</v>
      </c>
      <c r="AJ75">
        <f t="shared" si="34"/>
        <v>-6.6385360073819086</v>
      </c>
      <c r="AK75">
        <f t="shared" si="49"/>
        <v>-4.33717685815619</v>
      </c>
      <c r="AL75">
        <f t="shared" si="35"/>
        <v>-10.975712865542885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-3.5017882012776979E-15</v>
      </c>
      <c r="AR75">
        <f t="shared" si="36"/>
        <v>-3.5017972107773794E-15</v>
      </c>
      <c r="AS75">
        <f t="shared" si="36"/>
        <v>-4.8558920643656835E-3</v>
      </c>
      <c r="AT75">
        <f t="shared" si="36"/>
        <v>-3.1725161487189202E-3</v>
      </c>
      <c r="AU75">
        <f t="shared" si="23"/>
        <v>-8.0284082130881052E-3</v>
      </c>
      <c r="AW75">
        <v>72</v>
      </c>
      <c r="AX75">
        <f>IF(Z75&gt;0, (R75*SUMPRODUCT(K75:$K$98, X75:$X$98)-K75*$AZ$3)/Z75, 0)</f>
        <v>-5.6143194175693668E+19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7"/>
        <v>1000000</v>
      </c>
      <c r="S76">
        <f t="shared" si="28"/>
        <v>-3.0451909816339333E+20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-55.321133394849369</v>
      </c>
      <c r="AC76">
        <f t="shared" si="29"/>
        <v>-49.393869102544087</v>
      </c>
      <c r="AE76">
        <f t="shared" si="30"/>
        <v>0</v>
      </c>
      <c r="AF76">
        <f t="shared" si="31"/>
        <v>0</v>
      </c>
      <c r="AG76">
        <f t="shared" si="31"/>
        <v>-2.027535768710688E-18</v>
      </c>
      <c r="AH76">
        <f t="shared" si="32"/>
        <v>-8.1330134457861268E-13</v>
      </c>
      <c r="AI76">
        <f t="shared" si="33"/>
        <v>-8.1330337211438135E-13</v>
      </c>
      <c r="AJ76">
        <f t="shared" si="34"/>
        <v>-5.9272642923052814</v>
      </c>
      <c r="AK76">
        <f t="shared" si="49"/>
        <v>-3.8724793376394562</v>
      </c>
      <c r="AL76">
        <f t="shared" si="35"/>
        <v>-9.7997436299455511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-5.3116588892674809E-16</v>
      </c>
      <c r="AR76">
        <f t="shared" si="36"/>
        <v>-5.3116721310731918E-16</v>
      </c>
      <c r="AS76">
        <f t="shared" si="36"/>
        <v>-3.8710874237609118E-3</v>
      </c>
      <c r="AT76">
        <f t="shared" si="36"/>
        <v>-2.5291104501904658E-3</v>
      </c>
      <c r="AU76">
        <f t="shared" si="23"/>
        <v>-6.4001978739519089E-3</v>
      </c>
      <c r="AW76">
        <v>73</v>
      </c>
      <c r="AX76">
        <f>IF(Z76&gt;0, (R76*SUMPRODUCT(K76:$K$98, X76:$X$98)-K76*$AZ$3)/Z76, 0)</f>
        <v>-3.0451909816339333E+20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7"/>
        <v>1000000</v>
      </c>
      <c r="S77">
        <f t="shared" si="28"/>
        <v>-1.6971080740875623E+21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-49.393869102544087</v>
      </c>
      <c r="AC77">
        <f t="shared" si="29"/>
        <v>-44.101668841557213</v>
      </c>
      <c r="AE77">
        <f t="shared" si="30"/>
        <v>0</v>
      </c>
      <c r="AF77">
        <f t="shared" si="31"/>
        <v>0</v>
      </c>
      <c r="AG77">
        <f t="shared" si="31"/>
        <v>-3.2482955501572984E-19</v>
      </c>
      <c r="AH77">
        <f t="shared" si="32"/>
        <v>-1.345944684806281E-13</v>
      </c>
      <c r="AI77">
        <f t="shared" si="33"/>
        <v>-1.3459479331018311E-13</v>
      </c>
      <c r="AJ77">
        <f t="shared" si="34"/>
        <v>-5.2922002609868741</v>
      </c>
      <c r="AK77">
        <f t="shared" si="49"/>
        <v>-3.4575708371780864</v>
      </c>
      <c r="AL77">
        <f t="shared" si="35"/>
        <v>-8.7497710981650947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-7.8485219280843342E-17</v>
      </c>
      <c r="AR77">
        <f t="shared" si="36"/>
        <v>-7.8485408696642824E-17</v>
      </c>
      <c r="AS77">
        <f t="shared" si="36"/>
        <v>-3.0860071936869601E-3</v>
      </c>
      <c r="AT77">
        <f t="shared" si="36"/>
        <v>-2.0161913665421448E-3</v>
      </c>
      <c r="AU77">
        <f t="shared" si="23"/>
        <v>-5.102198560229183E-3</v>
      </c>
      <c r="AW77">
        <v>74</v>
      </c>
      <c r="AX77">
        <f>IF(Z77&gt;0, (R77*SUMPRODUCT(K77:$K$98, X77:$X$98)-K77*$AZ$3)/Z77, 0)</f>
        <v>-1.6971080740875623E+21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7"/>
        <v>1000000</v>
      </c>
      <c r="S78">
        <f t="shared" si="28"/>
        <v>-9.7258457403211509E+21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-44.101668841557213</v>
      </c>
      <c r="AC78">
        <f t="shared" si="29"/>
        <v>-39.376490037104666</v>
      </c>
      <c r="AE78">
        <f t="shared" si="30"/>
        <v>0</v>
      </c>
      <c r="AF78">
        <f t="shared" si="31"/>
        <v>0</v>
      </c>
      <c r="AG78">
        <f t="shared" si="31"/>
        <v>-5.0608053901496024E-20</v>
      </c>
      <c r="AH78">
        <f t="shared" si="32"/>
        <v>-2.1677856445126122E-14</v>
      </c>
      <c r="AI78">
        <f t="shared" si="33"/>
        <v>-2.1677907053180023E-14</v>
      </c>
      <c r="AJ78">
        <f t="shared" si="34"/>
        <v>-4.7251788044525469</v>
      </c>
      <c r="AK78">
        <f t="shared" si="49"/>
        <v>-3.087116818909005</v>
      </c>
      <c r="AL78">
        <f t="shared" si="35"/>
        <v>-7.8122956233615728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-1.1286491985892822E-17</v>
      </c>
      <c r="AR78">
        <f t="shared" si="36"/>
        <v>-1.1286518334780049E-17</v>
      </c>
      <c r="AS78">
        <f t="shared" si="36"/>
        <v>-2.4601460408856407E-3</v>
      </c>
      <c r="AT78">
        <f t="shared" si="36"/>
        <v>-1.6072954133786227E-3</v>
      </c>
      <c r="AU78">
        <f t="shared" si="23"/>
        <v>-4.0674414542642744E-3</v>
      </c>
      <c r="AW78">
        <v>75</v>
      </c>
      <c r="AX78">
        <f>IF(Z78&gt;0, (R78*SUMPRODUCT(K78:$K$98, X78:$X$98)-K78*$AZ$3)/Z78, 0)</f>
        <v>-9.7258457403211509E+21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7"/>
        <v>1000000</v>
      </c>
      <c r="S79">
        <f t="shared" si="28"/>
        <v>-5.7353545143230916E+22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-39.376490037104666</v>
      </c>
      <c r="AC79">
        <f t="shared" si="29"/>
        <v>-35.15758039027201</v>
      </c>
      <c r="AE79">
        <f t="shared" si="30"/>
        <v>0</v>
      </c>
      <c r="AF79">
        <f t="shared" si="31"/>
        <v>0</v>
      </c>
      <c r="AG79">
        <f t="shared" si="31"/>
        <v>-7.6624688810586633E-21</v>
      </c>
      <c r="AH79">
        <f t="shared" si="32"/>
        <v>-3.395160358513792E-15</v>
      </c>
      <c r="AI79">
        <f t="shared" si="33"/>
        <v>-3.3951680209826732E-15</v>
      </c>
      <c r="AJ79">
        <f t="shared" si="34"/>
        <v>-4.2189096468326568</v>
      </c>
      <c r="AK79">
        <f t="shared" si="49"/>
        <v>-2.7563543025973267</v>
      </c>
      <c r="AL79">
        <f t="shared" si="35"/>
        <v>-6.9752639494299871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-1.5782831151994321E-18</v>
      </c>
      <c r="AR79">
        <f t="shared" si="36"/>
        <v>-1.5782866771947369E-18</v>
      </c>
      <c r="AS79">
        <f t="shared" si="36"/>
        <v>-1.9612133616754269E-3</v>
      </c>
      <c r="AT79">
        <f t="shared" si="36"/>
        <v>-1.2813260629612748E-3</v>
      </c>
      <c r="AU79">
        <f t="shared" si="23"/>
        <v>-3.2425394246367034E-3</v>
      </c>
      <c r="AW79">
        <v>76</v>
      </c>
      <c r="AX79">
        <f>IF(Z79&gt;0, (R79*SUMPRODUCT(K79:$K$98, X79:$X$98)-K79*$AZ$3)/Z79, 0)</f>
        <v>-5.7353545143230916E+22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7"/>
        <v>1000000</v>
      </c>
      <c r="S80">
        <f t="shared" si="28"/>
        <v>-3.4999891429072331E+23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-35.15758039027201</v>
      </c>
      <c r="AC80">
        <f t="shared" si="29"/>
        <v>-31.390696777028577</v>
      </c>
      <c r="AE80">
        <f t="shared" si="30"/>
        <v>0</v>
      </c>
      <c r="AF80">
        <f t="shared" si="31"/>
        <v>0</v>
      </c>
      <c r="AG80">
        <f t="shared" si="31"/>
        <v>-1.121099791146573E-21</v>
      </c>
      <c r="AH80">
        <f t="shared" si="32"/>
        <v>-5.1717955208812028E-16</v>
      </c>
      <c r="AI80">
        <f t="shared" si="33"/>
        <v>-5.1718067318791139E-16</v>
      </c>
      <c r="AJ80">
        <f t="shared" si="34"/>
        <v>-3.7668836132434329</v>
      </c>
      <c r="AK80">
        <f t="shared" si="49"/>
        <v>-2.4610306273190408</v>
      </c>
      <c r="AL80">
        <f t="shared" si="35"/>
        <v>-6.2279142405624741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-2.1465842667895465E-19</v>
      </c>
      <c r="AR80">
        <f t="shared" si="36"/>
        <v>-2.1465889199804227E-19</v>
      </c>
      <c r="AS80">
        <f t="shared" si="36"/>
        <v>-1.5634672844989008E-3</v>
      </c>
      <c r="AT80">
        <f t="shared" si="36"/>
        <v>-1.021465292539281E-3</v>
      </c>
      <c r="AU80">
        <f t="shared" si="23"/>
        <v>-2.5849325770381823E-3</v>
      </c>
      <c r="AW80">
        <v>77</v>
      </c>
      <c r="AX80">
        <f>IF(Z80&gt;0, (R80*SUMPRODUCT(K80:$K$98, X80:$X$98)-K80*$AZ$3)/Z80, 0)</f>
        <v>-3.4999891429072331E+23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7"/>
        <v>1000000</v>
      </c>
      <c r="S81">
        <f t="shared" si="28"/>
        <v>-2.2125292102851085E+24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-31.390696777028577</v>
      </c>
      <c r="AC81">
        <f t="shared" si="29"/>
        <v>-28.027407836632658</v>
      </c>
      <c r="AE81">
        <f t="shared" si="30"/>
        <v>0</v>
      </c>
      <c r="AF81">
        <f t="shared" si="31"/>
        <v>0</v>
      </c>
      <c r="AG81">
        <f t="shared" si="31"/>
        <v>-1.5834484639990934E-22</v>
      </c>
      <c r="AH81">
        <f t="shared" si="32"/>
        <v>-7.612351574681584E-17</v>
      </c>
      <c r="AI81">
        <f t="shared" si="33"/>
        <v>-7.6123674091662237E-17</v>
      </c>
      <c r="AJ81">
        <f t="shared" si="34"/>
        <v>-3.3632889403959183</v>
      </c>
      <c r="AK81">
        <f t="shared" si="49"/>
        <v>-2.1973487743920006</v>
      </c>
      <c r="AL81">
        <f t="shared" si="35"/>
        <v>-5.5606377147879194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-2.8210280952694842E-20</v>
      </c>
      <c r="AR81">
        <f t="shared" si="36"/>
        <v>-2.8210339633019313E-20</v>
      </c>
      <c r="AS81">
        <f t="shared" si="36"/>
        <v>-1.2463865469538415E-3</v>
      </c>
      <c r="AT81">
        <f t="shared" si="36"/>
        <v>-8.1430587734317682E-4</v>
      </c>
      <c r="AU81">
        <f t="shared" si="23"/>
        <v>-2.0606924242970183E-3</v>
      </c>
      <c r="AW81">
        <v>78</v>
      </c>
      <c r="AX81">
        <f>IF(Z81&gt;0, (R81*SUMPRODUCT(K81:$K$98, X81:$X$98)-K81*$AZ$3)/Z81, 0)</f>
        <v>-2.2125292102851085E+24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7"/>
        <v>1000000</v>
      </c>
      <c r="S82">
        <f t="shared" si="28"/>
        <v>-1.4503699968353034E+25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-28.027407836632658</v>
      </c>
      <c r="AC82">
        <f t="shared" si="29"/>
        <v>-25.024471282707729</v>
      </c>
      <c r="AE82">
        <f t="shared" si="30"/>
        <v>0</v>
      </c>
      <c r="AF82">
        <f t="shared" si="31"/>
        <v>0</v>
      </c>
      <c r="AG82">
        <f t="shared" si="31"/>
        <v>-2.1567316734101418E-23</v>
      </c>
      <c r="AH82">
        <f t="shared" si="32"/>
        <v>-1.0815526496144707E-17</v>
      </c>
      <c r="AI82">
        <f t="shared" si="33"/>
        <v>-1.0815548063461441E-17</v>
      </c>
      <c r="AJ82">
        <f t="shared" si="34"/>
        <v>-3.0029365539249291</v>
      </c>
      <c r="AK82">
        <f t="shared" si="49"/>
        <v>-1.9619185485642863</v>
      </c>
      <c r="AL82">
        <f t="shared" si="35"/>
        <v>-4.9648551024892154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-3.5786416855631259E-21</v>
      </c>
      <c r="AR82">
        <f t="shared" si="36"/>
        <v>-3.5786488217574425E-21</v>
      </c>
      <c r="AS82">
        <f t="shared" si="36"/>
        <v>-9.936117242935606E-4</v>
      </c>
      <c r="AT82">
        <f t="shared" si="36"/>
        <v>-6.4915965987179269E-4</v>
      </c>
      <c r="AU82">
        <f t="shared" si="23"/>
        <v>-1.6427713841653533E-3</v>
      </c>
      <c r="AW82">
        <v>79</v>
      </c>
      <c r="AX82">
        <f>IF(Z82&gt;0, (R82*SUMPRODUCT(K82:$K$98, X82:$X$98)-K82*$AZ$3)/Z82, 0)</f>
        <v>-1.4503699968353034E+25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7"/>
        <v>1000000</v>
      </c>
      <c r="S83">
        <f t="shared" si="28"/>
        <v>-9.8695394535272451E+25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-25.024471282707729</v>
      </c>
      <c r="AC83">
        <f t="shared" si="29"/>
        <v>-22.343277930989039</v>
      </c>
      <c r="AE83">
        <f t="shared" si="30"/>
        <v>0</v>
      </c>
      <c r="AF83">
        <f t="shared" si="31"/>
        <v>0</v>
      </c>
      <c r="AG83">
        <f t="shared" si="31"/>
        <v>-2.8298278298846864E-24</v>
      </c>
      <c r="AH83">
        <f t="shared" si="32"/>
        <v>-1.4817452589500575E-18</v>
      </c>
      <c r="AI83">
        <f t="shared" si="33"/>
        <v>-1.4817480887778873E-18</v>
      </c>
      <c r="AJ83">
        <f t="shared" si="34"/>
        <v>-2.6811933517186901</v>
      </c>
      <c r="AK83">
        <f t="shared" si="49"/>
        <v>-1.7517129897895412</v>
      </c>
      <c r="AL83">
        <f t="shared" si="35"/>
        <v>-4.4329063415082315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-4.3774991914190416E-22</v>
      </c>
      <c r="AR83">
        <f t="shared" si="36"/>
        <v>-4.377507551539624E-22</v>
      </c>
      <c r="AS83">
        <f t="shared" si="36"/>
        <v>-7.921011832697398E-4</v>
      </c>
      <c r="AT83">
        <f t="shared" si="36"/>
        <v>-5.1750610640289576E-4</v>
      </c>
      <c r="AU83">
        <f t="shared" si="23"/>
        <v>-1.3096072896726357E-3</v>
      </c>
      <c r="AW83">
        <v>80</v>
      </c>
      <c r="AX83">
        <f>IF(Z83&gt;0, (R83*SUMPRODUCT(K83:$K$98, X83:$X$98)-K83*$AZ$3)/Z83, 0)</f>
        <v>-9.8695394535272451E+25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7"/>
        <v>1000000</v>
      </c>
      <c r="S84">
        <f t="shared" si="28"/>
        <v>-6.9793298345786254E+26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-22.343277930989039</v>
      </c>
      <c r="AC84">
        <f t="shared" si="29"/>
        <v>-19.94935529552593</v>
      </c>
      <c r="AE84">
        <f t="shared" si="30"/>
        <v>0</v>
      </c>
      <c r="AF84">
        <f t="shared" si="31"/>
        <v>0</v>
      </c>
      <c r="AG84">
        <f t="shared" si="31"/>
        <v>-3.5729353262343641E-25</v>
      </c>
      <c r="AH84">
        <f t="shared" si="32"/>
        <v>-1.9553888151699225E-19</v>
      </c>
      <c r="AI84">
        <f t="shared" si="33"/>
        <v>-1.9553923881052487E-19</v>
      </c>
      <c r="AJ84">
        <f t="shared" si="34"/>
        <v>-2.3939226354631096</v>
      </c>
      <c r="AK84">
        <f t="shared" si="49"/>
        <v>-1.5640294551692329</v>
      </c>
      <c r="AL84">
        <f t="shared" si="35"/>
        <v>-3.9579520906323422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-5.1578372251125112E-23</v>
      </c>
      <c r="AR84">
        <f t="shared" si="36"/>
        <v>-5.1578466496416304E-23</v>
      </c>
      <c r="AS84">
        <f t="shared" si="36"/>
        <v>-6.3145821370355366E-4</v>
      </c>
      <c r="AT84">
        <f t="shared" si="36"/>
        <v>-4.125526996196554E-4</v>
      </c>
      <c r="AU84">
        <f t="shared" si="23"/>
        <v>-1.0440109133232089E-3</v>
      </c>
      <c r="AW84">
        <v>81</v>
      </c>
      <c r="AX84">
        <f>IF(Z84&gt;0, (R84*SUMPRODUCT(K84:$K$98, X84:$X$98)-K84*$AZ$3)/Z84, 0)</f>
        <v>-6.9793298345786254E+26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7"/>
        <v>1000000</v>
      </c>
      <c r="S85">
        <f t="shared" si="28"/>
        <v>-5.135788736678414E+27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-19.94935529552593</v>
      </c>
      <c r="AC85">
        <f t="shared" si="29"/>
        <v>-17.811924371005293</v>
      </c>
      <c r="AE85">
        <f t="shared" si="30"/>
        <v>0</v>
      </c>
      <c r="AF85">
        <f t="shared" si="31"/>
        <v>0</v>
      </c>
      <c r="AG85">
        <f t="shared" si="31"/>
        <v>-4.3352455884228034E-26</v>
      </c>
      <c r="AH85">
        <f t="shared" si="32"/>
        <v>-2.4829451313037921E-20</v>
      </c>
      <c r="AI85">
        <f t="shared" si="33"/>
        <v>-2.4829494665493806E-20</v>
      </c>
      <c r="AJ85">
        <f t="shared" si="34"/>
        <v>-2.1374309245206362</v>
      </c>
      <c r="AK85">
        <f t="shared" si="49"/>
        <v>-1.3964548706868152</v>
      </c>
      <c r="AL85">
        <f t="shared" si="35"/>
        <v>-3.5338857952074516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-5.8476800874207642E-24</v>
      </c>
      <c r="AR85">
        <f t="shared" si="36"/>
        <v>-5.8476902975252818E-24</v>
      </c>
      <c r="AS85">
        <f t="shared" si="36"/>
        <v>-5.0339462189377736E-4</v>
      </c>
      <c r="AT85">
        <f t="shared" si="36"/>
        <v>-3.2888448630393445E-4</v>
      </c>
      <c r="AU85">
        <f t="shared" si="23"/>
        <v>-8.3227910819771186E-4</v>
      </c>
      <c r="AW85">
        <v>82</v>
      </c>
      <c r="AX85">
        <f>IF(Z85&gt;0, (R85*SUMPRODUCT(K85:$K$98, X85:$X$98)-K85*$AZ$3)/Z85, 0)</f>
        <v>-5.135788736678414E+27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7"/>
        <v>1000000</v>
      </c>
      <c r="S86">
        <f t="shared" si="28"/>
        <v>-3.9390580809584912E+28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-17.811924371005293</v>
      </c>
      <c r="AC86">
        <f t="shared" si="29"/>
        <v>-15.903503902683296</v>
      </c>
      <c r="AE86">
        <f t="shared" si="30"/>
        <v>0</v>
      </c>
      <c r="AF86">
        <f t="shared" si="31"/>
        <v>0</v>
      </c>
      <c r="AG86">
        <f t="shared" si="31"/>
        <v>-5.046734389231669E-27</v>
      </c>
      <c r="AH86">
        <f t="shared" si="32"/>
        <v>-3.0297757548923267E-21</v>
      </c>
      <c r="AI86">
        <f t="shared" si="33"/>
        <v>-3.029780801626716E-21</v>
      </c>
      <c r="AJ86">
        <f t="shared" si="34"/>
        <v>-1.9084204683219976</v>
      </c>
      <c r="AK86">
        <f t="shared" si="49"/>
        <v>-1.2468347059703706</v>
      </c>
      <c r="AL86">
        <f t="shared" si="35"/>
        <v>-3.1552551742923685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-6.3710196727468877E-25</v>
      </c>
      <c r="AR86">
        <f t="shared" si="36"/>
        <v>-6.3710302850319802E-25</v>
      </c>
      <c r="AS86">
        <f t="shared" si="36"/>
        <v>-4.0130311056583041E-4</v>
      </c>
      <c r="AT86">
        <f t="shared" si="36"/>
        <v>-2.6218469890300892E-4</v>
      </c>
      <c r="AU86">
        <f t="shared" si="23"/>
        <v>-6.6348780946883933E-4</v>
      </c>
      <c r="AW86">
        <v>83</v>
      </c>
      <c r="AX86">
        <f>IF(Z86&gt;0, (R86*SUMPRODUCT(K86:$K$98, X86:$X$98)-K86*$AZ$3)/Z86, 0)</f>
        <v>-3.9390580809584912E+28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7"/>
        <v>1000000</v>
      </c>
      <c r="S87">
        <f t="shared" si="28"/>
        <v>-3.1546253117603918E+29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-15.903503902683296</v>
      </c>
      <c r="AC87">
        <f t="shared" si="29"/>
        <v>-14.199557055967228</v>
      </c>
      <c r="AE87">
        <f t="shared" si="30"/>
        <v>0</v>
      </c>
      <c r="AF87">
        <f t="shared" si="31"/>
        <v>0</v>
      </c>
      <c r="AG87">
        <f t="shared" si="31"/>
        <v>-5.6264832003310779E-28</v>
      </c>
      <c r="AH87">
        <f t="shared" si="32"/>
        <v>-3.5468949802449952E-22</v>
      </c>
      <c r="AI87">
        <f t="shared" si="33"/>
        <v>-3.5469006067281954E-22</v>
      </c>
      <c r="AJ87">
        <f t="shared" si="34"/>
        <v>-1.7039468467160681</v>
      </c>
      <c r="AK87">
        <f t="shared" si="49"/>
        <v>-1.1132452731878308</v>
      </c>
      <c r="AL87">
        <f t="shared" si="35"/>
        <v>-2.8171921199038987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-6.6593028672581223E-26</v>
      </c>
      <c r="AR87">
        <f t="shared" si="36"/>
        <v>-6.6593134309922943E-26</v>
      </c>
      <c r="AS87">
        <f t="shared" si="36"/>
        <v>-3.1991638278525998E-4</v>
      </c>
      <c r="AT87">
        <f t="shared" si="36"/>
        <v>-2.0901203675303644E-4</v>
      </c>
      <c r="AU87">
        <f t="shared" si="23"/>
        <v>-5.2892841953829637E-4</v>
      </c>
      <c r="AW87">
        <v>84</v>
      </c>
      <c r="AX87">
        <f>IF(Z87&gt;0, (R87*SUMPRODUCT(K87:$K$98, X87:$X$98)-K87*$AZ$3)/Z87, 0)</f>
        <v>-3.1546253117603918E+29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7"/>
        <v>1000000</v>
      </c>
      <c r="S88">
        <f t="shared" si="28"/>
        <v>-2.6431473975597473E+30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-14.199557055967228</v>
      </c>
      <c r="AC88">
        <f t="shared" si="29"/>
        <v>-12.678175942827881</v>
      </c>
      <c r="AE88">
        <f t="shared" si="30"/>
        <v>0</v>
      </c>
      <c r="AF88">
        <f t="shared" si="31"/>
        <v>0</v>
      </c>
      <c r="AG88">
        <f t="shared" si="31"/>
        <v>-5.9957760748288427E-29</v>
      </c>
      <c r="AH88">
        <f t="shared" si="32"/>
        <v>-3.9765126086759065E-23</v>
      </c>
      <c r="AI88">
        <f t="shared" si="33"/>
        <v>-3.9765186044519811E-23</v>
      </c>
      <c r="AJ88">
        <f t="shared" si="34"/>
        <v>-1.5213811131393467</v>
      </c>
      <c r="AK88">
        <f t="shared" si="49"/>
        <v>-0.99396899391770599</v>
      </c>
      <c r="AL88">
        <f t="shared" si="35"/>
        <v>-2.5153501070570528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-6.6659918554852313E-27</v>
      </c>
      <c r="AR88">
        <f t="shared" si="36"/>
        <v>-6.6660019064515977E-27</v>
      </c>
      <c r="AS88">
        <f t="shared" si="36"/>
        <v>-2.5503538168467792E-4</v>
      </c>
      <c r="AT88">
        <f t="shared" si="36"/>
        <v>-1.6662311603398948E-4</v>
      </c>
      <c r="AU88">
        <f t="shared" si="23"/>
        <v>-4.2165849771866744E-4</v>
      </c>
      <c r="AW88">
        <v>85</v>
      </c>
      <c r="AX88">
        <f>IF(Z88&gt;0, (R88*SUMPRODUCT(K88:$K$98, X88:$X$98)-K88*$AZ$3)/Z88, 0)</f>
        <v>-2.6431473975597473E+30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-12.678175942827881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-4.7966208598630743E-24</v>
      </c>
      <c r="AI89">
        <f t="shared" si="33"/>
        <v>-4.7966208598630743E-24</v>
      </c>
      <c r="AJ89">
        <f t="shared" si="34"/>
        <v>-12.678175942827881</v>
      </c>
      <c r="AK89">
        <f t="shared" si="49"/>
        <v>-0.88747231599795173</v>
      </c>
      <c r="AL89">
        <f t="shared" si="35"/>
        <v>-13.565648258825833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-7.1792616897028652E-28</v>
      </c>
      <c r="AR89">
        <f t="shared" si="36"/>
        <v>-7.1792616897028652E-28</v>
      </c>
      <c r="AS89">
        <f t="shared" si="36"/>
        <v>-1.8975846851538522E-3</v>
      </c>
      <c r="AT89">
        <f t="shared" si="36"/>
        <v>-1.3283092796076965E-4</v>
      </c>
      <c r="AU89">
        <f t="shared" si="23"/>
        <v>-2.0304156131146218E-3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105517.44917588129</v>
      </c>
      <c r="AO91" s="8">
        <f t="shared" si="50"/>
        <v>-10551.74491758813</v>
      </c>
      <c r="AP91" s="8">
        <f t="shared" si="50"/>
        <v>-220.28027557741964</v>
      </c>
      <c r="AQ91" s="8">
        <f t="shared" si="50"/>
        <v>-75630.045137516703</v>
      </c>
      <c r="AR91" s="8">
        <f t="shared" si="50"/>
        <v>19115.378845199073</v>
      </c>
      <c r="AS91" s="8">
        <f t="shared" si="50"/>
        <v>-19420.845867711349</v>
      </c>
      <c r="AT91" s="8">
        <f t="shared" si="50"/>
        <v>6320.9926258345931</v>
      </c>
      <c r="AU91" s="8">
        <f t="shared" si="50"/>
        <v>6015.5256033223432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2112-2C6F-4116-B0FF-68D578282482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243500.82884919379</v>
      </c>
      <c r="K3">
        <v>1</v>
      </c>
      <c r="L3" s="2">
        <v>0</v>
      </c>
      <c r="O3">
        <f>$C$3</f>
        <v>243500.82884919379</v>
      </c>
      <c r="P3">
        <f>O3*C5</f>
        <v>24350.082884919379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243500.82884919379</v>
      </c>
      <c r="AF3">
        <f t="shared" ref="AF3:AG34" si="4">-$Z3*P3</f>
        <v>-24350.082884919379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219050.74596427439</v>
      </c>
      <c r="AJ3">
        <f t="shared" ref="AJ3:AJ66" si="7">AB3-AC3</f>
        <v>0</v>
      </c>
      <c r="AL3">
        <f t="shared" ref="AL3:AL66" si="8">SUM(AI3:AK3)</f>
        <v>219050.74596427439</v>
      </c>
      <c r="AN3">
        <f t="shared" ref="AN3:AU34" si="9">AE3*$K3</f>
        <v>243500.82884919379</v>
      </c>
      <c r="AO3">
        <f t="shared" si="9"/>
        <v>-24350.082884919379</v>
      </c>
      <c r="AP3">
        <f t="shared" si="9"/>
        <v>-100</v>
      </c>
      <c r="AQ3">
        <f t="shared" si="9"/>
        <v>0</v>
      </c>
      <c r="AR3">
        <f t="shared" si="9"/>
        <v>219050.74596427439</v>
      </c>
      <c r="AS3">
        <f t="shared" si="9"/>
        <v>0</v>
      </c>
      <c r="AT3">
        <f t="shared" si="9"/>
        <v>0</v>
      </c>
      <c r="AU3">
        <f t="shared" si="9"/>
        <v>219050.74596427439</v>
      </c>
      <c r="AW3">
        <v>0</v>
      </c>
      <c r="AX3">
        <f>IF(Z3&gt;0, (R3*SUMPRODUCT(K3:$K$98, X3:$X$98)-K3*$AZ$3)/Z3, 0)</f>
        <v>0</v>
      </c>
      <c r="AZ3">
        <f>C6*ABS(SUMPRODUCT(X4:X79, K4:K79))/1</f>
        <v>184940.12065429409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1000000</v>
      </c>
      <c r="S4">
        <f t="shared" si="1"/>
        <v>12558.726947481286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12405.256717085314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-12405.256717085314</v>
      </c>
      <c r="AK4">
        <f>G4*SUM(AB4, AE4:AF4)</f>
        <v>0</v>
      </c>
      <c r="AL4">
        <f t="shared" si="8"/>
        <v>-14625.462717085315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-2071.2809030693161</v>
      </c>
      <c r="AR4">
        <f t="shared" si="9"/>
        <v>-2071.2809030693161</v>
      </c>
      <c r="AS4">
        <f t="shared" si="9"/>
        <v>-11573.147417749151</v>
      </c>
      <c r="AT4">
        <f t="shared" si="9"/>
        <v>0</v>
      </c>
      <c r="AU4">
        <f t="shared" si="9"/>
        <v>-13644.428320818466</v>
      </c>
      <c r="AW4">
        <v>1</v>
      </c>
      <c r="AX4">
        <f>IF(Z4&gt;0, (R4*SUMPRODUCT(K4:$K$98, X4:$X$98)-K4*$AZ$3)/Z4, 0)</f>
        <v>12558.726947481286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1000000</v>
      </c>
      <c r="S5">
        <f t="shared" si="1"/>
        <v>25344.243463970713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12405.256717085314</v>
      </c>
      <c r="AC5">
        <f t="shared" si="2"/>
        <v>24725.059790446801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-2332.9353541298183</v>
      </c>
      <c r="AI5">
        <f t="shared" si="6"/>
        <v>-2345.1299673886415</v>
      </c>
      <c r="AJ5">
        <f t="shared" si="7"/>
        <v>-12319.803073361487</v>
      </c>
      <c r="AK5">
        <f>G5*SUM(AB5, AE5:AF5)</f>
        <v>508.61552540049792</v>
      </c>
      <c r="AL5">
        <f t="shared" si="8"/>
        <v>-14156.317515349632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-1994.9117260276826</v>
      </c>
      <c r="AR5">
        <f t="shared" si="9"/>
        <v>-2005.3394375977157</v>
      </c>
      <c r="AS5">
        <f t="shared" si="9"/>
        <v>-10534.762384175823</v>
      </c>
      <c r="AT5">
        <f t="shared" si="9"/>
        <v>434.92121368259876</v>
      </c>
      <c r="AU5">
        <f t="shared" si="9"/>
        <v>-12105.180608090941</v>
      </c>
      <c r="AW5">
        <v>2</v>
      </c>
      <c r="AX5">
        <f>IF(Z5&gt;0, (R5*SUMPRODUCT(K5:$K$98, X5:$X$98)-K5*$AZ$3)/Z5, 0)</f>
        <v>25344.243463970713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1000000</v>
      </c>
      <c r="S6">
        <f t="shared" si="1"/>
        <v>39663.053550011675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24725.059790446801</v>
      </c>
      <c r="AC6">
        <f t="shared" si="2"/>
        <v>38209.264100273373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-2466.8629496632916</v>
      </c>
      <c r="AI6">
        <f t="shared" si="6"/>
        <v>-2478.9047810026559</v>
      </c>
      <c r="AJ6">
        <f t="shared" si="7"/>
        <v>-13484.204309826571</v>
      </c>
      <c r="AK6">
        <f>G6*SUM(AB6, AE6:AF6)</f>
        <v>1446.415997741138</v>
      </c>
      <c r="AL6">
        <f t="shared" si="8"/>
        <v>-14516.69309308809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-1902.9628207090072</v>
      </c>
      <c r="AR6">
        <f t="shared" si="9"/>
        <v>-1912.2520101774317</v>
      </c>
      <c r="AS6">
        <f t="shared" si="9"/>
        <v>-10401.850444081831</v>
      </c>
      <c r="AT6">
        <f t="shared" si="9"/>
        <v>1115.7798074497009</v>
      </c>
      <c r="AU6">
        <f t="shared" si="9"/>
        <v>-11198.322646809562</v>
      </c>
      <c r="AW6">
        <v>3</v>
      </c>
      <c r="AX6">
        <f>IF(Z6&gt;0, (R6*SUMPRODUCT(K6:$K$98, X6:$X$98)-K6*$AZ$3)/Z6, 0)</f>
        <v>39663.053550011675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1000000</v>
      </c>
      <c r="S7">
        <f t="shared" si="1"/>
        <v>51698.015097530006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38209.264100273373</v>
      </c>
      <c r="AC7">
        <f t="shared" si="2"/>
        <v>49169.615077180511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-2620.1425839254966</v>
      </c>
      <c r="AI7">
        <f t="shared" si="6"/>
        <v>-2632.0312451691684</v>
      </c>
      <c r="AJ7">
        <f t="shared" si="7"/>
        <v>-10960.350976907139</v>
      </c>
      <c r="AK7">
        <f>G7*SUM(AB7, AE7:AF7)</f>
        <v>1876.0748673234225</v>
      </c>
      <c r="AL7">
        <f t="shared" si="8"/>
        <v>-11716.307354752884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-1838.9630314739666</v>
      </c>
      <c r="AR7">
        <f t="shared" si="9"/>
        <v>-1847.3071607801187</v>
      </c>
      <c r="AS7">
        <f t="shared" si="9"/>
        <v>-7692.5890912068498</v>
      </c>
      <c r="AT7">
        <f t="shared" si="9"/>
        <v>1316.7345725576367</v>
      </c>
      <c r="AU7">
        <f t="shared" si="9"/>
        <v>-8223.1616794293313</v>
      </c>
      <c r="AW7">
        <v>4</v>
      </c>
      <c r="AX7">
        <f>IF(Z7&gt;0, (R7*SUMPRODUCT(K7:$K$98, X7:$X$98)-K7*$AZ$3)/Z7, 0)</f>
        <v>51698.015097530006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1000000</v>
      </c>
      <c r="S8">
        <f t="shared" si="1"/>
        <v>59697.719542273597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49169.615077180511</v>
      </c>
      <c r="AC8">
        <f t="shared" si="2"/>
        <v>55969.535891573236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-4032.99340696943</v>
      </c>
      <c r="AI8">
        <f t="shared" si="6"/>
        <v>-4044.7127691830779</v>
      </c>
      <c r="AJ8">
        <f t="shared" si="7"/>
        <v>-6799.9208143927244</v>
      </c>
      <c r="AK8">
        <f t="shared" ref="AK8:AK71" si="22">G8*SUM(AB8:AB8, AE8:AF8)</f>
        <v>1047.3128011439449</v>
      </c>
      <c r="AL8">
        <f t="shared" si="8"/>
        <v>-9797.3207824318561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-2642.1926510939638</v>
      </c>
      <c r="AR8">
        <f t="shared" si="9"/>
        <v>-2649.8705244728044</v>
      </c>
      <c r="AS8">
        <f t="shared" si="9"/>
        <v>-4454.9293764678669</v>
      </c>
      <c r="AT8">
        <f t="shared" si="9"/>
        <v>686.14101421469059</v>
      </c>
      <c r="AU8">
        <f t="shared" si="9"/>
        <v>-6418.6588867259788</v>
      </c>
      <c r="AW8">
        <v>5</v>
      </c>
      <c r="AX8">
        <f>IF(Z8&gt;0, (R8*SUMPRODUCT(K8:$K$98, X8:$X$98)-K8*$AZ$3)/Z8, 0)</f>
        <v>59697.719542273597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1000000</v>
      </c>
      <c r="S9">
        <f t="shared" si="1"/>
        <v>64751.397207084083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55969.535891573236</v>
      </c>
      <c r="AC9">
        <f t="shared" si="2"/>
        <v>59741.759250643663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-5540.7438206988527</v>
      </c>
      <c r="AI9">
        <f t="shared" si="6"/>
        <v>-5552.2767299926054</v>
      </c>
      <c r="AJ9">
        <f t="shared" si="7"/>
        <v>-3772.2233590704273</v>
      </c>
      <c r="AK9">
        <f t="shared" si="22"/>
        <v>330.22026176028209</v>
      </c>
      <c r="AL9">
        <f t="shared" si="8"/>
        <v>-8994.2798273027511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-3437.8129971391595</v>
      </c>
      <c r="AR9">
        <f t="shared" si="9"/>
        <v>-3444.968712463296</v>
      </c>
      <c r="AS9">
        <f t="shared" si="9"/>
        <v>-2340.515806465959</v>
      </c>
      <c r="AT9">
        <f t="shared" si="9"/>
        <v>204.88864754173136</v>
      </c>
      <c r="AU9">
        <f t="shared" si="9"/>
        <v>-5580.5958713875243</v>
      </c>
      <c r="AW9">
        <v>6</v>
      </c>
      <c r="AX9">
        <f>IF(Z9&gt;0, (R9*SUMPRODUCT(K9:$K$98, X9:$X$98)-K9*$AZ$3)/Z9, 0)</f>
        <v>64751.397207084083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1000000</v>
      </c>
      <c r="S10">
        <f t="shared" si="1"/>
        <v>68623.176949938017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59741.759250643663</v>
      </c>
      <c r="AC10">
        <f t="shared" si="2"/>
        <v>62193.206778764041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-7106.102628314703</v>
      </c>
      <c r="AI10">
        <f t="shared" si="6"/>
        <v>-7117.431382232664</v>
      </c>
      <c r="AJ10">
        <f t="shared" si="7"/>
        <v>-2451.4475281203777</v>
      </c>
      <c r="AK10">
        <f t="shared" si="22"/>
        <v>244.94121292763904</v>
      </c>
      <c r="AL10">
        <f t="shared" si="8"/>
        <v>-9323.9376974254028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-4182.7686128492187</v>
      </c>
      <c r="AR10">
        <f t="shared" si="9"/>
        <v>-4189.4369033017001</v>
      </c>
      <c r="AS10">
        <f t="shared" si="9"/>
        <v>-1442.9622414699827</v>
      </c>
      <c r="AT10">
        <f t="shared" si="9"/>
        <v>144.17641723110407</v>
      </c>
      <c r="AU10">
        <f t="shared" si="9"/>
        <v>-5488.2227275405785</v>
      </c>
      <c r="AW10">
        <v>7</v>
      </c>
      <c r="AX10">
        <f>IF(Z10&gt;0, (R10*SUMPRODUCT(K10:$K$98, X10:$X$98)-K10*$AZ$3)/Z10, 0)</f>
        <v>68623.176949938017</v>
      </c>
    </row>
    <row r="11" spans="1:52" x14ac:dyDescent="0.25">
      <c r="A11" t="s">
        <v>33</v>
      </c>
      <c r="C11" s="12">
        <f>AU81</f>
        <v>11353.611696392823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1000000</v>
      </c>
      <c r="S11">
        <f t="shared" si="1"/>
        <v>71399.730300865223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62193.206778764041</v>
      </c>
      <c r="AC11">
        <f t="shared" si="2"/>
        <v>63430.621159730166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-8849.9047416704907</v>
      </c>
      <c r="AI11">
        <f t="shared" si="6"/>
        <v>-8861.0095842400005</v>
      </c>
      <c r="AJ11">
        <f t="shared" si="7"/>
        <v>-1237.4143809661255</v>
      </c>
      <c r="AK11">
        <f t="shared" si="22"/>
        <v>149.26369626903369</v>
      </c>
      <c r="AL11">
        <f t="shared" si="8"/>
        <v>-9949.160268937092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-4949.8281558888093</v>
      </c>
      <c r="AR11">
        <f t="shared" si="9"/>
        <v>-4956.0391902470046</v>
      </c>
      <c r="AS11">
        <f t="shared" si="9"/>
        <v>-692.09655043718681</v>
      </c>
      <c r="AT11">
        <f t="shared" si="9"/>
        <v>83.484474467353223</v>
      </c>
      <c r="AU11">
        <f t="shared" si="9"/>
        <v>-5564.6512662168379</v>
      </c>
      <c r="AW11">
        <v>8</v>
      </c>
      <c r="AX11">
        <f>IF(Z11&gt;0, (R11*SUMPRODUCT(K11:$K$98, X11:$X$98)-K11*$AZ$3)/Z11, 0)</f>
        <v>71399.730300865223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1000000</v>
      </c>
      <c r="S12">
        <f t="shared" si="1"/>
        <v>73234.306403751951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63430.621159730166</v>
      </c>
      <c r="AC12">
        <f t="shared" si="2"/>
        <v>63621.75958479751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-10760.961130629119</v>
      </c>
      <c r="AI12">
        <f t="shared" si="6"/>
        <v>-10771.820412758801</v>
      </c>
      <c r="AJ12">
        <f t="shared" si="7"/>
        <v>-191.13842506734363</v>
      </c>
      <c r="AK12">
        <f t="shared" si="22"/>
        <v>145.89042866737938</v>
      </c>
      <c r="AL12">
        <f t="shared" si="8"/>
        <v>-10817.068409158766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-5719.5652375107265</v>
      </c>
      <c r="AR12">
        <f t="shared" si="9"/>
        <v>-5725.3370614044552</v>
      </c>
      <c r="AS12">
        <f t="shared" si="9"/>
        <v>-101.59210485911439</v>
      </c>
      <c r="AT12">
        <f t="shared" si="9"/>
        <v>77.542313754524088</v>
      </c>
      <c r="AU12">
        <f t="shared" si="9"/>
        <v>-5749.3868525090465</v>
      </c>
      <c r="AW12">
        <v>9</v>
      </c>
      <c r="AX12">
        <f>IF(Z12&gt;0, (R12*SUMPRODUCT(K12:$K$98, X12:$X$98)-K12*$AZ$3)/Z12, 0)</f>
        <v>73234.306403751951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1000000</v>
      </c>
      <c r="S13">
        <f t="shared" si="1"/>
        <v>74074.08338994511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63621.75958479751</v>
      </c>
      <c r="AC13">
        <f t="shared" si="2"/>
        <v>62761.013062975748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-12781.574877427691</v>
      </c>
      <c r="AI13">
        <f t="shared" si="6"/>
        <v>-12792.165797050109</v>
      </c>
      <c r="AJ13">
        <f t="shared" si="7"/>
        <v>860.74652182176214</v>
      </c>
      <c r="AK13">
        <f t="shared" si="22"/>
        <v>127.24351916959502</v>
      </c>
      <c r="AL13">
        <f t="shared" si="8"/>
        <v>-11804.175756058752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-6457.7404225082764</v>
      </c>
      <c r="AR13">
        <f t="shared" si="9"/>
        <v>-6463.0913601206685</v>
      </c>
      <c r="AS13">
        <f t="shared" si="9"/>
        <v>434.88205959017523</v>
      </c>
      <c r="AT13">
        <f t="shared" si="9"/>
        <v>64.288291945528229</v>
      </c>
      <c r="AU13">
        <f t="shared" si="9"/>
        <v>-5963.9210085849645</v>
      </c>
      <c r="AW13">
        <v>10</v>
      </c>
      <c r="AX13">
        <f>IF(Z13&gt;0, (R13*SUMPRODUCT(K13:$K$98, X13:$X$98)-K13*$AZ$3)/Z13, 0)</f>
        <v>74074.08338994511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1000000</v>
      </c>
      <c r="S14">
        <f t="shared" si="1"/>
        <v>73928.819524662482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62761.013062975748</v>
      </c>
      <c r="AC14">
        <f t="shared" si="2"/>
        <v>60905.032434532724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-14967.411268904778</v>
      </c>
      <c r="AI14">
        <f t="shared" si="6"/>
        <v>-14977.70918669011</v>
      </c>
      <c r="AJ14">
        <f t="shared" si="7"/>
        <v>1855.9806284430233</v>
      </c>
      <c r="AK14">
        <f t="shared" si="22"/>
        <v>112.96982351335635</v>
      </c>
      <c r="AL14">
        <f t="shared" si="8"/>
        <v>-13008.75873473373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-7189.6829801150016</v>
      </c>
      <c r="AR14">
        <f t="shared" si="9"/>
        <v>-7194.6296447653976</v>
      </c>
      <c r="AS14">
        <f t="shared" si="9"/>
        <v>891.531080158284</v>
      </c>
      <c r="AT14">
        <f t="shared" si="9"/>
        <v>54.265711203378103</v>
      </c>
      <c r="AU14">
        <f t="shared" si="9"/>
        <v>-6248.8328534037355</v>
      </c>
      <c r="AW14">
        <v>11</v>
      </c>
      <c r="AX14">
        <f>IF(Z14&gt;0, (R14*SUMPRODUCT(K14:$K$98, X14:$X$98)-K14*$AZ$3)/Z14, 0)</f>
        <v>73928.819524662482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1000000</v>
      </c>
      <c r="S15">
        <f t="shared" si="1"/>
        <v>72999.876279838441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60905.032434532724</v>
      </c>
      <c r="AC15">
        <f t="shared" si="2"/>
        <v>58274.769847062329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-17309.217213138698</v>
      </c>
      <c r="AI15">
        <f t="shared" si="6"/>
        <v>-17319.195786531014</v>
      </c>
      <c r="AJ15">
        <f t="shared" si="7"/>
        <v>2630.2625874703954</v>
      </c>
      <c r="AK15">
        <f t="shared" si="22"/>
        <v>249.71063298158418</v>
      </c>
      <c r="AL15">
        <f t="shared" si="8"/>
        <v>-14439.222566079035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-7887.8503689327936</v>
      </c>
      <c r="AR15">
        <f t="shared" si="9"/>
        <v>-7892.3976279361796</v>
      </c>
      <c r="AS15">
        <f t="shared" si="9"/>
        <v>1198.6167523058305</v>
      </c>
      <c r="AT15">
        <f t="shared" si="9"/>
        <v>113.79371373276945</v>
      </c>
      <c r="AU15">
        <f t="shared" si="9"/>
        <v>-6579.9871618975803</v>
      </c>
      <c r="AW15">
        <v>12</v>
      </c>
      <c r="AX15">
        <f>IF(Z15&gt;0, (R15*SUMPRODUCT(K15:$K$98, X15:$X$98)-K15*$AZ$3)/Z15, 0)</f>
        <v>72999.876279838441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1000000</v>
      </c>
      <c r="S16">
        <f t="shared" si="1"/>
        <v>71280.634576487442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58274.769847062329</v>
      </c>
      <c r="AC16">
        <f t="shared" si="2"/>
        <v>54939.235547045595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-19557.411520820733</v>
      </c>
      <c r="AI16">
        <f t="shared" si="6"/>
        <v>-19567.045840835115</v>
      </c>
      <c r="AJ16">
        <f t="shared" si="7"/>
        <v>3335.5343000167341</v>
      </c>
      <c r="AK16">
        <f t="shared" si="22"/>
        <v>413.75086591414254</v>
      </c>
      <c r="AL16">
        <f t="shared" si="8"/>
        <v>-15817.760674904239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-8430.9504506106186</v>
      </c>
      <c r="AR16">
        <f t="shared" si="9"/>
        <v>-8435.1036829839359</v>
      </c>
      <c r="AS16">
        <f t="shared" si="9"/>
        <v>1437.9062576770446</v>
      </c>
      <c r="AT16">
        <f t="shared" si="9"/>
        <v>178.36271664610274</v>
      </c>
      <c r="AU16">
        <f t="shared" si="9"/>
        <v>-6818.8347086607891</v>
      </c>
      <c r="AW16">
        <v>13</v>
      </c>
      <c r="AX16">
        <f>IF(Z16&gt;0, (R16*SUMPRODUCT(K16:$K$98, X16:$X$98)-K16*$AZ$3)/Z16, 0)</f>
        <v>71280.634576487442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1000000</v>
      </c>
      <c r="S17">
        <f t="shared" si="1"/>
        <v>69190.911631394891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54939.235547045595</v>
      </c>
      <c r="AC17">
        <f t="shared" si="2"/>
        <v>51289.706179115528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-21760.064394043733</v>
      </c>
      <c r="AI17">
        <f t="shared" si="6"/>
        <v>-21769.330370053045</v>
      </c>
      <c r="AJ17">
        <f t="shared" si="7"/>
        <v>3649.5293679300667</v>
      </c>
      <c r="AK17">
        <f t="shared" si="22"/>
        <v>758.16145054922924</v>
      </c>
      <c r="AL17">
        <f t="shared" si="8"/>
        <v>-17361.639551573749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-8817.9037288550389</v>
      </c>
      <c r="AR17">
        <f t="shared" si="9"/>
        <v>-8821.6586113280136</v>
      </c>
      <c r="AS17">
        <f t="shared" si="9"/>
        <v>1478.9110013316549</v>
      </c>
      <c r="AT17">
        <f t="shared" si="9"/>
        <v>307.23230229512336</v>
      </c>
      <c r="AU17">
        <f t="shared" si="9"/>
        <v>-7035.5153077012355</v>
      </c>
      <c r="AW17">
        <v>14</v>
      </c>
      <c r="AX17">
        <f>IF(Z17&gt;0, (R17*SUMPRODUCT(K17:$K$98, X17:$X$98)-K17*$AZ$3)/Z17, 0)</f>
        <v>69190.911631394891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1000000</v>
      </c>
      <c r="S18">
        <f t="shared" si="1"/>
        <v>66882.718715123192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51289.706179115528</v>
      </c>
      <c r="AC18">
        <f t="shared" si="2"/>
        <v>47479.252557385415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-23977.103561774744</v>
      </c>
      <c r="AI18">
        <f t="shared" si="6"/>
        <v>-23985.97716422944</v>
      </c>
      <c r="AJ18">
        <f t="shared" si="7"/>
        <v>3810.4536217301138</v>
      </c>
      <c r="AK18">
        <f t="shared" si="22"/>
        <v>1107.8576534688955</v>
      </c>
      <c r="AL18">
        <f t="shared" si="8"/>
        <v>-19067.665889030432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-9067.116397521022</v>
      </c>
      <c r="AR18">
        <f t="shared" si="9"/>
        <v>-9070.4720149380628</v>
      </c>
      <c r="AS18">
        <f t="shared" si="9"/>
        <v>1440.9507981882848</v>
      </c>
      <c r="AT18">
        <f t="shared" si="9"/>
        <v>418.9444429768925</v>
      </c>
      <c r="AU18">
        <f t="shared" si="9"/>
        <v>-7210.5767737728856</v>
      </c>
      <c r="AW18">
        <v>15</v>
      </c>
      <c r="AX18">
        <f>IF(Z18&gt;0, (R18*SUMPRODUCT(K18:$K$98, X18:$X$98)-K18*$AZ$3)/Z18, 0)</f>
        <v>66882.718715123192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1000000</v>
      </c>
      <c r="S19">
        <f t="shared" si="1"/>
        <v>63766.646434134636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47479.252557385415</v>
      </c>
      <c r="AC19">
        <f t="shared" si="2"/>
        <v>43127.61282211564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-26454.345680922474</v>
      </c>
      <c r="AI19">
        <f t="shared" si="6"/>
        <v>-26462.799868031612</v>
      </c>
      <c r="AJ19">
        <f t="shared" si="7"/>
        <v>4351.639735269775</v>
      </c>
      <c r="AK19">
        <f t="shared" si="22"/>
        <v>1058.7873320296947</v>
      </c>
      <c r="AL19">
        <f t="shared" si="8"/>
        <v>-21052.372800732144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-9329.3887464986219</v>
      </c>
      <c r="AR19">
        <f t="shared" si="9"/>
        <v>-9332.3701998684428</v>
      </c>
      <c r="AS19">
        <f t="shared" si="9"/>
        <v>1534.6491372235826</v>
      </c>
      <c r="AT19">
        <f t="shared" si="9"/>
        <v>373.39190844158838</v>
      </c>
      <c r="AU19">
        <f t="shared" si="9"/>
        <v>-7424.3291542032721</v>
      </c>
      <c r="AW19">
        <v>16</v>
      </c>
      <c r="AX19">
        <f>IF(Z19&gt;0, (R19*SUMPRODUCT(K19:$K$98, X19:$X$98)-K19*$AZ$3)/Z19, 0)</f>
        <v>63766.646434134636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1000000</v>
      </c>
      <c r="S20">
        <f t="shared" si="1"/>
        <v>57984.096999824273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43127.61282211564</v>
      </c>
      <c r="AC20">
        <f t="shared" si="2"/>
        <v>37157.324018697298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-28752.395476133242</v>
      </c>
      <c r="AI20">
        <f t="shared" si="6"/>
        <v>-28760.405716427838</v>
      </c>
      <c r="AJ20">
        <f t="shared" si="7"/>
        <v>5970.2888034183416</v>
      </c>
      <c r="AK20">
        <f t="shared" si="22"/>
        <v>185.44873513509725</v>
      </c>
      <c r="AL20">
        <f t="shared" si="8"/>
        <v>-22604.668177874399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-9617.5841009834257</v>
      </c>
      <c r="AR20">
        <f t="shared" si="9"/>
        <v>-9620.2635006795754</v>
      </c>
      <c r="AS20">
        <f t="shared" si="9"/>
        <v>1997.0424628340454</v>
      </c>
      <c r="AT20">
        <f t="shared" si="9"/>
        <v>62.032007317905062</v>
      </c>
      <c r="AU20">
        <f t="shared" si="9"/>
        <v>-7561.1890305276247</v>
      </c>
      <c r="AW20">
        <v>17</v>
      </c>
      <c r="AX20">
        <f>IF(Z20&gt;0, (R20*SUMPRODUCT(K20:$K$98, X20:$X$98)-K20*$AZ$3)/Z20, 0)</f>
        <v>57984.096999824273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1000000</v>
      </c>
      <c r="S21">
        <f t="shared" si="1"/>
        <v>50636.281500862722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37157.324018697298</v>
      </c>
      <c r="AC21">
        <f t="shared" si="2"/>
        <v>30575.183883183025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-30591.339661618469</v>
      </c>
      <c r="AI21">
        <f t="shared" si="6"/>
        <v>-30598.887407764349</v>
      </c>
      <c r="AJ21">
        <f t="shared" si="7"/>
        <v>6582.1401355142734</v>
      </c>
      <c r="AK21">
        <f t="shared" si="22"/>
        <v>59.45171842991568</v>
      </c>
      <c r="AL21">
        <f t="shared" si="8"/>
        <v>-23957.29555382016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-9730.6057769254494</v>
      </c>
      <c r="AR21">
        <f t="shared" si="9"/>
        <v>-9733.0065917659322</v>
      </c>
      <c r="AS21">
        <f t="shared" si="9"/>
        <v>2093.6713310246546</v>
      </c>
      <c r="AT21">
        <f t="shared" si="9"/>
        <v>18.91062114968771</v>
      </c>
      <c r="AU21">
        <f t="shared" si="9"/>
        <v>-7620.4246395915907</v>
      </c>
      <c r="AW21">
        <v>18</v>
      </c>
      <c r="AX21">
        <f>IF(Z21&gt;0, (R21*SUMPRODUCT(K21:$K$98, X21:$X$98)-K21*$AZ$3)/Z21, 0)</f>
        <v>50636.281500862722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1000000</v>
      </c>
      <c r="S22">
        <f t="shared" si="1"/>
        <v>43757.785754035969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30575.183883183025</v>
      </c>
      <c r="AC22">
        <f t="shared" si="2"/>
        <v>24744.369678799136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-32296.535850814664</v>
      </c>
      <c r="AI22">
        <f t="shared" si="6"/>
        <v>-32303.604412800949</v>
      </c>
      <c r="AJ22">
        <f t="shared" si="7"/>
        <v>5830.8142043838889</v>
      </c>
      <c r="AK22">
        <f t="shared" si="22"/>
        <v>642.07886154684354</v>
      </c>
      <c r="AL22">
        <f t="shared" si="8"/>
        <v>-25830.711346870215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-9591.9709143664404</v>
      </c>
      <c r="AR22">
        <f t="shared" si="9"/>
        <v>-9594.0702553388601</v>
      </c>
      <c r="AS22">
        <f t="shared" si="9"/>
        <v>1731.7337225848073</v>
      </c>
      <c r="AT22">
        <f t="shared" si="9"/>
        <v>190.69542916725811</v>
      </c>
      <c r="AU22">
        <f t="shared" si="9"/>
        <v>-7671.641103586795</v>
      </c>
      <c r="AW22">
        <v>19</v>
      </c>
      <c r="AX22">
        <f>IF(Z22&gt;0, (R22*SUMPRODUCT(K22:$K$98, X22:$X$98)-K22*$AZ$3)/Z22, 0)</f>
        <v>43757.785754035969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1000000</v>
      </c>
      <c r="S23">
        <f t="shared" si="1"/>
        <v>39985.453432211565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24744.369678799136</v>
      </c>
      <c r="AC23">
        <f t="shared" si="2"/>
        <v>21037.396107302302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-33703.873357312186</v>
      </c>
      <c r="AI23">
        <f t="shared" si="6"/>
        <v>-33710.44993526164</v>
      </c>
      <c r="AJ23">
        <f t="shared" si="7"/>
        <v>3706.9735714968338</v>
      </c>
      <c r="AK23">
        <f t="shared" si="22"/>
        <v>1732.1058775159397</v>
      </c>
      <c r="AL23">
        <f t="shared" si="8"/>
        <v>-28271.370486248867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-8937.4515947138607</v>
      </c>
      <c r="AR23">
        <f t="shared" si="9"/>
        <v>-8939.1955440356178</v>
      </c>
      <c r="AS23">
        <f t="shared" si="9"/>
        <v>982.99968395023166</v>
      </c>
      <c r="AT23">
        <f t="shared" si="9"/>
        <v>459.31256247909874</v>
      </c>
      <c r="AU23">
        <f t="shared" si="9"/>
        <v>-7496.8832976062877</v>
      </c>
      <c r="AW23">
        <v>20</v>
      </c>
      <c r="AX23">
        <f>IF(Z23&gt;0, (R23*SUMPRODUCT(K23:$K$98, X23:$X$98)-K23*$AZ$3)/Z23, 0)</f>
        <v>39985.453432211565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1000000</v>
      </c>
      <c r="S24">
        <f t="shared" si="1"/>
        <v>35714.149378650698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21037.396107302302</v>
      </c>
      <c r="AC24">
        <f t="shared" si="2"/>
        <v>17354.406425864865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-34939.738702778741</v>
      </c>
      <c r="AI24">
        <f t="shared" si="6"/>
        <v>-34945.812768214921</v>
      </c>
      <c r="AJ24">
        <f t="shared" si="7"/>
        <v>3682.989681437437</v>
      </c>
      <c r="AK24">
        <f t="shared" si="22"/>
        <v>1472.6177275111613</v>
      </c>
      <c r="AL24">
        <f t="shared" si="8"/>
        <v>-29790.205359266321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-8272.476050809717</v>
      </c>
      <c r="AR24">
        <f t="shared" si="9"/>
        <v>-8273.9141714917096</v>
      </c>
      <c r="AS24">
        <f t="shared" si="9"/>
        <v>871.99976491660038</v>
      </c>
      <c r="AT24">
        <f t="shared" si="9"/>
        <v>348.66302196659154</v>
      </c>
      <c r="AU24">
        <f t="shared" si="9"/>
        <v>-7053.2513846085167</v>
      </c>
      <c r="AW24">
        <v>21</v>
      </c>
      <c r="AX24">
        <f>IF(Z24&gt;0, (R24*SUMPRODUCT(K24:$K$98, X24:$X$98)-K24*$AZ$3)/Z24, 0)</f>
        <v>35714.149378650698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1000000</v>
      </c>
      <c r="S25">
        <f t="shared" si="1"/>
        <v>30952.842741176039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17354.406425864865</v>
      </c>
      <c r="AC25">
        <f t="shared" si="2"/>
        <v>13773.4142261948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-36085.392511295628</v>
      </c>
      <c r="AI25">
        <f t="shared" si="6"/>
        <v>-36090.95476867105</v>
      </c>
      <c r="AJ25">
        <f t="shared" si="7"/>
        <v>3580.992199670065</v>
      </c>
      <c r="AK25">
        <f t="shared" si="22"/>
        <v>1214.8084498105407</v>
      </c>
      <c r="AL25">
        <f t="shared" si="8"/>
        <v>-31295.154119190443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-7628.3265645586225</v>
      </c>
      <c r="AR25">
        <f t="shared" si="9"/>
        <v>-7629.5024064365398</v>
      </c>
      <c r="AS25">
        <f t="shared" si="9"/>
        <v>757.0093055152297</v>
      </c>
      <c r="AT25">
        <f t="shared" si="9"/>
        <v>256.80628430574058</v>
      </c>
      <c r="AU25">
        <f t="shared" si="9"/>
        <v>-6615.6868166155691</v>
      </c>
      <c r="AW25">
        <v>22</v>
      </c>
      <c r="AX25">
        <f>IF(Z25&gt;0, (R25*SUMPRODUCT(K25:$K$98, X25:$X$98)-K25*$AZ$3)/Z25, 0)</f>
        <v>30952.842741176039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1000000</v>
      </c>
      <c r="S26">
        <f t="shared" si="1"/>
        <v>25594.832054317663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13773.4142261948</v>
      </c>
      <c r="AC26">
        <f t="shared" si="2"/>
        <v>10333.912528725159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-36780.819812849928</v>
      </c>
      <c r="AI26">
        <f t="shared" si="6"/>
        <v>-36785.866687403934</v>
      </c>
      <c r="AJ26">
        <f t="shared" si="7"/>
        <v>3439.5016974696409</v>
      </c>
      <c r="AK26">
        <f t="shared" si="22"/>
        <v>964.13899583363605</v>
      </c>
      <c r="AL26">
        <f t="shared" si="8"/>
        <v>-32382.225994100656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-6942.2656064257826</v>
      </c>
      <c r="AR26">
        <f t="shared" si="9"/>
        <v>-6943.2181883370749</v>
      </c>
      <c r="AS26">
        <f t="shared" si="9"/>
        <v>649.19527240239688</v>
      </c>
      <c r="AT26">
        <f t="shared" si="9"/>
        <v>181.97824367828082</v>
      </c>
      <c r="AU26">
        <f t="shared" si="9"/>
        <v>-6112.0446722563975</v>
      </c>
      <c r="AW26">
        <v>23</v>
      </c>
      <c r="AX26">
        <f>IF(Z26&gt;0, (R26*SUMPRODUCT(K26:$K$98, X26:$X$98)-K26*$AZ$3)/Z26, 0)</f>
        <v>25594.832054317663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1000000</v>
      </c>
      <c r="S27">
        <f t="shared" si="1"/>
        <v>19660.61629397505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10333.912528725159</v>
      </c>
      <c r="AC27">
        <f t="shared" si="2"/>
        <v>7131.6691250573931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-36973.625852648744</v>
      </c>
      <c r="AI27">
        <f t="shared" si="6"/>
        <v>-36978.160088134056</v>
      </c>
      <c r="AJ27">
        <f t="shared" si="7"/>
        <v>3202.243403667766</v>
      </c>
      <c r="AK27">
        <f t="shared" si="22"/>
        <v>723.37387701076125</v>
      </c>
      <c r="AL27">
        <f t="shared" si="8"/>
        <v>-33052.542807455531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-6230.9438822752372</v>
      </c>
      <c r="AR27">
        <f t="shared" si="9"/>
        <v>-6231.7080098447268</v>
      </c>
      <c r="AS27">
        <f t="shared" si="9"/>
        <v>539.65491578128501</v>
      </c>
      <c r="AT27">
        <f t="shared" si="9"/>
        <v>121.90587018760091</v>
      </c>
      <c r="AU27">
        <f t="shared" si="9"/>
        <v>-5570.1472238758415</v>
      </c>
      <c r="AW27">
        <v>24</v>
      </c>
      <c r="AX27">
        <f>IF(Z27&gt;0, (R27*SUMPRODUCT(K27:$K$98, X27:$X$98)-K27*$AZ$3)/Z27, 0)</f>
        <v>19660.61629397505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1000000</v>
      </c>
      <c r="S28">
        <f t="shared" si="1"/>
        <v>13157.587274070398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7131.6691250573931</v>
      </c>
      <c r="AC28">
        <f t="shared" si="2"/>
        <v>4240.030780958954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-36861.581016028285</v>
      </c>
      <c r="AI28">
        <f t="shared" si="6"/>
        <v>-36865.609139396045</v>
      </c>
      <c r="AJ28">
        <f t="shared" si="7"/>
        <v>2891.6383440984391</v>
      </c>
      <c r="AK28">
        <f t="shared" si="22"/>
        <v>499.21683875401754</v>
      </c>
      <c r="AL28">
        <f t="shared" si="8"/>
        <v>-33474.753956543587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-5546.4836040485407</v>
      </c>
      <c r="AR28">
        <f t="shared" si="9"/>
        <v>-5547.0897071943782</v>
      </c>
      <c r="AS28">
        <f t="shared" si="9"/>
        <v>435.09866430867896</v>
      </c>
      <c r="AT28">
        <f t="shared" si="9"/>
        <v>75.116094716884774</v>
      </c>
      <c r="AU28">
        <f t="shared" si="9"/>
        <v>-5036.8749481688146</v>
      </c>
      <c r="AW28">
        <v>25</v>
      </c>
      <c r="AX28">
        <f>IF(Z28&gt;0, (R28*SUMPRODUCT(K28:$K$98, X28:$X$98)-K28*$AZ$3)/Z28, 0)</f>
        <v>13157.587274070398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1000000</v>
      </c>
      <c r="S29">
        <f t="shared" si="1"/>
        <v>5926.7200227825278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4240.030780958954</v>
      </c>
      <c r="AC29">
        <f t="shared" si="2"/>
        <v>1675.0699788539969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-36397.18532618336</v>
      </c>
      <c r="AI29">
        <f t="shared" si="6"/>
        <v>-36400.718203500859</v>
      </c>
      <c r="AJ29">
        <f t="shared" si="7"/>
        <v>2564.9608021049571</v>
      </c>
      <c r="AK29">
        <f t="shared" si="22"/>
        <v>296.80215466712679</v>
      </c>
      <c r="AL29">
        <f t="shared" si="8"/>
        <v>-33538.955246728772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-4889.8276548762324</v>
      </c>
      <c r="AR29">
        <f t="shared" si="9"/>
        <v>-4890.3022839183841</v>
      </c>
      <c r="AS29">
        <f t="shared" si="9"/>
        <v>344.59302694441425</v>
      </c>
      <c r="AT29">
        <f t="shared" si="9"/>
        <v>39.874275192211826</v>
      </c>
      <c r="AU29">
        <f t="shared" si="9"/>
        <v>-4505.834981781758</v>
      </c>
      <c r="AW29">
        <v>26</v>
      </c>
      <c r="AX29">
        <f>IF(Z29&gt;0, (R29*SUMPRODUCT(K29:$K$98, X29:$X$98)-K29*$AZ$3)/Z29, 0)</f>
        <v>5926.7200227825278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1000000</v>
      </c>
      <c r="S30">
        <f t="shared" si="1"/>
        <v>-2263.0787009872547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1675.0699788539969</v>
      </c>
      <c r="AC30">
        <f t="shared" si="2"/>
        <v>-552.68374571547247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-35586.240795016762</v>
      </c>
      <c r="AI30">
        <f t="shared" si="6"/>
        <v>-35589.293515551151</v>
      </c>
      <c r="AJ30">
        <f t="shared" si="7"/>
        <v>2227.7537245694693</v>
      </c>
      <c r="AK30">
        <f t="shared" si="22"/>
        <v>117.25489851977979</v>
      </c>
      <c r="AL30">
        <f t="shared" si="8"/>
        <v>-33244.284892461903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-4268.6430776837087</v>
      </c>
      <c r="AR30">
        <f t="shared" si="9"/>
        <v>-4269.0092578164267</v>
      </c>
      <c r="AS30">
        <f t="shared" si="9"/>
        <v>267.22366012032393</v>
      </c>
      <c r="AT30">
        <f t="shared" si="9"/>
        <v>14.064967237591807</v>
      </c>
      <c r="AU30">
        <f t="shared" si="9"/>
        <v>-3987.7206304585106</v>
      </c>
      <c r="AW30">
        <v>27</v>
      </c>
      <c r="AX30">
        <f>IF(Z30&gt;0, (R30*SUMPRODUCT(K30:$K$98, X30:$X$98)-K30*$AZ$3)/Z30, 0)</f>
        <v>-2263.0787009872547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1000000</v>
      </c>
      <c r="S31">
        <f t="shared" si="1"/>
        <v>-11787.832719121767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-552.68374571547247</v>
      </c>
      <c r="AC31">
        <f t="shared" si="2"/>
        <v>-2444.4750999109965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-34402.732237795346</v>
      </c>
      <c r="AI31">
        <f t="shared" si="6"/>
        <v>-34405.324396971417</v>
      </c>
      <c r="AJ31">
        <f t="shared" si="7"/>
        <v>1891.791354195524</v>
      </c>
      <c r="AK31">
        <f t="shared" si="22"/>
        <v>-38.687862200083075</v>
      </c>
      <c r="AL31">
        <f t="shared" si="8"/>
        <v>-32552.220904975977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-3684.534626794064</v>
      </c>
      <c r="AR31">
        <f t="shared" si="9"/>
        <v>-3684.8122471928268</v>
      </c>
      <c r="AS31">
        <f t="shared" si="9"/>
        <v>202.61096424037189</v>
      </c>
      <c r="AT31">
        <f t="shared" si="9"/>
        <v>-4.1434722953847043</v>
      </c>
      <c r="AU31">
        <f t="shared" si="9"/>
        <v>-3486.3447552478397</v>
      </c>
      <c r="AW31">
        <v>28</v>
      </c>
      <c r="AX31">
        <f>IF(Z31&gt;0, (R31*SUMPRODUCT(K31:$K$98, X31:$X$98)-K31*$AZ$3)/Z31, 0)</f>
        <v>-11787.832719121767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1000000</v>
      </c>
      <c r="S32">
        <f t="shared" si="1"/>
        <v>-23226.561323200898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-2444.4750999109965</v>
      </c>
      <c r="AC32">
        <f t="shared" si="2"/>
        <v>-4006.8206878763194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-32788.722845420998</v>
      </c>
      <c r="AI32">
        <f t="shared" si="6"/>
        <v>-32790.879223969743</v>
      </c>
      <c r="AJ32">
        <f t="shared" si="7"/>
        <v>1562.3455879653229</v>
      </c>
      <c r="AK32">
        <f t="shared" si="22"/>
        <v>-171.11325699376977</v>
      </c>
      <c r="AL32">
        <f t="shared" si="8"/>
        <v>-31399.646892998189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-3135.4233275418637</v>
      </c>
      <c r="AR32">
        <f t="shared" si="9"/>
        <v>-3135.629531352748</v>
      </c>
      <c r="AS32">
        <f t="shared" si="9"/>
        <v>149.39937811187673</v>
      </c>
      <c r="AT32">
        <f t="shared" si="9"/>
        <v>-16.362714100188157</v>
      </c>
      <c r="AU32">
        <f t="shared" si="9"/>
        <v>-3002.592867341059</v>
      </c>
      <c r="AW32">
        <v>29</v>
      </c>
      <c r="AX32">
        <f>IF(Z32&gt;0, (R32*SUMPRODUCT(K32:$K$98, X32:$X$98)-K32*$AZ$3)/Z32, 0)</f>
        <v>-23226.561323200898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1000000</v>
      </c>
      <c r="S33">
        <f t="shared" si="1"/>
        <v>-37491.119981315991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-4006.8206878763194</v>
      </c>
      <c r="AC33">
        <f t="shared" si="2"/>
        <v>-5247.4323736068145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-30820.507393272303</v>
      </c>
      <c r="AI33">
        <f t="shared" si="6"/>
        <v>-30822.256951693143</v>
      </c>
      <c r="AJ33">
        <f t="shared" si="7"/>
        <v>1240.6116857304951</v>
      </c>
      <c r="AK33">
        <f t="shared" si="22"/>
        <v>-280.4774481513424</v>
      </c>
      <c r="AL33">
        <f t="shared" si="8"/>
        <v>-29862.12271411399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-2631.4398415686032</v>
      </c>
      <c r="AR33">
        <f t="shared" si="9"/>
        <v>-2631.5892180105616</v>
      </c>
      <c r="AS33">
        <f t="shared" si="9"/>
        <v>105.92281872878668</v>
      </c>
      <c r="AT33">
        <f t="shared" si="9"/>
        <v>-23.94702729287458</v>
      </c>
      <c r="AU33">
        <f t="shared" si="9"/>
        <v>-2549.6134265746491</v>
      </c>
      <c r="AW33">
        <v>30</v>
      </c>
      <c r="AX33">
        <f>IF(Z33&gt;0, (R33*SUMPRODUCT(K33:$K$98, X33:$X$98)-K33*$AZ$3)/Z33, 0)</f>
        <v>-37491.119981315991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1000000</v>
      </c>
      <c r="S34">
        <f t="shared" si="1"/>
        <v>-56122.247195075644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-5247.4323736068145</v>
      </c>
      <c r="AC34">
        <f t="shared" si="2"/>
        <v>-6187.0761064152703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-28322.183572821206</v>
      </c>
      <c r="AI34">
        <f t="shared" si="6"/>
        <v>-28323.561608363179</v>
      </c>
      <c r="AJ34">
        <f t="shared" si="7"/>
        <v>939.64373280845575</v>
      </c>
      <c r="AK34">
        <f t="shared" si="22"/>
        <v>-367.32026615247707</v>
      </c>
      <c r="AL34">
        <f t="shared" si="8"/>
        <v>-27751.238141707203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-2159.0483715563014</v>
      </c>
      <c r="AR34">
        <f t="shared" si="9"/>
        <v>-2159.1534215566021</v>
      </c>
      <c r="AS34">
        <f t="shared" si="9"/>
        <v>71.630644789338035</v>
      </c>
      <c r="AT34">
        <f t="shared" si="9"/>
        <v>-28.001450539187186</v>
      </c>
      <c r="AU34">
        <f t="shared" ref="AU34:AU79" si="23">AL34*$K34</f>
        <v>-2115.5242273064514</v>
      </c>
      <c r="AW34">
        <v>31</v>
      </c>
      <c r="AX34">
        <f>IF(Z34&gt;0, (R34*SUMPRODUCT(K34:$K$98, X34:$X$98)-K34*$AZ$3)/Z34, 0)</f>
        <v>-56122.247195075644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1000000</v>
      </c>
      <c r="S35">
        <f t="shared" si="1"/>
        <v>-81538.302537070995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-6187.0761064152703</v>
      </c>
      <c r="AC35">
        <f t="shared" si="2"/>
        <v>-6835.592238007157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-25307.516454227305</v>
      </c>
      <c r="AI35">
        <f t="shared" ref="AI35:AI66" si="25">SUM(AE35:AH35)</f>
        <v>-25308.56436545818</v>
      </c>
      <c r="AJ35">
        <f t="shared" si="7"/>
        <v>648.51613159188673</v>
      </c>
      <c r="AK35">
        <f t="shared" si="22"/>
        <v>-433.09532744906898</v>
      </c>
      <c r="AL35">
        <f t="shared" si="8"/>
        <v>-25093.143561315359</v>
      </c>
      <c r="AN35">
        <f t="shared" ref="AN35:AT66" si="26">AE35*$K35</f>
        <v>0</v>
      </c>
      <c r="AO35">
        <f t="shared" si="26"/>
        <v>0</v>
      </c>
      <c r="AP35">
        <f t="shared" si="26"/>
        <v>-7.1325054349913805E-2</v>
      </c>
      <c r="AQ35">
        <f t="shared" si="26"/>
        <v>-1722.5313875600796</v>
      </c>
      <c r="AR35">
        <f t="shared" si="26"/>
        <v>-1722.6027126144295</v>
      </c>
      <c r="AS35">
        <f t="shared" si="26"/>
        <v>44.140617038677135</v>
      </c>
      <c r="AT35">
        <f t="shared" si="26"/>
        <v>-29.478210423607898</v>
      </c>
      <c r="AU35">
        <f t="shared" si="23"/>
        <v>-1707.9403059993599</v>
      </c>
      <c r="AW35">
        <v>32</v>
      </c>
      <c r="AX35">
        <f>IF(Z35&gt;0, (R35*SUMPRODUCT(K35:$K$98, X35:$X$98)-K35*$AZ$3)/Z35, 0)</f>
        <v>-81538.302537070995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1000000</v>
      </c>
      <c r="S36">
        <f t="shared" si="1"/>
        <v>-117965.35475620799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-6835.592238007157</v>
      </c>
      <c r="AC36">
        <f t="shared" si="2"/>
        <v>-7209.4341255990021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-21879.726568095615</v>
      </c>
      <c r="AI36">
        <f t="shared" si="25"/>
        <v>-21880.490503632082</v>
      </c>
      <c r="AJ36">
        <f t="shared" si="7"/>
        <v>373.84188759184508</v>
      </c>
      <c r="AK36">
        <f t="shared" si="22"/>
        <v>-478.49145666050106</v>
      </c>
      <c r="AL36">
        <f t="shared" si="8"/>
        <v>-21985.140072700735</v>
      </c>
      <c r="AN36">
        <f t="shared" si="26"/>
        <v>0</v>
      </c>
      <c r="AO36">
        <f t="shared" si="26"/>
        <v>0</v>
      </c>
      <c r="AP36">
        <f t="shared" si="26"/>
        <v>-4.6425469724924104E-2</v>
      </c>
      <c r="AQ36">
        <f t="shared" si="26"/>
        <v>-1329.6626938928325</v>
      </c>
      <c r="AR36">
        <f t="shared" si="26"/>
        <v>-1329.7091193625574</v>
      </c>
      <c r="AS36">
        <f t="shared" si="26"/>
        <v>22.718913319062551</v>
      </c>
      <c r="AT36">
        <f t="shared" si="26"/>
        <v>-29.078619300281513</v>
      </c>
      <c r="AU36">
        <f t="shared" si="23"/>
        <v>-1336.0688253437763</v>
      </c>
      <c r="AW36">
        <v>33</v>
      </c>
      <c r="AX36">
        <f>IF(Z36&gt;0, (R36*SUMPRODUCT(K36:$K$98, X36:$X$98)-K36*$AZ$3)/Z36, 0)</f>
        <v>-117965.35475620799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1000000</v>
      </c>
      <c r="S37">
        <f t="shared" si="1"/>
        <v>-172970.96796720068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-7209.4341255990021</v>
      </c>
      <c r="AC37">
        <f t="shared" si="2"/>
        <v>-7334.9097659487688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-18098.255863568513</v>
      </c>
      <c r="AI37">
        <f t="shared" si="25"/>
        <v>-18098.78593155132</v>
      </c>
      <c r="AJ37">
        <f t="shared" si="7"/>
        <v>125.47564034976676</v>
      </c>
      <c r="AK37">
        <f t="shared" si="22"/>
        <v>-504.66038879193019</v>
      </c>
      <c r="AL37">
        <f t="shared" si="8"/>
        <v>-18477.970679993483</v>
      </c>
      <c r="AN37">
        <f t="shared" si="26"/>
        <v>0</v>
      </c>
      <c r="AO37">
        <f t="shared" si="26"/>
        <v>0</v>
      </c>
      <c r="AP37">
        <f t="shared" si="26"/>
        <v>-2.8761606735842268E-2</v>
      </c>
      <c r="AQ37">
        <f t="shared" si="26"/>
        <v>-982.01539168082331</v>
      </c>
      <c r="AR37">
        <f t="shared" si="26"/>
        <v>-982.0441532875592</v>
      </c>
      <c r="AS37">
        <f t="shared" si="26"/>
        <v>6.8083361752286935</v>
      </c>
      <c r="AT37">
        <f t="shared" si="26"/>
        <v>-27.382985029121329</v>
      </c>
      <c r="AU37">
        <f t="shared" si="23"/>
        <v>-1002.6188021414519</v>
      </c>
      <c r="AW37">
        <v>34</v>
      </c>
      <c r="AX37">
        <f>IF(Z37&gt;0, (R37*SUMPRODUCT(K37:$K$98, X37:$X$98)-K37*$AZ$3)/Z37, 0)</f>
        <v>-172970.96796720068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1000000</v>
      </c>
      <c r="S38">
        <f t="shared" si="1"/>
        <v>-260822.80910582683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-7334.9097659487688</v>
      </c>
      <c r="AC38">
        <f t="shared" si="2"/>
        <v>-7241.758145537573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-14216.334968325831</v>
      </c>
      <c r="AI38">
        <f t="shared" si="25"/>
        <v>-14216.682031441705</v>
      </c>
      <c r="AJ38">
        <f t="shared" si="7"/>
        <v>-93.151620411195836</v>
      </c>
      <c r="AK38">
        <f t="shared" si="22"/>
        <v>-513.44368361641386</v>
      </c>
      <c r="AL38">
        <f t="shared" si="8"/>
        <v>-14823.277335469314</v>
      </c>
      <c r="AN38">
        <f t="shared" si="26"/>
        <v>0</v>
      </c>
      <c r="AO38">
        <f t="shared" si="26"/>
        <v>0</v>
      </c>
      <c r="AP38">
        <f t="shared" si="26"/>
        <v>-1.6814037429213887E-2</v>
      </c>
      <c r="AQ38">
        <f t="shared" si="26"/>
        <v>-688.73348198316341</v>
      </c>
      <c r="AR38">
        <f t="shared" si="26"/>
        <v>-688.75029602059271</v>
      </c>
      <c r="AS38">
        <f t="shared" si="26"/>
        <v>-4.5128818377675124</v>
      </c>
      <c r="AT38">
        <f t="shared" si="26"/>
        <v>-24.874614786952979</v>
      </c>
      <c r="AU38">
        <f t="shared" si="23"/>
        <v>-718.13779264531308</v>
      </c>
      <c r="AW38">
        <v>35</v>
      </c>
      <c r="AX38">
        <f>IF(Z38&gt;0, (R38*SUMPRODUCT(K38:$K$98, X38:$X$98)-K38*$AZ$3)/Z38, 0)</f>
        <v>-260822.80910582683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1000000</v>
      </c>
      <c r="S39">
        <f t="shared" si="1"/>
        <v>-410177.51051657496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-7241.758145537573</v>
      </c>
      <c r="AC39">
        <f t="shared" si="2"/>
        <v>-6970.5210810100025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-10493.48540484061</v>
      </c>
      <c r="AI39">
        <f t="shared" si="25"/>
        <v>-10493.697828757766</v>
      </c>
      <c r="AJ39">
        <f t="shared" si="7"/>
        <v>-271.23706452757051</v>
      </c>
      <c r="AK39">
        <f t="shared" si="22"/>
        <v>-506.92307018763017</v>
      </c>
      <c r="AL39">
        <f t="shared" si="8"/>
        <v>-11271.857963472965</v>
      </c>
      <c r="AN39">
        <f t="shared" si="26"/>
        <v>0</v>
      </c>
      <c r="AO39">
        <f t="shared" si="26"/>
        <v>0</v>
      </c>
      <c r="AP39">
        <f t="shared" si="26"/>
        <v>-9.1885913812419229E-3</v>
      </c>
      <c r="AQ39">
        <f t="shared" si="26"/>
        <v>-453.90533628077071</v>
      </c>
      <c r="AR39">
        <f t="shared" si="26"/>
        <v>-453.91452487215201</v>
      </c>
      <c r="AS39">
        <f t="shared" si="26"/>
        <v>-11.732608016913334</v>
      </c>
      <c r="AT39">
        <f t="shared" si="26"/>
        <v>-21.927422373490405</v>
      </c>
      <c r="AU39">
        <f t="shared" si="23"/>
        <v>-487.57455526255569</v>
      </c>
      <c r="AW39">
        <v>36</v>
      </c>
      <c r="AX39">
        <f>IF(Z39&gt;0, (R39*SUMPRODUCT(K39:$K$98, X39:$X$98)-K39*$AZ$3)/Z39, 0)</f>
        <v>-410177.51051657496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1000000</v>
      </c>
      <c r="S40">
        <f t="shared" si="1"/>
        <v>-683818.29543119459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-6970.5210810100025</v>
      </c>
      <c r="AC40">
        <f t="shared" si="2"/>
        <v>-6567.3098579061889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-7220.0927663465663</v>
      </c>
      <c r="AI40">
        <f t="shared" si="25"/>
        <v>-7220.2128148649699</v>
      </c>
      <c r="AJ40">
        <f t="shared" si="7"/>
        <v>-403.21122310381361</v>
      </c>
      <c r="AK40">
        <f t="shared" si="22"/>
        <v>-487.93647567070025</v>
      </c>
      <c r="AL40">
        <f t="shared" si="8"/>
        <v>-8111.3605136394835</v>
      </c>
      <c r="AN40">
        <f t="shared" si="26"/>
        <v>0</v>
      </c>
      <c r="AO40">
        <f t="shared" si="26"/>
        <v>0</v>
      </c>
      <c r="AP40">
        <f t="shared" si="26"/>
        <v>-4.6364364084136135E-3</v>
      </c>
      <c r="AQ40">
        <f t="shared" si="26"/>
        <v>-278.84976357187549</v>
      </c>
      <c r="AR40">
        <f t="shared" si="26"/>
        <v>-278.8544000082839</v>
      </c>
      <c r="AS40">
        <f t="shared" si="26"/>
        <v>-15.572563659582798</v>
      </c>
      <c r="AT40">
        <f t="shared" si="26"/>
        <v>-18.844767689559347</v>
      </c>
      <c r="AU40">
        <f t="shared" si="23"/>
        <v>-313.27173135742606</v>
      </c>
      <c r="AW40">
        <v>37</v>
      </c>
      <c r="AX40">
        <f>IF(Z40&gt;0, (R40*SUMPRODUCT(K40:$K$98, X40:$X$98)-K40*$AZ$3)/Z40, 0)</f>
        <v>-683818.29543119459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1000000</v>
      </c>
      <c r="S41">
        <f t="shared" si="1"/>
        <v>-1235819.9144359648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-6567.3098579061889</v>
      </c>
      <c r="AC41">
        <f t="shared" si="2"/>
        <v>-6080.876979170399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-4587.322355106312</v>
      </c>
      <c r="AI41">
        <f t="shared" si="25"/>
        <v>-4587.3838616100929</v>
      </c>
      <c r="AJ41">
        <f t="shared" si="7"/>
        <v>-486.43287873578993</v>
      </c>
      <c r="AK41">
        <f t="shared" si="22"/>
        <v>-459.71169005343324</v>
      </c>
      <c r="AL41">
        <f t="shared" si="8"/>
        <v>-5533.5284303993158</v>
      </c>
      <c r="AN41">
        <f t="shared" si="26"/>
        <v>0</v>
      </c>
      <c r="AO41">
        <f t="shared" si="26"/>
        <v>0</v>
      </c>
      <c r="AP41">
        <f t="shared" si="26"/>
        <v>-2.1209504444799679E-3</v>
      </c>
      <c r="AQ41">
        <f t="shared" si="26"/>
        <v>-158.18625332227944</v>
      </c>
      <c r="AR41">
        <f t="shared" si="26"/>
        <v>-158.18837427272393</v>
      </c>
      <c r="AS41">
        <f t="shared" si="26"/>
        <v>-16.773836374139449</v>
      </c>
      <c r="AT41">
        <f t="shared" si="26"/>
        <v>-15.852400208382631</v>
      </c>
      <c r="AU41">
        <f t="shared" si="23"/>
        <v>-190.814610855246</v>
      </c>
      <c r="AW41">
        <v>38</v>
      </c>
      <c r="AX41">
        <f>IF(Z41&gt;0, (R41*SUMPRODUCT(K41:$K$98, X41:$X$98)-K41*$AZ$3)/Z41, 0)</f>
        <v>-1235819.9144359648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1000000</v>
      </c>
      <c r="S42">
        <f t="shared" si="1"/>
        <v>-2492378.4508828814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-6080.876979170399</v>
      </c>
      <c r="AC42">
        <f t="shared" si="2"/>
        <v>-5555.7751590036951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-2642.20934022457</v>
      </c>
      <c r="AI42">
        <f t="shared" si="25"/>
        <v>-2642.2372040465602</v>
      </c>
      <c r="AJ42">
        <f t="shared" si="7"/>
        <v>-525.10182016670387</v>
      </c>
      <c r="AK42">
        <f t="shared" si="22"/>
        <v>-425.66138854192798</v>
      </c>
      <c r="AL42">
        <f t="shared" si="8"/>
        <v>-3593.000412755192</v>
      </c>
      <c r="AN42">
        <f t="shared" si="26"/>
        <v>0</v>
      </c>
      <c r="AO42">
        <f t="shared" si="26"/>
        <v>0</v>
      </c>
      <c r="AP42">
        <f t="shared" si="26"/>
        <v>-8.5789106497229236E-4</v>
      </c>
      <c r="AQ42">
        <f t="shared" si="26"/>
        <v>-81.35021051901434</v>
      </c>
      <c r="AR42">
        <f t="shared" si="26"/>
        <v>-81.351068410079321</v>
      </c>
      <c r="AS42">
        <f t="shared" si="26"/>
        <v>-16.167206346658475</v>
      </c>
      <c r="AT42">
        <f t="shared" si="26"/>
        <v>-13.105563984100776</v>
      </c>
      <c r="AU42">
        <f t="shared" si="23"/>
        <v>-110.62383874083856</v>
      </c>
      <c r="AW42">
        <v>39</v>
      </c>
      <c r="AX42">
        <f>IF(Z42&gt;0, (R42*SUMPRODUCT(K42:$K$98, X42:$X$98)-K42*$AZ$3)/Z42, 0)</f>
        <v>-2492378.4508828814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1000000</v>
      </c>
      <c r="S43">
        <f t="shared" si="1"/>
        <v>-5840684.4681217559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-5555.7751590036951</v>
      </c>
      <c r="AC43">
        <f t="shared" si="2"/>
        <v>-5027.0467324789715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-1346.1199046478266</v>
      </c>
      <c r="AI43">
        <f t="shared" si="25"/>
        <v>-1346.1306633327888</v>
      </c>
      <c r="AJ43">
        <f t="shared" si="7"/>
        <v>-528.72842652472355</v>
      </c>
      <c r="AK43">
        <f t="shared" si="22"/>
        <v>-388.9042611302587</v>
      </c>
      <c r="AL43">
        <f t="shared" si="8"/>
        <v>-2263.763350987771</v>
      </c>
      <c r="AN43">
        <f t="shared" si="26"/>
        <v>0</v>
      </c>
      <c r="AO43">
        <f t="shared" si="26"/>
        <v>0</v>
      </c>
      <c r="AP43">
        <f t="shared" si="26"/>
        <v>-2.9575536101833874E-4</v>
      </c>
      <c r="AQ43">
        <f t="shared" si="26"/>
        <v>-37.004724998716426</v>
      </c>
      <c r="AR43">
        <f t="shared" si="26"/>
        <v>-37.005020754077449</v>
      </c>
      <c r="AS43">
        <f t="shared" si="26"/>
        <v>-14.534700775909092</v>
      </c>
      <c r="AT43">
        <f t="shared" si="26"/>
        <v>-10.690946017709539</v>
      </c>
      <c r="AU43">
        <f t="shared" si="23"/>
        <v>-62.230667547696079</v>
      </c>
      <c r="AW43">
        <v>40</v>
      </c>
      <c r="AX43">
        <f>IF(Z43&gt;0, (R43*SUMPRODUCT(K43:$K$98, X43:$X$98)-K43*$AZ$3)/Z43, 0)</f>
        <v>-5840684.4681217559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1000000</v>
      </c>
      <c r="S44">
        <f t="shared" si="1"/>
        <v>-16730740.590574827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-5027.0467324789715</v>
      </c>
      <c r="AC44">
        <f t="shared" si="2"/>
        <v>-4519.3383886886377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-581.96601164606363</v>
      </c>
      <c r="AI44">
        <f t="shared" si="25"/>
        <v>-581.96938816903059</v>
      </c>
      <c r="AJ44">
        <f t="shared" si="7"/>
        <v>-507.70834379033386</v>
      </c>
      <c r="AK44">
        <f t="shared" si="22"/>
        <v>-351.89327127352806</v>
      </c>
      <c r="AL44">
        <f t="shared" si="8"/>
        <v>-1441.5710032328925</v>
      </c>
      <c r="AN44">
        <f t="shared" si="26"/>
        <v>0</v>
      </c>
      <c r="AO44">
        <f t="shared" si="26"/>
        <v>0</v>
      </c>
      <c r="AP44">
        <f t="shared" si="26"/>
        <v>-8.2875301325986808E-5</v>
      </c>
      <c r="AQ44">
        <f t="shared" si="26"/>
        <v>-14.284104994503579</v>
      </c>
      <c r="AR44">
        <f t="shared" si="26"/>
        <v>-14.284187869804905</v>
      </c>
      <c r="AS44">
        <f t="shared" si="26"/>
        <v>-12.461482533617822</v>
      </c>
      <c r="AT44">
        <f t="shared" si="26"/>
        <v>-8.6370687173177689</v>
      </c>
      <c r="AU44">
        <f t="shared" si="23"/>
        <v>-35.382739120740496</v>
      </c>
      <c r="AW44">
        <v>41</v>
      </c>
      <c r="AX44">
        <f>IF(Z44&gt;0, (R44*SUMPRODUCT(K44:$K$98, X44:$X$98)-K44*$AZ$3)/Z44, 0)</f>
        <v>-16730740.590574827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1000000</v>
      </c>
      <c r="S45">
        <f t="shared" si="1"/>
        <v>-62868925.057515495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-4519.3383886886377</v>
      </c>
      <c r="AC45">
        <f t="shared" si="2"/>
        <v>-4047.2715394072029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-203.04427509600004</v>
      </c>
      <c r="AI45">
        <f t="shared" si="25"/>
        <v>-203.04507980029865</v>
      </c>
      <c r="AJ45">
        <f t="shared" si="7"/>
        <v>-472.06684928143477</v>
      </c>
      <c r="AK45">
        <f t="shared" si="22"/>
        <v>-316.35368720820469</v>
      </c>
      <c r="AL45">
        <f t="shared" si="8"/>
        <v>-991.46561628993823</v>
      </c>
      <c r="AN45">
        <f t="shared" si="26"/>
        <v>0</v>
      </c>
      <c r="AO45">
        <f t="shared" si="26"/>
        <v>0</v>
      </c>
      <c r="AP45">
        <f t="shared" si="26"/>
        <v>-1.7634928815197877E-5</v>
      </c>
      <c r="AQ45">
        <f t="shared" si="26"/>
        <v>-4.4496734314075219</v>
      </c>
      <c r="AR45">
        <f t="shared" si="26"/>
        <v>-4.4496910663363369</v>
      </c>
      <c r="AS45">
        <f t="shared" si="26"/>
        <v>-10.345247686016831</v>
      </c>
      <c r="AT45">
        <f t="shared" si="26"/>
        <v>-6.9328258392540363</v>
      </c>
      <c r="AU45">
        <f t="shared" si="23"/>
        <v>-21.727764591607208</v>
      </c>
      <c r="AW45">
        <v>42</v>
      </c>
      <c r="AX45">
        <f>IF(Z45&gt;0, (R45*SUMPRODUCT(K45:$K$98, X45:$X$98)-K45*$AZ$3)/Z45, 0)</f>
        <v>-62868925.057515495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1000000</v>
      </c>
      <c r="S46">
        <f t="shared" si="1"/>
        <v>-237842713.30659801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-4047.2715394072029</v>
      </c>
      <c r="AC46">
        <f t="shared" si="2"/>
        <v>-3617.4792893779509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-48.52303612904204</v>
      </c>
      <c r="AI46">
        <f t="shared" si="25"/>
        <v>-48.523226248346049</v>
      </c>
      <c r="AJ46">
        <f t="shared" si="7"/>
        <v>-429.79225002925205</v>
      </c>
      <c r="AK46">
        <f t="shared" si="22"/>
        <v>-283.30900775850421</v>
      </c>
      <c r="AL46">
        <f t="shared" si="8"/>
        <v>-761.62448403610233</v>
      </c>
      <c r="AN46">
        <f t="shared" si="26"/>
        <v>0</v>
      </c>
      <c r="AO46">
        <f t="shared" si="26"/>
        <v>0</v>
      </c>
      <c r="AP46">
        <f t="shared" si="26"/>
        <v>-3.7200226379289878E-6</v>
      </c>
      <c r="AQ46">
        <f t="shared" si="26"/>
        <v>-0.94943958375467363</v>
      </c>
      <c r="AR46">
        <f t="shared" si="26"/>
        <v>-0.94944330377731156</v>
      </c>
      <c r="AS46">
        <f t="shared" si="26"/>
        <v>-8.4096504984469487</v>
      </c>
      <c r="AT46">
        <f t="shared" si="26"/>
        <v>-5.5434450903864789</v>
      </c>
      <c r="AU46">
        <f t="shared" si="23"/>
        <v>-14.902538892610739</v>
      </c>
      <c r="AW46">
        <v>43</v>
      </c>
      <c r="AX46">
        <f>IF(Z46&gt;0, (R46*SUMPRODUCT(K46:$K$98, X46:$X$98)-K46*$AZ$3)/Z46, 0)</f>
        <v>-237842713.30659801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1000000</v>
      </c>
      <c r="S47">
        <f t="shared" si="1"/>
        <v>-907630411.08077443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-3617.4792893779509</v>
      </c>
      <c r="AC47">
        <f t="shared" si="2"/>
        <v>-3230.7127258718315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-11.497946368009192</v>
      </c>
      <c r="AI47">
        <f t="shared" si="25"/>
        <v>-11.49799086179056</v>
      </c>
      <c r="AJ47">
        <f t="shared" si="7"/>
        <v>-386.76656350611938</v>
      </c>
      <c r="AK47">
        <f t="shared" si="22"/>
        <v>-253.22355025645658</v>
      </c>
      <c r="AL47">
        <f t="shared" si="8"/>
        <v>-651.48810462436654</v>
      </c>
      <c r="AN47">
        <f t="shared" si="26"/>
        <v>0</v>
      </c>
      <c r="AO47">
        <f t="shared" si="26"/>
        <v>0</v>
      </c>
      <c r="AP47">
        <f t="shared" si="26"/>
        <v>-7.7732146551218758E-7</v>
      </c>
      <c r="AQ47">
        <f t="shared" si="26"/>
        <v>-0.20087302644114627</v>
      </c>
      <c r="AR47">
        <f t="shared" si="26"/>
        <v>-0.2008738037626118</v>
      </c>
      <c r="AS47">
        <f t="shared" si="26"/>
        <v>-6.7569431662923796</v>
      </c>
      <c r="AT47">
        <f t="shared" si="26"/>
        <v>-4.4239013888349934</v>
      </c>
      <c r="AU47">
        <f t="shared" si="23"/>
        <v>-11.381718358889986</v>
      </c>
      <c r="AW47">
        <v>44</v>
      </c>
      <c r="AX47">
        <f>IF(Z47&gt;0, (R47*SUMPRODUCT(K47:$K$98, X47:$X$98)-K47*$AZ$3)/Z47, 0)</f>
        <v>-907630411.08077443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1000000</v>
      </c>
      <c r="S48">
        <f t="shared" si="1"/>
        <v>-3499661171.9125042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-3230.7127258718315</v>
      </c>
      <c r="AC48">
        <f t="shared" si="2"/>
        <v>-2884.7385961394571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-2.6996166588948118</v>
      </c>
      <c r="AI48">
        <f t="shared" si="25"/>
        <v>-2.6996269625301297</v>
      </c>
      <c r="AJ48">
        <f t="shared" si="7"/>
        <v>-345.97412973237442</v>
      </c>
      <c r="AK48">
        <f t="shared" si="22"/>
        <v>-226.14989081102823</v>
      </c>
      <c r="AL48">
        <f t="shared" si="8"/>
        <v>-574.82364750593274</v>
      </c>
      <c r="AN48">
        <f t="shared" si="26"/>
        <v>0</v>
      </c>
      <c r="AO48">
        <f t="shared" si="26"/>
        <v>0</v>
      </c>
      <c r="AP48">
        <f t="shared" si="26"/>
        <v>-1.607214347719163E-7</v>
      </c>
      <c r="AQ48">
        <f t="shared" si="26"/>
        <v>-4.2110017422322815E-2</v>
      </c>
      <c r="AR48">
        <f t="shared" si="26"/>
        <v>-4.2110178143757587E-2</v>
      </c>
      <c r="AS48">
        <f t="shared" si="26"/>
        <v>-5.3966834819679956</v>
      </c>
      <c r="AT48">
        <f t="shared" si="26"/>
        <v>-3.5276030064236847</v>
      </c>
      <c r="AU48">
        <f t="shared" si="23"/>
        <v>-8.966396666535438</v>
      </c>
      <c r="AW48">
        <v>45</v>
      </c>
      <c r="AX48">
        <f>IF(Z48&gt;0, (R48*SUMPRODUCT(K48:$K$98, X48:$X$98)-K48*$AZ$3)/Z48, 0)</f>
        <v>-3499661171.9125042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1000000</v>
      </c>
      <c r="S49">
        <f t="shared" si="1"/>
        <v>-13653595207.288246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-2884.7385961394571</v>
      </c>
      <c r="AC49">
        <f t="shared" si="2"/>
        <v>-2575.695882265079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-0.62740193470075467</v>
      </c>
      <c r="AI49">
        <f t="shared" si="25"/>
        <v>-0.62740429277553567</v>
      </c>
      <c r="AJ49">
        <f t="shared" si="7"/>
        <v>-309.04271387437802</v>
      </c>
      <c r="AK49">
        <f t="shared" si="22"/>
        <v>-201.93170172976201</v>
      </c>
      <c r="AL49">
        <f t="shared" si="8"/>
        <v>-511.60181989691557</v>
      </c>
      <c r="AN49">
        <f t="shared" si="26"/>
        <v>0</v>
      </c>
      <c r="AO49">
        <f t="shared" si="26"/>
        <v>0</v>
      </c>
      <c r="AP49">
        <f t="shared" si="26"/>
        <v>-3.2841491515879008E-8</v>
      </c>
      <c r="AQ49">
        <f t="shared" si="26"/>
        <v>-8.7379821376009029E-3</v>
      </c>
      <c r="AR49">
        <f t="shared" si="26"/>
        <v>-8.7380149790924188E-3</v>
      </c>
      <c r="AS49">
        <f t="shared" si="26"/>
        <v>-4.3041144188980036</v>
      </c>
      <c r="AT49">
        <f t="shared" si="26"/>
        <v>-2.8123528238267181</v>
      </c>
      <c r="AU49">
        <f t="shared" si="23"/>
        <v>-7.1252052577038141</v>
      </c>
      <c r="AW49">
        <v>46</v>
      </c>
      <c r="AX49">
        <f>IF(Z49&gt;0, (R49*SUMPRODUCT(K49:$K$98, X49:$X$98)-K49*$AZ$3)/Z49, 0)</f>
        <v>-13653595207.288246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1000000</v>
      </c>
      <c r="S50">
        <f t="shared" si="1"/>
        <v>-53903010537.645988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-2575.695882265079</v>
      </c>
      <c r="AC50">
        <f t="shared" si="2"/>
        <v>-2299.7360274866805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-0.14409518898365403</v>
      </c>
      <c r="AI50">
        <f t="shared" si="25"/>
        <v>-0.14409572228782494</v>
      </c>
      <c r="AJ50">
        <f t="shared" si="7"/>
        <v>-275.95985477839849</v>
      </c>
      <c r="AK50">
        <f t="shared" si="22"/>
        <v>-180.29871175855556</v>
      </c>
      <c r="AL50">
        <f t="shared" si="8"/>
        <v>-456.40266225924188</v>
      </c>
      <c r="AN50">
        <f t="shared" si="26"/>
        <v>0</v>
      </c>
      <c r="AO50">
        <f t="shared" si="26"/>
        <v>0</v>
      </c>
      <c r="AP50">
        <f t="shared" si="26"/>
        <v>-6.63166006718087E-9</v>
      </c>
      <c r="AQ50">
        <f t="shared" si="26"/>
        <v>-1.7918298089626883E-3</v>
      </c>
      <c r="AR50">
        <f t="shared" si="26"/>
        <v>-1.7918364406227555E-3</v>
      </c>
      <c r="AS50">
        <f t="shared" si="26"/>
        <v>-3.4315725414332974</v>
      </c>
      <c r="AT50">
        <f t="shared" si="26"/>
        <v>-2.2420221558070157</v>
      </c>
      <c r="AU50">
        <f t="shared" si="23"/>
        <v>-5.6753865336809364</v>
      </c>
      <c r="AW50">
        <v>47</v>
      </c>
      <c r="AX50">
        <f>IF(Z50&gt;0, (R50*SUMPRODUCT(K50:$K$98, X50:$X$98)-K50*$AZ$3)/Z50, 0)</f>
        <v>-53903010537.645988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1000000</v>
      </c>
      <c r="S51">
        <f t="shared" si="1"/>
        <v>-215580217488.32437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-2299.7360274866805</v>
      </c>
      <c r="AC51">
        <f t="shared" si="2"/>
        <v>-2053.3372900660111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-3.271298851404885E-2</v>
      </c>
      <c r="AI51">
        <f t="shared" si="25"/>
        <v>-3.2713107572821615E-2</v>
      </c>
      <c r="AJ51">
        <f t="shared" si="7"/>
        <v>-246.39873742066948</v>
      </c>
      <c r="AK51">
        <f t="shared" si="22"/>
        <v>-160.98152192406766</v>
      </c>
      <c r="AL51">
        <f t="shared" si="8"/>
        <v>-407.41297245230999</v>
      </c>
      <c r="AN51">
        <f t="shared" si="26"/>
        <v>0</v>
      </c>
      <c r="AO51">
        <f t="shared" si="26"/>
        <v>0</v>
      </c>
      <c r="AP51">
        <f t="shared" si="26"/>
        <v>-1.3218758102427818E-9</v>
      </c>
      <c r="AQ51">
        <f t="shared" si="26"/>
        <v>-3.6320303993122471E-4</v>
      </c>
      <c r="AR51">
        <f t="shared" si="26"/>
        <v>-3.6320436180703496E-4</v>
      </c>
      <c r="AS51">
        <f t="shared" si="26"/>
        <v>-2.7356953470628156</v>
      </c>
      <c r="AT51">
        <f t="shared" si="26"/>
        <v>-1.7873322124166831</v>
      </c>
      <c r="AU51">
        <f t="shared" si="23"/>
        <v>-4.5233907638413058</v>
      </c>
      <c r="AW51">
        <v>48</v>
      </c>
      <c r="AX51">
        <f>IF(Z51&gt;0, (R51*SUMPRODUCT(K51:$K$98, X51:$X$98)-K51*$AZ$3)/Z51, 0)</f>
        <v>-215580217488.32437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1000000</v>
      </c>
      <c r="S52">
        <f t="shared" si="1"/>
        <v>-874146359665.45117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-2053.3372900660111</v>
      </c>
      <c r="AC52">
        <f t="shared" si="2"/>
        <v>-1833.3371807239812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-7.3321662188824991E-3</v>
      </c>
      <c r="AI52">
        <f t="shared" si="25"/>
        <v>-7.3321924349897972E-3</v>
      </c>
      <c r="AJ52">
        <f t="shared" si="7"/>
        <v>-220.00010934202987</v>
      </c>
      <c r="AK52">
        <f t="shared" si="22"/>
        <v>-143.73361030462078</v>
      </c>
      <c r="AL52">
        <f t="shared" si="8"/>
        <v>-363.74105183908569</v>
      </c>
      <c r="AN52">
        <f t="shared" si="26"/>
        <v>0</v>
      </c>
      <c r="AO52">
        <f t="shared" si="26"/>
        <v>0</v>
      </c>
      <c r="AP52">
        <f t="shared" si="26"/>
        <v>-2.5988393673148903E-10</v>
      </c>
      <c r="AQ52">
        <f t="shared" si="26"/>
        <v>-7.2684788785791862E-5</v>
      </c>
      <c r="AR52">
        <f t="shared" si="26"/>
        <v>-7.2685048669728593E-5</v>
      </c>
      <c r="AS52">
        <f t="shared" si="26"/>
        <v>-2.1808918405580968</v>
      </c>
      <c r="AT52">
        <f t="shared" si="26"/>
        <v>-1.4248513733234693</v>
      </c>
      <c r="AU52">
        <f t="shared" si="23"/>
        <v>-3.6058158989302362</v>
      </c>
      <c r="AW52">
        <v>49</v>
      </c>
      <c r="AX52">
        <f>IF(Z52&gt;0, (R52*SUMPRODUCT(K52:$K$98, X52:$X$98)-K52*$AZ$3)/Z52, 0)</f>
        <v>-874146359665.45117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1000000</v>
      </c>
      <c r="S53">
        <f t="shared" si="1"/>
        <v>-3596046741686.3833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-1833.3371807239812</v>
      </c>
      <c r="AC53">
        <f t="shared" si="2"/>
        <v>-1636.9082600649576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-1.6211190952654143E-3</v>
      </c>
      <c r="AI53">
        <f t="shared" si="25"/>
        <v>-1.6211247852229483E-3</v>
      </c>
      <c r="AJ53">
        <f t="shared" si="7"/>
        <v>-196.42892065902356</v>
      </c>
      <c r="AK53">
        <f t="shared" si="22"/>
        <v>-128.3336026506787</v>
      </c>
      <c r="AL53">
        <f t="shared" si="8"/>
        <v>-324.76414443448749</v>
      </c>
      <c r="AN53">
        <f t="shared" si="26"/>
        <v>0</v>
      </c>
      <c r="AO53">
        <f t="shared" si="26"/>
        <v>0</v>
      </c>
      <c r="AP53">
        <f t="shared" si="26"/>
        <v>-5.0361914739254933E-11</v>
      </c>
      <c r="AQ53">
        <f t="shared" si="26"/>
        <v>-1.4348553775443469E-5</v>
      </c>
      <c r="AR53">
        <f t="shared" si="26"/>
        <v>-1.4348604137358208E-5</v>
      </c>
      <c r="AS53">
        <f t="shared" si="26"/>
        <v>-1.7385958498421548</v>
      </c>
      <c r="AT53">
        <f t="shared" si="26"/>
        <v>-1.1358829861467878</v>
      </c>
      <c r="AU53">
        <f t="shared" si="23"/>
        <v>-2.8744931845930801</v>
      </c>
      <c r="AW53">
        <v>50</v>
      </c>
      <c r="AX53">
        <f>IF(Z53&gt;0, (R53*SUMPRODUCT(K53:$K$98, X53:$X$98)-K53*$AZ$3)/Z53, 0)</f>
        <v>-3596046741686.3833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1000000</v>
      </c>
      <c r="S54">
        <f t="shared" si="1"/>
        <v>-15027676927925.779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-1636.9082600649576</v>
      </c>
      <c r="AC54">
        <f t="shared" si="2"/>
        <v>-1461.5252446422501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-3.5338906941249416E-4</v>
      </c>
      <c r="AI54">
        <f t="shared" si="25"/>
        <v>-3.5339028510708527E-4</v>
      </c>
      <c r="AJ54">
        <f t="shared" si="7"/>
        <v>-175.38301542270756</v>
      </c>
      <c r="AK54">
        <f t="shared" si="22"/>
        <v>-114.58357820454704</v>
      </c>
      <c r="AL54">
        <f t="shared" si="8"/>
        <v>-289.96694701753972</v>
      </c>
      <c r="AN54">
        <f t="shared" si="26"/>
        <v>0</v>
      </c>
      <c r="AO54">
        <f t="shared" si="26"/>
        <v>0</v>
      </c>
      <c r="AP54">
        <f t="shared" si="26"/>
        <v>-9.6072627863168813E-12</v>
      </c>
      <c r="AQ54">
        <f t="shared" si="26"/>
        <v>-2.7927258050848205E-6</v>
      </c>
      <c r="AR54">
        <f t="shared" si="26"/>
        <v>-2.7927354123476067E-6</v>
      </c>
      <c r="AS54">
        <f t="shared" si="26"/>
        <v>-1.3859983664997522</v>
      </c>
      <c r="AT54">
        <f t="shared" si="26"/>
        <v>-0.90551899701592586</v>
      </c>
      <c r="AU54">
        <f t="shared" si="23"/>
        <v>-2.2915201562510905</v>
      </c>
      <c r="AW54">
        <v>51</v>
      </c>
      <c r="AX54">
        <f>IF(Z54&gt;0, (R54*SUMPRODUCT(K54:$K$98, X54:$X$98)-K54*$AZ$3)/Z54, 0)</f>
        <v>-15027676927925.779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1000000</v>
      </c>
      <c r="S55">
        <f t="shared" si="1"/>
        <v>-63839775068185.273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-1461.5252446422501</v>
      </c>
      <c r="AC55">
        <f t="shared" si="2"/>
        <v>-1304.9332565677785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-7.5842255751073216E-5</v>
      </c>
      <c r="AI55">
        <f t="shared" si="25"/>
        <v>-7.5842511260521518E-5</v>
      </c>
      <c r="AJ55">
        <f t="shared" si="7"/>
        <v>-156.5919880744716</v>
      </c>
      <c r="AK55">
        <f t="shared" si="22"/>
        <v>-102.30676712495752</v>
      </c>
      <c r="AL55">
        <f t="shared" si="8"/>
        <v>-258.89883104194035</v>
      </c>
      <c r="AN55">
        <f t="shared" si="26"/>
        <v>0</v>
      </c>
      <c r="AO55">
        <f t="shared" si="26"/>
        <v>0</v>
      </c>
      <c r="AP55">
        <f t="shared" si="26"/>
        <v>-1.8028688174269728E-12</v>
      </c>
      <c r="AQ55">
        <f t="shared" si="26"/>
        <v>-5.3514122020967876E-7</v>
      </c>
      <c r="AR55">
        <f t="shared" si="26"/>
        <v>-5.351430230784962E-7</v>
      </c>
      <c r="AS55">
        <f t="shared" si="26"/>
        <v>-1.1049094827595023</v>
      </c>
      <c r="AT55">
        <f t="shared" si="26"/>
        <v>-0.72187420657227064</v>
      </c>
      <c r="AU55">
        <f t="shared" si="23"/>
        <v>-1.8267842244747958</v>
      </c>
      <c r="AW55">
        <v>52</v>
      </c>
      <c r="AX55">
        <f>IF(Z55&gt;0, (R55*SUMPRODUCT(K55:$K$98, X55:$X$98)-K55*$AZ$3)/Z55, 0)</f>
        <v>-63839775068185.273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1000000</v>
      </c>
      <c r="S56">
        <f t="shared" si="1"/>
        <v>-276042379970958.44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-1304.9332565677785</v>
      </c>
      <c r="AC56">
        <f t="shared" si="2"/>
        <v>-1165.118979542922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-1.6015550833160184E-5</v>
      </c>
      <c r="AI56">
        <f t="shared" si="25"/>
        <v>-1.6015603593128585E-5</v>
      </c>
      <c r="AJ56">
        <f t="shared" si="7"/>
        <v>-139.81427702485644</v>
      </c>
      <c r="AK56">
        <f t="shared" si="22"/>
        <v>-91.345327959744495</v>
      </c>
      <c r="AL56">
        <f t="shared" si="8"/>
        <v>-231.15962100020454</v>
      </c>
      <c r="AN56">
        <f t="shared" si="26"/>
        <v>0</v>
      </c>
      <c r="AO56">
        <f t="shared" si="26"/>
        <v>0</v>
      </c>
      <c r="AP56">
        <f t="shared" si="26"/>
        <v>-3.3238672242559597E-13</v>
      </c>
      <c r="AQ56">
        <f t="shared" si="26"/>
        <v>-1.0089764286685965E-7</v>
      </c>
      <c r="AR56">
        <f t="shared" si="26"/>
        <v>-1.0089797525358209E-7</v>
      </c>
      <c r="AS56">
        <f t="shared" si="26"/>
        <v>-0.88082708724159253</v>
      </c>
      <c r="AT56">
        <f t="shared" si="26"/>
        <v>-0.57547369890991551</v>
      </c>
      <c r="AU56">
        <f t="shared" si="23"/>
        <v>-1.4563008870494834</v>
      </c>
      <c r="AW56">
        <v>53</v>
      </c>
      <c r="AX56">
        <f>IF(Z56&gt;0, (R56*SUMPRODUCT(K56:$K$98, X56:$X$98)-K56*$AZ$3)/Z56, 0)</f>
        <v>-276042379970958.44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1000000</v>
      </c>
      <c r="S57">
        <f t="shared" si="1"/>
        <v>-1216596395033826.8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-1165.118979542922</v>
      </c>
      <c r="AC57">
        <f t="shared" si="2"/>
        <v>-1040.2848032509648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-3.3235115046835211E-6</v>
      </c>
      <c r="AI57">
        <f t="shared" si="25"/>
        <v>-3.3235221931584286E-6</v>
      </c>
      <c r="AJ57">
        <f t="shared" si="7"/>
        <v>-124.83417629195719</v>
      </c>
      <c r="AK57">
        <f t="shared" si="22"/>
        <v>-81.558328568004555</v>
      </c>
      <c r="AL57">
        <f t="shared" si="8"/>
        <v>-206.39250818348393</v>
      </c>
      <c r="AN57">
        <f t="shared" si="26"/>
        <v>0</v>
      </c>
      <c r="AO57">
        <f t="shared" si="26"/>
        <v>0</v>
      </c>
      <c r="AP57">
        <f t="shared" si="26"/>
        <v>-6.0122476274510351E-14</v>
      </c>
      <c r="AQ57">
        <f t="shared" si="26"/>
        <v>-1.8694691555277743E-8</v>
      </c>
      <c r="AR57">
        <f t="shared" si="26"/>
        <v>-1.8694751677754018E-8</v>
      </c>
      <c r="AS57">
        <f t="shared" si="26"/>
        <v>-0.7021899632501899</v>
      </c>
      <c r="AT57">
        <f t="shared" si="26"/>
        <v>-0.45876410964553932</v>
      </c>
      <c r="AU57">
        <f t="shared" si="23"/>
        <v>-1.1609540915904808</v>
      </c>
      <c r="AW57">
        <v>54</v>
      </c>
      <c r="AX57">
        <f>IF(Z57&gt;0, (R57*SUMPRODUCT(K57:$K$98, X57:$X$98)-K57*$AZ$3)/Z57, 0)</f>
        <v>-1216596395033826.8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1000000</v>
      </c>
      <c r="S58">
        <f t="shared" si="1"/>
        <v>-5469180915865910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-1040.2848032509648</v>
      </c>
      <c r="AC58">
        <f t="shared" si="2"/>
        <v>-928.82571720461033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-6.766981776544262E-7</v>
      </c>
      <c r="AI58">
        <f t="shared" si="25"/>
        <v>-6.7670030051736375E-7</v>
      </c>
      <c r="AJ58">
        <f t="shared" si="7"/>
        <v>-111.45908604635451</v>
      </c>
      <c r="AK58">
        <f t="shared" si="22"/>
        <v>-72.819936227567553</v>
      </c>
      <c r="AL58">
        <f t="shared" si="8"/>
        <v>-184.27902295062236</v>
      </c>
      <c r="AN58">
        <f t="shared" si="26"/>
        <v>0</v>
      </c>
      <c r="AO58">
        <f t="shared" si="26"/>
        <v>0</v>
      </c>
      <c r="AP58">
        <f t="shared" si="26"/>
        <v>-1.0661665427337188E-14</v>
      </c>
      <c r="AQ58">
        <f t="shared" si="26"/>
        <v>-3.3985847309391133E-9</v>
      </c>
      <c r="AR58">
        <f t="shared" si="26"/>
        <v>-3.3985953926045409E-9</v>
      </c>
      <c r="AS58">
        <f t="shared" si="26"/>
        <v>-0.55978153993938351</v>
      </c>
      <c r="AT58">
        <f t="shared" si="26"/>
        <v>-0.3657239394803804</v>
      </c>
      <c r="AU58">
        <f t="shared" si="23"/>
        <v>-0.92550548281835932</v>
      </c>
      <c r="AW58">
        <v>55</v>
      </c>
      <c r="AX58">
        <f>IF(Z58&gt;0, (R58*SUMPRODUCT(K58:$K$98, X58:$X$98)-K58*$AZ$3)/Z58, 0)</f>
        <v>-5469180915865910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1000000</v>
      </c>
      <c r="S59">
        <f t="shared" si="1"/>
        <v>-2.5111734457689464E+16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-928.82571720461033</v>
      </c>
      <c r="AC59">
        <f t="shared" si="2"/>
        <v>-829.30867607850075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-1.351059976986227E-7</v>
      </c>
      <c r="AI59">
        <f t="shared" si="25"/>
        <v>-1.3510641050795965E-7</v>
      </c>
      <c r="AJ59">
        <f t="shared" si="7"/>
        <v>-99.517041126109575</v>
      </c>
      <c r="AK59">
        <f t="shared" si="22"/>
        <v>-65.017800204322725</v>
      </c>
      <c r="AL59">
        <f t="shared" si="8"/>
        <v>-164.5348414655387</v>
      </c>
      <c r="AN59">
        <f t="shared" si="26"/>
        <v>0</v>
      </c>
      <c r="AO59">
        <f t="shared" si="26"/>
        <v>0</v>
      </c>
      <c r="AP59">
        <f t="shared" si="26"/>
        <v>-1.8511200462215779E-15</v>
      </c>
      <c r="AQ59">
        <f t="shared" si="26"/>
        <v>-6.0584245152111774E-10</v>
      </c>
      <c r="AR59">
        <f t="shared" si="26"/>
        <v>-6.0584430264116399E-10</v>
      </c>
      <c r="AS59">
        <f t="shared" si="26"/>
        <v>-0.44625441646536723</v>
      </c>
      <c r="AT59">
        <f t="shared" si="26"/>
        <v>-0.29155288543269953</v>
      </c>
      <c r="AU59">
        <f t="shared" si="23"/>
        <v>-0.73780730250391102</v>
      </c>
      <c r="AW59">
        <v>56</v>
      </c>
      <c r="AX59">
        <f>IF(Z59&gt;0, (R59*SUMPRODUCT(K59:$K$98, X59:$X$98)-K59*$AZ$3)/Z59, 0)</f>
        <v>-2.5111734457689464E+16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1000000</v>
      </c>
      <c r="S60">
        <f t="shared" si="1"/>
        <v>-1.1783435930018562E+17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-829.30867607850075</v>
      </c>
      <c r="AC60">
        <f t="shared" si="2"/>
        <v>-740.45417507061723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-2.6410643236630065E-8</v>
      </c>
      <c r="AI60">
        <f t="shared" si="25"/>
        <v>-2.6410721784833182E-8</v>
      </c>
      <c r="AJ60">
        <f t="shared" si="7"/>
        <v>-88.854501007883528</v>
      </c>
      <c r="AK60">
        <f t="shared" si="22"/>
        <v>-58.051607325495056</v>
      </c>
      <c r="AL60">
        <f t="shared" si="8"/>
        <v>-146.9061083597893</v>
      </c>
      <c r="AN60">
        <f t="shared" si="26"/>
        <v>0</v>
      </c>
      <c r="AO60">
        <f t="shared" si="26"/>
        <v>0</v>
      </c>
      <c r="AP60">
        <f t="shared" si="26"/>
        <v>-3.1448743915574309E-16</v>
      </c>
      <c r="AQ60">
        <f t="shared" si="26"/>
        <v>-1.0574163670749499E-10</v>
      </c>
      <c r="AR60">
        <f t="shared" si="26"/>
        <v>-1.0574195119493414E-10</v>
      </c>
      <c r="AS60">
        <f t="shared" si="26"/>
        <v>-0.35575128864601729</v>
      </c>
      <c r="AT60">
        <f t="shared" si="26"/>
        <v>-0.23242417525011053</v>
      </c>
      <c r="AU60">
        <f t="shared" si="23"/>
        <v>-0.58817546400186982</v>
      </c>
      <c r="AW60">
        <v>57</v>
      </c>
      <c r="AX60">
        <f>IF(Z60&gt;0, (R60*SUMPRODUCT(K60:$K$98, X60:$X$98)-K60*$AZ$3)/Z60, 0)</f>
        <v>-1.1783435930018562E+17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1000000</v>
      </c>
      <c r="S61">
        <f t="shared" si="1"/>
        <v>-5.6514260305229651E+17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-740.45417507061723</v>
      </c>
      <c r="AC61">
        <f t="shared" si="2"/>
        <v>-661.119799170286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-5.0511894070061627E-9</v>
      </c>
      <c r="AI61">
        <f t="shared" si="25"/>
        <v>-5.0512040298596606E-9</v>
      </c>
      <c r="AJ61">
        <f t="shared" si="7"/>
        <v>-79.334375900331224</v>
      </c>
      <c r="AK61">
        <f t="shared" si="22"/>
        <v>-51.83179225494321</v>
      </c>
      <c r="AL61">
        <f t="shared" si="8"/>
        <v>-131.16616816032564</v>
      </c>
      <c r="AN61">
        <f t="shared" si="26"/>
        <v>0</v>
      </c>
      <c r="AO61">
        <f t="shared" si="26"/>
        <v>0</v>
      </c>
      <c r="AP61">
        <f t="shared" si="26"/>
        <v>-5.2273449013446661E-17</v>
      </c>
      <c r="AQ61">
        <f t="shared" si="26"/>
        <v>-1.8056878704937526E-11</v>
      </c>
      <c r="AR61">
        <f t="shared" si="26"/>
        <v>-1.8056930978386542E-11</v>
      </c>
      <c r="AS61">
        <f t="shared" si="26"/>
        <v>-0.28360274924104661</v>
      </c>
      <c r="AT61">
        <f t="shared" si="26"/>
        <v>-0.18528712950436546</v>
      </c>
      <c r="AU61">
        <f t="shared" si="23"/>
        <v>-0.46888987876346905</v>
      </c>
      <c r="AW61">
        <v>58</v>
      </c>
      <c r="AX61">
        <f>IF(Z61&gt;0, (R61*SUMPRODUCT(K61:$K$98, X61:$X$98)-K61*$AZ$3)/Z61, 0)</f>
        <v>-5.6514260305229651E+17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1000000</v>
      </c>
      <c r="S62">
        <f t="shared" si="1"/>
        <v>-2.7732037467657231E+18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-661.119799170286</v>
      </c>
      <c r="AC62">
        <f t="shared" si="2"/>
        <v>-590.28553497348526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-9.4527670929737965E-10</v>
      </c>
      <c r="AI62">
        <f t="shared" si="25"/>
        <v>-9.45279369963476E-10</v>
      </c>
      <c r="AJ62">
        <f t="shared" si="7"/>
        <v>-70.834264196800746</v>
      </c>
      <c r="AK62">
        <f t="shared" si="22"/>
        <v>-46.278385941920021</v>
      </c>
      <c r="AL62">
        <f t="shared" si="8"/>
        <v>-117.11265013966604</v>
      </c>
      <c r="AN62">
        <f t="shared" si="26"/>
        <v>0</v>
      </c>
      <c r="AO62">
        <f t="shared" si="26"/>
        <v>0</v>
      </c>
      <c r="AP62">
        <f t="shared" si="26"/>
        <v>-8.4922228042647027E-18</v>
      </c>
      <c r="AQ62">
        <f t="shared" si="26"/>
        <v>-3.0171017844668373E-12</v>
      </c>
      <c r="AR62">
        <f t="shared" si="26"/>
        <v>-3.0171102766896416E-12</v>
      </c>
      <c r="AS62">
        <f t="shared" si="26"/>
        <v>-0.22608637535184362</v>
      </c>
      <c r="AT62">
        <f t="shared" si="26"/>
        <v>-0.14770976522990373</v>
      </c>
      <c r="AU62">
        <f t="shared" si="23"/>
        <v>-0.37379614058476446</v>
      </c>
      <c r="AW62">
        <v>59</v>
      </c>
      <c r="AX62">
        <f>IF(Z62&gt;0, (R62*SUMPRODUCT(K62:$K$98, X62:$X$98)-K62*$AZ$3)/Z62, 0)</f>
        <v>-2.7732037467657231E+18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1000000</v>
      </c>
      <c r="S63">
        <f t="shared" si="1"/>
        <v>-1.3936574885186183E+19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-590.28553497348526</v>
      </c>
      <c r="AC63">
        <f t="shared" si="2"/>
        <v>-527.04065622632879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-1.7290766845089297E-10</v>
      </c>
      <c r="AI63">
        <f t="shared" si="25"/>
        <v>-1.7290814116447267E-10</v>
      </c>
      <c r="AJ63">
        <f t="shared" si="7"/>
        <v>-63.244878747156463</v>
      </c>
      <c r="AK63">
        <f t="shared" si="22"/>
        <v>-41.319987448143969</v>
      </c>
      <c r="AL63">
        <f t="shared" si="8"/>
        <v>-104.56486619547334</v>
      </c>
      <c r="AN63">
        <f t="shared" si="26"/>
        <v>0</v>
      </c>
      <c r="AO63">
        <f t="shared" si="26"/>
        <v>0</v>
      </c>
      <c r="AP63">
        <f t="shared" si="26"/>
        <v>-1.3471348151735788E-18</v>
      </c>
      <c r="AQ63">
        <f t="shared" si="26"/>
        <v>-4.9275068451626046E-13</v>
      </c>
      <c r="AR63">
        <f t="shared" si="26"/>
        <v>-4.9275203165107562E-13</v>
      </c>
      <c r="AS63">
        <f t="shared" si="26"/>
        <v>-0.18023467422822853</v>
      </c>
      <c r="AT63">
        <f t="shared" si="26"/>
        <v>-0.11775332049578095</v>
      </c>
      <c r="AU63">
        <f t="shared" si="23"/>
        <v>-0.29798799472450227</v>
      </c>
      <c r="AW63">
        <v>60</v>
      </c>
      <c r="AX63">
        <f>IF(Z63&gt;0, (R63*SUMPRODUCT(K63:$K$98, X63:$X$98)-K63*$AZ$3)/Z63, 0)</f>
        <v>-1.3936574885186183E+19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1000000</v>
      </c>
      <c r="S64">
        <f t="shared" si="1"/>
        <v>-7.1787515241423569E+19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-527.04065622632879</v>
      </c>
      <c r="AC64">
        <f t="shared" si="2"/>
        <v>-470.57201448779398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-3.0883847923311316E-11</v>
      </c>
      <c r="AI64">
        <f t="shared" si="25"/>
        <v>-3.0883929861656183E-11</v>
      </c>
      <c r="AJ64">
        <f t="shared" si="7"/>
        <v>-56.468641738534814</v>
      </c>
      <c r="AK64">
        <f t="shared" si="22"/>
        <v>-36.89284593584302</v>
      </c>
      <c r="AL64">
        <f t="shared" si="8"/>
        <v>-93.361487674408721</v>
      </c>
      <c r="AN64">
        <f t="shared" si="26"/>
        <v>0</v>
      </c>
      <c r="AO64">
        <f t="shared" si="26"/>
        <v>0</v>
      </c>
      <c r="AP64">
        <f t="shared" si="26"/>
        <v>-2.0848851980904251E-19</v>
      </c>
      <c r="AQ64">
        <f t="shared" si="26"/>
        <v>-7.8582594631122517E-14</v>
      </c>
      <c r="AR64">
        <f t="shared" si="26"/>
        <v>-7.8582803119642329E-14</v>
      </c>
      <c r="AS64">
        <f t="shared" si="26"/>
        <v>-0.14368197881715222</v>
      </c>
      <c r="AT64">
        <f t="shared" si="26"/>
        <v>-9.3872226160540154E-2</v>
      </c>
      <c r="AU64">
        <f t="shared" si="23"/>
        <v>-0.23755420497777097</v>
      </c>
      <c r="AW64">
        <v>61</v>
      </c>
      <c r="AX64">
        <f>IF(Z64&gt;0, (R64*SUMPRODUCT(K64:$K$98, X64:$X$98)-K64*$AZ$3)/Z64, 0)</f>
        <v>-7.1787515241423569E+19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1000000</v>
      </c>
      <c r="S65">
        <f t="shared" si="1"/>
        <v>-3.7929721700336376E+20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-470.57201448779398</v>
      </c>
      <c r="AC65">
        <f t="shared" si="2"/>
        <v>-420.15358436410185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-5.3818009443343065E-12</v>
      </c>
      <c r="AI65">
        <f t="shared" si="25"/>
        <v>-5.381814790783922E-12</v>
      </c>
      <c r="AJ65">
        <f t="shared" si="7"/>
        <v>-50.418430123692133</v>
      </c>
      <c r="AK65">
        <f t="shared" si="22"/>
        <v>-32.940041014145585</v>
      </c>
      <c r="AL65">
        <f t="shared" si="8"/>
        <v>-83.358471137843097</v>
      </c>
      <c r="AN65">
        <f t="shared" si="26"/>
        <v>0</v>
      </c>
      <c r="AO65">
        <f t="shared" si="26"/>
        <v>0</v>
      </c>
      <c r="AP65">
        <f t="shared" si="26"/>
        <v>-3.1456859745217271E-20</v>
      </c>
      <c r="AQ65">
        <f t="shared" si="26"/>
        <v>-1.2226567978307768E-14</v>
      </c>
      <c r="AR65">
        <f t="shared" si="26"/>
        <v>-1.2226599435167513E-14</v>
      </c>
      <c r="AS65">
        <f t="shared" si="26"/>
        <v>-0.11454239382744991</v>
      </c>
      <c r="AT65">
        <f t="shared" si="26"/>
        <v>-7.4834363967267406E-2</v>
      </c>
      <c r="AU65">
        <f t="shared" si="23"/>
        <v>-0.18937675779472954</v>
      </c>
      <c r="AW65">
        <v>62</v>
      </c>
      <c r="AX65">
        <f>IF(Z65&gt;0, (R65*SUMPRODUCT(K65:$K$98, X65:$X$98)-K65*$AZ$3)/Z65, 0)</f>
        <v>-3.7929721700336376E+20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1000000</v>
      </c>
      <c r="S66">
        <f t="shared" si="1"/>
        <v>-2.057297383121721E+21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-420.15358436410185</v>
      </c>
      <c r="AC66">
        <f t="shared" si="2"/>
        <v>-375.13712889651947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-9.1429418014797422E-13</v>
      </c>
      <c r="AI66">
        <f t="shared" si="25"/>
        <v>-9.1429645945584169E-13</v>
      </c>
      <c r="AJ66">
        <f t="shared" si="7"/>
        <v>-45.016455467582375</v>
      </c>
      <c r="AK66">
        <f t="shared" si="22"/>
        <v>-29.410750905487131</v>
      </c>
      <c r="AL66">
        <f t="shared" si="8"/>
        <v>-74.427206373070419</v>
      </c>
      <c r="AN66">
        <f t="shared" si="26"/>
        <v>0</v>
      </c>
      <c r="AO66">
        <f t="shared" si="26"/>
        <v>0</v>
      </c>
      <c r="AP66">
        <f t="shared" si="26"/>
        <v>-4.6234046256317716E-21</v>
      </c>
      <c r="AQ66">
        <f t="shared" si="26"/>
        <v>-1.8545769976469648E-15</v>
      </c>
      <c r="AR66">
        <f t="shared" si="26"/>
        <v>-1.8545816210515906E-15</v>
      </c>
      <c r="AS66">
        <f t="shared" si="26"/>
        <v>-9.1312495079281075E-2</v>
      </c>
      <c r="AT66">
        <f t="shared" si="26"/>
        <v>-5.9657496785130264E-2</v>
      </c>
      <c r="AU66">
        <f t="shared" si="23"/>
        <v>-0.15096999186441318</v>
      </c>
      <c r="AW66">
        <v>63</v>
      </c>
      <c r="AX66">
        <f>IF(Z66&gt;0, (R66*SUMPRODUCT(K66:$K$98, X66:$X$98)-K66*$AZ$3)/Z66, 0)</f>
        <v>-2.057297383121721E+21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-1.1465474647575975E+22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-375.13712889651947</v>
      </c>
      <c r="AC67">
        <f t="shared" ref="AC67:AC79" si="29">S67*Z67</f>
        <v>-334.94386508617805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-3.6516572076345717E-19</v>
      </c>
      <c r="AH67">
        <f t="shared" ref="AH67:AH79" si="32">-X67*R67</f>
        <v>-1.5130792544761796E-13</v>
      </c>
      <c r="AI67">
        <f t="shared" ref="AI67:AI79" si="33">SUM(AE67:AH67)</f>
        <v>-1.5130829061333873E-13</v>
      </c>
      <c r="AJ67">
        <f t="shared" ref="AJ67:AJ79" si="34">AB67-AC67</f>
        <v>-40.193263810341421</v>
      </c>
      <c r="AK67">
        <f t="shared" si="22"/>
        <v>-26.259599022756365</v>
      </c>
      <c r="AL67">
        <f t="shared" ref="AL67:AL79" si="35">SUM(AI67:AK67)</f>
        <v>-66.452862833097939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-2.7403281228701695E-16</v>
      </c>
      <c r="AR67">
        <f t="shared" si="36"/>
        <v>-2.7403347363630922E-16</v>
      </c>
      <c r="AS67">
        <f t="shared" si="36"/>
        <v>-7.279376202111057E-2</v>
      </c>
      <c r="AT67">
        <f t="shared" si="36"/>
        <v>-4.7558591187125521E-2</v>
      </c>
      <c r="AU67">
        <f t="shared" si="23"/>
        <v>-0.12035235320823637</v>
      </c>
      <c r="AW67">
        <v>64</v>
      </c>
      <c r="AX67">
        <f>IF(Z67&gt;0, (R67*SUMPRODUCT(K67:$K$98, X67:$X$98)-K67*$AZ$3)/Z67, 0)</f>
        <v>-1.1465474647575975E+22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7"/>
        <v>1000000</v>
      </c>
      <c r="S68">
        <f t="shared" si="28"/>
        <v>-6.5706739284615237E+22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-334.94386508617805</v>
      </c>
      <c r="AC68">
        <f t="shared" si="29"/>
        <v>-299.05702239837325</v>
      </c>
      <c r="AE68">
        <f t="shared" si="30"/>
        <v>0</v>
      </c>
      <c r="AF68">
        <f t="shared" si="31"/>
        <v>0</v>
      </c>
      <c r="AG68">
        <f t="shared" si="31"/>
        <v>-5.6892380000584526E-20</v>
      </c>
      <c r="AH68">
        <f t="shared" si="32"/>
        <v>-2.4369734684419046E-14</v>
      </c>
      <c r="AI68">
        <f t="shared" si="33"/>
        <v>-2.4369791576799046E-14</v>
      </c>
      <c r="AJ68">
        <f t="shared" si="34"/>
        <v>-35.886842687804801</v>
      </c>
      <c r="AK68">
        <f t="shared" si="22"/>
        <v>-23.446070556032467</v>
      </c>
      <c r="AL68">
        <f t="shared" si="35"/>
        <v>-59.332913243837289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-3.9407026801847728E-17</v>
      </c>
      <c r="AR68">
        <f t="shared" si="36"/>
        <v>-3.9407118799547851E-17</v>
      </c>
      <c r="AS68">
        <f t="shared" si="36"/>
        <v>-5.8030741407135274E-2</v>
      </c>
      <c r="AT68">
        <f t="shared" si="36"/>
        <v>-3.7913417719328373E-2</v>
      </c>
      <c r="AU68">
        <f t="shared" si="23"/>
        <v>-9.5944159126463688E-2</v>
      </c>
      <c r="AW68">
        <v>65</v>
      </c>
      <c r="AX68">
        <f>IF(Z68&gt;0, (R68*SUMPRODUCT(K68:$K$98, X68:$X$98)-K68*$AZ$3)/Z68, 0)</f>
        <v>-6.5706739284615237E+22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7"/>
        <v>1000000</v>
      </c>
      <c r="S69">
        <f t="shared" si="28"/>
        <v>-3.8747421441728995E+23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-299.05702239837325</v>
      </c>
      <c r="AC69">
        <f t="shared" si="29"/>
        <v>-267.01519856997612</v>
      </c>
      <c r="AE69">
        <f t="shared" si="30"/>
        <v>0</v>
      </c>
      <c r="AF69">
        <f t="shared" si="31"/>
        <v>0</v>
      </c>
      <c r="AG69">
        <f t="shared" si="31"/>
        <v>-8.6139667052274601E-21</v>
      </c>
      <c r="AH69">
        <f t="shared" si="32"/>
        <v>-3.8167591596280973E-15</v>
      </c>
      <c r="AI69">
        <f t="shared" si="33"/>
        <v>-3.8167677735948024E-15</v>
      </c>
      <c r="AJ69">
        <f t="shared" si="34"/>
        <v>-32.041823828397128</v>
      </c>
      <c r="AK69">
        <f t="shared" si="22"/>
        <v>-20.933991567886128</v>
      </c>
      <c r="AL69">
        <f t="shared" si="35"/>
        <v>-52.975815396283267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-5.5106090625241971E-18</v>
      </c>
      <c r="AR69">
        <f t="shared" si="36"/>
        <v>-5.5106214993065574E-18</v>
      </c>
      <c r="AS69">
        <f t="shared" si="36"/>
        <v>-4.6261751759514705E-2</v>
      </c>
      <c r="AT69">
        <f t="shared" si="36"/>
        <v>-3.0224344482882946E-2</v>
      </c>
      <c r="AU69">
        <f t="shared" si="23"/>
        <v>-7.6486096242397661E-2</v>
      </c>
      <c r="AW69">
        <v>66</v>
      </c>
      <c r="AX69">
        <f>IF(Z69&gt;0, (R69*SUMPRODUCT(K69:$K$98, X69:$X$98)-K69*$AZ$3)/Z69, 0)</f>
        <v>-3.8747421441728995E+23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7"/>
        <v>1000000</v>
      </c>
      <c r="S70">
        <f t="shared" si="28"/>
        <v>-2.364553996148366E+24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-267.01519856997612</v>
      </c>
      <c r="AC70">
        <f t="shared" si="29"/>
        <v>-238.40642729462152</v>
      </c>
      <c r="AE70">
        <f t="shared" si="30"/>
        <v>0</v>
      </c>
      <c r="AF70">
        <f t="shared" si="31"/>
        <v>0</v>
      </c>
      <c r="AG70">
        <f t="shared" si="31"/>
        <v>-1.2603139306765829E-21</v>
      </c>
      <c r="AH70">
        <f t="shared" si="32"/>
        <v>-5.814010485998882E-16</v>
      </c>
      <c r="AI70">
        <f t="shared" si="33"/>
        <v>-5.8140230891381892E-16</v>
      </c>
      <c r="AJ70">
        <f t="shared" si="34"/>
        <v>-28.608771275354599</v>
      </c>
      <c r="AK70">
        <f t="shared" si="22"/>
        <v>-18.691063899898332</v>
      </c>
      <c r="AL70">
        <f t="shared" si="35"/>
        <v>-47.29983517525293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-7.494844619526726E-19</v>
      </c>
      <c r="AR70">
        <f t="shared" si="36"/>
        <v>-7.4948608662416315E-19</v>
      </c>
      <c r="AS70">
        <f t="shared" si="36"/>
        <v>-3.6879585267470288E-2</v>
      </c>
      <c r="AT70">
        <f t="shared" si="36"/>
        <v>-2.409466237474725E-2</v>
      </c>
      <c r="AU70">
        <f t="shared" si="23"/>
        <v>-6.0974247642217538E-2</v>
      </c>
      <c r="AW70">
        <v>67</v>
      </c>
      <c r="AX70">
        <f>IF(Z70&gt;0, (R70*SUMPRODUCT(K70:$K$98, X70:$X$98)-K70*$AZ$3)/Z70, 0)</f>
        <v>-2.364553996148366E+24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7"/>
        <v>1000000</v>
      </c>
      <c r="S71">
        <f t="shared" si="28"/>
        <v>-1.4947602898645068E+25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-238.40642729462152</v>
      </c>
      <c r="AC71">
        <f t="shared" si="29"/>
        <v>-212.86288151305496</v>
      </c>
      <c r="AE71">
        <f t="shared" si="30"/>
        <v>0</v>
      </c>
      <c r="AF71">
        <f t="shared" si="31"/>
        <v>0</v>
      </c>
      <c r="AG71">
        <f t="shared" si="31"/>
        <v>-1.7800753986810655E-22</v>
      </c>
      <c r="AH71">
        <f t="shared" si="32"/>
        <v>-8.5576260120136845E-17</v>
      </c>
      <c r="AI71">
        <f t="shared" si="33"/>
        <v>-8.5576438127676719E-17</v>
      </c>
      <c r="AJ71">
        <f t="shared" si="34"/>
        <v>-25.543545781566564</v>
      </c>
      <c r="AK71">
        <f t="shared" si="22"/>
        <v>-16.688449910623508</v>
      </c>
      <c r="AL71">
        <f t="shared" si="35"/>
        <v>-42.231995692190068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-9.849679590257205E-20</v>
      </c>
      <c r="AR71">
        <f t="shared" si="36"/>
        <v>-9.8497000786172949E-20</v>
      </c>
      <c r="AS71">
        <f t="shared" si="36"/>
        <v>-2.9400179581848079E-2</v>
      </c>
      <c r="AT71">
        <f t="shared" si="36"/>
        <v>-1.9208117326807432E-2</v>
      </c>
      <c r="AU71">
        <f t="shared" si="23"/>
        <v>-4.8608296908655507E-2</v>
      </c>
      <c r="AW71">
        <v>68</v>
      </c>
      <c r="AX71">
        <f>IF(Z71&gt;0, (R71*SUMPRODUCT(K71:$K$98, X71:$X$98)-K71*$AZ$3)/Z71, 0)</f>
        <v>-1.4947602898645068E+25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7"/>
        <v>1000000</v>
      </c>
      <c r="S72">
        <f t="shared" si="28"/>
        <v>-9.7985394579308456E+25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-212.86288151305496</v>
      </c>
      <c r="AC72">
        <f t="shared" si="29"/>
        <v>-190.05614420808473</v>
      </c>
      <c r="AE72">
        <f t="shared" si="30"/>
        <v>0</v>
      </c>
      <c r="AF72">
        <f t="shared" si="31"/>
        <v>0</v>
      </c>
      <c r="AG72">
        <f t="shared" si="31"/>
        <v>-2.4245468549684598E-23</v>
      </c>
      <c r="AH72">
        <f t="shared" si="32"/>
        <v>-1.2158559673579269E-17</v>
      </c>
      <c r="AI72">
        <f t="shared" si="33"/>
        <v>-1.2158583919047819E-17</v>
      </c>
      <c r="AJ72">
        <f t="shared" si="34"/>
        <v>-22.806737304970227</v>
      </c>
      <c r="AK72">
        <f t="shared" ref="AK72:AK79" si="49">G72*SUM(AB72:AB72, AE72:AF72)</f>
        <v>-14.900401705913849</v>
      </c>
      <c r="AL72">
        <f t="shared" si="35"/>
        <v>-37.707139010884077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-1.2494903553155713E-20</v>
      </c>
      <c r="AR72">
        <f t="shared" si="36"/>
        <v>-1.2494928469329935E-20</v>
      </c>
      <c r="AS72">
        <f t="shared" si="36"/>
        <v>-2.3437643161549889E-2</v>
      </c>
      <c r="AT72">
        <f t="shared" si="36"/>
        <v>-1.531259353221256E-2</v>
      </c>
      <c r="AU72">
        <f t="shared" si="23"/>
        <v>-3.8750236693762451E-2</v>
      </c>
      <c r="AW72">
        <v>69</v>
      </c>
      <c r="AX72">
        <f>IF(Z72&gt;0, (R72*SUMPRODUCT(K72:$K$98, X72:$X$98)-K72*$AZ$3)/Z72, 0)</f>
        <v>-9.7985394579308456E+25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7"/>
        <v>1000000</v>
      </c>
      <c r="S73">
        <f t="shared" si="28"/>
        <v>-6.667751813537654E+26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-190.05614420808473</v>
      </c>
      <c r="AC73">
        <f t="shared" si="29"/>
        <v>-169.69298590007566</v>
      </c>
      <c r="AE73">
        <f t="shared" si="30"/>
        <v>0</v>
      </c>
      <c r="AF73">
        <f t="shared" si="31"/>
        <v>0</v>
      </c>
      <c r="AG73">
        <f t="shared" si="31"/>
        <v>-3.1812256710639897E-24</v>
      </c>
      <c r="AH73">
        <f t="shared" si="32"/>
        <v>-1.665743055449901E-18</v>
      </c>
      <c r="AI73">
        <f t="shared" si="33"/>
        <v>-1.665746236675572E-18</v>
      </c>
      <c r="AJ73">
        <f t="shared" si="34"/>
        <v>-20.363158308009076</v>
      </c>
      <c r="AK73">
        <f t="shared" si="49"/>
        <v>-13.303930094565933</v>
      </c>
      <c r="AL73">
        <f t="shared" si="35"/>
        <v>-33.667088402575011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-1.5284131524386234E-21</v>
      </c>
      <c r="AR73">
        <f t="shared" si="36"/>
        <v>-1.5284160713925044E-21</v>
      </c>
      <c r="AS73">
        <f t="shared" si="36"/>
        <v>-1.8684345632613061E-2</v>
      </c>
      <c r="AT73">
        <f t="shared" si="36"/>
        <v>-1.2207105813307204E-2</v>
      </c>
      <c r="AU73">
        <f t="shared" si="23"/>
        <v>-3.0891451445920266E-2</v>
      </c>
      <c r="AW73">
        <v>70</v>
      </c>
      <c r="AX73">
        <f>IF(Z73&gt;0, (R73*SUMPRODUCT(K73:$K$98, X73:$X$98)-K73*$AZ$3)/Z73, 0)</f>
        <v>-6.667751813537654E+26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7"/>
        <v>1000000</v>
      </c>
      <c r="S74">
        <f t="shared" si="28"/>
        <v>-4.7151581267713121E+27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-169.69298590007566</v>
      </c>
      <c r="AC74">
        <f t="shared" si="29"/>
        <v>-151.51159455363899</v>
      </c>
      <c r="AE74">
        <f t="shared" si="30"/>
        <v>0</v>
      </c>
      <c r="AF74">
        <f t="shared" si="31"/>
        <v>0</v>
      </c>
      <c r="AG74">
        <f t="shared" si="31"/>
        <v>-4.0166095833933892E-25</v>
      </c>
      <c r="AH74">
        <f t="shared" si="32"/>
        <v>-2.1982019648112088E-19</v>
      </c>
      <c r="AI74">
        <f t="shared" si="33"/>
        <v>-2.1982059814207923E-19</v>
      </c>
      <c r="AJ74">
        <f t="shared" si="34"/>
        <v>-18.181391346436669</v>
      </c>
      <c r="AK74">
        <f t="shared" si="49"/>
        <v>-11.878509013005297</v>
      </c>
      <c r="AL74">
        <f t="shared" si="35"/>
        <v>-30.059900359441968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-1.8008698364702583E-22</v>
      </c>
      <c r="AR74">
        <f t="shared" si="36"/>
        <v>-1.8008731270646438E-22</v>
      </c>
      <c r="AS74">
        <f t="shared" si="36"/>
        <v>-1.4895045944366275E-2</v>
      </c>
      <c r="AT74">
        <f t="shared" si="36"/>
        <v>-9.7314300169859726E-3</v>
      </c>
      <c r="AU74">
        <f t="shared" si="23"/>
        <v>-2.462647596135225E-2</v>
      </c>
      <c r="AW74">
        <v>71</v>
      </c>
      <c r="AX74">
        <f>IF(Z74&gt;0, (R74*SUMPRODUCT(K74:$K$98, X74:$X$98)-K74*$AZ$3)/Z74, 0)</f>
        <v>-4.7151581267713121E+27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7"/>
        <v>1000000</v>
      </c>
      <c r="S75">
        <f t="shared" si="28"/>
        <v>-3.4696821289564152E+28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-151.51159455363899</v>
      </c>
      <c r="AC75">
        <f t="shared" si="29"/>
        <v>-135.27820942289193</v>
      </c>
      <c r="AE75">
        <f t="shared" si="30"/>
        <v>0</v>
      </c>
      <c r="AF75">
        <f t="shared" si="31"/>
        <v>0</v>
      </c>
      <c r="AG75">
        <f t="shared" si="31"/>
        <v>-4.8735807919521105E-26</v>
      </c>
      <c r="AH75">
        <f t="shared" si="32"/>
        <v>-2.7912683266913953E-20</v>
      </c>
      <c r="AI75">
        <f t="shared" si="33"/>
        <v>-2.791273200272187E-20</v>
      </c>
      <c r="AJ75">
        <f t="shared" si="34"/>
        <v>-16.233385130747052</v>
      </c>
      <c r="AK75">
        <f t="shared" si="49"/>
        <v>-10.60581161875473</v>
      </c>
      <c r="AL75">
        <f t="shared" si="35"/>
        <v>-26.839196749501781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-2.0417299389540346E-23</v>
      </c>
      <c r="AR75">
        <f t="shared" si="36"/>
        <v>-2.0417335038337408E-23</v>
      </c>
      <c r="AS75">
        <f t="shared" si="36"/>
        <v>-1.1874239432689969E-2</v>
      </c>
      <c r="AT75">
        <f t="shared" si="36"/>
        <v>-7.7578364293574391E-3</v>
      </c>
      <c r="AU75">
        <f t="shared" si="23"/>
        <v>-1.9632075862047408E-2</v>
      </c>
      <c r="AW75">
        <v>72</v>
      </c>
      <c r="AX75">
        <f>IF(Z75&gt;0, (R75*SUMPRODUCT(K75:$K$98, X75:$X$98)-K75*$AZ$3)/Z75, 0)</f>
        <v>-3.4696821289564152E+28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7"/>
        <v>1000000</v>
      </c>
      <c r="S76">
        <f t="shared" si="28"/>
        <v>-2.6611841197467893E+29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-135.27820942289193</v>
      </c>
      <c r="AC76">
        <f t="shared" si="29"/>
        <v>-120.78411555615349</v>
      </c>
      <c r="AE76">
        <f t="shared" si="30"/>
        <v>0</v>
      </c>
      <c r="AF76">
        <f t="shared" si="31"/>
        <v>0</v>
      </c>
      <c r="AG76">
        <f t="shared" si="31"/>
        <v>-5.6734197128591599E-27</v>
      </c>
      <c r="AH76">
        <f t="shared" si="32"/>
        <v>-3.4060024101973384E-21</v>
      </c>
      <c r="AI76">
        <f t="shared" si="33"/>
        <v>-3.4060080836170511E-21</v>
      </c>
      <c r="AJ76">
        <f t="shared" si="34"/>
        <v>-14.494093866738439</v>
      </c>
      <c r="AK76">
        <f t="shared" si="49"/>
        <v>-9.4694746596024366</v>
      </c>
      <c r="AL76">
        <f t="shared" si="35"/>
        <v>-23.963568526340875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-2.224455068172146E-24</v>
      </c>
      <c r="AR76">
        <f t="shared" si="36"/>
        <v>-2.2244587734740554E-24</v>
      </c>
      <c r="AS76">
        <f t="shared" si="36"/>
        <v>-9.4660709763153446E-3</v>
      </c>
      <c r="AT76">
        <f t="shared" si="36"/>
        <v>-6.1844997045260187E-3</v>
      </c>
      <c r="AU76">
        <f t="shared" si="23"/>
        <v>-1.5650570680841362E-2</v>
      </c>
      <c r="AW76">
        <v>73</v>
      </c>
      <c r="AX76">
        <f>IF(Z76&gt;0, (R76*SUMPRODUCT(K76:$K$98, X76:$X$98)-K76*$AZ$3)/Z76, 0)</f>
        <v>-2.6611841197467893E+29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7"/>
        <v>1000000</v>
      </c>
      <c r="S77">
        <f t="shared" si="28"/>
        <v>-2.1312300074959166E+30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-120.78411555615349</v>
      </c>
      <c r="AC77">
        <f t="shared" si="29"/>
        <v>-107.84296031799418</v>
      </c>
      <c r="AE77">
        <f t="shared" si="30"/>
        <v>0</v>
      </c>
      <c r="AF77">
        <f t="shared" si="31"/>
        <v>0</v>
      </c>
      <c r="AG77">
        <f t="shared" si="31"/>
        <v>-6.3251596459961635E-28</v>
      </c>
      <c r="AH77">
        <f t="shared" si="32"/>
        <v>-3.9873356409047617E-22</v>
      </c>
      <c r="AI77">
        <f t="shared" si="33"/>
        <v>-3.9873419660644077E-22</v>
      </c>
      <c r="AJ77">
        <f t="shared" si="34"/>
        <v>-12.941155238159311</v>
      </c>
      <c r="AK77">
        <f t="shared" si="49"/>
        <v>-8.4548880889307458</v>
      </c>
      <c r="AL77">
        <f t="shared" si="35"/>
        <v>-21.396043327090055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-2.3251097586359875E-25</v>
      </c>
      <c r="AR77">
        <f t="shared" si="36"/>
        <v>-2.3251134469862399E-25</v>
      </c>
      <c r="AS77">
        <f t="shared" si="36"/>
        <v>-7.546293826781997E-3</v>
      </c>
      <c r="AT77">
        <f t="shared" si="36"/>
        <v>-4.9302453001642361E-3</v>
      </c>
      <c r="AU77">
        <f t="shared" si="23"/>
        <v>-1.2476539126946231E-2</v>
      </c>
      <c r="AW77">
        <v>74</v>
      </c>
      <c r="AX77">
        <f>IF(Z77&gt;0, (R77*SUMPRODUCT(K77:$K$98, X77:$X$98)-K77*$AZ$3)/Z77, 0)</f>
        <v>-2.1312300074959166E+30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7"/>
        <v>1000000</v>
      </c>
      <c r="S78">
        <f t="shared" si="28"/>
        <v>-1.7856811796043612E+31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-107.84296031799418</v>
      </c>
      <c r="AC78">
        <f t="shared" si="29"/>
        <v>-96.288357426780522</v>
      </c>
      <c r="AE78">
        <f t="shared" si="30"/>
        <v>0</v>
      </c>
      <c r="AF78">
        <f t="shared" si="31"/>
        <v>0</v>
      </c>
      <c r="AG78">
        <f t="shared" si="31"/>
        <v>-6.7403099813228105E-29</v>
      </c>
      <c r="AH78">
        <f t="shared" si="32"/>
        <v>-4.4703016411231362E-23</v>
      </c>
      <c r="AI78">
        <f t="shared" si="33"/>
        <v>-4.4703083814331174E-23</v>
      </c>
      <c r="AJ78">
        <f t="shared" si="34"/>
        <v>-11.554602891213662</v>
      </c>
      <c r="AK78">
        <f t="shared" si="49"/>
        <v>-7.5490072222595934</v>
      </c>
      <c r="AL78">
        <f t="shared" si="35"/>
        <v>-19.103610113473255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-2.3274452331011488E-26</v>
      </c>
      <c r="AR78">
        <f t="shared" si="36"/>
        <v>-2.327448742417431E-26</v>
      </c>
      <c r="AS78">
        <f t="shared" si="36"/>
        <v>-6.015859236911664E-3</v>
      </c>
      <c r="AT78">
        <f t="shared" si="36"/>
        <v>-3.9303613681156207E-3</v>
      </c>
      <c r="AU78">
        <f t="shared" si="23"/>
        <v>-9.9462206050272856E-3</v>
      </c>
      <c r="AW78">
        <v>75</v>
      </c>
      <c r="AX78">
        <f>IF(Z78&gt;0, (R78*SUMPRODUCT(K78:$K$98, X78:$X$98)-K78*$AZ$3)/Z78, 0)</f>
        <v>-1.7856811796043612E+31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-96.288357426780522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-5.3922479850582484E-24</v>
      </c>
      <c r="AI79">
        <f t="shared" si="33"/>
        <v>-5.3922479850582484E-24</v>
      </c>
      <c r="AJ79">
        <f t="shared" si="34"/>
        <v>-96.288357426780522</v>
      </c>
      <c r="AK79">
        <f t="shared" si="49"/>
        <v>-6.7401850198746374</v>
      </c>
      <c r="AL79">
        <f t="shared" si="35"/>
        <v>-103.02854244665517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-2.5066544873040998E-27</v>
      </c>
      <c r="AR79">
        <f t="shared" si="36"/>
        <v>-2.5066544873040998E-27</v>
      </c>
      <c r="AS79">
        <f t="shared" si="36"/>
        <v>-4.4760857417497503E-2</v>
      </c>
      <c r="AT79">
        <f t="shared" si="36"/>
        <v>-3.1332600192248254E-3</v>
      </c>
      <c r="AU79">
        <f t="shared" si="23"/>
        <v>-4.7894117436722332E-2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243500.82884919379</v>
      </c>
      <c r="AO81" s="8">
        <f t="shared" si="50"/>
        <v>-24350.082884919379</v>
      </c>
      <c r="AP81" s="8">
        <f t="shared" si="50"/>
        <v>-206.25568549774636</v>
      </c>
      <c r="AQ81" s="8">
        <f t="shared" si="50"/>
        <v>-184940.12065429406</v>
      </c>
      <c r="AR81" s="8">
        <f t="shared" si="50"/>
        <v>34004.369624482519</v>
      </c>
      <c r="AS81" s="8">
        <f t="shared" si="50"/>
        <v>-29687.45474121501</v>
      </c>
      <c r="AT81" s="8">
        <f t="shared" si="50"/>
        <v>7036.6968131252725</v>
      </c>
      <c r="AU81" s="8">
        <f t="shared" si="50"/>
        <v>11353.611696392823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ECD5-B156-4B6A-BF6D-5626FE3BF754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433443.92327491503</v>
      </c>
      <c r="K3">
        <v>1</v>
      </c>
      <c r="L3" s="2">
        <v>0</v>
      </c>
      <c r="O3">
        <f>$C$3</f>
        <v>433443.92327491503</v>
      </c>
      <c r="P3" s="2">
        <f>O3*C5</f>
        <v>43344.392327491507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433443.92327491503</v>
      </c>
      <c r="AF3">
        <f t="shared" ref="AF3:AG34" si="4">-$Z3*P3</f>
        <v>-43344.392327491507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389999.53094742354</v>
      </c>
      <c r="AJ3">
        <f t="shared" ref="AJ3:AJ66" si="7">AB3-AC3</f>
        <v>0</v>
      </c>
      <c r="AL3">
        <f t="shared" ref="AL3:AL66" si="8">SUM(AI3:AK3)</f>
        <v>389999.53094742354</v>
      </c>
      <c r="AN3">
        <f t="shared" ref="AN3:AU34" si="9">AE3*$K3</f>
        <v>433443.92327491503</v>
      </c>
      <c r="AO3">
        <f t="shared" si="9"/>
        <v>-43344.392327491507</v>
      </c>
      <c r="AP3">
        <f t="shared" si="9"/>
        <v>-100</v>
      </c>
      <c r="AQ3">
        <f t="shared" si="9"/>
        <v>0</v>
      </c>
      <c r="AR3">
        <f t="shared" si="9"/>
        <v>389999.53094742354</v>
      </c>
      <c r="AS3">
        <f t="shared" si="9"/>
        <v>0</v>
      </c>
      <c r="AT3">
        <f t="shared" si="9"/>
        <v>0</v>
      </c>
      <c r="AU3">
        <f t="shared" si="9"/>
        <v>389999.53094742354</v>
      </c>
      <c r="AW3">
        <v>0</v>
      </c>
      <c r="AX3">
        <f>IF(Z3&gt;0, (R3*SUMPRODUCT(K3:$K$98, X3:$X$98)-K3*$AZ$3)/Z3, 0)</f>
        <v>0</v>
      </c>
      <c r="AZ3">
        <f>C6*ABS(SUMPRODUCT(X4:X69, K4:K69))/1</f>
        <v>372542.02529243566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1000000</v>
      </c>
      <c r="S4">
        <f t="shared" si="1"/>
        <v>25700.060310885074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24989.058324961399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-24989.058324961399</v>
      </c>
      <c r="AK4">
        <f>G4*SUM(AB4, AE4:AF4)</f>
        <v>0</v>
      </c>
      <c r="AL4">
        <f t="shared" si="8"/>
        <v>-42654.440324961397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-16480.438473738224</v>
      </c>
      <c r="AR4">
        <f t="shared" si="9"/>
        <v>-16480.438473738224</v>
      </c>
      <c r="AS4">
        <f t="shared" si="9"/>
        <v>-23312.863443382215</v>
      </c>
      <c r="AT4">
        <f t="shared" si="9"/>
        <v>0</v>
      </c>
      <c r="AU4">
        <f t="shared" si="9"/>
        <v>-39793.301917120436</v>
      </c>
      <c r="AW4">
        <v>1</v>
      </c>
      <c r="AX4">
        <f>IF(Z4&gt;0, (R4*SUMPRODUCT(K4:$K$98, X4:$X$98)-K4*$AZ$3)/Z4, 0)</f>
        <v>25700.060310885074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1000000</v>
      </c>
      <c r="S5">
        <f t="shared" si="1"/>
        <v>39799.015182141542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24989.058324961399</v>
      </c>
      <c r="AC5">
        <f t="shared" si="2"/>
        <v>37497.914071241568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-20429.313305923821</v>
      </c>
      <c r="AI5">
        <f t="shared" si="6"/>
        <v>-20441.090580405245</v>
      </c>
      <c r="AJ5">
        <f t="shared" si="7"/>
        <v>-12508.855746280169</v>
      </c>
      <c r="AK5">
        <f>G5*SUM(AB5, AE5:AF5)</f>
        <v>1024.5513913234174</v>
      </c>
      <c r="AL5">
        <f t="shared" si="8"/>
        <v>-31925.394935361997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-17469.269603435809</v>
      </c>
      <c r="AR5">
        <f t="shared" si="9"/>
        <v>-17479.340445271202</v>
      </c>
      <c r="AS5">
        <f t="shared" si="9"/>
        <v>-10696.422840550975</v>
      </c>
      <c r="AT5">
        <f t="shared" si="9"/>
        <v>876.10210923801196</v>
      </c>
      <c r="AU5">
        <f t="shared" si="9"/>
        <v>-27299.661176584166</v>
      </c>
      <c r="AW5">
        <v>2</v>
      </c>
      <c r="AX5">
        <f>IF(Z5&gt;0, (R5*SUMPRODUCT(K5:$K$98, X5:$X$98)-K5*$AZ$3)/Z5, 0)</f>
        <v>39799.015182141542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1000000</v>
      </c>
      <c r="S6">
        <f t="shared" si="1"/>
        <v>56294.312277483477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37497.914071241568</v>
      </c>
      <c r="AC6">
        <f t="shared" si="2"/>
        <v>51209.662503979867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-23082.75888458165</v>
      </c>
      <c r="AI6">
        <f t="shared" si="6"/>
        <v>-23094.129851832204</v>
      </c>
      <c r="AJ6">
        <f t="shared" si="7"/>
        <v>-13711.748432738299</v>
      </c>
      <c r="AK6">
        <f>G6*SUM(AB6, AE6:AF6)</f>
        <v>2193.6279731676318</v>
      </c>
      <c r="AL6">
        <f t="shared" si="8"/>
        <v>-34612.250311402866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-17806.271711505058</v>
      </c>
      <c r="AR6">
        <f t="shared" si="9"/>
        <v>-17815.043389686958</v>
      </c>
      <c r="AS6">
        <f t="shared" si="9"/>
        <v>-10577.380262643888</v>
      </c>
      <c r="AT6">
        <f t="shared" si="9"/>
        <v>1692.1866194370598</v>
      </c>
      <c r="AU6">
        <f t="shared" si="9"/>
        <v>-26700.237032893783</v>
      </c>
      <c r="AW6">
        <v>3</v>
      </c>
      <c r="AX6">
        <f>IF(Z6&gt;0, (R6*SUMPRODUCT(K6:$K$98, X6:$X$98)-K6*$AZ$3)/Z6, 0)</f>
        <v>56294.312277483477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1000000</v>
      </c>
      <c r="S7">
        <f t="shared" si="1"/>
        <v>67796.641001425509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51209.662503979867</v>
      </c>
      <c r="AC7">
        <f t="shared" si="2"/>
        <v>59315.155947499792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-25682.453896618899</v>
      </c>
      <c r="AI7">
        <f t="shared" si="6"/>
        <v>-25693.390123523241</v>
      </c>
      <c r="AJ7">
        <f t="shared" si="7"/>
        <v>-8105.4934435199248</v>
      </c>
      <c r="AK7">
        <f>G7*SUM(AB7, AE7:AF7)</f>
        <v>2514.3944289454112</v>
      </c>
      <c r="AL7">
        <f t="shared" si="8"/>
        <v>-31284.489138097753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-18025.386695810303</v>
      </c>
      <c r="AR7">
        <f t="shared" si="9"/>
        <v>-18033.062353274243</v>
      </c>
      <c r="AS7">
        <f t="shared" si="9"/>
        <v>-5688.8899428351124</v>
      </c>
      <c r="AT7">
        <f t="shared" si="9"/>
        <v>1764.7430448030098</v>
      </c>
      <c r="AU7">
        <f t="shared" si="9"/>
        <v>-21957.209251306344</v>
      </c>
      <c r="AW7">
        <v>4</v>
      </c>
      <c r="AX7">
        <f>IF(Z7&gt;0, (R7*SUMPRODUCT(K7:$K$98, X7:$X$98)-K7*$AZ$3)/Z7, 0)</f>
        <v>67796.641001425509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1000000</v>
      </c>
      <c r="S8">
        <f t="shared" si="1"/>
        <v>70050.570704082085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59315.155947499792</v>
      </c>
      <c r="AC8">
        <f t="shared" si="2"/>
        <v>58691.873634552503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-28299.128423916511</v>
      </c>
      <c r="AI8">
        <f t="shared" si="6"/>
        <v>-28309.60154944651</v>
      </c>
      <c r="AJ8">
        <f t="shared" si="7"/>
        <v>623.28231294728903</v>
      </c>
      <c r="AK8">
        <f t="shared" ref="AK8:AK69" si="22">G8*SUM(AB8:AB8, AE8:AF8)</f>
        <v>1263.4128216817455</v>
      </c>
      <c r="AL8">
        <f t="shared" si="8"/>
        <v>-26422.906414817477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-18540.012742104464</v>
      </c>
      <c r="AR8">
        <f t="shared" si="9"/>
        <v>-18546.874150620908</v>
      </c>
      <c r="AS8">
        <f t="shared" si="9"/>
        <v>408.33985594429174</v>
      </c>
      <c r="AT8">
        <f t="shared" si="9"/>
        <v>827.71771135967549</v>
      </c>
      <c r="AU8">
        <f t="shared" si="9"/>
        <v>-17310.816583316941</v>
      </c>
      <c r="AW8">
        <v>5</v>
      </c>
      <c r="AX8">
        <f>IF(Z8&gt;0, (R8*SUMPRODUCT(K8:$K$98, X8:$X$98)-K8*$AZ$3)/Z8, 0)</f>
        <v>70050.570704082085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1000000</v>
      </c>
      <c r="S9">
        <f t="shared" si="1"/>
        <v>66486.820479855218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58691.873634552503</v>
      </c>
      <c r="AC9">
        <f t="shared" si="2"/>
        <v>53073.013550079115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-31222.909133553971</v>
      </c>
      <c r="AI9">
        <f t="shared" si="6"/>
        <v>-31232.887241464501</v>
      </c>
      <c r="AJ9">
        <f t="shared" si="7"/>
        <v>5618.8600844733883</v>
      </c>
      <c r="AK9">
        <f t="shared" si="22"/>
        <v>346.28205444385975</v>
      </c>
      <c r="AL9">
        <f t="shared" si="8"/>
        <v>-25267.745102547255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-19372.583591906299</v>
      </c>
      <c r="AR9">
        <f t="shared" si="9"/>
        <v>-19378.774614298192</v>
      </c>
      <c r="AS9">
        <f t="shared" si="9"/>
        <v>3486.2810576708189</v>
      </c>
      <c r="AT9">
        <f t="shared" si="9"/>
        <v>214.85435637646924</v>
      </c>
      <c r="AU9">
        <f t="shared" si="9"/>
        <v>-15677.639200250904</v>
      </c>
      <c r="AW9">
        <v>6</v>
      </c>
      <c r="AX9">
        <f>IF(Z9&gt;0, (R9*SUMPRODUCT(K9:$K$98, X9:$X$98)-K9*$AZ$3)/Z9, 0)</f>
        <v>66486.820479855218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1000000</v>
      </c>
      <c r="S10">
        <f t="shared" si="1"/>
        <v>60243.089719440824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53073.013550079115</v>
      </c>
      <c r="AC10">
        <f t="shared" si="2"/>
        <v>45563.713251126843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-33935.196967306445</v>
      </c>
      <c r="AI10">
        <f t="shared" si="6"/>
        <v>-33944.651104175777</v>
      </c>
      <c r="AJ10">
        <f t="shared" si="7"/>
        <v>7509.300298952272</v>
      </c>
      <c r="AK10">
        <f t="shared" si="22"/>
        <v>217.59935555532439</v>
      </c>
      <c r="AL10">
        <f t="shared" si="8"/>
        <v>-26217.75144966818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-19974.813786128627</v>
      </c>
      <c r="AR10">
        <f t="shared" si="9"/>
        <v>-19980.378646225225</v>
      </c>
      <c r="AS10">
        <f t="shared" si="9"/>
        <v>4420.0973779583592</v>
      </c>
      <c r="AT10">
        <f t="shared" si="9"/>
        <v>128.0825513223534</v>
      </c>
      <c r="AU10">
        <f t="shared" si="9"/>
        <v>-15432.198716944511</v>
      </c>
      <c r="AW10">
        <v>7</v>
      </c>
      <c r="AX10">
        <f>IF(Z10&gt;0, (R10*SUMPRODUCT(K10:$K$98, X10:$X$98)-K10*$AZ$3)/Z10, 0)</f>
        <v>60243.089719440824</v>
      </c>
    </row>
    <row r="11" spans="1:52" x14ac:dyDescent="0.25">
      <c r="A11" t="s">
        <v>33</v>
      </c>
      <c r="C11" s="12">
        <f>AU71</f>
        <v>13327.50693182623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1000000</v>
      </c>
      <c r="S11">
        <f t="shared" si="1"/>
        <v>51226.634102752061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45563.713251126843</v>
      </c>
      <c r="AC11">
        <f t="shared" si="2"/>
        <v>36507.276412237872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-36105.622495785465</v>
      </c>
      <c r="AI11">
        <f t="shared" si="6"/>
        <v>-36114.530771004909</v>
      </c>
      <c r="AJ11">
        <f t="shared" si="7"/>
        <v>9056.4368388889707</v>
      </c>
      <c r="AK11">
        <f t="shared" si="22"/>
        <v>109.35291180270441</v>
      </c>
      <c r="AL11">
        <f t="shared" si="8"/>
        <v>-26948.741020313235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-20194.186494915546</v>
      </c>
      <c r="AR11">
        <f t="shared" si="9"/>
        <v>-20199.168970183779</v>
      </c>
      <c r="AS11">
        <f t="shared" si="9"/>
        <v>5065.3433416165408</v>
      </c>
      <c r="AT11">
        <f t="shared" si="9"/>
        <v>61.162028018313038</v>
      </c>
      <c r="AU11">
        <f t="shared" si="9"/>
        <v>-15072.663600548927</v>
      </c>
      <c r="AW11">
        <v>8</v>
      </c>
      <c r="AX11">
        <f>IF(Z11&gt;0, (R11*SUMPRODUCT(K11:$K$98, X11:$X$98)-K11*$AZ$3)/Z11, 0)</f>
        <v>51226.634102752061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1000000</v>
      </c>
      <c r="S12">
        <f t="shared" si="1"/>
        <v>39958.537352020503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36507.276412237872</v>
      </c>
      <c r="AC12">
        <f t="shared" si="2"/>
        <v>26669.015366350442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-38118.191104070866</v>
      </c>
      <c r="AI12">
        <f t="shared" si="6"/>
        <v>-38126.533819149314</v>
      </c>
      <c r="AJ12">
        <f t="shared" si="7"/>
        <v>9838.2610458874296</v>
      </c>
      <c r="AK12">
        <f t="shared" si="22"/>
        <v>83.966735748147102</v>
      </c>
      <c r="AL12">
        <f t="shared" si="8"/>
        <v>-28204.306037513736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-20260.223794980688</v>
      </c>
      <c r="AR12">
        <f t="shared" si="9"/>
        <v>-20264.658036733807</v>
      </c>
      <c r="AS12">
        <f t="shared" si="9"/>
        <v>5229.1403335199966</v>
      </c>
      <c r="AT12">
        <f t="shared" si="9"/>
        <v>44.629212675566492</v>
      </c>
      <c r="AU12">
        <f t="shared" si="9"/>
        <v>-14990.888490538244</v>
      </c>
      <c r="AW12">
        <v>9</v>
      </c>
      <c r="AX12">
        <f>IF(Z12&gt;0, (R12*SUMPRODUCT(K12:$K$98, X12:$X$98)-K12*$AZ$3)/Z12, 0)</f>
        <v>39958.537352020503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1000000</v>
      </c>
      <c r="S13">
        <f t="shared" si="1"/>
        <v>26082.615117601414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26669.015366350442</v>
      </c>
      <c r="AC13">
        <f t="shared" si="2"/>
        <v>16196.360425913619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-39779.210114543035</v>
      </c>
      <c r="AI13">
        <f t="shared" si="6"/>
        <v>-39786.972162344267</v>
      </c>
      <c r="AJ13">
        <f t="shared" si="7"/>
        <v>10472.654940436823</v>
      </c>
      <c r="AK13">
        <f t="shared" si="22"/>
        <v>53.338030732700886</v>
      </c>
      <c r="AL13">
        <f t="shared" si="8"/>
        <v>-29260.979191174742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-20097.978190918588</v>
      </c>
      <c r="AR13">
        <f t="shared" si="9"/>
        <v>-20101.89987430488</v>
      </c>
      <c r="AS13">
        <f t="shared" si="9"/>
        <v>5291.1857723631665</v>
      </c>
      <c r="AT13">
        <f t="shared" si="9"/>
        <v>26.948412885163251</v>
      </c>
      <c r="AU13">
        <f t="shared" si="9"/>
        <v>-14783.765689056549</v>
      </c>
      <c r="AW13">
        <v>10</v>
      </c>
      <c r="AX13">
        <f>IF(Z13&gt;0, (R13*SUMPRODUCT(K13:$K$98, X13:$X$98)-K13*$AZ$3)/Z13, 0)</f>
        <v>26082.615117601414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1000000</v>
      </c>
      <c r="S14">
        <f t="shared" si="1"/>
        <v>9360.0358443573969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16196.360425913619</v>
      </c>
      <c r="AC14">
        <f t="shared" si="2"/>
        <v>5368.1334794801669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-41237.848020323407</v>
      </c>
      <c r="AI14">
        <f t="shared" si="6"/>
        <v>-41245.016974546372</v>
      </c>
      <c r="AJ14">
        <f t="shared" si="7"/>
        <v>10828.226946433453</v>
      </c>
      <c r="AK14">
        <f t="shared" si="22"/>
        <v>29.153448766644512</v>
      </c>
      <c r="AL14">
        <f t="shared" si="8"/>
        <v>-30387.636579346276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-19808.839933746498</v>
      </c>
      <c r="AR14">
        <f t="shared" si="9"/>
        <v>-19812.283582566997</v>
      </c>
      <c r="AS14">
        <f t="shared" si="9"/>
        <v>5201.4017376093607</v>
      </c>
      <c r="AT14">
        <f t="shared" si="9"/>
        <v>14.004028528611164</v>
      </c>
      <c r="AU14">
        <f t="shared" si="9"/>
        <v>-14596.877816429025</v>
      </c>
      <c r="AW14">
        <v>11</v>
      </c>
      <c r="AX14">
        <f>IF(Z14&gt;0, (R14*SUMPRODUCT(K14:$K$98, X14:$X$98)-K14*$AZ$3)/Z14, 0)</f>
        <v>9360.0358443573969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1000000</v>
      </c>
      <c r="S15">
        <f t="shared" si="1"/>
        <v>-10008.248001283357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5368.1334794801669</v>
      </c>
      <c r="AC15">
        <f t="shared" si="2"/>
        <v>-5256.2433900804026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-42590.013187940036</v>
      </c>
      <c r="AI15">
        <f t="shared" si="6"/>
        <v>-42596.578077455924</v>
      </c>
      <c r="AJ15">
        <f t="shared" si="7"/>
        <v>10624.376869560569</v>
      </c>
      <c r="AK15">
        <f t="shared" si="22"/>
        <v>22.009347265868687</v>
      </c>
      <c r="AL15">
        <f t="shared" si="8"/>
        <v>-31950.191860629486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-19408.36764023879</v>
      </c>
      <c r="AR15">
        <f t="shared" si="9"/>
        <v>-19411.359275594237</v>
      </c>
      <c r="AS15">
        <f t="shared" si="9"/>
        <v>4841.5531435259054</v>
      </c>
      <c r="AT15">
        <f t="shared" si="9"/>
        <v>10.029710518582837</v>
      </c>
      <c r="AU15">
        <f t="shared" si="9"/>
        <v>-14559.776421549746</v>
      </c>
      <c r="AW15">
        <v>12</v>
      </c>
      <c r="AX15">
        <f>IF(Z15&gt;0, (R15*SUMPRODUCT(K15:$K$98, X15:$X$98)-K15*$AZ$3)/Z15, 0)</f>
        <v>-10008.248001283357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1000000</v>
      </c>
      <c r="S16">
        <f t="shared" si="1"/>
        <v>-32515.28578009476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-5256.2433900804026</v>
      </c>
      <c r="AC16">
        <f t="shared" si="2"/>
        <v>-15494.458863848762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-43410.795667586892</v>
      </c>
      <c r="AI16">
        <f t="shared" si="6"/>
        <v>-43416.752273261773</v>
      </c>
      <c r="AJ16">
        <f t="shared" si="7"/>
        <v>10238.21547376836</v>
      </c>
      <c r="AK16">
        <f t="shared" si="22"/>
        <v>-37.319328069570858</v>
      </c>
      <c r="AL16">
        <f t="shared" si="8"/>
        <v>-33215.856127562984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-18713.839860933094</v>
      </c>
      <c r="AR16">
        <f t="shared" si="9"/>
        <v>-18716.407677601743</v>
      </c>
      <c r="AS16">
        <f t="shared" si="9"/>
        <v>4413.5639969595322</v>
      </c>
      <c r="AT16">
        <f t="shared" si="9"/>
        <v>-16.087885938774278</v>
      </c>
      <c r="AU16">
        <f t="shared" si="9"/>
        <v>-14318.931566580985</v>
      </c>
      <c r="AW16">
        <v>13</v>
      </c>
      <c r="AX16">
        <f>IF(Z16&gt;0, (R16*SUMPRODUCT(K16:$K$98, X16:$X$98)-K16*$AZ$3)/Z16, 0)</f>
        <v>-32515.28578009476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1000000</v>
      </c>
      <c r="S17">
        <f t="shared" si="1"/>
        <v>-57405.313441299229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-15494.458863848762</v>
      </c>
      <c r="AC17">
        <f t="shared" si="2"/>
        <v>-24576.63909562277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-43638.356217889232</v>
      </c>
      <c r="AI17">
        <f t="shared" si="6"/>
        <v>-43643.707778054639</v>
      </c>
      <c r="AJ17">
        <f t="shared" si="7"/>
        <v>9082.1802317740076</v>
      </c>
      <c r="AK17">
        <f t="shared" si="22"/>
        <v>-213.82353232111291</v>
      </c>
      <c r="AL17">
        <f t="shared" si="8"/>
        <v>-34775.351078601743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-17683.717154814985</v>
      </c>
      <c r="AR17">
        <f t="shared" si="9"/>
        <v>-17685.885785453353</v>
      </c>
      <c r="AS17">
        <f t="shared" si="9"/>
        <v>3680.4022948486772</v>
      </c>
      <c r="AT17">
        <f t="shared" si="9"/>
        <v>-86.64842570444776</v>
      </c>
      <c r="AU17">
        <f t="shared" si="9"/>
        <v>-14092.131916309123</v>
      </c>
      <c r="AW17">
        <v>14</v>
      </c>
      <c r="AX17">
        <f>IF(Z17&gt;0, (R17*SUMPRODUCT(K17:$K$98, X17:$X$98)-K17*$AZ$3)/Z17, 0)</f>
        <v>-57405.313441299229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1000000</v>
      </c>
      <c r="S18">
        <f t="shared" si="1"/>
        <v>-84591.683952595427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-24576.63909562277</v>
      </c>
      <c r="AC18">
        <f t="shared" si="2"/>
        <v>-32173.385408960472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-43506.114589429395</v>
      </c>
      <c r="AI18">
        <f t="shared" si="6"/>
        <v>-43510.868807560779</v>
      </c>
      <c r="AJ18">
        <f t="shared" si="7"/>
        <v>7596.7463133377023</v>
      </c>
      <c r="AK18">
        <f t="shared" si="22"/>
        <v>-530.8554044654519</v>
      </c>
      <c r="AL18">
        <f t="shared" si="8"/>
        <v>-36444.977898688529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-16452.154196603282</v>
      </c>
      <c r="AR18">
        <f t="shared" si="9"/>
        <v>-16453.95203882661</v>
      </c>
      <c r="AS18">
        <f t="shared" si="9"/>
        <v>2872.7649646258287</v>
      </c>
      <c r="AT18">
        <f t="shared" si="9"/>
        <v>-200.7468387555765</v>
      </c>
      <c r="AU18">
        <f t="shared" si="9"/>
        <v>-13781.933912956358</v>
      </c>
      <c r="AW18">
        <v>15</v>
      </c>
      <c r="AX18">
        <f>IF(Z18&gt;0, (R18*SUMPRODUCT(K18:$K$98, X18:$X$98)-K18*$AZ$3)/Z18, 0)</f>
        <v>-84591.683952595427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1000000</v>
      </c>
      <c r="S19">
        <f t="shared" si="1"/>
        <v>-117294.73952499966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-32173.385408960472</v>
      </c>
      <c r="AC19">
        <f t="shared" si="2"/>
        <v>-39126.71793420719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-42958.00863357132</v>
      </c>
      <c r="AI19">
        <f t="shared" si="6"/>
        <v>-42962.178334413475</v>
      </c>
      <c r="AJ19">
        <f t="shared" si="7"/>
        <v>6953.3325252467184</v>
      </c>
      <c r="AK19">
        <f t="shared" si="22"/>
        <v>-717.46649461981849</v>
      </c>
      <c r="AL19">
        <f t="shared" si="8"/>
        <v>-36726.312303786573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-15149.570023462997</v>
      </c>
      <c r="AR19">
        <f t="shared" si="9"/>
        <v>-15151.040510035686</v>
      </c>
      <c r="AS19">
        <f t="shared" si="9"/>
        <v>2452.1620377282952</v>
      </c>
      <c r="AT19">
        <f t="shared" si="9"/>
        <v>-253.02171225966012</v>
      </c>
      <c r="AU19">
        <f t="shared" si="9"/>
        <v>-12951.90018456705</v>
      </c>
      <c r="AW19">
        <v>16</v>
      </c>
      <c r="AX19">
        <f>IF(Z19&gt;0, (R19*SUMPRODUCT(K19:$K$98, X19:$X$98)-K19*$AZ$3)/Z19, 0)</f>
        <v>-117294.73952499966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1000000</v>
      </c>
      <c r="S20">
        <f t="shared" si="1"/>
        <v>-164827.35616291562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-39126.71793420719</v>
      </c>
      <c r="AC20">
        <f t="shared" si="2"/>
        <v>-47509.74162079356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-42000.886211631136</v>
      </c>
      <c r="AI20">
        <f t="shared" si="6"/>
        <v>-42004.489204387224</v>
      </c>
      <c r="AJ20">
        <f t="shared" si="7"/>
        <v>8383.0236865863699</v>
      </c>
      <c r="AK20">
        <f t="shared" si="22"/>
        <v>-168.24488711709091</v>
      </c>
      <c r="AL20">
        <f t="shared" si="8"/>
        <v>-33789.710404917947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-14049.161774764316</v>
      </c>
      <c r="AR20">
        <f t="shared" si="9"/>
        <v>-14050.366964289329</v>
      </c>
      <c r="AS20">
        <f t="shared" si="9"/>
        <v>2804.0945455555234</v>
      </c>
      <c r="AT20">
        <f t="shared" si="9"/>
        <v>-56.277375314771362</v>
      </c>
      <c r="AU20">
        <f t="shared" si="9"/>
        <v>-11302.549794048578</v>
      </c>
      <c r="AW20">
        <v>17</v>
      </c>
      <c r="AX20">
        <f>IF(Z20&gt;0, (R20*SUMPRODUCT(K20:$K$98, X20:$X$98)-K20*$AZ$3)/Z20, 0)</f>
        <v>-164827.35616291562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1000000</v>
      </c>
      <c r="S21">
        <f t="shared" si="1"/>
        <v>-226531.77292368232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-47509.74162079356</v>
      </c>
      <c r="AC21">
        <f t="shared" si="2"/>
        <v>-55444.327290833593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-40604.042736966927</v>
      </c>
      <c r="AI21">
        <f t="shared" si="6"/>
        <v>-40607.102149261242</v>
      </c>
      <c r="AJ21">
        <f t="shared" si="7"/>
        <v>7934.5856700400327</v>
      </c>
      <c r="AK21">
        <f t="shared" si="22"/>
        <v>-76.015586593269703</v>
      </c>
      <c r="AL21">
        <f t="shared" si="8"/>
        <v>-32748.532065814477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-12915.483179004881</v>
      </c>
      <c r="AR21">
        <f t="shared" si="9"/>
        <v>-12916.456328114216</v>
      </c>
      <c r="AS21">
        <f t="shared" si="9"/>
        <v>2523.8621783952512</v>
      </c>
      <c r="AT21">
        <f t="shared" si="9"/>
        <v>-24.179317225812316</v>
      </c>
      <c r="AU21">
        <f t="shared" si="9"/>
        <v>-10416.773466944776</v>
      </c>
      <c r="AW21">
        <v>18</v>
      </c>
      <c r="AX21">
        <f>IF(Z21&gt;0, (R21*SUMPRODUCT(K21:$K$98, X21:$X$98)-K21*$AZ$3)/Z21, 0)</f>
        <v>-226531.77292368232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1000000</v>
      </c>
      <c r="S22">
        <f t="shared" si="1"/>
        <v>-297162.13248253294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-55444.327290833593</v>
      </c>
      <c r="AC22">
        <f t="shared" si="2"/>
        <v>-60504.098872414026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-38699.097923489702</v>
      </c>
      <c r="AI22">
        <f t="shared" si="6"/>
        <v>-38701.643002937031</v>
      </c>
      <c r="AJ22">
        <f t="shared" si="7"/>
        <v>5059.7715815804331</v>
      </c>
      <c r="AK22">
        <f t="shared" si="22"/>
        <v>-1164.3308731075056</v>
      </c>
      <c r="AL22">
        <f t="shared" si="8"/>
        <v>-34806.202294464107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-11493.511979396038</v>
      </c>
      <c r="AR22">
        <f t="shared" si="9"/>
        <v>-11494.267860093159</v>
      </c>
      <c r="AS22">
        <f t="shared" si="9"/>
        <v>1502.7364565674673</v>
      </c>
      <c r="AT22">
        <f t="shared" si="9"/>
        <v>-345.80265577505781</v>
      </c>
      <c r="AU22">
        <f t="shared" si="9"/>
        <v>-10337.334059300751</v>
      </c>
      <c r="AW22">
        <v>19</v>
      </c>
      <c r="AX22">
        <f>IF(Z22&gt;0, (R22*SUMPRODUCT(K22:$K$98, X22:$X$98)-K22*$AZ$3)/Z22, 0)</f>
        <v>-297162.13248253294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1000000</v>
      </c>
      <c r="S23">
        <f t="shared" si="1"/>
        <v>-364074.02806586557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-60504.098872414026</v>
      </c>
      <c r="AC23">
        <f t="shared" si="2"/>
        <v>-60142.915282256079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-36376.099163327111</v>
      </c>
      <c r="AI23">
        <f t="shared" si="6"/>
        <v>-36378.164090740422</v>
      </c>
      <c r="AJ23">
        <f t="shared" si="7"/>
        <v>-361.18359015794704</v>
      </c>
      <c r="AK23">
        <f t="shared" si="22"/>
        <v>-4235.2869210689823</v>
      </c>
      <c r="AL23">
        <f t="shared" si="8"/>
        <v>-40974.634601967351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-9646.0612117216369</v>
      </c>
      <c r="AR23">
        <f t="shared" si="9"/>
        <v>-9646.6087805012667</v>
      </c>
      <c r="AS23">
        <f t="shared" si="9"/>
        <v>-95.777147617998651</v>
      </c>
      <c r="AT23">
        <f t="shared" si="9"/>
        <v>-1123.0955992945674</v>
      </c>
      <c r="AU23">
        <f t="shared" si="9"/>
        <v>-10865.481527413833</v>
      </c>
      <c r="AW23">
        <v>20</v>
      </c>
      <c r="AX23">
        <f>IF(Z23&gt;0, (R23*SUMPRODUCT(K23:$K$98, X23:$X$98)-K23*$AZ$3)/Z23, 0)</f>
        <v>-364074.02806586557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1000000</v>
      </c>
      <c r="S24">
        <f t="shared" si="1"/>
        <v>-455016.80273198406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-60142.915282256079</v>
      </c>
      <c r="AC24">
        <f t="shared" si="2"/>
        <v>-59204.426878304512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-33427.436642129644</v>
      </c>
      <c r="AI24">
        <f t="shared" si="6"/>
        <v>-33429.063077310799</v>
      </c>
      <c r="AJ24">
        <f t="shared" si="7"/>
        <v>-938.48840395156731</v>
      </c>
      <c r="AK24">
        <f t="shared" si="22"/>
        <v>-4210.0040697579261</v>
      </c>
      <c r="AL24">
        <f t="shared" si="8"/>
        <v>-38577.55555102029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-7914.4172031253502</v>
      </c>
      <c r="AR24">
        <f t="shared" si="9"/>
        <v>-7914.8022845994492</v>
      </c>
      <c r="AS24">
        <f t="shared" si="9"/>
        <v>-222.2003693758173</v>
      </c>
      <c r="AT24">
        <f t="shared" si="9"/>
        <v>-996.77785621545297</v>
      </c>
      <c r="AU24">
        <f t="shared" si="9"/>
        <v>-9133.7805101907197</v>
      </c>
      <c r="AW24">
        <v>21</v>
      </c>
      <c r="AX24">
        <f>IF(Z24&gt;0, (R24*SUMPRODUCT(K24:$K$98, X24:$X$98)-K24*$AZ$3)/Z24, 0)</f>
        <v>-455016.80273198406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1000000</v>
      </c>
      <c r="S25">
        <f t="shared" si="1"/>
        <v>-582836.48187486734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-59204.426878304512</v>
      </c>
      <c r="AC25">
        <f t="shared" si="2"/>
        <v>-57668.353353150225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-29869.356671183708</v>
      </c>
      <c r="AI25">
        <f t="shared" si="6"/>
        <v>-29870.593475054658</v>
      </c>
      <c r="AJ25">
        <f t="shared" si="7"/>
        <v>-1536.0735251542865</v>
      </c>
      <c r="AK25">
        <f t="shared" si="22"/>
        <v>-4144.3098814813166</v>
      </c>
      <c r="AL25">
        <f t="shared" si="8"/>
        <v>-35550.976881690265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-6314.2781913690769</v>
      </c>
      <c r="AR25">
        <f t="shared" si="9"/>
        <v>-6314.5396474089684</v>
      </c>
      <c r="AS25">
        <f t="shared" si="9"/>
        <v>-324.72060469847258</v>
      </c>
      <c r="AT25">
        <f t="shared" si="9"/>
        <v>-876.09270567780868</v>
      </c>
      <c r="AU25">
        <f t="shared" si="9"/>
        <v>-7515.3529577852505</v>
      </c>
      <c r="AW25">
        <v>22</v>
      </c>
      <c r="AX25">
        <f>IF(Z25&gt;0, (R25*SUMPRODUCT(K25:$K$98, X25:$X$98)-K25*$AZ$3)/Z25, 0)</f>
        <v>-582836.48187486734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1000000</v>
      </c>
      <c r="S26">
        <f t="shared" si="1"/>
        <v>-770051.0777552817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-57668.353353150225</v>
      </c>
      <c r="AC26">
        <f t="shared" si="2"/>
        <v>-55544.693394269641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-25823.685935853955</v>
      </c>
      <c r="AI26">
        <f t="shared" si="6"/>
        <v>-25824.587575611997</v>
      </c>
      <c r="AJ26">
        <f t="shared" si="7"/>
        <v>-2123.6599588805839</v>
      </c>
      <c r="AK26">
        <f t="shared" si="22"/>
        <v>-4036.7847347205161</v>
      </c>
      <c r="AL26">
        <f t="shared" si="8"/>
        <v>-31985.032269213098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-4874.140587833982</v>
      </c>
      <c r="AR26">
        <f t="shared" si="9"/>
        <v>-4874.310769540466</v>
      </c>
      <c r="AS26">
        <f t="shared" si="9"/>
        <v>-400.83422738526286</v>
      </c>
      <c r="AT26">
        <f t="shared" si="9"/>
        <v>-761.9305922758175</v>
      </c>
      <c r="AU26">
        <f t="shared" si="9"/>
        <v>-6037.0755892015468</v>
      </c>
      <c r="AW26">
        <v>23</v>
      </c>
      <c r="AX26">
        <f>IF(Z26&gt;0, (R26*SUMPRODUCT(K26:$K$98, X26:$X$98)-K26*$AZ$3)/Z26, 0)</f>
        <v>-770051.0777552817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1000000</v>
      </c>
      <c r="S27">
        <f t="shared" si="1"/>
        <v>-1056657.608975013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-55544.693394269641</v>
      </c>
      <c r="AC27">
        <f t="shared" si="2"/>
        <v>-52884.960633666386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-21360.581173304821</v>
      </c>
      <c r="AI27">
        <f t="shared" si="6"/>
        <v>-21361.206789400618</v>
      </c>
      <c r="AJ27">
        <f t="shared" si="7"/>
        <v>-2659.7327606032559</v>
      </c>
      <c r="AK27">
        <f t="shared" si="22"/>
        <v>-3888.1285375988755</v>
      </c>
      <c r="AL27">
        <f t="shared" si="8"/>
        <v>-27909.068087602747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-3599.7709046464106</v>
      </c>
      <c r="AR27">
        <f t="shared" si="9"/>
        <v>-3599.876335982799</v>
      </c>
      <c r="AS27">
        <f t="shared" si="9"/>
        <v>-448.22884396610084</v>
      </c>
      <c r="AT27">
        <f t="shared" si="9"/>
        <v>-655.24303246325803</v>
      </c>
      <c r="AU27">
        <f t="shared" si="9"/>
        <v>-4703.3482124121574</v>
      </c>
      <c r="AW27">
        <v>24</v>
      </c>
      <c r="AX27">
        <f>IF(Z27&gt;0, (R27*SUMPRODUCT(K27:$K$98, X27:$X$98)-K27*$AZ$3)/Z27, 0)</f>
        <v>-1056657.608975013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1000000</v>
      </c>
      <c r="S28">
        <f t="shared" si="1"/>
        <v>-1518408.5497299256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-52884.960633666386</v>
      </c>
      <c r="AC28">
        <f t="shared" si="2"/>
        <v>-49758.058905779573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-16778.919436601445</v>
      </c>
      <c r="AI28">
        <f t="shared" si="6"/>
        <v>-16779.329060043328</v>
      </c>
      <c r="AJ28">
        <f t="shared" si="7"/>
        <v>-3126.9017278868123</v>
      </c>
      <c r="AK28">
        <f t="shared" si="22"/>
        <v>-3701.9472443566474</v>
      </c>
      <c r="AL28">
        <f t="shared" si="8"/>
        <v>-23608.178032286789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-2524.6882793305817</v>
      </c>
      <c r="AR28">
        <f t="shared" si="9"/>
        <v>-2524.7499144976478</v>
      </c>
      <c r="AS28">
        <f t="shared" si="9"/>
        <v>-470.49824470778873</v>
      </c>
      <c r="AT28">
        <f t="shared" si="9"/>
        <v>-557.02411909431339</v>
      </c>
      <c r="AU28">
        <f t="shared" si="9"/>
        <v>-3552.2722782997503</v>
      </c>
      <c r="AW28">
        <v>25</v>
      </c>
      <c r="AX28">
        <f>IF(Z28&gt;0, (R28*SUMPRODUCT(K28:$K$98, X28:$X$98)-K28*$AZ$3)/Z28, 0)</f>
        <v>-1518408.5497299256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1000000</v>
      </c>
      <c r="S29">
        <f t="shared" si="1"/>
        <v>-2307243.7619306562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-49758.058905779573</v>
      </c>
      <c r="AC29">
        <f t="shared" si="2"/>
        <v>-46276.789477491206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-12385.002647254611</v>
      </c>
      <c r="AI29">
        <f t="shared" si="6"/>
        <v>-12385.253361928982</v>
      </c>
      <c r="AJ29">
        <f t="shared" si="7"/>
        <v>-3481.2694282883676</v>
      </c>
      <c r="AK29">
        <f t="shared" si="22"/>
        <v>-3483.0641234045706</v>
      </c>
      <c r="AL29">
        <f t="shared" si="8"/>
        <v>-19349.586913621919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-1663.8794430814128</v>
      </c>
      <c r="AR29">
        <f t="shared" si="9"/>
        <v>-1663.9131256735484</v>
      </c>
      <c r="AS29">
        <f t="shared" si="9"/>
        <v>-467.69571251087336</v>
      </c>
      <c r="AT29">
        <f t="shared" si="9"/>
        <v>-467.93682318282873</v>
      </c>
      <c r="AU29">
        <f t="shared" si="9"/>
        <v>-2599.5456613672504</v>
      </c>
      <c r="AW29">
        <v>26</v>
      </c>
      <c r="AX29">
        <f>IF(Z29&gt;0, (R29*SUMPRODUCT(K29:$K$98, X29:$X$98)-K29*$AZ$3)/Z29, 0)</f>
        <v>-2307243.7619306562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1000000</v>
      </c>
      <c r="S30">
        <f t="shared" si="1"/>
        <v>-3756334.2774090096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-46276.789477491206</v>
      </c>
      <c r="AC30">
        <f t="shared" si="2"/>
        <v>-42578.206681627118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-8521.560241878884</v>
      </c>
      <c r="AI30">
        <f t="shared" si="6"/>
        <v>-8521.7019299034891</v>
      </c>
      <c r="AJ30">
        <f t="shared" si="7"/>
        <v>-3698.5827958640875</v>
      </c>
      <c r="AK30">
        <f t="shared" si="22"/>
        <v>-3239.3752634243847</v>
      </c>
      <c r="AL30">
        <f t="shared" si="8"/>
        <v>-15459.659989191961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-1022.1787501267842</v>
      </c>
      <c r="AR30">
        <f t="shared" si="9"/>
        <v>-1022.1957458979562</v>
      </c>
      <c r="AS30">
        <f t="shared" si="9"/>
        <v>-443.65264484514262</v>
      </c>
      <c r="AT30">
        <f t="shared" si="9"/>
        <v>-388.5697529527389</v>
      </c>
      <c r="AU30">
        <f t="shared" si="9"/>
        <v>-1854.4181436958377</v>
      </c>
      <c r="AW30">
        <v>27</v>
      </c>
      <c r="AX30">
        <f>IF(Z30&gt;0, (R30*SUMPRODUCT(K30:$K$98, X30:$X$98)-K30*$AZ$3)/Z30, 0)</f>
        <v>-3756334.2774090096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1000000</v>
      </c>
      <c r="S31">
        <f t="shared" si="1"/>
        <v>-6683192.0795400385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-42578.206681627118</v>
      </c>
      <c r="AC31">
        <f t="shared" si="2"/>
        <v>-38812.472718409714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-5414.2162799019879</v>
      </c>
      <c r="AI31">
        <f t="shared" si="6"/>
        <v>-5414.2888733428481</v>
      </c>
      <c r="AJ31">
        <f t="shared" si="7"/>
        <v>-3765.7339632174044</v>
      </c>
      <c r="AK31">
        <f t="shared" si="22"/>
        <v>-2980.4744677138988</v>
      </c>
      <c r="AL31">
        <f t="shared" si="8"/>
        <v>-12160.497304274151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-579.86287898188789</v>
      </c>
      <c r="AR31">
        <f t="shared" si="9"/>
        <v>-579.87065374363294</v>
      </c>
      <c r="AS31">
        <f t="shared" si="9"/>
        <v>-403.31032683287049</v>
      </c>
      <c r="AT31">
        <f t="shared" si="9"/>
        <v>-319.20898911926685</v>
      </c>
      <c r="AU31">
        <f t="shared" si="9"/>
        <v>-1302.3899696957703</v>
      </c>
      <c r="AW31">
        <v>28</v>
      </c>
      <c r="AX31">
        <f>IF(Z31&gt;0, (R31*SUMPRODUCT(K31:$K$98, X31:$X$98)-K31*$AZ$3)/Z31, 0)</f>
        <v>-6683192.0795400385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1000000</v>
      </c>
      <c r="S32">
        <f t="shared" si="1"/>
        <v>-13347978.758792851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-38812.472718409714</v>
      </c>
      <c r="AC32">
        <f t="shared" si="2"/>
        <v>-35117.413531905717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-3118.4843177260041</v>
      </c>
      <c r="AI32">
        <f t="shared" si="6"/>
        <v>-3118.5172041784836</v>
      </c>
      <c r="AJ32">
        <f t="shared" si="7"/>
        <v>-3695.0591865039969</v>
      </c>
      <c r="AK32">
        <f t="shared" si="22"/>
        <v>-2716.87309028868</v>
      </c>
      <c r="AL32">
        <f t="shared" si="8"/>
        <v>-9530.4494809711614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-298.20522508509566</v>
      </c>
      <c r="AR32">
        <f t="shared" si="9"/>
        <v>-298.20836985382454</v>
      </c>
      <c r="AS32">
        <f t="shared" si="9"/>
        <v>-353.34022690153176</v>
      </c>
      <c r="AT32">
        <f t="shared" si="9"/>
        <v>-259.80113057229096</v>
      </c>
      <c r="AU32">
        <f t="shared" si="9"/>
        <v>-911.34972732764732</v>
      </c>
      <c r="AW32">
        <v>29</v>
      </c>
      <c r="AX32">
        <f>IF(Z32&gt;0, (R32*SUMPRODUCT(K32:$K$98, X32:$X$98)-K32*$AZ$3)/Z32, 0)</f>
        <v>-13347978.758792851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1000000</v>
      </c>
      <c r="S33">
        <f t="shared" si="1"/>
        <v>-31105989.981220491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-35117.413531905717</v>
      </c>
      <c r="AC33">
        <f t="shared" si="2"/>
        <v>-31598.724055664126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-1588.7665479474394</v>
      </c>
      <c r="AI33">
        <f t="shared" si="6"/>
        <v>-1588.7792459535449</v>
      </c>
      <c r="AJ33">
        <f t="shared" si="7"/>
        <v>-3518.6894762415905</v>
      </c>
      <c r="AK33">
        <f t="shared" si="22"/>
        <v>-2458.2189472334003</v>
      </c>
      <c r="AL33">
        <f t="shared" si="8"/>
        <v>-7565.6876694285356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-135.64811052179192</v>
      </c>
      <c r="AR33">
        <f t="shared" si="9"/>
        <v>-135.64919467134041</v>
      </c>
      <c r="AS33">
        <f t="shared" si="9"/>
        <v>-300.42398587868297</v>
      </c>
      <c r="AT33">
        <f t="shared" si="9"/>
        <v>-209.88153097248545</v>
      </c>
      <c r="AU33">
        <f t="shared" si="9"/>
        <v>-645.95471152250877</v>
      </c>
      <c r="AW33">
        <v>30</v>
      </c>
      <c r="AX33">
        <f>IF(Z33&gt;0, (R33*SUMPRODUCT(K33:$K$98, X33:$X$98)-K33*$AZ$3)/Z33, 0)</f>
        <v>-31105989.981220491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1000000</v>
      </c>
      <c r="S34">
        <f t="shared" si="1"/>
        <v>-88849669.087626934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-31598.724055664126</v>
      </c>
      <c r="AC34">
        <f t="shared" si="2"/>
        <v>-28326.430468572809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-686.86907321792637</v>
      </c>
      <c r="AI34">
        <f t="shared" si="6"/>
        <v>-686.87305838055545</v>
      </c>
      <c r="AJ34">
        <f t="shared" si="7"/>
        <v>-3272.293587091317</v>
      </c>
      <c r="AK34">
        <f t="shared" si="22"/>
        <v>-2211.910683896489</v>
      </c>
      <c r="AL34">
        <f t="shared" si="8"/>
        <v>-6171.0773293683615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-52.361201253799656</v>
      </c>
      <c r="AR34">
        <f t="shared" si="9"/>
        <v>-52.361505049545578</v>
      </c>
      <c r="AS34">
        <f t="shared" si="9"/>
        <v>-249.45252269473511</v>
      </c>
      <c r="AT34">
        <f t="shared" si="9"/>
        <v>-168.6177249651586</v>
      </c>
      <c r="AU34">
        <f t="shared" ref="AU34:AU69" si="23">AL34*$K34</f>
        <v>-470.43175270943931</v>
      </c>
      <c r="AW34">
        <v>31</v>
      </c>
      <c r="AX34">
        <f>IF(Z34&gt;0, (R34*SUMPRODUCT(K34:$K$98, X34:$X$98)-K34*$AZ$3)/Z34, 0)</f>
        <v>-88849669.087626934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1000000</v>
      </c>
      <c r="S35">
        <f t="shared" si="1"/>
        <v>-333453416.26260626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-28326.430468572809</v>
      </c>
      <c r="AC35">
        <f t="shared" si="2"/>
        <v>-25335.986582672049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-239.64429239248085</v>
      </c>
      <c r="AI35">
        <f t="shared" ref="AI35:AI66" si="25">SUM(AE35:AH35)</f>
        <v>-239.64524214982876</v>
      </c>
      <c r="AJ35">
        <f t="shared" si="7"/>
        <v>-2990.4438859007605</v>
      </c>
      <c r="AK35">
        <f t="shared" si="22"/>
        <v>-1982.8501328000968</v>
      </c>
      <c r="AL35">
        <f t="shared" si="8"/>
        <v>-5212.939260850686</v>
      </c>
      <c r="AN35">
        <f t="shared" ref="AN35:AT69" si="26">AE35*$K35</f>
        <v>0</v>
      </c>
      <c r="AO35">
        <f t="shared" si="26"/>
        <v>0</v>
      </c>
      <c r="AP35">
        <f t="shared" si="26"/>
        <v>-6.4644306181193666E-5</v>
      </c>
      <c r="AQ35">
        <f t="shared" si="26"/>
        <v>-16.31115468174362</v>
      </c>
      <c r="AR35">
        <f t="shared" si="26"/>
        <v>-16.311219326049802</v>
      </c>
      <c r="AS35">
        <f t="shared" si="26"/>
        <v>-203.54164208557731</v>
      </c>
      <c r="AT35">
        <f t="shared" si="26"/>
        <v>-134.96075747904209</v>
      </c>
      <c r="AU35">
        <f t="shared" si="23"/>
        <v>-354.8136188906692</v>
      </c>
      <c r="AW35">
        <v>32</v>
      </c>
      <c r="AX35">
        <f>IF(Z35&gt;0, (R35*SUMPRODUCT(K35:$K$98, X35:$X$98)-K35*$AZ$3)/Z35, 0)</f>
        <v>-333453416.26260626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1000000</v>
      </c>
      <c r="S36">
        <f t="shared" si="1"/>
        <v>-1260949494.8154442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-25335.986582672049</v>
      </c>
      <c r="AC36">
        <f t="shared" si="2"/>
        <v>-22635.507480965793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-57.269620886287889</v>
      </c>
      <c r="AI36">
        <f t="shared" si="25"/>
        <v>-57.269845275801245</v>
      </c>
      <c r="AJ36">
        <f t="shared" si="7"/>
        <v>-2700.4791017062562</v>
      </c>
      <c r="AK36">
        <f t="shared" si="22"/>
        <v>-1773.5190607870436</v>
      </c>
      <c r="AL36">
        <f t="shared" si="8"/>
        <v>-4531.2680077691011</v>
      </c>
      <c r="AN36">
        <f t="shared" si="26"/>
        <v>0</v>
      </c>
      <c r="AO36">
        <f t="shared" si="26"/>
        <v>0</v>
      </c>
      <c r="AP36">
        <f t="shared" si="26"/>
        <v>-1.3636475935191058E-5</v>
      </c>
      <c r="AQ36">
        <f t="shared" si="26"/>
        <v>-3.4803578622834097</v>
      </c>
      <c r="AR36">
        <f t="shared" si="26"/>
        <v>-3.4803714987593448</v>
      </c>
      <c r="AS36">
        <f t="shared" si="26"/>
        <v>-164.112028822697</v>
      </c>
      <c r="AT36">
        <f t="shared" si="26"/>
        <v>-107.7793236902247</v>
      </c>
      <c r="AU36">
        <f t="shared" si="23"/>
        <v>-275.37172401168107</v>
      </c>
      <c r="AW36">
        <v>33</v>
      </c>
      <c r="AX36">
        <f>IF(Z36&gt;0, (R36*SUMPRODUCT(K36:$K$98, X36:$X$98)-K36*$AZ$3)/Z36, 0)</f>
        <v>-1260949494.8154442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1000000</v>
      </c>
      <c r="S37">
        <f t="shared" si="1"/>
        <v>-4811397032.6472569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-22635.507480965793</v>
      </c>
      <c r="AC37">
        <f t="shared" si="2"/>
        <v>-20213.28225276736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-13.570524064396732</v>
      </c>
      <c r="AI37">
        <f t="shared" si="25"/>
        <v>-13.570576578464152</v>
      </c>
      <c r="AJ37">
        <f t="shared" si="7"/>
        <v>-2422.2252281984329</v>
      </c>
      <c r="AK37">
        <f t="shared" si="22"/>
        <v>-1584.4855236676055</v>
      </c>
      <c r="AL37">
        <f t="shared" si="8"/>
        <v>-4020.2813284445028</v>
      </c>
      <c r="AN37">
        <f t="shared" si="26"/>
        <v>0</v>
      </c>
      <c r="AO37">
        <f t="shared" si="26"/>
        <v>0</v>
      </c>
      <c r="AP37">
        <f t="shared" si="26"/>
        <v>-2.8494249874419004E-6</v>
      </c>
      <c r="AQ37">
        <f t="shared" si="26"/>
        <v>-0.73633965642172983</v>
      </c>
      <c r="AR37">
        <f t="shared" si="26"/>
        <v>-0.73634250584671723</v>
      </c>
      <c r="AS37">
        <f t="shared" si="26"/>
        <v>-131.43048004955349</v>
      </c>
      <c r="AT37">
        <f t="shared" si="26"/>
        <v>-85.974537207710625</v>
      </c>
      <c r="AU37">
        <f t="shared" si="23"/>
        <v>-218.14135976311084</v>
      </c>
      <c r="AW37">
        <v>34</v>
      </c>
      <c r="AX37">
        <f>IF(Z37&gt;0, (R37*SUMPRODUCT(K37:$K$98, X37:$X$98)-K37*$AZ$3)/Z37, 0)</f>
        <v>-4811397032.6472569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1000000</v>
      </c>
      <c r="S38">
        <f t="shared" si="1"/>
        <v>-18551427325.835873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-20213.28225276736</v>
      </c>
      <c r="AC38">
        <f t="shared" si="2"/>
        <v>-18048.210033441002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-3.1862396693820676</v>
      </c>
      <c r="AI38">
        <f t="shared" si="25"/>
        <v>-3.1862518303129468</v>
      </c>
      <c r="AJ38">
        <f t="shared" si="7"/>
        <v>-2165.0722193263573</v>
      </c>
      <c r="AK38">
        <f t="shared" si="22"/>
        <v>-1414.9297576937154</v>
      </c>
      <c r="AL38">
        <f t="shared" si="8"/>
        <v>-3583.1882288503857</v>
      </c>
      <c r="AN38">
        <f t="shared" si="26"/>
        <v>0</v>
      </c>
      <c r="AO38">
        <f t="shared" si="26"/>
        <v>0</v>
      </c>
      <c r="AP38">
        <f t="shared" si="26"/>
        <v>-5.891560860921978E-7</v>
      </c>
      <c r="AQ38">
        <f t="shared" si="26"/>
        <v>-0.1543625657960157</v>
      </c>
      <c r="AR38">
        <f t="shared" si="26"/>
        <v>-0.15436315495210179</v>
      </c>
      <c r="AS38">
        <f t="shared" si="26"/>
        <v>-104.89044691785718</v>
      </c>
      <c r="AT38">
        <f t="shared" si="26"/>
        <v>-68.548574646644539</v>
      </c>
      <c r="AU38">
        <f t="shared" si="23"/>
        <v>-173.59338471945384</v>
      </c>
      <c r="AW38">
        <v>35</v>
      </c>
      <c r="AX38">
        <f>IF(Z38&gt;0, (R38*SUMPRODUCT(K38:$K$98, X38:$X$98)-K38*$AZ$3)/Z38, 0)</f>
        <v>-18551427325.835873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1000000</v>
      </c>
      <c r="S39">
        <f t="shared" si="1"/>
        <v>-72376205476.653549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-18048.210033441002</v>
      </c>
      <c r="AC39">
        <f t="shared" si="2"/>
        <v>-16114.606754057886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-0.74049510933488916</v>
      </c>
      <c r="AI39">
        <f t="shared" si="25"/>
        <v>-0.74049789246759279</v>
      </c>
      <c r="AJ39">
        <f t="shared" si="7"/>
        <v>-1933.6032793831164</v>
      </c>
      <c r="AK39">
        <f t="shared" si="22"/>
        <v>-1263.3747023408703</v>
      </c>
      <c r="AL39">
        <f t="shared" si="8"/>
        <v>-3197.7184796164543</v>
      </c>
      <c r="AN39">
        <f t="shared" si="26"/>
        <v>0</v>
      </c>
      <c r="AO39">
        <f t="shared" si="26"/>
        <v>0</v>
      </c>
      <c r="AP39">
        <f t="shared" si="26"/>
        <v>-1.203869579087798E-7</v>
      </c>
      <c r="AQ39">
        <f t="shared" si="26"/>
        <v>-3.2030795169531598E-2</v>
      </c>
      <c r="AR39">
        <f t="shared" si="26"/>
        <v>-3.2030915556489507E-2</v>
      </c>
      <c r="AS39">
        <f t="shared" si="26"/>
        <v>-83.639783437172071</v>
      </c>
      <c r="AT39">
        <f t="shared" si="26"/>
        <v>-54.648431573566548</v>
      </c>
      <c r="AU39">
        <f t="shared" si="23"/>
        <v>-138.32024592629512</v>
      </c>
      <c r="AW39">
        <v>36</v>
      </c>
      <c r="AX39">
        <f>IF(Z39&gt;0, (R39*SUMPRODUCT(K39:$K$98, X39:$X$98)-K39*$AZ$3)/Z39, 0)</f>
        <v>-72376205476.653549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1000000</v>
      </c>
      <c r="S40">
        <f t="shared" si="1"/>
        <v>-285733537269.01843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-16114.606754057886</v>
      </c>
      <c r="AC40">
        <f t="shared" si="2"/>
        <v>-14388.069461684383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-0.17006925994255148</v>
      </c>
      <c r="AI40">
        <f t="shared" si="25"/>
        <v>-0.17006988937817877</v>
      </c>
      <c r="AJ40">
        <f t="shared" si="7"/>
        <v>-1726.5372923735031</v>
      </c>
      <c r="AK40">
        <f t="shared" si="22"/>
        <v>-1128.0224727840521</v>
      </c>
      <c r="AL40">
        <f t="shared" si="8"/>
        <v>-2854.7298350469337</v>
      </c>
      <c r="AN40">
        <f t="shared" si="26"/>
        <v>0</v>
      </c>
      <c r="AO40">
        <f t="shared" si="26"/>
        <v>0</v>
      </c>
      <c r="AP40">
        <f t="shared" si="26"/>
        <v>-2.4309656611881533E-8</v>
      </c>
      <c r="AQ40">
        <f t="shared" si="26"/>
        <v>-6.5683052088846196E-3</v>
      </c>
      <c r="AR40">
        <f t="shared" si="26"/>
        <v>-6.5683295185412311E-3</v>
      </c>
      <c r="AS40">
        <f t="shared" si="26"/>
        <v>-66.681209141858815</v>
      </c>
      <c r="AT40">
        <f t="shared" si="26"/>
        <v>-43.565756011575438</v>
      </c>
      <c r="AU40">
        <f t="shared" si="23"/>
        <v>-110.25353348295282</v>
      </c>
      <c r="AW40">
        <v>37</v>
      </c>
      <c r="AX40">
        <f>IF(Z40&gt;0, (R40*SUMPRODUCT(K40:$K$98, X40:$X$98)-K40*$AZ$3)/Z40, 0)</f>
        <v>-285733537269.01843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1000000</v>
      </c>
      <c r="S41">
        <f t="shared" si="1"/>
        <v>-1142765092779.8931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-14388.069461684383</v>
      </c>
      <c r="AC41">
        <f t="shared" si="2"/>
        <v>-12846.496277160422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-3.8609711998952218E-2</v>
      </c>
      <c r="AI41">
        <f t="shared" si="25"/>
        <v>-3.8609852518823255E-2</v>
      </c>
      <c r="AJ41">
        <f t="shared" si="7"/>
        <v>-1541.5731845239607</v>
      </c>
      <c r="AK41">
        <f t="shared" si="22"/>
        <v>-1007.1648623179069</v>
      </c>
      <c r="AL41">
        <f t="shared" si="8"/>
        <v>-2548.7766566943865</v>
      </c>
      <c r="AN41">
        <f t="shared" si="26"/>
        <v>0</v>
      </c>
      <c r="AO41">
        <f t="shared" si="26"/>
        <v>0</v>
      </c>
      <c r="AP41">
        <f t="shared" si="26"/>
        <v>-4.8455962315654491E-9</v>
      </c>
      <c r="AQ41">
        <f t="shared" si="26"/>
        <v>-1.3313923047435295E-3</v>
      </c>
      <c r="AR41">
        <f t="shared" si="26"/>
        <v>-1.331397150339761E-3</v>
      </c>
      <c r="AS41">
        <f t="shared" si="26"/>
        <v>-53.158611365189067</v>
      </c>
      <c r="AT41">
        <f t="shared" si="26"/>
        <v>-34.730420867540467</v>
      </c>
      <c r="AU41">
        <f t="shared" si="23"/>
        <v>-87.890363629879872</v>
      </c>
      <c r="AW41">
        <v>38</v>
      </c>
      <c r="AX41">
        <f>IF(Z41&gt;0, (R41*SUMPRODUCT(K41:$K$98, X41:$X$98)-K41*$AZ$3)/Z41, 0)</f>
        <v>-1142765092779.8931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1000000</v>
      </c>
      <c r="S42">
        <f t="shared" si="1"/>
        <v>-4633745556358.7314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-12846.496277160422</v>
      </c>
      <c r="AC42">
        <f t="shared" si="2"/>
        <v>-11470.087114955251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-8.6538356444542906E-3</v>
      </c>
      <c r="AI42">
        <f t="shared" si="25"/>
        <v>-8.6538665861810634E-3</v>
      </c>
      <c r="AJ42">
        <f t="shared" si="7"/>
        <v>-1376.409162205171</v>
      </c>
      <c r="AK42">
        <f t="shared" si="22"/>
        <v>-899.2547394012297</v>
      </c>
      <c r="AL42">
        <f t="shared" si="8"/>
        <v>-2275.6725554729869</v>
      </c>
      <c r="AN42">
        <f t="shared" si="26"/>
        <v>0</v>
      </c>
      <c r="AO42">
        <f t="shared" si="26"/>
        <v>0</v>
      </c>
      <c r="AP42">
        <f t="shared" si="26"/>
        <v>-9.5265577500749466E-10</v>
      </c>
      <c r="AQ42">
        <f t="shared" si="26"/>
        <v>-2.6644041437438572E-4</v>
      </c>
      <c r="AR42">
        <f t="shared" si="26"/>
        <v>-2.6644136703016073E-4</v>
      </c>
      <c r="AS42">
        <f t="shared" si="26"/>
        <v>-42.377859089762367</v>
      </c>
      <c r="AT42">
        <f t="shared" si="26"/>
        <v>-27.686891135693955</v>
      </c>
      <c r="AU42">
        <f t="shared" si="23"/>
        <v>-70.065016666823354</v>
      </c>
      <c r="AW42">
        <v>39</v>
      </c>
      <c r="AX42">
        <f>IF(Z42&gt;0, (R42*SUMPRODUCT(K42:$K$98, X42:$X$98)-K42*$AZ$3)/Z42, 0)</f>
        <v>-4633745556358.7314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1000000</v>
      </c>
      <c r="S43">
        <f t="shared" si="1"/>
        <v>-19062214422084.469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-11470.087114955251</v>
      </c>
      <c r="AC43">
        <f t="shared" si="2"/>
        <v>-10241.149440683637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-1.9133360853692556E-3</v>
      </c>
      <c r="AI43">
        <f t="shared" si="25"/>
        <v>-1.913342800977693E-3</v>
      </c>
      <c r="AJ43">
        <f t="shared" si="7"/>
        <v>-1228.937674271614</v>
      </c>
      <c r="AK43">
        <f t="shared" si="22"/>
        <v>-802.90609804686767</v>
      </c>
      <c r="AL43">
        <f t="shared" si="8"/>
        <v>-2031.8456856612825</v>
      </c>
      <c r="AN43">
        <f t="shared" si="26"/>
        <v>0</v>
      </c>
      <c r="AO43">
        <f t="shared" si="26"/>
        <v>0</v>
      </c>
      <c r="AP43">
        <f t="shared" si="26"/>
        <v>-1.8461152128211948E-10</v>
      </c>
      <c r="AQ43">
        <f t="shared" si="26"/>
        <v>-5.2597450958674697E-5</v>
      </c>
      <c r="AR43">
        <f t="shared" si="26"/>
        <v>-5.2597635570195978E-5</v>
      </c>
      <c r="AS43">
        <f t="shared" si="26"/>
        <v>-33.783395164103773</v>
      </c>
      <c r="AT43">
        <f t="shared" si="26"/>
        <v>-22.07182232090231</v>
      </c>
      <c r="AU43">
        <f t="shared" si="23"/>
        <v>-55.855270082641653</v>
      </c>
      <c r="AW43">
        <v>40</v>
      </c>
      <c r="AX43">
        <f>IF(Z43&gt;0, (R43*SUMPRODUCT(K43:$K$98, X43:$X$98)-K43*$AZ$3)/Z43, 0)</f>
        <v>-19062214422084.469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1000000</v>
      </c>
      <c r="S44">
        <f t="shared" si="1"/>
        <v>-79659920861270.375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-10241.149440683637</v>
      </c>
      <c r="AC44">
        <f t="shared" si="2"/>
        <v>-9143.8834747882029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-4.1708968863344616E-4</v>
      </c>
      <c r="AI44">
        <f t="shared" si="25"/>
        <v>-4.1709112346469129E-4</v>
      </c>
      <c r="AJ44">
        <f t="shared" si="7"/>
        <v>-1097.2659658954344</v>
      </c>
      <c r="AK44">
        <f t="shared" si="22"/>
        <v>-716.88046084785469</v>
      </c>
      <c r="AL44">
        <f t="shared" si="8"/>
        <v>-1814.1468438344125</v>
      </c>
      <c r="AN44">
        <f t="shared" si="26"/>
        <v>0</v>
      </c>
      <c r="AO44">
        <f t="shared" si="26"/>
        <v>0</v>
      </c>
      <c r="AP44">
        <f t="shared" si="26"/>
        <v>-3.5217314661719955E-11</v>
      </c>
      <c r="AQ44">
        <f t="shared" si="26"/>
        <v>-1.0237286689155136E-5</v>
      </c>
      <c r="AR44">
        <f t="shared" si="26"/>
        <v>-1.02373219064698E-5</v>
      </c>
      <c r="AS44">
        <f t="shared" si="26"/>
        <v>-26.931920335715333</v>
      </c>
      <c r="AT44">
        <f t="shared" si="26"/>
        <v>-17.595522017334861</v>
      </c>
      <c r="AU44">
        <f t="shared" si="23"/>
        <v>-44.5274525903721</v>
      </c>
      <c r="AW44">
        <v>41</v>
      </c>
      <c r="AX44">
        <f>IF(Z44&gt;0, (R44*SUMPRODUCT(K44:$K$98, X44:$X$98)-K44*$AZ$3)/Z44, 0)</f>
        <v>-79659920861270.375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1000000</v>
      </c>
      <c r="S45">
        <f t="shared" si="1"/>
        <v>-338407023934131.19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-9143.8834747882029</v>
      </c>
      <c r="AC45">
        <f t="shared" si="2"/>
        <v>-8164.1816827997027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-8.9513302969621865E-5</v>
      </c>
      <c r="AI45">
        <f t="shared" si="25"/>
        <v>-8.9513604536267408E-5</v>
      </c>
      <c r="AJ45">
        <f t="shared" si="7"/>
        <v>-979.70179198850019</v>
      </c>
      <c r="AK45">
        <f t="shared" si="22"/>
        <v>-640.07184323517424</v>
      </c>
      <c r="AL45">
        <f t="shared" si="8"/>
        <v>-1619.7737247372788</v>
      </c>
      <c r="AN45">
        <f t="shared" si="26"/>
        <v>0</v>
      </c>
      <c r="AO45">
        <f t="shared" si="26"/>
        <v>0</v>
      </c>
      <c r="AP45">
        <f t="shared" si="26"/>
        <v>-6.6087708694257066E-12</v>
      </c>
      <c r="AQ45">
        <f t="shared" si="26"/>
        <v>-1.9616655815247117E-6</v>
      </c>
      <c r="AR45">
        <f t="shared" si="26"/>
        <v>-1.961672190295581E-6</v>
      </c>
      <c r="AS45">
        <f t="shared" si="26"/>
        <v>-21.469962807138739</v>
      </c>
      <c r="AT45">
        <f t="shared" si="26"/>
        <v>-14.027042494495342</v>
      </c>
      <c r="AU45">
        <f t="shared" si="23"/>
        <v>-35.497007263306273</v>
      </c>
      <c r="AW45">
        <v>42</v>
      </c>
      <c r="AX45">
        <f>IF(Z45&gt;0, (R45*SUMPRODUCT(K45:$K$98, X45:$X$98)-K45*$AZ$3)/Z45, 0)</f>
        <v>-338407023934131.19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1000000</v>
      </c>
      <c r="S46">
        <f t="shared" si="1"/>
        <v>-1463267691192056.8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-8164.1816827997027</v>
      </c>
      <c r="AC46">
        <f t="shared" si="2"/>
        <v>-7289.4479327740564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-1.8902455362870206E-5</v>
      </c>
      <c r="AI46">
        <f t="shared" si="25"/>
        <v>-1.8902517633157254E-5</v>
      </c>
      <c r="AJ46">
        <f t="shared" si="7"/>
        <v>-874.73375002564626</v>
      </c>
      <c r="AK46">
        <f t="shared" si="22"/>
        <v>-571.49271779597927</v>
      </c>
      <c r="AL46">
        <f t="shared" si="8"/>
        <v>-1446.2264867241431</v>
      </c>
      <c r="AN46">
        <f t="shared" si="26"/>
        <v>0</v>
      </c>
      <c r="AO46">
        <f t="shared" si="26"/>
        <v>0</v>
      </c>
      <c r="AP46">
        <f t="shared" si="26"/>
        <v>-1.2184290211892495E-12</v>
      </c>
      <c r="AQ46">
        <f t="shared" si="26"/>
        <v>-3.6986018978567775E-7</v>
      </c>
      <c r="AR46">
        <f t="shared" si="26"/>
        <v>-3.698614082146989E-7</v>
      </c>
      <c r="AS46">
        <f t="shared" si="26"/>
        <v>-17.115723041564557</v>
      </c>
      <c r="AT46">
        <f t="shared" si="26"/>
        <v>-11.182272408924669</v>
      </c>
      <c r="AU46">
        <f t="shared" si="23"/>
        <v>-28.297995820350636</v>
      </c>
      <c r="AW46">
        <v>43</v>
      </c>
      <c r="AX46">
        <f>IF(Z46&gt;0, (R46*SUMPRODUCT(K46:$K$98, X46:$X$98)-K46*$AZ$3)/Z46, 0)</f>
        <v>-1463267691192056.8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1000000</v>
      </c>
      <c r="S47">
        <f t="shared" si="1"/>
        <v>-6449032203674349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-7289.4479327740564</v>
      </c>
      <c r="AC47">
        <f t="shared" si="2"/>
        <v>-6508.4356545838154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-3.9225955148037648E-6</v>
      </c>
      <c r="AI47">
        <f t="shared" si="25"/>
        <v>-3.9226081299440077E-6</v>
      </c>
      <c r="AJ47">
        <f t="shared" si="7"/>
        <v>-781.01227819024098</v>
      </c>
      <c r="AK47">
        <f t="shared" si="22"/>
        <v>-510.261355294184</v>
      </c>
      <c r="AL47">
        <f t="shared" si="8"/>
        <v>-1291.2736374070332</v>
      </c>
      <c r="AN47">
        <f t="shared" si="26"/>
        <v>0</v>
      </c>
      <c r="AO47">
        <f t="shared" si="26"/>
        <v>0</v>
      </c>
      <c r="AP47">
        <f t="shared" si="26"/>
        <v>-2.2039078271251791E-13</v>
      </c>
      <c r="AQ47">
        <f t="shared" si="26"/>
        <v>-6.8529075309952647E-8</v>
      </c>
      <c r="AR47">
        <f t="shared" si="26"/>
        <v>-6.8529295700735351E-8</v>
      </c>
      <c r="AS47">
        <f t="shared" si="26"/>
        <v>-13.644549642731707</v>
      </c>
      <c r="AT47">
        <f t="shared" si="26"/>
        <v>-8.9144391035849555</v>
      </c>
      <c r="AU47">
        <f t="shared" si="23"/>
        <v>-22.558988814845961</v>
      </c>
      <c r="AW47">
        <v>44</v>
      </c>
      <c r="AX47">
        <f>IF(Z47&gt;0, (R47*SUMPRODUCT(K47:$K$98, X47:$X$98)-K47*$AZ$3)/Z47, 0)</f>
        <v>-6449032203674349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1000000</v>
      </c>
      <c r="S48">
        <f t="shared" si="1"/>
        <v>-2.899147490314916E+16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-6508.4356545838154</v>
      </c>
      <c r="AC48">
        <f t="shared" si="2"/>
        <v>-5811.1032630808286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-7.9867731247582917E-7</v>
      </c>
      <c r="AI48">
        <f t="shared" si="25"/>
        <v>-7.9867981799826404E-7</v>
      </c>
      <c r="AJ48">
        <f t="shared" si="7"/>
        <v>-697.33239150298687</v>
      </c>
      <c r="AK48">
        <f t="shared" si="22"/>
        <v>-455.59049582086715</v>
      </c>
      <c r="AL48">
        <f t="shared" si="8"/>
        <v>-1152.9228881225338</v>
      </c>
      <c r="AN48">
        <f t="shared" si="26"/>
        <v>0</v>
      </c>
      <c r="AO48">
        <f t="shared" si="26"/>
        <v>0</v>
      </c>
      <c r="AP48">
        <f t="shared" si="26"/>
        <v>-3.9082435291276116E-14</v>
      </c>
      <c r="AQ48">
        <f t="shared" si="26"/>
        <v>-1.2458181954225962E-8</v>
      </c>
      <c r="AR48">
        <f t="shared" si="26"/>
        <v>-1.2458221036661254E-8</v>
      </c>
      <c r="AS48">
        <f t="shared" si="26"/>
        <v>-10.877351441208816</v>
      </c>
      <c r="AT48">
        <f t="shared" si="26"/>
        <v>-7.1065362755301207</v>
      </c>
      <c r="AU48">
        <f t="shared" si="23"/>
        <v>-17.983887729197157</v>
      </c>
      <c r="AW48">
        <v>45</v>
      </c>
      <c r="AX48">
        <f>IF(Z48&gt;0, (R48*SUMPRODUCT(K48:$K$98, X48:$X$98)-K48*$AZ$3)/Z48, 0)</f>
        <v>-2.899147490314916E+16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1000000</v>
      </c>
      <c r="S49">
        <f t="shared" si="1"/>
        <v>-1.3311430550625888E+17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-5811.1032630808286</v>
      </c>
      <c r="AC49">
        <f t="shared" si="2"/>
        <v>-5188.4850563330028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-1.5945970996305328E-7</v>
      </c>
      <c r="AI49">
        <f t="shared" si="25"/>
        <v>-1.5946019718388921E-7</v>
      </c>
      <c r="AJ49">
        <f t="shared" si="7"/>
        <v>-622.61820674782575</v>
      </c>
      <c r="AK49">
        <f t="shared" si="22"/>
        <v>-406.77722841565804</v>
      </c>
      <c r="AL49">
        <f t="shared" si="8"/>
        <v>-1029.395435322944</v>
      </c>
      <c r="AN49">
        <f t="shared" si="26"/>
        <v>0</v>
      </c>
      <c r="AO49">
        <f t="shared" si="26"/>
        <v>0</v>
      </c>
      <c r="AP49">
        <f t="shared" si="26"/>
        <v>-6.7856452555093708E-15</v>
      </c>
      <c r="AQ49">
        <f t="shared" si="26"/>
        <v>-2.2208348751566324E-9</v>
      </c>
      <c r="AR49">
        <f t="shared" si="26"/>
        <v>-2.2208416608018878E-9</v>
      </c>
      <c r="AS49">
        <f t="shared" si="26"/>
        <v>-8.6713579735811148</v>
      </c>
      <c r="AT49">
        <f t="shared" si="26"/>
        <v>-5.6652872095049132</v>
      </c>
      <c r="AU49">
        <f t="shared" si="23"/>
        <v>-14.336645185306869</v>
      </c>
      <c r="AW49">
        <v>46</v>
      </c>
      <c r="AX49">
        <f>IF(Z49&gt;0, (R49*SUMPRODUCT(K49:$K$98, X49:$X$98)-K49*$AZ$3)/Z49, 0)</f>
        <v>-1.3311430550625888E+17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1000000</v>
      </c>
      <c r="S50">
        <f t="shared" si="1"/>
        <v>-6.2462586682105997E+17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-5188.4850563330028</v>
      </c>
      <c r="AC50">
        <f t="shared" si="2"/>
        <v>-4632.5759431563993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-3.1171329046731414E-8</v>
      </c>
      <c r="AI50">
        <f t="shared" si="25"/>
        <v>-3.1171421753745907E-8</v>
      </c>
      <c r="AJ50">
        <f t="shared" si="7"/>
        <v>-555.90911317660357</v>
      </c>
      <c r="AK50">
        <f t="shared" si="22"/>
        <v>-363.19395394331025</v>
      </c>
      <c r="AL50">
        <f t="shared" si="8"/>
        <v>-919.10306715108527</v>
      </c>
      <c r="AN50">
        <f t="shared" si="26"/>
        <v>0</v>
      </c>
      <c r="AO50">
        <f t="shared" si="26"/>
        <v>0</v>
      </c>
      <c r="AP50">
        <f t="shared" si="26"/>
        <v>-1.1528156716687736E-15</v>
      </c>
      <c r="AQ50">
        <f t="shared" si="26"/>
        <v>-3.8761680362037496E-10</v>
      </c>
      <c r="AR50">
        <f t="shared" si="26"/>
        <v>-3.8761795643604659E-10</v>
      </c>
      <c r="AS50">
        <f t="shared" si="26"/>
        <v>-6.9127534867027842</v>
      </c>
      <c r="AT50">
        <f t="shared" si="26"/>
        <v>-4.5163322779948523</v>
      </c>
      <c r="AU50">
        <f t="shared" si="23"/>
        <v>-11.429085765085254</v>
      </c>
      <c r="AW50">
        <v>47</v>
      </c>
      <c r="AX50">
        <f>IF(Z50&gt;0, (R50*SUMPRODUCT(K50:$K$98, X50:$X$98)-K50*$AZ$3)/Z50, 0)</f>
        <v>-6.2462586682105997E+17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1000000</v>
      </c>
      <c r="S51">
        <f t="shared" si="1"/>
        <v>-2.9957534492104177E+18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-4632.5759431563993</v>
      </c>
      <c r="AC51">
        <f t="shared" si="2"/>
        <v>-4136.2285206756942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-5.9616983074753673E-9</v>
      </c>
      <c r="AI51">
        <f t="shared" si="25"/>
        <v>-5.9617155661908745E-9</v>
      </c>
      <c r="AJ51">
        <f t="shared" si="7"/>
        <v>-496.34742248070506</v>
      </c>
      <c r="AK51">
        <f t="shared" si="22"/>
        <v>-324.28031602094796</v>
      </c>
      <c r="AL51">
        <f t="shared" si="8"/>
        <v>-820.62773850761482</v>
      </c>
      <c r="AN51">
        <f t="shared" si="26"/>
        <v>0</v>
      </c>
      <c r="AO51">
        <f t="shared" si="26"/>
        <v>0</v>
      </c>
      <c r="AP51">
        <f t="shared" si="26"/>
        <v>-1.9161862679366538E-16</v>
      </c>
      <c r="AQ51">
        <f t="shared" si="26"/>
        <v>-6.6191046638798606E-11</v>
      </c>
      <c r="AR51">
        <f t="shared" si="26"/>
        <v>-6.6191238257425402E-11</v>
      </c>
      <c r="AS51">
        <f t="shared" si="26"/>
        <v>-5.5108047566366336</v>
      </c>
      <c r="AT51">
        <f t="shared" si="26"/>
        <v>-3.6003924410050505</v>
      </c>
      <c r="AU51">
        <f t="shared" si="23"/>
        <v>-9.1111971977078774</v>
      </c>
      <c r="AW51">
        <v>48</v>
      </c>
      <c r="AX51">
        <f>IF(Z51&gt;0, (R51*SUMPRODUCT(K51:$K$98, X51:$X$98)-K51*$AZ$3)/Z51, 0)</f>
        <v>-2.9957534492104177E+18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1000000</v>
      </c>
      <c r="S52">
        <f t="shared" si="1"/>
        <v>-1.4700421884435065E+19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-4136.2285206756942</v>
      </c>
      <c r="AC52">
        <f t="shared" si="2"/>
        <v>-3693.0611791747838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-1.1156688264545206E-9</v>
      </c>
      <c r="AI52">
        <f t="shared" si="25"/>
        <v>-1.1156719667225417E-9</v>
      </c>
      <c r="AJ52">
        <f t="shared" si="7"/>
        <v>-443.16734150091042</v>
      </c>
      <c r="AK52">
        <f t="shared" si="22"/>
        <v>-289.5359964472986</v>
      </c>
      <c r="AL52">
        <f t="shared" si="8"/>
        <v>-732.70333794932469</v>
      </c>
      <c r="AN52">
        <f t="shared" si="26"/>
        <v>0</v>
      </c>
      <c r="AO52">
        <f t="shared" si="26"/>
        <v>0</v>
      </c>
      <c r="AP52">
        <f t="shared" si="26"/>
        <v>-3.1129915911239353E-17</v>
      </c>
      <c r="AQ52">
        <f t="shared" si="26"/>
        <v>-1.1059781050367189E-11</v>
      </c>
      <c r="AR52">
        <f t="shared" si="26"/>
        <v>-1.10598121802831E-11</v>
      </c>
      <c r="AS52">
        <f t="shared" si="26"/>
        <v>-4.3931798123725496</v>
      </c>
      <c r="AT52">
        <f t="shared" si="26"/>
        <v>-2.870210810750434</v>
      </c>
      <c r="AU52">
        <f t="shared" si="23"/>
        <v>-7.2633906231340433</v>
      </c>
      <c r="AW52">
        <v>49</v>
      </c>
      <c r="AX52">
        <f>IF(Z52&gt;0, (R52*SUMPRODUCT(K52:$K$98, X52:$X$98)-K52*$AZ$3)/Z52, 0)</f>
        <v>-1.4700421884435065E+19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1000000</v>
      </c>
      <c r="S53">
        <f t="shared" si="1"/>
        <v>-7.3876119154676056E+19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-3693.0611791747838</v>
      </c>
      <c r="AC53">
        <f t="shared" si="2"/>
        <v>-3297.3760528346379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-2.0407537142111815E-10</v>
      </c>
      <c r="AI53">
        <f t="shared" si="25"/>
        <v>-2.0407592934431623E-10</v>
      </c>
      <c r="AJ53">
        <f t="shared" si="7"/>
        <v>-395.68512634014587</v>
      </c>
      <c r="AK53">
        <f t="shared" si="22"/>
        <v>-258.51428254223487</v>
      </c>
      <c r="AL53">
        <f t="shared" si="8"/>
        <v>-654.19940888258475</v>
      </c>
      <c r="AN53">
        <f t="shared" si="26"/>
        <v>0</v>
      </c>
      <c r="AO53">
        <f t="shared" si="26"/>
        <v>0</v>
      </c>
      <c r="AP53">
        <f t="shared" si="26"/>
        <v>-4.9381880909196761E-18</v>
      </c>
      <c r="AQ53">
        <f t="shared" si="26"/>
        <v>-1.806274720735494E-12</v>
      </c>
      <c r="AR53">
        <f t="shared" si="26"/>
        <v>-1.8062796589235851E-12</v>
      </c>
      <c r="AS53">
        <f t="shared" si="26"/>
        <v>-3.5022160494045553</v>
      </c>
      <c r="AT53">
        <f t="shared" si="26"/>
        <v>-2.2881144856110311</v>
      </c>
      <c r="AU53">
        <f t="shared" si="23"/>
        <v>-5.7903305350173921</v>
      </c>
      <c r="AW53">
        <v>50</v>
      </c>
      <c r="AX53">
        <f>IF(Z53&gt;0, (R53*SUMPRODUCT(K53:$K$98, X53:$X$98)-K53*$AZ$3)/Z53, 0)</f>
        <v>-7.3876119154676056E+19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1000000</v>
      </c>
      <c r="S54">
        <f t="shared" si="1"/>
        <v>-3.8053704539920617E+20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-3297.3760528346379</v>
      </c>
      <c r="AC54">
        <f t="shared" si="2"/>
        <v>-2944.0857614594993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-3.6450857225300435E-11</v>
      </c>
      <c r="AI54">
        <f t="shared" si="25"/>
        <v>-3.645095393355122E-11</v>
      </c>
      <c r="AJ54">
        <f t="shared" si="7"/>
        <v>-353.29029137513862</v>
      </c>
      <c r="AK54">
        <f t="shared" si="22"/>
        <v>-230.81632369842467</v>
      </c>
      <c r="AL54">
        <f t="shared" si="8"/>
        <v>-584.10661507359976</v>
      </c>
      <c r="AN54">
        <f t="shared" si="26"/>
        <v>0</v>
      </c>
      <c r="AO54">
        <f t="shared" si="26"/>
        <v>0</v>
      </c>
      <c r="AP54">
        <f t="shared" si="26"/>
        <v>-7.6425574784200482E-19</v>
      </c>
      <c r="AQ54">
        <f t="shared" si="26"/>
        <v>-2.8805998374481679E-13</v>
      </c>
      <c r="AR54">
        <f t="shared" si="26"/>
        <v>-2.8806074800056468E-13</v>
      </c>
      <c r="AS54">
        <f t="shared" si="26"/>
        <v>-2.7919451924462999</v>
      </c>
      <c r="AT54">
        <f t="shared" si="26"/>
        <v>-1.8240708590649219</v>
      </c>
      <c r="AU54">
        <f t="shared" si="23"/>
        <v>-4.6160160515115098</v>
      </c>
      <c r="AW54">
        <v>51</v>
      </c>
      <c r="AX54">
        <f>IF(Z54&gt;0, (R54*SUMPRODUCT(K54:$K$98, X54:$X$98)-K54*$AZ$3)/Z54, 0)</f>
        <v>-3.8053704539920617E+20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1000000</v>
      </c>
      <c r="S55">
        <f t="shared" si="1"/>
        <v>-2.0106092514999741E+21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-2944.0857614594993</v>
      </c>
      <c r="AC55">
        <f t="shared" si="2"/>
        <v>-2628.6480013031246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-6.3519046695229152E-12</v>
      </c>
      <c r="AI55">
        <f t="shared" si="25"/>
        <v>-6.3519210118828203E-12</v>
      </c>
      <c r="AJ55">
        <f t="shared" si="7"/>
        <v>-315.43776015637468</v>
      </c>
      <c r="AK55">
        <f t="shared" si="22"/>
        <v>-206.08600330216498</v>
      </c>
      <c r="AL55">
        <f t="shared" si="8"/>
        <v>-521.523763458546</v>
      </c>
      <c r="AN55">
        <f t="shared" si="26"/>
        <v>0</v>
      </c>
      <c r="AO55">
        <f t="shared" si="26"/>
        <v>0</v>
      </c>
      <c r="AP55">
        <f t="shared" si="26"/>
        <v>-1.1531131733949493E-19</v>
      </c>
      <c r="AQ55">
        <f t="shared" si="26"/>
        <v>-4.4818893924525028E-14</v>
      </c>
      <c r="AR55">
        <f t="shared" si="26"/>
        <v>-4.4819009235842369E-14</v>
      </c>
      <c r="AS55">
        <f t="shared" si="26"/>
        <v>-2.2257216138762019</v>
      </c>
      <c r="AT55">
        <f t="shared" si="26"/>
        <v>-1.4541381210657864</v>
      </c>
      <c r="AU55">
        <f t="shared" si="23"/>
        <v>-3.679859734942033</v>
      </c>
      <c r="AW55">
        <v>52</v>
      </c>
      <c r="AX55">
        <f>IF(Z55&gt;0, (R55*SUMPRODUCT(K55:$K$98, X55:$X$98)-K55*$AZ$3)/Z55, 0)</f>
        <v>-2.0106092514999741E+21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1000000</v>
      </c>
      <c r="S56">
        <f t="shared" si="1"/>
        <v>-1.0905487744600388E+22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-2628.6480013031246</v>
      </c>
      <c r="AC56">
        <f t="shared" si="2"/>
        <v>-2347.0071440206466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-1.0791015000867691E-12</v>
      </c>
      <c r="AI56">
        <f t="shared" si="25"/>
        <v>-1.0791041902543239E-12</v>
      </c>
      <c r="AJ56">
        <f t="shared" si="7"/>
        <v>-281.64085728247801</v>
      </c>
      <c r="AK56">
        <f t="shared" si="22"/>
        <v>-184.00536009121873</v>
      </c>
      <c r="AL56">
        <f t="shared" si="8"/>
        <v>-465.64621737369782</v>
      </c>
      <c r="AN56">
        <f t="shared" si="26"/>
        <v>0</v>
      </c>
      <c r="AO56">
        <f t="shared" si="26"/>
        <v>0</v>
      </c>
      <c r="AP56">
        <f t="shared" si="26"/>
        <v>-1.694800060442053E-20</v>
      </c>
      <c r="AQ56">
        <f t="shared" si="26"/>
        <v>-6.7983173920820691E-15</v>
      </c>
      <c r="AR56">
        <f t="shared" si="26"/>
        <v>-6.7983343400826736E-15</v>
      </c>
      <c r="AS56">
        <f t="shared" si="26"/>
        <v>-1.774331643715088</v>
      </c>
      <c r="AT56">
        <f t="shared" si="26"/>
        <v>-1.1592300072271893</v>
      </c>
      <c r="AU56">
        <f t="shared" si="23"/>
        <v>-2.9335616509422842</v>
      </c>
      <c r="AW56">
        <v>53</v>
      </c>
      <c r="AX56">
        <f>IF(Z56&gt;0, (R56*SUMPRODUCT(K56:$K$98, X56:$X$98)-K56*$AZ$3)/Z56, 0)</f>
        <v>-1.0905487744600388E+22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1000000</v>
      </c>
      <c r="S57">
        <f t="shared" si="1"/>
        <v>-6.0777111894944943E+22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-2347.0071440206466</v>
      </c>
      <c r="AC57">
        <f t="shared" si="2"/>
        <v>-2095.5420928755771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-1.7858213786192545E-13</v>
      </c>
      <c r="AI57">
        <f t="shared" si="25"/>
        <v>-1.7858256885108148E-13</v>
      </c>
      <c r="AJ57">
        <f t="shared" si="7"/>
        <v>-251.46505114506954</v>
      </c>
      <c r="AK57">
        <f t="shared" si="22"/>
        <v>-164.29050008144529</v>
      </c>
      <c r="AL57">
        <f t="shared" si="8"/>
        <v>-415.75555122651497</v>
      </c>
      <c r="AN57">
        <f t="shared" si="26"/>
        <v>0</v>
      </c>
      <c r="AO57">
        <f t="shared" si="26"/>
        <v>0</v>
      </c>
      <c r="AP57">
        <f t="shared" si="26"/>
        <v>-2.4243061364800285E-21</v>
      </c>
      <c r="AQ57">
        <f t="shared" si="26"/>
        <v>-1.0045212661084779E-15</v>
      </c>
      <c r="AR57">
        <f t="shared" si="26"/>
        <v>-1.0045236904146146E-15</v>
      </c>
      <c r="AS57">
        <f t="shared" si="26"/>
        <v>-1.4144863231147058</v>
      </c>
      <c r="AT57">
        <f t="shared" si="26"/>
        <v>-0.92413106443494031</v>
      </c>
      <c r="AU57">
        <f t="shared" si="23"/>
        <v>-2.3386173875496472</v>
      </c>
      <c r="AW57">
        <v>54</v>
      </c>
      <c r="AX57">
        <f>IF(Z57&gt;0, (R57*SUMPRODUCT(K57:$K$98, X57:$X$98)-K57*$AZ$3)/Z57, 0)</f>
        <v>-6.0777111894944943E+22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1000000</v>
      </c>
      <c r="S58">
        <f t="shared" si="1"/>
        <v>-3.4830357822101403E+23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-2095.5420928755771</v>
      </c>
      <c r="AC58">
        <f t="shared" si="2"/>
        <v>-1871.0197257817651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-2.8762533794557295E-14</v>
      </c>
      <c r="AI58">
        <f t="shared" si="25"/>
        <v>-2.8762600942149322E-14</v>
      </c>
      <c r="AJ58">
        <f t="shared" si="7"/>
        <v>-224.52236709381191</v>
      </c>
      <c r="AK58">
        <f t="shared" si="22"/>
        <v>-146.68794650129041</v>
      </c>
      <c r="AL58">
        <f t="shared" si="8"/>
        <v>-371.21031359510232</v>
      </c>
      <c r="AN58">
        <f t="shared" si="26"/>
        <v>0</v>
      </c>
      <c r="AO58">
        <f t="shared" si="26"/>
        <v>0</v>
      </c>
      <c r="AP58">
        <f t="shared" si="26"/>
        <v>-3.372356960922379E-22</v>
      </c>
      <c r="AQ58">
        <f t="shared" si="26"/>
        <v>-1.4445422110656585E-16</v>
      </c>
      <c r="AR58">
        <f t="shared" si="26"/>
        <v>-1.4445455834226194E-16</v>
      </c>
      <c r="AS58">
        <f t="shared" si="26"/>
        <v>-1.127619836666697</v>
      </c>
      <c r="AT58">
        <f t="shared" si="26"/>
        <v>-0.73671162662224188</v>
      </c>
      <c r="AU58">
        <f t="shared" si="23"/>
        <v>-1.864331463288939</v>
      </c>
      <c r="AW58">
        <v>55</v>
      </c>
      <c r="AX58">
        <f>IF(Z58&gt;0, (R58*SUMPRODUCT(K58:$K$98, X58:$X$98)-K58*$AZ$3)/Z58, 0)</f>
        <v>-3.4830357822101403E+23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1000000</v>
      </c>
      <c r="S59">
        <f t="shared" si="1"/>
        <v>-2.0539545382906888E+24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-1871.0197257817651</v>
      </c>
      <c r="AC59">
        <f t="shared" si="2"/>
        <v>-1670.5533265908618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-4.5047541853082929E-15</v>
      </c>
      <c r="AI59">
        <f t="shared" si="25"/>
        <v>-4.5047643519970845E-15</v>
      </c>
      <c r="AJ59">
        <f t="shared" si="7"/>
        <v>-200.4663991909033</v>
      </c>
      <c r="AK59">
        <f t="shared" si="22"/>
        <v>-130.97138080472357</v>
      </c>
      <c r="AL59">
        <f t="shared" si="8"/>
        <v>-331.4377799956269</v>
      </c>
      <c r="AN59">
        <f t="shared" si="26"/>
        <v>0</v>
      </c>
      <c r="AO59">
        <f t="shared" si="26"/>
        <v>0</v>
      </c>
      <c r="AP59">
        <f t="shared" si="26"/>
        <v>-4.5589476160372824E-23</v>
      </c>
      <c r="AQ59">
        <f t="shared" si="26"/>
        <v>-2.0200223273692707E-17</v>
      </c>
      <c r="AR59">
        <f t="shared" si="26"/>
        <v>-2.0200268863168868E-17</v>
      </c>
      <c r="AS59">
        <f t="shared" si="26"/>
        <v>-0.89893162999577159</v>
      </c>
      <c r="AT59">
        <f t="shared" si="26"/>
        <v>-0.58730199826390439</v>
      </c>
      <c r="AU59">
        <f t="shared" si="23"/>
        <v>-1.4862336282596762</v>
      </c>
      <c r="AW59">
        <v>56</v>
      </c>
      <c r="AX59">
        <f>IF(Z59&gt;0, (R59*SUMPRODUCT(K59:$K$98, X59:$X$98)-K59*$AZ$3)/Z59, 0)</f>
        <v>-2.0539545382906888E+24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1000000</v>
      </c>
      <c r="S60">
        <f t="shared" si="1"/>
        <v>-1.2534218357539322E+25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-1670.5533265908618</v>
      </c>
      <c r="AC60">
        <f t="shared" si="2"/>
        <v>-1491.5654701704123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-6.8620227200245367E-16</v>
      </c>
      <c r="AI60">
        <f t="shared" si="25"/>
        <v>-6.8620375949595703E-16</v>
      </c>
      <c r="AJ60">
        <f t="shared" si="7"/>
        <v>-178.98785642044959</v>
      </c>
      <c r="AK60">
        <f t="shared" si="22"/>
        <v>-116.93873286136034</v>
      </c>
      <c r="AL60">
        <f t="shared" si="8"/>
        <v>-295.92658928180992</v>
      </c>
      <c r="AN60">
        <f t="shared" si="26"/>
        <v>0</v>
      </c>
      <c r="AO60">
        <f t="shared" si="26"/>
        <v>0</v>
      </c>
      <c r="AP60">
        <f t="shared" si="26"/>
        <v>-5.95555345747571E-24</v>
      </c>
      <c r="AQ60">
        <f t="shared" si="26"/>
        <v>-2.7473829661711645E-18</v>
      </c>
      <c r="AR60">
        <f t="shared" si="26"/>
        <v>-2.747388921724622E-18</v>
      </c>
      <c r="AS60">
        <f t="shared" si="26"/>
        <v>-0.7166227917695891</v>
      </c>
      <c r="AT60">
        <f t="shared" si="26"/>
        <v>-0.46819355728946466</v>
      </c>
      <c r="AU60">
        <f t="shared" si="23"/>
        <v>-1.1848163490590538</v>
      </c>
      <c r="AW60">
        <v>57</v>
      </c>
      <c r="AX60">
        <f>IF(Z60&gt;0, (R60*SUMPRODUCT(K60:$K$98, X60:$X$98)-K60*$AZ$3)/Z60, 0)</f>
        <v>-1.2534218357539322E+25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1000000</v>
      </c>
      <c r="S61">
        <f t="shared" si="1"/>
        <v>-7.9235457916626552E+25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-1491.5654701704123</v>
      </c>
      <c r="AC61">
        <f t="shared" si="2"/>
        <v>-1331.7548840807253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-1.0100192331149869E-16</v>
      </c>
      <c r="AI61">
        <f t="shared" si="25"/>
        <v>-1.0100213340602567E-16</v>
      </c>
      <c r="AJ61">
        <f t="shared" si="7"/>
        <v>-159.81058608968692</v>
      </c>
      <c r="AK61">
        <f t="shared" si="22"/>
        <v>-104.40958291192887</v>
      </c>
      <c r="AL61">
        <f t="shared" si="8"/>
        <v>-264.22016900161577</v>
      </c>
      <c r="AN61">
        <f t="shared" si="26"/>
        <v>0</v>
      </c>
      <c r="AO61">
        <f t="shared" si="26"/>
        <v>0</v>
      </c>
      <c r="AP61">
        <f t="shared" si="26"/>
        <v>-7.5104120724135223E-25</v>
      </c>
      <c r="AQ61">
        <f t="shared" si="26"/>
        <v>-3.6105941219933129E-19</v>
      </c>
      <c r="AR61">
        <f t="shared" si="26"/>
        <v>-3.6106016324053853E-19</v>
      </c>
      <c r="AS61">
        <f t="shared" si="26"/>
        <v>-0.57128730211223544</v>
      </c>
      <c r="AT61">
        <f t="shared" si="26"/>
        <v>-0.37324103737999409</v>
      </c>
      <c r="AU61">
        <f t="shared" si="23"/>
        <v>-0.94452833949222947</v>
      </c>
      <c r="AW61">
        <v>58</v>
      </c>
      <c r="AX61">
        <f>IF(Z61&gt;0, (R61*SUMPRODUCT(K61:$K$98, X61:$X$98)-K61*$AZ$3)/Z61, 0)</f>
        <v>-7.9235457916626552E+25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1000000</v>
      </c>
      <c r="S62">
        <f t="shared" si="1"/>
        <v>-5.1940887520744922E+26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-1331.7548840807253</v>
      </c>
      <c r="AC62">
        <f t="shared" si="2"/>
        <v>-1189.0668607863615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-1.4350217104663651E-17</v>
      </c>
      <c r="AI62">
        <f t="shared" si="25"/>
        <v>-1.4350245720531552E-17</v>
      </c>
      <c r="AJ62">
        <f t="shared" si="7"/>
        <v>-142.6880232943638</v>
      </c>
      <c r="AK62">
        <f t="shared" si="22"/>
        <v>-93.22284188565078</v>
      </c>
      <c r="AL62">
        <f t="shared" si="8"/>
        <v>-235.91086518001458</v>
      </c>
      <c r="AN62">
        <f t="shared" si="26"/>
        <v>0</v>
      </c>
      <c r="AO62">
        <f t="shared" si="26"/>
        <v>0</v>
      </c>
      <c r="AP62">
        <f t="shared" si="26"/>
        <v>-9.1335145847410695E-26</v>
      </c>
      <c r="AQ62">
        <f t="shared" si="26"/>
        <v>-4.5802530844274187E-20</v>
      </c>
      <c r="AR62">
        <f t="shared" si="26"/>
        <v>-4.5802622179420032E-20</v>
      </c>
      <c r="AS62">
        <f t="shared" si="26"/>
        <v>-0.45542673956651569</v>
      </c>
      <c r="AT62">
        <f t="shared" si="26"/>
        <v>-0.29754546985012281</v>
      </c>
      <c r="AU62">
        <f t="shared" si="23"/>
        <v>-0.75297220941663856</v>
      </c>
      <c r="AW62">
        <v>59</v>
      </c>
      <c r="AX62">
        <f>IF(Z62&gt;0, (R62*SUMPRODUCT(K62:$K$98, X62:$X$98)-K62*$AZ$3)/Z62, 0)</f>
        <v>-5.1940887520744922E+26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1000000</v>
      </c>
      <c r="S63">
        <f t="shared" si="1"/>
        <v>-3.5344956097807732E+27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-1189.0668607863615</v>
      </c>
      <c r="AC63">
        <f t="shared" si="2"/>
        <v>-1061.6668399878229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-1.9660037971631727E-18</v>
      </c>
      <c r="AI63">
        <f t="shared" si="25"/>
        <v>-1.9660075518249305E-18</v>
      </c>
      <c r="AJ63">
        <f t="shared" si="7"/>
        <v>-127.40002079853866</v>
      </c>
      <c r="AK63">
        <f t="shared" si="22"/>
        <v>-83.234680255045319</v>
      </c>
      <c r="AL63">
        <f t="shared" si="8"/>
        <v>-210.63470105358397</v>
      </c>
      <c r="AN63">
        <f t="shared" si="26"/>
        <v>0</v>
      </c>
      <c r="AO63">
        <f t="shared" si="26"/>
        <v>0</v>
      </c>
      <c r="AP63">
        <f t="shared" si="26"/>
        <v>-1.0700000572298988E-26</v>
      </c>
      <c r="AQ63">
        <f t="shared" si="26"/>
        <v>-5.6026995534258366E-21</v>
      </c>
      <c r="AR63">
        <f t="shared" si="26"/>
        <v>-5.6027102534264085E-21</v>
      </c>
      <c r="AS63">
        <f t="shared" si="26"/>
        <v>-0.3630634084554481</v>
      </c>
      <c r="AT63">
        <f t="shared" si="26"/>
        <v>-0.2372014268575596</v>
      </c>
      <c r="AU63">
        <f t="shared" si="23"/>
        <v>-0.60026483531300767</v>
      </c>
      <c r="AW63">
        <v>60</v>
      </c>
      <c r="AX63">
        <f>IF(Z63&gt;0, (R63*SUMPRODUCT(K63:$K$98, X63:$X$98)-K63*$AZ$3)/Z63, 0)</f>
        <v>-3.5344956097807732E+27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1000000</v>
      </c>
      <c r="S64">
        <f t="shared" si="1"/>
        <v>-2.4994490143827295E+28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-1061.6668399878229</v>
      </c>
      <c r="AC64">
        <f t="shared" si="2"/>
        <v>-947.916821417699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-2.5944417991784077E-19</v>
      </c>
      <c r="AI64">
        <f t="shared" si="25"/>
        <v>-2.5944465398073222E-19</v>
      </c>
      <c r="AJ64">
        <f t="shared" si="7"/>
        <v>-113.75001857012387</v>
      </c>
      <c r="AK64">
        <f t="shared" si="22"/>
        <v>-74.31667879914761</v>
      </c>
      <c r="AL64">
        <f t="shared" si="8"/>
        <v>-188.06669736927148</v>
      </c>
      <c r="AN64">
        <f t="shared" si="26"/>
        <v>0</v>
      </c>
      <c r="AO64">
        <f t="shared" si="26"/>
        <v>0</v>
      </c>
      <c r="AP64">
        <f t="shared" si="26"/>
        <v>-1.2062322065699665E-27</v>
      </c>
      <c r="AQ64">
        <f t="shared" si="26"/>
        <v>-6.6014432108697396E-22</v>
      </c>
      <c r="AR64">
        <f t="shared" si="26"/>
        <v>-6.6014552731918052E-22</v>
      </c>
      <c r="AS64">
        <f t="shared" si="26"/>
        <v>-0.28943192638348875</v>
      </c>
      <c r="AT64">
        <f t="shared" si="26"/>
        <v>-0.18909552523721271</v>
      </c>
      <c r="AU64">
        <f t="shared" si="23"/>
        <v>-0.47852745162070148</v>
      </c>
      <c r="AW64">
        <v>61</v>
      </c>
      <c r="AX64">
        <f>IF(Z64&gt;0, (R64*SUMPRODUCT(K64:$K$98, X64:$X$98)-K64*$AZ$3)/Z64, 0)</f>
        <v>-2.4994490143827295E+28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1000000</v>
      </c>
      <c r="S65">
        <f t="shared" si="1"/>
        <v>-1.8392370614683504E+29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-947.916821417699</v>
      </c>
      <c r="AC65">
        <f t="shared" si="2"/>
        <v>-846.35430483723121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-3.2944121311041033E-20</v>
      </c>
      <c r="AI65">
        <f t="shared" si="25"/>
        <v>-3.2944178831787177E-20</v>
      </c>
      <c r="AJ65">
        <f t="shared" si="7"/>
        <v>-101.56251658046779</v>
      </c>
      <c r="AK65">
        <f t="shared" si="22"/>
        <v>-66.354177499238929</v>
      </c>
      <c r="AL65">
        <f t="shared" si="8"/>
        <v>-167.9166940797067</v>
      </c>
      <c r="AN65">
        <f t="shared" si="26"/>
        <v>0</v>
      </c>
      <c r="AO65">
        <f t="shared" si="26"/>
        <v>0</v>
      </c>
      <c r="AP65">
        <f t="shared" si="26"/>
        <v>-1.306776895173756E-28</v>
      </c>
      <c r="AQ65">
        <f t="shared" si="26"/>
        <v>-7.4843633731771875E-23</v>
      </c>
      <c r="AR65">
        <f t="shared" si="26"/>
        <v>-7.4843764409461402E-23</v>
      </c>
      <c r="AS65">
        <f t="shared" si="26"/>
        <v>-0.23073335968071498</v>
      </c>
      <c r="AT65">
        <f t="shared" si="26"/>
        <v>-0.15074579499140042</v>
      </c>
      <c r="AU65">
        <f t="shared" si="23"/>
        <v>-0.38147915467211535</v>
      </c>
      <c r="AW65">
        <v>62</v>
      </c>
      <c r="AX65">
        <f>IF(Z65&gt;0, (R65*SUMPRODUCT(K65:$K$98, X65:$X$98)-K65*$AZ$3)/Z65, 0)</f>
        <v>-1.8392370614683504E+29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1000000</v>
      </c>
      <c r="S66">
        <f t="shared" si="1"/>
        <v>-1.4106619219039165E+30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-846.35430483723121</v>
      </c>
      <c r="AC66">
        <f t="shared" si="2"/>
        <v>-755.67348646181347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-4.0199559287889673E-21</v>
      </c>
      <c r="AI66">
        <f t="shared" si="25"/>
        <v>-4.0199626248785368E-21</v>
      </c>
      <c r="AJ66">
        <f t="shared" si="7"/>
        <v>-90.680818375417743</v>
      </c>
      <c r="AK66">
        <f t="shared" si="22"/>
        <v>-59.244801338606187</v>
      </c>
      <c r="AL66">
        <f t="shared" si="8"/>
        <v>-149.92561971402392</v>
      </c>
      <c r="AN66">
        <f t="shared" si="26"/>
        <v>0</v>
      </c>
      <c r="AO66">
        <f t="shared" si="26"/>
        <v>0</v>
      </c>
      <c r="AP66">
        <f t="shared" si="26"/>
        <v>-1.3582514204571926E-29</v>
      </c>
      <c r="AQ66">
        <f t="shared" si="26"/>
        <v>-8.1541783366486615E-24</v>
      </c>
      <c r="AR66">
        <f t="shared" si="26"/>
        <v>-8.1541919191628667E-24</v>
      </c>
      <c r="AS66">
        <f t="shared" si="26"/>
        <v>-0.18393922168424359</v>
      </c>
      <c r="AT66">
        <f t="shared" si="26"/>
        <v>-0.12017362483370567</v>
      </c>
      <c r="AU66">
        <f t="shared" si="23"/>
        <v>-0.30411284651794923</v>
      </c>
      <c r="AW66">
        <v>63</v>
      </c>
      <c r="AX66">
        <f>IF(Z66&gt;0, (R66*SUMPRODUCT(K66:$K$98, X66:$X$98)-K66*$AZ$3)/Z66, 0)</f>
        <v>-1.4106619219039165E+30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-1.1297395757342591E+31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-755.67348646181347</v>
      </c>
      <c r="AC67">
        <f t="shared" ref="AC67:AC69" si="29">S67*Z67</f>
        <v>-674.70847005519045</v>
      </c>
      <c r="AE67">
        <f t="shared" ref="AE67:AE69" si="30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1">-X67*R67</f>
        <v>-4.7060781582940636E-22</v>
      </c>
      <c r="AI67">
        <f t="shared" ref="AI67:AI69" si="32">SUM(AE67:AH67)</f>
        <v>-4.7060856236038188E-22</v>
      </c>
      <c r="AJ67">
        <f t="shared" ref="AJ67:AJ69" si="33">AB67-AC67</f>
        <v>-80.965016406623022</v>
      </c>
      <c r="AK67">
        <f t="shared" si="22"/>
        <v>-52.897144052326951</v>
      </c>
      <c r="AL67">
        <f t="shared" ref="AL67:AL69" si="34">SUM(AI67:AK67)</f>
        <v>-133.86216045894997</v>
      </c>
      <c r="AN67">
        <f t="shared" si="26"/>
        <v>0</v>
      </c>
      <c r="AO67">
        <f t="shared" si="26"/>
        <v>0</v>
      </c>
      <c r="AP67">
        <f t="shared" si="26"/>
        <v>-1.3520374565903369E-30</v>
      </c>
      <c r="AQ67">
        <f t="shared" si="26"/>
        <v>-8.5231479365321644E-25</v>
      </c>
      <c r="AR67">
        <f t="shared" si="26"/>
        <v>-8.5231614569067297E-25</v>
      </c>
      <c r="AS67">
        <f t="shared" si="26"/>
        <v>-0.14663522136817894</v>
      </c>
      <c r="AT67">
        <f t="shared" si="26"/>
        <v>-9.580167796054341E-2</v>
      </c>
      <c r="AU67">
        <f t="shared" si="23"/>
        <v>-0.24243689932872234</v>
      </c>
      <c r="AW67">
        <v>64</v>
      </c>
      <c r="AX67">
        <f>IF(Z67&gt;0, (R67*SUMPRODUCT(K67:$K$98, X67:$X$98)-K67*$AZ$3)/Z67, 0)</f>
        <v>-1.1297395757342591E+31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7"/>
        <v>1000000</v>
      </c>
      <c r="S68">
        <f t="shared" si="28"/>
        <v>-9.4656826862773336E+31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-674.70847005519045</v>
      </c>
      <c r="AC68">
        <f t="shared" si="29"/>
        <v>-602.4182768349915</v>
      </c>
      <c r="AE68">
        <f t="shared" si="30"/>
        <v>0</v>
      </c>
      <c r="AF68">
        <f t="shared" si="24"/>
        <v>0</v>
      </c>
      <c r="AG68">
        <f t="shared" si="24"/>
        <v>-7.9552935694265107E-29</v>
      </c>
      <c r="AH68">
        <f t="shared" si="31"/>
        <v>-5.2761018406521949E-23</v>
      </c>
      <c r="AI68">
        <f t="shared" si="32"/>
        <v>-5.2761097959457645E-23</v>
      </c>
      <c r="AJ68">
        <f t="shared" si="33"/>
        <v>-72.290193220198944</v>
      </c>
      <c r="AK68">
        <f t="shared" si="22"/>
        <v>-47.229592903863335</v>
      </c>
      <c r="AL68">
        <f t="shared" si="34"/>
        <v>-119.51978612406228</v>
      </c>
      <c r="AN68">
        <f t="shared" si="26"/>
        <v>0</v>
      </c>
      <c r="AO68">
        <f t="shared" si="26"/>
        <v>0</v>
      </c>
      <c r="AP68">
        <f t="shared" si="26"/>
        <v>-1.2864090272898712E-31</v>
      </c>
      <c r="AQ68">
        <f t="shared" si="26"/>
        <v>-8.5317090783426281E-26</v>
      </c>
      <c r="AR68">
        <f t="shared" si="26"/>
        <v>-8.5317219424329009E-26</v>
      </c>
      <c r="AS68">
        <f t="shared" si="26"/>
        <v>-0.1168967007080505</v>
      </c>
      <c r="AT68">
        <f t="shared" si="26"/>
        <v>-7.6372511129259704E-2</v>
      </c>
      <c r="AU68">
        <f t="shared" si="23"/>
        <v>-0.19326921183731022</v>
      </c>
      <c r="AW68">
        <v>65</v>
      </c>
      <c r="AX68">
        <f>IF(Z68&gt;0, (R68*SUMPRODUCT(K68:$K$98, X68:$X$98)-K68*$AZ$3)/Z68, 0)</f>
        <v>-9.4656826862773336E+31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-602.4182768349915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-6.3642348555412083E-24</v>
      </c>
      <c r="AI69">
        <f t="shared" si="32"/>
        <v>-6.3642348555412083E-24</v>
      </c>
      <c r="AJ69">
        <f t="shared" si="33"/>
        <v>-602.4182768349915</v>
      </c>
      <c r="AK69">
        <f t="shared" si="22"/>
        <v>-42.16927937844941</v>
      </c>
      <c r="AL69">
        <f t="shared" si="34"/>
        <v>-644.58755621344096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-9.1886359092133643E-27</v>
      </c>
      <c r="AR69">
        <f t="shared" si="26"/>
        <v>-9.1886359092133643E-27</v>
      </c>
      <c r="AS69">
        <f t="shared" si="26"/>
        <v>-0.86976711836347143</v>
      </c>
      <c r="AT69">
        <f t="shared" si="26"/>
        <v>-6.0883698285443003E-2</v>
      </c>
      <c r="AU69">
        <f t="shared" si="23"/>
        <v>-0.93065081664891447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433443.92327491503</v>
      </c>
      <c r="AO71" s="8">
        <f t="shared" si="47"/>
        <v>-43344.392327491507</v>
      </c>
      <c r="AP71" s="8">
        <f t="shared" si="47"/>
        <v>-177.44257071697703</v>
      </c>
      <c r="AQ71" s="8">
        <f t="shared" si="47"/>
        <v>-372542.02529243537</v>
      </c>
      <c r="AR71" s="8">
        <f t="shared" si="47"/>
        <v>17380.063084270976</v>
      </c>
      <c r="AS71" s="8">
        <f t="shared" si="47"/>
        <v>-1279.5843673891836</v>
      </c>
      <c r="AT71" s="8">
        <f t="shared" si="47"/>
        <v>-2772.9717850554011</v>
      </c>
      <c r="AU71" s="8">
        <f t="shared" si="47"/>
        <v>13327.50693182623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3360-3804-46DD-8257-D0D5CF434898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95177.921826809121</v>
      </c>
      <c r="K3">
        <v>1</v>
      </c>
      <c r="L3" s="2">
        <v>0</v>
      </c>
      <c r="O3">
        <f>$C$3</f>
        <v>95177.921826809121</v>
      </c>
      <c r="P3">
        <f>O3*C5</f>
        <v>9517.7921826809124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95177.921826809121</v>
      </c>
      <c r="AF3">
        <f t="shared" ref="AF3:AG34" si="4">-$Z3*P3</f>
        <v>-9517.7921826809124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85560.129644128203</v>
      </c>
      <c r="AJ3">
        <f t="shared" ref="AJ3:AJ66" si="7">AB3-AC3</f>
        <v>0</v>
      </c>
      <c r="AL3">
        <f t="shared" ref="AL3:AL66" si="8">SUM(AI3:AK3)</f>
        <v>85560.129644128203</v>
      </c>
      <c r="AN3">
        <f t="shared" ref="AN3:AU34" si="9">AE3*$K3</f>
        <v>95177.921826809121</v>
      </c>
      <c r="AO3">
        <f t="shared" si="9"/>
        <v>-9517.7921826809124</v>
      </c>
      <c r="AP3">
        <f t="shared" si="9"/>
        <v>-100</v>
      </c>
      <c r="AQ3">
        <f t="shared" si="9"/>
        <v>0</v>
      </c>
      <c r="AR3">
        <f t="shared" si="9"/>
        <v>85560.129644128203</v>
      </c>
      <c r="AS3">
        <f t="shared" si="9"/>
        <v>0</v>
      </c>
      <c r="AT3">
        <f t="shared" si="9"/>
        <v>0</v>
      </c>
      <c r="AU3">
        <f t="shared" si="9"/>
        <v>85560.129644128203</v>
      </c>
      <c r="AW3">
        <v>0</v>
      </c>
      <c r="AX3">
        <f>IF(Z3&gt;0, (R3*SUMPRODUCT(K3:$K$98, X3:$X$98)-K3*$AZ$3)/Z3, 0)</f>
        <v>0</v>
      </c>
      <c r="AZ3">
        <f>C6*SUMPRODUCT(X4:X98, K4:K98)/1</f>
        <v>68461.627596770151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2000000</v>
      </c>
      <c r="S4">
        <f t="shared" si="1"/>
        <v>4643.5073788913624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4592.2110497320391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-4592.2110497320391</v>
      </c>
      <c r="AK4">
        <f>G4*SUM(AB4, AE4:AF4)</f>
        <v>0</v>
      </c>
      <c r="AL4">
        <f t="shared" si="8"/>
        <v>-6685.9970497320392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-1953.3407967161111</v>
      </c>
      <c r="AR4">
        <f t="shared" si="9"/>
        <v>-1953.3407967161111</v>
      </c>
      <c r="AS4">
        <f t="shared" si="9"/>
        <v>-4284.1786078291252</v>
      </c>
      <c r="AT4">
        <f t="shared" si="9"/>
        <v>0</v>
      </c>
      <c r="AU4">
        <f t="shared" si="9"/>
        <v>-6237.5194045452363</v>
      </c>
      <c r="AW4">
        <v>1</v>
      </c>
      <c r="AX4">
        <f>IF(Z4&gt;0, (R4*SUMPRODUCT(K4:$K$98, X4:$X$98)-K4*$AZ$3)/Z4, 0)</f>
        <v>4643.5073788913624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2000000</v>
      </c>
      <c r="S5">
        <f t="shared" si="1"/>
        <v>8145.2527970753827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4592.2110497320391</v>
      </c>
      <c r="AC5">
        <f t="shared" si="2"/>
        <v>7966.2001391575031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-2092.0630490472236</v>
      </c>
      <c r="AI5">
        <f t="shared" si="6"/>
        <v>-2104.2882683522921</v>
      </c>
      <c r="AJ5">
        <f t="shared" si="7"/>
        <v>-3373.989089425464</v>
      </c>
      <c r="AK5">
        <f>G5*SUM(AB5, AE5:AF5)</f>
        <v>188.2806530390136</v>
      </c>
      <c r="AL5">
        <f t="shared" si="8"/>
        <v>-5289.9967047387427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-1788.9398867163363</v>
      </c>
      <c r="AR5">
        <f t="shared" si="9"/>
        <v>-1799.3937697619031</v>
      </c>
      <c r="AS5">
        <f t="shared" si="9"/>
        <v>-2885.125121906734</v>
      </c>
      <c r="AT5">
        <f t="shared" si="9"/>
        <v>161.00029598624576</v>
      </c>
      <c r="AU5">
        <f t="shared" si="9"/>
        <v>-4523.5185956823916</v>
      </c>
      <c r="AW5">
        <v>2</v>
      </c>
      <c r="AX5">
        <f>IF(Z5&gt;0, (R5*SUMPRODUCT(K5:$K$98, X5:$X$98)-K5*$AZ$3)/Z5, 0)</f>
        <v>8145.2527970753827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2000000</v>
      </c>
      <c r="S6">
        <f t="shared" si="1"/>
        <v>12311.298473160905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7966.2001391575031</v>
      </c>
      <c r="AC6">
        <f t="shared" si="2"/>
        <v>11907.360751049455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-2095.3908526782002</v>
      </c>
      <c r="AI6">
        <f t="shared" si="6"/>
        <v>-2107.4807235973885</v>
      </c>
      <c r="AJ6">
        <f t="shared" si="7"/>
        <v>-3941.1606118919517</v>
      </c>
      <c r="AK6">
        <f>G6*SUM(AB6, AE6:AF6)</f>
        <v>466.02270814071397</v>
      </c>
      <c r="AL6">
        <f t="shared" si="8"/>
        <v>-5582.6186273486264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-1616.4055194248294</v>
      </c>
      <c r="AR6">
        <f t="shared" si="9"/>
        <v>-1625.7317671069418</v>
      </c>
      <c r="AS6">
        <f t="shared" si="9"/>
        <v>-3040.2508237828224</v>
      </c>
      <c r="AT6">
        <f t="shared" si="9"/>
        <v>359.49459102255696</v>
      </c>
      <c r="AU6">
        <f t="shared" si="9"/>
        <v>-4306.4879998672077</v>
      </c>
      <c r="AW6">
        <v>3</v>
      </c>
      <c r="AX6">
        <f>IF(Z6&gt;0, (R6*SUMPRODUCT(K6:$K$98, X6:$X$98)-K6*$AZ$3)/Z6, 0)</f>
        <v>12311.298473160905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2000000</v>
      </c>
      <c r="S7">
        <f t="shared" si="1"/>
        <v>15737.83482652909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11907.360751049455</v>
      </c>
      <c r="AC7">
        <f t="shared" si="2"/>
        <v>15052.731074298419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-2100.1034288717074</v>
      </c>
      <c r="AI7">
        <f t="shared" si="6"/>
        <v>-2112.0592754352738</v>
      </c>
      <c r="AJ7">
        <f t="shared" si="7"/>
        <v>-3145.3703232489643</v>
      </c>
      <c r="AK7">
        <f>G7*SUM(AB7, AE7:AF7)</f>
        <v>584.65141287652818</v>
      </c>
      <c r="AL7">
        <f t="shared" si="8"/>
        <v>-4672.7781858077096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-1473.9703830089738</v>
      </c>
      <c r="AR7">
        <f t="shared" si="9"/>
        <v>-1482.3616667411109</v>
      </c>
      <c r="AS7">
        <f t="shared" si="9"/>
        <v>-2207.5973194116214</v>
      </c>
      <c r="AT7">
        <f t="shared" si="9"/>
        <v>410.34115516269543</v>
      </c>
      <c r="AU7">
        <f t="shared" si="9"/>
        <v>-3279.617830990037</v>
      </c>
      <c r="AW7">
        <v>4</v>
      </c>
      <c r="AX7">
        <f>IF(Z7&gt;0, (R7*SUMPRODUCT(K7:$K$98, X7:$X$98)-K7*$AZ$3)/Z7, 0)</f>
        <v>15737.83482652909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2000000</v>
      </c>
      <c r="S8">
        <f t="shared" si="1"/>
        <v>17737.243920499961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15052.731074298419</v>
      </c>
      <c r="AC8">
        <f t="shared" si="2"/>
        <v>16776.725776502259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-2111.3259857077833</v>
      </c>
      <c r="AI8">
        <f t="shared" si="6"/>
        <v>-2123.149078018303</v>
      </c>
      <c r="AJ8">
        <f t="shared" si="7"/>
        <v>-1723.9947022038396</v>
      </c>
      <c r="AK8">
        <f>G8*SUM(AB8, AE8:AF8)</f>
        <v>320.62317188255633</v>
      </c>
      <c r="AL8">
        <f t="shared" si="8"/>
        <v>-3526.520608339586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-1383.2231894702697</v>
      </c>
      <c r="AR8">
        <f t="shared" si="9"/>
        <v>-1390.9690210310348</v>
      </c>
      <c r="AS8">
        <f t="shared" si="9"/>
        <v>-1129.4653060469136</v>
      </c>
      <c r="AT8">
        <f t="shared" si="9"/>
        <v>210.05444418891622</v>
      </c>
      <c r="AU8">
        <f t="shared" si="9"/>
        <v>-2310.3798828890322</v>
      </c>
      <c r="AW8">
        <v>5</v>
      </c>
      <c r="AX8">
        <f>IF(Z8&gt;0, (R8*SUMPRODUCT(K8:$K$98, X8:$X$98)-K8*$AZ$3)/Z8, 0)</f>
        <v>17737.243920499961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2000000</v>
      </c>
      <c r="S9">
        <f t="shared" si="1"/>
        <v>18996.745750826452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16776.725776502259</v>
      </c>
      <c r="AC9">
        <f t="shared" si="2"/>
        <v>17768.00823018291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-2140.7704366178223</v>
      </c>
      <c r="AI9">
        <f t="shared" si="6"/>
        <v>-2152.461918190008</v>
      </c>
      <c r="AJ9">
        <f t="shared" si="7"/>
        <v>-991.28245368065109</v>
      </c>
      <c r="AK9">
        <f t="shared" ref="AK9:AK72" si="22">G9*SUM(AB9:AB9, AE9:AF9)</f>
        <v>98.982682081363322</v>
      </c>
      <c r="AL9">
        <f t="shared" si="8"/>
        <v>-3044.7616897892958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-1328.2636174952702</v>
      </c>
      <c r="AR9">
        <f t="shared" si="9"/>
        <v>-1335.5177206636067</v>
      </c>
      <c r="AS9">
        <f t="shared" si="9"/>
        <v>-615.05166334680109</v>
      </c>
      <c r="AT9">
        <f t="shared" si="9"/>
        <v>61.414850056735574</v>
      </c>
      <c r="AU9">
        <f t="shared" si="9"/>
        <v>-1889.1545339536724</v>
      </c>
      <c r="AW9">
        <v>6</v>
      </c>
      <c r="AX9">
        <f>IF(Z9&gt;0, (R9*SUMPRODUCT(K9:$K$98, X9:$X$98)-K9*$AZ$3)/Z9, 0)</f>
        <v>18996.745750826452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2000000</v>
      </c>
      <c r="S10">
        <f t="shared" si="1"/>
        <v>20132.270300064218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17768.00823018291</v>
      </c>
      <c r="AC10">
        <f t="shared" si="2"/>
        <v>18619.846796433645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-2179.3595079892893</v>
      </c>
      <c r="AI10">
        <f t="shared" si="6"/>
        <v>-2190.9204537488285</v>
      </c>
      <c r="AJ10">
        <f t="shared" si="7"/>
        <v>-851.83856625073531</v>
      </c>
      <c r="AK10">
        <f t="shared" si="22"/>
        <v>72.848833743749935</v>
      </c>
      <c r="AL10">
        <f t="shared" si="8"/>
        <v>-2969.9101862558141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-1282.8067680601494</v>
      </c>
      <c r="AR10">
        <f t="shared" si="9"/>
        <v>-1289.6117304406773</v>
      </c>
      <c r="AS10">
        <f t="shared" si="9"/>
        <v>-501.40615812821073</v>
      </c>
      <c r="AT10">
        <f t="shared" si="9"/>
        <v>42.880018936384808</v>
      </c>
      <c r="AU10">
        <f t="shared" si="9"/>
        <v>-1748.1378696325032</v>
      </c>
      <c r="AW10">
        <v>7</v>
      </c>
      <c r="AX10">
        <f>IF(Z10&gt;0, (R10*SUMPRODUCT(K10:$K$98, X10:$X$98)-K10*$AZ$3)/Z10, 0)</f>
        <v>20132.270300064218</v>
      </c>
    </row>
    <row r="11" spans="1:52" x14ac:dyDescent="0.25">
      <c r="A11" t="s">
        <v>33</v>
      </c>
      <c r="C11" s="12">
        <f>AU100</f>
        <v>6114.7671102861104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2000000</v>
      </c>
      <c r="S11">
        <f t="shared" si="1"/>
        <v>21151.545419987106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18619.846796433645</v>
      </c>
      <c r="AC11">
        <f t="shared" si="2"/>
        <v>19343.497839237469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-2215.0827567816386</v>
      </c>
      <c r="AI11">
        <f t="shared" si="6"/>
        <v>-2226.5142488163524</v>
      </c>
      <c r="AJ11">
        <f t="shared" si="7"/>
        <v>-723.65104280382366</v>
      </c>
      <c r="AK11">
        <f t="shared" si="22"/>
        <v>44.687632311440744</v>
      </c>
      <c r="AL11">
        <f t="shared" si="8"/>
        <v>-2905.4776593087354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-1238.914916848242</v>
      </c>
      <c r="AR11">
        <f t="shared" si="9"/>
        <v>-1245.3086490734956</v>
      </c>
      <c r="AS11">
        <f t="shared" si="9"/>
        <v>-404.74427818898113</v>
      </c>
      <c r="AT11">
        <f t="shared" si="9"/>
        <v>24.994178704958959</v>
      </c>
      <c r="AU11">
        <f t="shared" si="9"/>
        <v>-1625.0587485575179</v>
      </c>
      <c r="AW11">
        <v>8</v>
      </c>
      <c r="AX11">
        <f>IF(Z11&gt;0, (R11*SUMPRODUCT(K11:$K$98, X11:$X$98)-K11*$AZ$3)/Z11, 0)</f>
        <v>21151.545419987106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2000000</v>
      </c>
      <c r="S12">
        <f t="shared" si="1"/>
        <v>22126.488016720876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19343.497839237469</v>
      </c>
      <c r="AC12">
        <f t="shared" si="2"/>
        <v>20007.679656119442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-2266.1570324969434</v>
      </c>
      <c r="AI12">
        <f t="shared" si="6"/>
        <v>-2277.4600461298569</v>
      </c>
      <c r="AJ12">
        <f t="shared" si="7"/>
        <v>-664.18181688197365</v>
      </c>
      <c r="AK12">
        <f t="shared" si="22"/>
        <v>44.490045030246179</v>
      </c>
      <c r="AL12">
        <f t="shared" si="8"/>
        <v>-2897.1518179815844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-1204.4865536144</v>
      </c>
      <c r="AR12">
        <f t="shared" si="9"/>
        <v>-1210.4942255192739</v>
      </c>
      <c r="AS12">
        <f t="shared" si="9"/>
        <v>-353.01969639237609</v>
      </c>
      <c r="AT12">
        <f t="shared" si="9"/>
        <v>23.646931894029262</v>
      </c>
      <c r="AU12">
        <f t="shared" si="9"/>
        <v>-1539.8669900176208</v>
      </c>
      <c r="AW12">
        <v>9</v>
      </c>
      <c r="AX12">
        <f>IF(Z12&gt;0, (R12*SUMPRODUCT(K12:$K$98, X12:$X$98)-K12*$AZ$3)/Z12, 0)</f>
        <v>22126.488016720876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2000000</v>
      </c>
      <c r="S13">
        <f t="shared" si="1"/>
        <v>23043.557560526588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20007.679656119442</v>
      </c>
      <c r="AC13">
        <f t="shared" si="2"/>
        <v>20601.843586223069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-2318.9751059474256</v>
      </c>
      <c r="AI13">
        <f t="shared" si="6"/>
        <v>-2330.1505958495977</v>
      </c>
      <c r="AJ13">
        <f t="shared" si="7"/>
        <v>-594.16393010362663</v>
      </c>
      <c r="AK13">
        <f t="shared" si="22"/>
        <v>40.015359312238886</v>
      </c>
      <c r="AL13">
        <f t="shared" si="8"/>
        <v>-2884.2991666409853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-1171.6349060328716</v>
      </c>
      <c r="AR13">
        <f t="shared" si="9"/>
        <v>-1177.2811909057975</v>
      </c>
      <c r="AS13">
        <f t="shared" si="9"/>
        <v>-300.19433957255546</v>
      </c>
      <c r="AT13">
        <f t="shared" si="9"/>
        <v>20.217289796438852</v>
      </c>
      <c r="AU13">
        <f t="shared" si="9"/>
        <v>-1457.258240681914</v>
      </c>
      <c r="AW13">
        <v>10</v>
      </c>
      <c r="AX13">
        <f>IF(Z13&gt;0, (R13*SUMPRODUCT(K13:$K$98, X13:$X$98)-K13*$AZ$3)/Z13, 0)</f>
        <v>23043.557560526588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2000000</v>
      </c>
      <c r="S14">
        <f t="shared" si="1"/>
        <v>23909.409728235965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20601.843586223069</v>
      </c>
      <c r="AC14">
        <f t="shared" si="2"/>
        <v>21133.700406033684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-2383.1168971691109</v>
      </c>
      <c r="AI14">
        <f t="shared" si="6"/>
        <v>-2394.1657376916542</v>
      </c>
      <c r="AJ14">
        <f t="shared" si="7"/>
        <v>-531.85681981061498</v>
      </c>
      <c r="AK14">
        <f t="shared" si="22"/>
        <v>37.083318455201521</v>
      </c>
      <c r="AL14">
        <f t="shared" si="8"/>
        <v>-2888.9392390470675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-1144.7440500814794</v>
      </c>
      <c r="AR14">
        <f t="shared" si="9"/>
        <v>-1150.0514248323802</v>
      </c>
      <c r="AS14">
        <f t="shared" si="9"/>
        <v>-255.4805140682339</v>
      </c>
      <c r="AT14">
        <f t="shared" si="9"/>
        <v>17.813187514760948</v>
      </c>
      <c r="AU14">
        <f t="shared" si="9"/>
        <v>-1387.718751385853</v>
      </c>
      <c r="AW14">
        <v>11</v>
      </c>
      <c r="AX14">
        <f>IF(Z14&gt;0, (R14*SUMPRODUCT(K14:$K$98, X14:$X$98)-K14*$AZ$3)/Z14, 0)</f>
        <v>23909.409728235965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2000000</v>
      </c>
      <c r="S15">
        <f t="shared" si="1"/>
        <v>24806.662838700122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21133.700406033684</v>
      </c>
      <c r="AC15">
        <f t="shared" si="2"/>
        <v>21676.774769144668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-2478.871896461209</v>
      </c>
      <c r="AI15">
        <f t="shared" si="6"/>
        <v>-2489.7947556291738</v>
      </c>
      <c r="AJ15">
        <f t="shared" si="7"/>
        <v>-543.07436311098354</v>
      </c>
      <c r="AK15">
        <f t="shared" si="22"/>
        <v>86.648171664738115</v>
      </c>
      <c r="AL15">
        <f t="shared" si="8"/>
        <v>-2946.2209470754192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-1129.6276638204554</v>
      </c>
      <c r="AR15">
        <f t="shared" si="9"/>
        <v>-1134.6052360385931</v>
      </c>
      <c r="AS15">
        <f t="shared" si="9"/>
        <v>-247.48024492819613</v>
      </c>
      <c r="AT15">
        <f t="shared" si="9"/>
        <v>39.485772488559732</v>
      </c>
      <c r="AU15">
        <f t="shared" si="9"/>
        <v>-1342.5997084782296</v>
      </c>
      <c r="AW15">
        <v>12</v>
      </c>
      <c r="AX15">
        <f>IF(Z15&gt;0, (R15*SUMPRODUCT(K15:$K$98, X15:$X$98)-K15*$AZ$3)/Z15, 0)</f>
        <v>24806.662838700122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2000000</v>
      </c>
      <c r="S16">
        <f t="shared" si="1"/>
        <v>25737.976605727676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21676.774769144668</v>
      </c>
      <c r="AC16">
        <f t="shared" si="2"/>
        <v>22232.335620992497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-2590.8829704091245</v>
      </c>
      <c r="AI16">
        <f t="shared" si="6"/>
        <v>-2601.6804079668445</v>
      </c>
      <c r="AJ16">
        <f t="shared" si="7"/>
        <v>-555.56085184782933</v>
      </c>
      <c r="AK16">
        <f t="shared" si="22"/>
        <v>153.90510086092715</v>
      </c>
      <c r="AL16">
        <f t="shared" si="8"/>
        <v>-3003.3361589537467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-1116.8965751728228</v>
      </c>
      <c r="AR16">
        <f t="shared" si="9"/>
        <v>-1121.5512126715423</v>
      </c>
      <c r="AS16">
        <f t="shared" si="9"/>
        <v>-239.495191336625</v>
      </c>
      <c r="AT16">
        <f t="shared" si="9"/>
        <v>66.34652433801493</v>
      </c>
      <c r="AU16">
        <f t="shared" si="9"/>
        <v>-1294.6998796701523</v>
      </c>
      <c r="AW16">
        <v>13</v>
      </c>
      <c r="AX16">
        <f>IF(Z16&gt;0, (R16*SUMPRODUCT(K16:$K$98, X16:$X$98)-K16*$AZ$3)/Z16, 0)</f>
        <v>25737.976605727676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2000000</v>
      </c>
      <c r="S17">
        <f t="shared" si="1"/>
        <v>26804.038697489636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22232.335620992497</v>
      </c>
      <c r="AC17">
        <f t="shared" si="2"/>
        <v>22885.438267122881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-2702.9147696690397</v>
      </c>
      <c r="AI17">
        <f t="shared" si="6"/>
        <v>-2713.587339633872</v>
      </c>
      <c r="AJ17">
        <f t="shared" si="7"/>
        <v>-653.10264613038453</v>
      </c>
      <c r="AK17">
        <f t="shared" si="22"/>
        <v>306.80623156969648</v>
      </c>
      <c r="AL17">
        <f t="shared" si="8"/>
        <v>-3059.88375419456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-1095.3111992060994</v>
      </c>
      <c r="AR17">
        <f t="shared" si="9"/>
        <v>-1099.6360804557671</v>
      </c>
      <c r="AS17">
        <f t="shared" si="9"/>
        <v>-264.65897133165612</v>
      </c>
      <c r="AT17">
        <f t="shared" si="9"/>
        <v>124.32811614909194</v>
      </c>
      <c r="AU17">
        <f t="shared" si="9"/>
        <v>-1239.9669356383313</v>
      </c>
      <c r="AW17">
        <v>14</v>
      </c>
      <c r="AX17">
        <f>IF(Z17&gt;0, (R17*SUMPRODUCT(K17:$K$98, X17:$X$98)-K17*$AZ$3)/Z17, 0)</f>
        <v>26804.038697489636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2000000</v>
      </c>
      <c r="S18">
        <f t="shared" si="1"/>
        <v>28018.699998377571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22885.438267122881</v>
      </c>
      <c r="AC18">
        <f t="shared" si="2"/>
        <v>23643.798316916454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-2819.4983170325886</v>
      </c>
      <c r="AI18">
        <f t="shared" si="6"/>
        <v>-2830.0465394332914</v>
      </c>
      <c r="AJ18">
        <f t="shared" si="7"/>
        <v>-758.36004979357313</v>
      </c>
      <c r="AK18">
        <f t="shared" si="22"/>
        <v>494.32546656985426</v>
      </c>
      <c r="AL18">
        <f t="shared" si="8"/>
        <v>-3094.0811226570104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-1066.2138300935317</v>
      </c>
      <c r="AR18">
        <f t="shared" si="9"/>
        <v>-1070.202717243629</v>
      </c>
      <c r="AS18">
        <f t="shared" si="9"/>
        <v>-286.77937787574899</v>
      </c>
      <c r="AT18">
        <f t="shared" si="9"/>
        <v>186.93277660081134</v>
      </c>
      <c r="AU18">
        <f t="shared" si="9"/>
        <v>-1170.0493185185667</v>
      </c>
      <c r="AW18">
        <v>15</v>
      </c>
      <c r="AX18">
        <f>IF(Z18&gt;0, (R18*SUMPRODUCT(K18:$K$98, X18:$X$98)-K18*$AZ$3)/Z18, 0)</f>
        <v>28018.699998377571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2000000</v>
      </c>
      <c r="S19">
        <f t="shared" si="1"/>
        <v>29166.523920166688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23643.798316916454</v>
      </c>
      <c r="AC19">
        <f t="shared" si="2"/>
        <v>24323.172226520404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-2955.5984149522305</v>
      </c>
      <c r="AI19">
        <f t="shared" si="6"/>
        <v>-2966.022682638833</v>
      </c>
      <c r="AJ19">
        <f t="shared" si="7"/>
        <v>-679.37390960394987</v>
      </c>
      <c r="AK19">
        <f t="shared" si="22"/>
        <v>527.25670246723689</v>
      </c>
      <c r="AL19">
        <f t="shared" si="8"/>
        <v>-3118.1398897755462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-1042.3212474882498</v>
      </c>
      <c r="AR19">
        <f t="shared" si="9"/>
        <v>-1045.9974694148427</v>
      </c>
      <c r="AS19">
        <f t="shared" si="9"/>
        <v>-239.58798238183635</v>
      </c>
      <c r="AT19">
        <f t="shared" si="9"/>
        <v>185.94233272082522</v>
      </c>
      <c r="AU19">
        <f t="shared" si="9"/>
        <v>-1099.643119075854</v>
      </c>
      <c r="AW19">
        <v>16</v>
      </c>
      <c r="AX19">
        <f>IF(Z19&gt;0, (R19*SUMPRODUCT(K19:$K$98, X19:$X$98)-K19*$AZ$3)/Z19, 0)</f>
        <v>29166.523920166688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2000000</v>
      </c>
      <c r="S20">
        <f t="shared" si="1"/>
        <v>29760.413281110796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24323.172226520404</v>
      </c>
      <c r="AC20">
        <f t="shared" si="2"/>
        <v>24524.33156372028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-3086.3271109763805</v>
      </c>
      <c r="AI20">
        <f t="shared" si="6"/>
        <v>-3096.6278464416732</v>
      </c>
      <c r="AJ20">
        <f t="shared" si="7"/>
        <v>-201.15933719987515</v>
      </c>
      <c r="AK20">
        <f t="shared" si="22"/>
        <v>104.58964057403774</v>
      </c>
      <c r="AL20">
        <f t="shared" si="8"/>
        <v>-3193.1975430675107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-1032.3665232554201</v>
      </c>
      <c r="AR20">
        <f t="shared" si="9"/>
        <v>-1035.8120862423953</v>
      </c>
      <c r="AS20">
        <f t="shared" si="9"/>
        <v>-67.287153337321371</v>
      </c>
      <c r="AT20">
        <f t="shared" si="9"/>
        <v>34.984899437245588</v>
      </c>
      <c r="AU20">
        <f t="shared" si="9"/>
        <v>-1068.1143401424711</v>
      </c>
      <c r="AW20">
        <v>17</v>
      </c>
      <c r="AX20">
        <f>IF(Z20&gt;0, (R20*SUMPRODUCT(K20:$K$98, X20:$X$98)-K20*$AZ$3)/Z20, 0)</f>
        <v>29760.413281110796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2000000</v>
      </c>
      <c r="S21">
        <f t="shared" si="1"/>
        <v>30232.918064172973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24524.33156372028</v>
      </c>
      <c r="AC21">
        <f t="shared" si="2"/>
        <v>24615.633791299453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-3237.0333139098348</v>
      </c>
      <c r="AI21">
        <f t="shared" si="6"/>
        <v>-3247.2108105622624</v>
      </c>
      <c r="AJ21">
        <f t="shared" si="7"/>
        <v>-91.302227579173632</v>
      </c>
      <c r="AK21">
        <f t="shared" si="22"/>
        <v>39.238930501952446</v>
      </c>
      <c r="AL21">
        <f t="shared" si="8"/>
        <v>-3299.2741076394836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-1029.6474562031233</v>
      </c>
      <c r="AR21">
        <f t="shared" si="9"/>
        <v>-1032.8847517520005</v>
      </c>
      <c r="AS21">
        <f t="shared" si="9"/>
        <v>-29.041748186096466</v>
      </c>
      <c r="AT21">
        <f t="shared" si="9"/>
        <v>12.481263260978555</v>
      </c>
      <c r="AU21">
        <f t="shared" si="9"/>
        <v>-1049.4452366771186</v>
      </c>
      <c r="AW21">
        <v>18</v>
      </c>
      <c r="AX21">
        <f>IF(Z21&gt;0, (R21*SUMPRODUCT(K21:$K$98, X21:$X$98)-K21*$AZ$3)/Z21, 0)</f>
        <v>30232.918064172973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2000000</v>
      </c>
      <c r="S22">
        <f t="shared" si="1"/>
        <v>31117.486543226521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24615.633791299453</v>
      </c>
      <c r="AC22">
        <f t="shared" si="2"/>
        <v>25029.621590657986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-3398.0332711222209</v>
      </c>
      <c r="AI22">
        <f t="shared" si="6"/>
        <v>-3408.0877551001799</v>
      </c>
      <c r="AJ22">
        <f t="shared" si="7"/>
        <v>-413.98779935853236</v>
      </c>
      <c r="AK22">
        <f t="shared" si="22"/>
        <v>516.92830961728851</v>
      </c>
      <c r="AL22">
        <f t="shared" si="8"/>
        <v>-3305.1472448414238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-1009.2053356190409</v>
      </c>
      <c r="AR22">
        <f t="shared" si="9"/>
        <v>-1012.1914861560841</v>
      </c>
      <c r="AS22">
        <f t="shared" si="9"/>
        <v>-122.95309158519076</v>
      </c>
      <c r="AT22">
        <f t="shared" si="9"/>
        <v>153.52610365289593</v>
      </c>
      <c r="AU22">
        <f t="shared" si="9"/>
        <v>-981.61847408837889</v>
      </c>
      <c r="AW22">
        <v>19</v>
      </c>
      <c r="AX22">
        <f>IF(Z22&gt;0, (R22*SUMPRODUCT(K22:$K$98, X22:$X$98)-K22*$AZ$3)/Z22, 0)</f>
        <v>31117.486543226521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2000000</v>
      </c>
      <c r="S23">
        <f t="shared" si="1"/>
        <v>32974.16551560448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25029.621590657986</v>
      </c>
      <c r="AC23">
        <f t="shared" si="2"/>
        <v>26198.940282546464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-3571.6841047629387</v>
      </c>
      <c r="AI23">
        <f t="shared" si="6"/>
        <v>-3581.6157208754635</v>
      </c>
      <c r="AJ23">
        <f t="shared" si="7"/>
        <v>-1169.3186918884785</v>
      </c>
      <c r="AK23">
        <f t="shared" si="22"/>
        <v>1752.0735113460591</v>
      </c>
      <c r="AL23">
        <f t="shared" si="8"/>
        <v>-2998.8609014178824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-947.12419132093976</v>
      </c>
      <c r="AR23">
        <f t="shared" si="9"/>
        <v>-949.75781557302332</v>
      </c>
      <c r="AS23">
        <f t="shared" si="9"/>
        <v>-310.07502006531485</v>
      </c>
      <c r="AT23">
        <f t="shared" si="9"/>
        <v>464.60749576245524</v>
      </c>
      <c r="AU23">
        <f t="shared" si="9"/>
        <v>-795.22533987588292</v>
      </c>
      <c r="AW23">
        <v>20</v>
      </c>
      <c r="AX23">
        <f>IF(Z23&gt;0, (R23*SUMPRODUCT(K23:$K$98, X23:$X$98)-K23*$AZ$3)/Z23, 0)</f>
        <v>32974.16551560448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2000000</v>
      </c>
      <c r="S24">
        <f t="shared" si="1"/>
        <v>34658.681802139239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26198.940282546464</v>
      </c>
      <c r="AC24">
        <f t="shared" si="2"/>
        <v>27196.92683007153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-3753.0337823539658</v>
      </c>
      <c r="AI24">
        <f t="shared" si="6"/>
        <v>-3762.8426258442255</v>
      </c>
      <c r="AJ24">
        <f t="shared" si="7"/>
        <v>-997.98654752506627</v>
      </c>
      <c r="AK24">
        <f t="shared" si="22"/>
        <v>1833.9258197782526</v>
      </c>
      <c r="AL24">
        <f t="shared" si="8"/>
        <v>-2926.9033535910385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-888.58369395687112</v>
      </c>
      <c r="AR24">
        <f t="shared" si="9"/>
        <v>-890.90607603160777</v>
      </c>
      <c r="AS24">
        <f t="shared" si="9"/>
        <v>-236.28739423786254</v>
      </c>
      <c r="AT24">
        <f t="shared" si="9"/>
        <v>434.20780997055999</v>
      </c>
      <c r="AU24">
        <f t="shared" si="9"/>
        <v>-692.98566029891015</v>
      </c>
      <c r="AW24">
        <v>21</v>
      </c>
      <c r="AX24">
        <f>IF(Z24&gt;0, (R24*SUMPRODUCT(K24:$K$98, X24:$X$98)-K24*$AZ$3)/Z24, 0)</f>
        <v>34658.681802139239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2000000</v>
      </c>
      <c r="S25">
        <f t="shared" si="1"/>
        <v>36192.943516435909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27196.92683007153</v>
      </c>
      <c r="AC25">
        <f t="shared" si="2"/>
        <v>28045.049152941436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-3968.4854405136261</v>
      </c>
      <c r="AI25">
        <f t="shared" si="6"/>
        <v>-3978.17139253498</v>
      </c>
      <c r="AJ25">
        <f t="shared" si="7"/>
        <v>-848.12232286990547</v>
      </c>
      <c r="AK25">
        <f t="shared" si="22"/>
        <v>1903.7848781050072</v>
      </c>
      <c r="AL25">
        <f t="shared" si="8"/>
        <v>-2922.508837299878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-838.92402992313441</v>
      </c>
      <c r="AR25">
        <f t="shared" si="9"/>
        <v>-840.97160651758054</v>
      </c>
      <c r="AS25">
        <f t="shared" si="9"/>
        <v>-179.29011146320414</v>
      </c>
      <c r="AT25">
        <f t="shared" si="9"/>
        <v>402.45350675643783</v>
      </c>
      <c r="AU25">
        <f t="shared" si="9"/>
        <v>-617.80821122434679</v>
      </c>
      <c r="AW25">
        <v>22</v>
      </c>
      <c r="AX25">
        <f>IF(Z25&gt;0, (R25*SUMPRODUCT(K25:$K$98, X25:$X$98)-K25*$AZ$3)/Z25, 0)</f>
        <v>36192.943516435909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2000000</v>
      </c>
      <c r="S26">
        <f t="shared" si="1"/>
        <v>37589.553931523165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28045.049152941436</v>
      </c>
      <c r="AC26">
        <f t="shared" si="2"/>
        <v>28756.755495185076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-4215.0690608075065</v>
      </c>
      <c r="AI26">
        <f t="shared" si="6"/>
        <v>-4224.6318091270168</v>
      </c>
      <c r="AJ26">
        <f t="shared" si="7"/>
        <v>-711.70634224364039</v>
      </c>
      <c r="AK26">
        <f t="shared" si="22"/>
        <v>1963.1534407059007</v>
      </c>
      <c r="AL26">
        <f t="shared" si="8"/>
        <v>-2973.1847106647565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-795.58120559700569</v>
      </c>
      <c r="AR26">
        <f t="shared" si="9"/>
        <v>-797.38614466849015</v>
      </c>
      <c r="AS26">
        <f t="shared" si="9"/>
        <v>-134.33236362792982</v>
      </c>
      <c r="AT26">
        <f t="shared" si="9"/>
        <v>370.53912014184118</v>
      </c>
      <c r="AU26">
        <f t="shared" si="9"/>
        <v>-561.17938815457876</v>
      </c>
      <c r="AW26">
        <v>23</v>
      </c>
      <c r="AX26">
        <f>IF(Z26&gt;0, (R26*SUMPRODUCT(K26:$K$98, X26:$X$98)-K26*$AZ$3)/Z26, 0)</f>
        <v>37589.553931523165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2000000</v>
      </c>
      <c r="S27">
        <f t="shared" si="1"/>
        <v>38913.494058529781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28756.755495185076</v>
      </c>
      <c r="AC27">
        <f t="shared" si="2"/>
        <v>29345.665693308394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-6487.9468149741251</v>
      </c>
      <c r="AI27">
        <f t="shared" si="6"/>
        <v>-6497.3733861428464</v>
      </c>
      <c r="AJ27">
        <f t="shared" si="7"/>
        <v>-588.91019812331797</v>
      </c>
      <c r="AK27">
        <f t="shared" si="22"/>
        <v>2012.9728846629555</v>
      </c>
      <c r="AL27">
        <f t="shared" si="8"/>
        <v>-5073.3106996032093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-1093.374847151867</v>
      </c>
      <c r="AR27">
        <f t="shared" si="9"/>
        <v>-1094.963450774045</v>
      </c>
      <c r="AS27">
        <f t="shared" si="9"/>
        <v>-99.245511133528993</v>
      </c>
      <c r="AT27">
        <f t="shared" si="9"/>
        <v>339.23427285338948</v>
      </c>
      <c r="AU27">
        <f t="shared" si="9"/>
        <v>-854.97468905418464</v>
      </c>
      <c r="AW27">
        <v>24</v>
      </c>
      <c r="AX27">
        <f>IF(Z27&gt;0, (R27*SUMPRODUCT(K27:$K$98, X27:$X$98)-K27*$AZ$3)/Z27, 0)</f>
        <v>38913.494058529781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2000000</v>
      </c>
      <c r="S28">
        <f t="shared" si="1"/>
        <v>39735.000114126138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29345.665693308394</v>
      </c>
      <c r="AC28">
        <f t="shared" si="2"/>
        <v>29488.443885192544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-8913.4911953906812</v>
      </c>
      <c r="AI28">
        <f t="shared" si="6"/>
        <v>-8922.7677915277436</v>
      </c>
      <c r="AJ28">
        <f t="shared" si="7"/>
        <v>-142.77819188415015</v>
      </c>
      <c r="AK28">
        <f t="shared" si="22"/>
        <v>2054.1965985315878</v>
      </c>
      <c r="AL28">
        <f t="shared" si="8"/>
        <v>-7011.3493848803064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-1341.1940401733827</v>
      </c>
      <c r="AR28">
        <f t="shared" si="9"/>
        <v>-1342.5898698409496</v>
      </c>
      <c r="AS28">
        <f t="shared" si="9"/>
        <v>-21.48353050719097</v>
      </c>
      <c r="AT28">
        <f t="shared" si="9"/>
        <v>309.09058806494335</v>
      </c>
      <c r="AU28">
        <f t="shared" si="9"/>
        <v>-1054.9828122831973</v>
      </c>
      <c r="AW28">
        <v>25</v>
      </c>
      <c r="AX28">
        <f>IF(Z28&gt;0, (R28*SUMPRODUCT(K28:$K$98, X28:$X$98)-K28*$AZ$3)/Z28, 0)</f>
        <v>39735.000114126138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2000000</v>
      </c>
      <c r="S29">
        <f t="shared" si="1"/>
        <v>40125.290480627722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29488.443885192544</v>
      </c>
      <c r="AC29">
        <f t="shared" si="2"/>
        <v>29250.957915587031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-11431.711203539564</v>
      </c>
      <c r="AI29">
        <f t="shared" si="6"/>
        <v>-11440.823585520235</v>
      </c>
      <c r="AJ29">
        <f t="shared" si="7"/>
        <v>237.48596960551367</v>
      </c>
      <c r="AK29">
        <f t="shared" si="22"/>
        <v>2064.1910719634784</v>
      </c>
      <c r="AL29">
        <f t="shared" si="8"/>
        <v>-9139.1465439512431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-1535.808252332457</v>
      </c>
      <c r="AR29">
        <f t="shared" si="9"/>
        <v>-1537.0324672548902</v>
      </c>
      <c r="AS29">
        <f t="shared" si="9"/>
        <v>31.905364423516218</v>
      </c>
      <c r="AT29">
        <f t="shared" si="9"/>
        <v>277.31646000039888</v>
      </c>
      <c r="AU29">
        <f t="shared" si="9"/>
        <v>-1227.8106428309752</v>
      </c>
      <c r="AW29">
        <v>26</v>
      </c>
      <c r="AX29">
        <f>IF(Z29&gt;0, (R29*SUMPRODUCT(K29:$K$98, X29:$X$98)-K29*$AZ$3)/Z29, 0)</f>
        <v>40125.290480627722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2000000</v>
      </c>
      <c r="S30">
        <f t="shared" si="1"/>
        <v>40164.175810316119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29250.957915587031</v>
      </c>
      <c r="AC30">
        <f t="shared" si="2"/>
        <v>28700.60329769017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-14236.996069054247</v>
      </c>
      <c r="AI30">
        <f t="shared" si="6"/>
        <v>-14245.928345989678</v>
      </c>
      <c r="AJ30">
        <f t="shared" si="7"/>
        <v>550.35461789686087</v>
      </c>
      <c r="AK30">
        <f t="shared" si="22"/>
        <v>2047.5670540910924</v>
      </c>
      <c r="AL30">
        <f t="shared" si="8"/>
        <v>-11648.006674001725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-1707.7570813742357</v>
      </c>
      <c r="AR30">
        <f t="shared" si="9"/>
        <v>-1708.8285264399849</v>
      </c>
      <c r="AS30">
        <f t="shared" si="9"/>
        <v>66.016173034092219</v>
      </c>
      <c r="AT30">
        <f t="shared" si="9"/>
        <v>245.60989686674347</v>
      </c>
      <c r="AU30">
        <f t="shared" si="9"/>
        <v>-1397.2024565391491</v>
      </c>
      <c r="AW30">
        <v>27</v>
      </c>
      <c r="AX30">
        <f>IF(Z30&gt;0, (R30*SUMPRODUCT(K30:$K$98, X30:$X$98)-K30*$AZ$3)/Z30, 0)</f>
        <v>40164.175810316119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2000000</v>
      </c>
      <c r="S31">
        <f t="shared" si="1"/>
        <v>39887.645885121718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28700.60329769017</v>
      </c>
      <c r="AC31">
        <f t="shared" si="2"/>
        <v>27872.715532776292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-17311.345804055949</v>
      </c>
      <c r="AI31">
        <f t="shared" si="6"/>
        <v>-17320.080562310752</v>
      </c>
      <c r="AJ31">
        <f t="shared" si="7"/>
        <v>827.88776491387762</v>
      </c>
      <c r="AK31">
        <f t="shared" si="22"/>
        <v>2009.042230838312</v>
      </c>
      <c r="AL31">
        <f t="shared" si="8"/>
        <v>-14483.150566558563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-1854.0461440843339</v>
      </c>
      <c r="AR31">
        <f t="shared" si="9"/>
        <v>-1854.9816372022653</v>
      </c>
      <c r="AS31">
        <f t="shared" si="9"/>
        <v>88.666827850758096</v>
      </c>
      <c r="AT31">
        <f t="shared" si="9"/>
        <v>215.16853995924731</v>
      </c>
      <c r="AU31">
        <f t="shared" si="9"/>
        <v>-1551.1462693922601</v>
      </c>
      <c r="AW31">
        <v>28</v>
      </c>
      <c r="AX31">
        <f>IF(Z31&gt;0, (R31*SUMPRODUCT(K31:$K$98, X31:$X$98)-K31*$AZ$3)/Z31, 0)</f>
        <v>39887.645885121718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2000000</v>
      </c>
      <c r="S32">
        <f t="shared" si="1"/>
        <v>39330.59375372222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27872.715532776292</v>
      </c>
      <c r="AC32">
        <f t="shared" si="2"/>
        <v>26804.266992674417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-20561.942370908731</v>
      </c>
      <c r="AI32">
        <f t="shared" si="6"/>
        <v>-20570.461269441166</v>
      </c>
      <c r="AJ32">
        <f t="shared" si="7"/>
        <v>1068.4485401018756</v>
      </c>
      <c r="AK32">
        <f t="shared" si="22"/>
        <v>1951.0900872943407</v>
      </c>
      <c r="AL32">
        <f t="shared" si="8"/>
        <v>-17550.922642044949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-1966.2368087118739</v>
      </c>
      <c r="AR32">
        <f t="shared" si="9"/>
        <v>-1967.0514288271336</v>
      </c>
      <c r="AS32">
        <f t="shared" si="9"/>
        <v>102.17044722073729</v>
      </c>
      <c r="AT32">
        <f t="shared" si="9"/>
        <v>186.57309108008414</v>
      </c>
      <c r="AU32">
        <f t="shared" si="9"/>
        <v>-1678.3078905263121</v>
      </c>
      <c r="AW32">
        <v>29</v>
      </c>
      <c r="AX32">
        <f>IF(Z32&gt;0, (R32*SUMPRODUCT(K32:$K$98, X32:$X$98)-K32*$AZ$3)/Z32, 0)</f>
        <v>39330.59375372222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2000000</v>
      </c>
      <c r="S33">
        <f t="shared" si="1"/>
        <v>38540.955041148991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26804.266992674417</v>
      </c>
      <c r="AC33">
        <f t="shared" si="2"/>
        <v>25539.456616089741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-24078.335487156091</v>
      </c>
      <c r="AI33">
        <f t="shared" si="6"/>
        <v>-24086.618707106409</v>
      </c>
      <c r="AJ33">
        <f t="shared" si="7"/>
        <v>1264.8103765846754</v>
      </c>
      <c r="AK33">
        <f t="shared" si="22"/>
        <v>1876.2986894872092</v>
      </c>
      <c r="AL33">
        <f t="shared" si="8"/>
        <v>-20945.509641034525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-2055.7965029929546</v>
      </c>
      <c r="AR33">
        <f t="shared" si="9"/>
        <v>-2056.5037202595495</v>
      </c>
      <c r="AS33">
        <f t="shared" si="9"/>
        <v>107.98889111412943</v>
      </c>
      <c r="AT33">
        <f t="shared" si="9"/>
        <v>160.1974640844933</v>
      </c>
      <c r="AU33">
        <f t="shared" si="9"/>
        <v>-1788.3173650609269</v>
      </c>
      <c r="AW33">
        <v>30</v>
      </c>
      <c r="AX33">
        <f>IF(Z33&gt;0, (R33*SUMPRODUCT(K33:$K$98, X33:$X$98)-K33*$AZ$3)/Z33, 0)</f>
        <v>38540.955041148991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2000000</v>
      </c>
      <c r="S34">
        <f t="shared" si="1"/>
        <v>37548.085668701693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25539.456616089741</v>
      </c>
      <c r="AC34">
        <f t="shared" si="2"/>
        <v>24109.933713210368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-27845.639542482339</v>
      </c>
      <c r="AI34">
        <f t="shared" si="6"/>
        <v>-27853.66589498601</v>
      </c>
      <c r="AJ34">
        <f t="shared" si="7"/>
        <v>1429.5229028793729</v>
      </c>
      <c r="AK34">
        <f t="shared" si="22"/>
        <v>1787.7619631262821</v>
      </c>
      <c r="AL34">
        <f t="shared" si="8"/>
        <v>-24636.381028980355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-2122.720607136846</v>
      </c>
      <c r="AR34">
        <f t="shared" si="9"/>
        <v>-2123.3324696812024</v>
      </c>
      <c r="AS34">
        <f t="shared" si="9"/>
        <v>108.97496966038857</v>
      </c>
      <c r="AT34">
        <f t="shared" si="9"/>
        <v>136.28414438080736</v>
      </c>
      <c r="AU34">
        <f t="shared" ref="AU34:AU97" si="23">AL34*$K34</f>
        <v>-1878.0733556400064</v>
      </c>
      <c r="AW34">
        <v>31</v>
      </c>
      <c r="AX34">
        <f>IF(Z34&gt;0, (R34*SUMPRODUCT(K34:$K$98, X34:$X$98)-K34*$AZ$3)/Z34, 0)</f>
        <v>37548.085668701693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2000000</v>
      </c>
      <c r="S35">
        <f t="shared" si="1"/>
        <v>36367.72288059906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24109.933713210368</v>
      </c>
      <c r="AC35">
        <f t="shared" si="2"/>
        <v>22546.385963317782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-31462.348925830745</v>
      </c>
      <c r="AI35">
        <f t="shared" ref="AI35:AI66" si="25">SUM(AE35:AH35)</f>
        <v>-31470.098375128597</v>
      </c>
      <c r="AJ35">
        <f t="shared" si="7"/>
        <v>1563.5477498925866</v>
      </c>
      <c r="AK35">
        <f t="shared" si="22"/>
        <v>1687.6953599247258</v>
      </c>
      <c r="AL35">
        <f t="shared" si="8"/>
        <v>-28218.855265311286</v>
      </c>
      <c r="AN35">
        <f t="shared" ref="AN35:AT66" si="26">AE35*$K35</f>
        <v>0</v>
      </c>
      <c r="AO35">
        <f t="shared" si="26"/>
        <v>0</v>
      </c>
      <c r="AP35">
        <f t="shared" si="26"/>
        <v>-0.52745869694467051</v>
      </c>
      <c r="AQ35">
        <f t="shared" si="26"/>
        <v>-2141.4540478174035</v>
      </c>
      <c r="AR35">
        <f t="shared" si="26"/>
        <v>-2141.9815065143484</v>
      </c>
      <c r="AS35">
        <f t="shared" si="26"/>
        <v>106.42135035297159</v>
      </c>
      <c r="AT35">
        <f t="shared" si="26"/>
        <v>114.87133616480369</v>
      </c>
      <c r="AU35">
        <f t="shared" si="23"/>
        <v>-1920.6888199965733</v>
      </c>
      <c r="AW35">
        <v>32</v>
      </c>
      <c r="AX35">
        <f>IF(Z35&gt;0, (R35*SUMPRODUCT(K35:$K$98, X35:$X$98)-K35*$AZ$3)/Z35, 0)</f>
        <v>36367.72288059906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2000000</v>
      </c>
      <c r="S36">
        <f t="shared" si="1"/>
        <v>35059.238822052394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22546.385963317782</v>
      </c>
      <c r="AC36">
        <f t="shared" si="2"/>
        <v>20904.193395182752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-35005.795009482899</v>
      </c>
      <c r="AI36">
        <f t="shared" si="25"/>
        <v>-35013.248178068963</v>
      </c>
      <c r="AJ36">
        <f t="shared" si="7"/>
        <v>1642.1925681350294</v>
      </c>
      <c r="AK36">
        <f t="shared" si="22"/>
        <v>1578.2470174322448</v>
      </c>
      <c r="AL36">
        <f t="shared" si="8"/>
        <v>-31792.808592501686</v>
      </c>
      <c r="AN36">
        <f t="shared" si="26"/>
        <v>0</v>
      </c>
      <c r="AO36">
        <f t="shared" si="26"/>
        <v>0</v>
      </c>
      <c r="AP36">
        <f t="shared" si="26"/>
        <v>-0.45293985687335275</v>
      </c>
      <c r="AQ36">
        <f t="shared" si="26"/>
        <v>-2127.3528967240932</v>
      </c>
      <c r="AR36">
        <f t="shared" si="26"/>
        <v>-2127.8058365809666</v>
      </c>
      <c r="AS36">
        <f t="shared" si="26"/>
        <v>99.798422399904183</v>
      </c>
      <c r="AT36">
        <f t="shared" si="26"/>
        <v>95.912358607228285</v>
      </c>
      <c r="AU36">
        <f t="shared" si="23"/>
        <v>-1932.0950555738339</v>
      </c>
      <c r="AW36">
        <v>33</v>
      </c>
      <c r="AX36">
        <f>IF(Z36&gt;0, (R36*SUMPRODUCT(K36:$K$98, X36:$X$98)-K36*$AZ$3)/Z36, 0)</f>
        <v>35059.238822052394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2000000</v>
      </c>
      <c r="S37">
        <f t="shared" si="1"/>
        <v>33664.534925938984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20904.193395182752</v>
      </c>
      <c r="AC37">
        <f t="shared" si="2"/>
        <v>19222.609676746488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-38572.384575956326</v>
      </c>
      <c r="AI37">
        <f t="shared" si="25"/>
        <v>-38579.522135452928</v>
      </c>
      <c r="AJ37">
        <f t="shared" si="7"/>
        <v>1681.5837184362645</v>
      </c>
      <c r="AK37">
        <f t="shared" si="22"/>
        <v>1463.2935376627927</v>
      </c>
      <c r="AL37">
        <f t="shared" si="8"/>
        <v>-35434.644879353866</v>
      </c>
      <c r="AN37">
        <f t="shared" si="26"/>
        <v>0</v>
      </c>
      <c r="AO37">
        <f t="shared" si="26"/>
        <v>0</v>
      </c>
      <c r="AP37">
        <f t="shared" si="26"/>
        <v>-0.38728556704794664</v>
      </c>
      <c r="AQ37">
        <f t="shared" si="26"/>
        <v>-2092.9461729884283</v>
      </c>
      <c r="AR37">
        <f t="shared" si="26"/>
        <v>-2093.3334585554762</v>
      </c>
      <c r="AS37">
        <f t="shared" si="26"/>
        <v>91.243106869121334</v>
      </c>
      <c r="AT37">
        <f t="shared" si="26"/>
        <v>79.398633070745518</v>
      </c>
      <c r="AU37">
        <f t="shared" si="23"/>
        <v>-1922.691718615609</v>
      </c>
      <c r="AW37">
        <v>34</v>
      </c>
      <c r="AX37">
        <f>IF(Z37&gt;0, (R37*SUMPRODUCT(K37:$K$98, X37:$X$98)-K37*$AZ$3)/Z37, 0)</f>
        <v>33664.534925938984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2000000</v>
      </c>
      <c r="S38">
        <f t="shared" si="1"/>
        <v>32219.041353193341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19222.609676746488</v>
      </c>
      <c r="AC38">
        <f t="shared" si="2"/>
        <v>17527.671698657909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-42557.567167395682</v>
      </c>
      <c r="AI38">
        <f t="shared" si="25"/>
        <v>-42564.36736650252</v>
      </c>
      <c r="AJ38">
        <f t="shared" si="7"/>
        <v>1694.9379780885793</v>
      </c>
      <c r="AK38">
        <f t="shared" si="22"/>
        <v>1345.5826773722542</v>
      </c>
      <c r="AL38">
        <f t="shared" si="8"/>
        <v>-39523.84671104169</v>
      </c>
      <c r="AN38">
        <f t="shared" si="26"/>
        <v>0</v>
      </c>
      <c r="AO38">
        <f t="shared" si="26"/>
        <v>0</v>
      </c>
      <c r="AP38">
        <f t="shared" si="26"/>
        <v>-0.32944671179088053</v>
      </c>
      <c r="AQ38">
        <f t="shared" si="26"/>
        <v>-2061.7705959544182</v>
      </c>
      <c r="AR38">
        <f t="shared" si="26"/>
        <v>-2062.100042666209</v>
      </c>
      <c r="AS38">
        <f t="shared" si="26"/>
        <v>82.114028545004288</v>
      </c>
      <c r="AT38">
        <f t="shared" si="26"/>
        <v>65.188942490988424</v>
      </c>
      <c r="AU38">
        <f t="shared" si="23"/>
        <v>-1914.7970716302164</v>
      </c>
      <c r="AW38">
        <v>35</v>
      </c>
      <c r="AX38">
        <f>IF(Z38&gt;0, (R38*SUMPRODUCT(K38:$K$98, X38:$X$98)-K38*$AZ$3)/Z38, 0)</f>
        <v>32219.041353193341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2000000</v>
      </c>
      <c r="S39">
        <f t="shared" si="1"/>
        <v>30694.171509653985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17527.671698657909</v>
      </c>
      <c r="AC39">
        <f t="shared" si="2"/>
        <v>15821.265562435497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-46254.47994283546</v>
      </c>
      <c r="AI39">
        <f t="shared" si="25"/>
        <v>-46260.923049451587</v>
      </c>
      <c r="AJ39">
        <f t="shared" si="7"/>
        <v>1706.4061362224111</v>
      </c>
      <c r="AK39">
        <f t="shared" si="22"/>
        <v>1226.9370189060537</v>
      </c>
      <c r="AL39">
        <f t="shared" si="8"/>
        <v>-43327.57989432312</v>
      </c>
      <c r="AN39">
        <f t="shared" si="26"/>
        <v>0</v>
      </c>
      <c r="AO39">
        <f t="shared" si="26"/>
        <v>0</v>
      </c>
      <c r="AP39">
        <f t="shared" si="26"/>
        <v>-0.27870248658636448</v>
      </c>
      <c r="AQ39">
        <f t="shared" si="26"/>
        <v>-2000.7799566062099</v>
      </c>
      <c r="AR39">
        <f t="shared" si="26"/>
        <v>-2001.0586590927962</v>
      </c>
      <c r="AS39">
        <f t="shared" si="26"/>
        <v>73.812162614369129</v>
      </c>
      <c r="AT39">
        <f t="shared" si="26"/>
        <v>53.072286154319748</v>
      </c>
      <c r="AU39">
        <f t="shared" si="23"/>
        <v>-1874.1742103241072</v>
      </c>
      <c r="AW39">
        <v>36</v>
      </c>
      <c r="AX39">
        <f>IF(Z39&gt;0, (R39*SUMPRODUCT(K39:$K$98, X39:$X$98)-K39*$AZ$3)/Z39, 0)</f>
        <v>30694.171509653985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2000000</v>
      </c>
      <c r="S40">
        <f t="shared" si="1"/>
        <v>29108.78172409549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15821.265562435497</v>
      </c>
      <c r="AC40">
        <f t="shared" si="2"/>
        <v>14137.775302018581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-49212.821518726982</v>
      </c>
      <c r="AI40">
        <f t="shared" si="25"/>
        <v>-49218.89261414246</v>
      </c>
      <c r="AJ40">
        <f t="shared" si="7"/>
        <v>1683.4902604169165</v>
      </c>
      <c r="AK40">
        <f t="shared" si="22"/>
        <v>1107.488589370485</v>
      </c>
      <c r="AL40">
        <f t="shared" si="8"/>
        <v>-46427.913764355057</v>
      </c>
      <c r="AN40">
        <f t="shared" si="26"/>
        <v>0</v>
      </c>
      <c r="AO40">
        <f t="shared" si="26"/>
        <v>0</v>
      </c>
      <c r="AP40">
        <f t="shared" si="26"/>
        <v>-0.23447392935427153</v>
      </c>
      <c r="AQ40">
        <f t="shared" si="26"/>
        <v>-1900.6658348166739</v>
      </c>
      <c r="AR40">
        <f t="shared" si="26"/>
        <v>-1900.9003087460283</v>
      </c>
      <c r="AS40">
        <f t="shared" si="26"/>
        <v>65.018674452621156</v>
      </c>
      <c r="AT40">
        <f t="shared" si="26"/>
        <v>42.772709617244558</v>
      </c>
      <c r="AU40">
        <f t="shared" si="23"/>
        <v>-1793.1089246761626</v>
      </c>
      <c r="AW40">
        <v>37</v>
      </c>
      <c r="AX40">
        <f>IF(Z40&gt;0, (R40*SUMPRODUCT(K40:$K$98, X40:$X$98)-K40*$AZ$3)/Z40, 0)</f>
        <v>29108.78172409549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2000000</v>
      </c>
      <c r="S41">
        <f t="shared" si="1"/>
        <v>27526.278897246375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14137.775302018581</v>
      </c>
      <c r="AC41">
        <f t="shared" si="2"/>
        <v>12520.403838799479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-51956.000360894948</v>
      </c>
      <c r="AI41">
        <f t="shared" si="25"/>
        <v>-51961.686020354013</v>
      </c>
      <c r="AJ41">
        <f t="shared" si="7"/>
        <v>1617.3714632191022</v>
      </c>
      <c r="AK41">
        <f t="shared" si="22"/>
        <v>989.64427114130081</v>
      </c>
      <c r="AL41">
        <f t="shared" si="8"/>
        <v>-49354.670285993605</v>
      </c>
      <c r="AN41">
        <f t="shared" si="26"/>
        <v>0</v>
      </c>
      <c r="AO41">
        <f t="shared" si="26"/>
        <v>0</v>
      </c>
      <c r="AP41">
        <f t="shared" si="26"/>
        <v>-0.19606059872699877</v>
      </c>
      <c r="AQ41">
        <f t="shared" si="26"/>
        <v>-1791.6170694985965</v>
      </c>
      <c r="AR41">
        <f t="shared" si="26"/>
        <v>-1791.8131300973234</v>
      </c>
      <c r="AS41">
        <f t="shared" si="26"/>
        <v>55.772390120395933</v>
      </c>
      <c r="AT41">
        <f t="shared" si="26"/>
        <v>34.126252147822385</v>
      </c>
      <c r="AU41">
        <f t="shared" si="23"/>
        <v>-1701.9144878291049</v>
      </c>
      <c r="AW41">
        <v>38</v>
      </c>
      <c r="AX41">
        <f>IF(Z41&gt;0, (R41*SUMPRODUCT(K41:$K$98, X41:$X$98)-K41*$AZ$3)/Z41, 0)</f>
        <v>27526.278897246375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2000000</v>
      </c>
      <c r="S42">
        <f t="shared" si="1"/>
        <v>25949.617290030536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12520.403838799479</v>
      </c>
      <c r="AC42">
        <f t="shared" si="2"/>
        <v>10981.728172513012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-54220.008746600557</v>
      </c>
      <c r="AI42">
        <f t="shared" si="25"/>
        <v>-54225.298674410362</v>
      </c>
      <c r="AJ42">
        <f t="shared" si="7"/>
        <v>1538.6756662864664</v>
      </c>
      <c r="AK42">
        <f t="shared" si="22"/>
        <v>876.42826871596355</v>
      </c>
      <c r="AL42">
        <f t="shared" si="8"/>
        <v>-51810.194739407933</v>
      </c>
      <c r="AN42">
        <f t="shared" si="26"/>
        <v>0</v>
      </c>
      <c r="AO42">
        <f t="shared" si="26"/>
        <v>0</v>
      </c>
      <c r="AP42">
        <f t="shared" si="26"/>
        <v>-0.16287004001042216</v>
      </c>
      <c r="AQ42">
        <f t="shared" si="26"/>
        <v>-1669.3639897222774</v>
      </c>
      <c r="AR42">
        <f t="shared" si="26"/>
        <v>-1669.5268597622876</v>
      </c>
      <c r="AS42">
        <f t="shared" si="26"/>
        <v>47.373835020297804</v>
      </c>
      <c r="AT42">
        <f t="shared" si="26"/>
        <v>26.984093606602379</v>
      </c>
      <c r="AU42">
        <f t="shared" si="23"/>
        <v>-1595.1689311353875</v>
      </c>
      <c r="AW42">
        <v>39</v>
      </c>
      <c r="AX42">
        <f>IF(Z42&gt;0, (R42*SUMPRODUCT(K42:$K$98, X42:$X$98)-K42*$AZ$3)/Z42, 0)</f>
        <v>25949.617290030536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2000000</v>
      </c>
      <c r="S43">
        <f t="shared" si="1"/>
        <v>24403.235606613744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10981.728172513012</v>
      </c>
      <c r="AC43">
        <f t="shared" si="2"/>
        <v>9538.2047213729929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-56208.166876985873</v>
      </c>
      <c r="AI43">
        <f t="shared" si="25"/>
        <v>-56213.0526044746</v>
      </c>
      <c r="AJ43">
        <f t="shared" si="7"/>
        <v>1443.5234511400195</v>
      </c>
      <c r="AK43">
        <f t="shared" si="22"/>
        <v>768.72097207591094</v>
      </c>
      <c r="AL43">
        <f t="shared" si="8"/>
        <v>-54000.808181258668</v>
      </c>
      <c r="AN43">
        <f t="shared" si="26"/>
        <v>0</v>
      </c>
      <c r="AO43">
        <f t="shared" si="26"/>
        <v>0</v>
      </c>
      <c r="AP43">
        <f t="shared" si="26"/>
        <v>-0.13430824513837411</v>
      </c>
      <c r="AQ43">
        <f t="shared" si="26"/>
        <v>-1545.1578650484239</v>
      </c>
      <c r="AR43">
        <f t="shared" si="26"/>
        <v>-1545.2921732935622</v>
      </c>
      <c r="AS43">
        <f t="shared" si="26"/>
        <v>39.682340446937786</v>
      </c>
      <c r="AT43">
        <f t="shared" si="26"/>
        <v>21.132076031412083</v>
      </c>
      <c r="AU43">
        <f t="shared" si="23"/>
        <v>-1484.4777568152124</v>
      </c>
      <c r="AW43">
        <v>40</v>
      </c>
      <c r="AX43">
        <f>IF(Z43&gt;0, (R43*SUMPRODUCT(K43:$K$98, X43:$X$98)-K43*$AZ$3)/Z43, 0)</f>
        <v>24403.235606613744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2000000</v>
      </c>
      <c r="S44">
        <f t="shared" si="1"/>
        <v>22895.055386661534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9538.2047213729929</v>
      </c>
      <c r="AC44">
        <f t="shared" si="2"/>
        <v>8194.6901943444409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-58051.200134909195</v>
      </c>
      <c r="AI44">
        <f t="shared" si="25"/>
        <v>-58055.674185122196</v>
      </c>
      <c r="AJ44">
        <f t="shared" si="7"/>
        <v>1343.514527028552</v>
      </c>
      <c r="AK44">
        <f t="shared" si="22"/>
        <v>667.67433049610952</v>
      </c>
      <c r="AL44">
        <f t="shared" si="8"/>
        <v>-56044.485327597533</v>
      </c>
      <c r="AN44">
        <f t="shared" si="26"/>
        <v>0</v>
      </c>
      <c r="AO44">
        <f t="shared" si="26"/>
        <v>0</v>
      </c>
      <c r="AP44">
        <f t="shared" si="26"/>
        <v>-0.10981363466981767</v>
      </c>
      <c r="AQ44">
        <f t="shared" si="26"/>
        <v>-1424.8416938277944</v>
      </c>
      <c r="AR44">
        <f t="shared" si="26"/>
        <v>-1424.9515074624644</v>
      </c>
      <c r="AS44">
        <f t="shared" si="26"/>
        <v>32.975985163525415</v>
      </c>
      <c r="AT44">
        <f t="shared" si="26"/>
        <v>16.387778750112886</v>
      </c>
      <c r="AU44">
        <f t="shared" si="23"/>
        <v>-1375.587743548826</v>
      </c>
      <c r="AW44">
        <v>41</v>
      </c>
      <c r="AX44">
        <f>IF(Z44&gt;0, (R44*SUMPRODUCT(K44:$K$98, X44:$X$98)-K44*$AZ$3)/Z44, 0)</f>
        <v>22895.055386661534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2000000</v>
      </c>
      <c r="S45">
        <f t="shared" si="1"/>
        <v>21400.084351849349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8194.6901943444409</v>
      </c>
      <c r="AC45">
        <f t="shared" si="2"/>
        <v>6949.887195177248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-59169.946160719264</v>
      </c>
      <c r="AI45">
        <f t="shared" si="25"/>
        <v>-59174.005658266629</v>
      </c>
      <c r="AJ45">
        <f t="shared" si="7"/>
        <v>1244.8029991671929</v>
      </c>
      <c r="AK45">
        <f t="shared" si="22"/>
        <v>573.62831360411087</v>
      </c>
      <c r="AL45">
        <f t="shared" si="8"/>
        <v>-57355.574345495326</v>
      </c>
      <c r="AN45">
        <f t="shared" si="26"/>
        <v>0</v>
      </c>
      <c r="AO45">
        <f t="shared" si="26"/>
        <v>0</v>
      </c>
      <c r="AP45">
        <f t="shared" si="26"/>
        <v>-8.8963051890181222E-2</v>
      </c>
      <c r="AQ45">
        <f t="shared" si="26"/>
        <v>-1296.6971723023612</v>
      </c>
      <c r="AR45">
        <f t="shared" si="26"/>
        <v>-1296.7861353542514</v>
      </c>
      <c r="AS45">
        <f t="shared" si="26"/>
        <v>27.279601112180163</v>
      </c>
      <c r="AT45">
        <f t="shared" si="26"/>
        <v>12.570946239880453</v>
      </c>
      <c r="AU45">
        <f t="shared" si="23"/>
        <v>-1256.9355880021908</v>
      </c>
      <c r="AW45">
        <v>42</v>
      </c>
      <c r="AX45">
        <f>IF(Z45&gt;0, (R45*SUMPRODUCT(K45:$K$98, X45:$X$98)-K45*$AZ$3)/Z45, 0)</f>
        <v>21400.084351849349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2000000</v>
      </c>
      <c r="S46">
        <f t="shared" si="1"/>
        <v>19926.298339882276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6949.887195177248</v>
      </c>
      <c r="AC46">
        <f t="shared" si="2"/>
        <v>5813.9388573932856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-59480.116598801025</v>
      </c>
      <c r="AI46">
        <f t="shared" si="25"/>
        <v>-59483.763750644175</v>
      </c>
      <c r="AJ46">
        <f t="shared" si="7"/>
        <v>1135.9483377839624</v>
      </c>
      <c r="AK46">
        <f t="shared" si="22"/>
        <v>486.49210366240743</v>
      </c>
      <c r="AL46">
        <f t="shared" si="8"/>
        <v>-57861.323309197804</v>
      </c>
      <c r="AN46">
        <f t="shared" si="26"/>
        <v>0</v>
      </c>
      <c r="AO46">
        <f t="shared" si="26"/>
        <v>0</v>
      </c>
      <c r="AP46">
        <f t="shared" si="26"/>
        <v>-7.1363018559670893E-2</v>
      </c>
      <c r="AQ46">
        <f t="shared" si="26"/>
        <v>-1163.8343692068554</v>
      </c>
      <c r="AR46">
        <f t="shared" si="26"/>
        <v>-1163.9057322254152</v>
      </c>
      <c r="AS46">
        <f t="shared" si="26"/>
        <v>22.226851471623096</v>
      </c>
      <c r="AT46">
        <f t="shared" si="26"/>
        <v>9.519084073239144</v>
      </c>
      <c r="AU46">
        <f t="shared" si="23"/>
        <v>-1132.159796680553</v>
      </c>
      <c r="AW46">
        <v>43</v>
      </c>
      <c r="AX46">
        <f>IF(Z46&gt;0, (R46*SUMPRODUCT(K46:$K$98, X46:$X$98)-K46*$AZ$3)/Z46, 0)</f>
        <v>19926.298339882276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2000000</v>
      </c>
      <c r="S47">
        <f t="shared" si="1"/>
        <v>18493.623307996681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5813.9388573932856</v>
      </c>
      <c r="AC47">
        <f t="shared" si="2"/>
        <v>4793.6302332921396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-59299.868116462872</v>
      </c>
      <c r="AI47">
        <f t="shared" si="25"/>
        <v>-59303.108172611857</v>
      </c>
      <c r="AJ47">
        <f t="shared" si="7"/>
        <v>1020.3086241011461</v>
      </c>
      <c r="AK47">
        <f t="shared" si="22"/>
        <v>406.97572001753002</v>
      </c>
      <c r="AL47">
        <f t="shared" si="8"/>
        <v>-57875.823828493179</v>
      </c>
      <c r="AN47">
        <f t="shared" si="26"/>
        <v>0</v>
      </c>
      <c r="AO47">
        <f t="shared" si="26"/>
        <v>0</v>
      </c>
      <c r="AP47">
        <f t="shared" si="26"/>
        <v>-5.6604880876588708E-2</v>
      </c>
      <c r="AQ47">
        <f t="shared" si="26"/>
        <v>-1035.9888274706909</v>
      </c>
      <c r="AR47">
        <f t="shared" si="26"/>
        <v>-1036.0454323515676</v>
      </c>
      <c r="AS47">
        <f t="shared" si="26"/>
        <v>17.825138043558773</v>
      </c>
      <c r="AT47">
        <f t="shared" si="26"/>
        <v>7.1100039912727908</v>
      </c>
      <c r="AU47">
        <f t="shared" si="23"/>
        <v>-1011.1102903167359</v>
      </c>
      <c r="AW47">
        <v>44</v>
      </c>
      <c r="AX47">
        <f>IF(Z47&gt;0, (R47*SUMPRODUCT(K47:$K$98, X47:$X$98)-K47*$AZ$3)/Z47, 0)</f>
        <v>18493.623307996681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2000000</v>
      </c>
      <c r="S48">
        <f t="shared" si="1"/>
        <v>17092.710680527311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4793.6302332921396</v>
      </c>
      <c r="AC48">
        <f t="shared" si="2"/>
        <v>3885.7893925229732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-58552.786672786242</v>
      </c>
      <c r="AI48">
        <f t="shared" si="25"/>
        <v>-58555.628373457039</v>
      </c>
      <c r="AJ48">
        <f t="shared" si="7"/>
        <v>907.84084076916633</v>
      </c>
      <c r="AK48">
        <f t="shared" si="22"/>
        <v>335.5541163304498</v>
      </c>
      <c r="AL48">
        <f t="shared" si="8"/>
        <v>-57312.23341635742</v>
      </c>
      <c r="AN48">
        <f t="shared" si="26"/>
        <v>0</v>
      </c>
      <c r="AO48">
        <f t="shared" si="26"/>
        <v>0</v>
      </c>
      <c r="AP48">
        <f t="shared" si="26"/>
        <v>-4.4326317353938029E-2</v>
      </c>
      <c r="AQ48">
        <f t="shared" si="26"/>
        <v>-913.33666163031774</v>
      </c>
      <c r="AR48">
        <f t="shared" si="26"/>
        <v>-913.38098794767177</v>
      </c>
      <c r="AS48">
        <f t="shared" si="26"/>
        <v>14.160971149561776</v>
      </c>
      <c r="AT48">
        <f t="shared" si="26"/>
        <v>5.2341467216282824</v>
      </c>
      <c r="AU48">
        <f t="shared" si="23"/>
        <v>-893.98587007648166</v>
      </c>
      <c r="AW48">
        <v>45</v>
      </c>
      <c r="AX48">
        <f>IF(Z48&gt;0, (R48*SUMPRODUCT(K48:$K$98, X48:$X$98)-K48*$AZ$3)/Z48, 0)</f>
        <v>17092.710680527311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2000000</v>
      </c>
      <c r="S49">
        <f t="shared" si="1"/>
        <v>15714.175990994849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3885.7893925229732</v>
      </c>
      <c r="AC49">
        <f t="shared" si="2"/>
        <v>3086.8705761618753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-57248.206065485756</v>
      </c>
      <c r="AI49">
        <f t="shared" si="25"/>
        <v>-57250.661547861935</v>
      </c>
      <c r="AJ49">
        <f t="shared" si="7"/>
        <v>798.91881636109792</v>
      </c>
      <c r="AK49">
        <f t="shared" si="22"/>
        <v>272.00525747660816</v>
      </c>
      <c r="AL49">
        <f t="shared" si="8"/>
        <v>-56179.73747402423</v>
      </c>
      <c r="AN49">
        <f t="shared" si="26"/>
        <v>0</v>
      </c>
      <c r="AO49">
        <f t="shared" si="26"/>
        <v>0</v>
      </c>
      <c r="AP49">
        <f t="shared" si="26"/>
        <v>-3.4198111219496855E-2</v>
      </c>
      <c r="AQ49">
        <f t="shared" si="26"/>
        <v>-797.309944937453</v>
      </c>
      <c r="AR49">
        <f t="shared" si="26"/>
        <v>-797.34414304867255</v>
      </c>
      <c r="AS49">
        <f t="shared" si="26"/>
        <v>11.126740229269702</v>
      </c>
      <c r="AT49">
        <f t="shared" si="26"/>
        <v>3.7882845903204982</v>
      </c>
      <c r="AU49">
        <f t="shared" si="23"/>
        <v>-782.42911822908229</v>
      </c>
      <c r="AW49">
        <v>46</v>
      </c>
      <c r="AX49">
        <f>IF(Z49&gt;0, (R49*SUMPRODUCT(K49:$K$98, X49:$X$98)-K49*$AZ$3)/Z49, 0)</f>
        <v>15714.175990994849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2000000</v>
      </c>
      <c r="S50">
        <f t="shared" si="1"/>
        <v>14338.667803030206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3086.8705761618753</v>
      </c>
      <c r="AC50">
        <f t="shared" si="2"/>
        <v>2391.7194216433682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-55344.275213268142</v>
      </c>
      <c r="AI50">
        <f t="shared" si="25"/>
        <v>-55346.360239100475</v>
      </c>
      <c r="AJ50">
        <f t="shared" si="7"/>
        <v>695.15115451850716</v>
      </c>
      <c r="AK50">
        <f t="shared" si="22"/>
        <v>216.08094033133131</v>
      </c>
      <c r="AL50">
        <f t="shared" si="8"/>
        <v>-54435.128144250637</v>
      </c>
      <c r="AN50">
        <f t="shared" si="26"/>
        <v>0</v>
      </c>
      <c r="AO50">
        <f t="shared" si="26"/>
        <v>0</v>
      </c>
      <c r="AP50">
        <f t="shared" si="26"/>
        <v>-2.5927384981972924E-2</v>
      </c>
      <c r="AQ50">
        <f t="shared" si="26"/>
        <v>-688.20841821317242</v>
      </c>
      <c r="AR50">
        <f t="shared" si="26"/>
        <v>-688.23434559815439</v>
      </c>
      <c r="AS50">
        <f t="shared" si="26"/>
        <v>8.6442341981479149</v>
      </c>
      <c r="AT50">
        <f t="shared" si="26"/>
        <v>2.6869756913139455</v>
      </c>
      <c r="AU50">
        <f t="shared" si="23"/>
        <v>-676.90313570869262</v>
      </c>
      <c r="AW50">
        <v>47</v>
      </c>
      <c r="AX50">
        <f>IF(Z50&gt;0, (R50*SUMPRODUCT(K50:$K$98, X50:$X$98)-K50*$AZ$3)/Z50, 0)</f>
        <v>14338.667803030206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2000000</v>
      </c>
      <c r="S51">
        <f t="shared" si="1"/>
        <v>12934.003013799964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2391.7194216433682</v>
      </c>
      <c r="AC51">
        <f t="shared" si="2"/>
        <v>1794.7242091613975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-52747.790161123645</v>
      </c>
      <c r="AI51">
        <f t="shared" si="25"/>
        <v>-52749.52466300915</v>
      </c>
      <c r="AJ51">
        <f t="shared" si="7"/>
        <v>596.99521248197061</v>
      </c>
      <c r="AK51">
        <f t="shared" si="22"/>
        <v>167.42035951503578</v>
      </c>
      <c r="AL51">
        <f t="shared" si="8"/>
        <v>-51985.109091012142</v>
      </c>
      <c r="AN51">
        <f t="shared" si="26"/>
        <v>0</v>
      </c>
      <c r="AO51">
        <f t="shared" si="26"/>
        <v>0</v>
      </c>
      <c r="AP51">
        <f t="shared" si="26"/>
        <v>-1.9257682840869744E-2</v>
      </c>
      <c r="AQ51">
        <f t="shared" si="26"/>
        <v>-585.64376433986854</v>
      </c>
      <c r="AR51">
        <f t="shared" si="26"/>
        <v>-585.66302202270947</v>
      </c>
      <c r="AS51">
        <f t="shared" si="26"/>
        <v>6.6282686433469564</v>
      </c>
      <c r="AT51">
        <f t="shared" si="26"/>
        <v>1.8588208012889205</v>
      </c>
      <c r="AU51">
        <f t="shared" si="23"/>
        <v>-577.17593257807357</v>
      </c>
      <c r="AW51">
        <v>48</v>
      </c>
      <c r="AX51">
        <f>IF(Z51&gt;0, (R51*SUMPRODUCT(K51:$K$98, X51:$X$98)-K51*$AZ$3)/Z51, 0)</f>
        <v>12934.003013799964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2000000</v>
      </c>
      <c r="S52">
        <f t="shared" si="1"/>
        <v>11462.960655513067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1794.7242091613975</v>
      </c>
      <c r="AC52">
        <f t="shared" si="2"/>
        <v>1290.5208070815302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-49581.48764451559</v>
      </c>
      <c r="AI52">
        <f t="shared" si="25"/>
        <v>-49582.894917084457</v>
      </c>
      <c r="AJ52">
        <f t="shared" si="7"/>
        <v>504.20340207986737</v>
      </c>
      <c r="AK52">
        <f t="shared" si="22"/>
        <v>125.63069464129784</v>
      </c>
      <c r="AL52">
        <f t="shared" si="8"/>
        <v>-48953.060820363295</v>
      </c>
      <c r="AN52">
        <f t="shared" si="26"/>
        <v>0</v>
      </c>
      <c r="AO52">
        <f t="shared" si="26"/>
        <v>0</v>
      </c>
      <c r="AP52">
        <f t="shared" si="26"/>
        <v>-1.395048971595934E-2</v>
      </c>
      <c r="AQ52">
        <f t="shared" si="26"/>
        <v>-491.50821865522647</v>
      </c>
      <c r="AR52">
        <f t="shared" si="26"/>
        <v>-491.52216914494244</v>
      </c>
      <c r="AS52">
        <f t="shared" si="26"/>
        <v>4.9982388139092659</v>
      </c>
      <c r="AT52">
        <f t="shared" si="26"/>
        <v>1.2453946395130655</v>
      </c>
      <c r="AU52">
        <f t="shared" si="23"/>
        <v>-485.27853569152012</v>
      </c>
      <c r="AW52">
        <v>49</v>
      </c>
      <c r="AX52">
        <f>IF(Z52&gt;0, (R52*SUMPRODUCT(K52:$K$98, X52:$X$98)-K52*$AZ$3)/Z52, 0)</f>
        <v>11462.960655513067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2000000</v>
      </c>
      <c r="S53">
        <f t="shared" si="1"/>
        <v>9830.6088593537461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1290.5208070815302</v>
      </c>
      <c r="AC53">
        <f t="shared" si="2"/>
        <v>871.72719758701805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-45562.390552598983</v>
      </c>
      <c r="AI53">
        <f t="shared" si="25"/>
        <v>-45563.498987501211</v>
      </c>
      <c r="AJ53">
        <f t="shared" si="7"/>
        <v>418.79360949451211</v>
      </c>
      <c r="AK53">
        <f t="shared" si="22"/>
        <v>90.336456495707125</v>
      </c>
      <c r="AL53">
        <f t="shared" si="8"/>
        <v>-45054.368921510992</v>
      </c>
      <c r="AN53">
        <f t="shared" si="26"/>
        <v>0</v>
      </c>
      <c r="AO53">
        <f t="shared" si="26"/>
        <v>0</v>
      </c>
      <c r="AP53">
        <f t="shared" si="26"/>
        <v>-9.8107769180037999E-3</v>
      </c>
      <c r="AQ53">
        <f t="shared" si="26"/>
        <v>-403.27352437649836</v>
      </c>
      <c r="AR53">
        <f t="shared" si="26"/>
        <v>-403.28333515341637</v>
      </c>
      <c r="AS53">
        <f t="shared" si="26"/>
        <v>3.7067496423883992</v>
      </c>
      <c r="AT53">
        <f t="shared" si="26"/>
        <v>0.79956957369590786</v>
      </c>
      <c r="AU53">
        <f t="shared" si="23"/>
        <v>-398.77701593733207</v>
      </c>
      <c r="AW53">
        <v>50</v>
      </c>
      <c r="AX53">
        <f>IF(Z53&gt;0, (R53*SUMPRODUCT(K53:$K$98, X53:$X$98)-K53*$AZ$3)/Z53, 0)</f>
        <v>9830.6088593537461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2000000</v>
      </c>
      <c r="S54">
        <f t="shared" si="1"/>
        <v>7909.8888410845793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871.72719758701805</v>
      </c>
      <c r="AC54">
        <f t="shared" si="2"/>
        <v>533.37743138972996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-40712.642993753841</v>
      </c>
      <c r="AI54">
        <f t="shared" si="25"/>
        <v>-40713.485890288335</v>
      </c>
      <c r="AJ54">
        <f t="shared" si="7"/>
        <v>338.34976619728809</v>
      </c>
      <c r="AK54">
        <f t="shared" si="22"/>
        <v>61.020903831091267</v>
      </c>
      <c r="AL54">
        <f t="shared" si="8"/>
        <v>-40314.115220259955</v>
      </c>
      <c r="AN54">
        <f t="shared" si="26"/>
        <v>0</v>
      </c>
      <c r="AO54">
        <f t="shared" si="26"/>
        <v>0</v>
      </c>
      <c r="AP54">
        <f t="shared" si="26"/>
        <v>-6.6611536876548779E-3</v>
      </c>
      <c r="AQ54">
        <f t="shared" si="26"/>
        <v>-321.73957409289977</v>
      </c>
      <c r="AR54">
        <f t="shared" si="26"/>
        <v>-321.74623524658745</v>
      </c>
      <c r="AS54">
        <f t="shared" si="26"/>
        <v>2.6738747884152136</v>
      </c>
      <c r="AT54">
        <f t="shared" si="26"/>
        <v>0.48222955243635701</v>
      </c>
      <c r="AU54">
        <f t="shared" si="23"/>
        <v>-318.59013090573586</v>
      </c>
      <c r="AW54">
        <v>51</v>
      </c>
      <c r="AX54">
        <f>IF(Z54&gt;0, (R54*SUMPRODUCT(K54:$K$98, X54:$X$98)-K54*$AZ$3)/Z54, 0)</f>
        <v>7909.8888410845793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2000000</v>
      </c>
      <c r="S55">
        <f t="shared" si="1"/>
        <v>5484.4397777593103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533.37743138972996</v>
      </c>
      <c r="AC55">
        <f t="shared" si="2"/>
        <v>269.6054985282679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-35198.2976353665</v>
      </c>
      <c r="AI55">
        <f t="shared" si="25"/>
        <v>-35198.912113575425</v>
      </c>
      <c r="AJ55">
        <f t="shared" si="7"/>
        <v>263.77193286146206</v>
      </c>
      <c r="AK55">
        <f t="shared" si="22"/>
        <v>37.3364201972811</v>
      </c>
      <c r="AL55">
        <f t="shared" si="8"/>
        <v>-34897.803760516683</v>
      </c>
      <c r="AN55">
        <f t="shared" si="26"/>
        <v>0</v>
      </c>
      <c r="AO55">
        <f t="shared" si="26"/>
        <v>0</v>
      </c>
      <c r="AP55">
        <f t="shared" si="26"/>
        <v>-4.3357441740198522E-3</v>
      </c>
      <c r="AQ55">
        <f t="shared" si="26"/>
        <v>-248.35838226801337</v>
      </c>
      <c r="AR55">
        <f t="shared" si="26"/>
        <v>-248.36271801218737</v>
      </c>
      <c r="AS55">
        <f t="shared" si="26"/>
        <v>1.8611687193461519</v>
      </c>
      <c r="AT55">
        <f t="shared" si="26"/>
        <v>0.26344492611365355</v>
      </c>
      <c r="AU55">
        <f t="shared" si="23"/>
        <v>-246.23810436672758</v>
      </c>
      <c r="AW55">
        <v>52</v>
      </c>
      <c r="AX55">
        <f>IF(Z55&gt;0, (R55*SUMPRODUCT(K55:$K$98, X55:$X$98)-K55*$AZ$3)/Z55, 0)</f>
        <v>5484.4397777593103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2000000</v>
      </c>
      <c r="S56">
        <f t="shared" si="1"/>
        <v>2140.3015163188311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269.6054985282679</v>
      </c>
      <c r="AC56">
        <f t="shared" si="2"/>
        <v>73.003938788323808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-29114.979777480261</v>
      </c>
      <c r="AI56">
        <f t="shared" si="25"/>
        <v>-29115.406142283489</v>
      </c>
      <c r="AJ56">
        <f t="shared" si="7"/>
        <v>196.60155973994409</v>
      </c>
      <c r="AK56">
        <f t="shared" si="22"/>
        <v>18.872384896978755</v>
      </c>
      <c r="AL56">
        <f t="shared" si="8"/>
        <v>-28899.932197646565</v>
      </c>
      <c r="AN56">
        <f t="shared" si="26"/>
        <v>0</v>
      </c>
      <c r="AO56">
        <f t="shared" si="26"/>
        <v>0</v>
      </c>
      <c r="AP56">
        <f t="shared" si="26"/>
        <v>-2.6860895447963521E-3</v>
      </c>
      <c r="AQ56">
        <f t="shared" si="26"/>
        <v>-183.42377744396265</v>
      </c>
      <c r="AR56">
        <f t="shared" si="26"/>
        <v>-183.42646353350747</v>
      </c>
      <c r="AS56">
        <f t="shared" si="26"/>
        <v>1.2385858075288125</v>
      </c>
      <c r="AT56">
        <f t="shared" si="26"/>
        <v>0.11889563907091331</v>
      </c>
      <c r="AU56">
        <f t="shared" si="23"/>
        <v>-182.06898208690774</v>
      </c>
      <c r="AW56">
        <v>53</v>
      </c>
      <c r="AX56">
        <f>IF(Z56&gt;0, (R56*SUMPRODUCT(K56:$K$98, X56:$X$98)-K56*$AZ$3)/Z56, 0)</f>
        <v>2140.3015163188311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2000000</v>
      </c>
      <c r="S57">
        <f t="shared" si="1"/>
        <v>-2875.0377947601205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73.003938788323808</v>
      </c>
      <c r="AC57">
        <f t="shared" si="2"/>
        <v>-64.208389969863163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-22870.065946292791</v>
      </c>
      <c r="AI57">
        <f t="shared" si="25"/>
        <v>-22870.345109535821</v>
      </c>
      <c r="AJ57">
        <f t="shared" si="7"/>
        <v>137.21232875818697</v>
      </c>
      <c r="AK57">
        <f t="shared" si="22"/>
        <v>5.1102757151826674</v>
      </c>
      <c r="AL57">
        <f t="shared" si="8"/>
        <v>-22728.022505062454</v>
      </c>
      <c r="AN57">
        <f t="shared" si="26"/>
        <v>0</v>
      </c>
      <c r="AO57">
        <f t="shared" si="26"/>
        <v>0</v>
      </c>
      <c r="AP57">
        <f t="shared" si="26"/>
        <v>-1.5702881469463691E-3</v>
      </c>
      <c r="AQ57">
        <f t="shared" si="26"/>
        <v>-128.64370353835076</v>
      </c>
      <c r="AR57">
        <f t="shared" si="26"/>
        <v>-128.64527382649769</v>
      </c>
      <c r="AS57">
        <f t="shared" si="26"/>
        <v>0.77181684495475666</v>
      </c>
      <c r="AT57">
        <f t="shared" si="26"/>
        <v>2.8745207628478962E-2</v>
      </c>
      <c r="AU57">
        <f t="shared" si="23"/>
        <v>-127.84471177391447</v>
      </c>
      <c r="AW57">
        <v>54</v>
      </c>
      <c r="AX57">
        <f>IF(Z57&gt;0, (R57*SUMPRODUCT(K57:$K$98, X57:$X$98)-K57*$AZ$3)/Z57, 0)</f>
        <v>-2875.0377947601205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2000000</v>
      </c>
      <c r="S58">
        <f t="shared" si="1"/>
        <v>-11090.030513492738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-64.208389969863163</v>
      </c>
      <c r="AC58">
        <f t="shared" si="2"/>
        <v>-151.59187146734217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-16881.052940146597</v>
      </c>
      <c r="AI58">
        <f t="shared" si="25"/>
        <v>-16881.223805176323</v>
      </c>
      <c r="AJ58">
        <f t="shared" si="7"/>
        <v>87.383481497479011</v>
      </c>
      <c r="AK58">
        <f t="shared" si="22"/>
        <v>-4.4945872978904218</v>
      </c>
      <c r="AL58">
        <f t="shared" si="8"/>
        <v>-16798.334910976733</v>
      </c>
      <c r="AN58">
        <f t="shared" si="26"/>
        <v>0</v>
      </c>
      <c r="AO58">
        <f t="shared" si="26"/>
        <v>0</v>
      </c>
      <c r="AP58">
        <f t="shared" si="26"/>
        <v>-8.5813631579220024E-4</v>
      </c>
      <c r="AQ58">
        <f t="shared" si="26"/>
        <v>-84.781798827091592</v>
      </c>
      <c r="AR58">
        <f t="shared" si="26"/>
        <v>-84.782656963407391</v>
      </c>
      <c r="AS58">
        <f t="shared" si="26"/>
        <v>0.43886650764012175</v>
      </c>
      <c r="AT58">
        <f t="shared" si="26"/>
        <v>-2.2573188855673228E-2</v>
      </c>
      <c r="AU58">
        <f t="shared" si="23"/>
        <v>-84.366363644622936</v>
      </c>
      <c r="AW58">
        <v>55</v>
      </c>
      <c r="AX58">
        <f>IF(Z58&gt;0, (R58*SUMPRODUCT(K58:$K$98, X58:$X$98)-K58*$AZ$3)/Z58, 0)</f>
        <v>-11090.030513492738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2000000</v>
      </c>
      <c r="S59">
        <f t="shared" si="1"/>
        <v>-25829.782516053605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-151.59187146734217</v>
      </c>
      <c r="AC59">
        <f t="shared" si="2"/>
        <v>-199.53418632936985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-11615.089126177443</v>
      </c>
      <c r="AI59">
        <f t="shared" si="25"/>
        <v>-11615.185688249832</v>
      </c>
      <c r="AJ59">
        <f t="shared" si="7"/>
        <v>47.942314862027672</v>
      </c>
      <c r="AK59">
        <f t="shared" si="22"/>
        <v>-10.611431002713953</v>
      </c>
      <c r="AL59">
        <f t="shared" si="8"/>
        <v>-11577.854804390518</v>
      </c>
      <c r="AN59">
        <f t="shared" si="26"/>
        <v>0</v>
      </c>
      <c r="AO59">
        <f t="shared" si="26"/>
        <v>0</v>
      </c>
      <c r="AP59">
        <f t="shared" si="26"/>
        <v>-4.3300374266758623E-4</v>
      </c>
      <c r="AQ59">
        <f t="shared" si="26"/>
        <v>-52.084394406654496</v>
      </c>
      <c r="AR59">
        <f t="shared" si="26"/>
        <v>-52.08482741039716</v>
      </c>
      <c r="AS59">
        <f t="shared" si="26"/>
        <v>0.21498297679129796</v>
      </c>
      <c r="AT59">
        <f t="shared" si="26"/>
        <v>-4.7583789634358706E-2</v>
      </c>
      <c r="AU59">
        <f t="shared" si="23"/>
        <v>-51.917428223240215</v>
      </c>
      <c r="AW59">
        <v>56</v>
      </c>
      <c r="AX59">
        <f>IF(Z59&gt;0, (R59*SUMPRODUCT(K59:$K$98, X59:$X$98)-K59*$AZ$3)/Z59, 0)</f>
        <v>-25829.782516053605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2000000</v>
      </c>
      <c r="S60">
        <f t="shared" si="1"/>
        <v>-55263.702163805508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-199.53418632936985</v>
      </c>
      <c r="AC60">
        <f t="shared" si="2"/>
        <v>-218.72618433864594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-7379.7054593839102</v>
      </c>
      <c r="AI60">
        <f t="shared" si="25"/>
        <v>-7379.7549326764547</v>
      </c>
      <c r="AJ60">
        <f t="shared" si="7"/>
        <v>19.191998009276091</v>
      </c>
      <c r="AK60">
        <f t="shared" si="22"/>
        <v>-13.967393043055891</v>
      </c>
      <c r="AL60">
        <f t="shared" si="8"/>
        <v>-7374.5303277102348</v>
      </c>
      <c r="AN60">
        <f t="shared" si="26"/>
        <v>0</v>
      </c>
      <c r="AO60">
        <f t="shared" si="26"/>
        <v>0</v>
      </c>
      <c r="AP60">
        <f t="shared" si="26"/>
        <v>-1.9807873969882319E-4</v>
      </c>
      <c r="AQ60">
        <f t="shared" si="26"/>
        <v>-29.546502396889771</v>
      </c>
      <c r="AR60">
        <f t="shared" si="26"/>
        <v>-29.546700475629471</v>
      </c>
      <c r="AS60">
        <f t="shared" si="26"/>
        <v>7.6839979360032618E-2</v>
      </c>
      <c r="AT60">
        <f t="shared" si="26"/>
        <v>-5.5921962508704966E-2</v>
      </c>
      <c r="AU60">
        <f t="shared" si="23"/>
        <v>-29.525782458778146</v>
      </c>
      <c r="AW60">
        <v>57</v>
      </c>
      <c r="AX60">
        <f>IF(Z60&gt;0, (R60*SUMPRODUCT(K60:$K$98, X60:$X$98)-K60*$AZ$3)/Z60, 0)</f>
        <v>-55263.702163805508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2000000</v>
      </c>
      <c r="S61">
        <f t="shared" si="1"/>
        <v>-122088.34141153013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-218.72618433864594</v>
      </c>
      <c r="AC61">
        <f t="shared" si="2"/>
        <v>-218.90447566644781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-4250.5682364322374</v>
      </c>
      <c r="AI61">
        <f t="shared" si="25"/>
        <v>-4250.5906489403787</v>
      </c>
      <c r="AJ61">
        <f t="shared" si="7"/>
        <v>0.17829132780187251</v>
      </c>
      <c r="AK61">
        <f t="shared" si="22"/>
        <v>-15.310832903705217</v>
      </c>
      <c r="AL61">
        <f t="shared" si="8"/>
        <v>-4265.7231905162816</v>
      </c>
      <c r="AN61">
        <f t="shared" si="26"/>
        <v>0</v>
      </c>
      <c r="AO61">
        <f t="shared" si="26"/>
        <v>0</v>
      </c>
      <c r="AP61">
        <f t="shared" si="26"/>
        <v>-8.0119731882871849E-5</v>
      </c>
      <c r="AQ61">
        <f t="shared" si="26"/>
        <v>-15.194836084716924</v>
      </c>
      <c r="AR61">
        <f t="shared" si="26"/>
        <v>-15.194916204448807</v>
      </c>
      <c r="AS61">
        <f t="shared" si="26"/>
        <v>6.3735184346785272E-4</v>
      </c>
      <c r="AT61">
        <f t="shared" si="26"/>
        <v>-5.4732822378488609E-2</v>
      </c>
      <c r="AU61">
        <f t="shared" si="23"/>
        <v>-15.249011674983826</v>
      </c>
      <c r="AW61">
        <v>58</v>
      </c>
      <c r="AX61">
        <f>IF(Z61&gt;0, (R61*SUMPRODUCT(K61:$K$98, X61:$X$98)-K61*$AZ$3)/Z61, 0)</f>
        <v>-122088.34141153013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2000000</v>
      </c>
      <c r="S62">
        <f t="shared" si="1"/>
        <v>-300267.92379920877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-218.90447566644781</v>
      </c>
      <c r="AC62">
        <f t="shared" si="2"/>
        <v>-207.87769472519335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-2165.526562190917</v>
      </c>
      <c r="AI62">
        <f t="shared" si="25"/>
        <v>-2165.535216032963</v>
      </c>
      <c r="AJ62">
        <f t="shared" si="7"/>
        <v>-11.026780941254458</v>
      </c>
      <c r="AK62">
        <f t="shared" si="22"/>
        <v>-15.323313296651348</v>
      </c>
      <c r="AL62">
        <f t="shared" si="8"/>
        <v>-2191.8853102708686</v>
      </c>
      <c r="AN62">
        <f t="shared" si="26"/>
        <v>0</v>
      </c>
      <c r="AO62">
        <f t="shared" si="26"/>
        <v>0</v>
      </c>
      <c r="AP62">
        <f t="shared" si="26"/>
        <v>-2.762103627746325E-5</v>
      </c>
      <c r="AQ62">
        <f t="shared" si="26"/>
        <v>-6.9118534190406118</v>
      </c>
      <c r="AR62">
        <f t="shared" si="26"/>
        <v>-6.9118810400768886</v>
      </c>
      <c r="AS62">
        <f t="shared" si="26"/>
        <v>-3.5194901268129616E-2</v>
      </c>
      <c r="AT62">
        <f t="shared" si="26"/>
        <v>-4.8908425899581567E-2</v>
      </c>
      <c r="AU62">
        <f t="shared" si="23"/>
        <v>-6.9959843672445992</v>
      </c>
      <c r="AW62">
        <v>59</v>
      </c>
      <c r="AX62">
        <f>IF(Z62&gt;0, (R62*SUMPRODUCT(K62:$K$98, X62:$X$98)-K62*$AZ$3)/Z62, 0)</f>
        <v>-300267.92379920877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2000000</v>
      </c>
      <c r="S63">
        <f t="shared" si="1"/>
        <v>-880807.81461853802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-207.87769472519335</v>
      </c>
      <c r="AC63">
        <f t="shared" si="2"/>
        <v>-191.37739008533103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-936.2188703699253</v>
      </c>
      <c r="AI63">
        <f t="shared" si="25"/>
        <v>-936.22158630561114</v>
      </c>
      <c r="AJ63">
        <f t="shared" si="7"/>
        <v>-16.500304639862321</v>
      </c>
      <c r="AK63">
        <f t="shared" si="22"/>
        <v>-14.551438630763537</v>
      </c>
      <c r="AL63">
        <f t="shared" si="8"/>
        <v>-967.27332957623696</v>
      </c>
      <c r="AN63">
        <f t="shared" si="26"/>
        <v>0</v>
      </c>
      <c r="AO63">
        <f t="shared" si="26"/>
        <v>0</v>
      </c>
      <c r="AP63">
        <f t="shared" si="26"/>
        <v>-7.7398485577708278E-6</v>
      </c>
      <c r="AQ63">
        <f t="shared" si="26"/>
        <v>-2.6680279328550416</v>
      </c>
      <c r="AR63">
        <f t="shared" si="26"/>
        <v>-2.6680356727035992</v>
      </c>
      <c r="AS63">
        <f t="shared" si="26"/>
        <v>-4.7022416523580149E-2</v>
      </c>
      <c r="AT63">
        <f t="shared" si="26"/>
        <v>-4.1468556081082582E-2</v>
      </c>
      <c r="AU63">
        <f t="shared" si="23"/>
        <v>-2.756526645308262</v>
      </c>
      <c r="AW63">
        <v>60</v>
      </c>
      <c r="AX63">
        <f>IF(Z63&gt;0, (R63*SUMPRODUCT(K63:$K$98, X63:$X$98)-K63*$AZ$3)/Z63, 0)</f>
        <v>-880807.81461853802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2000000</v>
      </c>
      <c r="S64">
        <f t="shared" si="1"/>
        <v>-3343686.943917437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-191.37739008533103</v>
      </c>
      <c r="AC64">
        <f t="shared" si="2"/>
        <v>-173.14170546559413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-326.64086572304421</v>
      </c>
      <c r="AI64">
        <f t="shared" si="25"/>
        <v>-326.64151299396241</v>
      </c>
      <c r="AJ64">
        <f t="shared" si="7"/>
        <v>-18.235684619736901</v>
      </c>
      <c r="AK64">
        <f t="shared" si="22"/>
        <v>-13.396417305973173</v>
      </c>
      <c r="AL64">
        <f t="shared" si="8"/>
        <v>-358.27361491967247</v>
      </c>
      <c r="AN64">
        <f t="shared" si="26"/>
        <v>0</v>
      </c>
      <c r="AO64">
        <f t="shared" si="26"/>
        <v>0</v>
      </c>
      <c r="AP64">
        <f t="shared" si="26"/>
        <v>-1.6469524233741948E-6</v>
      </c>
      <c r="AQ64">
        <f t="shared" si="26"/>
        <v>-0.83112333685914597</v>
      </c>
      <c r="AR64">
        <f t="shared" si="26"/>
        <v>-0.83112498381156941</v>
      </c>
      <c r="AS64">
        <f t="shared" si="26"/>
        <v>-4.6399898608882148E-2</v>
      </c>
      <c r="AT64">
        <f t="shared" si="26"/>
        <v>-3.4086595468242831E-2</v>
      </c>
      <c r="AU64">
        <f t="shared" si="23"/>
        <v>-0.91161147788869434</v>
      </c>
      <c r="AW64">
        <v>61</v>
      </c>
      <c r="AX64">
        <f>IF(Z64&gt;0, (R64*SUMPRODUCT(K64:$K$98, X64:$X$98)-K64*$AZ$3)/Z64, 0)</f>
        <v>-3343686.943917437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2000000</v>
      </c>
      <c r="S65">
        <f t="shared" si="1"/>
        <v>-12694923.474027269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-173.14170546559413</v>
      </c>
      <c r="AC65">
        <f t="shared" si="2"/>
        <v>-155.30879973763905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-78.05985429142045</v>
      </c>
      <c r="AI65">
        <f t="shared" si="25"/>
        <v>-78.060007215540139</v>
      </c>
      <c r="AJ65">
        <f t="shared" si="7"/>
        <v>-17.83290572795508</v>
      </c>
      <c r="AK65">
        <f t="shared" si="22"/>
        <v>-12.11991938259159</v>
      </c>
      <c r="AL65">
        <f t="shared" si="8"/>
        <v>-108.01283232608681</v>
      </c>
      <c r="AN65">
        <f t="shared" si="26"/>
        <v>0</v>
      </c>
      <c r="AO65">
        <f t="shared" si="26"/>
        <v>0</v>
      </c>
      <c r="AP65">
        <f t="shared" si="26"/>
        <v>-3.4741848763596863E-7</v>
      </c>
      <c r="AQ65">
        <f t="shared" si="26"/>
        <v>-0.17733917042688113</v>
      </c>
      <c r="AR65">
        <f t="shared" si="26"/>
        <v>-0.1773395178453688</v>
      </c>
      <c r="AS65">
        <f t="shared" si="26"/>
        <v>-4.0513433400604204E-2</v>
      </c>
      <c r="AT65">
        <f t="shared" si="26"/>
        <v>-2.7534466576447394E-2</v>
      </c>
      <c r="AU65">
        <f t="shared" si="23"/>
        <v>-0.24538741782242041</v>
      </c>
      <c r="AW65">
        <v>62</v>
      </c>
      <c r="AX65">
        <f>IF(Z65&gt;0, (R65*SUMPRODUCT(K65:$K$98, X65:$X$98)-K65*$AZ$3)/Z65, 0)</f>
        <v>-12694923.474027269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2000000</v>
      </c>
      <c r="S66">
        <f t="shared" si="1"/>
        <v>-48486259.29480543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-155.30879973763905</v>
      </c>
      <c r="AC66">
        <f t="shared" si="2"/>
        <v>-138.82182724305321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-18.496946805852797</v>
      </c>
      <c r="AI66">
        <f t="shared" si="25"/>
        <v>-18.496982594813748</v>
      </c>
      <c r="AJ66">
        <f t="shared" si="7"/>
        <v>-16.486972494585842</v>
      </c>
      <c r="AK66">
        <f t="shared" si="22"/>
        <v>-10.871615981634735</v>
      </c>
      <c r="AL66">
        <f t="shared" si="8"/>
        <v>-45.855571071034319</v>
      </c>
      <c r="AN66">
        <f t="shared" si="26"/>
        <v>0</v>
      </c>
      <c r="AO66">
        <f t="shared" si="26"/>
        <v>0</v>
      </c>
      <c r="AP66">
        <f t="shared" si="26"/>
        <v>-7.2595216276846246E-8</v>
      </c>
      <c r="AQ66">
        <f t="shared" si="26"/>
        <v>-3.7519665789934438E-2</v>
      </c>
      <c r="AR66">
        <f t="shared" si="26"/>
        <v>-3.7519738385150714E-2</v>
      </c>
      <c r="AS66">
        <f t="shared" si="26"/>
        <v>-3.3442584031704616E-2</v>
      </c>
      <c r="AT66">
        <f t="shared" si="26"/>
        <v>-2.205225557000455E-2</v>
      </c>
      <c r="AU66">
        <f t="shared" si="23"/>
        <v>-9.3014577986859859E-2</v>
      </c>
      <c r="AW66">
        <v>63</v>
      </c>
      <c r="AX66">
        <f>IF(Z66&gt;0, (R66*SUMPRODUCT(K66:$K$98, X66:$X$98)-K66*$AZ$3)/Z66, 0)</f>
        <v>-48486259.29480543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-186992046.31069812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-138.82182724305321</v>
      </c>
      <c r="AC67">
        <f t="shared" ref="AC67:AC98" si="29">S67*Z67</f>
        <v>-123.98049720793892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-4.3429203909582457</v>
      </c>
      <c r="AI67">
        <f t="shared" ref="AI67:AI98" si="33">SUM(AE67:AH67)</f>
        <v>-4.3429286787771435</v>
      </c>
      <c r="AJ67">
        <f t="shared" ref="AJ67:AJ98" si="34">AB67-AC67</f>
        <v>-14.841330035114282</v>
      </c>
      <c r="AK67">
        <f t="shared" si="22"/>
        <v>-9.717527907013725</v>
      </c>
      <c r="AL67">
        <f t="shared" ref="AL67:AL98" si="35">SUM(AI67:AK67)</f>
        <v>-28.901786620905149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-7.8654352358094211E-3</v>
      </c>
      <c r="AR67">
        <f t="shared" si="36"/>
        <v>-7.8654502458250126E-3</v>
      </c>
      <c r="AS67">
        <f t="shared" si="36"/>
        <v>-2.6879037536008763E-2</v>
      </c>
      <c r="AT67">
        <f t="shared" si="36"/>
        <v>-1.7599352399808234E-2</v>
      </c>
      <c r="AU67">
        <f t="shared" si="23"/>
        <v>-5.234384018164201E-2</v>
      </c>
      <c r="AW67">
        <v>64</v>
      </c>
      <c r="AX67">
        <f>IF(Z67&gt;0, (R67*SUMPRODUCT(K67:$K$98, X67:$X$98)-K67*$AZ$3)/Z67, 0)</f>
        <v>-186992046.31069812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7"/>
        <v>2000000</v>
      </c>
      <c r="S68">
        <f t="shared" si="28"/>
        <v>-729566200.77933013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-123.98049720793892</v>
      </c>
      <c r="AC68">
        <f t="shared" si="29"/>
        <v>-110.70367541022456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-1.0093124320302724</v>
      </c>
      <c r="AI68">
        <f t="shared" si="33"/>
        <v>-1.0093143287682809</v>
      </c>
      <c r="AJ68">
        <f t="shared" si="34"/>
        <v>-13.276821797714362</v>
      </c>
      <c r="AK68">
        <f t="shared" si="22"/>
        <v>-8.6786348045557258</v>
      </c>
      <c r="AL68">
        <f t="shared" si="35"/>
        <v>-22.964770931038366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-1.6321064868172256E-3</v>
      </c>
      <c r="AR68">
        <f t="shared" si="36"/>
        <v>-1.6321095539333229E-3</v>
      </c>
      <c r="AS68">
        <f t="shared" si="36"/>
        <v>-2.1469255993188861E-2</v>
      </c>
      <c r="AT68">
        <f t="shared" si="36"/>
        <v>-1.4033767653828234E-2</v>
      </c>
      <c r="AU68">
        <f t="shared" si="23"/>
        <v>-3.713513320095041E-2</v>
      </c>
      <c r="AW68">
        <v>65</v>
      </c>
      <c r="AX68">
        <f>IF(Z68&gt;0, (R68*SUMPRODUCT(K68:$K$98, X68:$X$98)-K68*$AZ$3)/Z68, 0)</f>
        <v>-729566200.77933013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7"/>
        <v>2000000</v>
      </c>
      <c r="S69">
        <f t="shared" si="28"/>
        <v>-2880285127.42203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-110.70367541022456</v>
      </c>
      <c r="AC69">
        <f t="shared" si="29"/>
        <v>-98.843979630148709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-0.23180844302993919</v>
      </c>
      <c r="AI69">
        <f t="shared" si="33"/>
        <v>-0.23180887199779854</v>
      </c>
      <c r="AJ69">
        <f t="shared" si="34"/>
        <v>-11.859695780075853</v>
      </c>
      <c r="AK69">
        <f t="shared" si="22"/>
        <v>-7.7492572787157199</v>
      </c>
      <c r="AL69">
        <f t="shared" si="35"/>
        <v>-19.840761930789373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-3.3468334089355449E-4</v>
      </c>
      <c r="AR69">
        <f t="shared" si="36"/>
        <v>-3.3468396023422401E-4</v>
      </c>
      <c r="AS69">
        <f t="shared" si="36"/>
        <v>-1.7122942347463716E-2</v>
      </c>
      <c r="AT69">
        <f t="shared" si="36"/>
        <v>-1.1188321191343761E-2</v>
      </c>
      <c r="AU69">
        <f t="shared" si="23"/>
        <v>-2.8645947499041705E-2</v>
      </c>
      <c r="AW69">
        <v>66</v>
      </c>
      <c r="AX69">
        <f>IF(Z69&gt;0, (R69*SUMPRODUCT(K69:$K$98, X69:$X$98)-K69*$AZ$3)/Z69, 0)</f>
        <v>-2880285127.42203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7"/>
        <v>2000000</v>
      </c>
      <c r="S70">
        <f t="shared" si="28"/>
        <v>-11519469088.791166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-98.843979630148709</v>
      </c>
      <c r="AC70">
        <f t="shared" si="29"/>
        <v>-88.253842986201519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-5.2625955021705605E-2</v>
      </c>
      <c r="AI70">
        <f t="shared" si="33"/>
        <v>-5.262605078766746E-2</v>
      </c>
      <c r="AJ70">
        <f t="shared" si="34"/>
        <v>-10.59013664394719</v>
      </c>
      <c r="AK70">
        <f t="shared" si="22"/>
        <v>-6.9190785741104106</v>
      </c>
      <c r="AL70">
        <f t="shared" si="35"/>
        <v>-17.561841268845267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-6.7840152127644711E-5</v>
      </c>
      <c r="AR70">
        <f t="shared" si="36"/>
        <v>-6.7840275579607122E-5</v>
      </c>
      <c r="AS70">
        <f t="shared" si="36"/>
        <v>-1.3651751890898753E-2</v>
      </c>
      <c r="AT70">
        <f t="shared" si="36"/>
        <v>-8.9193885955547326E-3</v>
      </c>
      <c r="AU70">
        <f t="shared" si="23"/>
        <v>-2.2638980762033092E-2</v>
      </c>
      <c r="AW70">
        <v>67</v>
      </c>
      <c r="AX70">
        <f>IF(Z70&gt;0, (R70*SUMPRODUCT(K70:$K$98, X70:$X$98)-K70*$AZ$3)/Z70, 0)</f>
        <v>-11519469088.791166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7"/>
        <v>2000000</v>
      </c>
      <c r="S71">
        <f t="shared" si="28"/>
        <v>-46709794932.708786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-88.253842986201519</v>
      </c>
      <c r="AC71">
        <f t="shared" si="29"/>
        <v>-78.798132855560709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-1.1795383643437778E-2</v>
      </c>
      <c r="AI71">
        <f t="shared" si="33"/>
        <v>-1.1795404730592242E-2</v>
      </c>
      <c r="AJ71">
        <f t="shared" si="34"/>
        <v>-9.45571013064081</v>
      </c>
      <c r="AK71">
        <f t="shared" si="22"/>
        <v>-6.1777690090341073</v>
      </c>
      <c r="AL71">
        <f t="shared" si="35"/>
        <v>-15.64527454440551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-1.3576282647655037E-5</v>
      </c>
      <c r="AR71">
        <f t="shared" si="36"/>
        <v>-1.3576306918605257E-5</v>
      </c>
      <c r="AS71">
        <f t="shared" si="36"/>
        <v>-1.088335888415921E-2</v>
      </c>
      <c r="AT71">
        <f t="shared" si="36"/>
        <v>-7.110505324278411E-3</v>
      </c>
      <c r="AU71">
        <f t="shared" si="23"/>
        <v>-1.8007440515356226E-2</v>
      </c>
      <c r="AW71">
        <v>68</v>
      </c>
      <c r="AX71">
        <f>IF(Z71&gt;0, (R71*SUMPRODUCT(K71:$K$98, X71:$X$98)-K71*$AZ$3)/Z71, 0)</f>
        <v>-46709794932.708786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7"/>
        <v>2000000</v>
      </c>
      <c r="S72">
        <f t="shared" si="28"/>
        <v>-192153894643.81213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-78.798132855560709</v>
      </c>
      <c r="AC72">
        <f t="shared" si="29"/>
        <v>-70.355487529349659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-2.6079225551535129E-3</v>
      </c>
      <c r="AI72">
        <f t="shared" si="33"/>
        <v>-2.6079271319204619E-3</v>
      </c>
      <c r="AJ72">
        <f t="shared" si="34"/>
        <v>-8.4426453262110499</v>
      </c>
      <c r="AK72">
        <f t="shared" si="22"/>
        <v>-5.5158692998892498</v>
      </c>
      <c r="AL72">
        <f t="shared" si="35"/>
        <v>-13.961122553232221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-2.6800658692782378E-6</v>
      </c>
      <c r="AR72">
        <f t="shared" si="36"/>
        <v>-2.6800705726529095E-6</v>
      </c>
      <c r="AS72">
        <f t="shared" si="36"/>
        <v>-8.6761953649608127E-3</v>
      </c>
      <c r="AT72">
        <f t="shared" si="36"/>
        <v>-5.6684555378457725E-3</v>
      </c>
      <c r="AU72">
        <f t="shared" si="23"/>
        <v>-1.4347330973379238E-2</v>
      </c>
      <c r="AW72">
        <v>69</v>
      </c>
      <c r="AX72">
        <f>IF(Z72&gt;0, (R72*SUMPRODUCT(K72:$K$98, X72:$X$98)-K72*$AZ$3)/Z72, 0)</f>
        <v>-192153894643.81213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7"/>
        <v>2000000</v>
      </c>
      <c r="S73">
        <f t="shared" si="28"/>
        <v>-803000333093.047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-70.355487529349659</v>
      </c>
      <c r="AC73">
        <f t="shared" si="29"/>
        <v>-62.817401903617593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-5.6850315782300059E-4</v>
      </c>
      <c r="AI73">
        <f t="shared" si="33"/>
        <v>-5.6850413567754369E-4</v>
      </c>
      <c r="AJ73">
        <f t="shared" si="34"/>
        <v>-7.5380856257320659</v>
      </c>
      <c r="AK73">
        <f t="shared" ref="AK73:AK98" si="49">G73*SUM(AB73:AB73, AE73:AF73)</f>
        <v>-4.9248841270544768</v>
      </c>
      <c r="AL73">
        <f t="shared" si="35"/>
        <v>-12.46353825692222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-5.2163369421034809E-7</v>
      </c>
      <c r="AR73">
        <f t="shared" si="36"/>
        <v>-5.2163459144701372E-7</v>
      </c>
      <c r="AS73">
        <f t="shared" si="36"/>
        <v>-6.916618488597346E-3</v>
      </c>
      <c r="AT73">
        <f t="shared" si="36"/>
        <v>-4.5188588056236751E-3</v>
      </c>
      <c r="AU73">
        <f t="shared" si="23"/>
        <v>-1.1435998928812467E-2</v>
      </c>
      <c r="AW73">
        <v>70</v>
      </c>
      <c r="AX73">
        <f>IF(Z73&gt;0, (R73*SUMPRODUCT(K73:$K$98, X73:$X$98)-K73*$AZ$3)/Z73, 0)</f>
        <v>-803000333093.047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7"/>
        <v>2000000</v>
      </c>
      <c r="S74">
        <f t="shared" si="28"/>
        <v>-3411263178511.0562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-62.817401903617593</v>
      </c>
      <c r="AC74">
        <f t="shared" si="29"/>
        <v>-56.0869664379317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-1.2200875924822911E-4</v>
      </c>
      <c r="AI74">
        <f t="shared" si="33"/>
        <v>-1.2200896476948144E-4</v>
      </c>
      <c r="AJ74">
        <f t="shared" si="34"/>
        <v>-6.7304354656858933</v>
      </c>
      <c r="AK74">
        <f t="shared" si="49"/>
        <v>-4.3972181332532321</v>
      </c>
      <c r="AL74">
        <f t="shared" si="35"/>
        <v>-11.127775607903896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-9.9955280648731543E-8</v>
      </c>
      <c r="AR74">
        <f t="shared" si="36"/>
        <v>-9.9955449021351528E-8</v>
      </c>
      <c r="AS74">
        <f t="shared" si="36"/>
        <v>-5.5138874455079269E-3</v>
      </c>
      <c r="AT74">
        <f t="shared" si="36"/>
        <v>-3.6024067066266611E-3</v>
      </c>
      <c r="AU74">
        <f t="shared" si="23"/>
        <v>-9.1163941075836103E-3</v>
      </c>
      <c r="AW74">
        <v>71</v>
      </c>
      <c r="AX74">
        <f>IF(Z74&gt;0, (R74*SUMPRODUCT(K74:$K$98, X74:$X$98)-K74*$AZ$3)/Z74, 0)</f>
        <v>-3411263178511.0562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7"/>
        <v>2000000</v>
      </c>
      <c r="S75">
        <f t="shared" si="28"/>
        <v>-14750258859056.051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-56.0869664379317</v>
      </c>
      <c r="AC75">
        <f t="shared" si="29"/>
        <v>-50.077648692065914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-2.5764495880031447E-5</v>
      </c>
      <c r="AI75">
        <f t="shared" si="33"/>
        <v>-2.5764538317972002E-5</v>
      </c>
      <c r="AJ75">
        <f t="shared" si="34"/>
        <v>-6.0093177458657863</v>
      </c>
      <c r="AK75">
        <f t="shared" si="49"/>
        <v>-3.9260876506552194</v>
      </c>
      <c r="AL75">
        <f t="shared" si="35"/>
        <v>-9.9354311610593236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-1.8845964072064664E-8</v>
      </c>
      <c r="AR75">
        <f t="shared" si="36"/>
        <v>-1.8845995114158664E-8</v>
      </c>
      <c r="AS75">
        <f t="shared" si="36"/>
        <v>-4.3956375806282217E-3</v>
      </c>
      <c r="AT75">
        <f t="shared" si="36"/>
        <v>-2.8718165941438445E-3</v>
      </c>
      <c r="AU75">
        <f t="shared" si="23"/>
        <v>-7.2674730207671805E-3</v>
      </c>
      <c r="AW75">
        <v>72</v>
      </c>
      <c r="AX75">
        <f>IF(Z75&gt;0, (R75*SUMPRODUCT(K75:$K$98, X75:$X$98)-K75*$AZ$3)/Z75, 0)</f>
        <v>-14750258859056.051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7"/>
        <v>2000000</v>
      </c>
      <c r="S76">
        <f t="shared" si="28"/>
        <v>-65008538763828.602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-50.077648692065914</v>
      </c>
      <c r="AC76">
        <f t="shared" si="29"/>
        <v>-44.712186348571649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-5.3465909079044439E-6</v>
      </c>
      <c r="AI76">
        <f t="shared" si="33"/>
        <v>-5.3465995052724202E-6</v>
      </c>
      <c r="AJ76">
        <f t="shared" si="34"/>
        <v>-5.365462343494265</v>
      </c>
      <c r="AK76">
        <f t="shared" si="49"/>
        <v>-3.5054354084446144</v>
      </c>
      <c r="AL76">
        <f t="shared" si="35"/>
        <v>-8.8709030985383848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-3.4918505068944092E-9</v>
      </c>
      <c r="AR76">
        <f t="shared" si="36"/>
        <v>-3.4918561218225461E-9</v>
      </c>
      <c r="AS76">
        <f t="shared" si="36"/>
        <v>-3.5041754131880103E-3</v>
      </c>
      <c r="AT76">
        <f t="shared" si="36"/>
        <v>-2.2893946102677401E-3</v>
      </c>
      <c r="AU76">
        <f t="shared" si="23"/>
        <v>-5.7935735153118719E-3</v>
      </c>
      <c r="AW76">
        <v>73</v>
      </c>
      <c r="AX76">
        <f>IF(Z76&gt;0, (R76*SUMPRODUCT(K76:$K$98, X76:$X$98)-K76*$AZ$3)/Z76, 0)</f>
        <v>-65008538763828.602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7"/>
        <v>2000000</v>
      </c>
      <c r="S77">
        <f t="shared" si="28"/>
        <v>-292244380344711.75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-44.712186348571649</v>
      </c>
      <c r="AC77">
        <f t="shared" si="29"/>
        <v>-39.921594957116859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-1.0886161576224736E-6</v>
      </c>
      <c r="AI77">
        <f t="shared" si="33"/>
        <v>-1.088617865165785E-6</v>
      </c>
      <c r="AJ77">
        <f t="shared" si="34"/>
        <v>-4.7905913914547895</v>
      </c>
      <c r="AK77">
        <f t="shared" si="49"/>
        <v>-3.1298530444000159</v>
      </c>
      <c r="AL77">
        <f t="shared" si="35"/>
        <v>-7.9204455244726706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-6.3479783982330741E-10</v>
      </c>
      <c r="AR77">
        <f t="shared" si="36"/>
        <v>-6.3479883553221535E-10</v>
      </c>
      <c r="AS77">
        <f t="shared" si="36"/>
        <v>-2.7935071930342004E-3</v>
      </c>
      <c r="AT77">
        <f t="shared" si="36"/>
        <v>-1.8250913672719458E-3</v>
      </c>
      <c r="AU77">
        <f t="shared" si="23"/>
        <v>-4.6185991951049818E-3</v>
      </c>
      <c r="AW77">
        <v>74</v>
      </c>
      <c r="AX77">
        <f>IF(Z77&gt;0, (R77*SUMPRODUCT(K77:$K$98, X77:$X$98)-K77*$AZ$3)/Z77, 0)</f>
        <v>-292244380344711.75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7"/>
        <v>2000000</v>
      </c>
      <c r="S78">
        <f t="shared" si="28"/>
        <v>-1341839553115972.8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-39.921594957116859</v>
      </c>
      <c r="AC78">
        <f t="shared" si="29"/>
        <v>-35.644281212263593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-2.1734737426991409E-7</v>
      </c>
      <c r="AI78">
        <f t="shared" si="33"/>
        <v>-2.1734770631670322E-7</v>
      </c>
      <c r="AJ78">
        <f t="shared" si="34"/>
        <v>-4.2773137448532665</v>
      </c>
      <c r="AK78">
        <f t="shared" si="49"/>
        <v>-2.7945116469981803</v>
      </c>
      <c r="AL78">
        <f t="shared" si="35"/>
        <v>-7.0718256091991529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-1.1316106848764406E-10</v>
      </c>
      <c r="AR78">
        <f t="shared" si="36"/>
        <v>-1.131612413665186E-10</v>
      </c>
      <c r="AS78">
        <f t="shared" si="36"/>
        <v>-2.2269668324743233E-3</v>
      </c>
      <c r="AT78">
        <f t="shared" si="36"/>
        <v>-1.4549516640710281E-3</v>
      </c>
      <c r="AU78">
        <f t="shared" si="23"/>
        <v>-3.6819186097065927E-3</v>
      </c>
      <c r="AW78">
        <v>75</v>
      </c>
      <c r="AX78">
        <f>IF(Z78&gt;0, (R78*SUMPRODUCT(K78:$K$98, X78:$X$98)-K78*$AZ$3)/Z78, 0)</f>
        <v>-1341839553115972.8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7"/>
        <v>2000000</v>
      </c>
      <c r="S79">
        <f t="shared" si="28"/>
        <v>-6296450939772837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-35.644281212263593</v>
      </c>
      <c r="AC79">
        <f t="shared" si="29"/>
        <v>-31.825251082476694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-4.2487262283245991E-8</v>
      </c>
      <c r="AI79">
        <f t="shared" si="33"/>
        <v>-4.2487325464177969E-8</v>
      </c>
      <c r="AJ79">
        <f t="shared" si="34"/>
        <v>-3.8190301297868992</v>
      </c>
      <c r="AK79">
        <f t="shared" si="49"/>
        <v>-2.4950996848584519</v>
      </c>
      <c r="AL79">
        <f t="shared" si="35"/>
        <v>-6.3141298571326772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-1.9750739756531126E-11</v>
      </c>
      <c r="AR79">
        <f t="shared" si="36"/>
        <v>-1.9750769126984245E-11</v>
      </c>
      <c r="AS79">
        <f t="shared" si="36"/>
        <v>-1.7753243245685927E-3</v>
      </c>
      <c r="AT79">
        <f t="shared" si="36"/>
        <v>-1.1598785587480585E-3</v>
      </c>
      <c r="AU79">
        <f t="shared" si="23"/>
        <v>-2.9352029030674208E-3</v>
      </c>
      <c r="AW79">
        <v>76</v>
      </c>
      <c r="AX79">
        <f>IF(Z79&gt;0, (R79*SUMPRODUCT(K79:$K$98, X79:$X$98)-K79*$AZ$3)/Z79, 0)</f>
        <v>-6296450939772837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7"/>
        <v>2000000</v>
      </c>
      <c r="S80">
        <f t="shared" si="28"/>
        <v>-3.0198260466888732E+16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-31.825251082476694</v>
      </c>
      <c r="AC80">
        <f t="shared" si="29"/>
        <v>-28.41540275222853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-8.1259364739807252E-9</v>
      </c>
      <c r="AI80">
        <f t="shared" si="33"/>
        <v>-8.1259482360004217E-9</v>
      </c>
      <c r="AJ80">
        <f t="shared" si="34"/>
        <v>-3.4098483302481633</v>
      </c>
      <c r="AK80">
        <f t="shared" si="49"/>
        <v>-2.2277675757733686</v>
      </c>
      <c r="AL80">
        <f t="shared" si="35"/>
        <v>-5.6376159141474798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-3.3727179115167918E-12</v>
      </c>
      <c r="AR80">
        <f t="shared" si="36"/>
        <v>-3.3727227934125135E-12</v>
      </c>
      <c r="AS80">
        <f t="shared" si="36"/>
        <v>-1.4152776822472222E-3</v>
      </c>
      <c r="AT80">
        <f t="shared" si="36"/>
        <v>-9.2464808573951502E-4</v>
      </c>
      <c r="AU80">
        <f t="shared" si="23"/>
        <v>-2.3399257713594599E-3</v>
      </c>
      <c r="AW80">
        <v>77</v>
      </c>
      <c r="AX80">
        <f>IF(Z80&gt;0, (R80*SUMPRODUCT(K80:$K$98, X80:$X$98)-K80*$AZ$3)/Z80, 0)</f>
        <v>-3.0198260466888732E+16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7"/>
        <v>2000000</v>
      </c>
      <c r="S81">
        <f t="shared" si="28"/>
        <v>-1.4818548207175421E+17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-28.41540275222853</v>
      </c>
      <c r="AC81">
        <f t="shared" si="29"/>
        <v>-25.370895314492699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-1.5206831245389251E-9</v>
      </c>
      <c r="AI81">
        <f t="shared" si="33"/>
        <v>-1.5206852646688961E-9</v>
      </c>
      <c r="AJ81">
        <f t="shared" si="34"/>
        <v>-3.044507437735831</v>
      </c>
      <c r="AK81">
        <f t="shared" si="49"/>
        <v>-1.9890781926559973</v>
      </c>
      <c r="AL81">
        <f t="shared" si="35"/>
        <v>-5.0335856319125138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-5.6354331197661907E-13</v>
      </c>
      <c r="AR81">
        <f t="shared" si="36"/>
        <v>-5.6354410507803016E-13</v>
      </c>
      <c r="AS81">
        <f t="shared" si="36"/>
        <v>-1.1282507033273672E-3</v>
      </c>
      <c r="AT81">
        <f t="shared" si="36"/>
        <v>-7.3712379284125848E-4</v>
      </c>
      <c r="AU81">
        <f t="shared" si="23"/>
        <v>-1.8653744967321699E-3</v>
      </c>
      <c r="AW81">
        <v>78</v>
      </c>
      <c r="AX81">
        <f>IF(Z81&gt;0, (R81*SUMPRODUCT(K81:$K$98, X81:$X$98)-K81*$AZ$3)/Z81, 0)</f>
        <v>-1.4818548207175421E+17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7"/>
        <v>2000000</v>
      </c>
      <c r="S82">
        <f t="shared" si="28"/>
        <v>-7.4469756151130586E+17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-25.370895314492699</v>
      </c>
      <c r="AC82">
        <f t="shared" si="29"/>
        <v>-22.652585102226112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-2.7815958113691905E-10</v>
      </c>
      <c r="AI82">
        <f t="shared" si="33"/>
        <v>-2.781599613682081E-10</v>
      </c>
      <c r="AJ82">
        <f t="shared" si="34"/>
        <v>-2.7183102122665872</v>
      </c>
      <c r="AK82">
        <f t="shared" si="49"/>
        <v>-1.7759626720144892</v>
      </c>
      <c r="AL82">
        <f t="shared" si="35"/>
        <v>-4.494272884559237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-9.203744936968057E-14</v>
      </c>
      <c r="AR82">
        <f t="shared" si="36"/>
        <v>-9.2037575180619277E-14</v>
      </c>
      <c r="AS82">
        <f t="shared" si="36"/>
        <v>-8.9943455303602112E-4</v>
      </c>
      <c r="AT82">
        <f t="shared" si="36"/>
        <v>-5.8763057465030597E-4</v>
      </c>
      <c r="AU82">
        <f t="shared" si="23"/>
        <v>-1.487065127778365E-3</v>
      </c>
      <c r="AW82">
        <v>79</v>
      </c>
      <c r="AX82">
        <f>IF(Z82&gt;0, (R82*SUMPRODUCT(K82:$K$98, X82:$X$98)-K82*$AZ$3)/Z82, 0)</f>
        <v>-7.4469756151130586E+17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7"/>
        <v>2000000</v>
      </c>
      <c r="S83">
        <f t="shared" si="28"/>
        <v>-3.8359487885412265E+18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-22.652585102226112</v>
      </c>
      <c r="AC83">
        <f t="shared" si="29"/>
        <v>-20.225522412701963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-4.968338465962478E-11</v>
      </c>
      <c r="AI83">
        <f t="shared" si="33"/>
        <v>-4.9683450567446835E-11</v>
      </c>
      <c r="AJ83">
        <f t="shared" si="34"/>
        <v>-2.4270626895241492</v>
      </c>
      <c r="AK83">
        <f t="shared" si="49"/>
        <v>-1.5856809571558279</v>
      </c>
      <c r="AL83">
        <f t="shared" si="35"/>
        <v>-4.0127436467296604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-1.4677892496081152E-14</v>
      </c>
      <c r="AR83">
        <f t="shared" si="36"/>
        <v>-1.467791196713638E-14</v>
      </c>
      <c r="AS83">
        <f t="shared" si="36"/>
        <v>-7.1702371893827578E-4</v>
      </c>
      <c r="AT83">
        <f t="shared" si="36"/>
        <v>-4.6845549637302179E-4</v>
      </c>
      <c r="AU83">
        <f t="shared" si="23"/>
        <v>-1.1854792153259755E-3</v>
      </c>
      <c r="AW83">
        <v>80</v>
      </c>
      <c r="AX83">
        <f>IF(Z83&gt;0, (R83*SUMPRODUCT(K83:$K$98, X83:$X$98)-K83*$AZ$3)/Z83, 0)</f>
        <v>-3.8359487885412265E+18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7"/>
        <v>2000000</v>
      </c>
      <c r="S84">
        <f t="shared" si="28"/>
        <v>-2.02676565022208E+19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-20.225522412701963</v>
      </c>
      <c r="AC84">
        <f t="shared" si="29"/>
        <v>-18.058502154198194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-8.6577970187797872E-12</v>
      </c>
      <c r="AI84">
        <f t="shared" si="33"/>
        <v>-8.6578081562922518E-12</v>
      </c>
      <c r="AJ84">
        <f t="shared" si="34"/>
        <v>-2.1670202585037686</v>
      </c>
      <c r="AK84">
        <f t="shared" si="49"/>
        <v>-1.4157865688891376</v>
      </c>
      <c r="AL84">
        <f t="shared" si="35"/>
        <v>-3.5828068274015639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-2.2837150036091397E-15</v>
      </c>
      <c r="AR84">
        <f t="shared" si="36"/>
        <v>-2.283717941412401E-15</v>
      </c>
      <c r="AS84">
        <f t="shared" si="36"/>
        <v>-5.7160691879647402E-4</v>
      </c>
      <c r="AT84">
        <f t="shared" si="36"/>
        <v>-3.7344985361369864E-4</v>
      </c>
      <c r="AU84">
        <f t="shared" si="23"/>
        <v>-9.4505677241245637E-4</v>
      </c>
      <c r="AW84">
        <v>81</v>
      </c>
      <c r="AX84">
        <f>IF(Z84&gt;0, (R84*SUMPRODUCT(K84:$K$98, X84:$X$98)-K84*$AZ$3)/Z84, 0)</f>
        <v>-2.02676565022208E+19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7"/>
        <v>2000000</v>
      </c>
      <c r="S85">
        <f t="shared" si="28"/>
        <v>-1.0993119594562955E+20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-18.058502154198194</v>
      </c>
      <c r="AC85">
        <f t="shared" si="29"/>
        <v>-16.123662637676961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-1.4708409896702279E-12</v>
      </c>
      <c r="AI85">
        <f t="shared" si="33"/>
        <v>-1.4708428230513826E-12</v>
      </c>
      <c r="AJ85">
        <f t="shared" si="34"/>
        <v>-1.9348395165212331</v>
      </c>
      <c r="AK85">
        <f t="shared" si="49"/>
        <v>-1.2640951507938738</v>
      </c>
      <c r="AL85">
        <f t="shared" si="35"/>
        <v>-3.1989346673165775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-3.4640344881646502E-16</v>
      </c>
      <c r="AR85">
        <f t="shared" si="36"/>
        <v>-3.4640388060314994E-16</v>
      </c>
      <c r="AS85">
        <f t="shared" si="36"/>
        <v>-4.5568153603035497E-4</v>
      </c>
      <c r="AT85">
        <f t="shared" si="36"/>
        <v>-2.9771193687316562E-4</v>
      </c>
      <c r="AU85">
        <f t="shared" si="23"/>
        <v>-7.5339347290386688E-4</v>
      </c>
      <c r="AW85">
        <v>82</v>
      </c>
      <c r="AX85">
        <f>IF(Z85&gt;0, (R85*SUMPRODUCT(K85:$K$98, X85:$X$98)-K85*$AZ$3)/Z85, 0)</f>
        <v>-1.0993119594562955E+20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7"/>
        <v>2000000</v>
      </c>
      <c r="S86">
        <f t="shared" si="28"/>
        <v>-6.1265490853820341E+20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-16.123662637676961</v>
      </c>
      <c r="AC86">
        <f t="shared" si="29"/>
        <v>-14.396127355068714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-2.434116979442055E-13</v>
      </c>
      <c r="AI86">
        <f t="shared" si="33"/>
        <v>-2.434119916684366E-13</v>
      </c>
      <c r="AJ86">
        <f t="shared" si="34"/>
        <v>-1.7275352826082475</v>
      </c>
      <c r="AK86">
        <f t="shared" si="49"/>
        <v>-1.1286563846373874</v>
      </c>
      <c r="AL86">
        <f t="shared" si="35"/>
        <v>-2.856191667245878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-5.1184669811788386E-17</v>
      </c>
      <c r="AR86">
        <f t="shared" si="36"/>
        <v>-5.1184731576189657E-17</v>
      </c>
      <c r="AS86">
        <f t="shared" si="36"/>
        <v>-3.6326653063644445E-4</v>
      </c>
      <c r="AT86">
        <f t="shared" si="36"/>
        <v>-2.3733413334914348E-4</v>
      </c>
      <c r="AU86">
        <f t="shared" si="23"/>
        <v>-6.0060066398563911E-4</v>
      </c>
      <c r="AW86">
        <v>83</v>
      </c>
      <c r="AX86">
        <f>IF(Z86&gt;0, (R86*SUMPRODUCT(K86:$K$98, X86:$X$98)-K86*$AZ$3)/Z86, 0)</f>
        <v>-6.1265490853820341E+20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7"/>
        <v>2000000</v>
      </c>
      <c r="S87">
        <f t="shared" si="28"/>
        <v>-3.5110239727642083E+21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-14.396127355068714</v>
      </c>
      <c r="AC87">
        <f t="shared" si="29"/>
        <v>-12.853685138454209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-3.9204017109056318E-14</v>
      </c>
      <c r="AI87">
        <f t="shared" si="33"/>
        <v>-3.9204062870938172E-14</v>
      </c>
      <c r="AJ87">
        <f t="shared" si="34"/>
        <v>-1.5424422166145053</v>
      </c>
      <c r="AK87">
        <f t="shared" si="49"/>
        <v>-1.0077289148548101</v>
      </c>
      <c r="AL87">
        <f t="shared" si="35"/>
        <v>-2.5501711314693547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-7.3605625482698162E-18</v>
      </c>
      <c r="AR87">
        <f t="shared" si="36"/>
        <v>-7.3605711400728658E-18</v>
      </c>
      <c r="AS87">
        <f t="shared" si="36"/>
        <v>-2.8959385414257345E-4</v>
      </c>
      <c r="AT87">
        <f t="shared" si="36"/>
        <v>-1.8920131803981462E-4</v>
      </c>
      <c r="AU87">
        <f t="shared" si="23"/>
        <v>-4.7879517218239542E-4</v>
      </c>
      <c r="AW87">
        <v>84</v>
      </c>
      <c r="AX87">
        <f>IF(Z87&gt;0, (R87*SUMPRODUCT(K87:$K$98, X87:$X$98)-K87*$AZ$3)/Z87, 0)</f>
        <v>-3.5110239727642083E+21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7"/>
        <v>2000000</v>
      </c>
      <c r="S88">
        <f t="shared" si="28"/>
        <v>-2.070459241257189E+22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-12.853685138454209</v>
      </c>
      <c r="AC88">
        <f t="shared" si="29"/>
        <v>-11.476504587905543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-6.1400870109134115E-15</v>
      </c>
      <c r="AI88">
        <f t="shared" si="33"/>
        <v>-6.1400939396326291E-15</v>
      </c>
      <c r="AJ88">
        <f t="shared" si="34"/>
        <v>-1.3771805505486654</v>
      </c>
      <c r="AK88">
        <f t="shared" si="49"/>
        <v>-0.89975795969179473</v>
      </c>
      <c r="AL88">
        <f t="shared" si="35"/>
        <v>-2.2769385102404662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-1.0292880731075614E-18</v>
      </c>
      <c r="AR88">
        <f t="shared" si="36"/>
        <v>-1.0292892345972992E-18</v>
      </c>
      <c r="AS88">
        <f t="shared" si="36"/>
        <v>-2.3086244749886273E-4</v>
      </c>
      <c r="AT88">
        <f t="shared" si="36"/>
        <v>-1.5083013236592366E-4</v>
      </c>
      <c r="AU88">
        <f t="shared" si="23"/>
        <v>-3.8169257986478742E-4</v>
      </c>
      <c r="AW88">
        <v>85</v>
      </c>
      <c r="AX88">
        <f>IF(Z88&gt;0, (R88*SUMPRODUCT(K88:$K$98, X88:$X$98)-K88*$AZ$3)/Z88, 0)</f>
        <v>-2.070459241257189E+22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7"/>
        <v>2000000</v>
      </c>
      <c r="S89">
        <f t="shared" si="28"/>
        <v>-1.2634937992298424E+23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-11.476504587905543</v>
      </c>
      <c r="AC89">
        <f t="shared" si="29"/>
        <v>-10.246879096344234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-9.3531000446657857E-16</v>
      </c>
      <c r="AI89">
        <f t="shared" si="33"/>
        <v>-9.3531101821107648E-16</v>
      </c>
      <c r="AJ89">
        <f t="shared" si="34"/>
        <v>-1.2296254915613094</v>
      </c>
      <c r="AK89">
        <f t="shared" si="49"/>
        <v>-0.80335532115338815</v>
      </c>
      <c r="AL89">
        <f t="shared" si="35"/>
        <v>-2.0329808127146984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-1.399909536159255E-19</v>
      </c>
      <c r="AR89">
        <f t="shared" si="36"/>
        <v>-1.3999110534643017E-19</v>
      </c>
      <c r="AS89">
        <f t="shared" si="36"/>
        <v>-1.8404212970253738E-4</v>
      </c>
      <c r="AT89">
        <f t="shared" si="36"/>
        <v>-1.2024085807232432E-4</v>
      </c>
      <c r="AU89">
        <f t="shared" si="23"/>
        <v>-3.0428298777486181E-4</v>
      </c>
      <c r="AW89">
        <v>86</v>
      </c>
      <c r="AX89">
        <f>IF(Z89&gt;0, (R89*SUMPRODUCT(K89:$K$98, X89:$X$98)-K89*$AZ$3)/Z89, 0)</f>
        <v>-1.2634937992298424E+23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7"/>
        <v>2000000</v>
      </c>
      <c r="S90">
        <f t="shared" si="28"/>
        <v>-7.9872160274419163E+23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-10.246879096344234</v>
      </c>
      <c r="AC90">
        <f t="shared" si="29"/>
        <v>-9.1489991931644941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-1.3766802180345023E-16</v>
      </c>
      <c r="AI90">
        <f t="shared" si="33"/>
        <v>-1.3766816498536684E-16</v>
      </c>
      <c r="AJ90">
        <f t="shared" si="34"/>
        <v>-1.0978799031797397</v>
      </c>
      <c r="AK90">
        <f t="shared" si="49"/>
        <v>-0.71728153674409645</v>
      </c>
      <c r="AL90">
        <f t="shared" si="35"/>
        <v>-1.8151614399238363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-1.8397526681994038E-20</v>
      </c>
      <c r="AR90">
        <f t="shared" si="36"/>
        <v>-1.8397545816380488E-20</v>
      </c>
      <c r="AS90">
        <f t="shared" si="36"/>
        <v>-1.4671725901031348E-4</v>
      </c>
      <c r="AT90">
        <f t="shared" si="36"/>
        <v>-9.585527588673812E-5</v>
      </c>
      <c r="AU90">
        <f t="shared" si="23"/>
        <v>-2.4257253489705163E-4</v>
      </c>
      <c r="AW90">
        <v>87</v>
      </c>
      <c r="AX90">
        <f>IF(Z90&gt;0, (R90*SUMPRODUCT(K90:$K$98, X90:$X$98)-K90*$AZ$3)/Z90, 0)</f>
        <v>-7.9872160274419163E+23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7"/>
        <v>2000000</v>
      </c>
      <c r="S91">
        <f t="shared" si="28"/>
        <v>-5.235826234787215E+24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-9.1489991931644941</v>
      </c>
      <c r="AC91">
        <f t="shared" si="29"/>
        <v>-8.1687492796111556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-1.9559686949289702E-17</v>
      </c>
      <c r="AI91">
        <f t="shared" si="33"/>
        <v>-1.9559706451343706E-17</v>
      </c>
      <c r="AJ91">
        <f t="shared" si="34"/>
        <v>-0.98024991355333846</v>
      </c>
      <c r="AK91">
        <f t="shared" si="49"/>
        <v>-0.64042994352151461</v>
      </c>
      <c r="AL91">
        <f t="shared" si="35"/>
        <v>-1.6206798570748531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-2.333835526340421E-21</v>
      </c>
      <c r="AR91">
        <f t="shared" si="36"/>
        <v>-2.333837853299262E-21</v>
      </c>
      <c r="AS91">
        <f t="shared" si="36"/>
        <v>-1.1696210061408912E-4</v>
      </c>
      <c r="AT91">
        <f t="shared" si="36"/>
        <v>-7.6415239067871571E-5</v>
      </c>
      <c r="AU91">
        <f t="shared" si="23"/>
        <v>-1.933773396819607E-4</v>
      </c>
      <c r="AW91">
        <v>88</v>
      </c>
      <c r="AX91">
        <f>IF(Z91&gt;0, (R91*SUMPRODUCT(K91:$K$98, X91:$X$98)-K91*$AZ$3)/Z91, 0)</f>
        <v>-5.235826234787215E+24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7"/>
        <v>2000000</v>
      </c>
      <c r="S92">
        <f t="shared" si="28"/>
        <v>-3.5628973095693038E+25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-8.1687492796111556</v>
      </c>
      <c r="AC92">
        <f t="shared" si="29"/>
        <v>-7.2935261425099593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-2.6797098979867894E-18</v>
      </c>
      <c r="AI92">
        <f t="shared" si="33"/>
        <v>-2.6797124568333927E-18</v>
      </c>
      <c r="AJ92">
        <f t="shared" si="34"/>
        <v>-0.87522313710119626</v>
      </c>
      <c r="AK92">
        <f t="shared" si="49"/>
        <v>-0.57181244957278099</v>
      </c>
      <c r="AL92">
        <f t="shared" si="35"/>
        <v>-1.4470355866739772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-2.8548158846622873E-22</v>
      </c>
      <c r="AR92">
        <f t="shared" si="36"/>
        <v>-2.8548186107170501E-22</v>
      </c>
      <c r="AS92">
        <f t="shared" si="36"/>
        <v>-9.3241470515058417E-5</v>
      </c>
      <c r="AT92">
        <f t="shared" si="36"/>
        <v>-6.0917760736504769E-5</v>
      </c>
      <c r="AU92">
        <f t="shared" si="23"/>
        <v>-1.5415923125156319E-4</v>
      </c>
      <c r="AW92">
        <v>89</v>
      </c>
      <c r="AX92">
        <f>IF(Z92&gt;0, (R92*SUMPRODUCT(K92:$K$98, X92:$X$98)-K92*$AZ$3)/Z92, 0)</f>
        <v>-3.5628973095693038E+25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7"/>
        <v>2000000</v>
      </c>
      <c r="S93">
        <f t="shared" si="28"/>
        <v>-2.5195335210226002E+26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-7.2935261425099593</v>
      </c>
      <c r="AC93">
        <f t="shared" si="29"/>
        <v>-6.5120769129553207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-3.5362858296819528E-19</v>
      </c>
      <c r="AI93">
        <f t="shared" si="33"/>
        <v>-3.5362890604768889E-19</v>
      </c>
      <c r="AJ93">
        <f t="shared" si="34"/>
        <v>-0.78144922955463869</v>
      </c>
      <c r="AK93">
        <f t="shared" si="49"/>
        <v>-0.51054682997569723</v>
      </c>
      <c r="AL93">
        <f t="shared" si="35"/>
        <v>-1.2919960595303359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-3.3637186431964591E-23</v>
      </c>
      <c r="AR93">
        <f t="shared" si="36"/>
        <v>-3.3637217163318569E-23</v>
      </c>
      <c r="AS93">
        <f t="shared" si="36"/>
        <v>-7.4331529428458475E-5</v>
      </c>
      <c r="AT93">
        <f t="shared" si="36"/>
        <v>-4.8563265893259534E-5</v>
      </c>
      <c r="AU93">
        <f t="shared" si="23"/>
        <v>-1.2289479532171801E-4</v>
      </c>
      <c r="AW93">
        <v>90</v>
      </c>
      <c r="AX93">
        <f>IF(Z93&gt;0, (R93*SUMPRODUCT(K93:$K$98, X93:$X$98)-K93*$AZ$3)/Z93, 0)</f>
        <v>-2.5195335210226002E+26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7"/>
        <v>2000000</v>
      </c>
      <c r="S94">
        <f t="shared" si="28"/>
        <v>-1.8540163863358679E+27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-6.5120769129553207</v>
      </c>
      <c r="AC94">
        <f t="shared" si="29"/>
        <v>-5.81435438656725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-4.4903620270244696E-20</v>
      </c>
      <c r="AI94">
        <f t="shared" si="33"/>
        <v>-4.4903659471316685E-20</v>
      </c>
      <c r="AJ94">
        <f t="shared" si="34"/>
        <v>-0.69772252638807064</v>
      </c>
      <c r="AK94">
        <f t="shared" si="49"/>
        <v>-0.45584538390687251</v>
      </c>
      <c r="AL94">
        <f t="shared" si="35"/>
        <v>-1.1535679102949432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-3.813604359931471E-24</v>
      </c>
      <c r="AR94">
        <f t="shared" si="36"/>
        <v>-3.813607689226039E-24</v>
      </c>
      <c r="AS94">
        <f t="shared" si="36"/>
        <v>-5.9256640169370622E-5</v>
      </c>
      <c r="AT94">
        <f t="shared" si="36"/>
        <v>-3.8714338243988783E-5</v>
      </c>
      <c r="AU94">
        <f t="shared" si="23"/>
        <v>-9.7970978413359404E-5</v>
      </c>
      <c r="AW94">
        <v>91</v>
      </c>
      <c r="AX94">
        <f>IF(Z94&gt;0, (R94*SUMPRODUCT(K94:$K$98, X94:$X$98)-K94*$AZ$3)/Z94, 0)</f>
        <v>-1.8540163863358679E+27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7"/>
        <v>2000000</v>
      </c>
      <c r="S95">
        <f t="shared" si="28"/>
        <v>-1.4219973996728399E+28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-5.81435438656725</v>
      </c>
      <c r="AC95">
        <f t="shared" si="29"/>
        <v>-5.1913878451493298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-5.4792954659549974E-21</v>
      </c>
      <c r="AI95">
        <f t="shared" si="33"/>
        <v>-5.4793000294196057E-21</v>
      </c>
      <c r="AJ95">
        <f t="shared" si="34"/>
        <v>-0.62296654141792018</v>
      </c>
      <c r="AK95">
        <f t="shared" si="49"/>
        <v>-0.40700480705970754</v>
      </c>
      <c r="AL95">
        <f t="shared" si="35"/>
        <v>-1.0299713484776278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-4.1549038316001967E-25</v>
      </c>
      <c r="AR95">
        <f t="shared" si="36"/>
        <v>-4.1549072920371642E-25</v>
      </c>
      <c r="AS95">
        <f t="shared" si="36"/>
        <v>-4.7239030747266115E-5</v>
      </c>
      <c r="AT95">
        <f t="shared" si="36"/>
        <v>-3.0862833421547172E-5</v>
      </c>
      <c r="AU95">
        <f t="shared" si="23"/>
        <v>-7.8101864168813294E-5</v>
      </c>
      <c r="AW95">
        <v>92</v>
      </c>
      <c r="AX95">
        <f>IF(Z95&gt;0, (R95*SUMPRODUCT(K95:$K$98, X95:$X$98)-K95*$AZ$3)/Z95, 0)</f>
        <v>-1.4219973996728399E+28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7"/>
        <v>2000000</v>
      </c>
      <c r="S96">
        <f t="shared" si="28"/>
        <v>-1.1388176813005638E+29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-5.1913878451493298</v>
      </c>
      <c r="AC96">
        <f t="shared" si="29"/>
        <v>-4.6351677188833298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-6.4144963705954542E-22</v>
      </c>
      <c r="AI96">
        <f t="shared" si="33"/>
        <v>-6.4145014582927596E-22</v>
      </c>
      <c r="AJ96">
        <f t="shared" si="34"/>
        <v>-0.55622012626600004</v>
      </c>
      <c r="AK96">
        <f t="shared" si="49"/>
        <v>-0.36339714916045313</v>
      </c>
      <c r="AL96">
        <f t="shared" si="35"/>
        <v>-0.91961727542645311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-4.3429096785424691E-26</v>
      </c>
      <c r="AR96">
        <f t="shared" si="36"/>
        <v>-4.3429131231480301E-26</v>
      </c>
      <c r="AS96">
        <f t="shared" si="36"/>
        <v>-3.7658666093164936E-5</v>
      </c>
      <c r="AT96">
        <f t="shared" si="36"/>
        <v>-2.4603661847534407E-5</v>
      </c>
      <c r="AU96">
        <f t="shared" si="23"/>
        <v>-6.2262327940699344E-5</v>
      </c>
      <c r="AW96">
        <v>93</v>
      </c>
      <c r="AX96">
        <f>IF(Z96&gt;0, (R96*SUMPRODUCT(K96:$K$98, X96:$X$98)-K96*$AZ$3)/Z96, 0)</f>
        <v>-1.1388176813005638E+29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7"/>
        <v>2000000</v>
      </c>
      <c r="S97">
        <f t="shared" si="28"/>
        <v>-9.5417448766518891E+29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-4.6351677188833298</v>
      </c>
      <c r="AC97">
        <f t="shared" si="29"/>
        <v>-4.1385426061458297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-7.1914521963705832E-23</v>
      </c>
      <c r="AI97">
        <f t="shared" si="33"/>
        <v>-7.1914576179976804E-23</v>
      </c>
      <c r="AJ97">
        <f t="shared" si="34"/>
        <v>-0.4966251127375001</v>
      </c>
      <c r="AK97">
        <f t="shared" si="49"/>
        <v>-0.32446174032183311</v>
      </c>
      <c r="AL97">
        <f t="shared" si="35"/>
        <v>-0.82108685305933315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-4.3472719477304343E-27</v>
      </c>
      <c r="AR97">
        <f t="shared" si="36"/>
        <v>-4.3472752251334888E-27</v>
      </c>
      <c r="AS97">
        <f t="shared" si="36"/>
        <v>-3.0021258046209295E-5</v>
      </c>
      <c r="AT97">
        <f t="shared" si="36"/>
        <v>-1.9613888590190056E-5</v>
      </c>
      <c r="AU97">
        <f t="shared" si="23"/>
        <v>-4.9635146636399348E-5</v>
      </c>
      <c r="AW97">
        <v>94</v>
      </c>
      <c r="AX97">
        <f>IF(Z97&gt;0, (R97*SUMPRODUCT(K97:$K$98, X97:$X$98)-K97*$AZ$3)/Z97, 0)</f>
        <v>-9.5417448766518891E+29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-4.1385426061458297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-8.6746033553519333E-24</v>
      </c>
      <c r="AI98">
        <f t="shared" si="33"/>
        <v>-8.6746033553519333E-24</v>
      </c>
      <c r="AJ98">
        <f t="shared" si="34"/>
        <v>-4.1385426061458297</v>
      </c>
      <c r="AK98">
        <f t="shared" si="49"/>
        <v>-0.28969798243020811</v>
      </c>
      <c r="AL98">
        <f t="shared" si="35"/>
        <v>-4.4282405885760374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-4.6820043626934847E-28</v>
      </c>
      <c r="AR98">
        <f t="shared" si="36"/>
        <v>-4.6820043626934847E-28</v>
      </c>
      <c r="AS98">
        <f t="shared" si="36"/>
        <v>-2.2337245570096175E-4</v>
      </c>
      <c r="AT98">
        <f t="shared" si="36"/>
        <v>-1.5636071899067325E-5</v>
      </c>
      <c r="AU98">
        <f t="shared" si="36"/>
        <v>-2.3900852760002904E-4</v>
      </c>
      <c r="AW98">
        <v>95</v>
      </c>
    </row>
    <row r="100" spans="5:50" x14ac:dyDescent="0.25">
      <c r="AN100" s="8">
        <f t="shared" ref="AN100:AU100" si="50">SUM(AN3:AN98)</f>
        <v>95177.921826809121</v>
      </c>
      <c r="AO100" s="8">
        <f t="shared" si="50"/>
        <v>-9517.7921826809124</v>
      </c>
      <c r="AP100" s="8">
        <f t="shared" si="50"/>
        <v>-224.97501429661665</v>
      </c>
      <c r="AQ100" s="8">
        <f t="shared" si="50"/>
        <v>-68461.62759677018</v>
      </c>
      <c r="AR100" s="8">
        <f t="shared" si="50"/>
        <v>16973.527033061448</v>
      </c>
      <c r="AS100" s="8">
        <f t="shared" si="50"/>
        <v>-17131.038450837033</v>
      </c>
      <c r="AT100" s="8">
        <f t="shared" si="50"/>
        <v>6272.2785280617345</v>
      </c>
      <c r="AU100" s="8">
        <f t="shared" si="50"/>
        <v>6114.7671102861104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C063-6D2C-4E53-AEB8-AC3573344DB9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210790.85897834782</v>
      </c>
      <c r="K3">
        <v>1</v>
      </c>
      <c r="L3" s="2">
        <v>0</v>
      </c>
      <c r="O3">
        <f>$C$3</f>
        <v>210790.85897834782</v>
      </c>
      <c r="P3">
        <f>O3*C5</f>
        <v>21079.085897834782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210790.85897834782</v>
      </c>
      <c r="AF3">
        <f t="shared" ref="AF3:AG34" si="4">-$Z3*P3</f>
        <v>-21079.085897834782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189611.77308051306</v>
      </c>
      <c r="AJ3">
        <f t="shared" ref="AJ3:AJ66" si="7">AB3-AC3</f>
        <v>0</v>
      </c>
      <c r="AL3">
        <f t="shared" ref="AL3:AL66" si="8">SUM(AI3:AK3)</f>
        <v>189611.77308051306</v>
      </c>
      <c r="AN3">
        <f t="shared" ref="AN3:AU34" si="9">AE3*$K3</f>
        <v>210790.85897834782</v>
      </c>
      <c r="AO3">
        <f t="shared" si="9"/>
        <v>-21079.085897834782</v>
      </c>
      <c r="AP3">
        <f t="shared" si="9"/>
        <v>-100</v>
      </c>
      <c r="AQ3">
        <f t="shared" si="9"/>
        <v>0</v>
      </c>
      <c r="AR3">
        <f t="shared" si="9"/>
        <v>189611.77308051306</v>
      </c>
      <c r="AS3">
        <f t="shared" si="9"/>
        <v>0</v>
      </c>
      <c r="AT3">
        <f t="shared" si="9"/>
        <v>0</v>
      </c>
      <c r="AU3">
        <f t="shared" si="9"/>
        <v>189611.77308051306</v>
      </c>
      <c r="AW3">
        <v>0</v>
      </c>
      <c r="AX3">
        <f>IF(Z3&gt;0, (R3*SUMPRODUCT(K3:$K$98, X3:$X$98)-K3*$AZ$3)/Z3, 0)</f>
        <v>0</v>
      </c>
      <c r="AZ3">
        <f>C6*SUMPRODUCT(X4:X89, K4:K89)/1</f>
        <v>151260.09027503323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2000000</v>
      </c>
      <c r="S4">
        <f t="shared" si="1"/>
        <v>10261.873474821135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10146.096175739251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-10146.096175739251</v>
      </c>
      <c r="AK4">
        <f>G4*SUM(AB4, AE4:AF4)</f>
        <v>0</v>
      </c>
      <c r="AL4">
        <f t="shared" si="8"/>
        <v>-12710.650175739251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-2392.5310196846722</v>
      </c>
      <c r="AR4">
        <f t="shared" si="9"/>
        <v>-2392.5310196846722</v>
      </c>
      <c r="AS4">
        <f t="shared" si="9"/>
        <v>-9465.5249330527568</v>
      </c>
      <c r="AT4">
        <f t="shared" si="9"/>
        <v>0</v>
      </c>
      <c r="AU4">
        <f t="shared" si="9"/>
        <v>-11858.05595273743</v>
      </c>
      <c r="AW4">
        <v>1</v>
      </c>
      <c r="AX4">
        <f>IF(Z4&gt;0, (R4*SUMPRODUCT(K4:$K$98, X4:$X$98)-K4*$AZ$3)/Z4, 0)</f>
        <v>10261.873474821135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2000000</v>
      </c>
      <c r="S5">
        <f t="shared" si="1"/>
        <v>19972.979664183229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10146.096175739251</v>
      </c>
      <c r="AC5">
        <f t="shared" si="2"/>
        <v>19523.843307324714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-2635.4883911553256</v>
      </c>
      <c r="AI5">
        <f t="shared" si="6"/>
        <v>-2647.7073011750058</v>
      </c>
      <c r="AJ5">
        <f t="shared" si="7"/>
        <v>-9377.7471315854636</v>
      </c>
      <c r="AK5">
        <f>G5*SUM(AB5, AE5:AF5)</f>
        <v>415.98994320530932</v>
      </c>
      <c r="AL5">
        <f t="shared" si="8"/>
        <v>-11609.464489555159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-2253.6272537593122</v>
      </c>
      <c r="AR5">
        <f t="shared" si="9"/>
        <v>-2264.0757416843576</v>
      </c>
      <c r="AS5">
        <f t="shared" si="9"/>
        <v>-8018.986759922579</v>
      </c>
      <c r="AT5">
        <f t="shared" si="9"/>
        <v>355.71633570592405</v>
      </c>
      <c r="AU5">
        <f t="shared" si="9"/>
        <v>-9927.3461659010118</v>
      </c>
      <c r="AW5">
        <v>2</v>
      </c>
      <c r="AX5">
        <f>IF(Z5&gt;0, (R5*SUMPRODUCT(K5:$K$98, X5:$X$98)-K5*$AZ$3)/Z5, 0)</f>
        <v>19972.979664183229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2000000</v>
      </c>
      <c r="S6">
        <f t="shared" si="1"/>
        <v>30972.065346424537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19523.843307324714</v>
      </c>
      <c r="AC6">
        <f t="shared" si="2"/>
        <v>29930.381304228998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-2741.3838213497861</v>
      </c>
      <c r="AI6">
        <f t="shared" si="6"/>
        <v>-2753.463408620386</v>
      </c>
      <c r="AJ6">
        <f t="shared" si="7"/>
        <v>-10406.537996904284</v>
      </c>
      <c r="AK6">
        <f>G6*SUM(AB6, AE6:AF6)</f>
        <v>1142.1448334784959</v>
      </c>
      <c r="AL6">
        <f t="shared" si="8"/>
        <v>-12017.856572046174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-2114.7309744280174</v>
      </c>
      <c r="AR6">
        <f t="shared" si="9"/>
        <v>-2124.049289200469</v>
      </c>
      <c r="AS6">
        <f t="shared" si="9"/>
        <v>-8027.7077829181535</v>
      </c>
      <c r="AT6">
        <f t="shared" si="9"/>
        <v>881.06197965765341</v>
      </c>
      <c r="AU6">
        <f t="shared" si="9"/>
        <v>-9270.6950924609682</v>
      </c>
      <c r="AW6">
        <v>3</v>
      </c>
      <c r="AX6">
        <f>IF(Z6&gt;0, (R6*SUMPRODUCT(K6:$K$98, X6:$X$98)-K6*$AZ$3)/Z6, 0)</f>
        <v>30972.065346424537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2000000</v>
      </c>
      <c r="S7">
        <f t="shared" si="1"/>
        <v>40131.437118220485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29930.381304228998</v>
      </c>
      <c r="AC7">
        <f t="shared" si="2"/>
        <v>38336.385362198766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-2865.2568405127336</v>
      </c>
      <c r="AI7">
        <f t="shared" si="6"/>
        <v>-2877.1977240553742</v>
      </c>
      <c r="AJ7">
        <f t="shared" si="7"/>
        <v>-8406.004057969767</v>
      </c>
      <c r="AK7">
        <f>G7*SUM(AB7, AE7:AF7)</f>
        <v>1469.5817220376437</v>
      </c>
      <c r="AL7">
        <f t="shared" si="8"/>
        <v>-9813.6200599874992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-2010.9979654186034</v>
      </c>
      <c r="AR7">
        <f t="shared" si="9"/>
        <v>-2019.378747263366</v>
      </c>
      <c r="AS7">
        <f t="shared" si="9"/>
        <v>-5899.8051479575906</v>
      </c>
      <c r="AT7">
        <f t="shared" si="9"/>
        <v>1031.4348826422199</v>
      </c>
      <c r="AU7">
        <f t="shared" si="9"/>
        <v>-6887.7490125787372</v>
      </c>
      <c r="AW7">
        <v>4</v>
      </c>
      <c r="AX7">
        <f>IF(Z7&gt;0, (R7*SUMPRODUCT(K7:$K$98, X7:$X$98)-K7*$AZ$3)/Z7, 0)</f>
        <v>40131.437118220485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2000000</v>
      </c>
      <c r="S8">
        <f t="shared" si="1"/>
        <v>45954.184963168402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38336.385362198766</v>
      </c>
      <c r="AC8">
        <f t="shared" si="2"/>
        <v>43391.01677875701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-2989.1527797931294</v>
      </c>
      <c r="AI8">
        <f t="shared" si="6"/>
        <v>-3000.9555722954701</v>
      </c>
      <c r="AJ8">
        <f t="shared" si="7"/>
        <v>-5054.6314165582444</v>
      </c>
      <c r="AK8">
        <f t="shared" ref="AK8:AK71" si="22">G8*SUM(AB8:AB8, AE8:AF8)</f>
        <v>816.56500821483371</v>
      </c>
      <c r="AL8">
        <f t="shared" si="8"/>
        <v>-7239.0219806388804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-1958.3264118701711</v>
      </c>
      <c r="AR8">
        <f t="shared" si="9"/>
        <v>-1966.0589441272732</v>
      </c>
      <c r="AS8">
        <f t="shared" si="9"/>
        <v>-3311.5129719129986</v>
      </c>
      <c r="AT8">
        <f t="shared" si="9"/>
        <v>534.96791244867757</v>
      </c>
      <c r="AU8">
        <f t="shared" si="9"/>
        <v>-4742.6040035915939</v>
      </c>
      <c r="AW8">
        <v>5</v>
      </c>
      <c r="AX8">
        <f>IF(Z8&gt;0, (R8*SUMPRODUCT(K8:$K$98, X8:$X$98)-K8*$AZ$3)/Z8, 0)</f>
        <v>45954.184963168402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2000000</v>
      </c>
      <c r="S9">
        <f t="shared" si="1"/>
        <v>50019.127858060841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43391.01677875701</v>
      </c>
      <c r="AC9">
        <f t="shared" si="2"/>
        <v>46678.95678720971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-3118.0824961831754</v>
      </c>
      <c r="AI9">
        <f t="shared" si="6"/>
        <v>-3129.7477727448918</v>
      </c>
      <c r="AJ9">
        <f t="shared" si="7"/>
        <v>-3287.9400084527006</v>
      </c>
      <c r="AK9">
        <f t="shared" si="22"/>
        <v>256.00699899466633</v>
      </c>
      <c r="AL9">
        <f t="shared" si="8"/>
        <v>-6161.6807822029259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-1934.6472023279</v>
      </c>
      <c r="AR9">
        <f t="shared" si="9"/>
        <v>-1941.8850463208448</v>
      </c>
      <c r="AS9">
        <f t="shared" si="9"/>
        <v>-2040.0370889998749</v>
      </c>
      <c r="AT9">
        <f t="shared" si="9"/>
        <v>158.84224519000563</v>
      </c>
      <c r="AU9">
        <f t="shared" si="9"/>
        <v>-3823.0798901307139</v>
      </c>
      <c r="AW9">
        <v>6</v>
      </c>
      <c r="AX9">
        <f>IF(Z9&gt;0, (R9*SUMPRODUCT(K9:$K$98, X9:$X$98)-K9*$AZ$3)/Z9, 0)</f>
        <v>50019.127858060841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2000000</v>
      </c>
      <c r="S10">
        <f t="shared" si="1"/>
        <v>53738.961226564883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46678.95678720971</v>
      </c>
      <c r="AC10">
        <f t="shared" si="2"/>
        <v>49561.058246839923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-3268.595561038871</v>
      </c>
      <c r="AI10">
        <f t="shared" si="6"/>
        <v>-3280.1237561127136</v>
      </c>
      <c r="AJ10">
        <f t="shared" si="7"/>
        <v>-2882.101459630212</v>
      </c>
      <c r="AK10">
        <f t="shared" si="22"/>
        <v>191.38372282755984</v>
      </c>
      <c r="AL10">
        <f t="shared" si="8"/>
        <v>-5970.841492915366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-1923.9489824331595</v>
      </c>
      <c r="AR10">
        <f t="shared" si="9"/>
        <v>-1930.7346672226722</v>
      </c>
      <c r="AS10">
        <f t="shared" si="9"/>
        <v>-1696.4522122652199</v>
      </c>
      <c r="AT10">
        <f t="shared" si="9"/>
        <v>112.65159971988798</v>
      </c>
      <c r="AU10">
        <f t="shared" si="9"/>
        <v>-3514.5352797680043</v>
      </c>
      <c r="AW10">
        <v>7</v>
      </c>
      <c r="AX10">
        <f>IF(Z10&gt;0, (R10*SUMPRODUCT(K10:$K$98, X10:$X$98)-K10*$AZ$3)/Z10, 0)</f>
        <v>53738.961226564883</v>
      </c>
    </row>
    <row r="11" spans="1:52" x14ac:dyDescent="0.25">
      <c r="A11" t="s">
        <v>33</v>
      </c>
      <c r="C11" s="12">
        <f>AU91</f>
        <v>12031.696046148796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2000000</v>
      </c>
      <c r="S11">
        <f t="shared" si="1"/>
        <v>57136.720539274895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49561.058246839923</v>
      </c>
      <c r="AC11">
        <f t="shared" si="2"/>
        <v>52070.205587969031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-3413.1683938578531</v>
      </c>
      <c r="AI11">
        <f t="shared" si="6"/>
        <v>-3424.5599746784956</v>
      </c>
      <c r="AJ11">
        <f t="shared" si="7"/>
        <v>-2509.1473411291081</v>
      </c>
      <c r="AK11">
        <f t="shared" si="22"/>
        <v>118.94653979241581</v>
      </c>
      <c r="AL11">
        <f t="shared" si="8"/>
        <v>-5814.7607760151877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-1909.0145611576825</v>
      </c>
      <c r="AR11">
        <f t="shared" si="9"/>
        <v>-1915.3859706962055</v>
      </c>
      <c r="AS11">
        <f t="shared" si="9"/>
        <v>-1403.3877786180617</v>
      </c>
      <c r="AT11">
        <f t="shared" si="9"/>
        <v>66.527827010137315</v>
      </c>
      <c r="AU11">
        <f t="shared" si="9"/>
        <v>-3252.2459223041296</v>
      </c>
      <c r="AW11">
        <v>8</v>
      </c>
      <c r="AX11">
        <f>IF(Z11&gt;0, (R11*SUMPRODUCT(K11:$K$98, X11:$X$98)-K11*$AZ$3)/Z11, 0)</f>
        <v>57136.720539274895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2000000</v>
      </c>
      <c r="S12">
        <f t="shared" si="1"/>
        <v>60378.180905035639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52070.205587969031</v>
      </c>
      <c r="AC12">
        <f t="shared" si="2"/>
        <v>54365.919921684035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-3579.8343466602646</v>
      </c>
      <c r="AI12">
        <f t="shared" si="6"/>
        <v>-3591.0896377080339</v>
      </c>
      <c r="AJ12">
        <f t="shared" si="7"/>
        <v>-2295.7143337150046</v>
      </c>
      <c r="AK12">
        <f t="shared" si="22"/>
        <v>119.76147285232877</v>
      </c>
      <c r="AL12">
        <f t="shared" si="8"/>
        <v>-5767.0424985707095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-1902.7200114055181</v>
      </c>
      <c r="AR12">
        <f t="shared" si="9"/>
        <v>-1908.7023182490632</v>
      </c>
      <c r="AS12">
        <f t="shared" si="9"/>
        <v>-1220.1965734266889</v>
      </c>
      <c r="AT12">
        <f t="shared" si="9"/>
        <v>63.65449596965675</v>
      </c>
      <c r="AU12">
        <f t="shared" si="9"/>
        <v>-3065.2443957060955</v>
      </c>
      <c r="AW12">
        <v>9</v>
      </c>
      <c r="AX12">
        <f>IF(Z12&gt;0, (R12*SUMPRODUCT(K12:$K$98, X12:$X$98)-K12*$AZ$3)/Z12, 0)</f>
        <v>60378.180905035639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2000000</v>
      </c>
      <c r="S13">
        <f t="shared" si="1"/>
        <v>63445.32777695205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54365.919921684035</v>
      </c>
      <c r="AC13">
        <f t="shared" si="2"/>
        <v>56437.163780124567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-3757.8841597910382</v>
      </c>
      <c r="AI13">
        <f t="shared" si="6"/>
        <v>-3769.0034111523314</v>
      </c>
      <c r="AJ13">
        <f t="shared" si="7"/>
        <v>-2071.2438584405318</v>
      </c>
      <c r="AK13">
        <f t="shared" si="22"/>
        <v>108.73183984336808</v>
      </c>
      <c r="AL13">
        <f t="shared" si="8"/>
        <v>-5731.5154297494946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-1898.626786957414</v>
      </c>
      <c r="AR13">
        <f t="shared" si="9"/>
        <v>-1904.2446579688074</v>
      </c>
      <c r="AS13">
        <f t="shared" si="9"/>
        <v>-1046.471606026008</v>
      </c>
      <c r="AT13">
        <f t="shared" si="9"/>
        <v>54.935483624184272</v>
      </c>
      <c r="AU13">
        <f t="shared" si="9"/>
        <v>-2895.780780370631</v>
      </c>
      <c r="AW13">
        <v>10</v>
      </c>
      <c r="AX13">
        <f>IF(Z13&gt;0, (R13*SUMPRODUCT(K13:$K$98, X13:$X$98)-K13*$AZ$3)/Z13, 0)</f>
        <v>63445.32777695205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2000000</v>
      </c>
      <c r="S14">
        <f t="shared" si="1"/>
        <v>66352.865853766227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56437.163780124567</v>
      </c>
      <c r="AC14">
        <f t="shared" si="2"/>
        <v>58302.255754741185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-3949.9245740561555</v>
      </c>
      <c r="AI14">
        <f t="shared" si="6"/>
        <v>-3960.9079458752476</v>
      </c>
      <c r="AJ14">
        <f t="shared" si="7"/>
        <v>-1865.0919746166182</v>
      </c>
      <c r="AK14">
        <f t="shared" si="22"/>
        <v>101.58689480422422</v>
      </c>
      <c r="AL14">
        <f t="shared" si="8"/>
        <v>-5724.4130256876415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-1897.3692225474324</v>
      </c>
      <c r="AR14">
        <f t="shared" si="9"/>
        <v>-1902.6451490261854</v>
      </c>
      <c r="AS14">
        <f t="shared" si="9"/>
        <v>-895.9077682396977</v>
      </c>
      <c r="AT14">
        <f t="shared" si="9"/>
        <v>48.797855250630022</v>
      </c>
      <c r="AU14">
        <f t="shared" si="9"/>
        <v>-2749.7550620152533</v>
      </c>
      <c r="AW14">
        <v>11</v>
      </c>
      <c r="AX14">
        <f>IF(Z14&gt;0, (R14*SUMPRODUCT(K14:$K$98, X14:$X$98)-K14*$AZ$3)/Z14, 0)</f>
        <v>66352.865853766227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2000000</v>
      </c>
      <c r="S15">
        <f t="shared" si="1"/>
        <v>69294.117736037821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58302.255754741185</v>
      </c>
      <c r="AC15">
        <f t="shared" si="2"/>
        <v>60133.976454668809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-4150.4791379546623</v>
      </c>
      <c r="AI15">
        <f t="shared" si="6"/>
        <v>-4161.3267355609514</v>
      </c>
      <c r="AJ15">
        <f t="shared" si="7"/>
        <v>-1831.7206999276241</v>
      </c>
      <c r="AK15">
        <f t="shared" si="22"/>
        <v>239.03924859443887</v>
      </c>
      <c r="AL15">
        <f t="shared" si="8"/>
        <v>-5754.008186894137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-1891.3829548983438</v>
      </c>
      <c r="AR15">
        <f t="shared" si="9"/>
        <v>-1896.3262302485343</v>
      </c>
      <c r="AS15">
        <f t="shared" si="9"/>
        <v>-834.71936487912456</v>
      </c>
      <c r="AT15">
        <f t="shared" si="9"/>
        <v>108.93073915461956</v>
      </c>
      <c r="AU15">
        <f t="shared" si="9"/>
        <v>-2622.1148559730395</v>
      </c>
      <c r="AW15">
        <v>12</v>
      </c>
      <c r="AX15">
        <f>IF(Z15&gt;0, (R15*SUMPRODUCT(K15:$K$98, X15:$X$98)-K15*$AZ$3)/Z15, 0)</f>
        <v>69294.117736037821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2000000</v>
      </c>
      <c r="S16">
        <f t="shared" si="1"/>
        <v>72311.02368667227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60133.976454668809</v>
      </c>
      <c r="AC16">
        <f t="shared" si="2"/>
        <v>61965.872889383747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-4388.7470737867061</v>
      </c>
      <c r="AI16">
        <f t="shared" si="6"/>
        <v>-4399.4587657477214</v>
      </c>
      <c r="AJ16">
        <f t="shared" si="7"/>
        <v>-1831.8964347149376</v>
      </c>
      <c r="AK16">
        <f t="shared" si="22"/>
        <v>426.95123282814859</v>
      </c>
      <c r="AL16">
        <f t="shared" si="8"/>
        <v>-5804.4039676345101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-1891.9328398835721</v>
      </c>
      <c r="AR16">
        <f t="shared" si="9"/>
        <v>-1896.5505135501196</v>
      </c>
      <c r="AS16">
        <f t="shared" si="9"/>
        <v>-789.70716831772995</v>
      </c>
      <c r="AT16">
        <f t="shared" si="9"/>
        <v>184.05322631622877</v>
      </c>
      <c r="AU16">
        <f t="shared" si="9"/>
        <v>-2502.2044555516204</v>
      </c>
      <c r="AW16">
        <v>13</v>
      </c>
      <c r="AX16">
        <f>IF(Z16&gt;0, (R16*SUMPRODUCT(K16:$K$98, X16:$X$98)-K16*$AZ$3)/Z16, 0)</f>
        <v>72311.02368667227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2000000</v>
      </c>
      <c r="S17">
        <f t="shared" si="1"/>
        <v>75628.762560308722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61965.872889383747</v>
      </c>
      <c r="AC17">
        <f t="shared" si="2"/>
        <v>63984.601414111014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-4661.4438388952685</v>
      </c>
      <c r="AI17">
        <f t="shared" si="6"/>
        <v>-4672.0192799126808</v>
      </c>
      <c r="AJ17">
        <f t="shared" si="7"/>
        <v>-2018.7285247272666</v>
      </c>
      <c r="AK17">
        <f t="shared" si="22"/>
        <v>855.12904587349567</v>
      </c>
      <c r="AL17">
        <f t="shared" si="8"/>
        <v>-5835.6187587664517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-1888.9724894423641</v>
      </c>
      <c r="AR17">
        <f t="shared" si="9"/>
        <v>-1893.2580108035625</v>
      </c>
      <c r="AS17">
        <f t="shared" si="9"/>
        <v>-818.05611708626918</v>
      </c>
      <c r="AT17">
        <f t="shared" si="9"/>
        <v>346.5268055146085</v>
      </c>
      <c r="AU17">
        <f t="shared" si="9"/>
        <v>-2364.7873223752231</v>
      </c>
      <c r="AW17">
        <v>14</v>
      </c>
      <c r="AX17">
        <f>IF(Z17&gt;0, (R17*SUMPRODUCT(K17:$K$98, X17:$X$98)-K17*$AZ$3)/Z17, 0)</f>
        <v>75628.762560308722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2000000</v>
      </c>
      <c r="S18">
        <f t="shared" si="1"/>
        <v>79367.092273190487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63984.601414111014</v>
      </c>
      <c r="AC18">
        <f t="shared" si="2"/>
        <v>66191.156453102012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-7175.0187888849077</v>
      </c>
      <c r="AI18">
        <f t="shared" si="6"/>
        <v>-7185.4436316247147</v>
      </c>
      <c r="AJ18">
        <f t="shared" si="7"/>
        <v>-2206.5550389909986</v>
      </c>
      <c r="AK18">
        <f t="shared" si="22"/>
        <v>1382.0673905447979</v>
      </c>
      <c r="AL18">
        <f t="shared" si="8"/>
        <v>-8009.9312800709158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-2713.2856287502473</v>
      </c>
      <c r="AR18">
        <f t="shared" si="9"/>
        <v>-2717.2278589826919</v>
      </c>
      <c r="AS18">
        <f t="shared" si="9"/>
        <v>-834.42486389240219</v>
      </c>
      <c r="AT18">
        <f t="shared" si="9"/>
        <v>522.63885281230682</v>
      </c>
      <c r="AU18">
        <f t="shared" si="9"/>
        <v>-3029.0138700627872</v>
      </c>
      <c r="AW18">
        <v>15</v>
      </c>
      <c r="AX18">
        <f>IF(Z18&gt;0, (R18*SUMPRODUCT(K18:$K$98, X18:$X$98)-K18*$AZ$3)/Z18, 0)</f>
        <v>79367.092273190487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2000000</v>
      </c>
      <c r="S19">
        <f t="shared" si="1"/>
        <v>82043.441141394025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66191.156453102012</v>
      </c>
      <c r="AC19">
        <f t="shared" si="2"/>
        <v>67334.597115534576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-9857.4277233410721</v>
      </c>
      <c r="AI19">
        <f t="shared" si="6"/>
        <v>-9867.6867087302107</v>
      </c>
      <c r="AJ19">
        <f t="shared" si="7"/>
        <v>-1143.4406624325638</v>
      </c>
      <c r="AK19">
        <f t="shared" si="22"/>
        <v>1476.0627889041748</v>
      </c>
      <c r="AL19">
        <f t="shared" si="8"/>
        <v>-9535.0645822585993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-3476.3201623195437</v>
      </c>
      <c r="AR19">
        <f t="shared" si="9"/>
        <v>-3479.9380957961193</v>
      </c>
      <c r="AS19">
        <f t="shared" si="9"/>
        <v>-403.24574937720809</v>
      </c>
      <c r="AT19">
        <f t="shared" si="9"/>
        <v>520.54825842314267</v>
      </c>
      <c r="AU19">
        <f t="shared" si="9"/>
        <v>-3362.6355867501848</v>
      </c>
      <c r="AW19">
        <v>16</v>
      </c>
      <c r="AX19">
        <f>IF(Z19&gt;0, (R19*SUMPRODUCT(K19:$K$98, X19:$X$98)-K19*$AZ$3)/Z19, 0)</f>
        <v>82043.441141394025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2000000</v>
      </c>
      <c r="S20">
        <f t="shared" si="1"/>
        <v>82617.746391944558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67334.597115534576</v>
      </c>
      <c r="AC20">
        <f t="shared" si="2"/>
        <v>66605.640580077597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-12642.326611740205</v>
      </c>
      <c r="AI20">
        <f t="shared" si="6"/>
        <v>-12652.403992734129</v>
      </c>
      <c r="AJ20">
        <f t="shared" si="7"/>
        <v>728.9565354569786</v>
      </c>
      <c r="AK20">
        <f t="shared" si="22"/>
        <v>289.53876759679866</v>
      </c>
      <c r="AL20">
        <f t="shared" si="8"/>
        <v>-11633.908689680351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-4228.8177178642527</v>
      </c>
      <c r="AR20">
        <f t="shared" si="9"/>
        <v>-4232.1885694966732</v>
      </c>
      <c r="AS20">
        <f t="shared" si="9"/>
        <v>243.83362393364808</v>
      </c>
      <c r="AT20">
        <f t="shared" si="9"/>
        <v>96.849789443415105</v>
      </c>
      <c r="AU20">
        <f t="shared" si="9"/>
        <v>-3891.5051561196096</v>
      </c>
      <c r="AW20">
        <v>17</v>
      </c>
      <c r="AX20">
        <f>IF(Z20&gt;0, (R20*SUMPRODUCT(K20:$K$98, X20:$X$98)-K20*$AZ$3)/Z20, 0)</f>
        <v>82617.746391944558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2000000</v>
      </c>
      <c r="S21">
        <f t="shared" si="1"/>
        <v>82073.978166696019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66605.640580077597</v>
      </c>
      <c r="AC21">
        <f t="shared" si="2"/>
        <v>64859.472525343692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-15744.690455381329</v>
      </c>
      <c r="AI21">
        <f t="shared" si="6"/>
        <v>-15754.568658249967</v>
      </c>
      <c r="AJ21">
        <f t="shared" si="7"/>
        <v>1746.1680547339056</v>
      </c>
      <c r="AK21">
        <f t="shared" si="22"/>
        <v>106.56902492812416</v>
      </c>
      <c r="AL21">
        <f t="shared" si="8"/>
        <v>-13901.831578587939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-5008.1290193791747</v>
      </c>
      <c r="AR21">
        <f t="shared" si="9"/>
        <v>-5011.2711144610648</v>
      </c>
      <c r="AS21">
        <f t="shared" si="9"/>
        <v>555.42755396863436</v>
      </c>
      <c r="AT21">
        <f t="shared" si="9"/>
        <v>33.897867209390938</v>
      </c>
      <c r="AU21">
        <f t="shared" si="9"/>
        <v>-4421.9456932830399</v>
      </c>
      <c r="AW21">
        <v>18</v>
      </c>
      <c r="AX21">
        <f>IF(Z21&gt;0, (R21*SUMPRODUCT(K21:$K$98, X21:$X$98)-K21*$AZ$3)/Z21, 0)</f>
        <v>82073.978166696019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2000000</v>
      </c>
      <c r="S22">
        <f t="shared" si="1"/>
        <v>81576.672146272758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64859.472525343692</v>
      </c>
      <c r="AC22">
        <f t="shared" si="2"/>
        <v>63040.931699318789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-19144.613072091088</v>
      </c>
      <c r="AI22">
        <f t="shared" si="6"/>
        <v>-19154.27283909934</v>
      </c>
      <c r="AJ22">
        <f t="shared" si="7"/>
        <v>1818.5408260249023</v>
      </c>
      <c r="AK22">
        <f t="shared" si="22"/>
        <v>1362.0489230322175</v>
      </c>
      <c r="AL22">
        <f t="shared" si="8"/>
        <v>-15973.683090042219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-5685.8906664958986</v>
      </c>
      <c r="AR22">
        <f t="shared" si="9"/>
        <v>-5688.7595873179553</v>
      </c>
      <c r="AS22">
        <f t="shared" si="9"/>
        <v>540.10098143014261</v>
      </c>
      <c r="AT22">
        <f t="shared" si="9"/>
        <v>404.52430297844512</v>
      </c>
      <c r="AU22">
        <f t="shared" si="9"/>
        <v>-4744.1343029093678</v>
      </c>
      <c r="AW22">
        <v>19</v>
      </c>
      <c r="AX22">
        <f>IF(Z22&gt;0, (R22*SUMPRODUCT(K22:$K$98, X22:$X$98)-K22*$AZ$3)/Z22, 0)</f>
        <v>81576.672146272758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2000000</v>
      </c>
      <c r="S23">
        <f t="shared" si="1"/>
        <v>82485.919097485152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63040.931699318789</v>
      </c>
      <c r="AC23">
        <f t="shared" si="2"/>
        <v>62168.30289402153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-22739.447016849073</v>
      </c>
      <c r="AI23">
        <f t="shared" si="6"/>
        <v>-22748.868064643386</v>
      </c>
      <c r="AJ23">
        <f t="shared" si="7"/>
        <v>872.62880529725953</v>
      </c>
      <c r="AK23">
        <f t="shared" si="22"/>
        <v>4412.8652189523154</v>
      </c>
      <c r="AL23">
        <f t="shared" si="8"/>
        <v>-17463.37404039381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-6029.9510637568001</v>
      </c>
      <c r="AR23">
        <f t="shared" si="9"/>
        <v>-6032.4492976464335</v>
      </c>
      <c r="AS23">
        <f t="shared" si="9"/>
        <v>231.40004191254781</v>
      </c>
      <c r="AT23">
        <f t="shared" si="9"/>
        <v>1170.1850665726552</v>
      </c>
      <c r="AU23">
        <f t="shared" si="9"/>
        <v>-4630.8641891612306</v>
      </c>
      <c r="AW23">
        <v>20</v>
      </c>
      <c r="AX23">
        <f>IF(Z23&gt;0, (R23*SUMPRODUCT(K23:$K$98, X23:$X$98)-K23*$AZ$3)/Z23, 0)</f>
        <v>82485.919097485152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2000000</v>
      </c>
      <c r="S24">
        <f t="shared" si="1"/>
        <v>82468.881129955626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62168.30289402153</v>
      </c>
      <c r="AC24">
        <f t="shared" si="2"/>
        <v>60435.907063477774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-26628.225300288344</v>
      </c>
      <c r="AI24">
        <f t="shared" si="6"/>
        <v>-26637.385711196588</v>
      </c>
      <c r="AJ24">
        <f t="shared" si="7"/>
        <v>1732.3958305437554</v>
      </c>
      <c r="AK24">
        <f t="shared" si="22"/>
        <v>4351.7812025815074</v>
      </c>
      <c r="AL24">
        <f t="shared" si="8"/>
        <v>-20553.208678071325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-6304.6079979608394</v>
      </c>
      <c r="AR24">
        <f t="shared" si="9"/>
        <v>-6306.7768544740102</v>
      </c>
      <c r="AS24">
        <f t="shared" si="9"/>
        <v>410.16915268333338</v>
      </c>
      <c r="AT24">
        <f t="shared" si="9"/>
        <v>1030.345592534622</v>
      </c>
      <c r="AU24">
        <f t="shared" si="9"/>
        <v>-4866.2621092560548</v>
      </c>
      <c r="AW24">
        <v>21</v>
      </c>
      <c r="AX24">
        <f>IF(Z24&gt;0, (R24*SUMPRODUCT(K24:$K$98, X24:$X$98)-K24*$AZ$3)/Z24, 0)</f>
        <v>82468.881129955626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2000000</v>
      </c>
      <c r="S25">
        <f t="shared" si="1"/>
        <v>81633.299465148142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60435.907063477774</v>
      </c>
      <c r="AC25">
        <f t="shared" si="2"/>
        <v>57968.401952314292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-30794.485929617487</v>
      </c>
      <c r="AI25">
        <f t="shared" si="6"/>
        <v>-30803.362270879588</v>
      </c>
      <c r="AJ25">
        <f t="shared" si="7"/>
        <v>2467.5051111634821</v>
      </c>
      <c r="AK25">
        <f t="shared" si="22"/>
        <v>4230.5134944434449</v>
      </c>
      <c r="AL25">
        <f t="shared" si="8"/>
        <v>-24105.34366527266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-6509.8473013781131</v>
      </c>
      <c r="AR25">
        <f t="shared" si="9"/>
        <v>-6511.7237290718003</v>
      </c>
      <c r="AS25">
        <f t="shared" si="9"/>
        <v>521.62200485364042</v>
      </c>
      <c r="AT25">
        <f t="shared" si="9"/>
        <v>894.31584986320433</v>
      </c>
      <c r="AU25">
        <f t="shared" si="9"/>
        <v>-5095.785874354955</v>
      </c>
      <c r="AW25">
        <v>22</v>
      </c>
      <c r="AX25">
        <f>IF(Z25&gt;0, (R25*SUMPRODUCT(K25:$K$98, X25:$X$98)-K25*$AZ$3)/Z25, 0)</f>
        <v>81633.299465148142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2000000</v>
      </c>
      <c r="S26">
        <f t="shared" si="1"/>
        <v>80052.229894835051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57968.401952314292</v>
      </c>
      <c r="AC26">
        <f t="shared" si="2"/>
        <v>54884.539371290994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-34794.203948200644</v>
      </c>
      <c r="AI26">
        <f t="shared" si="6"/>
        <v>-34802.77406227545</v>
      </c>
      <c r="AJ26">
        <f t="shared" si="7"/>
        <v>3083.8625810232988</v>
      </c>
      <c r="AK26">
        <f t="shared" si="22"/>
        <v>4057.7881366620009</v>
      </c>
      <c r="AL26">
        <f t="shared" si="8"/>
        <v>-27661.123344590149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-6567.2980265700389</v>
      </c>
      <c r="AR26">
        <f t="shared" si="9"/>
        <v>-6568.9156090080432</v>
      </c>
      <c r="AS26">
        <f t="shared" si="9"/>
        <v>582.0694927442031</v>
      </c>
      <c r="AT26">
        <f t="shared" si="9"/>
        <v>765.89491921736555</v>
      </c>
      <c r="AU26">
        <f t="shared" si="9"/>
        <v>-5220.9511970464746</v>
      </c>
      <c r="AW26">
        <v>23</v>
      </c>
      <c r="AX26">
        <f>IF(Z26&gt;0, (R26*SUMPRODUCT(K26:$K$98, X26:$X$98)-K26*$AZ$3)/Z26, 0)</f>
        <v>80052.229894835051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2000000</v>
      </c>
      <c r="S27">
        <f t="shared" si="1"/>
        <v>77913.89501818351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54884.539371290994</v>
      </c>
      <c r="AC27">
        <f t="shared" si="2"/>
        <v>51376.156273609144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-38712.900101647188</v>
      </c>
      <c r="AI27">
        <f t="shared" si="6"/>
        <v>-38721.142558955609</v>
      </c>
      <c r="AJ27">
        <f t="shared" si="7"/>
        <v>3508.3830976818499</v>
      </c>
      <c r="AK27">
        <f t="shared" si="22"/>
        <v>3841.9177559903701</v>
      </c>
      <c r="AL27">
        <f t="shared" si="8"/>
        <v>-31370.84170528339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-6524.0533621132645</v>
      </c>
      <c r="AR27">
        <f t="shared" si="9"/>
        <v>-6525.442414113345</v>
      </c>
      <c r="AS27">
        <f t="shared" si="9"/>
        <v>591.24680620449635</v>
      </c>
      <c r="AT27">
        <f t="shared" si="9"/>
        <v>647.45540600470656</v>
      </c>
      <c r="AU27">
        <f t="shared" si="9"/>
        <v>-5286.7402019041419</v>
      </c>
      <c r="AW27">
        <v>24</v>
      </c>
      <c r="AX27">
        <f>IF(Z27&gt;0, (R27*SUMPRODUCT(K27:$K$98, X27:$X$98)-K27*$AZ$3)/Z27, 0)</f>
        <v>77913.89501818351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2000000</v>
      </c>
      <c r="S28">
        <f t="shared" si="1"/>
        <v>75352.706815088633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51376.156273609144</v>
      </c>
      <c r="AC28">
        <f t="shared" si="2"/>
        <v>47583.276955146073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-42657.19062706046</v>
      </c>
      <c r="AI28">
        <f t="shared" si="6"/>
        <v>-42665.084052354374</v>
      </c>
      <c r="AJ28">
        <f t="shared" si="7"/>
        <v>3792.8793184630704</v>
      </c>
      <c r="AK28">
        <f t="shared" si="22"/>
        <v>3596.3309391526404</v>
      </c>
      <c r="AL28">
        <f t="shared" si="8"/>
        <v>-35275.873794738662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-6418.5366413037409</v>
      </c>
      <c r="AR28">
        <f t="shared" si="9"/>
        <v>-6419.724348199803</v>
      </c>
      <c r="AS28">
        <f t="shared" si="9"/>
        <v>570.70647465833804</v>
      </c>
      <c r="AT28">
        <f t="shared" si="9"/>
        <v>541.13225854499262</v>
      </c>
      <c r="AU28">
        <f t="shared" si="9"/>
        <v>-5307.8856149964713</v>
      </c>
      <c r="AW28">
        <v>25</v>
      </c>
      <c r="AX28">
        <f>IF(Z28&gt;0, (R28*SUMPRODUCT(K28:$K$98, X28:$X$98)-K28*$AZ$3)/Z28, 0)</f>
        <v>75352.706815088633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2000000</v>
      </c>
      <c r="S29">
        <f t="shared" si="1"/>
        <v>72475.608047723363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47583.276955146073</v>
      </c>
      <c r="AC29">
        <f t="shared" si="2"/>
        <v>43603.28856710143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-47064.403075954186</v>
      </c>
      <c r="AI29">
        <f t="shared" si="6"/>
        <v>-47071.923414475939</v>
      </c>
      <c r="AJ29">
        <f t="shared" si="7"/>
        <v>3979.9883880446432</v>
      </c>
      <c r="AK29">
        <f t="shared" si="22"/>
        <v>3330.8293868602254</v>
      </c>
      <c r="AL29">
        <f t="shared" si="8"/>
        <v>-39761.105639571069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-6322.92903032497</v>
      </c>
      <c r="AR29">
        <f t="shared" si="9"/>
        <v>-6323.9393600784433</v>
      </c>
      <c r="AS29">
        <f t="shared" si="9"/>
        <v>534.69676601467359</v>
      </c>
      <c r="AT29">
        <f t="shared" si="9"/>
        <v>447.48464760616866</v>
      </c>
      <c r="AU29">
        <f t="shared" si="9"/>
        <v>-5341.7579464576002</v>
      </c>
      <c r="AW29">
        <v>26</v>
      </c>
      <c r="AX29">
        <f>IF(Z29&gt;0, (R29*SUMPRODUCT(K29:$K$98, X29:$X$98)-K29*$AZ$3)/Z29, 0)</f>
        <v>72475.608047723363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2000000</v>
      </c>
      <c r="S30">
        <f t="shared" si="1"/>
        <v>69219.742931330082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43603.28856710143</v>
      </c>
      <c r="AC30">
        <f t="shared" si="2"/>
        <v>39457.634762900656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-51152.818006148831</v>
      </c>
      <c r="AI30">
        <f t="shared" si="6"/>
        <v>-51159.943436172827</v>
      </c>
      <c r="AJ30">
        <f t="shared" si="7"/>
        <v>4145.6538042007742</v>
      </c>
      <c r="AK30">
        <f t="shared" si="22"/>
        <v>3052.2301996971005</v>
      </c>
      <c r="AL30">
        <f t="shared" si="8"/>
        <v>-43962.059432274953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-6135.8861629615676</v>
      </c>
      <c r="AR30">
        <f t="shared" si="9"/>
        <v>-6136.7408730087081</v>
      </c>
      <c r="AS30">
        <f t="shared" si="9"/>
        <v>497.27973560648849</v>
      </c>
      <c r="AT30">
        <f t="shared" si="9"/>
        <v>366.12131605816211</v>
      </c>
      <c r="AU30">
        <f t="shared" si="9"/>
        <v>-5273.3398213440569</v>
      </c>
      <c r="AW30">
        <v>27</v>
      </c>
      <c r="AX30">
        <f>IF(Z30&gt;0, (R30*SUMPRODUCT(K30:$K$98, X30:$X$98)-K30*$AZ$3)/Z30, 0)</f>
        <v>69219.742931330082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2000000</v>
      </c>
      <c r="S31">
        <f t="shared" si="1"/>
        <v>65656.880965187651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39457.634762900656</v>
      </c>
      <c r="AC31">
        <f t="shared" si="2"/>
        <v>35265.744337549986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-54424.447228196601</v>
      </c>
      <c r="AI31">
        <f t="shared" si="6"/>
        <v>-54431.161251125181</v>
      </c>
      <c r="AJ31">
        <f t="shared" si="7"/>
        <v>4191.8904253506698</v>
      </c>
      <c r="AK31">
        <f t="shared" si="22"/>
        <v>2762.034433403046</v>
      </c>
      <c r="AL31">
        <f t="shared" si="8"/>
        <v>-47477.236392371466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-5828.8614686281444</v>
      </c>
      <c r="AR31">
        <f t="shared" si="9"/>
        <v>-5829.5805408749193</v>
      </c>
      <c r="AS31">
        <f t="shared" si="9"/>
        <v>448.95170875302614</v>
      </c>
      <c r="AT31">
        <f t="shared" si="9"/>
        <v>295.81404871938196</v>
      </c>
      <c r="AU31">
        <f t="shared" si="9"/>
        <v>-5084.8147834025112</v>
      </c>
      <c r="AW31">
        <v>28</v>
      </c>
      <c r="AX31">
        <f>IF(Z31&gt;0, (R31*SUMPRODUCT(K31:$K$98, X31:$X$98)-K31*$AZ$3)/Z31, 0)</f>
        <v>65656.880965187651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2000000</v>
      </c>
      <c r="S32">
        <f t="shared" si="1"/>
        <v>61970.691374150105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35265.744337549986</v>
      </c>
      <c r="AC32">
        <f t="shared" si="2"/>
        <v>31172.59334893155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-57458.128035875241</v>
      </c>
      <c r="AI32">
        <f t="shared" si="6"/>
        <v>-57464.415805274315</v>
      </c>
      <c r="AJ32">
        <f t="shared" si="7"/>
        <v>4093.1509886184358</v>
      </c>
      <c r="AK32">
        <f t="shared" si="22"/>
        <v>2468.6021036284992</v>
      </c>
      <c r="AL32">
        <f t="shared" si="8"/>
        <v>-50902.662713027377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-5494.4364820153232</v>
      </c>
      <c r="AR32">
        <f t="shared" si="9"/>
        <v>-5495.037750291157</v>
      </c>
      <c r="AS32">
        <f t="shared" si="9"/>
        <v>391.40777618477881</v>
      </c>
      <c r="AT32">
        <f t="shared" si="9"/>
        <v>236.06020455952691</v>
      </c>
      <c r="AU32">
        <f t="shared" si="9"/>
        <v>-4867.5697695468507</v>
      </c>
      <c r="AW32">
        <v>29</v>
      </c>
      <c r="AX32">
        <f>IF(Z32&gt;0, (R32*SUMPRODUCT(K32:$K$98, X32:$X$98)-K32*$AZ$3)/Z32, 0)</f>
        <v>61970.691374150105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2000000</v>
      </c>
      <c r="S33">
        <f t="shared" si="1"/>
        <v>58177.978509709188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31172.59334893155</v>
      </c>
      <c r="AC33">
        <f t="shared" si="2"/>
        <v>27227.898366924914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-59961.894353462652</v>
      </c>
      <c r="AI33">
        <f t="shared" si="6"/>
        <v>-59967.744483328024</v>
      </c>
      <c r="AJ33">
        <f t="shared" si="7"/>
        <v>3944.6949820066366</v>
      </c>
      <c r="AK33">
        <f t="shared" si="22"/>
        <v>2182.0815344252087</v>
      </c>
      <c r="AL33">
        <f t="shared" si="8"/>
        <v>-53840.967966896176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-5119.5172021104254</v>
      </c>
      <c r="AR33">
        <f t="shared" si="9"/>
        <v>-5120.0166833360145</v>
      </c>
      <c r="AS33">
        <f t="shared" si="9"/>
        <v>336.79612752753934</v>
      </c>
      <c r="AT33">
        <f t="shared" si="9"/>
        <v>186.3050537737432</v>
      </c>
      <c r="AU33">
        <f t="shared" si="9"/>
        <v>-4596.9155020347316</v>
      </c>
      <c r="AW33">
        <v>30</v>
      </c>
      <c r="AX33">
        <f>IF(Z33&gt;0, (R33*SUMPRODUCT(K33:$K$98, X33:$X$98)-K33*$AZ$3)/Z33, 0)</f>
        <v>58177.978509709188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2000000</v>
      </c>
      <c r="S34">
        <f t="shared" si="1"/>
        <v>54348.362460681004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27227.898366924914</v>
      </c>
      <c r="AC34">
        <f t="shared" si="2"/>
        <v>23492.078932679382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-62160.597941455271</v>
      </c>
      <c r="AI34">
        <f t="shared" si="6"/>
        <v>-62166.001066284851</v>
      </c>
      <c r="AJ34">
        <f t="shared" si="7"/>
        <v>3735.8194342455317</v>
      </c>
      <c r="AK34">
        <f t="shared" si="22"/>
        <v>1905.9528856847442</v>
      </c>
      <c r="AL34">
        <f t="shared" si="8"/>
        <v>-56524.228746354573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-4738.6084273973365</v>
      </c>
      <c r="AR34">
        <f t="shared" si="9"/>
        <v>-4739.0203168208564</v>
      </c>
      <c r="AS34">
        <f t="shared" si="9"/>
        <v>284.78788880093231</v>
      </c>
      <c r="AT34">
        <f t="shared" si="9"/>
        <v>145.29404004179949</v>
      </c>
      <c r="AU34">
        <f t="shared" ref="AU34:AU89" si="23">AL34*$K34</f>
        <v>-4308.9383879781235</v>
      </c>
      <c r="AW34">
        <v>31</v>
      </c>
      <c r="AX34">
        <f>IF(Z34&gt;0, (R34*SUMPRODUCT(K34:$K$98, X34:$X$98)-K34*$AZ$3)/Z34, 0)</f>
        <v>54348.362460681004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2000000</v>
      </c>
      <c r="S35">
        <f t="shared" si="1"/>
        <v>50498.981309475559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23492.078932679382</v>
      </c>
      <c r="AC35">
        <f t="shared" si="2"/>
        <v>19988.914940875711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-64198.807968642788</v>
      </c>
      <c r="AI35">
        <f t="shared" ref="AI35:AI66" si="25">SUM(AE35:AH35)</f>
        <v>-64203.755819674268</v>
      </c>
      <c r="AJ35">
        <f t="shared" si="7"/>
        <v>3503.1639918036708</v>
      </c>
      <c r="AK35">
        <f t="shared" si="22"/>
        <v>1644.4455252875568</v>
      </c>
      <c r="AL35">
        <f t="shared" si="8"/>
        <v>-59056.146302583038</v>
      </c>
      <c r="AN35">
        <f t="shared" ref="AN35:AT66" si="26">AE35*$K35</f>
        <v>0</v>
      </c>
      <c r="AO35">
        <f t="shared" si="26"/>
        <v>0</v>
      </c>
      <c r="AP35">
        <f t="shared" si="26"/>
        <v>-0.33677064749188101</v>
      </c>
      <c r="AQ35">
        <f t="shared" si="26"/>
        <v>-4369.6291562208035</v>
      </c>
      <c r="AR35">
        <f t="shared" si="26"/>
        <v>-4369.9659268682944</v>
      </c>
      <c r="AS35">
        <f t="shared" si="26"/>
        <v>238.43943527868882</v>
      </c>
      <c r="AT35">
        <f t="shared" si="26"/>
        <v>111.92757841583412</v>
      </c>
      <c r="AU35">
        <f t="shared" si="23"/>
        <v>-4019.5989131737715</v>
      </c>
      <c r="AW35">
        <v>32</v>
      </c>
      <c r="AX35">
        <f>IF(Z35&gt;0, (R35*SUMPRODUCT(K35:$K$98, X35:$X$98)-K35*$AZ$3)/Z35, 0)</f>
        <v>50498.981309475559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2000000</v>
      </c>
      <c r="S36">
        <f t="shared" si="1"/>
        <v>46560.707110707932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19988.914940875711</v>
      </c>
      <c r="AC36">
        <f t="shared" si="2"/>
        <v>16722.361173577814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-65436.028923760852</v>
      </c>
      <c r="AI36">
        <f t="shared" si="25"/>
        <v>-65440.518321101248</v>
      </c>
      <c r="AJ36">
        <f t="shared" si="7"/>
        <v>3266.5537672978971</v>
      </c>
      <c r="AK36">
        <f t="shared" si="22"/>
        <v>1399.2240458612998</v>
      </c>
      <c r="AL36">
        <f t="shared" si="8"/>
        <v>-60774.74050794205</v>
      </c>
      <c r="AN36">
        <f t="shared" si="26"/>
        <v>0</v>
      </c>
      <c r="AO36">
        <f t="shared" si="26"/>
        <v>0</v>
      </c>
      <c r="AP36">
        <f t="shared" si="26"/>
        <v>-0.27282718287208002</v>
      </c>
      <c r="AQ36">
        <f t="shared" si="26"/>
        <v>-3976.6423143189318</v>
      </c>
      <c r="AR36">
        <f t="shared" si="26"/>
        <v>-3976.9151415018036</v>
      </c>
      <c r="AS36">
        <f t="shared" si="26"/>
        <v>198.51320666431656</v>
      </c>
      <c r="AT36">
        <f t="shared" si="26"/>
        <v>85.032873166362407</v>
      </c>
      <c r="AU36">
        <f t="shared" si="23"/>
        <v>-3693.3690616711247</v>
      </c>
      <c r="AW36">
        <v>33</v>
      </c>
      <c r="AX36">
        <f>IF(Z36&gt;0, (R36*SUMPRODUCT(K36:$K$98, X36:$X$98)-K36*$AZ$3)/Z36, 0)</f>
        <v>46560.707110707932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2000000</v>
      </c>
      <c r="S37">
        <f t="shared" si="1"/>
        <v>42552.997944252755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16722.361173577814</v>
      </c>
      <c r="AC37">
        <f t="shared" si="2"/>
        <v>13730.607599368617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-65779.046335040621</v>
      </c>
      <c r="AI37">
        <f t="shared" si="25"/>
        <v>-65783.079719368019</v>
      </c>
      <c r="AJ37">
        <f t="shared" si="7"/>
        <v>2991.7535742091968</v>
      </c>
      <c r="AK37">
        <f t="shared" si="22"/>
        <v>1170.565282150447</v>
      </c>
      <c r="AL37">
        <f t="shared" si="8"/>
        <v>-61620.760863008371</v>
      </c>
      <c r="AN37">
        <f t="shared" si="26"/>
        <v>0</v>
      </c>
      <c r="AO37">
        <f t="shared" si="26"/>
        <v>0</v>
      </c>
      <c r="AP37">
        <f t="shared" si="26"/>
        <v>-0.21885233140289606</v>
      </c>
      <c r="AQ37">
        <f t="shared" si="26"/>
        <v>-3569.1856960165251</v>
      </c>
      <c r="AR37">
        <f t="shared" si="26"/>
        <v>-3569.4045483479281</v>
      </c>
      <c r="AS37">
        <f t="shared" si="26"/>
        <v>162.33321487644497</v>
      </c>
      <c r="AT37">
        <f t="shared" si="26"/>
        <v>63.515132767732361</v>
      </c>
      <c r="AU37">
        <f t="shared" si="23"/>
        <v>-3343.5562007037506</v>
      </c>
      <c r="AW37">
        <v>34</v>
      </c>
      <c r="AX37">
        <f>IF(Z37&gt;0, (R37*SUMPRODUCT(K37:$K$98, X37:$X$98)-K37*$AZ$3)/Z37, 0)</f>
        <v>42552.997944252755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2000000</v>
      </c>
      <c r="S38">
        <f t="shared" si="1"/>
        <v>38516.049890440707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13730.607599368617</v>
      </c>
      <c r="AC38">
        <f t="shared" si="2"/>
        <v>11040.786849878643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-65579.709582701762</v>
      </c>
      <c r="AI38">
        <f t="shared" si="25"/>
        <v>-65583.292760000986</v>
      </c>
      <c r="AJ38">
        <f t="shared" si="7"/>
        <v>2689.8207494899743</v>
      </c>
      <c r="AK38">
        <f t="shared" si="22"/>
        <v>961.14253195580329</v>
      </c>
      <c r="AL38">
        <f t="shared" si="8"/>
        <v>-61932.329478555206</v>
      </c>
      <c r="AN38">
        <f t="shared" si="26"/>
        <v>0</v>
      </c>
      <c r="AO38">
        <f t="shared" si="26"/>
        <v>0</v>
      </c>
      <c r="AP38">
        <f t="shared" si="26"/>
        <v>-0.17359285521626588</v>
      </c>
      <c r="AQ38">
        <f t="shared" si="26"/>
        <v>-3177.1157495213297</v>
      </c>
      <c r="AR38">
        <f t="shared" si="26"/>
        <v>-3177.2893423765458</v>
      </c>
      <c r="AS38">
        <f t="shared" si="26"/>
        <v>130.31274339232581</v>
      </c>
      <c r="AT38">
        <f t="shared" si="26"/>
        <v>46.564114041411791</v>
      </c>
      <c r="AU38">
        <f t="shared" si="23"/>
        <v>-3000.4124849428081</v>
      </c>
      <c r="AW38">
        <v>35</v>
      </c>
      <c r="AX38">
        <f>IF(Z38&gt;0, (R38*SUMPRODUCT(K38:$K$98, X38:$X$98)-K38*$AZ$3)/Z38, 0)</f>
        <v>38516.049890440707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2000000</v>
      </c>
      <c r="S39">
        <f t="shared" si="1"/>
        <v>34401.129223466742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11040.786849878643</v>
      </c>
      <c r="AC39">
        <f t="shared" si="2"/>
        <v>8648.8183740417207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-64753.512397663886</v>
      </c>
      <c r="AI39">
        <f t="shared" si="25"/>
        <v>-64756.655033737639</v>
      </c>
      <c r="AJ39">
        <f t="shared" si="7"/>
        <v>2391.9684758369222</v>
      </c>
      <c r="AK39">
        <f t="shared" si="22"/>
        <v>772.85507949150508</v>
      </c>
      <c r="AL39">
        <f t="shared" si="8"/>
        <v>-61591.831478409207</v>
      </c>
      <c r="AN39">
        <f t="shared" si="26"/>
        <v>0</v>
      </c>
      <c r="AO39">
        <f t="shared" si="26"/>
        <v>0</v>
      </c>
      <c r="AP39">
        <f t="shared" si="26"/>
        <v>-0.13593760593664447</v>
      </c>
      <c r="AQ39">
        <f t="shared" si="26"/>
        <v>-2800.9725735802012</v>
      </c>
      <c r="AR39">
        <f t="shared" si="26"/>
        <v>-2801.1085111861375</v>
      </c>
      <c r="AS39">
        <f t="shared" si="26"/>
        <v>103.46679044285118</v>
      </c>
      <c r="AT39">
        <f t="shared" si="26"/>
        <v>33.430555360668734</v>
      </c>
      <c r="AU39">
        <f t="shared" si="23"/>
        <v>-2664.2111653826178</v>
      </c>
      <c r="AW39">
        <v>36</v>
      </c>
      <c r="AX39">
        <f>IF(Z39&gt;0, (R39*SUMPRODUCT(K39:$K$98, X39:$X$98)-K39*$AZ$3)/Z39, 0)</f>
        <v>34401.129223466742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2000000</v>
      </c>
      <c r="S40">
        <f t="shared" si="1"/>
        <v>30145.591483783392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8648.8183740417207</v>
      </c>
      <c r="AC40">
        <f t="shared" si="2"/>
        <v>6548.8701519654642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-63310.777024526702</v>
      </c>
      <c r="AI40">
        <f t="shared" si="25"/>
        <v>-63313.492541883315</v>
      </c>
      <c r="AJ40">
        <f t="shared" si="7"/>
        <v>2099.9482220762566</v>
      </c>
      <c r="AK40">
        <f t="shared" si="22"/>
        <v>605.41728618292052</v>
      </c>
      <c r="AL40">
        <f t="shared" si="8"/>
        <v>-60608.127033624136</v>
      </c>
      <c r="AN40">
        <f t="shared" si="26"/>
        <v>0</v>
      </c>
      <c r="AO40">
        <f t="shared" si="26"/>
        <v>0</v>
      </c>
      <c r="AP40">
        <f t="shared" si="26"/>
        <v>-0.10487695897706904</v>
      </c>
      <c r="AQ40">
        <f t="shared" si="26"/>
        <v>-2445.1479747086664</v>
      </c>
      <c r="AR40">
        <f t="shared" si="26"/>
        <v>-2445.2528516676434</v>
      </c>
      <c r="AS40">
        <f t="shared" si="26"/>
        <v>81.102845100347409</v>
      </c>
      <c r="AT40">
        <f t="shared" si="26"/>
        <v>23.382035740776026</v>
      </c>
      <c r="AU40">
        <f t="shared" si="23"/>
        <v>-2340.7679708265196</v>
      </c>
      <c r="AW40">
        <v>37</v>
      </c>
      <c r="AX40">
        <f>IF(Z40&gt;0, (R40*SUMPRODUCT(K40:$K$98, X40:$X$98)-K40*$AZ$3)/Z40, 0)</f>
        <v>30145.591483783392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2000000</v>
      </c>
      <c r="S41">
        <f t="shared" si="1"/>
        <v>25639.56193639597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6548.8701519654642</v>
      </c>
      <c r="AC41">
        <f t="shared" si="2"/>
        <v>4729.6367768138944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-61205.220362768901</v>
      </c>
      <c r="AI41">
        <f t="shared" si="25"/>
        <v>-61207.52619232468</v>
      </c>
      <c r="AJ41">
        <f t="shared" si="7"/>
        <v>1819.2333751515698</v>
      </c>
      <c r="AK41">
        <f t="shared" si="22"/>
        <v>458.42091063758255</v>
      </c>
      <c r="AL41">
        <f t="shared" si="8"/>
        <v>-58929.871906535525</v>
      </c>
      <c r="AN41">
        <f t="shared" si="26"/>
        <v>0</v>
      </c>
      <c r="AO41">
        <f t="shared" si="26"/>
        <v>0</v>
      </c>
      <c r="AP41">
        <f t="shared" si="26"/>
        <v>-7.9512733135589153E-2</v>
      </c>
      <c r="AQ41">
        <f t="shared" si="26"/>
        <v>-2110.5611822055002</v>
      </c>
      <c r="AR41">
        <f t="shared" si="26"/>
        <v>-2110.640694938636</v>
      </c>
      <c r="AS41">
        <f t="shared" si="26"/>
        <v>62.733265564765915</v>
      </c>
      <c r="AT41">
        <f t="shared" si="26"/>
        <v>15.807889806921166</v>
      </c>
      <c r="AU41">
        <f t="shared" si="23"/>
        <v>-2032.0995395669488</v>
      </c>
      <c r="AW41">
        <v>38</v>
      </c>
      <c r="AX41">
        <f>IF(Z41&gt;0, (R41*SUMPRODUCT(K41:$K$98, X41:$X$98)-K41*$AZ$3)/Z41, 0)</f>
        <v>25639.56193639597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2000000</v>
      </c>
      <c r="S42">
        <f t="shared" si="1"/>
        <v>20709.209286634916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4729.6367768138944</v>
      </c>
      <c r="AC42">
        <f t="shared" si="2"/>
        <v>3177.9279156415128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-58333.768181441206</v>
      </c>
      <c r="AI42">
        <f t="shared" si="25"/>
        <v>-58335.68636665029</v>
      </c>
      <c r="AJ42">
        <f t="shared" si="7"/>
        <v>1551.7088611723816</v>
      </c>
      <c r="AK42">
        <f t="shared" si="22"/>
        <v>331.07457437697263</v>
      </c>
      <c r="AL42">
        <f t="shared" si="8"/>
        <v>-56452.902931100936</v>
      </c>
      <c r="AN42">
        <f t="shared" si="26"/>
        <v>0</v>
      </c>
      <c r="AO42">
        <f t="shared" si="26"/>
        <v>0</v>
      </c>
      <c r="AP42">
        <f t="shared" si="26"/>
        <v>-5.9058443325485439E-2</v>
      </c>
      <c r="AQ42">
        <f t="shared" si="26"/>
        <v>-1796.0213256699374</v>
      </c>
      <c r="AR42">
        <f t="shared" si="26"/>
        <v>-1796.0803841132627</v>
      </c>
      <c r="AS42">
        <f t="shared" si="26"/>
        <v>47.775110245376844</v>
      </c>
      <c r="AT42">
        <f t="shared" si="26"/>
        <v>10.193358229810313</v>
      </c>
      <c r="AU42">
        <f t="shared" si="23"/>
        <v>-1738.1119156380755</v>
      </c>
      <c r="AW42">
        <v>39</v>
      </c>
      <c r="AX42">
        <f>IF(Z42&gt;0, (R42*SUMPRODUCT(K42:$K$98, X42:$X$98)-K42*$AZ$3)/Z42, 0)</f>
        <v>20709.209286634916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2000000</v>
      </c>
      <c r="S43">
        <f t="shared" si="1"/>
        <v>15106.976404934328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3177.9279156415128</v>
      </c>
      <c r="AC43">
        <f t="shared" si="2"/>
        <v>1880.8818766082886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-54832.15500614162</v>
      </c>
      <c r="AI43">
        <f t="shared" si="25"/>
        <v>-54833.711308529826</v>
      </c>
      <c r="AJ43">
        <f t="shared" si="7"/>
        <v>1297.0460390332241</v>
      </c>
      <c r="AK43">
        <f t="shared" si="22"/>
        <v>222.4549540949059</v>
      </c>
      <c r="AL43">
        <f t="shared" si="8"/>
        <v>-53314.210315401695</v>
      </c>
      <c r="AN43">
        <f t="shared" si="26"/>
        <v>0</v>
      </c>
      <c r="AO43">
        <f t="shared" si="26"/>
        <v>0</v>
      </c>
      <c r="AP43">
        <f t="shared" si="26"/>
        <v>-4.2782624112192628E-2</v>
      </c>
      <c r="AQ43">
        <f t="shared" si="26"/>
        <v>-1507.3314123678342</v>
      </c>
      <c r="AR43">
        <f t="shared" si="26"/>
        <v>-1507.3741949919465</v>
      </c>
      <c r="AS43">
        <f t="shared" si="26"/>
        <v>35.65568848612773</v>
      </c>
      <c r="AT43">
        <f t="shared" si="26"/>
        <v>6.1152683148517255</v>
      </c>
      <c r="AU43">
        <f t="shared" si="23"/>
        <v>-1465.603238190967</v>
      </c>
      <c r="AW43">
        <v>40</v>
      </c>
      <c r="AX43">
        <f>IF(Z43&gt;0, (R43*SUMPRODUCT(K43:$K$98, X43:$X$98)-K43*$AZ$3)/Z43, 0)</f>
        <v>15106.976404934328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2000000</v>
      </c>
      <c r="S44">
        <f t="shared" si="1"/>
        <v>8352.2206104675624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1880.8818766082886</v>
      </c>
      <c r="AC44">
        <f t="shared" si="2"/>
        <v>819.06411302323386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-50387.436519501352</v>
      </c>
      <c r="AI44">
        <f t="shared" si="25"/>
        <v>-50388.662337387432</v>
      </c>
      <c r="AJ44">
        <f t="shared" si="7"/>
        <v>1061.8177635850548</v>
      </c>
      <c r="AK44">
        <f t="shared" si="22"/>
        <v>131.66173136258021</v>
      </c>
      <c r="AL44">
        <f t="shared" si="8"/>
        <v>-49195.182842439797</v>
      </c>
      <c r="AN44">
        <f t="shared" si="26"/>
        <v>0</v>
      </c>
      <c r="AO44">
        <f t="shared" si="26"/>
        <v>0</v>
      </c>
      <c r="AP44">
        <f t="shared" si="26"/>
        <v>-3.0087171825327455E-2</v>
      </c>
      <c r="AQ44">
        <f t="shared" si="26"/>
        <v>-1236.737918100564</v>
      </c>
      <c r="AR44">
        <f t="shared" si="26"/>
        <v>-1236.7680052723892</v>
      </c>
      <c r="AS44">
        <f t="shared" si="26"/>
        <v>26.061859484162007</v>
      </c>
      <c r="AT44">
        <f t="shared" si="26"/>
        <v>3.2315804650203428</v>
      </c>
      <c r="AU44">
        <f t="shared" si="23"/>
        <v>-1207.4745653232069</v>
      </c>
      <c r="AW44">
        <v>41</v>
      </c>
      <c r="AX44">
        <f>IF(Z44&gt;0, (R44*SUMPRODUCT(K44:$K$98, X44:$X$98)-K44*$AZ$3)/Z44, 0)</f>
        <v>8352.2206104675624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2000000</v>
      </c>
      <c r="S45">
        <f t="shared" si="1"/>
        <v>-266.76993970588836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819.06411302323386</v>
      </c>
      <c r="AC45">
        <f t="shared" si="2"/>
        <v>-19.893761521273518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-45024.101885538046</v>
      </c>
      <c r="AI45">
        <f t="shared" si="25"/>
        <v>-45025.034044608481</v>
      </c>
      <c r="AJ45">
        <f t="shared" si="7"/>
        <v>838.95787454450738</v>
      </c>
      <c r="AK45">
        <f t="shared" si="22"/>
        <v>57.334487911626375</v>
      </c>
      <c r="AL45">
        <f t="shared" si="8"/>
        <v>-44128.741682152344</v>
      </c>
      <c r="AN45">
        <f t="shared" si="26"/>
        <v>0</v>
      </c>
      <c r="AO45">
        <f t="shared" si="26"/>
        <v>0</v>
      </c>
      <c r="AP45">
        <f t="shared" si="26"/>
        <v>-2.0428073865139361E-2</v>
      </c>
      <c r="AQ45">
        <f t="shared" si="26"/>
        <v>-986.69391115972758</v>
      </c>
      <c r="AR45">
        <f t="shared" si="26"/>
        <v>-986.71433923359268</v>
      </c>
      <c r="AS45">
        <f t="shared" si="26"/>
        <v>18.385588870534775</v>
      </c>
      <c r="AT45">
        <f t="shared" si="26"/>
        <v>1.2564734831508946</v>
      </c>
      <c r="AU45">
        <f t="shared" si="23"/>
        <v>-967.07227687990701</v>
      </c>
      <c r="AW45">
        <v>42</v>
      </c>
      <c r="AX45">
        <f>IF(Z45&gt;0, (R45*SUMPRODUCT(K45:$K$98, X45:$X$98)-K45*$AZ$3)/Z45, 0)</f>
        <v>-266.76993970588836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2000000</v>
      </c>
      <c r="S46">
        <f t="shared" si="1"/>
        <v>-11982.666342041341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-19.893761521273518</v>
      </c>
      <c r="AC46">
        <f t="shared" si="2"/>
        <v>-651.42691950595326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-38925.788708322652</v>
      </c>
      <c r="AI46">
        <f t="shared" si="25"/>
        <v>-38926.468259622954</v>
      </c>
      <c r="AJ46">
        <f t="shared" si="7"/>
        <v>631.53315798467975</v>
      </c>
      <c r="AK46">
        <f t="shared" si="22"/>
        <v>-1.3925633064891465</v>
      </c>
      <c r="AL46">
        <f t="shared" si="8"/>
        <v>-38296.327664944758</v>
      </c>
      <c r="AN46">
        <f t="shared" si="26"/>
        <v>0</v>
      </c>
      <c r="AO46">
        <f t="shared" si="26"/>
        <v>0</v>
      </c>
      <c r="AP46">
        <f t="shared" si="26"/>
        <v>-1.3296630944182198E-2</v>
      </c>
      <c r="AQ46">
        <f t="shared" si="26"/>
        <v>-761.6523527148438</v>
      </c>
      <c r="AR46">
        <f t="shared" si="26"/>
        <v>-761.66564934578787</v>
      </c>
      <c r="AS46">
        <f t="shared" si="26"/>
        <v>12.357070506669601</v>
      </c>
      <c r="AT46">
        <f t="shared" si="26"/>
        <v>-2.7247980166553311E-2</v>
      </c>
      <c r="AU46">
        <f t="shared" si="23"/>
        <v>-749.33582681928476</v>
      </c>
      <c r="AW46">
        <v>43</v>
      </c>
      <c r="AX46">
        <f>IF(Z46&gt;0, (R46*SUMPRODUCT(K46:$K$98, X46:$X$98)-K46*$AZ$3)/Z46, 0)</f>
        <v>-11982.666342041341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2000000</v>
      </c>
      <c r="S47">
        <f t="shared" si="1"/>
        <v>-29054.415900833457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-651.42691950595326</v>
      </c>
      <c r="AC47">
        <f t="shared" si="2"/>
        <v>-1095.9714568859326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-32198.248983682217</v>
      </c>
      <c r="AI47">
        <f t="shared" si="25"/>
        <v>-32198.720500413368</v>
      </c>
      <c r="AJ47">
        <f t="shared" si="7"/>
        <v>444.54453737997937</v>
      </c>
      <c r="AK47">
        <f t="shared" si="22"/>
        <v>-45.599884365416735</v>
      </c>
      <c r="AL47">
        <f t="shared" si="8"/>
        <v>-31799.775847398807</v>
      </c>
      <c r="AN47">
        <f t="shared" si="26"/>
        <v>0</v>
      </c>
      <c r="AO47">
        <f t="shared" si="26"/>
        <v>0</v>
      </c>
      <c r="AP47">
        <f t="shared" si="26"/>
        <v>-8.2375573665523019E-3</v>
      </c>
      <c r="AQ47">
        <f t="shared" si="26"/>
        <v>-562.51434060025679</v>
      </c>
      <c r="AR47">
        <f t="shared" si="26"/>
        <v>-562.52257815762334</v>
      </c>
      <c r="AS47">
        <f t="shared" si="26"/>
        <v>7.7663439846829823</v>
      </c>
      <c r="AT47">
        <f t="shared" si="26"/>
        <v>-0.79664546038698703</v>
      </c>
      <c r="AU47">
        <f t="shared" si="23"/>
        <v>-555.55287963332739</v>
      </c>
      <c r="AW47">
        <v>44</v>
      </c>
      <c r="AX47">
        <f>IF(Z47&gt;0, (R47*SUMPRODUCT(K47:$K$98, X47:$X$98)-K47*$AZ$3)/Z47, 0)</f>
        <v>-29054.415900833457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2000000</v>
      </c>
      <c r="S48">
        <f t="shared" si="1"/>
        <v>-55686.568199929876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-1095.9714568859326</v>
      </c>
      <c r="AC48">
        <f t="shared" si="2"/>
        <v>-1375.3538195086321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-25292.000311864769</v>
      </c>
      <c r="AI48">
        <f t="shared" si="25"/>
        <v>-25292.309038426662</v>
      </c>
      <c r="AJ48">
        <f t="shared" si="7"/>
        <v>279.38236262269947</v>
      </c>
      <c r="AK48">
        <f t="shared" si="22"/>
        <v>-76.718001982015295</v>
      </c>
      <c r="AL48">
        <f t="shared" si="8"/>
        <v>-25089.644677785978</v>
      </c>
      <c r="AN48">
        <f t="shared" si="26"/>
        <v>0</v>
      </c>
      <c r="AO48">
        <f t="shared" si="26"/>
        <v>0</v>
      </c>
      <c r="AP48">
        <f t="shared" si="26"/>
        <v>-4.8156766469483157E-3</v>
      </c>
      <c r="AQ48">
        <f t="shared" si="26"/>
        <v>-394.51770690066633</v>
      </c>
      <c r="AR48">
        <f t="shared" si="26"/>
        <v>-394.52252257731328</v>
      </c>
      <c r="AS48">
        <f t="shared" si="26"/>
        <v>4.3579506441288371</v>
      </c>
      <c r="AT48">
        <f t="shared" si="26"/>
        <v>-1.1966870886739247</v>
      </c>
      <c r="AU48">
        <f t="shared" si="23"/>
        <v>-391.36125902185842</v>
      </c>
      <c r="AW48">
        <v>45</v>
      </c>
      <c r="AX48">
        <f>IF(Z48&gt;0, (R48*SUMPRODUCT(K48:$K$98, X48:$X$98)-K48*$AZ$3)/Z48, 0)</f>
        <v>-55686.568199929876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2000000</v>
      </c>
      <c r="S49">
        <f t="shared" si="1"/>
        <v>-100357.11088944833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-1375.3538195086321</v>
      </c>
      <c r="AC49">
        <f t="shared" si="2"/>
        <v>-1517.0751175007651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-18668.752299597214</v>
      </c>
      <c r="AI49">
        <f t="shared" si="25"/>
        <v>-18668.941259191612</v>
      </c>
      <c r="AJ49">
        <f t="shared" si="7"/>
        <v>141.72129799213303</v>
      </c>
      <c r="AK49">
        <f t="shared" si="22"/>
        <v>-96.274767365604262</v>
      </c>
      <c r="AL49">
        <f t="shared" si="8"/>
        <v>-18623.494728565085</v>
      </c>
      <c r="AN49">
        <f t="shared" si="26"/>
        <v>0</v>
      </c>
      <c r="AO49">
        <f t="shared" si="26"/>
        <v>0</v>
      </c>
      <c r="AP49">
        <f t="shared" si="26"/>
        <v>-2.6316870721433921E-3</v>
      </c>
      <c r="AQ49">
        <f t="shared" si="26"/>
        <v>-260.00433709689037</v>
      </c>
      <c r="AR49">
        <f t="shared" si="26"/>
        <v>-260.00696878396252</v>
      </c>
      <c r="AS49">
        <f t="shared" si="26"/>
        <v>1.9737876182411196</v>
      </c>
      <c r="AT49">
        <f t="shared" si="26"/>
        <v>-1.3408425301454852</v>
      </c>
      <c r="AU49">
        <f t="shared" si="23"/>
        <v>-259.37402369586692</v>
      </c>
      <c r="AW49">
        <v>46</v>
      </c>
      <c r="AX49">
        <f>IF(Z49&gt;0, (R49*SUMPRODUCT(K49:$K$98, X49:$X$98)-K49*$AZ$3)/Z49, 0)</f>
        <v>-100357.11088944833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2000000</v>
      </c>
      <c r="S50">
        <f t="shared" si="1"/>
        <v>-181594.46520593585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-1517.0751175007651</v>
      </c>
      <c r="AC50">
        <f t="shared" si="2"/>
        <v>-1551.3683752150364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-12845.124211337772</v>
      </c>
      <c r="AI50">
        <f t="shared" si="25"/>
        <v>-12845.230999309906</v>
      </c>
      <c r="AJ50">
        <f t="shared" si="7"/>
        <v>34.293257714271249</v>
      </c>
      <c r="AK50">
        <f t="shared" si="22"/>
        <v>-106.19525822505356</v>
      </c>
      <c r="AL50">
        <f t="shared" si="8"/>
        <v>-12917.132999820689</v>
      </c>
      <c r="AN50">
        <f t="shared" si="26"/>
        <v>0</v>
      </c>
      <c r="AO50">
        <f t="shared" si="26"/>
        <v>0</v>
      </c>
      <c r="AP50">
        <f t="shared" si="26"/>
        <v>-1.32791297932196E-3</v>
      </c>
      <c r="AQ50">
        <f t="shared" si="26"/>
        <v>-159.72966636876612</v>
      </c>
      <c r="AR50">
        <f t="shared" si="26"/>
        <v>-159.73099428174544</v>
      </c>
      <c r="AS50">
        <f t="shared" si="26"/>
        <v>0.42643811949780941</v>
      </c>
      <c r="AT50">
        <f t="shared" si="26"/>
        <v>-1.3205425566271101</v>
      </c>
      <c r="AU50">
        <f t="shared" si="23"/>
        <v>-160.62509871887474</v>
      </c>
      <c r="AW50">
        <v>47</v>
      </c>
      <c r="AX50">
        <f>IF(Z50&gt;0, (R50*SUMPRODUCT(K50:$K$98, X50:$X$98)-K50*$AZ$3)/Z50, 0)</f>
        <v>-181594.46520593585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2000000</v>
      </c>
      <c r="S51">
        <f t="shared" si="1"/>
        <v>-344886.96252735087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-1551.3683752150364</v>
      </c>
      <c r="AC51">
        <f t="shared" si="2"/>
        <v>-1509.5702921350353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-8161.214454672936</v>
      </c>
      <c r="AI51">
        <f t="shared" si="25"/>
        <v>-8161.2691671750072</v>
      </c>
      <c r="AJ51">
        <f t="shared" si="7"/>
        <v>-41.798083080001106</v>
      </c>
      <c r="AK51">
        <f t="shared" si="22"/>
        <v>-108.59578626505255</v>
      </c>
      <c r="AL51">
        <f t="shared" si="8"/>
        <v>-8311.6630365200599</v>
      </c>
      <c r="AN51">
        <f t="shared" si="26"/>
        <v>0</v>
      </c>
      <c r="AO51">
        <f t="shared" si="26"/>
        <v>0</v>
      </c>
      <c r="AP51">
        <f t="shared" si="26"/>
        <v>-6.0745740383987966E-4</v>
      </c>
      <c r="AQ51">
        <f t="shared" si="26"/>
        <v>-90.611651032582145</v>
      </c>
      <c r="AR51">
        <f t="shared" si="26"/>
        <v>-90.61225848998599</v>
      </c>
      <c r="AS51">
        <f t="shared" si="26"/>
        <v>-0.46407226999253237</v>
      </c>
      <c r="AT51">
        <f t="shared" si="26"/>
        <v>-1.2057082365999612</v>
      </c>
      <c r="AU51">
        <f t="shared" si="23"/>
        <v>-92.282038996578464</v>
      </c>
      <c r="AW51">
        <v>48</v>
      </c>
      <c r="AX51">
        <f>IF(Z51&gt;0, (R51*SUMPRODUCT(K51:$K$98, X51:$X$98)-K51*$AZ$3)/Z51, 0)</f>
        <v>-344886.96252735087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2000000</v>
      </c>
      <c r="S52">
        <f t="shared" si="1"/>
        <v>-716254.73215998628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-1509.5702921350353</v>
      </c>
      <c r="AC52">
        <f t="shared" si="2"/>
        <v>-1420.2464525883613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-4700.7023684981159</v>
      </c>
      <c r="AI52">
        <f t="shared" si="25"/>
        <v>-4700.7271544853638</v>
      </c>
      <c r="AJ52">
        <f t="shared" si="7"/>
        <v>-89.32383954667398</v>
      </c>
      <c r="AK52">
        <f t="shared" si="22"/>
        <v>-105.66992044945248</v>
      </c>
      <c r="AL52">
        <f t="shared" si="8"/>
        <v>-4895.7209144814906</v>
      </c>
      <c r="AN52">
        <f t="shared" si="26"/>
        <v>0</v>
      </c>
      <c r="AO52">
        <f t="shared" si="26"/>
        <v>0</v>
      </c>
      <c r="AP52">
        <f t="shared" si="26"/>
        <v>-2.4570695673810226E-4</v>
      </c>
      <c r="AQ52">
        <f t="shared" si="26"/>
        <v>-46.598719750686612</v>
      </c>
      <c r="AR52">
        <f t="shared" si="26"/>
        <v>-46.598965457643352</v>
      </c>
      <c r="AS52">
        <f t="shared" si="26"/>
        <v>-0.8854797091568779</v>
      </c>
      <c r="AT52">
        <f t="shared" si="26"/>
        <v>-1.047520694375432</v>
      </c>
      <c r="AU52">
        <f t="shared" si="23"/>
        <v>-48.531965861175664</v>
      </c>
      <c r="AW52">
        <v>49</v>
      </c>
      <c r="AX52">
        <f>IF(Z52&gt;0, (R52*SUMPRODUCT(K52:$K$98, X52:$X$98)-K52*$AZ$3)/Z52, 0)</f>
        <v>-716254.73215998628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2000000</v>
      </c>
      <c r="S53">
        <f t="shared" si="1"/>
        <v>-1706047.575957302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-1420.2464525883613</v>
      </c>
      <c r="AC53">
        <f t="shared" si="2"/>
        <v>-1306.1884843218545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-2394.8552931550398</v>
      </c>
      <c r="AI53">
        <f t="shared" si="25"/>
        <v>-2394.8648634368328</v>
      </c>
      <c r="AJ53">
        <f t="shared" si="7"/>
        <v>-114.0579682665068</v>
      </c>
      <c r="AK53">
        <f t="shared" si="22"/>
        <v>-99.417251681185306</v>
      </c>
      <c r="AL53">
        <f t="shared" si="8"/>
        <v>-2608.3400833845249</v>
      </c>
      <c r="AN53">
        <f t="shared" si="26"/>
        <v>0</v>
      </c>
      <c r="AO53">
        <f t="shared" si="26"/>
        <v>0</v>
      </c>
      <c r="AP53">
        <f t="shared" si="26"/>
        <v>-8.4706733362634764E-5</v>
      </c>
      <c r="AQ53">
        <f t="shared" si="26"/>
        <v>-21.196906543510032</v>
      </c>
      <c r="AR53">
        <f t="shared" si="26"/>
        <v>-21.196991250243396</v>
      </c>
      <c r="AS53">
        <f t="shared" si="26"/>
        <v>-1.0095290938028549</v>
      </c>
      <c r="AT53">
        <f t="shared" si="26"/>
        <v>-0.87994385244147366</v>
      </c>
      <c r="AU53">
        <f t="shared" si="23"/>
        <v>-23.086464196487722</v>
      </c>
      <c r="AW53">
        <v>50</v>
      </c>
      <c r="AX53">
        <f>IF(Z53&gt;0, (R53*SUMPRODUCT(K53:$K$98, X53:$X$98)-K53*$AZ$3)/Z53, 0)</f>
        <v>-1706047.575957302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2000000</v>
      </c>
      <c r="S54">
        <f t="shared" si="1"/>
        <v>-4927256.4610769954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-1306.1884843218545</v>
      </c>
      <c r="AC54">
        <f t="shared" si="2"/>
        <v>-1183.9419194214424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-1035.3642187554835</v>
      </c>
      <c r="AI54">
        <f t="shared" si="25"/>
        <v>-1035.3672223080912</v>
      </c>
      <c r="AJ54">
        <f t="shared" si="7"/>
        <v>-122.24656490041207</v>
      </c>
      <c r="AK54">
        <f t="shared" si="22"/>
        <v>-91.433193902529823</v>
      </c>
      <c r="AL54">
        <f t="shared" si="8"/>
        <v>-1249.0469811110331</v>
      </c>
      <c r="AN54">
        <f t="shared" si="26"/>
        <v>0</v>
      </c>
      <c r="AO54">
        <f t="shared" si="26"/>
        <v>0</v>
      </c>
      <c r="AP54">
        <f t="shared" si="26"/>
        <v>-2.3736158247806326E-5</v>
      </c>
      <c r="AQ54">
        <f t="shared" si="26"/>
        <v>-8.1821669702093356</v>
      </c>
      <c r="AR54">
        <f t="shared" si="26"/>
        <v>-8.1821907063675816</v>
      </c>
      <c r="AS54">
        <f t="shared" si="26"/>
        <v>-0.96607723874406493</v>
      </c>
      <c r="AT54">
        <f t="shared" si="26"/>
        <v>-0.72256858560292303</v>
      </c>
      <c r="AU54">
        <f t="shared" si="23"/>
        <v>-9.8708365307145698</v>
      </c>
      <c r="AW54">
        <v>51</v>
      </c>
      <c r="AX54">
        <f>IF(Z54&gt;0, (R54*SUMPRODUCT(K54:$K$98, X54:$X$98)-K54*$AZ$3)/Z54, 0)</f>
        <v>-4927256.4610769954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2000000</v>
      </c>
      <c r="S55">
        <f t="shared" si="1"/>
        <v>-18581039.756016783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-1183.9419194214424</v>
      </c>
      <c r="AC55">
        <f t="shared" si="2"/>
        <v>-1064.049558316721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-361.23205316223306</v>
      </c>
      <c r="AI55">
        <f t="shared" si="25"/>
        <v>-361.23276897898245</v>
      </c>
      <c r="AJ55">
        <f t="shared" si="7"/>
        <v>-119.89236110472143</v>
      </c>
      <c r="AK55">
        <f t="shared" si="22"/>
        <v>-82.875934359500974</v>
      </c>
      <c r="AL55">
        <f t="shared" si="8"/>
        <v>-564.00106444320488</v>
      </c>
      <c r="AN55">
        <f t="shared" si="26"/>
        <v>0</v>
      </c>
      <c r="AO55">
        <f t="shared" si="26"/>
        <v>0</v>
      </c>
      <c r="AP55">
        <f t="shared" si="26"/>
        <v>-5.0507865956329595E-6</v>
      </c>
      <c r="AQ55">
        <f t="shared" si="26"/>
        <v>-2.5488450968884777</v>
      </c>
      <c r="AR55">
        <f t="shared" si="26"/>
        <v>-2.5488501476750733</v>
      </c>
      <c r="AS55">
        <f t="shared" si="26"/>
        <v>-0.84595775508024962</v>
      </c>
      <c r="AT55">
        <f t="shared" si="26"/>
        <v>-0.58477069543824856</v>
      </c>
      <c r="AU55">
        <f t="shared" si="23"/>
        <v>-3.9795785981935716</v>
      </c>
      <c r="AW55">
        <v>52</v>
      </c>
      <c r="AX55">
        <f>IF(Z55&gt;0, (R55*SUMPRODUCT(K55:$K$98, X55:$X$98)-K55*$AZ$3)/Z55, 0)</f>
        <v>-18581039.756016783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2000000</v>
      </c>
      <c r="S56">
        <f t="shared" si="1"/>
        <v>-70382953.288711682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-1064.049558316721</v>
      </c>
      <c r="AC56">
        <f t="shared" si="2"/>
        <v>-952.24614620384989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-86.326373685107512</v>
      </c>
      <c r="AI56">
        <f t="shared" si="25"/>
        <v>-86.326542803853911</v>
      </c>
      <c r="AJ56">
        <f t="shared" si="7"/>
        <v>-111.80341211287111</v>
      </c>
      <c r="AK56">
        <f t="shared" si="22"/>
        <v>-74.483469082170473</v>
      </c>
      <c r="AL56">
        <f t="shared" si="8"/>
        <v>-272.61342399889548</v>
      </c>
      <c r="AN56">
        <f t="shared" si="26"/>
        <v>0</v>
      </c>
      <c r="AO56">
        <f t="shared" si="26"/>
        <v>0</v>
      </c>
      <c r="AP56">
        <f t="shared" si="26"/>
        <v>-1.0654446452264893E-6</v>
      </c>
      <c r="AQ56">
        <f t="shared" si="26"/>
        <v>-0.54385438957470866</v>
      </c>
      <c r="AR56">
        <f t="shared" si="26"/>
        <v>-0.54385545501935395</v>
      </c>
      <c r="AS56">
        <f t="shared" si="26"/>
        <v>-0.70435921088047249</v>
      </c>
      <c r="AT56">
        <f t="shared" si="26"/>
        <v>-0.46924433266306337</v>
      </c>
      <c r="AU56">
        <f t="shared" si="23"/>
        <v>-1.7174589985628896</v>
      </c>
      <c r="AW56">
        <v>53</v>
      </c>
      <c r="AX56">
        <f>IF(Z56&gt;0, (R56*SUMPRODUCT(K56:$K$98, X56:$X$98)-K56*$AZ$3)/Z56, 0)</f>
        <v>-70382953.288711682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2000000</v>
      </c>
      <c r="S57">
        <f t="shared" si="1"/>
        <v>-268668265.93909311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-952.24614620384989</v>
      </c>
      <c r="AC57">
        <f t="shared" si="2"/>
        <v>-850.68977094185379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-20.45576892872969</v>
      </c>
      <c r="AI57">
        <f t="shared" si="25"/>
        <v>-20.455808507732812</v>
      </c>
      <c r="AJ57">
        <f t="shared" si="7"/>
        <v>-101.5563752619961</v>
      </c>
      <c r="AK57">
        <f t="shared" si="22"/>
        <v>-66.657230234269505</v>
      </c>
      <c r="AL57">
        <f t="shared" si="8"/>
        <v>-188.66941400399841</v>
      </c>
      <c r="AN57">
        <f t="shared" si="26"/>
        <v>0</v>
      </c>
      <c r="AO57">
        <f t="shared" si="26"/>
        <v>0</v>
      </c>
      <c r="AP57">
        <f t="shared" si="26"/>
        <v>-2.2263117019917907E-7</v>
      </c>
      <c r="AQ57">
        <f t="shared" si="26"/>
        <v>-0.11506332687873481</v>
      </c>
      <c r="AR57">
        <f t="shared" si="26"/>
        <v>-0.11506354950990501</v>
      </c>
      <c r="AS57">
        <f t="shared" si="26"/>
        <v>-0.57125275730792013</v>
      </c>
      <c r="AT57">
        <f t="shared" si="26"/>
        <v>-0.37494570348341993</v>
      </c>
      <c r="AU57">
        <f t="shared" si="23"/>
        <v>-1.0612620103012451</v>
      </c>
      <c r="AW57">
        <v>54</v>
      </c>
      <c r="AX57">
        <f>IF(Z57&gt;0, (R57*SUMPRODUCT(K57:$K$98, X57:$X$98)-K57*$AZ$3)/Z57, 0)</f>
        <v>-268668265.93909311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2000000</v>
      </c>
      <c r="S58">
        <f t="shared" si="1"/>
        <v>-1036010273.977448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-850.68977094185379</v>
      </c>
      <c r="AC58">
        <f t="shared" si="2"/>
        <v>-759.64391493697269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-4.8028345935016832</v>
      </c>
      <c r="AI58">
        <f t="shared" si="25"/>
        <v>-4.8028437589985664</v>
      </c>
      <c r="AJ58">
        <f t="shared" si="7"/>
        <v>-91.045856004881102</v>
      </c>
      <c r="AK58">
        <f t="shared" si="22"/>
        <v>-59.54828396592977</v>
      </c>
      <c r="AL58">
        <f t="shared" si="8"/>
        <v>-155.39698372980945</v>
      </c>
      <c r="AN58">
        <f t="shared" si="26"/>
        <v>0</v>
      </c>
      <c r="AO58">
        <f t="shared" si="26"/>
        <v>0</v>
      </c>
      <c r="AP58">
        <f t="shared" si="26"/>
        <v>-4.6031922038568394E-8</v>
      </c>
      <c r="AQ58">
        <f t="shared" si="26"/>
        <v>-2.4121300830570101E-2</v>
      </c>
      <c r="AR58">
        <f t="shared" si="26"/>
        <v>-2.4121346862492142E-2</v>
      </c>
      <c r="AS58">
        <f t="shared" si="26"/>
        <v>-0.4572600699266065</v>
      </c>
      <c r="AT58">
        <f t="shared" si="26"/>
        <v>-0.29906965220702275</v>
      </c>
      <c r="AU58">
        <f t="shared" si="23"/>
        <v>-0.78045106899612138</v>
      </c>
      <c r="AW58">
        <v>55</v>
      </c>
      <c r="AX58">
        <f>IF(Z58&gt;0, (R58*SUMPRODUCT(K58:$K$98, X58:$X$98)-K58*$AZ$3)/Z58, 0)</f>
        <v>-1036010273.977448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2000000</v>
      </c>
      <c r="S59">
        <f t="shared" si="1"/>
        <v>-4041962719.4374084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-759.64391493697269</v>
      </c>
      <c r="AC59">
        <f t="shared" si="2"/>
        <v>-678.27435826301758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-1.1161983706398806</v>
      </c>
      <c r="AI59">
        <f t="shared" si="25"/>
        <v>-1.1162004682419782</v>
      </c>
      <c r="AJ59">
        <f t="shared" si="7"/>
        <v>-81.369556673955117</v>
      </c>
      <c r="AK59">
        <f t="shared" si="22"/>
        <v>-53.17507404558809</v>
      </c>
      <c r="AL59">
        <f t="shared" si="8"/>
        <v>-135.66083118778519</v>
      </c>
      <c r="AN59">
        <f t="shared" si="26"/>
        <v>0</v>
      </c>
      <c r="AO59">
        <f t="shared" si="26"/>
        <v>0</v>
      </c>
      <c r="AP59">
        <f t="shared" si="26"/>
        <v>-9.4060694470194282E-9</v>
      </c>
      <c r="AQ59">
        <f t="shared" si="26"/>
        <v>-5.0052578625029926E-3</v>
      </c>
      <c r="AR59">
        <f t="shared" si="26"/>
        <v>-5.0052672685724393E-3</v>
      </c>
      <c r="AS59">
        <f t="shared" si="26"/>
        <v>-0.36487744833135588</v>
      </c>
      <c r="AT59">
        <f t="shared" si="26"/>
        <v>-0.2384477208144288</v>
      </c>
      <c r="AU59">
        <f t="shared" si="23"/>
        <v>-0.60833043641435713</v>
      </c>
      <c r="AW59">
        <v>56</v>
      </c>
      <c r="AX59">
        <f>IF(Z59&gt;0, (R59*SUMPRODUCT(K59:$K$98, X59:$X$98)-K59*$AZ$3)/Z59, 0)</f>
        <v>-4041962719.4374084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2000000</v>
      </c>
      <c r="S60">
        <f t="shared" si="1"/>
        <v>-15957320955.250767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-678.27435826301758</v>
      </c>
      <c r="AC60">
        <f t="shared" si="2"/>
        <v>-605.60643675767881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-0.25635690020196372</v>
      </c>
      <c r="AI60">
        <f t="shared" si="25"/>
        <v>-0.25635737459741398</v>
      </c>
      <c r="AJ60">
        <f t="shared" si="7"/>
        <v>-72.667921505338768</v>
      </c>
      <c r="AK60">
        <f t="shared" si="22"/>
        <v>-47.479205078411233</v>
      </c>
      <c r="AL60">
        <f t="shared" si="8"/>
        <v>-120.40348395834741</v>
      </c>
      <c r="AN60">
        <f t="shared" si="26"/>
        <v>0</v>
      </c>
      <c r="AO60">
        <f t="shared" si="26"/>
        <v>0</v>
      </c>
      <c r="AP60">
        <f t="shared" si="26"/>
        <v>-1.8993612123483742E-9</v>
      </c>
      <c r="AQ60">
        <f t="shared" si="26"/>
        <v>-1.0263891706741505E-3</v>
      </c>
      <c r="AR60">
        <f t="shared" si="26"/>
        <v>-1.0263910700353629E-3</v>
      </c>
      <c r="AS60">
        <f t="shared" si="26"/>
        <v>-0.29094425634620619</v>
      </c>
      <c r="AT60">
        <f t="shared" si="26"/>
        <v>-0.19009491020645883</v>
      </c>
      <c r="AU60">
        <f t="shared" si="23"/>
        <v>-0.48206555762270037</v>
      </c>
      <c r="AW60">
        <v>57</v>
      </c>
      <c r="AX60">
        <f>IF(Z60&gt;0, (R60*SUMPRODUCT(K60:$K$98, X60:$X$98)-K60*$AZ$3)/Z60, 0)</f>
        <v>-15957320955.250767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2000000</v>
      </c>
      <c r="S61">
        <f t="shared" si="1"/>
        <v>-63819919184.645058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-605.60643675767881</v>
      </c>
      <c r="AC61">
        <f t="shared" si="2"/>
        <v>-540.72092139399103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-5.819903073068821E-2</v>
      </c>
      <c r="AI61">
        <f t="shared" si="25"/>
        <v>-5.8199136638241895E-2</v>
      </c>
      <c r="AJ61">
        <f t="shared" si="7"/>
        <v>-64.885515363687773</v>
      </c>
      <c r="AK61">
        <f t="shared" si="22"/>
        <v>-42.392450573037522</v>
      </c>
      <c r="AL61">
        <f t="shared" si="8"/>
        <v>-107.33616507336353</v>
      </c>
      <c r="AN61">
        <f t="shared" si="26"/>
        <v>0</v>
      </c>
      <c r="AO61">
        <f t="shared" si="26"/>
        <v>0</v>
      </c>
      <c r="AP61">
        <f t="shared" si="26"/>
        <v>-3.7859594974445518E-10</v>
      </c>
      <c r="AQ61">
        <f t="shared" si="26"/>
        <v>-2.0804859093015722E-4</v>
      </c>
      <c r="AR61">
        <f t="shared" si="26"/>
        <v>-2.0804896952610695E-4</v>
      </c>
      <c r="AS61">
        <f t="shared" si="26"/>
        <v>-0.23195128636522361</v>
      </c>
      <c r="AT61">
        <f t="shared" si="26"/>
        <v>-0.15154358237698606</v>
      </c>
      <c r="AU61">
        <f t="shared" si="23"/>
        <v>-0.38370291771173576</v>
      </c>
      <c r="AW61">
        <v>58</v>
      </c>
      <c r="AX61">
        <f>IF(Z61&gt;0, (R61*SUMPRODUCT(K61:$K$98, X61:$X$98)-K61*$AZ$3)/Z61, 0)</f>
        <v>-63819919184.645058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2000000</v>
      </c>
      <c r="S62">
        <f t="shared" si="1"/>
        <v>-258780522302.62778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-540.72092139399103</v>
      </c>
      <c r="AC62">
        <f t="shared" si="2"/>
        <v>-482.78671716324419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-1.3044511873685771E-2</v>
      </c>
      <c r="AI62">
        <f t="shared" si="25"/>
        <v>-1.3044535193964712E-2</v>
      </c>
      <c r="AJ62">
        <f t="shared" si="7"/>
        <v>-57.934204230746843</v>
      </c>
      <c r="AK62">
        <f t="shared" si="22"/>
        <v>-37.850464497579374</v>
      </c>
      <c r="AL62">
        <f t="shared" si="8"/>
        <v>-95.79771326352018</v>
      </c>
      <c r="AN62">
        <f t="shared" si="26"/>
        <v>0</v>
      </c>
      <c r="AO62">
        <f t="shared" si="26"/>
        <v>0</v>
      </c>
      <c r="AP62">
        <f t="shared" si="26"/>
        <v>-7.4432866603493612E-11</v>
      </c>
      <c r="AQ62">
        <f t="shared" si="26"/>
        <v>-4.1635025664442539E-5</v>
      </c>
      <c r="AR62">
        <f t="shared" si="26"/>
        <v>-4.1635100097309141E-5</v>
      </c>
      <c r="AS62">
        <f t="shared" si="26"/>
        <v>-0.18491240633250736</v>
      </c>
      <c r="AT62">
        <f t="shared" si="26"/>
        <v>-0.12080981458162535</v>
      </c>
      <c r="AU62">
        <f t="shared" si="23"/>
        <v>-0.30576385601423001</v>
      </c>
      <c r="AW62">
        <v>59</v>
      </c>
      <c r="AX62">
        <f>IF(Z62&gt;0, (R62*SUMPRODUCT(K62:$K$98, X62:$X$98)-K62*$AZ$3)/Z62, 0)</f>
        <v>-258780522302.62778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2000000</v>
      </c>
      <c r="S63">
        <f t="shared" si="1"/>
        <v>-1064566460562.5764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-482.78671716324419</v>
      </c>
      <c r="AC63">
        <f t="shared" si="2"/>
        <v>-431.05960497743251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-2.8841009130956968E-3</v>
      </c>
      <c r="AI63">
        <f t="shared" si="25"/>
        <v>-2.8841059745411415E-3</v>
      </c>
      <c r="AJ63">
        <f t="shared" si="7"/>
        <v>-51.727112185811677</v>
      </c>
      <c r="AK63">
        <f t="shared" si="22"/>
        <v>-33.795070201427095</v>
      </c>
      <c r="AL63">
        <f t="shared" si="8"/>
        <v>-85.525066493213316</v>
      </c>
      <c r="AN63">
        <f t="shared" si="26"/>
        <v>0</v>
      </c>
      <c r="AO63">
        <f t="shared" si="26"/>
        <v>0</v>
      </c>
      <c r="AP63">
        <f t="shared" si="26"/>
        <v>-1.4424060712750015E-11</v>
      </c>
      <c r="AQ63">
        <f t="shared" si="26"/>
        <v>-8.2190842770255239E-6</v>
      </c>
      <c r="AR63">
        <f t="shared" si="26"/>
        <v>-8.2190987010862365E-6</v>
      </c>
      <c r="AS63">
        <f t="shared" si="26"/>
        <v>-0.1474114489308902</v>
      </c>
      <c r="AT63">
        <f t="shared" si="26"/>
        <v>-9.630888048066949E-2</v>
      </c>
      <c r="AU63">
        <f t="shared" si="23"/>
        <v>-0.2437285485102608</v>
      </c>
      <c r="AW63">
        <v>60</v>
      </c>
      <c r="AX63">
        <f>IF(Z63&gt;0, (R63*SUMPRODUCT(K63:$K$98, X63:$X$98)-K63*$AZ$3)/Z63, 0)</f>
        <v>-1064566460562.5764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2000000</v>
      </c>
      <c r="S64">
        <f t="shared" si="1"/>
        <v>-4448763363454.9404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-431.05960497743251</v>
      </c>
      <c r="AC64">
        <f t="shared" si="2"/>
        <v>-384.87465442791211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-6.2870750258095293E-4</v>
      </c>
      <c r="AI64">
        <f t="shared" si="25"/>
        <v>-6.2870858399005191E-4</v>
      </c>
      <c r="AJ64">
        <f t="shared" si="7"/>
        <v>-46.184950549520408</v>
      </c>
      <c r="AK64">
        <f t="shared" si="22"/>
        <v>-30.174172348420278</v>
      </c>
      <c r="AL64">
        <f t="shared" si="8"/>
        <v>-76.359751606524668</v>
      </c>
      <c r="AN64">
        <f t="shared" si="26"/>
        <v>0</v>
      </c>
      <c r="AO64">
        <f t="shared" si="26"/>
        <v>0</v>
      </c>
      <c r="AP64">
        <f t="shared" si="26"/>
        <v>-2.7515979571198623E-12</v>
      </c>
      <c r="AQ64">
        <f t="shared" si="26"/>
        <v>-1.5997186276640385E-6</v>
      </c>
      <c r="AR64">
        <f t="shared" si="26"/>
        <v>-1.5997213792619956E-6</v>
      </c>
      <c r="AS64">
        <f t="shared" si="26"/>
        <v>-0.11751557824347267</v>
      </c>
      <c r="AT64">
        <f t="shared" si="26"/>
        <v>-7.6776856299559992E-2</v>
      </c>
      <c r="AU64">
        <f t="shared" si="23"/>
        <v>-0.19429403426441189</v>
      </c>
      <c r="AW64">
        <v>61</v>
      </c>
      <c r="AX64">
        <f>IF(Z64&gt;0, (R64*SUMPRODUCT(K64:$K$98, X64:$X$98)-K64*$AZ$3)/Z64, 0)</f>
        <v>-4448763363454.9404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2000000</v>
      </c>
      <c r="S65">
        <f t="shared" si="1"/>
        <v>-18898999122512.438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-384.87465442791211</v>
      </c>
      <c r="AC65">
        <f t="shared" si="2"/>
        <v>-343.63808569851932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-1.349294568805849E-4</v>
      </c>
      <c r="AI65">
        <f t="shared" si="25"/>
        <v>-1.3492968416648737E-4</v>
      </c>
      <c r="AJ65">
        <f t="shared" si="7"/>
        <v>-41.236568729392786</v>
      </c>
      <c r="AK65">
        <f t="shared" si="22"/>
        <v>-26.941225809953849</v>
      </c>
      <c r="AL65">
        <f t="shared" si="8"/>
        <v>-68.177929469030801</v>
      </c>
      <c r="AN65">
        <f t="shared" si="26"/>
        <v>0</v>
      </c>
      <c r="AO65">
        <f t="shared" si="26"/>
        <v>0</v>
      </c>
      <c r="AP65">
        <f t="shared" si="26"/>
        <v>-5.163562468648745E-13</v>
      </c>
      <c r="AQ65">
        <f t="shared" si="26"/>
        <v>-3.0653756872285771E-7</v>
      </c>
      <c r="AR65">
        <f t="shared" si="26"/>
        <v>-3.065380850791046E-7</v>
      </c>
      <c r="AS65">
        <f t="shared" si="26"/>
        <v>-9.3682712530060927E-2</v>
      </c>
      <c r="AT65">
        <f t="shared" si="26"/>
        <v>-6.1206040912961515E-2</v>
      </c>
      <c r="AU65">
        <f t="shared" si="23"/>
        <v>-0.15488905998110752</v>
      </c>
      <c r="AW65">
        <v>62</v>
      </c>
      <c r="AX65">
        <f>IF(Z65&gt;0, (R65*SUMPRODUCT(K65:$K$98, X65:$X$98)-K65*$AZ$3)/Z65, 0)</f>
        <v>-18898999122512.438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2000000</v>
      </c>
      <c r="S66">
        <f t="shared" si="1"/>
        <v>-81719033215888.859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-343.63808569851932</v>
      </c>
      <c r="AC66">
        <f t="shared" si="2"/>
        <v>-306.81971963977884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-2.8492949664555891E-5</v>
      </c>
      <c r="AI66">
        <f t="shared" si="25"/>
        <v>-2.8492996596663929E-5</v>
      </c>
      <c r="AJ66">
        <f t="shared" si="7"/>
        <v>-36.81836605874048</v>
      </c>
      <c r="AK66">
        <f t="shared" si="22"/>
        <v>-24.054665998896354</v>
      </c>
      <c r="AL66">
        <f t="shared" si="8"/>
        <v>-60.873060550633433</v>
      </c>
      <c r="AN66">
        <f t="shared" si="26"/>
        <v>0</v>
      </c>
      <c r="AO66">
        <f t="shared" si="26"/>
        <v>0</v>
      </c>
      <c r="AP66">
        <f t="shared" si="26"/>
        <v>-9.5198252274586022E-14</v>
      </c>
      <c r="AQ66">
        <f t="shared" si="26"/>
        <v>-5.779580597838419E-8</v>
      </c>
      <c r="AR66">
        <f t="shared" si="26"/>
        <v>-5.7795901176636467E-8</v>
      </c>
      <c r="AS66">
        <f t="shared" si="26"/>
        <v>-7.4683287136788554E-2</v>
      </c>
      <c r="AT66">
        <f t="shared" si="26"/>
        <v>-4.8793081282015392E-2</v>
      </c>
      <c r="AU66">
        <f t="shared" si="23"/>
        <v>-0.12347642621470513</v>
      </c>
      <c r="AW66">
        <v>63</v>
      </c>
      <c r="AX66">
        <f>IF(Z66&gt;0, (R66*SUMPRODUCT(K66:$K$98, X66:$X$98)-K66*$AZ$3)/Z66, 0)</f>
        <v>-81719033215888.859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-360158759812181.31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-306.81971963977884</v>
      </c>
      <c r="AC67">
        <f t="shared" ref="AC67:AC89" si="29">S67*Z67</f>
        <v>-273.94617830000493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-9.5078271330560152E-12</v>
      </c>
      <c r="AH67">
        <f t="shared" ref="AH67:AH89" si="32">-X67*R67</f>
        <v>-5.9127935716360515E-6</v>
      </c>
      <c r="AI67">
        <f t="shared" ref="AI67:AI89" si="33">SUM(AE67:AH67)</f>
        <v>-5.9128030794631849E-6</v>
      </c>
      <c r="AJ67">
        <f t="shared" ref="AJ67:AJ89" si="34">AB67-AC67</f>
        <v>-32.873541339773908</v>
      </c>
      <c r="AK67">
        <f t="shared" si="22"/>
        <v>-21.47738037478452</v>
      </c>
      <c r="AL67">
        <f t="shared" ref="AL67:AL89" si="35">SUM(AI67:AK67)</f>
        <v>-54.350927627361514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-1.0708622473770959E-8</v>
      </c>
      <c r="AR67">
        <f t="shared" si="36"/>
        <v>-1.0708639693335635E-8</v>
      </c>
      <c r="AS67">
        <f t="shared" si="36"/>
        <v>-5.9537059651845053E-2</v>
      </c>
      <c r="AT67">
        <f t="shared" si="36"/>
        <v>-3.889754569860731E-2</v>
      </c>
      <c r="AU67">
        <f t="shared" si="23"/>
        <v>-9.8434616059092067E-2</v>
      </c>
      <c r="AW67">
        <v>64</v>
      </c>
      <c r="AX67">
        <f>IF(Z67&gt;0, (R67*SUMPRODUCT(K67:$K$98, X67:$X$98)-K67*$AZ$3)/Z67, 0)</f>
        <v>-360158759812181.31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7"/>
        <v>2000000</v>
      </c>
      <c r="S68">
        <f t="shared" si="28"/>
        <v>-1619085363007709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-273.94617830000493</v>
      </c>
      <c r="AC68">
        <f t="shared" si="29"/>
        <v>-244.5948020628835</v>
      </c>
      <c r="AE68">
        <f t="shared" si="30"/>
        <v>0</v>
      </c>
      <c r="AF68">
        <f t="shared" si="31"/>
        <v>0</v>
      </c>
      <c r="AG68">
        <f t="shared" si="31"/>
        <v>-1.8883717286569568E-12</v>
      </c>
      <c r="AH68">
        <f t="shared" si="32"/>
        <v>-1.2039003412909595E-6</v>
      </c>
      <c r="AI68">
        <f t="shared" si="33"/>
        <v>-1.2039022296626883E-6</v>
      </c>
      <c r="AJ68">
        <f t="shared" si="34"/>
        <v>-29.351376237121428</v>
      </c>
      <c r="AK68">
        <f t="shared" si="22"/>
        <v>-19.176232481000348</v>
      </c>
      <c r="AL68">
        <f t="shared" si="35"/>
        <v>-48.527609922024006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-1.9467644449300845E-9</v>
      </c>
      <c r="AR68">
        <f t="shared" si="36"/>
        <v>-1.946767498517507E-9</v>
      </c>
      <c r="AS68">
        <f t="shared" si="36"/>
        <v>-4.7462579507969491E-2</v>
      </c>
      <c r="AT68">
        <f t="shared" si="36"/>
        <v>-3.1008885288373356E-2</v>
      </c>
      <c r="AU68">
        <f t="shared" si="23"/>
        <v>-7.8471466743110341E-2</v>
      </c>
      <c r="AW68">
        <v>65</v>
      </c>
      <c r="AX68">
        <f>IF(Z68&gt;0, (R68*SUMPRODUCT(K68:$K$98, X68:$X$98)-K68*$AZ$3)/Z68, 0)</f>
        <v>-1619085363007709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7"/>
        <v>2000000</v>
      </c>
      <c r="S69">
        <f t="shared" si="28"/>
        <v>-7434027567529178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-244.5948020628835</v>
      </c>
      <c r="AC69">
        <f t="shared" si="29"/>
        <v>-218.38821612926773</v>
      </c>
      <c r="AE69">
        <f t="shared" si="30"/>
        <v>0</v>
      </c>
      <c r="AF69">
        <f t="shared" si="31"/>
        <v>0</v>
      </c>
      <c r="AG69">
        <f t="shared" si="31"/>
        <v>-3.6721046254112267E-13</v>
      </c>
      <c r="AH69">
        <f t="shared" si="32"/>
        <v>-2.4036440781268233E-7</v>
      </c>
      <c r="AI69">
        <f t="shared" si="33"/>
        <v>-2.4036477502314488E-7</v>
      </c>
      <c r="AJ69">
        <f t="shared" si="34"/>
        <v>-26.20658593361577</v>
      </c>
      <c r="AK69">
        <f t="shared" si="22"/>
        <v>-17.121636144401847</v>
      </c>
      <c r="AL69">
        <f t="shared" si="35"/>
        <v>-43.328222318382387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-3.4703638050085742E-10</v>
      </c>
      <c r="AR69">
        <f t="shared" si="36"/>
        <v>-3.4703691067664745E-10</v>
      </c>
      <c r="AS69">
        <f t="shared" si="36"/>
        <v>-3.7836877807525551E-2</v>
      </c>
      <c r="AT69">
        <f t="shared" si="36"/>
        <v>-2.4720093502513831E-2</v>
      </c>
      <c r="AU69">
        <f t="shared" si="23"/>
        <v>-6.2556971657076285E-2</v>
      </c>
      <c r="AW69">
        <v>66</v>
      </c>
      <c r="AX69">
        <f>IF(Z69&gt;0, (R69*SUMPRODUCT(K69:$K$98, X69:$X$98)-K69*$AZ$3)/Z69, 0)</f>
        <v>-7434027567529178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7"/>
        <v>2000000</v>
      </c>
      <c r="S70">
        <f t="shared" si="28"/>
        <v>-3.4883447693204484E+16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-218.38821612926773</v>
      </c>
      <c r="AC70">
        <f t="shared" si="29"/>
        <v>-194.98947868714822</v>
      </c>
      <c r="AE70">
        <f t="shared" si="30"/>
        <v>0</v>
      </c>
      <c r="AF70">
        <f t="shared" si="31"/>
        <v>0</v>
      </c>
      <c r="AG70">
        <f t="shared" si="31"/>
        <v>-6.9871777154187873E-14</v>
      </c>
      <c r="AH70">
        <f t="shared" si="32"/>
        <v>-4.6986652921843768E-8</v>
      </c>
      <c r="AI70">
        <f t="shared" si="33"/>
        <v>-4.6986722793620922E-8</v>
      </c>
      <c r="AJ70">
        <f t="shared" si="34"/>
        <v>-23.398737442119511</v>
      </c>
      <c r="AK70">
        <f t="shared" si="22"/>
        <v>-15.287175129048743</v>
      </c>
      <c r="AL70">
        <f t="shared" si="35"/>
        <v>-38.68591261815498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-6.057052419993145E-11</v>
      </c>
      <c r="AR70">
        <f t="shared" si="36"/>
        <v>-6.0570614271683863E-11</v>
      </c>
      <c r="AS70">
        <f t="shared" si="36"/>
        <v>-3.0163327335598768E-2</v>
      </c>
      <c r="AT70">
        <f t="shared" si="36"/>
        <v>-1.9706707192845573E-2</v>
      </c>
      <c r="AU70">
        <f t="shared" si="23"/>
        <v>-4.9870034589014955E-2</v>
      </c>
      <c r="AW70">
        <v>67</v>
      </c>
      <c r="AX70">
        <f>IF(Z70&gt;0, (R70*SUMPRODUCT(K70:$K$98, X70:$X$98)-K70*$AZ$3)/Z70, 0)</f>
        <v>-3.4883447693204484E+16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7"/>
        <v>2000000</v>
      </c>
      <c r="S71">
        <f t="shared" si="28"/>
        <v>-1.6730368417039782E+17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-194.98947868714822</v>
      </c>
      <c r="AC71">
        <f t="shared" si="29"/>
        <v>-174.09774882786365</v>
      </c>
      <c r="AE71">
        <f t="shared" si="30"/>
        <v>0</v>
      </c>
      <c r="AF71">
        <f t="shared" si="31"/>
        <v>0</v>
      </c>
      <c r="AG71">
        <f t="shared" si="31"/>
        <v>-1.3007614692643747E-14</v>
      </c>
      <c r="AH71">
        <f t="shared" si="32"/>
        <v>-8.986471150400361E-9</v>
      </c>
      <c r="AI71">
        <f t="shared" si="33"/>
        <v>-8.9864841580150541E-9</v>
      </c>
      <c r="AJ71">
        <f t="shared" si="34"/>
        <v>-20.891729859284567</v>
      </c>
      <c r="AK71">
        <f t="shared" si="22"/>
        <v>-13.649263508100377</v>
      </c>
      <c r="AL71">
        <f t="shared" si="35"/>
        <v>-34.540993376371425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-1.0343272930398315E-11</v>
      </c>
      <c r="AR71">
        <f t="shared" si="36"/>
        <v>-1.0343287901937943E-11</v>
      </c>
      <c r="AS71">
        <f t="shared" si="36"/>
        <v>-2.4046019878793599E-2</v>
      </c>
      <c r="AT71">
        <f t="shared" si="36"/>
        <v>-1.5710066320851479E-2</v>
      </c>
      <c r="AU71">
        <f t="shared" si="23"/>
        <v>-3.9756086209988363E-2</v>
      </c>
      <c r="AW71">
        <v>68</v>
      </c>
      <c r="AX71">
        <f>IF(Z71&gt;0, (R71*SUMPRODUCT(K71:$K$98, X71:$X$98)-K71*$AZ$3)/Z71, 0)</f>
        <v>-1.6730368417039782E+17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7"/>
        <v>2000000</v>
      </c>
      <c r="S72">
        <f t="shared" si="28"/>
        <v>-8.2097368218785139E+17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-174.09774882786365</v>
      </c>
      <c r="AC72">
        <f t="shared" si="29"/>
        <v>-155.44441859631584</v>
      </c>
      <c r="AE72">
        <f t="shared" si="30"/>
        <v>0</v>
      </c>
      <c r="AF72">
        <f t="shared" si="31"/>
        <v>0</v>
      </c>
      <c r="AG72">
        <f t="shared" si="31"/>
        <v>-2.3667692090638139E-15</v>
      </c>
      <c r="AH72">
        <f t="shared" si="32"/>
        <v>-1.6817230938645593E-9</v>
      </c>
      <c r="AI72">
        <f t="shared" si="33"/>
        <v>-1.6817254606337684E-9</v>
      </c>
      <c r="AJ72">
        <f t="shared" si="34"/>
        <v>-18.653330231547812</v>
      </c>
      <c r="AK72">
        <f t="shared" ref="AK72:AK89" si="49">G72*SUM(AB72:AB72, AE72:AF72)</f>
        <v>-12.186842417950457</v>
      </c>
      <c r="AL72">
        <f t="shared" si="35"/>
        <v>-30.840172651179998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-1.7282448271084106E-12</v>
      </c>
      <c r="AR72">
        <f t="shared" si="36"/>
        <v>-1.7282472593498764E-12</v>
      </c>
      <c r="AS72">
        <f t="shared" si="36"/>
        <v>-1.9169339826889328E-2</v>
      </c>
      <c r="AT72">
        <f t="shared" si="36"/>
        <v>-1.2523968686907078E-2</v>
      </c>
      <c r="AU72">
        <f t="shared" si="23"/>
        <v>-3.1693308515524661E-2</v>
      </c>
      <c r="AW72">
        <v>69</v>
      </c>
      <c r="AX72">
        <f>IF(Z72&gt;0, (R72*SUMPRODUCT(K72:$K$98, X72:$X$98)-K72*$AZ$3)/Z72, 0)</f>
        <v>-8.2097368218785139E+17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7"/>
        <v>2000000</v>
      </c>
      <c r="S73">
        <f t="shared" si="28"/>
        <v>-4.1257557126561428E+18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-155.44441859631584</v>
      </c>
      <c r="AC73">
        <f t="shared" si="29"/>
        <v>-138.7896594609978</v>
      </c>
      <c r="AE73">
        <f t="shared" si="30"/>
        <v>0</v>
      </c>
      <c r="AF73">
        <f t="shared" si="31"/>
        <v>0</v>
      </c>
      <c r="AG73">
        <f t="shared" si="31"/>
        <v>-4.2049768917257839E-16</v>
      </c>
      <c r="AH73">
        <f t="shared" si="32"/>
        <v>-3.0761661244809558E-10</v>
      </c>
      <c r="AI73">
        <f t="shared" si="33"/>
        <v>-3.0761703294578473E-10</v>
      </c>
      <c r="AJ73">
        <f t="shared" si="34"/>
        <v>-16.654759135318045</v>
      </c>
      <c r="AK73">
        <f t="shared" si="49"/>
        <v>-10.881109301742111</v>
      </c>
      <c r="AL73">
        <f t="shared" si="35"/>
        <v>-27.535868437367771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-2.8225558247775315E-13</v>
      </c>
      <c r="AR73">
        <f t="shared" si="36"/>
        <v>-2.8225596830808668E-13</v>
      </c>
      <c r="AS73">
        <f t="shared" si="36"/>
        <v>-1.528168034669799E-2</v>
      </c>
      <c r="AT73">
        <f t="shared" si="36"/>
        <v>-9.9840311598435941E-3</v>
      </c>
      <c r="AU73">
        <f t="shared" si="23"/>
        <v>-2.526571150682384E-2</v>
      </c>
      <c r="AW73">
        <v>70</v>
      </c>
      <c r="AX73">
        <f>IF(Z73&gt;0, (R73*SUMPRODUCT(K73:$K$98, X73:$X$98)-K73*$AZ$3)/Z73, 0)</f>
        <v>-4.1257557126561428E+18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7"/>
        <v>2000000</v>
      </c>
      <c r="S74">
        <f t="shared" si="28"/>
        <v>-2.1251832214492987E+19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-138.7896594609978</v>
      </c>
      <c r="AC74">
        <f t="shared" si="29"/>
        <v>-123.91933880446256</v>
      </c>
      <c r="AE74">
        <f t="shared" si="30"/>
        <v>0</v>
      </c>
      <c r="AF74">
        <f t="shared" si="31"/>
        <v>0</v>
      </c>
      <c r="AG74">
        <f t="shared" si="31"/>
        <v>-7.2887444217606106E-17</v>
      </c>
      <c r="AH74">
        <f t="shared" si="32"/>
        <v>-5.4944842890119438E-11</v>
      </c>
      <c r="AI74">
        <f t="shared" si="33"/>
        <v>-5.4944915777563657E-11</v>
      </c>
      <c r="AJ74">
        <f t="shared" si="34"/>
        <v>-14.870320656535242</v>
      </c>
      <c r="AK74">
        <f t="shared" si="49"/>
        <v>-9.7152761622698467</v>
      </c>
      <c r="AL74">
        <f t="shared" si="35"/>
        <v>-24.585596818860033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-4.501338449077019E-14</v>
      </c>
      <c r="AR74">
        <f t="shared" si="36"/>
        <v>-4.5013444203572676E-14</v>
      </c>
      <c r="AS74">
        <f t="shared" si="36"/>
        <v>-1.2182462011080437E-2</v>
      </c>
      <c r="AT74">
        <f t="shared" si="36"/>
        <v>-7.9592085139060121E-3</v>
      </c>
      <c r="AU74">
        <f t="shared" si="23"/>
        <v>-2.014167052503146E-2</v>
      </c>
      <c r="AW74">
        <v>71</v>
      </c>
      <c r="AX74">
        <f>IF(Z74&gt;0, (R74*SUMPRODUCT(K74:$K$98, X74:$X$98)-K74*$AZ$3)/Z74, 0)</f>
        <v>-2.1251832214492987E+19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7"/>
        <v>2000000</v>
      </c>
      <c r="S75">
        <f t="shared" si="28"/>
        <v>-1.1228638835138734E+20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-123.91933880446256</v>
      </c>
      <c r="AC75">
        <f t="shared" si="29"/>
        <v>-110.64226678969874</v>
      </c>
      <c r="AE75">
        <f t="shared" si="30"/>
        <v>0</v>
      </c>
      <c r="AF75">
        <f t="shared" si="31"/>
        <v>0</v>
      </c>
      <c r="AG75">
        <f t="shared" si="31"/>
        <v>-1.2316972298932674E-17</v>
      </c>
      <c r="AH75">
        <f t="shared" si="32"/>
        <v>-9.5746555962395786E-12</v>
      </c>
      <c r="AI75">
        <f t="shared" si="33"/>
        <v>-9.5746679132118778E-12</v>
      </c>
      <c r="AJ75">
        <f t="shared" si="34"/>
        <v>-13.277072014763817</v>
      </c>
      <c r="AK75">
        <f t="shared" si="49"/>
        <v>-8.6743537163123801</v>
      </c>
      <c r="AL75">
        <f t="shared" si="35"/>
        <v>-21.95142573108577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-7.0035764025553957E-15</v>
      </c>
      <c r="AR75">
        <f t="shared" si="36"/>
        <v>-7.0035854120550772E-15</v>
      </c>
      <c r="AS75">
        <f t="shared" si="36"/>
        <v>-9.7117841287313669E-3</v>
      </c>
      <c r="AT75">
        <f t="shared" si="36"/>
        <v>-6.3450322974378404E-3</v>
      </c>
      <c r="AU75">
        <f t="shared" si="23"/>
        <v>-1.605681642617621E-2</v>
      </c>
      <c r="AW75">
        <v>72</v>
      </c>
      <c r="AX75">
        <f>IF(Z75&gt;0, (R75*SUMPRODUCT(K75:$K$98, X75:$X$98)-K75*$AZ$3)/Z75, 0)</f>
        <v>-1.1228638835138734E+20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7"/>
        <v>2000000</v>
      </c>
      <c r="S76">
        <f t="shared" si="28"/>
        <v>-6.0903819632678666E+20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-110.64226678969874</v>
      </c>
      <c r="AC76">
        <f t="shared" si="29"/>
        <v>-98.787738205088175</v>
      </c>
      <c r="AE76">
        <f t="shared" si="30"/>
        <v>0</v>
      </c>
      <c r="AF76">
        <f t="shared" si="31"/>
        <v>0</v>
      </c>
      <c r="AG76">
        <f t="shared" si="31"/>
        <v>-2.027535768710688E-18</v>
      </c>
      <c r="AH76">
        <f t="shared" si="32"/>
        <v>-1.6266026891572254E-12</v>
      </c>
      <c r="AI76">
        <f t="shared" si="33"/>
        <v>-1.6266047166929941E-12</v>
      </c>
      <c r="AJ76">
        <f t="shared" si="34"/>
        <v>-11.854528584610563</v>
      </c>
      <c r="AK76">
        <f t="shared" si="49"/>
        <v>-7.7449586752789124</v>
      </c>
      <c r="AL76">
        <f t="shared" si="35"/>
        <v>-19.599487259891102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-1.0623317778534962E-15</v>
      </c>
      <c r="AR76">
        <f t="shared" si="36"/>
        <v>-1.0623331020340673E-15</v>
      </c>
      <c r="AS76">
        <f t="shared" si="36"/>
        <v>-7.7421748475218237E-3</v>
      </c>
      <c r="AT76">
        <f t="shared" si="36"/>
        <v>-5.0582209003809317E-3</v>
      </c>
      <c r="AU76">
        <f t="shared" si="23"/>
        <v>-1.2800395747903818E-2</v>
      </c>
      <c r="AW76">
        <v>73</v>
      </c>
      <c r="AX76">
        <f>IF(Z76&gt;0, (R76*SUMPRODUCT(K76:$K$98, X76:$X$98)-K76*$AZ$3)/Z76, 0)</f>
        <v>-6.0903819632678666E+20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7"/>
        <v>2000000</v>
      </c>
      <c r="S77">
        <f t="shared" si="28"/>
        <v>-3.3942161481751247E+21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-98.787738205088175</v>
      </c>
      <c r="AC77">
        <f t="shared" si="29"/>
        <v>-88.203337683114427</v>
      </c>
      <c r="AE77">
        <f t="shared" si="30"/>
        <v>0</v>
      </c>
      <c r="AF77">
        <f t="shared" si="31"/>
        <v>0</v>
      </c>
      <c r="AG77">
        <f t="shared" si="31"/>
        <v>-3.2482955501572984E-19</v>
      </c>
      <c r="AH77">
        <f t="shared" si="32"/>
        <v>-2.691889369612562E-13</v>
      </c>
      <c r="AI77">
        <f t="shared" si="33"/>
        <v>-2.6918926179081123E-13</v>
      </c>
      <c r="AJ77">
        <f t="shared" si="34"/>
        <v>-10.584400521973748</v>
      </c>
      <c r="AK77">
        <f t="shared" si="49"/>
        <v>-6.9151416743561729</v>
      </c>
      <c r="AL77">
        <f t="shared" si="35"/>
        <v>-17.499542196330189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-1.5697043856168668E-16</v>
      </c>
      <c r="AR77">
        <f t="shared" si="36"/>
        <v>-1.5697062797748617E-16</v>
      </c>
      <c r="AS77">
        <f t="shared" si="36"/>
        <v>-6.1720143873739202E-3</v>
      </c>
      <c r="AT77">
        <f t="shared" si="36"/>
        <v>-4.0323827330842896E-3</v>
      </c>
      <c r="AU77">
        <f t="shared" si="23"/>
        <v>-1.0204397120458366E-2</v>
      </c>
      <c r="AW77">
        <v>74</v>
      </c>
      <c r="AX77">
        <f>IF(Z77&gt;0, (R77*SUMPRODUCT(K77:$K$98, X77:$X$98)-K77*$AZ$3)/Z77, 0)</f>
        <v>-3.3942161481751247E+21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7"/>
        <v>2000000</v>
      </c>
      <c r="S78">
        <f t="shared" si="28"/>
        <v>-1.9451691480642302E+22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-88.203337683114427</v>
      </c>
      <c r="AC78">
        <f t="shared" si="29"/>
        <v>-78.752980074209333</v>
      </c>
      <c r="AE78">
        <f t="shared" si="30"/>
        <v>0</v>
      </c>
      <c r="AF78">
        <f t="shared" si="31"/>
        <v>0</v>
      </c>
      <c r="AG78">
        <f t="shared" si="31"/>
        <v>-5.0608053901496024E-20</v>
      </c>
      <c r="AH78">
        <f t="shared" si="32"/>
        <v>-4.3355712890252244E-14</v>
      </c>
      <c r="AI78">
        <f t="shared" si="33"/>
        <v>-4.3355763498306145E-14</v>
      </c>
      <c r="AJ78">
        <f t="shared" si="34"/>
        <v>-9.4503576089050938</v>
      </c>
      <c r="AK78">
        <f t="shared" si="49"/>
        <v>-6.17423363781801</v>
      </c>
      <c r="AL78">
        <f t="shared" si="35"/>
        <v>-15.624591246723146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-2.2572983971785644E-17</v>
      </c>
      <c r="AR78">
        <f t="shared" si="36"/>
        <v>-2.2573010320672873E-17</v>
      </c>
      <c r="AS78">
        <f t="shared" si="36"/>
        <v>-4.9202920817712813E-3</v>
      </c>
      <c r="AT78">
        <f t="shared" si="36"/>
        <v>-3.2145908267572454E-3</v>
      </c>
      <c r="AU78">
        <f t="shared" si="23"/>
        <v>-8.1348829085285488E-3</v>
      </c>
      <c r="AW78">
        <v>75</v>
      </c>
      <c r="AX78">
        <f>IF(Z78&gt;0, (R78*SUMPRODUCT(K78:$K$98, X78:$X$98)-K78*$AZ$3)/Z78, 0)</f>
        <v>-1.9451691480642302E+22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7"/>
        <v>2000000</v>
      </c>
      <c r="S79">
        <f t="shared" si="28"/>
        <v>-1.1470709028646183E+23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-78.752980074209333</v>
      </c>
      <c r="AC79">
        <f t="shared" si="29"/>
        <v>-70.315160780544019</v>
      </c>
      <c r="AE79">
        <f t="shared" si="30"/>
        <v>0</v>
      </c>
      <c r="AF79">
        <f t="shared" si="31"/>
        <v>0</v>
      </c>
      <c r="AG79">
        <f t="shared" si="31"/>
        <v>-7.6624688810586633E-21</v>
      </c>
      <c r="AH79">
        <f t="shared" si="32"/>
        <v>-6.7903207170275841E-15</v>
      </c>
      <c r="AI79">
        <f t="shared" si="33"/>
        <v>-6.7903283794964649E-15</v>
      </c>
      <c r="AJ79">
        <f t="shared" si="34"/>
        <v>-8.4378192936653136</v>
      </c>
      <c r="AK79">
        <f t="shared" si="49"/>
        <v>-5.5127086051946534</v>
      </c>
      <c r="AL79">
        <f t="shared" si="35"/>
        <v>-13.950527898859974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-3.1565662303988643E-18</v>
      </c>
      <c r="AR79">
        <f t="shared" si="36"/>
        <v>-3.1565697923941689E-18</v>
      </c>
      <c r="AS79">
        <f t="shared" si="36"/>
        <v>-3.9224267233508537E-3</v>
      </c>
      <c r="AT79">
        <f t="shared" si="36"/>
        <v>-2.5626521259225496E-3</v>
      </c>
      <c r="AU79">
        <f t="shared" si="23"/>
        <v>-6.4850788492734068E-3</v>
      </c>
      <c r="AW79">
        <v>76</v>
      </c>
      <c r="AX79">
        <f>IF(Z79&gt;0, (R79*SUMPRODUCT(K79:$K$98, X79:$X$98)-K79*$AZ$3)/Z79, 0)</f>
        <v>-1.1470709028646183E+23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7"/>
        <v>2000000</v>
      </c>
      <c r="S80">
        <f t="shared" si="28"/>
        <v>-6.9999782858144661E+23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-70.315160780544019</v>
      </c>
      <c r="AC80">
        <f t="shared" si="29"/>
        <v>-62.781393554057153</v>
      </c>
      <c r="AE80">
        <f t="shared" si="30"/>
        <v>0</v>
      </c>
      <c r="AF80">
        <f t="shared" si="31"/>
        <v>0</v>
      </c>
      <c r="AG80">
        <f t="shared" si="31"/>
        <v>-1.121099791146573E-21</v>
      </c>
      <c r="AH80">
        <f t="shared" si="32"/>
        <v>-1.0343591041762406E-15</v>
      </c>
      <c r="AI80">
        <f t="shared" si="33"/>
        <v>-1.0343602252760318E-15</v>
      </c>
      <c r="AJ80">
        <f t="shared" si="34"/>
        <v>-7.5337672264868658</v>
      </c>
      <c r="AK80">
        <f t="shared" si="49"/>
        <v>-4.9220612546380815</v>
      </c>
      <c r="AL80">
        <f t="shared" si="35"/>
        <v>-12.455828481124948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-4.2931685335790931E-19</v>
      </c>
      <c r="AR80">
        <f t="shared" si="36"/>
        <v>-4.29317318676997E-19</v>
      </c>
      <c r="AS80">
        <f t="shared" si="36"/>
        <v>-3.1269345689978016E-3</v>
      </c>
      <c r="AT80">
        <f t="shared" si="36"/>
        <v>-2.0429305850785621E-3</v>
      </c>
      <c r="AU80">
        <f t="shared" si="23"/>
        <v>-5.1698651540763646E-3</v>
      </c>
      <c r="AW80">
        <v>77</v>
      </c>
      <c r="AX80">
        <f>IF(Z80&gt;0, (R80*SUMPRODUCT(K80:$K$98, X80:$X$98)-K80*$AZ$3)/Z80, 0)</f>
        <v>-6.9999782858144661E+23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7"/>
        <v>2000000</v>
      </c>
      <c r="S81">
        <f t="shared" si="28"/>
        <v>-4.4250584205702171E+24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-62.781393554057153</v>
      </c>
      <c r="AC81">
        <f t="shared" si="29"/>
        <v>-56.054815673265317</v>
      </c>
      <c r="AE81">
        <f t="shared" si="30"/>
        <v>0</v>
      </c>
      <c r="AF81">
        <f t="shared" si="31"/>
        <v>0</v>
      </c>
      <c r="AG81">
        <f t="shared" si="31"/>
        <v>-1.5834484639990934E-22</v>
      </c>
      <c r="AH81">
        <f t="shared" si="32"/>
        <v>-1.5224703149363168E-16</v>
      </c>
      <c r="AI81">
        <f t="shared" si="33"/>
        <v>-1.5224718983847809E-16</v>
      </c>
      <c r="AJ81">
        <f t="shared" si="34"/>
        <v>-6.7265778807918366</v>
      </c>
      <c r="AK81">
        <f t="shared" si="49"/>
        <v>-4.3946975487840012</v>
      </c>
      <c r="AL81">
        <f t="shared" si="35"/>
        <v>-11.121275429575839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-5.6420561905389684E-20</v>
      </c>
      <c r="AR81">
        <f t="shared" si="36"/>
        <v>-5.6420620585714161E-20</v>
      </c>
      <c r="AS81">
        <f t="shared" si="36"/>
        <v>-2.4927730939076831E-3</v>
      </c>
      <c r="AT81">
        <f t="shared" si="36"/>
        <v>-1.6286117546863536E-3</v>
      </c>
      <c r="AU81">
        <f t="shared" si="23"/>
        <v>-4.1213848485940367E-3</v>
      </c>
      <c r="AW81">
        <v>78</v>
      </c>
      <c r="AX81">
        <f>IF(Z81&gt;0, (R81*SUMPRODUCT(K81:$K$98, X81:$X$98)-K81*$AZ$3)/Z81, 0)</f>
        <v>-4.4250584205702171E+24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7"/>
        <v>2000000</v>
      </c>
      <c r="S82">
        <f t="shared" si="28"/>
        <v>-2.9007399936706068E+25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-56.054815673265317</v>
      </c>
      <c r="AC82">
        <f t="shared" si="29"/>
        <v>-50.048942565415459</v>
      </c>
      <c r="AE82">
        <f t="shared" si="30"/>
        <v>0</v>
      </c>
      <c r="AF82">
        <f t="shared" si="31"/>
        <v>0</v>
      </c>
      <c r="AG82">
        <f t="shared" si="31"/>
        <v>-2.1567316734101418E-23</v>
      </c>
      <c r="AH82">
        <f t="shared" si="32"/>
        <v>-2.1631052992289413E-17</v>
      </c>
      <c r="AI82">
        <f t="shared" si="33"/>
        <v>-2.1631074559606148E-17</v>
      </c>
      <c r="AJ82">
        <f t="shared" si="34"/>
        <v>-6.0058731078498582</v>
      </c>
      <c r="AK82">
        <f t="shared" si="49"/>
        <v>-3.9238370971285725</v>
      </c>
      <c r="AL82">
        <f t="shared" si="35"/>
        <v>-9.9297102049784307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-7.1572833711262519E-21</v>
      </c>
      <c r="AR82">
        <f t="shared" si="36"/>
        <v>-7.1572905073205692E-21</v>
      </c>
      <c r="AS82">
        <f t="shared" si="36"/>
        <v>-1.9872234485871212E-3</v>
      </c>
      <c r="AT82">
        <f t="shared" si="36"/>
        <v>-1.2983193197435854E-3</v>
      </c>
      <c r="AU82">
        <f t="shared" si="23"/>
        <v>-3.2855427683307066E-3</v>
      </c>
      <c r="AW82">
        <v>79</v>
      </c>
      <c r="AX82">
        <f>IF(Z82&gt;0, (R82*SUMPRODUCT(K82:$K$98, X82:$X$98)-K82*$AZ$3)/Z82, 0)</f>
        <v>-2.9007399936706068E+25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7"/>
        <v>2000000</v>
      </c>
      <c r="S83">
        <f t="shared" si="28"/>
        <v>-1.973907890705449E+26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-50.048942565415459</v>
      </c>
      <c r="AC83">
        <f t="shared" si="29"/>
        <v>-44.686555861978078</v>
      </c>
      <c r="AE83">
        <f t="shared" si="30"/>
        <v>0</v>
      </c>
      <c r="AF83">
        <f t="shared" si="31"/>
        <v>0</v>
      </c>
      <c r="AG83">
        <f t="shared" si="31"/>
        <v>-2.8298278298846864E-24</v>
      </c>
      <c r="AH83">
        <f t="shared" si="32"/>
        <v>-2.9634905179001149E-18</v>
      </c>
      <c r="AI83">
        <f t="shared" si="33"/>
        <v>-2.9634933477279449E-18</v>
      </c>
      <c r="AJ83">
        <f t="shared" si="34"/>
        <v>-5.3623867034373802</v>
      </c>
      <c r="AK83">
        <f t="shared" si="49"/>
        <v>-3.5034259795790823</v>
      </c>
      <c r="AL83">
        <f t="shared" si="35"/>
        <v>-8.865812683016463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-8.7549983828380832E-22</v>
      </c>
      <c r="AR83">
        <f t="shared" si="36"/>
        <v>-8.7550067429586666E-22</v>
      </c>
      <c r="AS83">
        <f t="shared" si="36"/>
        <v>-1.5842023665394796E-3</v>
      </c>
      <c r="AT83">
        <f t="shared" si="36"/>
        <v>-1.0350122128057915E-3</v>
      </c>
      <c r="AU83">
        <f t="shared" si="23"/>
        <v>-2.6192145793452713E-3</v>
      </c>
      <c r="AW83">
        <v>80</v>
      </c>
      <c r="AX83">
        <f>IF(Z83&gt;0, (R83*SUMPRODUCT(K83:$K$98, X83:$X$98)-K83*$AZ$3)/Z83, 0)</f>
        <v>-1.973907890705449E+26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7"/>
        <v>2000000</v>
      </c>
      <c r="S84">
        <f t="shared" si="28"/>
        <v>-1.3958659669157251E+27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-44.686555861978078</v>
      </c>
      <c r="AC84">
        <f t="shared" si="29"/>
        <v>-39.898710591051859</v>
      </c>
      <c r="AE84">
        <f t="shared" si="30"/>
        <v>0</v>
      </c>
      <c r="AF84">
        <f t="shared" si="31"/>
        <v>0</v>
      </c>
      <c r="AG84">
        <f t="shared" si="31"/>
        <v>-3.5729353262343641E-25</v>
      </c>
      <c r="AH84">
        <f t="shared" si="32"/>
        <v>-3.9107776303398451E-19</v>
      </c>
      <c r="AI84">
        <f t="shared" si="33"/>
        <v>-3.9107812032751713E-19</v>
      </c>
      <c r="AJ84">
        <f t="shared" si="34"/>
        <v>-4.7878452709262191</v>
      </c>
      <c r="AK84">
        <f t="shared" si="49"/>
        <v>-3.1280589103384657</v>
      </c>
      <c r="AL84">
        <f t="shared" si="35"/>
        <v>-7.9159041812646844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-1.0315674450225022E-22</v>
      </c>
      <c r="AR84">
        <f t="shared" si="36"/>
        <v>-1.0315683874754142E-22</v>
      </c>
      <c r="AS84">
        <f t="shared" si="36"/>
        <v>-1.2629164274071073E-3</v>
      </c>
      <c r="AT84">
        <f t="shared" si="36"/>
        <v>-8.251053992393108E-4</v>
      </c>
      <c r="AU84">
        <f t="shared" si="23"/>
        <v>-2.0880218266464178E-3</v>
      </c>
      <c r="AW84">
        <v>81</v>
      </c>
      <c r="AX84">
        <f>IF(Z84&gt;0, (R84*SUMPRODUCT(K84:$K$98, X84:$X$98)-K84*$AZ$3)/Z84, 0)</f>
        <v>-1.3958659669157251E+27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7"/>
        <v>2000000</v>
      </c>
      <c r="S85">
        <f t="shared" si="28"/>
        <v>-1.0271577473356828E+28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-39.898710591051859</v>
      </c>
      <c r="AC85">
        <f t="shared" si="29"/>
        <v>-35.623848742010587</v>
      </c>
      <c r="AE85">
        <f t="shared" si="30"/>
        <v>0</v>
      </c>
      <c r="AF85">
        <f t="shared" si="31"/>
        <v>0</v>
      </c>
      <c r="AG85">
        <f t="shared" si="31"/>
        <v>-4.3352455884228034E-26</v>
      </c>
      <c r="AH85">
        <f t="shared" si="32"/>
        <v>-4.9658902626075843E-20</v>
      </c>
      <c r="AI85">
        <f t="shared" si="33"/>
        <v>-4.9658945978531727E-20</v>
      </c>
      <c r="AJ85">
        <f t="shared" si="34"/>
        <v>-4.2748618490412724</v>
      </c>
      <c r="AK85">
        <f t="shared" si="49"/>
        <v>-2.7929097413736304</v>
      </c>
      <c r="AL85">
        <f t="shared" si="35"/>
        <v>-7.0677715904149032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-1.1695360174841528E-23</v>
      </c>
      <c r="AR85">
        <f t="shared" si="36"/>
        <v>-1.1695370384946047E-23</v>
      </c>
      <c r="AS85">
        <f t="shared" si="36"/>
        <v>-1.0067892437875547E-3</v>
      </c>
      <c r="AT85">
        <f t="shared" si="36"/>
        <v>-6.577689726078689E-4</v>
      </c>
      <c r="AU85">
        <f t="shared" si="23"/>
        <v>-1.6645582163954237E-3</v>
      </c>
      <c r="AW85">
        <v>82</v>
      </c>
      <c r="AX85">
        <f>IF(Z85&gt;0, (R85*SUMPRODUCT(K85:$K$98, X85:$X$98)-K85*$AZ$3)/Z85, 0)</f>
        <v>-1.0271577473356828E+28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7"/>
        <v>2000000</v>
      </c>
      <c r="S86">
        <f t="shared" si="28"/>
        <v>-7.8781161619169825E+28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-35.623848742010587</v>
      </c>
      <c r="AC86">
        <f t="shared" si="29"/>
        <v>-31.807007805366592</v>
      </c>
      <c r="AE86">
        <f t="shared" si="30"/>
        <v>0</v>
      </c>
      <c r="AF86">
        <f t="shared" si="31"/>
        <v>0</v>
      </c>
      <c r="AG86">
        <f t="shared" si="31"/>
        <v>-5.046734389231669E-27</v>
      </c>
      <c r="AH86">
        <f t="shared" si="32"/>
        <v>-6.0595515097846535E-21</v>
      </c>
      <c r="AI86">
        <f t="shared" si="33"/>
        <v>-6.0595565565190424E-21</v>
      </c>
      <c r="AJ86">
        <f t="shared" si="34"/>
        <v>-3.8168409366439953</v>
      </c>
      <c r="AK86">
        <f t="shared" si="49"/>
        <v>-2.4936694119407412</v>
      </c>
      <c r="AL86">
        <f t="shared" si="35"/>
        <v>-6.3105103485847369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-1.2742039345493775E-24</v>
      </c>
      <c r="AR86">
        <f t="shared" si="36"/>
        <v>-1.2742049957778869E-24</v>
      </c>
      <c r="AS86">
        <f t="shared" si="36"/>
        <v>-8.0260622113166081E-4</v>
      </c>
      <c r="AT86">
        <f t="shared" si="36"/>
        <v>-5.2436939780601784E-4</v>
      </c>
      <c r="AU86">
        <f t="shared" si="23"/>
        <v>-1.3269756189376787E-3</v>
      </c>
      <c r="AW86">
        <v>83</v>
      </c>
      <c r="AX86">
        <f>IF(Z86&gt;0, (R86*SUMPRODUCT(K86:$K$98, X86:$X$98)-K86*$AZ$3)/Z86, 0)</f>
        <v>-7.8781161619169825E+28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7"/>
        <v>2000000</v>
      </c>
      <c r="S87">
        <f t="shared" si="28"/>
        <v>-6.3092506235207836E+29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-31.807007805366592</v>
      </c>
      <c r="AC87">
        <f t="shared" si="29"/>
        <v>-28.399114111934455</v>
      </c>
      <c r="AE87">
        <f t="shared" si="30"/>
        <v>0</v>
      </c>
      <c r="AF87">
        <f t="shared" si="31"/>
        <v>0</v>
      </c>
      <c r="AG87">
        <f t="shared" si="31"/>
        <v>-5.6264832003310779E-28</v>
      </c>
      <c r="AH87">
        <f t="shared" si="32"/>
        <v>-7.0937899604899904E-22</v>
      </c>
      <c r="AI87">
        <f t="shared" si="33"/>
        <v>-7.0937955869731906E-22</v>
      </c>
      <c r="AJ87">
        <f t="shared" si="34"/>
        <v>-3.4078936934321362</v>
      </c>
      <c r="AK87">
        <f t="shared" si="49"/>
        <v>-2.2264905463756617</v>
      </c>
      <c r="AL87">
        <f t="shared" si="35"/>
        <v>-5.6343842398077975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-1.3318605734516245E-25</v>
      </c>
      <c r="AR87">
        <f t="shared" si="36"/>
        <v>-1.3318616298250418E-25</v>
      </c>
      <c r="AS87">
        <f t="shared" si="36"/>
        <v>-6.3983276557051996E-4</v>
      </c>
      <c r="AT87">
        <f t="shared" si="36"/>
        <v>-4.1802407350607289E-4</v>
      </c>
      <c r="AU87">
        <f t="shared" si="23"/>
        <v>-1.0578568390765927E-3</v>
      </c>
      <c r="AW87">
        <v>84</v>
      </c>
      <c r="AX87">
        <f>IF(Z87&gt;0, (R87*SUMPRODUCT(K87:$K$98, X87:$X$98)-K87*$AZ$3)/Z87, 0)</f>
        <v>-6.3092506235207836E+29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7"/>
        <v>2000000</v>
      </c>
      <c r="S88">
        <f t="shared" si="28"/>
        <v>-5.2862947951194946E+30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-28.399114111934455</v>
      </c>
      <c r="AC88">
        <f t="shared" si="29"/>
        <v>-25.356351885655762</v>
      </c>
      <c r="AE88">
        <f t="shared" si="30"/>
        <v>0</v>
      </c>
      <c r="AF88">
        <f t="shared" si="31"/>
        <v>0</v>
      </c>
      <c r="AG88">
        <f t="shared" si="31"/>
        <v>-5.9957760748288427E-29</v>
      </c>
      <c r="AH88">
        <f t="shared" si="32"/>
        <v>-7.953025217351813E-23</v>
      </c>
      <c r="AI88">
        <f t="shared" si="33"/>
        <v>-7.9530312131278882E-23</v>
      </c>
      <c r="AJ88">
        <f t="shared" si="34"/>
        <v>-3.0427622262786933</v>
      </c>
      <c r="AK88">
        <f t="shared" si="49"/>
        <v>-1.987937987835412</v>
      </c>
      <c r="AL88">
        <f t="shared" si="35"/>
        <v>-5.0307002141141055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-1.3331983710970463E-26</v>
      </c>
      <c r="AR88">
        <f t="shared" si="36"/>
        <v>-1.3331993761936829E-26</v>
      </c>
      <c r="AS88">
        <f t="shared" si="36"/>
        <v>-5.1007076336935585E-4</v>
      </c>
      <c r="AT88">
        <f t="shared" si="36"/>
        <v>-3.3324623206797897E-4</v>
      </c>
      <c r="AU88">
        <f t="shared" si="23"/>
        <v>-8.4331699543733487E-4</v>
      </c>
      <c r="AW88">
        <v>85</v>
      </c>
      <c r="AX88">
        <f>IF(Z88&gt;0, (R88*SUMPRODUCT(K88:$K$98, X88:$X$98)-K88*$AZ$3)/Z88, 0)</f>
        <v>-5.2862947951194946E+30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-25.356351885655762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-9.5932417197261486E-24</v>
      </c>
      <c r="AI89">
        <f t="shared" si="33"/>
        <v>-9.5932417197261486E-24</v>
      </c>
      <c r="AJ89">
        <f t="shared" si="34"/>
        <v>-25.356351885655762</v>
      </c>
      <c r="AK89">
        <f t="shared" si="49"/>
        <v>-1.7749446319959035</v>
      </c>
      <c r="AL89">
        <f t="shared" si="35"/>
        <v>-27.131296517651666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-1.435852337940573E-27</v>
      </c>
      <c r="AR89">
        <f t="shared" si="36"/>
        <v>-1.435852337940573E-27</v>
      </c>
      <c r="AS89">
        <f t="shared" si="36"/>
        <v>-3.7951693703077044E-3</v>
      </c>
      <c r="AT89">
        <f t="shared" si="36"/>
        <v>-2.6566185592153931E-4</v>
      </c>
      <c r="AU89">
        <f t="shared" si="23"/>
        <v>-4.0608312262292437E-3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210790.85897834782</v>
      </c>
      <c r="AO91" s="8">
        <f t="shared" si="50"/>
        <v>-21079.085897834782</v>
      </c>
      <c r="AP91" s="8">
        <f t="shared" si="50"/>
        <v>-220.28027557741964</v>
      </c>
      <c r="AQ91" s="8">
        <f t="shared" si="50"/>
        <v>-151260.09027503341</v>
      </c>
      <c r="AR91" s="8">
        <f t="shared" si="50"/>
        <v>38231.40252990232</v>
      </c>
      <c r="AS91" s="8">
        <f t="shared" si="50"/>
        <v>-38841.691735422697</v>
      </c>
      <c r="AT91" s="8">
        <f t="shared" si="50"/>
        <v>12641.985251669186</v>
      </c>
      <c r="AU91" s="8">
        <f t="shared" si="50"/>
        <v>12031.696046148796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D2D1-D7FD-4021-B7C6-B559F4280767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486774.10927044175</v>
      </c>
      <c r="K3">
        <v>1</v>
      </c>
      <c r="L3" s="2">
        <v>0</v>
      </c>
      <c r="O3">
        <f>$C$3</f>
        <v>486774.10927044175</v>
      </c>
      <c r="P3">
        <f>O3*C5</f>
        <v>48677.410927044177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486774.10927044175</v>
      </c>
      <c r="AF3">
        <f t="shared" ref="AF3:AG34" si="4">-$Z3*P3</f>
        <v>-48677.410927044177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437996.69834339758</v>
      </c>
      <c r="AJ3">
        <f t="shared" ref="AJ3:AJ66" si="7">AB3-AC3</f>
        <v>0</v>
      </c>
      <c r="AL3">
        <f t="shared" ref="AL3:AL66" si="8">SUM(AI3:AK3)</f>
        <v>437996.69834339758</v>
      </c>
      <c r="AN3">
        <f t="shared" ref="AN3:AU34" si="9">AE3*$K3</f>
        <v>486774.10927044175</v>
      </c>
      <c r="AO3">
        <f t="shared" si="9"/>
        <v>-48677.410927044177</v>
      </c>
      <c r="AP3">
        <f t="shared" si="9"/>
        <v>-100</v>
      </c>
      <c r="AQ3">
        <f t="shared" si="9"/>
        <v>0</v>
      </c>
      <c r="AR3">
        <f t="shared" si="9"/>
        <v>437996.69834339758</v>
      </c>
      <c r="AS3">
        <f t="shared" si="9"/>
        <v>0</v>
      </c>
      <c r="AT3">
        <f t="shared" si="9"/>
        <v>0</v>
      </c>
      <c r="AU3">
        <f t="shared" si="9"/>
        <v>437996.69834339758</v>
      </c>
      <c r="AW3">
        <v>0</v>
      </c>
      <c r="AX3">
        <f>IF(Z3&gt;0, (R3*SUMPRODUCT(K3:$K$98, X3:$X$98)-K3*$AZ$3)/Z3, 0)</f>
        <v>0</v>
      </c>
      <c r="AZ3">
        <f>C6*ABS(SUMPRODUCT(X4:X79, K4:K79))/1</f>
        <v>369880.24130858819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2000000</v>
      </c>
      <c r="S4">
        <f t="shared" si="1"/>
        <v>25117.453894962571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24810.513434170629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-24810.513434170629</v>
      </c>
      <c r="AK4">
        <f>G4*SUM(AB4, AE4:AF4)</f>
        <v>0</v>
      </c>
      <c r="AL4">
        <f t="shared" si="8"/>
        <v>-29250.925434170629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-4142.5618061386322</v>
      </c>
      <c r="AR4">
        <f t="shared" si="9"/>
        <v>-4142.5618061386322</v>
      </c>
      <c r="AS4">
        <f t="shared" si="9"/>
        <v>-23146.294835498302</v>
      </c>
      <c r="AT4">
        <f t="shared" si="9"/>
        <v>0</v>
      </c>
      <c r="AU4">
        <f t="shared" si="9"/>
        <v>-27288.856641636932</v>
      </c>
      <c r="AW4">
        <v>1</v>
      </c>
      <c r="AX4">
        <f>IF(Z4&gt;0, (R4*SUMPRODUCT(K4:$K$98, X4:$X$98)-K4*$AZ$3)/Z4, 0)</f>
        <v>25117.453894962571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2000000</v>
      </c>
      <c r="S5">
        <f t="shared" si="1"/>
        <v>50688.486927941427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24810.513434170629</v>
      </c>
      <c r="AC5">
        <f t="shared" si="2"/>
        <v>49450.119580893603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-4665.8707082596366</v>
      </c>
      <c r="AI5">
        <f t="shared" si="6"/>
        <v>-4678.0653215184602</v>
      </c>
      <c r="AJ5">
        <f t="shared" si="7"/>
        <v>-24639.606146722974</v>
      </c>
      <c r="AK5">
        <f>G5*SUM(AB5, AE5:AF5)</f>
        <v>1017.2310508009958</v>
      </c>
      <c r="AL5">
        <f t="shared" si="8"/>
        <v>-28300.440417440441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-3989.8234520553651</v>
      </c>
      <c r="AR5">
        <f t="shared" si="9"/>
        <v>-4000.2511636253985</v>
      </c>
      <c r="AS5">
        <f t="shared" si="9"/>
        <v>-21069.524768351646</v>
      </c>
      <c r="AT5">
        <f t="shared" si="9"/>
        <v>869.84242736519752</v>
      </c>
      <c r="AU5">
        <f t="shared" si="9"/>
        <v>-24199.933504611847</v>
      </c>
      <c r="AW5">
        <v>2</v>
      </c>
      <c r="AX5">
        <f>IF(Z5&gt;0, (R5*SUMPRODUCT(K5:$K$98, X5:$X$98)-K5*$AZ$3)/Z5, 0)</f>
        <v>50688.486927941427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2000000</v>
      </c>
      <c r="S6">
        <f t="shared" si="1"/>
        <v>79326.10710002335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49450.119580893603</v>
      </c>
      <c r="AC6">
        <f t="shared" si="2"/>
        <v>76418.528200546745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-4933.7258993265832</v>
      </c>
      <c r="AI6">
        <f t="shared" si="6"/>
        <v>-4945.767730665948</v>
      </c>
      <c r="AJ6">
        <f t="shared" si="7"/>
        <v>-26968.408619653143</v>
      </c>
      <c r="AK6">
        <f>G6*SUM(AB6, AE6:AF6)</f>
        <v>2892.8319954822759</v>
      </c>
      <c r="AL6">
        <f t="shared" si="8"/>
        <v>-29021.344354836812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-3805.9256414180145</v>
      </c>
      <c r="AR6">
        <f t="shared" si="9"/>
        <v>-3815.2148308864394</v>
      </c>
      <c r="AS6">
        <f t="shared" si="9"/>
        <v>-20803.700888163661</v>
      </c>
      <c r="AT6">
        <f t="shared" si="9"/>
        <v>2231.5596148994018</v>
      </c>
      <c r="AU6">
        <f t="shared" si="9"/>
        <v>-22387.356104150698</v>
      </c>
      <c r="AW6">
        <v>3</v>
      </c>
      <c r="AX6">
        <f>IF(Z6&gt;0, (R6*SUMPRODUCT(K6:$K$98, X6:$X$98)-K6*$AZ$3)/Z6, 0)</f>
        <v>79326.10710002335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2000000</v>
      </c>
      <c r="S7">
        <f t="shared" si="1"/>
        <v>103396.03019506001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76418.528200546745</v>
      </c>
      <c r="AC7">
        <f t="shared" si="2"/>
        <v>98339.230154361023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-5240.2851678509933</v>
      </c>
      <c r="AI7">
        <f t="shared" si="6"/>
        <v>-5252.1738290946651</v>
      </c>
      <c r="AJ7">
        <f t="shared" si="7"/>
        <v>-21920.701953814278</v>
      </c>
      <c r="AK7">
        <f>G7*SUM(AB7, AE7:AF7)</f>
        <v>3752.149734646845</v>
      </c>
      <c r="AL7">
        <f t="shared" si="8"/>
        <v>-23420.726048262099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-3677.9260629479331</v>
      </c>
      <c r="AR7">
        <f t="shared" si="9"/>
        <v>-3686.270192254085</v>
      </c>
      <c r="AS7">
        <f t="shared" si="9"/>
        <v>-15385.1781824137</v>
      </c>
      <c r="AT7">
        <f t="shared" si="9"/>
        <v>2633.4691451152735</v>
      </c>
      <c r="AU7">
        <f t="shared" si="9"/>
        <v>-16437.979229552511</v>
      </c>
      <c r="AW7">
        <v>4</v>
      </c>
      <c r="AX7">
        <f>IF(Z7&gt;0, (R7*SUMPRODUCT(K7:$K$98, X7:$X$98)-K7*$AZ$3)/Z7, 0)</f>
        <v>103396.03019506001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2000000</v>
      </c>
      <c r="S8">
        <f t="shared" si="1"/>
        <v>119395.43908454719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98339.230154361023</v>
      </c>
      <c r="AC8">
        <f t="shared" si="2"/>
        <v>111939.07178314647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-8065.98681393886</v>
      </c>
      <c r="AI8">
        <f t="shared" si="6"/>
        <v>-8077.7061761525074</v>
      </c>
      <c r="AJ8">
        <f t="shared" si="7"/>
        <v>-13599.841628785449</v>
      </c>
      <c r="AK8">
        <f t="shared" ref="AK8:AK71" si="22">G8*SUM(AB8:AB8, AE8:AF8)</f>
        <v>2094.6256022878897</v>
      </c>
      <c r="AL8">
        <f t="shared" si="8"/>
        <v>-19582.922202650065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-5284.3853021879277</v>
      </c>
      <c r="AR8">
        <f t="shared" si="9"/>
        <v>-5292.0631755667682</v>
      </c>
      <c r="AS8">
        <f t="shared" si="9"/>
        <v>-8909.8587529357337</v>
      </c>
      <c r="AT8">
        <f t="shared" si="9"/>
        <v>1372.2820284293812</v>
      </c>
      <c r="AU8">
        <f t="shared" si="9"/>
        <v>-12829.639900073118</v>
      </c>
      <c r="AW8">
        <v>5</v>
      </c>
      <c r="AX8">
        <f>IF(Z8&gt;0, (R8*SUMPRODUCT(K8:$K$98, X8:$X$98)-K8*$AZ$3)/Z8, 0)</f>
        <v>119395.43908454719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2000000</v>
      </c>
      <c r="S9">
        <f t="shared" si="1"/>
        <v>129502.79441416817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111939.07178314647</v>
      </c>
      <c r="AC9">
        <f t="shared" si="2"/>
        <v>119483.51850128733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-11081.487641397705</v>
      </c>
      <c r="AI9">
        <f t="shared" si="6"/>
        <v>-11093.020550691457</v>
      </c>
      <c r="AJ9">
        <f t="shared" si="7"/>
        <v>-7544.4467181408545</v>
      </c>
      <c r="AK9">
        <f t="shared" si="22"/>
        <v>660.44052352056417</v>
      </c>
      <c r="AL9">
        <f t="shared" si="8"/>
        <v>-17977.026745311749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-6875.625994278319</v>
      </c>
      <c r="AR9">
        <f t="shared" si="9"/>
        <v>-6882.7817096024555</v>
      </c>
      <c r="AS9">
        <f t="shared" si="9"/>
        <v>-4681.0316129319181</v>
      </c>
      <c r="AT9">
        <f t="shared" si="9"/>
        <v>409.77729508346272</v>
      </c>
      <c r="AU9">
        <f t="shared" si="9"/>
        <v>-11154.036027450911</v>
      </c>
      <c r="AW9">
        <v>6</v>
      </c>
      <c r="AX9">
        <f>IF(Z9&gt;0, (R9*SUMPRODUCT(K9:$K$98, X9:$X$98)-K9*$AZ$3)/Z9, 0)</f>
        <v>129502.79441416817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2000000</v>
      </c>
      <c r="S10">
        <f t="shared" si="1"/>
        <v>137246.35389987603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119483.51850128733</v>
      </c>
      <c r="AC10">
        <f t="shared" si="2"/>
        <v>124386.41355752808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-14212.205256629406</v>
      </c>
      <c r="AI10">
        <f t="shared" si="6"/>
        <v>-14223.534010547368</v>
      </c>
      <c r="AJ10">
        <f t="shared" si="7"/>
        <v>-4902.8950562407554</v>
      </c>
      <c r="AK10">
        <f t="shared" si="22"/>
        <v>489.88242585527809</v>
      </c>
      <c r="AL10">
        <f t="shared" si="8"/>
        <v>-18636.546640932844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-8365.5372256984374</v>
      </c>
      <c r="AR10">
        <f t="shared" si="9"/>
        <v>-8372.2055161509197</v>
      </c>
      <c r="AS10">
        <f t="shared" si="9"/>
        <v>-2885.9244829399654</v>
      </c>
      <c r="AT10">
        <f t="shared" si="9"/>
        <v>288.35283446220814</v>
      </c>
      <c r="AU10">
        <f t="shared" si="9"/>
        <v>-10969.777164628676</v>
      </c>
      <c r="AW10">
        <v>7</v>
      </c>
      <c r="AX10">
        <f>IF(Z10&gt;0, (R10*SUMPRODUCT(K10:$K$98, X10:$X$98)-K10*$AZ$3)/Z10, 0)</f>
        <v>137246.35389987603</v>
      </c>
    </row>
    <row r="11" spans="1:52" x14ac:dyDescent="0.25">
      <c r="A11" t="s">
        <v>33</v>
      </c>
      <c r="C11" s="12">
        <f>AU81</f>
        <v>22708.68549313218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2000000</v>
      </c>
      <c r="S11">
        <f t="shared" si="1"/>
        <v>142799.46060173045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124386.41355752808</v>
      </c>
      <c r="AC11">
        <f t="shared" si="2"/>
        <v>126861.24231946033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-17699.809483340981</v>
      </c>
      <c r="AI11">
        <f t="shared" si="6"/>
        <v>-17710.914325910493</v>
      </c>
      <c r="AJ11">
        <f t="shared" si="7"/>
        <v>-2474.8287619322509</v>
      </c>
      <c r="AK11">
        <f t="shared" si="22"/>
        <v>298.52739253806737</v>
      </c>
      <c r="AL11">
        <f t="shared" si="8"/>
        <v>-19887.215695304676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-9899.6563117776186</v>
      </c>
      <c r="AR11">
        <f t="shared" si="9"/>
        <v>-9905.8673461358139</v>
      </c>
      <c r="AS11">
        <f t="shared" si="9"/>
        <v>-1384.1931008743736</v>
      </c>
      <c r="AT11">
        <f t="shared" si="9"/>
        <v>166.96894893470645</v>
      </c>
      <c r="AU11">
        <f t="shared" si="9"/>
        <v>-11123.091498075481</v>
      </c>
      <c r="AW11">
        <v>8</v>
      </c>
      <c r="AX11">
        <f>IF(Z11&gt;0, (R11*SUMPRODUCT(K11:$K$98, X11:$X$98)-K11*$AZ$3)/Z11, 0)</f>
        <v>142799.46060173045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2000000</v>
      </c>
      <c r="S12">
        <f t="shared" si="1"/>
        <v>146468.6128075039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126861.24231946033</v>
      </c>
      <c r="AC12">
        <f t="shared" si="2"/>
        <v>127243.51916959502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-21521.922261258238</v>
      </c>
      <c r="AI12">
        <f t="shared" si="6"/>
        <v>-21532.781543387922</v>
      </c>
      <c r="AJ12">
        <f t="shared" si="7"/>
        <v>-382.27685013468727</v>
      </c>
      <c r="AK12">
        <f t="shared" si="22"/>
        <v>291.78085733475876</v>
      </c>
      <c r="AL12">
        <f t="shared" si="8"/>
        <v>-21623.277536187852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-11439.130475021453</v>
      </c>
      <c r="AR12">
        <f t="shared" si="9"/>
        <v>-11444.902298915184</v>
      </c>
      <c r="AS12">
        <f t="shared" si="9"/>
        <v>-203.18420971822877</v>
      </c>
      <c r="AT12">
        <f t="shared" si="9"/>
        <v>155.08462750904818</v>
      </c>
      <c r="AU12">
        <f t="shared" si="9"/>
        <v>-11493.001881124364</v>
      </c>
      <c r="AW12">
        <v>9</v>
      </c>
      <c r="AX12">
        <f>IF(Z12&gt;0, (R12*SUMPRODUCT(K12:$K$98, X12:$X$98)-K12*$AZ$3)/Z12, 0)</f>
        <v>146468.6128075039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2000000</v>
      </c>
      <c r="S13">
        <f t="shared" si="1"/>
        <v>148148.16677989022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127243.51916959502</v>
      </c>
      <c r="AC13">
        <f t="shared" si="2"/>
        <v>125522.0261259515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-25563.149754855382</v>
      </c>
      <c r="AI13">
        <f t="shared" si="6"/>
        <v>-25573.740674477798</v>
      </c>
      <c r="AJ13">
        <f t="shared" si="7"/>
        <v>1721.4930436435243</v>
      </c>
      <c r="AK13">
        <f t="shared" si="22"/>
        <v>254.48703833919004</v>
      </c>
      <c r="AL13">
        <f t="shared" si="8"/>
        <v>-23597.760592495084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-12915.480845016553</v>
      </c>
      <c r="AR13">
        <f t="shared" si="9"/>
        <v>-12920.831782628944</v>
      </c>
      <c r="AS13">
        <f t="shared" si="9"/>
        <v>869.76411918035046</v>
      </c>
      <c r="AT13">
        <f t="shared" si="9"/>
        <v>128.57658389105646</v>
      </c>
      <c r="AU13">
        <f t="shared" si="9"/>
        <v>-11922.491079557538</v>
      </c>
      <c r="AW13">
        <v>10</v>
      </c>
      <c r="AX13">
        <f>IF(Z13&gt;0, (R13*SUMPRODUCT(K13:$K$98, X13:$X$98)-K13*$AZ$3)/Z13, 0)</f>
        <v>148148.16677989022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2000000</v>
      </c>
      <c r="S14">
        <f t="shared" si="1"/>
        <v>147857.63904932496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125522.0261259515</v>
      </c>
      <c r="AC14">
        <f t="shared" si="2"/>
        <v>121810.06486906545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-29934.822537809556</v>
      </c>
      <c r="AI14">
        <f t="shared" si="6"/>
        <v>-29945.12045559489</v>
      </c>
      <c r="AJ14">
        <f t="shared" si="7"/>
        <v>3711.9612568860466</v>
      </c>
      <c r="AK14">
        <f t="shared" si="22"/>
        <v>225.93964702671269</v>
      </c>
      <c r="AL14">
        <f t="shared" si="8"/>
        <v>-26007.21955168213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-14379.365960230003</v>
      </c>
      <c r="AR14">
        <f t="shared" si="9"/>
        <v>-14384.3126248804</v>
      </c>
      <c r="AS14">
        <f t="shared" si="9"/>
        <v>1783.062160316568</v>
      </c>
      <c r="AT14">
        <f t="shared" si="9"/>
        <v>108.53142240675621</v>
      </c>
      <c r="AU14">
        <f t="shared" si="9"/>
        <v>-12492.719042157076</v>
      </c>
      <c r="AW14">
        <v>11</v>
      </c>
      <c r="AX14">
        <f>IF(Z14&gt;0, (R14*SUMPRODUCT(K14:$K$98, X14:$X$98)-K14*$AZ$3)/Z14, 0)</f>
        <v>147857.63904932496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2000000</v>
      </c>
      <c r="S15">
        <f t="shared" si="1"/>
        <v>145999.75255967688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121810.06486906545</v>
      </c>
      <c r="AC15">
        <f t="shared" si="2"/>
        <v>116549.53969412466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-34618.434426277396</v>
      </c>
      <c r="AI15">
        <f t="shared" si="6"/>
        <v>-34628.412999669708</v>
      </c>
      <c r="AJ15">
        <f t="shared" si="7"/>
        <v>5260.5251749407907</v>
      </c>
      <c r="AK15">
        <f t="shared" si="22"/>
        <v>499.42126596316837</v>
      </c>
      <c r="AL15">
        <f t="shared" si="8"/>
        <v>-28868.466558765751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-15775.700737865587</v>
      </c>
      <c r="AR15">
        <f t="shared" si="9"/>
        <v>-15780.247996868971</v>
      </c>
      <c r="AS15">
        <f t="shared" si="9"/>
        <v>2397.2335046116609</v>
      </c>
      <c r="AT15">
        <f t="shared" si="9"/>
        <v>227.58742746553889</v>
      </c>
      <c r="AU15">
        <f t="shared" si="9"/>
        <v>-13155.427064791773</v>
      </c>
      <c r="AW15">
        <v>12</v>
      </c>
      <c r="AX15">
        <f>IF(Z15&gt;0, (R15*SUMPRODUCT(K15:$K$98, X15:$X$98)-K15*$AZ$3)/Z15, 0)</f>
        <v>145999.75255967688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2000000</v>
      </c>
      <c r="S16">
        <f t="shared" si="1"/>
        <v>142561.26915297488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116549.53969412466</v>
      </c>
      <c r="AC16">
        <f t="shared" si="2"/>
        <v>109878.47109409119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-39114.823041641466</v>
      </c>
      <c r="AI16">
        <f t="shared" si="6"/>
        <v>-39124.457361655848</v>
      </c>
      <c r="AJ16">
        <f t="shared" si="7"/>
        <v>6671.0686000334681</v>
      </c>
      <c r="AK16">
        <f t="shared" si="22"/>
        <v>827.50173182828507</v>
      </c>
      <c r="AL16">
        <f t="shared" si="8"/>
        <v>-31625.887029794096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-16861.900901221237</v>
      </c>
      <c r="AR16">
        <f t="shared" si="9"/>
        <v>-16866.054133594556</v>
      </c>
      <c r="AS16">
        <f t="shared" si="9"/>
        <v>2875.8125153540891</v>
      </c>
      <c r="AT16">
        <f t="shared" si="9"/>
        <v>356.72543329220548</v>
      </c>
      <c r="AU16">
        <f t="shared" si="9"/>
        <v>-13633.516184948261</v>
      </c>
      <c r="AW16">
        <v>13</v>
      </c>
      <c r="AX16">
        <f>IF(Z16&gt;0, (R16*SUMPRODUCT(K16:$K$98, X16:$X$98)-K16*$AZ$3)/Z16, 0)</f>
        <v>142561.26915297488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2000000</v>
      </c>
      <c r="S17">
        <f t="shared" si="1"/>
        <v>138381.82326278978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109878.47109409119</v>
      </c>
      <c r="AC17">
        <f t="shared" si="2"/>
        <v>102579.41235823106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-43520.128788087466</v>
      </c>
      <c r="AI17">
        <f t="shared" si="6"/>
        <v>-43529.394764096782</v>
      </c>
      <c r="AJ17">
        <f t="shared" si="7"/>
        <v>7299.0587358601333</v>
      </c>
      <c r="AK17">
        <f t="shared" si="22"/>
        <v>1516.3229010984585</v>
      </c>
      <c r="AL17">
        <f t="shared" si="8"/>
        <v>-34714.013127138191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-17635.807457710078</v>
      </c>
      <c r="AR17">
        <f t="shared" si="9"/>
        <v>-17639.562340183056</v>
      </c>
      <c r="AS17">
        <f t="shared" si="9"/>
        <v>2957.8220026633098</v>
      </c>
      <c r="AT17">
        <f t="shared" si="9"/>
        <v>614.46460459024672</v>
      </c>
      <c r="AU17">
        <f t="shared" si="9"/>
        <v>-14067.275732929498</v>
      </c>
      <c r="AW17">
        <v>14</v>
      </c>
      <c r="AX17">
        <f>IF(Z17&gt;0, (R17*SUMPRODUCT(K17:$K$98, X17:$X$98)-K17*$AZ$3)/Z17, 0)</f>
        <v>138381.82326278978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2000000</v>
      </c>
      <c r="S18">
        <f t="shared" si="1"/>
        <v>133765.43743024638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102579.41235823106</v>
      </c>
      <c r="AC18">
        <f t="shared" si="2"/>
        <v>94958.505114770829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-47954.207123549488</v>
      </c>
      <c r="AI18">
        <f t="shared" si="6"/>
        <v>-47963.080726004184</v>
      </c>
      <c r="AJ18">
        <f t="shared" si="7"/>
        <v>7620.9072434602276</v>
      </c>
      <c r="AK18">
        <f t="shared" si="22"/>
        <v>2215.715306937791</v>
      </c>
      <c r="AL18">
        <f t="shared" si="8"/>
        <v>-38126.458175606167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-18134.232795042044</v>
      </c>
      <c r="AR18">
        <f t="shared" si="9"/>
        <v>-18137.588412459085</v>
      </c>
      <c r="AS18">
        <f t="shared" si="9"/>
        <v>2881.9015963765696</v>
      </c>
      <c r="AT18">
        <f t="shared" si="9"/>
        <v>837.88888595378501</v>
      </c>
      <c r="AU18">
        <f t="shared" si="9"/>
        <v>-14417.797930128732</v>
      </c>
      <c r="AW18">
        <v>15</v>
      </c>
      <c r="AX18">
        <f>IF(Z18&gt;0, (R18*SUMPRODUCT(K18:$K$98, X18:$X$98)-K18*$AZ$3)/Z18, 0)</f>
        <v>133765.43743024638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2000000</v>
      </c>
      <c r="S19">
        <f t="shared" si="1"/>
        <v>127533.29286826927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94958.505114770829</v>
      </c>
      <c r="AC19">
        <f t="shared" si="2"/>
        <v>86255.225644231279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-52908.691361844947</v>
      </c>
      <c r="AI19">
        <f t="shared" si="6"/>
        <v>-52917.145548954082</v>
      </c>
      <c r="AJ19">
        <f t="shared" si="7"/>
        <v>8703.2794705395499</v>
      </c>
      <c r="AK19">
        <f t="shared" si="22"/>
        <v>2117.5746640593893</v>
      </c>
      <c r="AL19">
        <f t="shared" si="8"/>
        <v>-42096.291414355146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-18658.777492997244</v>
      </c>
      <c r="AR19">
        <f t="shared" si="9"/>
        <v>-18661.758946367063</v>
      </c>
      <c r="AS19">
        <f t="shared" si="9"/>
        <v>3069.2982744471651</v>
      </c>
      <c r="AT19">
        <f t="shared" si="9"/>
        <v>746.78381688317677</v>
      </c>
      <c r="AU19">
        <f t="shared" si="9"/>
        <v>-14845.676855036723</v>
      </c>
      <c r="AW19">
        <v>16</v>
      </c>
      <c r="AX19">
        <f>IF(Z19&gt;0, (R19*SUMPRODUCT(K19:$K$98, X19:$X$98)-K19*$AZ$3)/Z19, 0)</f>
        <v>127533.29286826927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2000000</v>
      </c>
      <c r="S20">
        <f t="shared" si="1"/>
        <v>115968.19399964855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86255.225644231279</v>
      </c>
      <c r="AC20">
        <f t="shared" si="2"/>
        <v>74314.648037394596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-57504.790952266485</v>
      </c>
      <c r="AI20">
        <f t="shared" si="6"/>
        <v>-57512.801192561077</v>
      </c>
      <c r="AJ20">
        <f t="shared" si="7"/>
        <v>11940.577606836683</v>
      </c>
      <c r="AK20">
        <f t="shared" si="22"/>
        <v>370.8974702701945</v>
      </c>
      <c r="AL20">
        <f t="shared" si="8"/>
        <v>-45201.326115454198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-19235.168201966851</v>
      </c>
      <c r="AR20">
        <f t="shared" si="9"/>
        <v>-19237.847601663001</v>
      </c>
      <c r="AS20">
        <f t="shared" si="9"/>
        <v>3994.0849256680908</v>
      </c>
      <c r="AT20">
        <f t="shared" si="9"/>
        <v>124.06401463581012</v>
      </c>
      <c r="AU20">
        <f t="shared" si="9"/>
        <v>-15119.698661359098</v>
      </c>
      <c r="AW20">
        <v>17</v>
      </c>
      <c r="AX20">
        <f>IF(Z20&gt;0, (R20*SUMPRODUCT(K20:$K$98, X20:$X$98)-K20*$AZ$3)/Z20, 0)</f>
        <v>115968.19399964855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2000000</v>
      </c>
      <c r="S21">
        <f t="shared" si="1"/>
        <v>101272.56300172544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74314.648037394596</v>
      </c>
      <c r="AC21">
        <f t="shared" si="2"/>
        <v>61150.367766366049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-61182.679323236938</v>
      </c>
      <c r="AI21">
        <f t="shared" si="6"/>
        <v>-61190.227069382818</v>
      </c>
      <c r="AJ21">
        <f t="shared" si="7"/>
        <v>13164.280271028547</v>
      </c>
      <c r="AK21">
        <f t="shared" si="22"/>
        <v>118.90343685983136</v>
      </c>
      <c r="AL21">
        <f t="shared" si="8"/>
        <v>-47907.043361494441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-19461.211553850899</v>
      </c>
      <c r="AR21">
        <f t="shared" si="9"/>
        <v>-19463.612368691382</v>
      </c>
      <c r="AS21">
        <f t="shared" si="9"/>
        <v>4187.3426620493092</v>
      </c>
      <c r="AT21">
        <f t="shared" si="9"/>
        <v>37.82124229937542</v>
      </c>
      <c r="AU21">
        <f t="shared" si="9"/>
        <v>-15238.448464342699</v>
      </c>
      <c r="AW21">
        <v>18</v>
      </c>
      <c r="AX21">
        <f>IF(Z21&gt;0, (R21*SUMPRODUCT(K21:$K$98, X21:$X$98)-K21*$AZ$3)/Z21, 0)</f>
        <v>101272.56300172544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2000000</v>
      </c>
      <c r="S22">
        <f t="shared" si="1"/>
        <v>87515.571508071938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61150.367766366049</v>
      </c>
      <c r="AC22">
        <f t="shared" si="2"/>
        <v>49488.739357598271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-64593.071701629327</v>
      </c>
      <c r="AI22">
        <f t="shared" si="6"/>
        <v>-64600.140263615613</v>
      </c>
      <c r="AJ22">
        <f t="shared" si="7"/>
        <v>11661.628408767778</v>
      </c>
      <c r="AK22">
        <f t="shared" si="22"/>
        <v>1284.1577230936871</v>
      </c>
      <c r="AL22">
        <f t="shared" si="8"/>
        <v>-51654.354131754146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-19183.941828732881</v>
      </c>
      <c r="AR22">
        <f t="shared" si="9"/>
        <v>-19186.041169705302</v>
      </c>
      <c r="AS22">
        <f t="shared" si="9"/>
        <v>3463.4674451696146</v>
      </c>
      <c r="AT22">
        <f t="shared" si="9"/>
        <v>381.39085833451622</v>
      </c>
      <c r="AU22">
        <f t="shared" si="9"/>
        <v>-15341.18286620117</v>
      </c>
      <c r="AW22">
        <v>19</v>
      </c>
      <c r="AX22">
        <f>IF(Z22&gt;0, (R22*SUMPRODUCT(K22:$K$98, X22:$X$98)-K22*$AZ$3)/Z22, 0)</f>
        <v>87515.571508071938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2000000</v>
      </c>
      <c r="S23">
        <f t="shared" si="1"/>
        <v>79970.90686442313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49488.739357598271</v>
      </c>
      <c r="AC23">
        <f t="shared" si="2"/>
        <v>42074.792214604604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-67407.746714624373</v>
      </c>
      <c r="AI23">
        <f t="shared" si="6"/>
        <v>-67414.323292573827</v>
      </c>
      <c r="AJ23">
        <f t="shared" si="7"/>
        <v>7413.9471429936675</v>
      </c>
      <c r="AK23">
        <f t="shared" si="22"/>
        <v>3464.2117550318794</v>
      </c>
      <c r="AL23">
        <f t="shared" si="8"/>
        <v>-56536.164394548279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-17874.903189427721</v>
      </c>
      <c r="AR23">
        <f t="shared" si="9"/>
        <v>-17876.647138749478</v>
      </c>
      <c r="AS23">
        <f t="shared" si="9"/>
        <v>1965.9993679004633</v>
      </c>
      <c r="AT23">
        <f t="shared" si="9"/>
        <v>918.62512495819749</v>
      </c>
      <c r="AU23">
        <f t="shared" si="9"/>
        <v>-14992.022645890818</v>
      </c>
      <c r="AW23">
        <v>20</v>
      </c>
      <c r="AX23">
        <f>IF(Z23&gt;0, (R23*SUMPRODUCT(K23:$K$98, X23:$X$98)-K23*$AZ$3)/Z23, 0)</f>
        <v>79970.90686442313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2000000</v>
      </c>
      <c r="S24">
        <f t="shared" si="1"/>
        <v>71428.298757301396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42074.792214604604</v>
      </c>
      <c r="AC24">
        <f t="shared" si="2"/>
        <v>34708.81285172973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-69879.477405557482</v>
      </c>
      <c r="AI24">
        <f t="shared" si="6"/>
        <v>-69885.551470993654</v>
      </c>
      <c r="AJ24">
        <f t="shared" si="7"/>
        <v>7365.9793628748739</v>
      </c>
      <c r="AK24">
        <f t="shared" si="22"/>
        <v>2945.2354550223226</v>
      </c>
      <c r="AL24">
        <f t="shared" si="8"/>
        <v>-59574.336653096456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-16544.952101619434</v>
      </c>
      <c r="AR24">
        <f t="shared" si="9"/>
        <v>-16546.390222301423</v>
      </c>
      <c r="AS24">
        <f t="shared" si="9"/>
        <v>1743.9995298332008</v>
      </c>
      <c r="AT24">
        <f t="shared" si="9"/>
        <v>697.32604393318309</v>
      </c>
      <c r="AU24">
        <f t="shared" si="9"/>
        <v>-14105.064648535041</v>
      </c>
      <c r="AW24">
        <v>21</v>
      </c>
      <c r="AX24">
        <f>IF(Z24&gt;0, (R24*SUMPRODUCT(K24:$K$98, X24:$X$98)-K24*$AZ$3)/Z24, 0)</f>
        <v>71428.298757301396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2000000</v>
      </c>
      <c r="S25">
        <f t="shared" si="1"/>
        <v>61905.685482352077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34708.81285172973</v>
      </c>
      <c r="AC25">
        <f t="shared" si="2"/>
        <v>27546.8284523896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-72170.785022591255</v>
      </c>
      <c r="AI25">
        <f t="shared" si="6"/>
        <v>-72176.347279966678</v>
      </c>
      <c r="AJ25">
        <f t="shared" si="7"/>
        <v>7161.98439934013</v>
      </c>
      <c r="AK25">
        <f t="shared" si="22"/>
        <v>2429.6168996210813</v>
      </c>
      <c r="AL25">
        <f t="shared" si="8"/>
        <v>-62584.745981005464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-15256.653129117245</v>
      </c>
      <c r="AR25">
        <f t="shared" si="9"/>
        <v>-15257.828970995162</v>
      </c>
      <c r="AS25">
        <f t="shared" si="9"/>
        <v>1514.0186110304594</v>
      </c>
      <c r="AT25">
        <f t="shared" si="9"/>
        <v>513.61256861148115</v>
      </c>
      <c r="AU25">
        <f t="shared" si="9"/>
        <v>-13230.197791353221</v>
      </c>
      <c r="AW25">
        <v>22</v>
      </c>
      <c r="AX25">
        <f>IF(Z25&gt;0, (R25*SUMPRODUCT(K25:$K$98, X25:$X$98)-K25*$AZ$3)/Z25, 0)</f>
        <v>61905.685482352077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2000000</v>
      </c>
      <c r="S26">
        <f t="shared" si="1"/>
        <v>51189.664108635327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27546.8284523896</v>
      </c>
      <c r="AC26">
        <f t="shared" si="2"/>
        <v>20667.825057450318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-73561.639625699856</v>
      </c>
      <c r="AI26">
        <f t="shared" si="6"/>
        <v>-73566.686500253869</v>
      </c>
      <c r="AJ26">
        <f t="shared" si="7"/>
        <v>6879.0033949392819</v>
      </c>
      <c r="AK26">
        <f t="shared" si="22"/>
        <v>1928.2779916672721</v>
      </c>
      <c r="AL26">
        <f t="shared" si="8"/>
        <v>-64759.405113647314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-13884.531212851565</v>
      </c>
      <c r="AR26">
        <f t="shared" si="9"/>
        <v>-13885.48379476286</v>
      </c>
      <c r="AS26">
        <f t="shared" si="9"/>
        <v>1298.3905448047938</v>
      </c>
      <c r="AT26">
        <f t="shared" si="9"/>
        <v>363.95648735656164</v>
      </c>
      <c r="AU26">
        <f t="shared" si="9"/>
        <v>-12223.136762601504</v>
      </c>
      <c r="AW26">
        <v>23</v>
      </c>
      <c r="AX26">
        <f>IF(Z26&gt;0, (R26*SUMPRODUCT(K26:$K$98, X26:$X$98)-K26*$AZ$3)/Z26, 0)</f>
        <v>51189.664108635327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2000000</v>
      </c>
      <c r="S27">
        <f t="shared" si="1"/>
        <v>39321.2325879501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20667.825057450318</v>
      </c>
      <c r="AC27">
        <f t="shared" si="2"/>
        <v>14263.338250114786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-73947.251705297487</v>
      </c>
      <c r="AI27">
        <f t="shared" si="6"/>
        <v>-73951.785940782793</v>
      </c>
      <c r="AJ27">
        <f t="shared" si="7"/>
        <v>6404.4868073355319</v>
      </c>
      <c r="AK27">
        <f t="shared" si="22"/>
        <v>1446.7477540215225</v>
      </c>
      <c r="AL27">
        <f t="shared" si="8"/>
        <v>-66100.551379425742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-12461.887764550474</v>
      </c>
      <c r="AR27">
        <f t="shared" si="9"/>
        <v>-12462.651892119964</v>
      </c>
      <c r="AS27">
        <f t="shared" si="9"/>
        <v>1079.30983156257</v>
      </c>
      <c r="AT27">
        <f t="shared" si="9"/>
        <v>243.81174037520182</v>
      </c>
      <c r="AU27">
        <f t="shared" si="9"/>
        <v>-11139.530320182192</v>
      </c>
      <c r="AW27">
        <v>24</v>
      </c>
      <c r="AX27">
        <f>IF(Z27&gt;0, (R27*SUMPRODUCT(K27:$K$98, X27:$X$98)-K27*$AZ$3)/Z27, 0)</f>
        <v>39321.2325879501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2000000</v>
      </c>
      <c r="S28">
        <f t="shared" si="1"/>
        <v>26315.174548140796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14263.338250114786</v>
      </c>
      <c r="AC28">
        <f t="shared" si="2"/>
        <v>8480.061561917908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-73723.162032056571</v>
      </c>
      <c r="AI28">
        <f t="shared" si="6"/>
        <v>-73727.190155424323</v>
      </c>
      <c r="AJ28">
        <f t="shared" si="7"/>
        <v>5783.2766881968782</v>
      </c>
      <c r="AK28">
        <f t="shared" si="22"/>
        <v>998.43367750803509</v>
      </c>
      <c r="AL28">
        <f t="shared" si="8"/>
        <v>-66945.479789719422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-11092.967208097081</v>
      </c>
      <c r="AR28">
        <f t="shared" si="9"/>
        <v>-11093.573311242917</v>
      </c>
      <c r="AS28">
        <f t="shared" si="9"/>
        <v>870.19732861735793</v>
      </c>
      <c r="AT28">
        <f t="shared" si="9"/>
        <v>150.23218943376955</v>
      </c>
      <c r="AU28">
        <f t="shared" si="9"/>
        <v>-10073.143793191792</v>
      </c>
      <c r="AW28">
        <v>25</v>
      </c>
      <c r="AX28">
        <f>IF(Z28&gt;0, (R28*SUMPRODUCT(K28:$K$98, X28:$X$98)-K28*$AZ$3)/Z28, 0)</f>
        <v>26315.174548140796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2000000</v>
      </c>
      <c r="S29">
        <f t="shared" si="1"/>
        <v>11853.440045565056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8480.061561917908</v>
      </c>
      <c r="AC29">
        <f t="shared" si="2"/>
        <v>3350.1399577079937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-72794.370652366721</v>
      </c>
      <c r="AI29">
        <f t="shared" si="6"/>
        <v>-72797.903529684219</v>
      </c>
      <c r="AJ29">
        <f t="shared" si="7"/>
        <v>5129.9216042099142</v>
      </c>
      <c r="AK29">
        <f t="shared" si="22"/>
        <v>593.60430933425357</v>
      </c>
      <c r="AL29">
        <f t="shared" si="8"/>
        <v>-67074.377616140046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-9779.6553097524647</v>
      </c>
      <c r="AR29">
        <f t="shared" si="9"/>
        <v>-9780.1299387946165</v>
      </c>
      <c r="AS29">
        <f t="shared" si="9"/>
        <v>689.1860538888285</v>
      </c>
      <c r="AT29">
        <f t="shared" si="9"/>
        <v>79.748550384423652</v>
      </c>
      <c r="AU29">
        <f t="shared" si="9"/>
        <v>-9011.1953345213642</v>
      </c>
      <c r="AW29">
        <v>26</v>
      </c>
      <c r="AX29">
        <f>IF(Z29&gt;0, (R29*SUMPRODUCT(K29:$K$98, X29:$X$98)-K29*$AZ$3)/Z29, 0)</f>
        <v>11853.440045565056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2000000</v>
      </c>
      <c r="S30">
        <f t="shared" si="1"/>
        <v>-4526.1574019745094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3350.1399577079937</v>
      </c>
      <c r="AC30">
        <f t="shared" si="2"/>
        <v>-1105.3674914309449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-71172.481590033523</v>
      </c>
      <c r="AI30">
        <f t="shared" si="6"/>
        <v>-71175.534310567906</v>
      </c>
      <c r="AJ30">
        <f t="shared" si="7"/>
        <v>4455.5074491389387</v>
      </c>
      <c r="AK30">
        <f t="shared" si="22"/>
        <v>234.50979703955957</v>
      </c>
      <c r="AL30">
        <f t="shared" si="8"/>
        <v>-66485.517064389409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-8537.2861553674175</v>
      </c>
      <c r="AR30">
        <f t="shared" si="9"/>
        <v>-8537.6523355001355</v>
      </c>
      <c r="AS30">
        <f t="shared" si="9"/>
        <v>534.44732024064785</v>
      </c>
      <c r="AT30">
        <f t="shared" si="9"/>
        <v>28.129934475183614</v>
      </c>
      <c r="AU30">
        <f t="shared" si="9"/>
        <v>-7975.0750807843033</v>
      </c>
      <c r="AW30">
        <v>27</v>
      </c>
      <c r="AX30">
        <f>IF(Z30&gt;0, (R30*SUMPRODUCT(K30:$K$98, X30:$X$98)-K30*$AZ$3)/Z30, 0)</f>
        <v>-4526.1574019745094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2000000</v>
      </c>
      <c r="S31">
        <f t="shared" si="1"/>
        <v>-23575.665438243534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-1105.3674914309449</v>
      </c>
      <c r="AC31">
        <f t="shared" si="2"/>
        <v>-4888.950199821993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-68805.464475590692</v>
      </c>
      <c r="AI31">
        <f t="shared" si="6"/>
        <v>-68808.056634766763</v>
      </c>
      <c r="AJ31">
        <f t="shared" si="7"/>
        <v>3783.5827083910481</v>
      </c>
      <c r="AK31">
        <f t="shared" si="22"/>
        <v>-77.375724400166149</v>
      </c>
      <c r="AL31">
        <f t="shared" si="8"/>
        <v>-65101.849650775883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-7369.069253588128</v>
      </c>
      <c r="AR31">
        <f t="shared" si="9"/>
        <v>-7369.3468739868904</v>
      </c>
      <c r="AS31">
        <f t="shared" si="9"/>
        <v>405.22192848074377</v>
      </c>
      <c r="AT31">
        <f t="shared" si="9"/>
        <v>-8.2869445907694086</v>
      </c>
      <c r="AU31">
        <f t="shared" si="9"/>
        <v>-6972.411890096917</v>
      </c>
      <c r="AW31">
        <v>28</v>
      </c>
      <c r="AX31">
        <f>IF(Z31&gt;0, (R31*SUMPRODUCT(K31:$K$98, X31:$X$98)-K31*$AZ$3)/Z31, 0)</f>
        <v>-23575.665438243534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2000000</v>
      </c>
      <c r="S32">
        <f t="shared" si="1"/>
        <v>-46453.122646401796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-4888.950199821993</v>
      </c>
      <c r="AC32">
        <f t="shared" si="2"/>
        <v>-8013.6413757526389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-65577.445690841996</v>
      </c>
      <c r="AI32">
        <f t="shared" si="6"/>
        <v>-65579.602069390734</v>
      </c>
      <c r="AJ32">
        <f t="shared" si="7"/>
        <v>3124.6911759306458</v>
      </c>
      <c r="AK32">
        <f t="shared" si="22"/>
        <v>-342.22651398753953</v>
      </c>
      <c r="AL32">
        <f t="shared" si="8"/>
        <v>-62797.137407447626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-6270.8466550837275</v>
      </c>
      <c r="AR32">
        <f t="shared" si="9"/>
        <v>-6271.0528588946108</v>
      </c>
      <c r="AS32">
        <f t="shared" si="9"/>
        <v>298.79875622375346</v>
      </c>
      <c r="AT32">
        <f t="shared" si="9"/>
        <v>-32.725428200376314</v>
      </c>
      <c r="AU32">
        <f t="shared" si="9"/>
        <v>-6004.9795308712337</v>
      </c>
      <c r="AW32">
        <v>29</v>
      </c>
      <c r="AX32">
        <f>IF(Z32&gt;0, (R32*SUMPRODUCT(K32:$K$98, X32:$X$98)-K32*$AZ$3)/Z32, 0)</f>
        <v>-46453.122646401796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2000000</v>
      </c>
      <c r="S33">
        <f t="shared" si="1"/>
        <v>-74982.239962631982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-8013.6413757526389</v>
      </c>
      <c r="AC33">
        <f t="shared" si="2"/>
        <v>-10494.864747213629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-61641.014786544605</v>
      </c>
      <c r="AI33">
        <f t="shared" si="6"/>
        <v>-61642.76434496545</v>
      </c>
      <c r="AJ33">
        <f t="shared" si="7"/>
        <v>2481.2233714609902</v>
      </c>
      <c r="AK33">
        <f t="shared" si="22"/>
        <v>-560.9548963026848</v>
      </c>
      <c r="AL33">
        <f t="shared" si="8"/>
        <v>-59722.495869807142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-5262.8796831372065</v>
      </c>
      <c r="AR33">
        <f t="shared" si="9"/>
        <v>-5263.0290595791648</v>
      </c>
      <c r="AS33">
        <f t="shared" si="9"/>
        <v>211.84563745757336</v>
      </c>
      <c r="AT33">
        <f t="shared" si="9"/>
        <v>-47.89405458574916</v>
      </c>
      <c r="AU33">
        <f t="shared" si="9"/>
        <v>-5099.0774767073408</v>
      </c>
      <c r="AW33">
        <v>30</v>
      </c>
      <c r="AX33">
        <f>IF(Z33&gt;0, (R33*SUMPRODUCT(K33:$K$98, X33:$X$98)-K33*$AZ$3)/Z33, 0)</f>
        <v>-74982.239962631982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2000000</v>
      </c>
      <c r="S34">
        <f t="shared" si="1"/>
        <v>-112244.49439015129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-10494.864747213629</v>
      </c>
      <c r="AC34">
        <f t="shared" si="2"/>
        <v>-12374.152212830541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-56644.367145642413</v>
      </c>
      <c r="AI34">
        <f t="shared" si="6"/>
        <v>-56645.745181184386</v>
      </c>
      <c r="AJ34">
        <f t="shared" si="7"/>
        <v>1879.2874656169115</v>
      </c>
      <c r="AK34">
        <f t="shared" si="22"/>
        <v>-734.64053230495415</v>
      </c>
      <c r="AL34">
        <f t="shared" si="8"/>
        <v>-55501.098247872433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-4318.0967431126028</v>
      </c>
      <c r="AR34">
        <f t="shared" si="9"/>
        <v>-4318.201793112903</v>
      </c>
      <c r="AS34">
        <f t="shared" si="9"/>
        <v>143.26128957867607</v>
      </c>
      <c r="AT34">
        <f t="shared" si="9"/>
        <v>-56.002901078374371</v>
      </c>
      <c r="AU34">
        <f t="shared" ref="AU34:AU79" si="23">AL34*$K34</f>
        <v>-4230.9434046126016</v>
      </c>
      <c r="AW34">
        <v>31</v>
      </c>
      <c r="AX34">
        <f>IF(Z34&gt;0, (R34*SUMPRODUCT(K34:$K$98, X34:$X$98)-K34*$AZ$3)/Z34, 0)</f>
        <v>-112244.49439015129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2000000</v>
      </c>
      <c r="S35">
        <f t="shared" si="1"/>
        <v>-163076.60507414199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-12374.152212830541</v>
      </c>
      <c r="AC35">
        <f t="shared" si="2"/>
        <v>-13671.184476014314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-50615.03290845461</v>
      </c>
      <c r="AI35">
        <f t="shared" ref="AI35:AI66" si="25">SUM(AE35:AH35)</f>
        <v>-50616.080819685485</v>
      </c>
      <c r="AJ35">
        <f t="shared" si="7"/>
        <v>1297.0322631837735</v>
      </c>
      <c r="AK35">
        <f t="shared" si="22"/>
        <v>-866.19065489813795</v>
      </c>
      <c r="AL35">
        <f t="shared" si="8"/>
        <v>-50185.23921139985</v>
      </c>
      <c r="AN35">
        <f t="shared" ref="AN35:AT66" si="26">AE35*$K35</f>
        <v>0</v>
      </c>
      <c r="AO35">
        <f t="shared" si="26"/>
        <v>0</v>
      </c>
      <c r="AP35">
        <f t="shared" si="26"/>
        <v>-7.1325054349913805E-2</v>
      </c>
      <c r="AQ35">
        <f t="shared" si="26"/>
        <v>-3445.0627751201591</v>
      </c>
      <c r="AR35">
        <f t="shared" si="26"/>
        <v>-3445.1341001745091</v>
      </c>
      <c r="AS35">
        <f t="shared" si="26"/>
        <v>88.28123407735427</v>
      </c>
      <c r="AT35">
        <f t="shared" si="26"/>
        <v>-58.956420847215796</v>
      </c>
      <c r="AU35">
        <f t="shared" si="23"/>
        <v>-3415.8092869443703</v>
      </c>
      <c r="AW35">
        <v>32</v>
      </c>
      <c r="AX35">
        <f>IF(Z35&gt;0, (R35*SUMPRODUCT(K35:$K$98, X35:$X$98)-K35*$AZ$3)/Z35, 0)</f>
        <v>-163076.60507414199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2000000</v>
      </c>
      <c r="S36">
        <f t="shared" si="1"/>
        <v>-235930.70951241598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-13671.184476014314</v>
      </c>
      <c r="AC36">
        <f t="shared" si="2"/>
        <v>-14418.868251198004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-43759.45313619123</v>
      </c>
      <c r="AI36">
        <f t="shared" si="25"/>
        <v>-43760.217071727697</v>
      </c>
      <c r="AJ36">
        <f t="shared" si="7"/>
        <v>747.68377518369016</v>
      </c>
      <c r="AK36">
        <f t="shared" si="22"/>
        <v>-956.98291332100212</v>
      </c>
      <c r="AL36">
        <f t="shared" si="8"/>
        <v>-43969.516209865003</v>
      </c>
      <c r="AN36">
        <f t="shared" si="26"/>
        <v>0</v>
      </c>
      <c r="AO36">
        <f t="shared" si="26"/>
        <v>0</v>
      </c>
      <c r="AP36">
        <f t="shared" si="26"/>
        <v>-4.6425469724924104E-2</v>
      </c>
      <c r="AQ36">
        <f t="shared" si="26"/>
        <v>-2659.325387785665</v>
      </c>
      <c r="AR36">
        <f t="shared" si="26"/>
        <v>-2659.37181325539</v>
      </c>
      <c r="AS36">
        <f t="shared" si="26"/>
        <v>45.437826638125102</v>
      </c>
      <c r="AT36">
        <f t="shared" si="26"/>
        <v>-58.157238600563026</v>
      </c>
      <c r="AU36">
        <f t="shared" si="23"/>
        <v>-2672.0912252178277</v>
      </c>
      <c r="AW36">
        <v>33</v>
      </c>
      <c r="AX36">
        <f>IF(Z36&gt;0, (R36*SUMPRODUCT(K36:$K$98, X36:$X$98)-K36*$AZ$3)/Z36, 0)</f>
        <v>-235930.70951241598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2000000</v>
      </c>
      <c r="S37">
        <f t="shared" si="1"/>
        <v>-345941.93593440135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-14418.868251198004</v>
      </c>
      <c r="AC37">
        <f t="shared" si="2"/>
        <v>-14669.819531897538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-36196.511727137025</v>
      </c>
      <c r="AI37">
        <f t="shared" si="25"/>
        <v>-36197.041795119832</v>
      </c>
      <c r="AJ37">
        <f t="shared" si="7"/>
        <v>250.95128069953353</v>
      </c>
      <c r="AK37">
        <f t="shared" si="22"/>
        <v>-1009.3207775838604</v>
      </c>
      <c r="AL37">
        <f t="shared" si="8"/>
        <v>-36955.411292004159</v>
      </c>
      <c r="AN37">
        <f t="shared" si="26"/>
        <v>0</v>
      </c>
      <c r="AO37">
        <f t="shared" si="26"/>
        <v>0</v>
      </c>
      <c r="AP37">
        <f t="shared" si="26"/>
        <v>-2.8761606735842268E-2</v>
      </c>
      <c r="AQ37">
        <f t="shared" si="26"/>
        <v>-1964.0307833616466</v>
      </c>
      <c r="AR37">
        <f t="shared" si="26"/>
        <v>-1964.0595449683826</v>
      </c>
      <c r="AS37">
        <f t="shared" si="26"/>
        <v>13.616672350457387</v>
      </c>
      <c r="AT37">
        <f t="shared" si="26"/>
        <v>-54.765970058242658</v>
      </c>
      <c r="AU37">
        <f t="shared" si="23"/>
        <v>-2005.2088426761677</v>
      </c>
      <c r="AW37">
        <v>34</v>
      </c>
      <c r="AX37">
        <f>IF(Z37&gt;0, (R37*SUMPRODUCT(K37:$K$98, X37:$X$98)-K37*$AZ$3)/Z37, 0)</f>
        <v>-345941.93593440135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2000000</v>
      </c>
      <c r="S38">
        <f t="shared" si="1"/>
        <v>-521645.61821165367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-14669.819531897538</v>
      </c>
      <c r="AC38">
        <f t="shared" si="2"/>
        <v>-14483.516291075146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-28432.669936651662</v>
      </c>
      <c r="AI38">
        <f t="shared" si="25"/>
        <v>-28433.016999767537</v>
      </c>
      <c r="AJ38">
        <f t="shared" si="7"/>
        <v>-186.30324082239167</v>
      </c>
      <c r="AK38">
        <f t="shared" si="22"/>
        <v>-1026.8873672328277</v>
      </c>
      <c r="AL38">
        <f t="shared" si="8"/>
        <v>-29646.207607822755</v>
      </c>
      <c r="AN38">
        <f t="shared" si="26"/>
        <v>0</v>
      </c>
      <c r="AO38">
        <f t="shared" si="26"/>
        <v>0</v>
      </c>
      <c r="AP38">
        <f t="shared" si="26"/>
        <v>-1.6814037429213887E-2</v>
      </c>
      <c r="AQ38">
        <f t="shared" si="26"/>
        <v>-1377.4669639663268</v>
      </c>
      <c r="AR38">
        <f t="shared" si="26"/>
        <v>-1377.483778003756</v>
      </c>
      <c r="AS38">
        <f t="shared" si="26"/>
        <v>-9.0257636755350248</v>
      </c>
      <c r="AT38">
        <f t="shared" si="26"/>
        <v>-49.749229573905957</v>
      </c>
      <c r="AU38">
        <f t="shared" si="23"/>
        <v>-1436.258771253197</v>
      </c>
      <c r="AW38">
        <v>35</v>
      </c>
      <c r="AX38">
        <f>IF(Z38&gt;0, (R38*SUMPRODUCT(K38:$K$98, X38:$X$98)-K38*$AZ$3)/Z38, 0)</f>
        <v>-521645.61821165367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2000000</v>
      </c>
      <c r="S39">
        <f t="shared" si="1"/>
        <v>-820355.02103314991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-14483.516291075146</v>
      </c>
      <c r="AC39">
        <f t="shared" si="2"/>
        <v>-13941.042162020005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-20986.970809681221</v>
      </c>
      <c r="AI39">
        <f t="shared" si="25"/>
        <v>-20987.183233598374</v>
      </c>
      <c r="AJ39">
        <f t="shared" si="7"/>
        <v>-542.47412905514102</v>
      </c>
      <c r="AK39">
        <f t="shared" si="22"/>
        <v>-1013.8461403752603</v>
      </c>
      <c r="AL39">
        <f t="shared" si="8"/>
        <v>-22543.503503028776</v>
      </c>
      <c r="AN39">
        <f t="shared" si="26"/>
        <v>0</v>
      </c>
      <c r="AO39">
        <f t="shared" si="26"/>
        <v>0</v>
      </c>
      <c r="AP39">
        <f t="shared" si="26"/>
        <v>-9.1885913812419229E-3</v>
      </c>
      <c r="AQ39">
        <f t="shared" si="26"/>
        <v>-907.81067256154142</v>
      </c>
      <c r="AR39">
        <f t="shared" si="26"/>
        <v>-907.81986115292261</v>
      </c>
      <c r="AS39">
        <f t="shared" si="26"/>
        <v>-23.465216033826668</v>
      </c>
      <c r="AT39">
        <f t="shared" si="26"/>
        <v>-43.85484474698081</v>
      </c>
      <c r="AU39">
        <f t="shared" si="23"/>
        <v>-975.13992193373019</v>
      </c>
      <c r="AW39">
        <v>36</v>
      </c>
      <c r="AX39">
        <f>IF(Z39&gt;0, (R39*SUMPRODUCT(K39:$K$98, X39:$X$98)-K39*$AZ$3)/Z39, 0)</f>
        <v>-820355.02103314991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2000000</v>
      </c>
      <c r="S40">
        <f t="shared" si="1"/>
        <v>-1367636.5908623892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-13941.042162020005</v>
      </c>
      <c r="AC40">
        <f t="shared" si="2"/>
        <v>-13134.619715812378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-14440.185532693133</v>
      </c>
      <c r="AI40">
        <f t="shared" si="25"/>
        <v>-14440.305581211536</v>
      </c>
      <c r="AJ40">
        <f t="shared" si="7"/>
        <v>-806.42244620762722</v>
      </c>
      <c r="AK40">
        <f t="shared" si="22"/>
        <v>-975.87295134140049</v>
      </c>
      <c r="AL40">
        <f t="shared" si="8"/>
        <v>-16222.600978760564</v>
      </c>
      <c r="AN40">
        <f t="shared" si="26"/>
        <v>0</v>
      </c>
      <c r="AO40">
        <f t="shared" si="26"/>
        <v>0</v>
      </c>
      <c r="AP40">
        <f t="shared" si="26"/>
        <v>-4.6364364084136135E-3</v>
      </c>
      <c r="AQ40">
        <f t="shared" si="26"/>
        <v>-557.69952714375097</v>
      </c>
      <c r="AR40">
        <f t="shared" si="26"/>
        <v>-557.70416358015939</v>
      </c>
      <c r="AS40">
        <f t="shared" si="26"/>
        <v>-31.145127319165596</v>
      </c>
      <c r="AT40">
        <f t="shared" si="26"/>
        <v>-37.689535379118695</v>
      </c>
      <c r="AU40">
        <f t="shared" si="23"/>
        <v>-626.53882627844371</v>
      </c>
      <c r="AW40">
        <v>37</v>
      </c>
      <c r="AX40">
        <f>IF(Z40&gt;0, (R40*SUMPRODUCT(K40:$K$98, X40:$X$98)-K40*$AZ$3)/Z40, 0)</f>
        <v>-1367636.5908623892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2000000</v>
      </c>
      <c r="S41">
        <f t="shared" si="1"/>
        <v>-2471639.8288719296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-13134.619715812378</v>
      </c>
      <c r="AC41">
        <f t="shared" si="2"/>
        <v>-12161.753958340798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-9174.644710212624</v>
      </c>
      <c r="AI41">
        <f t="shared" si="25"/>
        <v>-9174.706216716404</v>
      </c>
      <c r="AJ41">
        <f t="shared" si="7"/>
        <v>-972.86575747157985</v>
      </c>
      <c r="AK41">
        <f t="shared" si="22"/>
        <v>-919.42338010686649</v>
      </c>
      <c r="AL41">
        <f t="shared" si="8"/>
        <v>-11066.99535429485</v>
      </c>
      <c r="AN41">
        <f t="shared" si="26"/>
        <v>0</v>
      </c>
      <c r="AO41">
        <f t="shared" si="26"/>
        <v>0</v>
      </c>
      <c r="AP41">
        <f t="shared" si="26"/>
        <v>-2.1209504444799679E-3</v>
      </c>
      <c r="AQ41">
        <f t="shared" si="26"/>
        <v>-316.37250664455888</v>
      </c>
      <c r="AR41">
        <f t="shared" si="26"/>
        <v>-316.37462759500335</v>
      </c>
      <c r="AS41">
        <f t="shared" si="26"/>
        <v>-33.547672748278899</v>
      </c>
      <c r="AT41">
        <f t="shared" si="26"/>
        <v>-31.704800416765263</v>
      </c>
      <c r="AU41">
        <f t="shared" si="23"/>
        <v>-381.62710076004748</v>
      </c>
      <c r="AW41">
        <v>38</v>
      </c>
      <c r="AX41">
        <f>IF(Z41&gt;0, (R41*SUMPRODUCT(K41:$K$98, X41:$X$98)-K41*$AZ$3)/Z41, 0)</f>
        <v>-2471639.8288719296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2000000</v>
      </c>
      <c r="S42">
        <f t="shared" si="1"/>
        <v>-4984756.9017657628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-12161.753958340798</v>
      </c>
      <c r="AC42">
        <f t="shared" si="2"/>
        <v>-11111.55031800739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-5284.4186804491401</v>
      </c>
      <c r="AI42">
        <f t="shared" si="25"/>
        <v>-5284.4465442711298</v>
      </c>
      <c r="AJ42">
        <f t="shared" si="7"/>
        <v>-1050.2036403334077</v>
      </c>
      <c r="AK42">
        <f t="shared" si="22"/>
        <v>-851.32277708385595</v>
      </c>
      <c r="AL42">
        <f t="shared" si="8"/>
        <v>-7185.9729616883933</v>
      </c>
      <c r="AN42">
        <f t="shared" si="26"/>
        <v>0</v>
      </c>
      <c r="AO42">
        <f t="shared" si="26"/>
        <v>0</v>
      </c>
      <c r="AP42">
        <f t="shared" si="26"/>
        <v>-8.5789106497229236E-4</v>
      </c>
      <c r="AQ42">
        <f t="shared" si="26"/>
        <v>-162.70042103802868</v>
      </c>
      <c r="AR42">
        <f t="shared" si="26"/>
        <v>-162.70127892909366</v>
      </c>
      <c r="AS42">
        <f t="shared" si="26"/>
        <v>-32.334412693316949</v>
      </c>
      <c r="AT42">
        <f t="shared" si="26"/>
        <v>-26.211127968201552</v>
      </c>
      <c r="AU42">
        <f t="shared" si="23"/>
        <v>-221.24681959061215</v>
      </c>
      <c r="AW42">
        <v>39</v>
      </c>
      <c r="AX42">
        <f>IF(Z42&gt;0, (R42*SUMPRODUCT(K42:$K$98, X42:$X$98)-K42*$AZ$3)/Z42, 0)</f>
        <v>-4984756.9017657628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2000000</v>
      </c>
      <c r="S43">
        <f t="shared" si="1"/>
        <v>-11681368.936243512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-11111.55031800739</v>
      </c>
      <c r="AC43">
        <f t="shared" si="2"/>
        <v>-10054.093464957943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-2692.2398092956532</v>
      </c>
      <c r="AI43">
        <f t="shared" si="25"/>
        <v>-2692.2505679806154</v>
      </c>
      <c r="AJ43">
        <f t="shared" si="7"/>
        <v>-1057.4568530494471</v>
      </c>
      <c r="AK43">
        <f t="shared" si="22"/>
        <v>-777.80852226051741</v>
      </c>
      <c r="AL43">
        <f t="shared" si="8"/>
        <v>-4527.5159432905803</v>
      </c>
      <c r="AN43">
        <f t="shared" si="26"/>
        <v>0</v>
      </c>
      <c r="AO43">
        <f t="shared" si="26"/>
        <v>0</v>
      </c>
      <c r="AP43">
        <f t="shared" si="26"/>
        <v>-2.9575536101833874E-4</v>
      </c>
      <c r="AQ43">
        <f t="shared" si="26"/>
        <v>-74.009449997432853</v>
      </c>
      <c r="AR43">
        <f t="shared" si="26"/>
        <v>-74.009745752793876</v>
      </c>
      <c r="AS43">
        <f t="shared" si="26"/>
        <v>-29.069401551818185</v>
      </c>
      <c r="AT43">
        <f t="shared" si="26"/>
        <v>-21.381892035419078</v>
      </c>
      <c r="AU43">
        <f t="shared" si="23"/>
        <v>-124.46103934003115</v>
      </c>
      <c r="AW43">
        <v>40</v>
      </c>
      <c r="AX43">
        <f>IF(Z43&gt;0, (R43*SUMPRODUCT(K43:$K$98, X43:$X$98)-K43*$AZ$3)/Z43, 0)</f>
        <v>-11681368.936243512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2000000</v>
      </c>
      <c r="S44">
        <f t="shared" si="1"/>
        <v>-33461481.181149654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-10054.093464957943</v>
      </c>
      <c r="AC44">
        <f t="shared" si="2"/>
        <v>-9038.6767773772754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-1163.9320232921273</v>
      </c>
      <c r="AI44">
        <f t="shared" si="25"/>
        <v>-1163.9353998150943</v>
      </c>
      <c r="AJ44">
        <f t="shared" si="7"/>
        <v>-1015.4166875806677</v>
      </c>
      <c r="AK44">
        <f t="shared" si="22"/>
        <v>-703.78654254705611</v>
      </c>
      <c r="AL44">
        <f t="shared" si="8"/>
        <v>-2883.1386299428186</v>
      </c>
      <c r="AN44">
        <f t="shared" si="26"/>
        <v>0</v>
      </c>
      <c r="AO44">
        <f t="shared" si="26"/>
        <v>0</v>
      </c>
      <c r="AP44">
        <f t="shared" si="26"/>
        <v>-8.2875301325986808E-5</v>
      </c>
      <c r="AQ44">
        <f t="shared" si="26"/>
        <v>-28.568209989007158</v>
      </c>
      <c r="AR44">
        <f t="shared" si="26"/>
        <v>-28.568292864308486</v>
      </c>
      <c r="AS44">
        <f t="shared" si="26"/>
        <v>-24.922965067235644</v>
      </c>
      <c r="AT44">
        <f t="shared" si="26"/>
        <v>-17.274137434635538</v>
      </c>
      <c r="AU44">
        <f t="shared" si="23"/>
        <v>-70.765395366179675</v>
      </c>
      <c r="AW44">
        <v>41</v>
      </c>
      <c r="AX44">
        <f>IF(Z44&gt;0, (R44*SUMPRODUCT(K44:$K$98, X44:$X$98)-K44*$AZ$3)/Z44, 0)</f>
        <v>-33461481.181149654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2000000</v>
      </c>
      <c r="S45">
        <f t="shared" si="1"/>
        <v>-125737850.11503099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-9038.6767773772754</v>
      </c>
      <c r="AC45">
        <f t="shared" si="2"/>
        <v>-8094.5430788144058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-406.08855019200007</v>
      </c>
      <c r="AI45">
        <f t="shared" si="25"/>
        <v>-406.08935489629869</v>
      </c>
      <c r="AJ45">
        <f t="shared" si="7"/>
        <v>-944.13369856286954</v>
      </c>
      <c r="AK45">
        <f t="shared" si="22"/>
        <v>-632.70737441640938</v>
      </c>
      <c r="AL45">
        <f t="shared" si="8"/>
        <v>-1982.9304278755776</v>
      </c>
      <c r="AN45">
        <f t="shared" si="26"/>
        <v>0</v>
      </c>
      <c r="AO45">
        <f t="shared" si="26"/>
        <v>0</v>
      </c>
      <c r="AP45">
        <f t="shared" si="26"/>
        <v>-1.7634928815197877E-5</v>
      </c>
      <c r="AQ45">
        <f t="shared" si="26"/>
        <v>-8.8993468628150438</v>
      </c>
      <c r="AR45">
        <f t="shared" si="26"/>
        <v>-8.8993644977438588</v>
      </c>
      <c r="AS45">
        <f t="shared" si="26"/>
        <v>-20.690495372033663</v>
      </c>
      <c r="AT45">
        <f t="shared" si="26"/>
        <v>-13.865651678508073</v>
      </c>
      <c r="AU45">
        <f t="shared" si="23"/>
        <v>-43.455511548285592</v>
      </c>
      <c r="AW45">
        <v>42</v>
      </c>
      <c r="AX45">
        <f>IF(Z45&gt;0, (R45*SUMPRODUCT(K45:$K$98, X45:$X$98)-K45*$AZ$3)/Z45, 0)</f>
        <v>-125737850.11503099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2000000</v>
      </c>
      <c r="S46">
        <f t="shared" si="1"/>
        <v>-475685426.61319602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-8094.5430788144058</v>
      </c>
      <c r="AC46">
        <f t="shared" si="2"/>
        <v>-7234.9585787559017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-97.046072258084081</v>
      </c>
      <c r="AI46">
        <f t="shared" si="25"/>
        <v>-97.046262377388089</v>
      </c>
      <c r="AJ46">
        <f t="shared" si="7"/>
        <v>-859.58450005850409</v>
      </c>
      <c r="AK46">
        <f t="shared" si="22"/>
        <v>-566.61801551700842</v>
      </c>
      <c r="AL46">
        <f t="shared" si="8"/>
        <v>-1523.2487779529006</v>
      </c>
      <c r="AN46">
        <f t="shared" si="26"/>
        <v>0</v>
      </c>
      <c r="AO46">
        <f t="shared" si="26"/>
        <v>0</v>
      </c>
      <c r="AP46">
        <f t="shared" si="26"/>
        <v>-3.7200226379289878E-6</v>
      </c>
      <c r="AQ46">
        <f t="shared" si="26"/>
        <v>-1.8988791675093473</v>
      </c>
      <c r="AR46">
        <f t="shared" si="26"/>
        <v>-1.8988828875319852</v>
      </c>
      <c r="AS46">
        <f t="shared" si="26"/>
        <v>-16.819300996893897</v>
      </c>
      <c r="AT46">
        <f t="shared" si="26"/>
        <v>-11.086890180772958</v>
      </c>
      <c r="AU46">
        <f t="shared" si="23"/>
        <v>-29.805074065198841</v>
      </c>
      <c r="AW46">
        <v>43</v>
      </c>
      <c r="AX46">
        <f>IF(Z46&gt;0, (R46*SUMPRODUCT(K46:$K$98, X46:$X$98)-K46*$AZ$3)/Z46, 0)</f>
        <v>-475685426.61319602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2000000</v>
      </c>
      <c r="S47">
        <f t="shared" si="1"/>
        <v>-1815260822.1615489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-7234.9585787559017</v>
      </c>
      <c r="AC47">
        <f t="shared" si="2"/>
        <v>-6461.425451743663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-22.995892736018384</v>
      </c>
      <c r="AI47">
        <f t="shared" si="25"/>
        <v>-22.99593722979975</v>
      </c>
      <c r="AJ47">
        <f t="shared" si="7"/>
        <v>-773.53312701223877</v>
      </c>
      <c r="AK47">
        <f t="shared" si="22"/>
        <v>-506.44710051291315</v>
      </c>
      <c r="AL47">
        <f t="shared" si="8"/>
        <v>-1302.9761647549517</v>
      </c>
      <c r="AN47">
        <f t="shared" si="26"/>
        <v>0</v>
      </c>
      <c r="AO47">
        <f t="shared" si="26"/>
        <v>0</v>
      </c>
      <c r="AP47">
        <f t="shared" si="26"/>
        <v>-7.7732146551218758E-7</v>
      </c>
      <c r="AQ47">
        <f t="shared" si="26"/>
        <v>-0.40174605288229254</v>
      </c>
      <c r="AR47">
        <f t="shared" si="26"/>
        <v>-0.40174683020375801</v>
      </c>
      <c r="AS47">
        <f t="shared" si="26"/>
        <v>-13.513886332584759</v>
      </c>
      <c r="AT47">
        <f t="shared" si="26"/>
        <v>-8.8478027776699868</v>
      </c>
      <c r="AU47">
        <f t="shared" si="23"/>
        <v>-22.763435940458503</v>
      </c>
      <c r="AW47">
        <v>44</v>
      </c>
      <c r="AX47">
        <f>IF(Z47&gt;0, (R47*SUMPRODUCT(K47:$K$98, X47:$X$98)-K47*$AZ$3)/Z47, 0)</f>
        <v>-1815260822.1615489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2000000</v>
      </c>
      <c r="S48">
        <f t="shared" si="1"/>
        <v>-6999322343.8250084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-6461.425451743663</v>
      </c>
      <c r="AC48">
        <f t="shared" si="2"/>
        <v>-5769.4771922789141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-5.3992333177896237</v>
      </c>
      <c r="AI48">
        <f t="shared" si="25"/>
        <v>-5.399243621424942</v>
      </c>
      <c r="AJ48">
        <f t="shared" si="7"/>
        <v>-691.94825946474884</v>
      </c>
      <c r="AK48">
        <f t="shared" si="22"/>
        <v>-452.29978162205646</v>
      </c>
      <c r="AL48">
        <f t="shared" si="8"/>
        <v>-1149.6472847082302</v>
      </c>
      <c r="AN48">
        <f t="shared" si="26"/>
        <v>0</v>
      </c>
      <c r="AO48">
        <f t="shared" si="26"/>
        <v>0</v>
      </c>
      <c r="AP48">
        <f t="shared" si="26"/>
        <v>-1.607214347719163E-7</v>
      </c>
      <c r="AQ48">
        <f t="shared" si="26"/>
        <v>-8.422003484464563E-2</v>
      </c>
      <c r="AR48">
        <f t="shared" si="26"/>
        <v>-8.4220195566080402E-2</v>
      </c>
      <c r="AS48">
        <f t="shared" si="26"/>
        <v>-10.793366963935991</v>
      </c>
      <c r="AT48">
        <f t="shared" si="26"/>
        <v>-7.0552060128473695</v>
      </c>
      <c r="AU48">
        <f t="shared" si="23"/>
        <v>-17.932793172349442</v>
      </c>
      <c r="AW48">
        <v>45</v>
      </c>
      <c r="AX48">
        <f>IF(Z48&gt;0, (R48*SUMPRODUCT(K48:$K$98, X48:$X$98)-K48*$AZ$3)/Z48, 0)</f>
        <v>-6999322343.8250084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2000000</v>
      </c>
      <c r="S49">
        <f t="shared" si="1"/>
        <v>-27307190414.576492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-5769.4771922789141</v>
      </c>
      <c r="AC49">
        <f t="shared" si="2"/>
        <v>-5151.3917645301581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-1.2548038694015093</v>
      </c>
      <c r="AI49">
        <f t="shared" si="25"/>
        <v>-1.2548062274762903</v>
      </c>
      <c r="AJ49">
        <f t="shared" si="7"/>
        <v>-618.08542774875605</v>
      </c>
      <c r="AK49">
        <f t="shared" si="22"/>
        <v>-403.86340345952402</v>
      </c>
      <c r="AL49">
        <f t="shared" si="8"/>
        <v>-1023.2036374357563</v>
      </c>
      <c r="AN49">
        <f t="shared" si="26"/>
        <v>0</v>
      </c>
      <c r="AO49">
        <f t="shared" si="26"/>
        <v>0</v>
      </c>
      <c r="AP49">
        <f t="shared" si="26"/>
        <v>-3.2841491515879008E-8</v>
      </c>
      <c r="AQ49">
        <f t="shared" si="26"/>
        <v>-1.7475964275201806E-2</v>
      </c>
      <c r="AR49">
        <f t="shared" si="26"/>
        <v>-1.7475997116693322E-2</v>
      </c>
      <c r="AS49">
        <f t="shared" si="26"/>
        <v>-8.6082288377960072</v>
      </c>
      <c r="AT49">
        <f t="shared" si="26"/>
        <v>-5.6247056476534363</v>
      </c>
      <c r="AU49">
        <f t="shared" si="23"/>
        <v>-14.250410482566135</v>
      </c>
      <c r="AW49">
        <v>46</v>
      </c>
      <c r="AX49">
        <f>IF(Z49&gt;0, (R49*SUMPRODUCT(K49:$K$98, X49:$X$98)-K49*$AZ$3)/Z49, 0)</f>
        <v>-27307190414.576492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2000000</v>
      </c>
      <c r="S50">
        <f t="shared" si="1"/>
        <v>-107806021075.29198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-5151.3917645301581</v>
      </c>
      <c r="AC50">
        <f t="shared" si="2"/>
        <v>-4599.4720549733611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-0.28819037796730806</v>
      </c>
      <c r="AI50">
        <f t="shared" si="25"/>
        <v>-0.28819091127147894</v>
      </c>
      <c r="AJ50">
        <f t="shared" si="7"/>
        <v>-551.91970955679699</v>
      </c>
      <c r="AK50">
        <f t="shared" si="22"/>
        <v>-360.59742351711111</v>
      </c>
      <c r="AL50">
        <f t="shared" si="8"/>
        <v>-912.8053239851796</v>
      </c>
      <c r="AN50">
        <f t="shared" si="26"/>
        <v>0</v>
      </c>
      <c r="AO50">
        <f t="shared" si="26"/>
        <v>0</v>
      </c>
      <c r="AP50">
        <f t="shared" si="26"/>
        <v>-6.63166006718087E-9</v>
      </c>
      <c r="AQ50">
        <f t="shared" si="26"/>
        <v>-3.5836596179253766E-3</v>
      </c>
      <c r="AR50">
        <f t="shared" si="26"/>
        <v>-3.5836662495854431E-3</v>
      </c>
      <c r="AS50">
        <f t="shared" si="26"/>
        <v>-6.8631450828665947</v>
      </c>
      <c r="AT50">
        <f t="shared" si="26"/>
        <v>-4.4840443116140314</v>
      </c>
      <c r="AU50">
        <f t="shared" si="23"/>
        <v>-11.350773060730212</v>
      </c>
      <c r="AW50">
        <v>47</v>
      </c>
      <c r="AX50">
        <f>IF(Z50&gt;0, (R50*SUMPRODUCT(K50:$K$98, X50:$X$98)-K50*$AZ$3)/Z50, 0)</f>
        <v>-107806021075.29198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2000000</v>
      </c>
      <c r="S51">
        <f t="shared" si="1"/>
        <v>-431160434976.64874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-4599.4720549733611</v>
      </c>
      <c r="AC51">
        <f t="shared" si="2"/>
        <v>-4106.6745801320221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-6.5425977028097701E-2</v>
      </c>
      <c r="AI51">
        <f t="shared" si="25"/>
        <v>-6.5426096086870458E-2</v>
      </c>
      <c r="AJ51">
        <f t="shared" si="7"/>
        <v>-492.79747484133895</v>
      </c>
      <c r="AK51">
        <f t="shared" si="22"/>
        <v>-321.96304384813533</v>
      </c>
      <c r="AL51">
        <f t="shared" si="8"/>
        <v>-814.82594478556121</v>
      </c>
      <c r="AN51">
        <f t="shared" si="26"/>
        <v>0</v>
      </c>
      <c r="AO51">
        <f t="shared" si="26"/>
        <v>0</v>
      </c>
      <c r="AP51">
        <f t="shared" si="26"/>
        <v>-1.3218758102427818E-9</v>
      </c>
      <c r="AQ51">
        <f t="shared" si="26"/>
        <v>-7.2640607986244941E-4</v>
      </c>
      <c r="AR51">
        <f t="shared" si="26"/>
        <v>-7.2640740173825962E-4</v>
      </c>
      <c r="AS51">
        <f t="shared" si="26"/>
        <v>-5.4713906941256312</v>
      </c>
      <c r="AT51">
        <f t="shared" si="26"/>
        <v>-3.5746644248333661</v>
      </c>
      <c r="AU51">
        <f t="shared" si="23"/>
        <v>-9.0467815263607356</v>
      </c>
      <c r="AW51">
        <v>48</v>
      </c>
      <c r="AX51">
        <f>IF(Z51&gt;0, (R51*SUMPRODUCT(K51:$K$98, X51:$X$98)-K51*$AZ$3)/Z51, 0)</f>
        <v>-431160434976.64874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2000000</v>
      </c>
      <c r="S52">
        <f t="shared" si="1"/>
        <v>-1748292719330.9023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-4106.6745801320221</v>
      </c>
      <c r="AC52">
        <f t="shared" si="2"/>
        <v>-3666.6743614479624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-1.4664332437764998E-2</v>
      </c>
      <c r="AI52">
        <f t="shared" si="25"/>
        <v>-1.4664358653872295E-2</v>
      </c>
      <c r="AJ52">
        <f t="shared" si="7"/>
        <v>-440.00021868405975</v>
      </c>
      <c r="AK52">
        <f t="shared" si="22"/>
        <v>-287.46722060924156</v>
      </c>
      <c r="AL52">
        <f t="shared" si="8"/>
        <v>-727.48210365195519</v>
      </c>
      <c r="AN52">
        <f t="shared" si="26"/>
        <v>0</v>
      </c>
      <c r="AO52">
        <f t="shared" si="26"/>
        <v>0</v>
      </c>
      <c r="AP52">
        <f t="shared" si="26"/>
        <v>-2.5988393673148903E-10</v>
      </c>
      <c r="AQ52">
        <f t="shared" si="26"/>
        <v>-1.4536957757158372E-4</v>
      </c>
      <c r="AR52">
        <f t="shared" si="26"/>
        <v>-1.4536983745552044E-4</v>
      </c>
      <c r="AS52">
        <f t="shared" si="26"/>
        <v>-4.3617836811161936</v>
      </c>
      <c r="AT52">
        <f t="shared" si="26"/>
        <v>-2.8497027466469387</v>
      </c>
      <c r="AU52">
        <f t="shared" si="23"/>
        <v>-7.2116317976005879</v>
      </c>
      <c r="AW52">
        <v>49</v>
      </c>
      <c r="AX52">
        <f>IF(Z52&gt;0, (R52*SUMPRODUCT(K52:$K$98, X52:$X$98)-K52*$AZ$3)/Z52, 0)</f>
        <v>-1748292719330.9023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2000000</v>
      </c>
      <c r="S53">
        <f t="shared" si="1"/>
        <v>-7192093483372.7666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-3666.6743614479624</v>
      </c>
      <c r="AC53">
        <f t="shared" si="2"/>
        <v>-3273.8165201299153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-3.2422381905308287E-3</v>
      </c>
      <c r="AI53">
        <f t="shared" si="25"/>
        <v>-3.2422438804883629E-3</v>
      </c>
      <c r="AJ53">
        <f t="shared" si="7"/>
        <v>-392.85784131804712</v>
      </c>
      <c r="AK53">
        <f t="shared" si="22"/>
        <v>-256.6672053013574</v>
      </c>
      <c r="AL53">
        <f t="shared" si="8"/>
        <v>-649.52828886328507</v>
      </c>
      <c r="AN53">
        <f t="shared" si="26"/>
        <v>0</v>
      </c>
      <c r="AO53">
        <f t="shared" si="26"/>
        <v>0</v>
      </c>
      <c r="AP53">
        <f t="shared" si="26"/>
        <v>-5.0361914739254933E-11</v>
      </c>
      <c r="AQ53">
        <f t="shared" si="26"/>
        <v>-2.8697107550886938E-5</v>
      </c>
      <c r="AR53">
        <f t="shared" si="26"/>
        <v>-2.869715791280168E-5</v>
      </c>
      <c r="AS53">
        <f t="shared" si="26"/>
        <v>-3.4771916996843095</v>
      </c>
      <c r="AT53">
        <f t="shared" si="26"/>
        <v>-2.2717659722935757</v>
      </c>
      <c r="AU53">
        <f t="shared" si="23"/>
        <v>-5.7489863691357987</v>
      </c>
      <c r="AW53">
        <v>50</v>
      </c>
      <c r="AX53">
        <f>IF(Z53&gt;0, (R53*SUMPRODUCT(K53:$K$98, X53:$X$98)-K53*$AZ$3)/Z53, 0)</f>
        <v>-7192093483372.7666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2000000</v>
      </c>
      <c r="S54">
        <f t="shared" si="1"/>
        <v>-30055353855851.559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-3273.8165201299153</v>
      </c>
      <c r="AC54">
        <f t="shared" si="2"/>
        <v>-2923.0504892845001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-7.0677813882498832E-4</v>
      </c>
      <c r="AI54">
        <f t="shared" si="25"/>
        <v>-7.0677935451957943E-4</v>
      </c>
      <c r="AJ54">
        <f t="shared" si="7"/>
        <v>-350.76603084541512</v>
      </c>
      <c r="AK54">
        <f t="shared" si="22"/>
        <v>-229.16715640909408</v>
      </c>
      <c r="AL54">
        <f t="shared" si="8"/>
        <v>-579.93389403386368</v>
      </c>
      <c r="AN54">
        <f t="shared" si="26"/>
        <v>0</v>
      </c>
      <c r="AO54">
        <f t="shared" si="26"/>
        <v>0</v>
      </c>
      <c r="AP54">
        <f t="shared" si="26"/>
        <v>-9.6072627863168813E-12</v>
      </c>
      <c r="AQ54">
        <f t="shared" si="26"/>
        <v>-5.5854516101696409E-6</v>
      </c>
      <c r="AR54">
        <f t="shared" si="26"/>
        <v>-5.5854612174324268E-6</v>
      </c>
      <c r="AS54">
        <f t="shared" si="26"/>
        <v>-2.7719967329995043</v>
      </c>
      <c r="AT54">
        <f t="shared" si="26"/>
        <v>-1.8110379940318517</v>
      </c>
      <c r="AU54">
        <f t="shared" si="23"/>
        <v>-4.5830403124925727</v>
      </c>
      <c r="AW54">
        <v>51</v>
      </c>
      <c r="AX54">
        <f>IF(Z54&gt;0, (R54*SUMPRODUCT(K54:$K$98, X54:$X$98)-K54*$AZ$3)/Z54, 0)</f>
        <v>-30055353855851.559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2000000</v>
      </c>
      <c r="S55">
        <f t="shared" si="1"/>
        <v>-127679550136370.55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-2923.0504892845001</v>
      </c>
      <c r="AC55">
        <f t="shared" si="2"/>
        <v>-2609.8665131355569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-1.5168451150214643E-4</v>
      </c>
      <c r="AI55">
        <f t="shared" si="25"/>
        <v>-1.5168476701159472E-4</v>
      </c>
      <c r="AJ55">
        <f t="shared" si="7"/>
        <v>-313.1839761489432</v>
      </c>
      <c r="AK55">
        <f t="shared" si="22"/>
        <v>-204.61353424991503</v>
      </c>
      <c r="AL55">
        <f t="shared" si="8"/>
        <v>-517.79766208362526</v>
      </c>
      <c r="AN55">
        <f t="shared" si="26"/>
        <v>0</v>
      </c>
      <c r="AO55">
        <f t="shared" si="26"/>
        <v>0</v>
      </c>
      <c r="AP55">
        <f t="shared" si="26"/>
        <v>-1.8028688174269728E-12</v>
      </c>
      <c r="AQ55">
        <f t="shared" si="26"/>
        <v>-1.0702824404193575E-6</v>
      </c>
      <c r="AR55">
        <f t="shared" si="26"/>
        <v>-1.0702842432881749E-6</v>
      </c>
      <c r="AS55">
        <f t="shared" si="26"/>
        <v>-2.2098189655190046</v>
      </c>
      <c r="AT55">
        <f t="shared" si="26"/>
        <v>-1.4437484131445413</v>
      </c>
      <c r="AU55">
        <f t="shared" si="23"/>
        <v>-3.6535684489477891</v>
      </c>
      <c r="AW55">
        <v>52</v>
      </c>
      <c r="AX55">
        <f>IF(Z55&gt;0, (R55*SUMPRODUCT(K55:$K$98, X55:$X$98)-K55*$AZ$3)/Z55, 0)</f>
        <v>-127679550136370.55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2000000</v>
      </c>
      <c r="S56">
        <f t="shared" si="1"/>
        <v>-552084759941916.88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-2609.8665131355569</v>
      </c>
      <c r="AC56">
        <f t="shared" si="2"/>
        <v>-2330.2379590858441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-3.2031101666320367E-5</v>
      </c>
      <c r="AI56">
        <f t="shared" si="25"/>
        <v>-3.2031154426288765E-5</v>
      </c>
      <c r="AJ56">
        <f t="shared" si="7"/>
        <v>-279.62855404971287</v>
      </c>
      <c r="AK56">
        <f t="shared" si="22"/>
        <v>-182.69065591948899</v>
      </c>
      <c r="AL56">
        <f t="shared" si="8"/>
        <v>-462.31924200035633</v>
      </c>
      <c r="AN56">
        <f t="shared" si="26"/>
        <v>0</v>
      </c>
      <c r="AO56">
        <f t="shared" si="26"/>
        <v>0</v>
      </c>
      <c r="AP56">
        <f t="shared" si="26"/>
        <v>-3.3238672242559597E-13</v>
      </c>
      <c r="AQ56">
        <f t="shared" si="26"/>
        <v>-2.017952857337193E-7</v>
      </c>
      <c r="AR56">
        <f t="shared" si="26"/>
        <v>-2.0179561812044171E-7</v>
      </c>
      <c r="AS56">
        <f t="shared" si="26"/>
        <v>-1.7616541744831851</v>
      </c>
      <c r="AT56">
        <f t="shared" si="26"/>
        <v>-1.150947397819831</v>
      </c>
      <c r="AU56">
        <f t="shared" si="23"/>
        <v>-2.9126017740986345</v>
      </c>
      <c r="AW56">
        <v>53</v>
      </c>
      <c r="AX56">
        <f>IF(Z56&gt;0, (R56*SUMPRODUCT(K56:$K$98, X56:$X$98)-K56*$AZ$3)/Z56, 0)</f>
        <v>-552084759941916.88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2000000</v>
      </c>
      <c r="S57">
        <f t="shared" si="1"/>
        <v>-2433192790067653.5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-2330.2379590858441</v>
      </c>
      <c r="AC57">
        <f t="shared" si="2"/>
        <v>-2080.5696065019297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-6.6470230093670422E-6</v>
      </c>
      <c r="AI57">
        <f t="shared" si="25"/>
        <v>-6.6470336978419497E-6</v>
      </c>
      <c r="AJ57">
        <f t="shared" si="7"/>
        <v>-249.66835258391438</v>
      </c>
      <c r="AK57">
        <f t="shared" si="22"/>
        <v>-163.11665713600911</v>
      </c>
      <c r="AL57">
        <f t="shared" si="8"/>
        <v>-412.78501636695717</v>
      </c>
      <c r="AN57">
        <f t="shared" si="26"/>
        <v>0</v>
      </c>
      <c r="AO57">
        <f t="shared" si="26"/>
        <v>0</v>
      </c>
      <c r="AP57">
        <f t="shared" si="26"/>
        <v>-6.0122476274510351E-14</v>
      </c>
      <c r="AQ57">
        <f t="shared" si="26"/>
        <v>-3.7389383110555486E-8</v>
      </c>
      <c r="AR57">
        <f t="shared" si="26"/>
        <v>-3.7389443233031764E-8</v>
      </c>
      <c r="AS57">
        <f t="shared" si="26"/>
        <v>-1.4043799265003798</v>
      </c>
      <c r="AT57">
        <f t="shared" si="26"/>
        <v>-0.91752821929107864</v>
      </c>
      <c r="AU57">
        <f t="shared" si="23"/>
        <v>-2.3219081831809016</v>
      </c>
      <c r="AW57">
        <v>54</v>
      </c>
      <c r="AX57">
        <f>IF(Z57&gt;0, (R57*SUMPRODUCT(K57:$K$98, X57:$X$98)-K57*$AZ$3)/Z57, 0)</f>
        <v>-2433192790067653.5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2000000</v>
      </c>
      <c r="S58">
        <f t="shared" si="1"/>
        <v>-1.093836183173182E+16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-2080.5696065019297</v>
      </c>
      <c r="AC58">
        <f t="shared" si="2"/>
        <v>-1857.6514344092207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-1.3533963553088524E-6</v>
      </c>
      <c r="AI58">
        <f t="shared" si="25"/>
        <v>-1.3533984781717899E-6</v>
      </c>
      <c r="AJ58">
        <f t="shared" si="7"/>
        <v>-222.91817209270903</v>
      </c>
      <c r="AK58">
        <f t="shared" si="22"/>
        <v>-145.63987245513511</v>
      </c>
      <c r="AL58">
        <f t="shared" si="8"/>
        <v>-368.55804590124262</v>
      </c>
      <c r="AN58">
        <f t="shared" si="26"/>
        <v>0</v>
      </c>
      <c r="AO58">
        <f t="shared" si="26"/>
        <v>0</v>
      </c>
      <c r="AP58">
        <f t="shared" si="26"/>
        <v>-1.0661665427337188E-14</v>
      </c>
      <c r="AQ58">
        <f t="shared" si="26"/>
        <v>-6.7971694618782266E-9</v>
      </c>
      <c r="AR58">
        <f t="shared" si="26"/>
        <v>-6.7971801235436537E-9</v>
      </c>
      <c r="AS58">
        <f t="shared" si="26"/>
        <v>-1.119563079878767</v>
      </c>
      <c r="AT58">
        <f t="shared" si="26"/>
        <v>-0.7314478789607608</v>
      </c>
      <c r="AU58">
        <f t="shared" si="23"/>
        <v>-1.851010965636708</v>
      </c>
      <c r="AW58">
        <v>55</v>
      </c>
      <c r="AX58">
        <f>IF(Z58&gt;0, (R58*SUMPRODUCT(K58:$K$98, X58:$X$98)-K58*$AZ$3)/Z58, 0)</f>
        <v>-1.093836183173182E+16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2000000</v>
      </c>
      <c r="S59">
        <f t="shared" si="1"/>
        <v>-5.0223468915378928E+16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-1857.6514344092207</v>
      </c>
      <c r="AC59">
        <f t="shared" si="2"/>
        <v>-1658.6173521570015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-2.702119953972454E-7</v>
      </c>
      <c r="AI59">
        <f t="shared" si="25"/>
        <v>-2.7021240820658232E-7</v>
      </c>
      <c r="AJ59">
        <f t="shared" si="7"/>
        <v>-199.03408225221915</v>
      </c>
      <c r="AK59">
        <f t="shared" si="22"/>
        <v>-130.03560040864545</v>
      </c>
      <c r="AL59">
        <f t="shared" si="8"/>
        <v>-329.06968293107701</v>
      </c>
      <c r="AN59">
        <f t="shared" si="26"/>
        <v>0</v>
      </c>
      <c r="AO59">
        <f t="shared" si="26"/>
        <v>0</v>
      </c>
      <c r="AP59">
        <f t="shared" si="26"/>
        <v>-1.8511200462215779E-15</v>
      </c>
      <c r="AQ59">
        <f t="shared" si="26"/>
        <v>-1.2116849030422355E-9</v>
      </c>
      <c r="AR59">
        <f t="shared" si="26"/>
        <v>-1.2116867541622816E-9</v>
      </c>
      <c r="AS59">
        <f t="shared" si="26"/>
        <v>-0.89250883293073446</v>
      </c>
      <c r="AT59">
        <f t="shared" si="26"/>
        <v>-0.58310577086539905</v>
      </c>
      <c r="AU59">
        <f t="shared" si="23"/>
        <v>-1.4756146050078203</v>
      </c>
      <c r="AW59">
        <v>56</v>
      </c>
      <c r="AX59">
        <f>IF(Z59&gt;0, (R59*SUMPRODUCT(K59:$K$98, X59:$X$98)-K59*$AZ$3)/Z59, 0)</f>
        <v>-5.0223468915378928E+16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2000000</v>
      </c>
      <c r="S60">
        <f t="shared" si="1"/>
        <v>-2.3566871860037123E+17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-1658.6173521570015</v>
      </c>
      <c r="AC60">
        <f t="shared" si="2"/>
        <v>-1480.9083501412345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-5.282128647326013E-8</v>
      </c>
      <c r="AI60">
        <f t="shared" si="25"/>
        <v>-5.2821365021463247E-8</v>
      </c>
      <c r="AJ60">
        <f t="shared" si="7"/>
        <v>-177.70900201576706</v>
      </c>
      <c r="AK60">
        <f t="shared" si="22"/>
        <v>-116.10321465099011</v>
      </c>
      <c r="AL60">
        <f t="shared" si="8"/>
        <v>-293.81221671957854</v>
      </c>
      <c r="AN60">
        <f t="shared" si="26"/>
        <v>0</v>
      </c>
      <c r="AO60">
        <f t="shared" si="26"/>
        <v>0</v>
      </c>
      <c r="AP60">
        <f t="shared" si="26"/>
        <v>-3.1448743915574309E-16</v>
      </c>
      <c r="AQ60">
        <f t="shared" si="26"/>
        <v>-2.1148327341498997E-10</v>
      </c>
      <c r="AR60">
        <f t="shared" si="26"/>
        <v>-2.1148358790242914E-10</v>
      </c>
      <c r="AS60">
        <f t="shared" si="26"/>
        <v>-0.71150257729203459</v>
      </c>
      <c r="AT60">
        <f t="shared" si="26"/>
        <v>-0.46484835050022105</v>
      </c>
      <c r="AU60">
        <f t="shared" si="23"/>
        <v>-1.1763509280037394</v>
      </c>
      <c r="AW60">
        <v>57</v>
      </c>
      <c r="AX60">
        <f>IF(Z60&gt;0, (R60*SUMPRODUCT(K60:$K$98, X60:$X$98)-K60*$AZ$3)/Z60, 0)</f>
        <v>-2.3566871860037123E+17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2000000</v>
      </c>
      <c r="S61">
        <f t="shared" si="1"/>
        <v>-1.130285206104593E+18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-1480.9083501412345</v>
      </c>
      <c r="AC61">
        <f t="shared" si="2"/>
        <v>-1322.239598340572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-1.0102378814012325E-8</v>
      </c>
      <c r="AI61">
        <f t="shared" si="25"/>
        <v>-1.0102393436865823E-8</v>
      </c>
      <c r="AJ61">
        <f t="shared" si="7"/>
        <v>-158.66875180066245</v>
      </c>
      <c r="AK61">
        <f t="shared" si="22"/>
        <v>-103.66358450988642</v>
      </c>
      <c r="AL61">
        <f t="shared" si="8"/>
        <v>-262.33233632065128</v>
      </c>
      <c r="AN61">
        <f t="shared" si="26"/>
        <v>0</v>
      </c>
      <c r="AO61">
        <f t="shared" si="26"/>
        <v>0</v>
      </c>
      <c r="AP61">
        <f t="shared" si="26"/>
        <v>-5.2273449013446661E-17</v>
      </c>
      <c r="AQ61">
        <f t="shared" si="26"/>
        <v>-3.6113757409875053E-11</v>
      </c>
      <c r="AR61">
        <f t="shared" si="26"/>
        <v>-3.6113809683324069E-11</v>
      </c>
      <c r="AS61">
        <f t="shared" si="26"/>
        <v>-0.56720549848209323</v>
      </c>
      <c r="AT61">
        <f t="shared" si="26"/>
        <v>-0.37057425900873092</v>
      </c>
      <c r="AU61">
        <f t="shared" si="23"/>
        <v>-0.9377797575269381</v>
      </c>
      <c r="AW61">
        <v>58</v>
      </c>
      <c r="AX61">
        <f>IF(Z61&gt;0, (R61*SUMPRODUCT(K61:$K$98, X61:$X$98)-K61*$AZ$3)/Z61, 0)</f>
        <v>-1.130285206104593E+18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2000000</v>
      </c>
      <c r="S62">
        <f t="shared" si="1"/>
        <v>-5.5464074935314463E+18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-1322.239598340572</v>
      </c>
      <c r="AC62">
        <f t="shared" si="2"/>
        <v>-1180.5710699469705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-1.8905534185947593E-9</v>
      </c>
      <c r="AI62">
        <f t="shared" si="25"/>
        <v>-1.8905560792608554E-9</v>
      </c>
      <c r="AJ62">
        <f t="shared" si="7"/>
        <v>-141.66852839360149</v>
      </c>
      <c r="AK62">
        <f t="shared" si="22"/>
        <v>-92.556771883840042</v>
      </c>
      <c r="AL62">
        <f t="shared" si="8"/>
        <v>-234.22530027933209</v>
      </c>
      <c r="AN62">
        <f t="shared" si="26"/>
        <v>0</v>
      </c>
      <c r="AO62">
        <f t="shared" si="26"/>
        <v>0</v>
      </c>
      <c r="AP62">
        <f t="shared" si="26"/>
        <v>-8.4922228042647027E-18</v>
      </c>
      <c r="AQ62">
        <f t="shared" si="26"/>
        <v>-6.0342035689336746E-12</v>
      </c>
      <c r="AR62">
        <f t="shared" si="26"/>
        <v>-6.0342120611564789E-12</v>
      </c>
      <c r="AS62">
        <f t="shared" si="26"/>
        <v>-0.45217275070368723</v>
      </c>
      <c r="AT62">
        <f t="shared" si="26"/>
        <v>-0.29541953045980746</v>
      </c>
      <c r="AU62">
        <f t="shared" si="23"/>
        <v>-0.74759228116952892</v>
      </c>
      <c r="AW62">
        <v>59</v>
      </c>
      <c r="AX62">
        <f>IF(Z62&gt;0, (R62*SUMPRODUCT(K62:$K$98, X62:$X$98)-K62*$AZ$3)/Z62, 0)</f>
        <v>-5.5464074935314463E+18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2000000</v>
      </c>
      <c r="S63">
        <f t="shared" si="1"/>
        <v>-2.7873149770372366E+19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-1180.5710699469705</v>
      </c>
      <c r="AC63">
        <f t="shared" si="2"/>
        <v>-1054.0813124526576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-3.4581533690178594E-10</v>
      </c>
      <c r="AI63">
        <f t="shared" si="25"/>
        <v>-3.4581580961536567E-10</v>
      </c>
      <c r="AJ63">
        <f t="shared" si="7"/>
        <v>-126.48975749431293</v>
      </c>
      <c r="AK63">
        <f t="shared" si="22"/>
        <v>-82.639974896287939</v>
      </c>
      <c r="AL63">
        <f t="shared" si="8"/>
        <v>-209.12973239094669</v>
      </c>
      <c r="AN63">
        <f t="shared" si="26"/>
        <v>0</v>
      </c>
      <c r="AO63">
        <f t="shared" si="26"/>
        <v>0</v>
      </c>
      <c r="AP63">
        <f t="shared" si="26"/>
        <v>-1.3471348151735788E-18</v>
      </c>
      <c r="AQ63">
        <f t="shared" si="26"/>
        <v>-9.8550136903252093E-13</v>
      </c>
      <c r="AR63">
        <f t="shared" si="26"/>
        <v>-9.8550271616733629E-13</v>
      </c>
      <c r="AS63">
        <f t="shared" si="26"/>
        <v>-0.36046934845645706</v>
      </c>
      <c r="AT63">
        <f t="shared" si="26"/>
        <v>-0.23550664099156191</v>
      </c>
      <c r="AU63">
        <f t="shared" si="23"/>
        <v>-0.59597598944900454</v>
      </c>
      <c r="AW63">
        <v>60</v>
      </c>
      <c r="AX63">
        <f>IF(Z63&gt;0, (R63*SUMPRODUCT(K63:$K$98, X63:$X$98)-K63*$AZ$3)/Z63, 0)</f>
        <v>-2.7873149770372366E+19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2000000</v>
      </c>
      <c r="S64">
        <f t="shared" si="1"/>
        <v>-1.4357503048284714E+20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-1054.0813124526576</v>
      </c>
      <c r="AC64">
        <f t="shared" si="2"/>
        <v>-941.14402897558796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-6.1767695846622631E-11</v>
      </c>
      <c r="AI64">
        <f t="shared" si="25"/>
        <v>-6.1767777784967505E-11</v>
      </c>
      <c r="AJ64">
        <f t="shared" si="7"/>
        <v>-112.93728347706963</v>
      </c>
      <c r="AK64">
        <f t="shared" si="22"/>
        <v>-73.785691871686041</v>
      </c>
      <c r="AL64">
        <f t="shared" si="8"/>
        <v>-186.72297534881744</v>
      </c>
      <c r="AN64">
        <f t="shared" si="26"/>
        <v>0</v>
      </c>
      <c r="AO64">
        <f t="shared" si="26"/>
        <v>0</v>
      </c>
      <c r="AP64">
        <f t="shared" si="26"/>
        <v>-2.0848851980904251E-19</v>
      </c>
      <c r="AQ64">
        <f t="shared" si="26"/>
        <v>-1.5716518926224503E-13</v>
      </c>
      <c r="AR64">
        <f t="shared" si="26"/>
        <v>-1.5716539775076487E-13</v>
      </c>
      <c r="AS64">
        <f t="shared" si="26"/>
        <v>-0.28736395763430445</v>
      </c>
      <c r="AT64">
        <f t="shared" si="26"/>
        <v>-0.18774445232108031</v>
      </c>
      <c r="AU64">
        <f t="shared" si="23"/>
        <v>-0.47510840995554193</v>
      </c>
      <c r="AW64">
        <v>61</v>
      </c>
      <c r="AX64">
        <f>IF(Z64&gt;0, (R64*SUMPRODUCT(K64:$K$98, X64:$X$98)-K64*$AZ$3)/Z64, 0)</f>
        <v>-1.4357503048284714E+20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2000000</v>
      </c>
      <c r="S65">
        <f t="shared" si="1"/>
        <v>-7.5859443400672752E+20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-941.14402897558796</v>
      </c>
      <c r="AC65">
        <f t="shared" si="2"/>
        <v>-840.30716872820369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-1.0763601888668613E-11</v>
      </c>
      <c r="AI65">
        <f t="shared" si="25"/>
        <v>-1.0763615735118229E-11</v>
      </c>
      <c r="AJ65">
        <f t="shared" si="7"/>
        <v>-100.83686024738427</v>
      </c>
      <c r="AK65">
        <f t="shared" si="22"/>
        <v>-65.88008202829117</v>
      </c>
      <c r="AL65">
        <f t="shared" si="8"/>
        <v>-166.71694227568619</v>
      </c>
      <c r="AN65">
        <f t="shared" si="26"/>
        <v>0</v>
      </c>
      <c r="AO65">
        <f t="shared" si="26"/>
        <v>0</v>
      </c>
      <c r="AP65">
        <f t="shared" si="26"/>
        <v>-3.1456859745217271E-20</v>
      </c>
      <c r="AQ65">
        <f t="shared" si="26"/>
        <v>-2.4453135956615537E-14</v>
      </c>
      <c r="AR65">
        <f t="shared" si="26"/>
        <v>-2.4453167413475281E-14</v>
      </c>
      <c r="AS65">
        <f t="shared" si="26"/>
        <v>-0.22908478765489981</v>
      </c>
      <c r="AT65">
        <f t="shared" si="26"/>
        <v>-0.14966872793453481</v>
      </c>
      <c r="AU65">
        <f t="shared" si="23"/>
        <v>-0.37875351558945908</v>
      </c>
      <c r="AW65">
        <v>62</v>
      </c>
      <c r="AX65">
        <f>IF(Z65&gt;0, (R65*SUMPRODUCT(K65:$K$98, X65:$X$98)-K65*$AZ$3)/Z65, 0)</f>
        <v>-7.5859443400672752E+20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2000000</v>
      </c>
      <c r="S66">
        <f t="shared" si="1"/>
        <v>-4.1145947662434419E+21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-840.30716872820369</v>
      </c>
      <c r="AC66">
        <f t="shared" si="2"/>
        <v>-750.27425779303894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-1.8285883602959484E-12</v>
      </c>
      <c r="AI66">
        <f t="shared" si="25"/>
        <v>-1.8285906396038159E-12</v>
      </c>
      <c r="AJ66">
        <f t="shared" si="7"/>
        <v>-90.03291093516475</v>
      </c>
      <c r="AK66">
        <f t="shared" si="22"/>
        <v>-58.821501810974262</v>
      </c>
      <c r="AL66">
        <f t="shared" si="8"/>
        <v>-148.85441274614084</v>
      </c>
      <c r="AN66">
        <f t="shared" si="26"/>
        <v>0</v>
      </c>
      <c r="AO66">
        <f t="shared" si="26"/>
        <v>0</v>
      </c>
      <c r="AP66">
        <f t="shared" si="26"/>
        <v>-4.6234046256317716E-21</v>
      </c>
      <c r="AQ66">
        <f t="shared" si="26"/>
        <v>-3.7091539952939296E-15</v>
      </c>
      <c r="AR66">
        <f t="shared" si="26"/>
        <v>-3.7091586186985554E-15</v>
      </c>
      <c r="AS66">
        <f t="shared" si="26"/>
        <v>-0.18262499015856215</v>
      </c>
      <c r="AT66">
        <f t="shared" si="26"/>
        <v>-0.11931499357026053</v>
      </c>
      <c r="AU66">
        <f t="shared" si="23"/>
        <v>-0.30193998372882636</v>
      </c>
      <c r="AW66">
        <v>63</v>
      </c>
      <c r="AX66">
        <f>IF(Z66&gt;0, (R66*SUMPRODUCT(K66:$K$98, X66:$X$98)-K66*$AZ$3)/Z66, 0)</f>
        <v>-4.1145947662434419E+21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-2.293094929515195E+22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-750.27425779303894</v>
      </c>
      <c r="AC67">
        <f t="shared" ref="AC67:AC79" si="29">S67*Z67</f>
        <v>-669.8877301723561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-3.6516572076345717E-19</v>
      </c>
      <c r="AH67">
        <f t="shared" ref="AH67:AH79" si="32">-X67*R67</f>
        <v>-3.0261585089523591E-13</v>
      </c>
      <c r="AI67">
        <f t="shared" ref="AI67:AI79" si="33">SUM(AE67:AH67)</f>
        <v>-3.0261621606095666E-13</v>
      </c>
      <c r="AJ67">
        <f t="shared" ref="AJ67:AJ79" si="34">AB67-AC67</f>
        <v>-80.386527620682841</v>
      </c>
      <c r="AK67">
        <f t="shared" si="22"/>
        <v>-52.519198045512731</v>
      </c>
      <c r="AL67">
        <f t="shared" ref="AL67:AL79" si="35">SUM(AI67:AK67)</f>
        <v>-132.90572566619588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-5.4806562457403389E-16</v>
      </c>
      <c r="AR67">
        <f t="shared" si="36"/>
        <v>-5.4806628592332612E-16</v>
      </c>
      <c r="AS67">
        <f t="shared" si="36"/>
        <v>-0.14558752404222114</v>
      </c>
      <c r="AT67">
        <f t="shared" si="36"/>
        <v>-9.5117182374251041E-2</v>
      </c>
      <c r="AU67">
        <f t="shared" si="23"/>
        <v>-0.24070470641647274</v>
      </c>
      <c r="AW67">
        <v>64</v>
      </c>
      <c r="AX67">
        <f>IF(Z67&gt;0, (R67*SUMPRODUCT(K67:$K$98, X67:$X$98)-K67*$AZ$3)/Z67, 0)</f>
        <v>-2.293094929515195E+22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7"/>
        <v>2000000</v>
      </c>
      <c r="S68">
        <f t="shared" si="28"/>
        <v>-1.3141347856923047E+23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-669.8877301723561</v>
      </c>
      <c r="AC68">
        <f t="shared" si="29"/>
        <v>-598.1140447967465</v>
      </c>
      <c r="AE68">
        <f t="shared" si="30"/>
        <v>0</v>
      </c>
      <c r="AF68">
        <f t="shared" si="31"/>
        <v>0</v>
      </c>
      <c r="AG68">
        <f t="shared" si="31"/>
        <v>-5.6892380000584526E-20</v>
      </c>
      <c r="AH68">
        <f t="shared" si="32"/>
        <v>-4.8739469368838092E-14</v>
      </c>
      <c r="AI68">
        <f t="shared" si="33"/>
        <v>-4.8739526261218092E-14</v>
      </c>
      <c r="AJ68">
        <f t="shared" si="34"/>
        <v>-71.773685375609602</v>
      </c>
      <c r="AK68">
        <f t="shared" si="22"/>
        <v>-46.892141112064934</v>
      </c>
      <c r="AL68">
        <f t="shared" si="35"/>
        <v>-118.66582648767458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-7.8814053603695455E-17</v>
      </c>
      <c r="AR68">
        <f t="shared" si="36"/>
        <v>-7.8814145601395579E-17</v>
      </c>
      <c r="AS68">
        <f t="shared" si="36"/>
        <v>-0.11606148281427055</v>
      </c>
      <c r="AT68">
        <f t="shared" si="36"/>
        <v>-7.5826835438656745E-2</v>
      </c>
      <c r="AU68">
        <f t="shared" si="23"/>
        <v>-0.19188831825292738</v>
      </c>
      <c r="AW68">
        <v>65</v>
      </c>
      <c r="AX68">
        <f>IF(Z68&gt;0, (R68*SUMPRODUCT(K68:$K$98, X68:$X$98)-K68*$AZ$3)/Z68, 0)</f>
        <v>-1.3141347856923047E+23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7"/>
        <v>2000000</v>
      </c>
      <c r="S69">
        <f t="shared" si="28"/>
        <v>-7.7494842883457989E+23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-598.1140447967465</v>
      </c>
      <c r="AC69">
        <f t="shared" si="29"/>
        <v>-534.03039713995224</v>
      </c>
      <c r="AE69">
        <f t="shared" si="30"/>
        <v>0</v>
      </c>
      <c r="AF69">
        <f t="shared" si="31"/>
        <v>0</v>
      </c>
      <c r="AG69">
        <f t="shared" si="31"/>
        <v>-8.6139667052274601E-21</v>
      </c>
      <c r="AH69">
        <f t="shared" si="32"/>
        <v>-7.6335183192561946E-15</v>
      </c>
      <c r="AI69">
        <f t="shared" si="33"/>
        <v>-7.6335269332228997E-15</v>
      </c>
      <c r="AJ69">
        <f t="shared" si="34"/>
        <v>-64.083647656794255</v>
      </c>
      <c r="AK69">
        <f t="shared" si="22"/>
        <v>-41.867983135772256</v>
      </c>
      <c r="AL69">
        <f t="shared" si="35"/>
        <v>-105.95163079256653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-1.1021218125048394E-17</v>
      </c>
      <c r="AR69">
        <f t="shared" si="36"/>
        <v>-1.1021230561830755E-17</v>
      </c>
      <c r="AS69">
        <f t="shared" si="36"/>
        <v>-9.252350351902941E-2</v>
      </c>
      <c r="AT69">
        <f t="shared" si="36"/>
        <v>-6.0448688965765891E-2</v>
      </c>
      <c r="AU69">
        <f t="shared" si="23"/>
        <v>-0.15297219248479532</v>
      </c>
      <c r="AW69">
        <v>66</v>
      </c>
      <c r="AX69">
        <f>IF(Z69&gt;0, (R69*SUMPRODUCT(K69:$K$98, X69:$X$98)-K69*$AZ$3)/Z69, 0)</f>
        <v>-7.7494842883457989E+23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7"/>
        <v>2000000</v>
      </c>
      <c r="S70">
        <f t="shared" si="28"/>
        <v>-4.729107992296732E+24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-534.03039713995224</v>
      </c>
      <c r="AC70">
        <f t="shared" si="29"/>
        <v>-476.81285458924305</v>
      </c>
      <c r="AE70">
        <f t="shared" si="30"/>
        <v>0</v>
      </c>
      <c r="AF70">
        <f t="shared" si="31"/>
        <v>0</v>
      </c>
      <c r="AG70">
        <f t="shared" si="31"/>
        <v>-1.2603139306765829E-21</v>
      </c>
      <c r="AH70">
        <f t="shared" si="32"/>
        <v>-1.1628020971997764E-15</v>
      </c>
      <c r="AI70">
        <f t="shared" si="33"/>
        <v>-1.1628033575137071E-15</v>
      </c>
      <c r="AJ70">
        <f t="shared" si="34"/>
        <v>-57.217542550709197</v>
      </c>
      <c r="AK70">
        <f t="shared" si="22"/>
        <v>-37.382127799796663</v>
      </c>
      <c r="AL70">
        <f t="shared" si="35"/>
        <v>-94.59967035050586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-1.4989689239053452E-18</v>
      </c>
      <c r="AR70">
        <f t="shared" si="36"/>
        <v>-1.4989705485768357E-18</v>
      </c>
      <c r="AS70">
        <f t="shared" si="36"/>
        <v>-7.3759170534940577E-2</v>
      </c>
      <c r="AT70">
        <f t="shared" si="36"/>
        <v>-4.81893247494945E-2</v>
      </c>
      <c r="AU70">
        <f t="shared" si="23"/>
        <v>-0.12194849528443508</v>
      </c>
      <c r="AW70">
        <v>67</v>
      </c>
      <c r="AX70">
        <f>IF(Z70&gt;0, (R70*SUMPRODUCT(K70:$K$98, X70:$X$98)-K70*$AZ$3)/Z70, 0)</f>
        <v>-4.729107992296732E+24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7"/>
        <v>2000000</v>
      </c>
      <c r="S71">
        <f t="shared" si="28"/>
        <v>-2.9895205797290135E+25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-476.81285458924305</v>
      </c>
      <c r="AC71">
        <f t="shared" si="29"/>
        <v>-425.72576302610992</v>
      </c>
      <c r="AE71">
        <f t="shared" si="30"/>
        <v>0</v>
      </c>
      <c r="AF71">
        <f t="shared" si="31"/>
        <v>0</v>
      </c>
      <c r="AG71">
        <f t="shared" si="31"/>
        <v>-1.7800753986810655E-22</v>
      </c>
      <c r="AH71">
        <f t="shared" si="32"/>
        <v>-1.7115252024027369E-16</v>
      </c>
      <c r="AI71">
        <f t="shared" si="33"/>
        <v>-1.7115269824781355E-16</v>
      </c>
      <c r="AJ71">
        <f t="shared" si="34"/>
        <v>-51.087091563133129</v>
      </c>
      <c r="AK71">
        <f t="shared" si="22"/>
        <v>-33.376899821247015</v>
      </c>
      <c r="AL71">
        <f t="shared" si="35"/>
        <v>-84.463991384380137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-1.969935918051441E-19</v>
      </c>
      <c r="AR71">
        <f t="shared" si="36"/>
        <v>-1.9699379668874499E-19</v>
      </c>
      <c r="AS71">
        <f t="shared" si="36"/>
        <v>-5.8800359163696157E-2</v>
      </c>
      <c r="AT71">
        <f t="shared" si="36"/>
        <v>-3.8416234653614864E-2</v>
      </c>
      <c r="AU71">
        <f t="shared" si="23"/>
        <v>-9.7216593817311014E-2</v>
      </c>
      <c r="AW71">
        <v>68</v>
      </c>
      <c r="AX71">
        <f>IF(Z71&gt;0, (R71*SUMPRODUCT(K71:$K$98, X71:$X$98)-K71*$AZ$3)/Z71, 0)</f>
        <v>-2.9895205797290135E+25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7"/>
        <v>2000000</v>
      </c>
      <c r="S72">
        <f t="shared" si="28"/>
        <v>-1.9597078915861691E+26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-425.72576302610992</v>
      </c>
      <c r="AC72">
        <f t="shared" si="29"/>
        <v>-380.11228841616946</v>
      </c>
      <c r="AE72">
        <f t="shared" si="30"/>
        <v>0</v>
      </c>
      <c r="AF72">
        <f t="shared" si="31"/>
        <v>0</v>
      </c>
      <c r="AG72">
        <f t="shared" si="31"/>
        <v>-2.4245468549684598E-23</v>
      </c>
      <c r="AH72">
        <f t="shared" si="32"/>
        <v>-2.4317119347158539E-17</v>
      </c>
      <c r="AI72">
        <f t="shared" si="33"/>
        <v>-2.431714359262709E-17</v>
      </c>
      <c r="AJ72">
        <f t="shared" si="34"/>
        <v>-45.613474609940454</v>
      </c>
      <c r="AK72">
        <f t="shared" ref="AK72:AK79" si="49">G72*SUM(AB72:AB72, AE72:AF72)</f>
        <v>-29.800803411827697</v>
      </c>
      <c r="AL72">
        <f t="shared" si="35"/>
        <v>-75.414278021768155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-2.4989807106311425E-20</v>
      </c>
      <c r="AR72">
        <f t="shared" si="36"/>
        <v>-2.4989832022485648E-20</v>
      </c>
      <c r="AS72">
        <f t="shared" si="36"/>
        <v>-4.6875286323099778E-2</v>
      </c>
      <c r="AT72">
        <f t="shared" si="36"/>
        <v>-3.062518706442512E-2</v>
      </c>
      <c r="AU72">
        <f t="shared" si="23"/>
        <v>-7.7500473387524901E-2</v>
      </c>
      <c r="AW72">
        <v>69</v>
      </c>
      <c r="AX72">
        <f>IF(Z72&gt;0, (R72*SUMPRODUCT(K72:$K$98, X72:$X$98)-K72*$AZ$3)/Z72, 0)</f>
        <v>-1.9597078915861691E+26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7"/>
        <v>2000000</v>
      </c>
      <c r="S73">
        <f t="shared" si="28"/>
        <v>-1.3335503627075308E+27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-380.11228841616946</v>
      </c>
      <c r="AC73">
        <f t="shared" si="29"/>
        <v>-339.38597180015131</v>
      </c>
      <c r="AE73">
        <f t="shared" si="30"/>
        <v>0</v>
      </c>
      <c r="AF73">
        <f t="shared" si="31"/>
        <v>0</v>
      </c>
      <c r="AG73">
        <f t="shared" si="31"/>
        <v>-3.1812256710639897E-24</v>
      </c>
      <c r="AH73">
        <f t="shared" si="32"/>
        <v>-3.3314861108998019E-18</v>
      </c>
      <c r="AI73">
        <f t="shared" si="33"/>
        <v>-3.331489292125473E-18</v>
      </c>
      <c r="AJ73">
        <f t="shared" si="34"/>
        <v>-40.726316616018153</v>
      </c>
      <c r="AK73">
        <f t="shared" si="49"/>
        <v>-26.607860189131866</v>
      </c>
      <c r="AL73">
        <f t="shared" si="35"/>
        <v>-67.334176805150022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-3.0568263048772468E-21</v>
      </c>
      <c r="AR73">
        <f t="shared" si="36"/>
        <v>-3.0568292238311278E-21</v>
      </c>
      <c r="AS73">
        <f t="shared" si="36"/>
        <v>-3.7368691265226121E-2</v>
      </c>
      <c r="AT73">
        <f t="shared" si="36"/>
        <v>-2.4414211626614408E-2</v>
      </c>
      <c r="AU73">
        <f t="shared" si="23"/>
        <v>-6.1782902891840533E-2</v>
      </c>
      <c r="AW73">
        <v>70</v>
      </c>
      <c r="AX73">
        <f>IF(Z73&gt;0, (R73*SUMPRODUCT(K73:$K$98, X73:$X$98)-K73*$AZ$3)/Z73, 0)</f>
        <v>-1.3335503627075308E+27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7"/>
        <v>2000000</v>
      </c>
      <c r="S74">
        <f t="shared" si="28"/>
        <v>-9.4303162535426243E+27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-339.38597180015131</v>
      </c>
      <c r="AC74">
        <f t="shared" si="29"/>
        <v>-303.02318910727797</v>
      </c>
      <c r="AE74">
        <f t="shared" si="30"/>
        <v>0</v>
      </c>
      <c r="AF74">
        <f t="shared" si="31"/>
        <v>0</v>
      </c>
      <c r="AG74">
        <f t="shared" si="31"/>
        <v>-4.0166095833933892E-25</v>
      </c>
      <c r="AH74">
        <f t="shared" si="32"/>
        <v>-4.3964039296224175E-19</v>
      </c>
      <c r="AI74">
        <f t="shared" si="33"/>
        <v>-4.3964079462320006E-19</v>
      </c>
      <c r="AJ74">
        <f t="shared" si="34"/>
        <v>-36.362782692873338</v>
      </c>
      <c r="AK74">
        <f t="shared" si="49"/>
        <v>-23.757018026010595</v>
      </c>
      <c r="AL74">
        <f t="shared" si="35"/>
        <v>-60.119800718883937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-3.6017396729405166E-22</v>
      </c>
      <c r="AR74">
        <f t="shared" si="36"/>
        <v>-3.6017429635349016E-22</v>
      </c>
      <c r="AS74">
        <f t="shared" si="36"/>
        <v>-2.9790091888732551E-2</v>
      </c>
      <c r="AT74">
        <f t="shared" si="36"/>
        <v>-1.9462860033971945E-2</v>
      </c>
      <c r="AU74">
        <f t="shared" si="23"/>
        <v>-4.9252951922704499E-2</v>
      </c>
      <c r="AW74">
        <v>71</v>
      </c>
      <c r="AX74">
        <f>IF(Z74&gt;0, (R74*SUMPRODUCT(K74:$K$98, X74:$X$98)-K74*$AZ$3)/Z74, 0)</f>
        <v>-9.4303162535426243E+27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7"/>
        <v>2000000</v>
      </c>
      <c r="S75">
        <f t="shared" si="28"/>
        <v>-6.9393642579128304E+28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-303.02318910727797</v>
      </c>
      <c r="AC75">
        <f t="shared" si="29"/>
        <v>-270.55641884578387</v>
      </c>
      <c r="AE75">
        <f t="shared" si="30"/>
        <v>0</v>
      </c>
      <c r="AF75">
        <f t="shared" si="31"/>
        <v>0</v>
      </c>
      <c r="AG75">
        <f t="shared" si="31"/>
        <v>-4.8735807919521105E-26</v>
      </c>
      <c r="AH75">
        <f t="shared" si="32"/>
        <v>-5.5825366533827906E-20</v>
      </c>
      <c r="AI75">
        <f t="shared" si="33"/>
        <v>-5.5825415269635829E-20</v>
      </c>
      <c r="AJ75">
        <f t="shared" si="34"/>
        <v>-32.466770261494105</v>
      </c>
      <c r="AK75">
        <f t="shared" si="49"/>
        <v>-21.21162323750946</v>
      </c>
      <c r="AL75">
        <f t="shared" si="35"/>
        <v>-53.678393499003562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-4.0834598779080692E-23</v>
      </c>
      <c r="AR75">
        <f t="shared" si="36"/>
        <v>-4.083463442787776E-23</v>
      </c>
      <c r="AS75">
        <f t="shared" si="36"/>
        <v>-2.3748478865379938E-2</v>
      </c>
      <c r="AT75">
        <f t="shared" si="36"/>
        <v>-1.5515672858714878E-2</v>
      </c>
      <c r="AU75">
        <f t="shared" si="23"/>
        <v>-3.9264151724094816E-2</v>
      </c>
      <c r="AW75">
        <v>72</v>
      </c>
      <c r="AX75">
        <f>IF(Z75&gt;0, (R75*SUMPRODUCT(K75:$K$98, X75:$X$98)-K75*$AZ$3)/Z75, 0)</f>
        <v>-6.9393642579128304E+28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7"/>
        <v>2000000</v>
      </c>
      <c r="S76">
        <f t="shared" si="28"/>
        <v>-5.3223682394935787E+29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-270.55641884578387</v>
      </c>
      <c r="AC76">
        <f t="shared" si="29"/>
        <v>-241.56823111230699</v>
      </c>
      <c r="AE76">
        <f t="shared" si="30"/>
        <v>0</v>
      </c>
      <c r="AF76">
        <f t="shared" si="31"/>
        <v>0</v>
      </c>
      <c r="AG76">
        <f t="shared" si="31"/>
        <v>-5.6734197128591599E-27</v>
      </c>
      <c r="AH76">
        <f t="shared" si="32"/>
        <v>-6.8120048203946768E-21</v>
      </c>
      <c r="AI76">
        <f t="shared" si="33"/>
        <v>-6.8120104938143895E-21</v>
      </c>
      <c r="AJ76">
        <f t="shared" si="34"/>
        <v>-28.988187733476877</v>
      </c>
      <c r="AK76">
        <f t="shared" si="49"/>
        <v>-18.938949319204873</v>
      </c>
      <c r="AL76">
        <f t="shared" si="35"/>
        <v>-47.927137052681751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-4.448910136344292E-24</v>
      </c>
      <c r="AR76">
        <f t="shared" si="36"/>
        <v>-4.448913841646201E-24</v>
      </c>
      <c r="AS76">
        <f t="shared" si="36"/>
        <v>-1.8932141952630689E-2</v>
      </c>
      <c r="AT76">
        <f t="shared" si="36"/>
        <v>-1.2368999409052037E-2</v>
      </c>
      <c r="AU76">
        <f t="shared" si="23"/>
        <v>-3.1301141361682723E-2</v>
      </c>
      <c r="AW76">
        <v>73</v>
      </c>
      <c r="AX76">
        <f>IF(Z76&gt;0, (R76*SUMPRODUCT(K76:$K$98, X76:$X$98)-K76*$AZ$3)/Z76, 0)</f>
        <v>-5.3223682394935787E+29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7"/>
        <v>2000000</v>
      </c>
      <c r="S77">
        <f t="shared" si="28"/>
        <v>-4.2624600149918332E+30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-241.56823111230699</v>
      </c>
      <c r="AC77">
        <f t="shared" si="29"/>
        <v>-215.68592063598837</v>
      </c>
      <c r="AE77">
        <f t="shared" si="30"/>
        <v>0</v>
      </c>
      <c r="AF77">
        <f t="shared" si="31"/>
        <v>0</v>
      </c>
      <c r="AG77">
        <f t="shared" si="31"/>
        <v>-6.3251596459961635E-28</v>
      </c>
      <c r="AH77">
        <f t="shared" si="32"/>
        <v>-7.9746712818095233E-22</v>
      </c>
      <c r="AI77">
        <f t="shared" si="33"/>
        <v>-7.9746776069691689E-22</v>
      </c>
      <c r="AJ77">
        <f t="shared" si="34"/>
        <v>-25.882310476318622</v>
      </c>
      <c r="AK77">
        <f t="shared" si="49"/>
        <v>-16.909776177861492</v>
      </c>
      <c r="AL77">
        <f t="shared" si="35"/>
        <v>-42.79208665418011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-4.6502195172719751E-25</v>
      </c>
      <c r="AR77">
        <f t="shared" si="36"/>
        <v>-4.650223205622227E-25</v>
      </c>
      <c r="AS77">
        <f t="shared" si="36"/>
        <v>-1.5092587653563994E-2</v>
      </c>
      <c r="AT77">
        <f t="shared" si="36"/>
        <v>-9.8604906003284722E-3</v>
      </c>
      <c r="AU77">
        <f t="shared" si="23"/>
        <v>-2.4953078253892463E-2</v>
      </c>
      <c r="AW77">
        <v>74</v>
      </c>
      <c r="AX77">
        <f>IF(Z77&gt;0, (R77*SUMPRODUCT(K77:$K$98, X77:$X$98)-K77*$AZ$3)/Z77, 0)</f>
        <v>-4.2624600149918332E+30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7"/>
        <v>2000000</v>
      </c>
      <c r="S78">
        <f t="shared" si="28"/>
        <v>-3.5713623592087223E+31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-215.68592063598837</v>
      </c>
      <c r="AC78">
        <f t="shared" si="29"/>
        <v>-192.57671485356104</v>
      </c>
      <c r="AE78">
        <f t="shared" si="30"/>
        <v>0</v>
      </c>
      <c r="AF78">
        <f t="shared" si="31"/>
        <v>0</v>
      </c>
      <c r="AG78">
        <f t="shared" si="31"/>
        <v>-6.7403099813228105E-29</v>
      </c>
      <c r="AH78">
        <f t="shared" si="32"/>
        <v>-8.9406032822462724E-23</v>
      </c>
      <c r="AI78">
        <f t="shared" si="33"/>
        <v>-8.9406100225562542E-23</v>
      </c>
      <c r="AJ78">
        <f t="shared" si="34"/>
        <v>-23.109205782427324</v>
      </c>
      <c r="AK78">
        <f t="shared" si="49"/>
        <v>-15.098014444519187</v>
      </c>
      <c r="AL78">
        <f t="shared" si="35"/>
        <v>-38.207220226946511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-4.6548904662022975E-26</v>
      </c>
      <c r="AR78">
        <f t="shared" si="36"/>
        <v>-4.6548939755185803E-26</v>
      </c>
      <c r="AS78">
        <f t="shared" si="36"/>
        <v>-1.2031718473823328E-2</v>
      </c>
      <c r="AT78">
        <f t="shared" si="36"/>
        <v>-7.8607227362312414E-3</v>
      </c>
      <c r="AU78">
        <f t="shared" si="23"/>
        <v>-1.9892441210054571E-2</v>
      </c>
      <c r="AW78">
        <v>75</v>
      </c>
      <c r="AX78">
        <f>IF(Z78&gt;0, (R78*SUMPRODUCT(K78:$K$98, X78:$X$98)-K78*$AZ$3)/Z78, 0)</f>
        <v>-3.5713623592087223E+31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-192.57671485356104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-1.0784495970116497E-23</v>
      </c>
      <c r="AI79">
        <f t="shared" si="33"/>
        <v>-1.0784495970116497E-23</v>
      </c>
      <c r="AJ79">
        <f t="shared" si="34"/>
        <v>-192.57671485356104</v>
      </c>
      <c r="AK79">
        <f t="shared" si="49"/>
        <v>-13.480370039749275</v>
      </c>
      <c r="AL79">
        <f t="shared" si="35"/>
        <v>-206.05708489331033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-5.0133089746081996E-27</v>
      </c>
      <c r="AR79">
        <f t="shared" si="36"/>
        <v>-5.0133089746081996E-27</v>
      </c>
      <c r="AS79">
        <f t="shared" si="36"/>
        <v>-8.9521714834995006E-2</v>
      </c>
      <c r="AT79">
        <f t="shared" si="36"/>
        <v>-6.2665200384496508E-3</v>
      </c>
      <c r="AU79">
        <f t="shared" si="23"/>
        <v>-9.5788234873444664E-2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486774.10927044175</v>
      </c>
      <c r="AO81" s="8">
        <f t="shared" si="50"/>
        <v>-48677.410927044177</v>
      </c>
      <c r="AP81" s="8">
        <f t="shared" si="50"/>
        <v>-206.25568549774636</v>
      </c>
      <c r="AQ81" s="8">
        <f t="shared" si="50"/>
        <v>-369880.24130858813</v>
      </c>
      <c r="AR81" s="8">
        <f t="shared" si="50"/>
        <v>68010.201349311654</v>
      </c>
      <c r="AS81" s="8">
        <f t="shared" si="50"/>
        <v>-59374.909482430019</v>
      </c>
      <c r="AT81" s="8">
        <f t="shared" si="50"/>
        <v>14073.393626250545</v>
      </c>
      <c r="AU81" s="8">
        <f t="shared" si="50"/>
        <v>22708.68549313218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C83-A615-48EF-A787-410647526F43}">
  <dimension ref="A1:AZ164"/>
  <sheetViews>
    <sheetView workbookViewId="0">
      <selection activeCell="B8" sqref="B8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866693.64386004407</v>
      </c>
      <c r="K3">
        <v>1</v>
      </c>
      <c r="L3" s="2">
        <v>0</v>
      </c>
      <c r="O3">
        <f>$C$3</f>
        <v>866693.64386004407</v>
      </c>
      <c r="P3" s="2">
        <f>O3*C5</f>
        <v>86669.36438600441</v>
      </c>
      <c r="Q3" s="4">
        <f>B8</f>
        <v>624.95697070000006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866693.64386004407</v>
      </c>
      <c r="AF3">
        <f t="shared" ref="AF3:AG34" si="4">-$Z3*P3</f>
        <v>-86669.36438600441</v>
      </c>
      <c r="AG3">
        <f t="shared" si="4"/>
        <v>-624.95697070000006</v>
      </c>
      <c r="AH3">
        <f t="shared" ref="AH3:AH66" si="5">-X3*R3</f>
        <v>0</v>
      </c>
      <c r="AI3">
        <f t="shared" ref="AI3:AI34" si="6">SUM(AE3:AH3)</f>
        <v>779399.32250333973</v>
      </c>
      <c r="AJ3">
        <f t="shared" ref="AJ3:AJ66" si="7">AB3-AC3</f>
        <v>0</v>
      </c>
      <c r="AL3">
        <f t="shared" ref="AL3:AL66" si="8">SUM(AI3:AK3)</f>
        <v>779399.32250333973</v>
      </c>
      <c r="AN3">
        <f t="shared" ref="AN3:AU34" si="9">AE3*$K3</f>
        <v>866693.64386004407</v>
      </c>
      <c r="AO3">
        <f t="shared" si="9"/>
        <v>-86669.36438600441</v>
      </c>
      <c r="AP3">
        <f t="shared" si="9"/>
        <v>-624.95697070000006</v>
      </c>
      <c r="AQ3">
        <f t="shared" si="9"/>
        <v>0</v>
      </c>
      <c r="AR3">
        <f t="shared" si="9"/>
        <v>779399.32250333973</v>
      </c>
      <c r="AS3">
        <f t="shared" si="9"/>
        <v>0</v>
      </c>
      <c r="AT3">
        <f t="shared" si="9"/>
        <v>0</v>
      </c>
      <c r="AU3">
        <f t="shared" si="9"/>
        <v>779399.32250333973</v>
      </c>
      <c r="AW3">
        <v>0</v>
      </c>
      <c r="AX3">
        <f>IF(Z3&gt;0, (R3*SUMPRODUCT(K3:$K$98, X3:$X$98)-K3*$AZ$3)/Z3, 0)</f>
        <v>0</v>
      </c>
      <c r="AZ3">
        <f>C6*ABS(SUMPRODUCT(X4:X69, K4:K69))/1</f>
        <v>745084.05058487132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2000000</v>
      </c>
      <c r="S4">
        <f t="shared" si="1"/>
        <v>51400.120621770147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49978.116649922798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-49978.116649922798</v>
      </c>
      <c r="AK4">
        <f>G4*SUM(AB4, AE4:AF4)</f>
        <v>0</v>
      </c>
      <c r="AL4">
        <f t="shared" si="8"/>
        <v>-85308.880649922794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-32960.876947476449</v>
      </c>
      <c r="AR4">
        <f t="shared" si="9"/>
        <v>-32960.876947476449</v>
      </c>
      <c r="AS4">
        <f t="shared" si="9"/>
        <v>-46625.726886764431</v>
      </c>
      <c r="AT4">
        <f t="shared" si="9"/>
        <v>0</v>
      </c>
      <c r="AU4">
        <f t="shared" si="9"/>
        <v>-79586.603834240872</v>
      </c>
      <c r="AW4">
        <v>1</v>
      </c>
      <c r="AX4">
        <f>IF(Z4&gt;0, (R4*SUMPRODUCT(K4:$K$98, X4:$X$98)-K4*$AZ$3)/Z4, 0)</f>
        <v>51400.120621770147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2000000</v>
      </c>
      <c r="S5">
        <f t="shared" si="1"/>
        <v>79598.030364283084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49978.116649922798</v>
      </c>
      <c r="AC5">
        <f t="shared" si="2"/>
        <v>74995.828142483137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-40858.626611847641</v>
      </c>
      <c r="AI5">
        <f t="shared" si="6"/>
        <v>-40870.40388632907</v>
      </c>
      <c r="AJ5">
        <f t="shared" si="7"/>
        <v>-25017.711492560338</v>
      </c>
      <c r="AK5">
        <f>G5*SUM(AB5, AE5:AF5)</f>
        <v>2049.1027826468348</v>
      </c>
      <c r="AL5">
        <f t="shared" si="8"/>
        <v>-63839.012596242566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-34938.539206871617</v>
      </c>
      <c r="AR5">
        <f t="shared" si="9"/>
        <v>-34948.610048707014</v>
      </c>
      <c r="AS5">
        <f t="shared" si="9"/>
        <v>-21392.84568110195</v>
      </c>
      <c r="AT5">
        <f t="shared" si="9"/>
        <v>1752.2042184760239</v>
      </c>
      <c r="AU5">
        <f t="shared" si="9"/>
        <v>-54589.251511332935</v>
      </c>
      <c r="AW5">
        <v>2</v>
      </c>
      <c r="AX5">
        <f>IF(Z5&gt;0, (R5*SUMPRODUCT(K5:$K$98, X5:$X$98)-K5*$AZ$3)/Z5, 0)</f>
        <v>79598.030364283084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2000000</v>
      </c>
      <c r="S6">
        <f t="shared" si="1"/>
        <v>112588.62455496695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74995.828142483137</v>
      </c>
      <c r="AC6">
        <f t="shared" si="2"/>
        <v>102419.32500795973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-46165.5177691633</v>
      </c>
      <c r="AI6">
        <f t="shared" si="6"/>
        <v>-46176.888736413857</v>
      </c>
      <c r="AJ6">
        <f t="shared" si="7"/>
        <v>-27423.496865476598</v>
      </c>
      <c r="AK6">
        <f>G6*SUM(AB6, AE6:AF6)</f>
        <v>4387.2559463352636</v>
      </c>
      <c r="AL6">
        <f t="shared" si="8"/>
        <v>-69213.129655555182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-35612.543423010116</v>
      </c>
      <c r="AR6">
        <f t="shared" si="9"/>
        <v>-35621.31510119202</v>
      </c>
      <c r="AS6">
        <f t="shared" si="9"/>
        <v>-21154.760525287777</v>
      </c>
      <c r="AT6">
        <f t="shared" si="9"/>
        <v>3384.3732388741196</v>
      </c>
      <c r="AU6">
        <f t="shared" si="9"/>
        <v>-53391.70238760567</v>
      </c>
      <c r="AW6">
        <v>3</v>
      </c>
      <c r="AX6">
        <f>IF(Z6&gt;0, (R6*SUMPRODUCT(K6:$K$98, X6:$X$98)-K6*$AZ$3)/Z6, 0)</f>
        <v>112588.62455496695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2000000</v>
      </c>
      <c r="S7">
        <f t="shared" si="1"/>
        <v>135593.28200285102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102419.32500795973</v>
      </c>
      <c r="AC7">
        <f t="shared" si="2"/>
        <v>118630.31189499958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-51364.907793237799</v>
      </c>
      <c r="AI7">
        <f t="shared" si="6"/>
        <v>-51375.84402014214</v>
      </c>
      <c r="AJ7">
        <f t="shared" si="7"/>
        <v>-16210.98688703985</v>
      </c>
      <c r="AK7">
        <f>G7*SUM(AB7, AE7:AF7)</f>
        <v>5028.7888578908223</v>
      </c>
      <c r="AL7">
        <f t="shared" si="8"/>
        <v>-62558.042049291158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-36050.773391620605</v>
      </c>
      <c r="AR7">
        <f t="shared" si="9"/>
        <v>-36058.449049084549</v>
      </c>
      <c r="AS7">
        <f t="shared" si="9"/>
        <v>-11377.779885670225</v>
      </c>
      <c r="AT7">
        <f t="shared" si="9"/>
        <v>3529.4860896060195</v>
      </c>
      <c r="AU7">
        <f t="shared" si="9"/>
        <v>-43906.742845148743</v>
      </c>
      <c r="AW7">
        <v>4</v>
      </c>
      <c r="AX7">
        <f>IF(Z7&gt;0, (R7*SUMPRODUCT(K7:$K$98, X7:$X$98)-K7*$AZ$3)/Z7, 0)</f>
        <v>135593.28200285102</v>
      </c>
    </row>
    <row r="8" spans="1:52" x14ac:dyDescent="0.25">
      <c r="B8" s="4">
        <v>624.95697070000006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2000000</v>
      </c>
      <c r="S8">
        <f t="shared" si="1"/>
        <v>140101.14140816417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118630.31189499958</v>
      </c>
      <c r="AC8">
        <f t="shared" si="2"/>
        <v>117383.74726910501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-56598.256847833021</v>
      </c>
      <c r="AI8">
        <f t="shared" si="6"/>
        <v>-56608.729973363021</v>
      </c>
      <c r="AJ8">
        <f t="shared" si="7"/>
        <v>1246.5646258945781</v>
      </c>
      <c r="AK8">
        <f t="shared" ref="AK8:AK69" si="22">G8*SUM(AB8:AB8, AE8:AF8)</f>
        <v>2526.8256433634911</v>
      </c>
      <c r="AL8">
        <f t="shared" si="8"/>
        <v>-52835.339704104954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-37080.025484208927</v>
      </c>
      <c r="AR8">
        <f t="shared" si="9"/>
        <v>-37086.886892725372</v>
      </c>
      <c r="AS8">
        <f t="shared" si="9"/>
        <v>816.67971188858348</v>
      </c>
      <c r="AT8">
        <f t="shared" si="9"/>
        <v>1655.435422719351</v>
      </c>
      <c r="AU8">
        <f t="shared" si="9"/>
        <v>-34614.771758117437</v>
      </c>
      <c r="AW8">
        <v>5</v>
      </c>
      <c r="AX8">
        <f>IF(Z8&gt;0, (R8*SUMPRODUCT(K8:$K$98, X8:$X$98)-K8*$AZ$3)/Z8, 0)</f>
        <v>140101.14140816417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2000000</v>
      </c>
      <c r="S9">
        <f t="shared" si="1"/>
        <v>132973.64095971044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117383.74726910501</v>
      </c>
      <c r="AC9">
        <f t="shared" si="2"/>
        <v>106146.02710015823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-62445.818267107941</v>
      </c>
      <c r="AI9">
        <f t="shared" si="6"/>
        <v>-62455.796375018472</v>
      </c>
      <c r="AJ9">
        <f t="shared" si="7"/>
        <v>11237.720168946777</v>
      </c>
      <c r="AK9">
        <f t="shared" si="22"/>
        <v>692.5641088877195</v>
      </c>
      <c r="AL9">
        <f t="shared" si="8"/>
        <v>-50525.512097183979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-38745.167183812599</v>
      </c>
      <c r="AR9">
        <f t="shared" si="9"/>
        <v>-38751.358206204488</v>
      </c>
      <c r="AS9">
        <f t="shared" si="9"/>
        <v>6972.5621153416378</v>
      </c>
      <c r="AT9">
        <f t="shared" si="9"/>
        <v>429.70871275293848</v>
      </c>
      <c r="AU9">
        <f t="shared" si="9"/>
        <v>-31349.087378109918</v>
      </c>
      <c r="AW9">
        <v>6</v>
      </c>
      <c r="AX9">
        <f>IF(Z9&gt;0, (R9*SUMPRODUCT(K9:$K$98, X9:$X$98)-K9*$AZ$3)/Z9, 0)</f>
        <v>132973.64095971044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2000000</v>
      </c>
      <c r="S10">
        <f t="shared" si="1"/>
        <v>120486.17943888165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106146.02710015823</v>
      </c>
      <c r="AC10">
        <f t="shared" si="2"/>
        <v>91127.426502253686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-67870.39393461289</v>
      </c>
      <c r="AI10">
        <f t="shared" si="6"/>
        <v>-67879.848071482222</v>
      </c>
      <c r="AJ10">
        <f t="shared" si="7"/>
        <v>15018.600597904544</v>
      </c>
      <c r="AK10">
        <f t="shared" si="22"/>
        <v>435.19871111064879</v>
      </c>
      <c r="AL10">
        <f t="shared" si="8"/>
        <v>-52426.048762467028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-39949.627572257254</v>
      </c>
      <c r="AR10">
        <f t="shared" si="9"/>
        <v>-39955.192432353848</v>
      </c>
      <c r="AS10">
        <f t="shared" si="9"/>
        <v>8840.1947559167183</v>
      </c>
      <c r="AT10">
        <f t="shared" si="9"/>
        <v>256.16510264470679</v>
      </c>
      <c r="AU10">
        <f t="shared" si="9"/>
        <v>-30858.832573792424</v>
      </c>
      <c r="AW10">
        <v>7</v>
      </c>
      <c r="AX10">
        <f>IF(Z10&gt;0, (R10*SUMPRODUCT(K10:$K$98, X10:$X$98)-K10*$AZ$3)/Z10, 0)</f>
        <v>120486.17943888165</v>
      </c>
    </row>
    <row r="11" spans="1:52" x14ac:dyDescent="0.25">
      <c r="A11" t="s">
        <v>33</v>
      </c>
      <c r="C11" s="12">
        <f>AU71</f>
        <v>26132.717042862274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2000000</v>
      </c>
      <c r="S11">
        <f t="shared" si="1"/>
        <v>102453.26820550412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91127.426502253686</v>
      </c>
      <c r="AC11">
        <f t="shared" si="2"/>
        <v>73014.552824475744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-72211.244991570929</v>
      </c>
      <c r="AI11">
        <f t="shared" si="6"/>
        <v>-72220.153266790367</v>
      </c>
      <c r="AJ11">
        <f t="shared" si="7"/>
        <v>18112.873677777941</v>
      </c>
      <c r="AK11">
        <f t="shared" si="22"/>
        <v>218.70582360540882</v>
      </c>
      <c r="AL11">
        <f t="shared" si="8"/>
        <v>-53888.573765407018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-40388.372989831092</v>
      </c>
      <c r="AR11">
        <f t="shared" si="9"/>
        <v>-40393.355465099317</v>
      </c>
      <c r="AS11">
        <f t="shared" si="9"/>
        <v>10130.686683233082</v>
      </c>
      <c r="AT11">
        <f t="shared" si="9"/>
        <v>122.32405603662608</v>
      </c>
      <c r="AU11">
        <f t="shared" si="9"/>
        <v>-30140.344725829615</v>
      </c>
      <c r="AW11">
        <v>8</v>
      </c>
      <c r="AX11">
        <f>IF(Z11&gt;0, (R11*SUMPRODUCT(K11:$K$98, X11:$X$98)-K11*$AZ$3)/Z11, 0)</f>
        <v>102453.26820550412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2000000</v>
      </c>
      <c r="S12">
        <f t="shared" si="1"/>
        <v>79917.074704041006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73014.552824475744</v>
      </c>
      <c r="AC12">
        <f t="shared" si="2"/>
        <v>53338.030732700885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-76236.382208141731</v>
      </c>
      <c r="AI12">
        <f t="shared" si="6"/>
        <v>-76244.724923220172</v>
      </c>
      <c r="AJ12">
        <f t="shared" si="7"/>
        <v>19676.522091774859</v>
      </c>
      <c r="AK12">
        <f t="shared" si="22"/>
        <v>167.9334714962942</v>
      </c>
      <c r="AL12">
        <f t="shared" si="8"/>
        <v>-56400.269359949016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-40520.447589961375</v>
      </c>
      <c r="AR12">
        <f t="shared" si="9"/>
        <v>-40524.881831714491</v>
      </c>
      <c r="AS12">
        <f t="shared" si="9"/>
        <v>10458.280667039993</v>
      </c>
      <c r="AT12">
        <f t="shared" si="9"/>
        <v>89.258425351132985</v>
      </c>
      <c r="AU12">
        <f t="shared" si="9"/>
        <v>-29977.342739323361</v>
      </c>
      <c r="AW12">
        <v>9</v>
      </c>
      <c r="AX12">
        <f>IF(Z12&gt;0, (R12*SUMPRODUCT(K12:$K$98, X12:$X$98)-K12*$AZ$3)/Z12, 0)</f>
        <v>79917.074704041006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2000000</v>
      </c>
      <c r="S13">
        <f t="shared" si="1"/>
        <v>52165.230235202827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53338.030732700885</v>
      </c>
      <c r="AC13">
        <f t="shared" si="2"/>
        <v>32392.720851827238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-79558.42022908607</v>
      </c>
      <c r="AI13">
        <f t="shared" si="6"/>
        <v>-79566.182276887295</v>
      </c>
      <c r="AJ13">
        <f t="shared" si="7"/>
        <v>20945.309880873647</v>
      </c>
      <c r="AK13">
        <f t="shared" si="22"/>
        <v>106.67606146540177</v>
      </c>
      <c r="AL13">
        <f t="shared" si="8"/>
        <v>-58514.196334548244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-40195.956381837175</v>
      </c>
      <c r="AR13">
        <f t="shared" si="9"/>
        <v>-40199.878065223464</v>
      </c>
      <c r="AS13">
        <f t="shared" si="9"/>
        <v>10582.371544726333</v>
      </c>
      <c r="AT13">
        <f t="shared" si="9"/>
        <v>53.896825770326501</v>
      </c>
      <c r="AU13">
        <f t="shared" si="9"/>
        <v>-29563.609694726802</v>
      </c>
      <c r="AW13">
        <v>10</v>
      </c>
      <c r="AX13">
        <f>IF(Z13&gt;0, (R13*SUMPRODUCT(K13:$K$98, X13:$X$98)-K13*$AZ$3)/Z13, 0)</f>
        <v>52165.230235202827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2000000</v>
      </c>
      <c r="S14">
        <f t="shared" si="1"/>
        <v>18720.071688714794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32392.720851827238</v>
      </c>
      <c r="AC14">
        <f t="shared" si="2"/>
        <v>10736.266958960334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-82475.696040646813</v>
      </c>
      <c r="AI14">
        <f t="shared" si="6"/>
        <v>-82482.864994869771</v>
      </c>
      <c r="AJ14">
        <f t="shared" si="7"/>
        <v>21656.453892866906</v>
      </c>
      <c r="AK14">
        <f t="shared" si="22"/>
        <v>58.306897533289025</v>
      </c>
      <c r="AL14">
        <f t="shared" si="8"/>
        <v>-60768.104204469579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-39617.679867492996</v>
      </c>
      <c r="AR14">
        <f t="shared" si="9"/>
        <v>-39621.123516313492</v>
      </c>
      <c r="AS14">
        <f t="shared" si="9"/>
        <v>10402.803475218721</v>
      </c>
      <c r="AT14">
        <f t="shared" si="9"/>
        <v>28.008057057222327</v>
      </c>
      <c r="AU14">
        <f t="shared" si="9"/>
        <v>-29190.311984037548</v>
      </c>
      <c r="AW14">
        <v>11</v>
      </c>
      <c r="AX14">
        <f>IF(Z14&gt;0, (R14*SUMPRODUCT(K14:$K$98, X14:$X$98)-K14*$AZ$3)/Z14, 0)</f>
        <v>18720.071688714794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2000000</v>
      </c>
      <c r="S15">
        <f t="shared" si="1"/>
        <v>-20016.496002566713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10736.266958960334</v>
      </c>
      <c r="AC15">
        <f t="shared" si="2"/>
        <v>-10512.486780160805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-85180.026375880072</v>
      </c>
      <c r="AI15">
        <f t="shared" si="6"/>
        <v>-85186.591265395953</v>
      </c>
      <c r="AJ15">
        <f t="shared" si="7"/>
        <v>21248.753739121137</v>
      </c>
      <c r="AK15">
        <f t="shared" si="22"/>
        <v>44.018694531737374</v>
      </c>
      <c r="AL15">
        <f t="shared" si="8"/>
        <v>-63893.818831743076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-38816.73528047758</v>
      </c>
      <c r="AR15">
        <f t="shared" si="9"/>
        <v>-38819.726915833024</v>
      </c>
      <c r="AS15">
        <f t="shared" si="9"/>
        <v>9683.1062870518108</v>
      </c>
      <c r="AT15">
        <f t="shared" si="9"/>
        <v>20.059421037165674</v>
      </c>
      <c r="AU15">
        <f t="shared" si="9"/>
        <v>-29116.561207744046</v>
      </c>
      <c r="AW15">
        <v>12</v>
      </c>
      <c r="AX15">
        <f>IF(Z15&gt;0, (R15*SUMPRODUCT(K15:$K$98, X15:$X$98)-K15*$AZ$3)/Z15, 0)</f>
        <v>-20016.496002566713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2000000</v>
      </c>
      <c r="S16">
        <f t="shared" si="1"/>
        <v>-65030.571560189521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-10512.486780160805</v>
      </c>
      <c r="AC16">
        <f t="shared" si="2"/>
        <v>-30988.917727697524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-86821.591335173784</v>
      </c>
      <c r="AI16">
        <f t="shared" si="6"/>
        <v>-86827.547940848672</v>
      </c>
      <c r="AJ16">
        <f t="shared" si="7"/>
        <v>20476.430947536719</v>
      </c>
      <c r="AK16">
        <f t="shared" si="22"/>
        <v>-74.638656139141716</v>
      </c>
      <c r="AL16">
        <f t="shared" si="8"/>
        <v>-66425.755649451094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-37427.679721866189</v>
      </c>
      <c r="AR16">
        <f t="shared" si="9"/>
        <v>-37430.247538534837</v>
      </c>
      <c r="AS16">
        <f t="shared" si="9"/>
        <v>8827.1279939190645</v>
      </c>
      <c r="AT16">
        <f t="shared" si="9"/>
        <v>-32.175771877548556</v>
      </c>
      <c r="AU16">
        <f t="shared" si="9"/>
        <v>-28635.295316493324</v>
      </c>
      <c r="AW16">
        <v>13</v>
      </c>
      <c r="AX16">
        <f>IF(Z16&gt;0, (R16*SUMPRODUCT(K16:$K$98, X16:$X$98)-K16*$AZ$3)/Z16, 0)</f>
        <v>-65030.571560189521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2000000</v>
      </c>
      <c r="S17">
        <f t="shared" si="1"/>
        <v>-114810.62688259846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-30988.917727697524</v>
      </c>
      <c r="AC17">
        <f t="shared" si="2"/>
        <v>-49153.278191245539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-87276.712435778463</v>
      </c>
      <c r="AI17">
        <f t="shared" si="6"/>
        <v>-87282.06399594387</v>
      </c>
      <c r="AJ17">
        <f t="shared" si="7"/>
        <v>18164.360463548015</v>
      </c>
      <c r="AK17">
        <f t="shared" si="22"/>
        <v>-427.64706464222581</v>
      </c>
      <c r="AL17">
        <f t="shared" si="8"/>
        <v>-69545.350597038079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-35367.434309629971</v>
      </c>
      <c r="AR17">
        <f t="shared" si="9"/>
        <v>-35369.602940268342</v>
      </c>
      <c r="AS17">
        <f t="shared" si="9"/>
        <v>7360.8045896973545</v>
      </c>
      <c r="AT17">
        <f t="shared" si="9"/>
        <v>-173.29685140889552</v>
      </c>
      <c r="AU17">
        <f t="shared" si="9"/>
        <v>-28182.095201979879</v>
      </c>
      <c r="AW17">
        <v>14</v>
      </c>
      <c r="AX17">
        <f>IF(Z17&gt;0, (R17*SUMPRODUCT(K17:$K$98, X17:$X$98)-K17*$AZ$3)/Z17, 0)</f>
        <v>-114810.62688259846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2000000</v>
      </c>
      <c r="S18">
        <f t="shared" si="1"/>
        <v>-169183.36790519085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-49153.278191245539</v>
      </c>
      <c r="AC18">
        <f t="shared" si="2"/>
        <v>-64346.770817920944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-87012.22917885879</v>
      </c>
      <c r="AI18">
        <f t="shared" si="6"/>
        <v>-87016.983396990181</v>
      </c>
      <c r="AJ18">
        <f t="shared" si="7"/>
        <v>15193.492626675405</v>
      </c>
      <c r="AK18">
        <f t="shared" si="22"/>
        <v>-1061.7108089309038</v>
      </c>
      <c r="AL18">
        <f t="shared" si="8"/>
        <v>-72885.20157924568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-32904.308393206564</v>
      </c>
      <c r="AR18">
        <f t="shared" si="9"/>
        <v>-32906.106235429899</v>
      </c>
      <c r="AS18">
        <f t="shared" si="9"/>
        <v>5745.5299292516574</v>
      </c>
      <c r="AT18">
        <f t="shared" si="9"/>
        <v>-401.49367751115301</v>
      </c>
      <c r="AU18">
        <f t="shared" si="9"/>
        <v>-27562.069983689391</v>
      </c>
      <c r="AW18">
        <v>15</v>
      </c>
      <c r="AX18">
        <f>IF(Z18&gt;0, (R18*SUMPRODUCT(K18:$K$98, X18:$X$98)-K18*$AZ$3)/Z18, 0)</f>
        <v>-169183.36790519085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2000000</v>
      </c>
      <c r="S19">
        <f t="shared" si="1"/>
        <v>-234589.47904999933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-64346.770817920944</v>
      </c>
      <c r="AC19">
        <f t="shared" si="2"/>
        <v>-78253.435868414381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-85916.017267142641</v>
      </c>
      <c r="AI19">
        <f t="shared" si="6"/>
        <v>-85920.186967984788</v>
      </c>
      <c r="AJ19">
        <f t="shared" si="7"/>
        <v>13906.665050493437</v>
      </c>
      <c r="AK19">
        <f t="shared" si="22"/>
        <v>-1434.932989239637</v>
      </c>
      <c r="AL19">
        <f t="shared" si="8"/>
        <v>-73448.454906730985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-30299.140046925993</v>
      </c>
      <c r="AR19">
        <f t="shared" si="9"/>
        <v>-30300.610533498682</v>
      </c>
      <c r="AS19">
        <f t="shared" si="9"/>
        <v>4904.3240754565904</v>
      </c>
      <c r="AT19">
        <f t="shared" si="9"/>
        <v>-506.04342451932024</v>
      </c>
      <c r="AU19">
        <f t="shared" si="9"/>
        <v>-25902.329882561411</v>
      </c>
      <c r="AW19">
        <v>16</v>
      </c>
      <c r="AX19">
        <f>IF(Z19&gt;0, (R19*SUMPRODUCT(K19:$K$98, X19:$X$98)-K19*$AZ$3)/Z19, 0)</f>
        <v>-234589.47904999933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2000000</v>
      </c>
      <c r="S20">
        <f t="shared" si="1"/>
        <v>-329654.71232583123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-78253.435868414381</v>
      </c>
      <c r="AC20">
        <f t="shared" si="2"/>
        <v>-95019.483241587121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-84001.772423262271</v>
      </c>
      <c r="AI20">
        <f t="shared" si="6"/>
        <v>-84005.37541601836</v>
      </c>
      <c r="AJ20">
        <f t="shared" si="7"/>
        <v>16766.04737317274</v>
      </c>
      <c r="AK20">
        <f t="shared" si="22"/>
        <v>-336.48977423418182</v>
      </c>
      <c r="AL20">
        <f t="shared" si="8"/>
        <v>-67575.817817079806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-28098.323549528632</v>
      </c>
      <c r="AR20">
        <f t="shared" si="9"/>
        <v>-28099.528739053643</v>
      </c>
      <c r="AS20">
        <f t="shared" si="9"/>
        <v>5608.1890911110468</v>
      </c>
      <c r="AT20">
        <f t="shared" si="9"/>
        <v>-112.55475062954272</v>
      </c>
      <c r="AU20">
        <f t="shared" si="9"/>
        <v>-22603.894398572142</v>
      </c>
      <c r="AW20">
        <v>17</v>
      </c>
      <c r="AX20">
        <f>IF(Z20&gt;0, (R20*SUMPRODUCT(K20:$K$98, X20:$X$98)-K20*$AZ$3)/Z20, 0)</f>
        <v>-329654.71232583123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2000000</v>
      </c>
      <c r="S21">
        <f t="shared" si="1"/>
        <v>-453063.54584736464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-95019.483241587121</v>
      </c>
      <c r="AC21">
        <f t="shared" si="2"/>
        <v>-110888.65458166719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-81208.085473933854</v>
      </c>
      <c r="AI21">
        <f t="shared" si="6"/>
        <v>-81211.144886228169</v>
      </c>
      <c r="AJ21">
        <f t="shared" si="7"/>
        <v>15869.171340080065</v>
      </c>
      <c r="AK21">
        <f t="shared" si="22"/>
        <v>-152.03117318653941</v>
      </c>
      <c r="AL21">
        <f t="shared" si="8"/>
        <v>-65494.00471933464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-25830.966358009762</v>
      </c>
      <c r="AR21">
        <f t="shared" si="9"/>
        <v>-25831.939507119099</v>
      </c>
      <c r="AS21">
        <f t="shared" si="9"/>
        <v>5047.7243567905025</v>
      </c>
      <c r="AT21">
        <f t="shared" si="9"/>
        <v>-48.358634451624631</v>
      </c>
      <c r="AU21">
        <f t="shared" si="9"/>
        <v>-20832.573784780219</v>
      </c>
      <c r="AW21">
        <v>18</v>
      </c>
      <c r="AX21">
        <f>IF(Z21&gt;0, (R21*SUMPRODUCT(K21:$K$98, X21:$X$98)-K21*$AZ$3)/Z21, 0)</f>
        <v>-453063.54584736464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2000000</v>
      </c>
      <c r="S22">
        <f t="shared" si="1"/>
        <v>-594324.26496506587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-110888.65458166719</v>
      </c>
      <c r="AC22">
        <f t="shared" si="2"/>
        <v>-121008.19774482805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-77398.195846979404</v>
      </c>
      <c r="AI22">
        <f t="shared" si="6"/>
        <v>-77400.740926426733</v>
      </c>
      <c r="AJ22">
        <f t="shared" si="7"/>
        <v>10119.543163160866</v>
      </c>
      <c r="AK22">
        <f t="shared" si="22"/>
        <v>-2328.6617462150111</v>
      </c>
      <c r="AL22">
        <f t="shared" si="8"/>
        <v>-69609.859509480884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-22987.023958792077</v>
      </c>
      <c r="AR22">
        <f t="shared" si="9"/>
        <v>-22987.779839489198</v>
      </c>
      <c r="AS22">
        <f t="shared" si="9"/>
        <v>3005.4729131349345</v>
      </c>
      <c r="AT22">
        <f t="shared" si="9"/>
        <v>-691.60531155011563</v>
      </c>
      <c r="AU22">
        <f t="shared" si="9"/>
        <v>-20673.91223790438</v>
      </c>
      <c r="AW22">
        <v>19</v>
      </c>
      <c r="AX22">
        <f>IF(Z22&gt;0, (R22*SUMPRODUCT(K22:$K$98, X22:$X$98)-K22*$AZ$3)/Z22, 0)</f>
        <v>-594324.26496506587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2000000</v>
      </c>
      <c r="S23">
        <f t="shared" si="1"/>
        <v>-728148.05613173114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-121008.19774482805</v>
      </c>
      <c r="AC23">
        <f t="shared" si="2"/>
        <v>-120285.83056451216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-72752.198326654223</v>
      </c>
      <c r="AI23">
        <f t="shared" si="6"/>
        <v>-72754.26325406754</v>
      </c>
      <c r="AJ23">
        <f t="shared" si="7"/>
        <v>-722.36718031589407</v>
      </c>
      <c r="AK23">
        <f t="shared" si="22"/>
        <v>-8470.5738421379647</v>
      </c>
      <c r="AL23">
        <f t="shared" si="8"/>
        <v>-81947.204276521399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-19292.122423443274</v>
      </c>
      <c r="AR23">
        <f t="shared" si="9"/>
        <v>-19292.669992222909</v>
      </c>
      <c r="AS23">
        <f t="shared" si="9"/>
        <v>-191.5542952359973</v>
      </c>
      <c r="AT23">
        <f t="shared" si="9"/>
        <v>-2246.1911985891347</v>
      </c>
      <c r="AU23">
        <f t="shared" si="9"/>
        <v>-21730.415486048038</v>
      </c>
      <c r="AW23">
        <v>20</v>
      </c>
      <c r="AX23">
        <f>IF(Z23&gt;0, (R23*SUMPRODUCT(K23:$K$98, X23:$X$98)-K23*$AZ$3)/Z23, 0)</f>
        <v>-728148.05613173114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2000000</v>
      </c>
      <c r="S24">
        <f t="shared" si="1"/>
        <v>-910033.60546396812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-120285.83056451216</v>
      </c>
      <c r="AC24">
        <f t="shared" si="2"/>
        <v>-118408.85375660902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-66854.873284259287</v>
      </c>
      <c r="AI24">
        <f t="shared" si="6"/>
        <v>-66856.499719440442</v>
      </c>
      <c r="AJ24">
        <f t="shared" si="7"/>
        <v>-1876.9768079031346</v>
      </c>
      <c r="AK24">
        <f t="shared" si="22"/>
        <v>-8420.0081395158522</v>
      </c>
      <c r="AL24">
        <f t="shared" si="8"/>
        <v>-77153.484666859425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-15828.8344062507</v>
      </c>
      <c r="AR24">
        <f t="shared" si="9"/>
        <v>-15829.219487724798</v>
      </c>
      <c r="AS24">
        <f t="shared" si="9"/>
        <v>-444.40073875163461</v>
      </c>
      <c r="AT24">
        <f t="shared" si="9"/>
        <v>-1993.5557124309059</v>
      </c>
      <c r="AU24">
        <f t="shared" si="9"/>
        <v>-18267.175938907338</v>
      </c>
      <c r="AW24">
        <v>21</v>
      </c>
      <c r="AX24">
        <f>IF(Z24&gt;0, (R24*SUMPRODUCT(K24:$K$98, X24:$X$98)-K24*$AZ$3)/Z24, 0)</f>
        <v>-910033.60546396812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2000000</v>
      </c>
      <c r="S25">
        <f t="shared" si="1"/>
        <v>-1165672.9637497347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-118408.85375660902</v>
      </c>
      <c r="AC25">
        <f t="shared" si="2"/>
        <v>-115336.70670630045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-59738.713342367417</v>
      </c>
      <c r="AI25">
        <f t="shared" si="6"/>
        <v>-59739.950146238371</v>
      </c>
      <c r="AJ25">
        <f t="shared" si="7"/>
        <v>-3072.1470503085729</v>
      </c>
      <c r="AK25">
        <f t="shared" si="22"/>
        <v>-8288.6197629626331</v>
      </c>
      <c r="AL25">
        <f t="shared" si="8"/>
        <v>-71100.716959509577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-12628.556382738154</v>
      </c>
      <c r="AR25">
        <f t="shared" si="9"/>
        <v>-12628.817838778046</v>
      </c>
      <c r="AS25">
        <f t="shared" si="9"/>
        <v>-649.44120939694517</v>
      </c>
      <c r="AT25">
        <f t="shared" si="9"/>
        <v>-1752.1854113556174</v>
      </c>
      <c r="AU25">
        <f t="shared" si="9"/>
        <v>-15030.444459530609</v>
      </c>
      <c r="AW25">
        <v>22</v>
      </c>
      <c r="AX25">
        <f>IF(Z25&gt;0, (R25*SUMPRODUCT(K25:$K$98, X25:$X$98)-K25*$AZ$3)/Z25, 0)</f>
        <v>-1165672.9637497347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2000000</v>
      </c>
      <c r="S26">
        <f t="shared" si="1"/>
        <v>-1540102.1555105634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-115336.70670630045</v>
      </c>
      <c r="AC26">
        <f t="shared" si="2"/>
        <v>-111089.38678853928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-51647.37187170791</v>
      </c>
      <c r="AI26">
        <f t="shared" si="6"/>
        <v>-51648.273511465952</v>
      </c>
      <c r="AJ26">
        <f t="shared" si="7"/>
        <v>-4247.3199177611677</v>
      </c>
      <c r="AK26">
        <f t="shared" si="22"/>
        <v>-8073.5694694410322</v>
      </c>
      <c r="AL26">
        <f t="shared" si="8"/>
        <v>-63969.162898668154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-9748.2811756679639</v>
      </c>
      <c r="AR26">
        <f t="shared" si="9"/>
        <v>-9748.451357374448</v>
      </c>
      <c r="AS26">
        <f t="shared" si="9"/>
        <v>-801.66845477052573</v>
      </c>
      <c r="AT26">
        <f t="shared" si="9"/>
        <v>-1523.861184551635</v>
      </c>
      <c r="AU26">
        <f t="shared" si="9"/>
        <v>-12073.98099669661</v>
      </c>
      <c r="AW26">
        <v>23</v>
      </c>
      <c r="AX26">
        <f>IF(Z26&gt;0, (R26*SUMPRODUCT(K26:$K$98, X26:$X$98)-K26*$AZ$3)/Z26, 0)</f>
        <v>-1540102.1555105634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2000000</v>
      </c>
      <c r="S27">
        <f t="shared" si="1"/>
        <v>-2113315.217950026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-111089.38678853928</v>
      </c>
      <c r="AC27">
        <f t="shared" si="2"/>
        <v>-105769.92126733277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-42721.162346609643</v>
      </c>
      <c r="AI27">
        <f t="shared" si="6"/>
        <v>-42721.787962705443</v>
      </c>
      <c r="AJ27">
        <f t="shared" si="7"/>
        <v>-5319.4655212065118</v>
      </c>
      <c r="AK27">
        <f t="shared" si="22"/>
        <v>-7776.257075197751</v>
      </c>
      <c r="AL27">
        <f t="shared" si="8"/>
        <v>-55817.510559109709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-7199.5418092928212</v>
      </c>
      <c r="AR27">
        <f t="shared" si="9"/>
        <v>-7199.6472406292105</v>
      </c>
      <c r="AS27">
        <f t="shared" si="9"/>
        <v>-896.45768793220168</v>
      </c>
      <c r="AT27">
        <f t="shared" si="9"/>
        <v>-1310.4860649265161</v>
      </c>
      <c r="AU27">
        <f t="shared" si="9"/>
        <v>-9406.5909934879292</v>
      </c>
      <c r="AW27">
        <v>24</v>
      </c>
      <c r="AX27">
        <f>IF(Z27&gt;0, (R27*SUMPRODUCT(K27:$K$98, X27:$X$98)-K27*$AZ$3)/Z27, 0)</f>
        <v>-2113315.217950026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2000000</v>
      </c>
      <c r="S28">
        <f t="shared" si="1"/>
        <v>-3036817.0994598512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-105769.92126733277</v>
      </c>
      <c r="AC28">
        <f t="shared" si="2"/>
        <v>-99516.117811559147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-33557.838873202891</v>
      </c>
      <c r="AI28">
        <f t="shared" si="6"/>
        <v>-33558.248496644774</v>
      </c>
      <c r="AJ28">
        <f t="shared" si="7"/>
        <v>-6253.8034557736246</v>
      </c>
      <c r="AK28">
        <f t="shared" si="22"/>
        <v>-7403.8944887132948</v>
      </c>
      <c r="AL28">
        <f t="shared" si="8"/>
        <v>-47215.946441131695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-5049.3765586611635</v>
      </c>
      <c r="AR28">
        <f t="shared" si="9"/>
        <v>-5049.4381938282295</v>
      </c>
      <c r="AS28">
        <f t="shared" si="9"/>
        <v>-940.99648941557746</v>
      </c>
      <c r="AT28">
        <f t="shared" si="9"/>
        <v>-1114.0482381886268</v>
      </c>
      <c r="AU28">
        <f t="shared" si="9"/>
        <v>-7104.4829214324345</v>
      </c>
      <c r="AW28">
        <v>25</v>
      </c>
      <c r="AX28">
        <f>IF(Z28&gt;0, (R28*SUMPRODUCT(K28:$K$98, X28:$X$98)-K28*$AZ$3)/Z28, 0)</f>
        <v>-3036817.0994598512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2000000</v>
      </c>
      <c r="S29">
        <f t="shared" si="1"/>
        <v>-4614487.5238613123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-99516.117811559147</v>
      </c>
      <c r="AC29">
        <f t="shared" si="2"/>
        <v>-92553.578954982411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-24770.005294509221</v>
      </c>
      <c r="AI29">
        <f t="shared" si="6"/>
        <v>-24770.256009183591</v>
      </c>
      <c r="AJ29">
        <f t="shared" si="7"/>
        <v>-6962.5388565767353</v>
      </c>
      <c r="AK29">
        <f t="shared" si="22"/>
        <v>-6966.1282468091413</v>
      </c>
      <c r="AL29">
        <f t="shared" si="8"/>
        <v>-38698.923112569464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-3327.7588861628255</v>
      </c>
      <c r="AR29">
        <f t="shared" si="9"/>
        <v>-3327.7925687549609</v>
      </c>
      <c r="AS29">
        <f t="shared" si="9"/>
        <v>-935.39142502174673</v>
      </c>
      <c r="AT29">
        <f t="shared" si="9"/>
        <v>-935.87364636565746</v>
      </c>
      <c r="AU29">
        <f t="shared" si="9"/>
        <v>-5199.057640142365</v>
      </c>
      <c r="AW29">
        <v>26</v>
      </c>
      <c r="AX29">
        <f>IF(Z29&gt;0, (R29*SUMPRODUCT(K29:$K$98, X29:$X$98)-K29*$AZ$3)/Z29, 0)</f>
        <v>-4614487.5238613123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2000000</v>
      </c>
      <c r="S30">
        <f t="shared" si="1"/>
        <v>-7512668.5548180193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-92553.578954982411</v>
      </c>
      <c r="AC30">
        <f t="shared" si="2"/>
        <v>-85156.413363254236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-17043.120483757768</v>
      </c>
      <c r="AI30">
        <f t="shared" si="6"/>
        <v>-17043.262171782371</v>
      </c>
      <c r="AJ30">
        <f t="shared" si="7"/>
        <v>-7397.1655917281751</v>
      </c>
      <c r="AK30">
        <f t="shared" si="22"/>
        <v>-6478.7505268487694</v>
      </c>
      <c r="AL30">
        <f t="shared" si="8"/>
        <v>-30919.178290359316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-2044.3575002535683</v>
      </c>
      <c r="AR30">
        <f t="shared" si="9"/>
        <v>-2044.37449602474</v>
      </c>
      <c r="AS30">
        <f t="shared" si="9"/>
        <v>-887.30528969028524</v>
      </c>
      <c r="AT30">
        <f t="shared" si="9"/>
        <v>-777.13950590547779</v>
      </c>
      <c r="AU30">
        <f t="shared" si="9"/>
        <v>-3708.819291620503</v>
      </c>
      <c r="AW30">
        <v>27</v>
      </c>
      <c r="AX30">
        <f>IF(Z30&gt;0, (R30*SUMPRODUCT(K30:$K$98, X30:$X$98)-K30*$AZ$3)/Z30, 0)</f>
        <v>-7512668.5548180193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2000000</v>
      </c>
      <c r="S31">
        <f t="shared" si="1"/>
        <v>-13366384.159080077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-85156.413363254236</v>
      </c>
      <c r="AC31">
        <f t="shared" si="2"/>
        <v>-77624.945436819427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-10828.432559803976</v>
      </c>
      <c r="AI31">
        <f t="shared" si="6"/>
        <v>-10828.505153244836</v>
      </c>
      <c r="AJ31">
        <f t="shared" si="7"/>
        <v>-7531.4679264348088</v>
      </c>
      <c r="AK31">
        <f t="shared" si="22"/>
        <v>-5960.9489354277976</v>
      </c>
      <c r="AL31">
        <f t="shared" si="8"/>
        <v>-24320.922015107441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-1159.7257579637758</v>
      </c>
      <c r="AR31">
        <f t="shared" si="9"/>
        <v>-1159.7335327255207</v>
      </c>
      <c r="AS31">
        <f t="shared" si="9"/>
        <v>-806.62065366574097</v>
      </c>
      <c r="AT31">
        <f t="shared" si="9"/>
        <v>-638.41797823853369</v>
      </c>
      <c r="AU31">
        <f t="shared" si="9"/>
        <v>-2604.7721646297955</v>
      </c>
      <c r="AW31">
        <v>28</v>
      </c>
      <c r="AX31">
        <f>IF(Z31&gt;0, (R31*SUMPRODUCT(K31:$K$98, X31:$X$98)-K31*$AZ$3)/Z31, 0)</f>
        <v>-13366384.159080077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2000000</v>
      </c>
      <c r="S32">
        <f t="shared" si="1"/>
        <v>-26695957.517585702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-77624.945436819427</v>
      </c>
      <c r="AC32">
        <f t="shared" si="2"/>
        <v>-70234.827063811434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-6236.9686354520081</v>
      </c>
      <c r="AI32">
        <f t="shared" si="6"/>
        <v>-6237.0015219044881</v>
      </c>
      <c r="AJ32">
        <f t="shared" si="7"/>
        <v>-7390.1183730079938</v>
      </c>
      <c r="AK32">
        <f t="shared" si="22"/>
        <v>-5433.7461805773601</v>
      </c>
      <c r="AL32">
        <f t="shared" si="8"/>
        <v>-19060.866075489841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-596.41045017019133</v>
      </c>
      <c r="AR32">
        <f t="shared" si="9"/>
        <v>-596.41359493892026</v>
      </c>
      <c r="AS32">
        <f t="shared" si="9"/>
        <v>-706.68045380306353</v>
      </c>
      <c r="AT32">
        <f t="shared" si="9"/>
        <v>-519.60226114458192</v>
      </c>
      <c r="AU32">
        <f t="shared" si="9"/>
        <v>-1822.6963098865656</v>
      </c>
      <c r="AW32">
        <v>29</v>
      </c>
      <c r="AX32">
        <f>IF(Z32&gt;0, (R32*SUMPRODUCT(K32:$K$98, X32:$X$98)-K32*$AZ$3)/Z32, 0)</f>
        <v>-26695957.517585702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2000000</v>
      </c>
      <c r="S33">
        <f t="shared" si="1"/>
        <v>-62211979.962440982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-70234.827063811434</v>
      </c>
      <c r="AC33">
        <f t="shared" si="2"/>
        <v>-63197.448111328253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-3177.5330958948789</v>
      </c>
      <c r="AI33">
        <f t="shared" si="6"/>
        <v>-3177.5457939009843</v>
      </c>
      <c r="AJ33">
        <f t="shared" si="7"/>
        <v>-7037.3789524831809</v>
      </c>
      <c r="AK33">
        <f t="shared" si="22"/>
        <v>-4916.4378944668006</v>
      </c>
      <c r="AL33">
        <f t="shared" si="8"/>
        <v>-15131.362640850966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-271.29622104358384</v>
      </c>
      <c r="AR33">
        <f t="shared" si="9"/>
        <v>-271.29730519313233</v>
      </c>
      <c r="AS33">
        <f t="shared" si="9"/>
        <v>-600.84797175736594</v>
      </c>
      <c r="AT33">
        <f t="shared" si="9"/>
        <v>-419.7630619449709</v>
      </c>
      <c r="AU33">
        <f t="shared" si="9"/>
        <v>-1291.9083388954691</v>
      </c>
      <c r="AW33">
        <v>30</v>
      </c>
      <c r="AX33">
        <f>IF(Z33&gt;0, (R33*SUMPRODUCT(K33:$K$98, X33:$X$98)-K33*$AZ$3)/Z33, 0)</f>
        <v>-62211979.962440982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2000000</v>
      </c>
      <c r="S34">
        <f t="shared" si="1"/>
        <v>-177699338.17525387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-63197.448111328253</v>
      </c>
      <c r="AC34">
        <f t="shared" si="2"/>
        <v>-56652.860937145619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-1373.7381464358527</v>
      </c>
      <c r="AI34">
        <f t="shared" si="6"/>
        <v>-1373.7421315984818</v>
      </c>
      <c r="AJ34">
        <f t="shared" si="7"/>
        <v>-6544.587174182634</v>
      </c>
      <c r="AK34">
        <f t="shared" si="22"/>
        <v>-4423.821367792978</v>
      </c>
      <c r="AL34">
        <f t="shared" si="8"/>
        <v>-12342.150673574095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-104.72240250759931</v>
      </c>
      <c r="AR34">
        <f t="shared" si="9"/>
        <v>-104.72270630334523</v>
      </c>
      <c r="AS34">
        <f t="shared" si="9"/>
        <v>-498.90504538947022</v>
      </c>
      <c r="AT34">
        <f t="shared" si="9"/>
        <v>-337.2354499303172</v>
      </c>
      <c r="AU34">
        <f t="shared" ref="AU34:AU69" si="23">AL34*$K34</f>
        <v>-940.86320162313268</v>
      </c>
      <c r="AW34">
        <v>31</v>
      </c>
      <c r="AX34">
        <f>IF(Z34&gt;0, (R34*SUMPRODUCT(K34:$K$98, X34:$X$98)-K34*$AZ$3)/Z34, 0)</f>
        <v>-177699338.17525387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2000000</v>
      </c>
      <c r="S35">
        <f t="shared" si="1"/>
        <v>-666906832.52521253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-56652.860937145619</v>
      </c>
      <c r="AC35">
        <f t="shared" si="2"/>
        <v>-50671.973165344098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-479.2885847849617</v>
      </c>
      <c r="AI35">
        <f t="shared" ref="AI35:AI66" si="25">SUM(AE35:AH35)</f>
        <v>-479.28953454230964</v>
      </c>
      <c r="AJ35">
        <f t="shared" si="7"/>
        <v>-5980.887771801521</v>
      </c>
      <c r="AK35">
        <f t="shared" si="22"/>
        <v>-3965.7002656001937</v>
      </c>
      <c r="AL35">
        <f t="shared" si="8"/>
        <v>-10425.877571944024</v>
      </c>
      <c r="AN35">
        <f t="shared" ref="AN35:AT69" si="26">AE35*$K35</f>
        <v>0</v>
      </c>
      <c r="AO35">
        <f t="shared" si="26"/>
        <v>0</v>
      </c>
      <c r="AP35">
        <f t="shared" si="26"/>
        <v>-6.4644306181193666E-5</v>
      </c>
      <c r="AQ35">
        <f t="shared" si="26"/>
        <v>-32.62230936348724</v>
      </c>
      <c r="AR35">
        <f t="shared" si="26"/>
        <v>-32.622374007793425</v>
      </c>
      <c r="AS35">
        <f t="shared" si="26"/>
        <v>-407.08328417115462</v>
      </c>
      <c r="AT35">
        <f t="shared" si="26"/>
        <v>-269.92151495808417</v>
      </c>
      <c r="AU35">
        <f t="shared" si="23"/>
        <v>-709.62717313703217</v>
      </c>
      <c r="AW35">
        <v>32</v>
      </c>
      <c r="AX35">
        <f>IF(Z35&gt;0, (R35*SUMPRODUCT(K35:$K$98, X35:$X$98)-K35*$AZ$3)/Z35, 0)</f>
        <v>-666906832.52521253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2000000</v>
      </c>
      <c r="S36">
        <f t="shared" si="1"/>
        <v>-2521898989.6308885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-50671.973165344098</v>
      </c>
      <c r="AC36">
        <f t="shared" si="2"/>
        <v>-45271.014961931585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-114.53924177257578</v>
      </c>
      <c r="AI36">
        <f t="shared" si="25"/>
        <v>-114.53946616208914</v>
      </c>
      <c r="AJ36">
        <f t="shared" si="7"/>
        <v>-5400.9582034125124</v>
      </c>
      <c r="AK36">
        <f t="shared" si="22"/>
        <v>-3547.0381215740872</v>
      </c>
      <c r="AL36">
        <f t="shared" si="8"/>
        <v>-9062.5357911486899</v>
      </c>
      <c r="AN36">
        <f t="shared" si="26"/>
        <v>0</v>
      </c>
      <c r="AO36">
        <f t="shared" si="26"/>
        <v>0</v>
      </c>
      <c r="AP36">
        <f t="shared" si="26"/>
        <v>-1.3636475935191058E-5</v>
      </c>
      <c r="AQ36">
        <f t="shared" si="26"/>
        <v>-6.9607157245668194</v>
      </c>
      <c r="AR36">
        <f t="shared" si="26"/>
        <v>-6.9607293610427554</v>
      </c>
      <c r="AS36">
        <f t="shared" si="26"/>
        <v>-328.224057645394</v>
      </c>
      <c r="AT36">
        <f t="shared" si="26"/>
        <v>-215.5586473804494</v>
      </c>
      <c r="AU36">
        <f t="shared" si="23"/>
        <v>-550.74343438688629</v>
      </c>
      <c r="AW36">
        <v>33</v>
      </c>
      <c r="AX36">
        <f>IF(Z36&gt;0, (R36*SUMPRODUCT(K36:$K$98, X36:$X$98)-K36*$AZ$3)/Z36, 0)</f>
        <v>-2521898989.6308885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2000000</v>
      </c>
      <c r="S37">
        <f t="shared" si="1"/>
        <v>-9622794065.2945137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-45271.014961931585</v>
      </c>
      <c r="AC37">
        <f t="shared" si="2"/>
        <v>-40426.56450553472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-27.141048128793464</v>
      </c>
      <c r="AI37">
        <f t="shared" si="25"/>
        <v>-27.141100642860884</v>
      </c>
      <c r="AJ37">
        <f t="shared" si="7"/>
        <v>-4844.4504563968658</v>
      </c>
      <c r="AK37">
        <f t="shared" si="22"/>
        <v>-3168.9710473352111</v>
      </c>
      <c r="AL37">
        <f t="shared" si="8"/>
        <v>-8040.562604374938</v>
      </c>
      <c r="AN37">
        <f t="shared" si="26"/>
        <v>0</v>
      </c>
      <c r="AO37">
        <f t="shared" si="26"/>
        <v>0</v>
      </c>
      <c r="AP37">
        <f t="shared" si="26"/>
        <v>-2.8494249874419004E-6</v>
      </c>
      <c r="AQ37">
        <f t="shared" si="26"/>
        <v>-1.4726793128434597</v>
      </c>
      <c r="AR37">
        <f t="shared" si="26"/>
        <v>-1.4726821622684469</v>
      </c>
      <c r="AS37">
        <f t="shared" si="26"/>
        <v>-262.86096009910699</v>
      </c>
      <c r="AT37">
        <f t="shared" si="26"/>
        <v>-171.94907441542125</v>
      </c>
      <c r="AU37">
        <f t="shared" si="23"/>
        <v>-436.28271667679667</v>
      </c>
      <c r="AW37">
        <v>34</v>
      </c>
      <c r="AX37">
        <f>IF(Z37&gt;0, (R37*SUMPRODUCT(K37:$K$98, X37:$X$98)-K37*$AZ$3)/Z37, 0)</f>
        <v>-9622794065.2945137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2000000</v>
      </c>
      <c r="S38">
        <f t="shared" si="1"/>
        <v>-37102854651.671745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-40426.56450553472</v>
      </c>
      <c r="AC38">
        <f t="shared" si="2"/>
        <v>-36096.420066882005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-6.3724793387641352</v>
      </c>
      <c r="AI38">
        <f t="shared" si="25"/>
        <v>-6.3724914996950144</v>
      </c>
      <c r="AJ38">
        <f t="shared" si="7"/>
        <v>-4330.1444386527146</v>
      </c>
      <c r="AK38">
        <f t="shared" si="22"/>
        <v>-2829.8595153874307</v>
      </c>
      <c r="AL38">
        <f t="shared" si="8"/>
        <v>-7166.3764455398396</v>
      </c>
      <c r="AN38">
        <f t="shared" si="26"/>
        <v>0</v>
      </c>
      <c r="AO38">
        <f t="shared" si="26"/>
        <v>0</v>
      </c>
      <c r="AP38">
        <f t="shared" si="26"/>
        <v>-5.891560860921978E-7</v>
      </c>
      <c r="AQ38">
        <f t="shared" si="26"/>
        <v>-0.30872513159203141</v>
      </c>
      <c r="AR38">
        <f t="shared" si="26"/>
        <v>-0.30872572074811749</v>
      </c>
      <c r="AS38">
        <f t="shared" si="26"/>
        <v>-209.78089383571435</v>
      </c>
      <c r="AT38">
        <f t="shared" si="26"/>
        <v>-137.09714929328908</v>
      </c>
      <c r="AU38">
        <f t="shared" si="23"/>
        <v>-347.1867688497515</v>
      </c>
      <c r="AW38">
        <v>35</v>
      </c>
      <c r="AX38">
        <f>IF(Z38&gt;0, (R38*SUMPRODUCT(K38:$K$98, X38:$X$98)-K38*$AZ$3)/Z38, 0)</f>
        <v>-37102854651.671745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2000000</v>
      </c>
      <c r="S39">
        <f t="shared" si="1"/>
        <v>-144752410953.3071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-36096.420066882005</v>
      </c>
      <c r="AC39">
        <f t="shared" si="2"/>
        <v>-32229.213508115772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-1.4809902186697783</v>
      </c>
      <c r="AI39">
        <f t="shared" si="25"/>
        <v>-1.4809930018024819</v>
      </c>
      <c r="AJ39">
        <f t="shared" si="7"/>
        <v>-3867.2065587662328</v>
      </c>
      <c r="AK39">
        <f t="shared" si="22"/>
        <v>-2526.7494046817405</v>
      </c>
      <c r="AL39">
        <f t="shared" si="8"/>
        <v>-6395.4369564497756</v>
      </c>
      <c r="AN39">
        <f t="shared" si="26"/>
        <v>0</v>
      </c>
      <c r="AO39">
        <f t="shared" si="26"/>
        <v>0</v>
      </c>
      <c r="AP39">
        <f t="shared" si="26"/>
        <v>-1.203869579087798E-7</v>
      </c>
      <c r="AQ39">
        <f t="shared" si="26"/>
        <v>-6.4061590339063196E-2</v>
      </c>
      <c r="AR39">
        <f t="shared" si="26"/>
        <v>-6.4061710726021112E-2</v>
      </c>
      <c r="AS39">
        <f t="shared" si="26"/>
        <v>-167.27956687434414</v>
      </c>
      <c r="AT39">
        <f t="shared" si="26"/>
        <v>-109.2968631471331</v>
      </c>
      <c r="AU39">
        <f t="shared" si="23"/>
        <v>-276.64049173220326</v>
      </c>
      <c r="AW39">
        <v>36</v>
      </c>
      <c r="AX39">
        <f>IF(Z39&gt;0, (R39*SUMPRODUCT(K39:$K$98, X39:$X$98)-K39*$AZ$3)/Z39, 0)</f>
        <v>-144752410953.3071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2000000</v>
      </c>
      <c r="S40">
        <f t="shared" si="1"/>
        <v>-571467074538.03687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-32229.213508115772</v>
      </c>
      <c r="AC40">
        <f t="shared" si="2"/>
        <v>-28776.138923368766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-0.34013851988510296</v>
      </c>
      <c r="AI40">
        <f t="shared" si="25"/>
        <v>-0.34013914932073025</v>
      </c>
      <c r="AJ40">
        <f t="shared" si="7"/>
        <v>-3453.0745847470062</v>
      </c>
      <c r="AK40">
        <f t="shared" si="22"/>
        <v>-2256.0449455681041</v>
      </c>
      <c r="AL40">
        <f t="shared" si="8"/>
        <v>-5709.4596694644315</v>
      </c>
      <c r="AN40">
        <f t="shared" si="26"/>
        <v>0</v>
      </c>
      <c r="AO40">
        <f t="shared" si="26"/>
        <v>0</v>
      </c>
      <c r="AP40">
        <f t="shared" si="26"/>
        <v>-2.4309656611881533E-8</v>
      </c>
      <c r="AQ40">
        <f t="shared" si="26"/>
        <v>-1.3136610417769239E-2</v>
      </c>
      <c r="AR40">
        <f t="shared" si="26"/>
        <v>-1.3136634727425852E-2</v>
      </c>
      <c r="AS40">
        <f t="shared" si="26"/>
        <v>-133.36241828371763</v>
      </c>
      <c r="AT40">
        <f t="shared" si="26"/>
        <v>-87.131512023150876</v>
      </c>
      <c r="AU40">
        <f t="shared" si="23"/>
        <v>-220.50706694159598</v>
      </c>
      <c r="AW40">
        <v>37</v>
      </c>
      <c r="AX40">
        <f>IF(Z40&gt;0, (R40*SUMPRODUCT(K40:$K$98, X40:$X$98)-K40*$AZ$3)/Z40, 0)</f>
        <v>-571467074538.03687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2000000</v>
      </c>
      <c r="S41">
        <f t="shared" si="1"/>
        <v>-2285530185559.7861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-28776.138923368766</v>
      </c>
      <c r="AC41">
        <f t="shared" si="2"/>
        <v>-25692.992554320845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-7.7219423997904435E-2</v>
      </c>
      <c r="AI41">
        <f t="shared" si="25"/>
        <v>-7.721956451777548E-2</v>
      </c>
      <c r="AJ41">
        <f t="shared" si="7"/>
        <v>-3083.1463690479213</v>
      </c>
      <c r="AK41">
        <f t="shared" si="22"/>
        <v>-2014.3297246358138</v>
      </c>
      <c r="AL41">
        <f t="shared" si="8"/>
        <v>-5097.5533132482524</v>
      </c>
      <c r="AN41">
        <f t="shared" si="26"/>
        <v>0</v>
      </c>
      <c r="AO41">
        <f t="shared" si="26"/>
        <v>0</v>
      </c>
      <c r="AP41">
        <f t="shared" si="26"/>
        <v>-4.8455962315654491E-9</v>
      </c>
      <c r="AQ41">
        <f t="shared" si="26"/>
        <v>-2.662784609487059E-3</v>
      </c>
      <c r="AR41">
        <f t="shared" si="26"/>
        <v>-2.6627894550832905E-3</v>
      </c>
      <c r="AS41">
        <f t="shared" si="26"/>
        <v>-106.31722273037813</v>
      </c>
      <c r="AT41">
        <f t="shared" si="26"/>
        <v>-69.460841735080933</v>
      </c>
      <c r="AU41">
        <f t="shared" si="23"/>
        <v>-175.78072725491413</v>
      </c>
      <c r="AW41">
        <v>38</v>
      </c>
      <c r="AX41">
        <f>IF(Z41&gt;0, (R41*SUMPRODUCT(K41:$K$98, X41:$X$98)-K41*$AZ$3)/Z41, 0)</f>
        <v>-2285530185559.7861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2000000</v>
      </c>
      <c r="S42">
        <f t="shared" si="1"/>
        <v>-9267491112717.4629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-25692.992554320845</v>
      </c>
      <c r="AC42">
        <f t="shared" si="2"/>
        <v>-22940.174229910503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-1.7307671288908581E-2</v>
      </c>
      <c r="AI42">
        <f t="shared" si="25"/>
        <v>-1.7307702230635352E-2</v>
      </c>
      <c r="AJ42">
        <f t="shared" si="7"/>
        <v>-2752.818324410342</v>
      </c>
      <c r="AK42">
        <f t="shared" si="22"/>
        <v>-1798.5094788024594</v>
      </c>
      <c r="AL42">
        <f t="shared" si="8"/>
        <v>-4551.3451109150319</v>
      </c>
      <c r="AN42">
        <f t="shared" si="26"/>
        <v>0</v>
      </c>
      <c r="AO42">
        <f t="shared" si="26"/>
        <v>0</v>
      </c>
      <c r="AP42">
        <f t="shared" si="26"/>
        <v>-9.5265577500749466E-10</v>
      </c>
      <c r="AQ42">
        <f t="shared" si="26"/>
        <v>-5.3288082874877144E-4</v>
      </c>
      <c r="AR42">
        <f t="shared" si="26"/>
        <v>-5.3288178140454634E-4</v>
      </c>
      <c r="AS42">
        <f t="shared" si="26"/>
        <v>-84.755718179524735</v>
      </c>
      <c r="AT42">
        <f t="shared" si="26"/>
        <v>-55.37378227138791</v>
      </c>
      <c r="AU42">
        <f t="shared" si="23"/>
        <v>-140.13003333269404</v>
      </c>
      <c r="AW42">
        <v>39</v>
      </c>
      <c r="AX42">
        <f>IF(Z42&gt;0, (R42*SUMPRODUCT(K42:$K$98, X42:$X$98)-K42*$AZ$3)/Z42, 0)</f>
        <v>-9267491112717.4629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2000000</v>
      </c>
      <c r="S43">
        <f t="shared" si="1"/>
        <v>-38124428844168.938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-22940.174229910503</v>
      </c>
      <c r="AC43">
        <f t="shared" si="2"/>
        <v>-20482.298881367275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-3.8266721707385111E-3</v>
      </c>
      <c r="AI43">
        <f t="shared" si="25"/>
        <v>-3.8266788863469486E-3</v>
      </c>
      <c r="AJ43">
        <f t="shared" si="7"/>
        <v>-2457.875348543228</v>
      </c>
      <c r="AK43">
        <f t="shared" si="22"/>
        <v>-1605.8121960937353</v>
      </c>
      <c r="AL43">
        <f t="shared" si="8"/>
        <v>-4063.6913713158501</v>
      </c>
      <c r="AN43">
        <f t="shared" si="26"/>
        <v>0</v>
      </c>
      <c r="AO43">
        <f t="shared" si="26"/>
        <v>0</v>
      </c>
      <c r="AP43">
        <f t="shared" si="26"/>
        <v>-1.8461152128211948E-10</v>
      </c>
      <c r="AQ43">
        <f t="shared" si="26"/>
        <v>-1.0519490191734939E-4</v>
      </c>
      <c r="AR43">
        <f t="shared" si="26"/>
        <v>-1.0519508652887068E-4</v>
      </c>
      <c r="AS43">
        <f t="shared" si="26"/>
        <v>-67.566790328207546</v>
      </c>
      <c r="AT43">
        <f t="shared" si="26"/>
        <v>-44.14364464180462</v>
      </c>
      <c r="AU43">
        <f t="shared" si="23"/>
        <v>-111.71054016509871</v>
      </c>
      <c r="AW43">
        <v>40</v>
      </c>
      <c r="AX43">
        <f>IF(Z43&gt;0, (R43*SUMPRODUCT(K43:$K$98, X43:$X$98)-K43*$AZ$3)/Z43, 0)</f>
        <v>-38124428844168.938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2000000</v>
      </c>
      <c r="S44">
        <f t="shared" si="1"/>
        <v>-159319841722540.75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-20482.298881367275</v>
      </c>
      <c r="AC44">
        <f t="shared" si="2"/>
        <v>-18287.766949576406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-8.3417937726689231E-4</v>
      </c>
      <c r="AI44">
        <f t="shared" si="25"/>
        <v>-8.3418081209813745E-4</v>
      </c>
      <c r="AJ44">
        <f t="shared" si="7"/>
        <v>-2194.5319317908688</v>
      </c>
      <c r="AK44">
        <f t="shared" si="22"/>
        <v>-1433.7609216957094</v>
      </c>
      <c r="AL44">
        <f t="shared" si="8"/>
        <v>-3628.2936876673903</v>
      </c>
      <c r="AN44">
        <f t="shared" si="26"/>
        <v>0</v>
      </c>
      <c r="AO44">
        <f t="shared" si="26"/>
        <v>0</v>
      </c>
      <c r="AP44">
        <f t="shared" si="26"/>
        <v>-3.5217314661719955E-11</v>
      </c>
      <c r="AQ44">
        <f t="shared" si="26"/>
        <v>-2.0474573378310273E-5</v>
      </c>
      <c r="AR44">
        <f t="shared" si="26"/>
        <v>-2.0474608595624936E-5</v>
      </c>
      <c r="AS44">
        <f t="shared" si="26"/>
        <v>-53.863840671430665</v>
      </c>
      <c r="AT44">
        <f t="shared" si="26"/>
        <v>-35.191044034669723</v>
      </c>
      <c r="AU44">
        <f t="shared" si="23"/>
        <v>-89.054905180708985</v>
      </c>
      <c r="AW44">
        <v>41</v>
      </c>
      <c r="AX44">
        <f>IF(Z44&gt;0, (R44*SUMPRODUCT(K44:$K$98, X44:$X$98)-K44*$AZ$3)/Z44, 0)</f>
        <v>-159319841722540.75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2000000</v>
      </c>
      <c r="S45">
        <f t="shared" si="1"/>
        <v>-676814047868262.38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-18287.766949576406</v>
      </c>
      <c r="AC45">
        <f t="shared" si="2"/>
        <v>-16328.363365599405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-1.7902660593924373E-4</v>
      </c>
      <c r="AI45">
        <f t="shared" si="25"/>
        <v>-1.7902690750588927E-4</v>
      </c>
      <c r="AJ45">
        <f t="shared" si="7"/>
        <v>-1959.4035839770004</v>
      </c>
      <c r="AK45">
        <f t="shared" si="22"/>
        <v>-1280.1436864703485</v>
      </c>
      <c r="AL45">
        <f t="shared" si="8"/>
        <v>-3239.5474494742566</v>
      </c>
      <c r="AN45">
        <f t="shared" si="26"/>
        <v>0</v>
      </c>
      <c r="AO45">
        <f t="shared" si="26"/>
        <v>0</v>
      </c>
      <c r="AP45">
        <f t="shared" si="26"/>
        <v>-6.6087708694257066E-12</v>
      </c>
      <c r="AQ45">
        <f t="shared" si="26"/>
        <v>-3.9233311630494234E-6</v>
      </c>
      <c r="AR45">
        <f t="shared" si="26"/>
        <v>-3.9233377718202922E-6</v>
      </c>
      <c r="AS45">
        <f t="shared" si="26"/>
        <v>-42.939925614277477</v>
      </c>
      <c r="AT45">
        <f t="shared" si="26"/>
        <v>-28.054084988990684</v>
      </c>
      <c r="AU45">
        <f t="shared" si="23"/>
        <v>-70.994014526605937</v>
      </c>
      <c r="AW45">
        <v>42</v>
      </c>
      <c r="AX45">
        <f>IF(Z45&gt;0, (R45*SUMPRODUCT(K45:$K$98, X45:$X$98)-K45*$AZ$3)/Z45, 0)</f>
        <v>-676814047868262.38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2000000</v>
      </c>
      <c r="S46">
        <f t="shared" si="1"/>
        <v>-2926535382384113.5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-16328.363365599405</v>
      </c>
      <c r="AC46">
        <f t="shared" si="2"/>
        <v>-14578.895865548113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-3.7804910725740413E-5</v>
      </c>
      <c r="AI46">
        <f t="shared" si="25"/>
        <v>-3.7804972996027464E-5</v>
      </c>
      <c r="AJ46">
        <f t="shared" si="7"/>
        <v>-1749.4675000512925</v>
      </c>
      <c r="AK46">
        <f t="shared" si="22"/>
        <v>-1142.9854355919585</v>
      </c>
      <c r="AL46">
        <f t="shared" si="8"/>
        <v>-2892.4529734482239</v>
      </c>
      <c r="AN46">
        <f t="shared" si="26"/>
        <v>0</v>
      </c>
      <c r="AO46">
        <f t="shared" si="26"/>
        <v>0</v>
      </c>
      <c r="AP46">
        <f t="shared" si="26"/>
        <v>-1.2184290211892495E-12</v>
      </c>
      <c r="AQ46">
        <f t="shared" si="26"/>
        <v>-7.3972037957135549E-7</v>
      </c>
      <c r="AR46">
        <f t="shared" si="26"/>
        <v>-7.397215980003767E-7</v>
      </c>
      <c r="AS46">
        <f t="shared" si="26"/>
        <v>-34.231446083129114</v>
      </c>
      <c r="AT46">
        <f t="shared" si="26"/>
        <v>-22.364544817849339</v>
      </c>
      <c r="AU46">
        <f t="shared" si="23"/>
        <v>-56.595991640700049</v>
      </c>
      <c r="AW46">
        <v>43</v>
      </c>
      <c r="AX46">
        <f>IF(Z46&gt;0, (R46*SUMPRODUCT(K46:$K$98, X46:$X$98)-K46*$AZ$3)/Z46, 0)</f>
        <v>-2926535382384113.5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2000000</v>
      </c>
      <c r="S47">
        <f t="shared" si="1"/>
        <v>-1.2898064407348698E+16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-14578.895865548113</v>
      </c>
      <c r="AC47">
        <f t="shared" si="2"/>
        <v>-13016.871309167631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-7.8451910296075296E-6</v>
      </c>
      <c r="AI47">
        <f t="shared" si="25"/>
        <v>-7.8452036447477733E-6</v>
      </c>
      <c r="AJ47">
        <f t="shared" si="7"/>
        <v>-1562.024556380482</v>
      </c>
      <c r="AK47">
        <f t="shared" si="22"/>
        <v>-1020.522710588368</v>
      </c>
      <c r="AL47">
        <f t="shared" si="8"/>
        <v>-2582.5472748140537</v>
      </c>
      <c r="AN47">
        <f t="shared" si="26"/>
        <v>0</v>
      </c>
      <c r="AO47">
        <f t="shared" si="26"/>
        <v>0</v>
      </c>
      <c r="AP47">
        <f t="shared" si="26"/>
        <v>-2.2039078271251791E-13</v>
      </c>
      <c r="AQ47">
        <f t="shared" si="26"/>
        <v>-1.3705815061990529E-7</v>
      </c>
      <c r="AR47">
        <f t="shared" si="26"/>
        <v>-1.37058371010688E-7</v>
      </c>
      <c r="AS47">
        <f t="shared" si="26"/>
        <v>-27.289099285463415</v>
      </c>
      <c r="AT47">
        <f t="shared" si="26"/>
        <v>-17.828878207169911</v>
      </c>
      <c r="AU47">
        <f t="shared" si="23"/>
        <v>-45.117977629691694</v>
      </c>
      <c r="AW47">
        <v>44</v>
      </c>
      <c r="AX47">
        <f>IF(Z47&gt;0, (R47*SUMPRODUCT(K47:$K$98, X47:$X$98)-K47*$AZ$3)/Z47, 0)</f>
        <v>-1.2898064407348698E+16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2000000</v>
      </c>
      <c r="S48">
        <f t="shared" si="1"/>
        <v>-5.798294980629832E+16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-13016.871309167631</v>
      </c>
      <c r="AC48">
        <f t="shared" si="2"/>
        <v>-11622.206526161657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-1.5973546249516583E-6</v>
      </c>
      <c r="AI48">
        <f t="shared" si="25"/>
        <v>-1.5973571304740931E-6</v>
      </c>
      <c r="AJ48">
        <f t="shared" si="7"/>
        <v>-1394.6647830059737</v>
      </c>
      <c r="AK48">
        <f t="shared" si="22"/>
        <v>-911.18099164173429</v>
      </c>
      <c r="AL48">
        <f t="shared" si="8"/>
        <v>-2305.8457762450653</v>
      </c>
      <c r="AN48">
        <f t="shared" si="26"/>
        <v>0</v>
      </c>
      <c r="AO48">
        <f t="shared" si="26"/>
        <v>0</v>
      </c>
      <c r="AP48">
        <f t="shared" si="26"/>
        <v>-3.9082435291276116E-14</v>
      </c>
      <c r="AQ48">
        <f t="shared" si="26"/>
        <v>-2.4916363908451924E-8</v>
      </c>
      <c r="AR48">
        <f t="shared" si="26"/>
        <v>-2.4916402990887215E-8</v>
      </c>
      <c r="AS48">
        <f t="shared" si="26"/>
        <v>-21.754702882417632</v>
      </c>
      <c r="AT48">
        <f t="shared" si="26"/>
        <v>-14.213072551060241</v>
      </c>
      <c r="AU48">
        <f t="shared" si="23"/>
        <v>-35.967775458394279</v>
      </c>
      <c r="AW48">
        <v>45</v>
      </c>
      <c r="AX48">
        <f>IF(Z48&gt;0, (R48*SUMPRODUCT(K48:$K$98, X48:$X$98)-K48*$AZ$3)/Z48, 0)</f>
        <v>-5.798294980629832E+16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2000000</v>
      </c>
      <c r="S49">
        <f t="shared" si="1"/>
        <v>-2.6622861101251776E+17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-11622.206526161657</v>
      </c>
      <c r="AC49">
        <f t="shared" si="2"/>
        <v>-10376.970112666006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-3.1891941992610655E-7</v>
      </c>
      <c r="AI49">
        <f t="shared" si="25"/>
        <v>-3.1891990714694251E-7</v>
      </c>
      <c r="AJ49">
        <f t="shared" si="7"/>
        <v>-1245.2364134956515</v>
      </c>
      <c r="AK49">
        <f t="shared" si="22"/>
        <v>-813.55445683131609</v>
      </c>
      <c r="AL49">
        <f t="shared" si="8"/>
        <v>-2058.7908706458875</v>
      </c>
      <c r="AN49">
        <f t="shared" si="26"/>
        <v>0</v>
      </c>
      <c r="AO49">
        <f t="shared" si="26"/>
        <v>0</v>
      </c>
      <c r="AP49">
        <f t="shared" si="26"/>
        <v>-6.7856452555093708E-15</v>
      </c>
      <c r="AQ49">
        <f t="shared" si="26"/>
        <v>-4.4416697503132648E-9</v>
      </c>
      <c r="AR49">
        <f t="shared" si="26"/>
        <v>-4.4416765359585211E-9</v>
      </c>
      <c r="AS49">
        <f t="shared" si="26"/>
        <v>-17.34271594716223</v>
      </c>
      <c r="AT49">
        <f t="shared" si="26"/>
        <v>-11.330574419009826</v>
      </c>
      <c r="AU49">
        <f t="shared" si="23"/>
        <v>-28.673290370613731</v>
      </c>
      <c r="AW49">
        <v>46</v>
      </c>
      <c r="AX49">
        <f>IF(Z49&gt;0, (R49*SUMPRODUCT(K49:$K$98, X49:$X$98)-K49*$AZ$3)/Z49, 0)</f>
        <v>-2.6622861101251776E+17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2000000</v>
      </c>
      <c r="S50">
        <f t="shared" si="1"/>
        <v>-1.2492517336421199E+18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-10376.970112666006</v>
      </c>
      <c r="AC50">
        <f t="shared" si="2"/>
        <v>-9265.1518863127985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-6.2342658093462828E-8</v>
      </c>
      <c r="AI50">
        <f t="shared" si="25"/>
        <v>-6.2342750800477327E-8</v>
      </c>
      <c r="AJ50">
        <f t="shared" si="7"/>
        <v>-1111.8182263532071</v>
      </c>
      <c r="AK50">
        <f t="shared" si="22"/>
        <v>-726.3879078866205</v>
      </c>
      <c r="AL50">
        <f t="shared" si="8"/>
        <v>-1838.2061343021703</v>
      </c>
      <c r="AN50">
        <f t="shared" si="26"/>
        <v>0</v>
      </c>
      <c r="AO50">
        <f t="shared" si="26"/>
        <v>0</v>
      </c>
      <c r="AP50">
        <f t="shared" si="26"/>
        <v>-1.1528156716687736E-15</v>
      </c>
      <c r="AQ50">
        <f t="shared" si="26"/>
        <v>-7.7523360724074992E-10</v>
      </c>
      <c r="AR50">
        <f t="shared" si="26"/>
        <v>-7.752347600564216E-10</v>
      </c>
      <c r="AS50">
        <f t="shared" si="26"/>
        <v>-13.825506973405568</v>
      </c>
      <c r="AT50">
        <f t="shared" si="26"/>
        <v>-9.0326645559897045</v>
      </c>
      <c r="AU50">
        <f t="shared" si="23"/>
        <v>-22.858171530170505</v>
      </c>
      <c r="AW50">
        <v>47</v>
      </c>
      <c r="AX50">
        <f>IF(Z50&gt;0, (R50*SUMPRODUCT(K50:$K$98, X50:$X$98)-K50*$AZ$3)/Z50, 0)</f>
        <v>-1.2492517336421199E+18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2000000</v>
      </c>
      <c r="S51">
        <f t="shared" si="1"/>
        <v>-5.9915068984208353E+18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-9265.1518863127985</v>
      </c>
      <c r="AC51">
        <f t="shared" si="2"/>
        <v>-8272.4570413513884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-1.1923396614950735E-8</v>
      </c>
      <c r="AI51">
        <f t="shared" si="25"/>
        <v>-1.1923413873666242E-8</v>
      </c>
      <c r="AJ51">
        <f t="shared" si="7"/>
        <v>-992.69484496141013</v>
      </c>
      <c r="AK51">
        <f t="shared" si="22"/>
        <v>-648.56063204189593</v>
      </c>
      <c r="AL51">
        <f t="shared" si="8"/>
        <v>-1641.2554770152294</v>
      </c>
      <c r="AN51">
        <f t="shared" si="26"/>
        <v>0</v>
      </c>
      <c r="AO51">
        <f t="shared" si="26"/>
        <v>0</v>
      </c>
      <c r="AP51">
        <f t="shared" si="26"/>
        <v>-1.9161862679366538E-16</v>
      </c>
      <c r="AQ51">
        <f t="shared" si="26"/>
        <v>-1.3238209327759721E-10</v>
      </c>
      <c r="AR51">
        <f t="shared" si="26"/>
        <v>-1.3238228489622399E-10</v>
      </c>
      <c r="AS51">
        <f t="shared" si="26"/>
        <v>-11.021609513273267</v>
      </c>
      <c r="AT51">
        <f t="shared" si="26"/>
        <v>-7.200784882010101</v>
      </c>
      <c r="AU51">
        <f t="shared" si="23"/>
        <v>-18.222394395415751</v>
      </c>
      <c r="AW51">
        <v>48</v>
      </c>
      <c r="AX51">
        <f>IF(Z51&gt;0, (R51*SUMPRODUCT(K51:$K$98, X51:$X$98)-K51*$AZ$3)/Z51, 0)</f>
        <v>-5.9915068984208353E+18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2000000</v>
      </c>
      <c r="S52">
        <f t="shared" si="1"/>
        <v>-2.940084376887013E+19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-8272.4570413513884</v>
      </c>
      <c r="AC52">
        <f t="shared" si="2"/>
        <v>-7386.1223583495675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-2.2313376529090411E-9</v>
      </c>
      <c r="AI52">
        <f t="shared" si="25"/>
        <v>-2.231340793177062E-9</v>
      </c>
      <c r="AJ52">
        <f t="shared" si="7"/>
        <v>-886.33468300182085</v>
      </c>
      <c r="AK52">
        <f t="shared" si="22"/>
        <v>-579.0719928945972</v>
      </c>
      <c r="AL52">
        <f t="shared" si="8"/>
        <v>-1465.4066758986494</v>
      </c>
      <c r="AN52">
        <f t="shared" si="26"/>
        <v>0</v>
      </c>
      <c r="AO52">
        <f t="shared" si="26"/>
        <v>0</v>
      </c>
      <c r="AP52">
        <f t="shared" si="26"/>
        <v>-3.1129915911239353E-17</v>
      </c>
      <c r="AQ52">
        <f t="shared" si="26"/>
        <v>-2.2119562100734378E-11</v>
      </c>
      <c r="AR52">
        <f t="shared" si="26"/>
        <v>-2.2119593230650287E-11</v>
      </c>
      <c r="AS52">
        <f t="shared" si="26"/>
        <v>-8.7863596247450992</v>
      </c>
      <c r="AT52">
        <f t="shared" si="26"/>
        <v>-5.7404216215008681</v>
      </c>
      <c r="AU52">
        <f t="shared" si="23"/>
        <v>-14.526781246268087</v>
      </c>
      <c r="AW52">
        <v>49</v>
      </c>
      <c r="AX52">
        <f>IF(Z52&gt;0, (R52*SUMPRODUCT(K52:$K$98, X52:$X$98)-K52*$AZ$3)/Z52, 0)</f>
        <v>-2.940084376887013E+19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2000000</v>
      </c>
      <c r="S53">
        <f t="shared" si="1"/>
        <v>-1.4775223830935211E+20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-7386.1223583495675</v>
      </c>
      <c r="AC53">
        <f t="shared" si="2"/>
        <v>-6594.7521056692758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-4.0815074284223629E-10</v>
      </c>
      <c r="AI53">
        <f t="shared" si="25"/>
        <v>-4.0815130076543435E-10</v>
      </c>
      <c r="AJ53">
        <f t="shared" si="7"/>
        <v>-791.37025268029174</v>
      </c>
      <c r="AK53">
        <f t="shared" si="22"/>
        <v>-517.02856508446973</v>
      </c>
      <c r="AL53">
        <f t="shared" si="8"/>
        <v>-1308.3988177651695</v>
      </c>
      <c r="AN53">
        <f t="shared" si="26"/>
        <v>0</v>
      </c>
      <c r="AO53">
        <f t="shared" si="26"/>
        <v>0</v>
      </c>
      <c r="AP53">
        <f t="shared" si="26"/>
        <v>-4.9381880909196761E-18</v>
      </c>
      <c r="AQ53">
        <f t="shared" si="26"/>
        <v>-3.612549441470988E-12</v>
      </c>
      <c r="AR53">
        <f t="shared" si="26"/>
        <v>-3.6125543796590787E-12</v>
      </c>
      <c r="AS53">
        <f t="shared" si="26"/>
        <v>-7.0044320988091107</v>
      </c>
      <c r="AT53">
        <f t="shared" si="26"/>
        <v>-4.5762289712220623</v>
      </c>
      <c r="AU53">
        <f t="shared" si="23"/>
        <v>-11.580661070034784</v>
      </c>
      <c r="AW53">
        <v>50</v>
      </c>
      <c r="AX53">
        <f>IF(Z53&gt;0, (R53*SUMPRODUCT(K53:$K$98, X53:$X$98)-K53*$AZ$3)/Z53, 0)</f>
        <v>-1.4775223830935211E+20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2000000</v>
      </c>
      <c r="S54">
        <f t="shared" si="1"/>
        <v>-7.6107409079841233E+20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-6594.7521056692758</v>
      </c>
      <c r="AC54">
        <f t="shared" si="2"/>
        <v>-5888.1715229189986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-7.290171445060087E-11</v>
      </c>
      <c r="AI54">
        <f t="shared" si="25"/>
        <v>-7.2901811158851655E-11</v>
      </c>
      <c r="AJ54">
        <f t="shared" si="7"/>
        <v>-706.58058275027724</v>
      </c>
      <c r="AK54">
        <f t="shared" si="22"/>
        <v>-461.63264739684934</v>
      </c>
      <c r="AL54">
        <f t="shared" si="8"/>
        <v>-1168.2132301471995</v>
      </c>
      <c r="AN54">
        <f t="shared" si="26"/>
        <v>0</v>
      </c>
      <c r="AO54">
        <f t="shared" si="26"/>
        <v>0</v>
      </c>
      <c r="AP54">
        <f t="shared" si="26"/>
        <v>-7.6425574784200482E-19</v>
      </c>
      <c r="AQ54">
        <f t="shared" si="26"/>
        <v>-5.7611996748963358E-13</v>
      </c>
      <c r="AR54">
        <f t="shared" si="26"/>
        <v>-5.7612073174538142E-13</v>
      </c>
      <c r="AS54">
        <f t="shared" si="26"/>
        <v>-5.5838903848925998</v>
      </c>
      <c r="AT54">
        <f t="shared" si="26"/>
        <v>-3.6481417181298439</v>
      </c>
      <c r="AU54">
        <f t="shared" si="23"/>
        <v>-9.2320321030230197</v>
      </c>
      <c r="AW54">
        <v>51</v>
      </c>
      <c r="AX54">
        <f>IF(Z54&gt;0, (R54*SUMPRODUCT(K54:$K$98, X54:$X$98)-K54*$AZ$3)/Z54, 0)</f>
        <v>-7.6107409079841233E+20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2000000</v>
      </c>
      <c r="S55">
        <f t="shared" si="1"/>
        <v>-4.0212185029999481E+21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-5888.1715229189986</v>
      </c>
      <c r="AC55">
        <f t="shared" si="2"/>
        <v>-5257.2960026062492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-1.270380933904583E-11</v>
      </c>
      <c r="AI55">
        <f t="shared" si="25"/>
        <v>-1.2703825681405735E-11</v>
      </c>
      <c r="AJ55">
        <f t="shared" si="7"/>
        <v>-630.87552031274936</v>
      </c>
      <c r="AK55">
        <f t="shared" si="22"/>
        <v>-412.17200660432997</v>
      </c>
      <c r="AL55">
        <f t="shared" si="8"/>
        <v>-1043.047526917092</v>
      </c>
      <c r="AN55">
        <f t="shared" si="26"/>
        <v>0</v>
      </c>
      <c r="AO55">
        <f t="shared" si="26"/>
        <v>0</v>
      </c>
      <c r="AP55">
        <f t="shared" si="26"/>
        <v>-1.1531131733949493E-19</v>
      </c>
      <c r="AQ55">
        <f t="shared" si="26"/>
        <v>-8.9637787849050056E-14</v>
      </c>
      <c r="AR55">
        <f t="shared" si="26"/>
        <v>-8.9637903160367397E-14</v>
      </c>
      <c r="AS55">
        <f t="shared" si="26"/>
        <v>-4.4514432277524039</v>
      </c>
      <c r="AT55">
        <f t="shared" si="26"/>
        <v>-2.9082762421315729</v>
      </c>
      <c r="AU55">
        <f t="shared" si="23"/>
        <v>-7.359719469884066</v>
      </c>
      <c r="AW55">
        <v>52</v>
      </c>
      <c r="AX55">
        <f>IF(Z55&gt;0, (R55*SUMPRODUCT(K55:$K$98, X55:$X$98)-K55*$AZ$3)/Z55, 0)</f>
        <v>-4.0212185029999481E+21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2000000</v>
      </c>
      <c r="S56">
        <f t="shared" si="1"/>
        <v>-2.1810975489200776E+22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-5257.2960026062492</v>
      </c>
      <c r="AC56">
        <f t="shared" si="2"/>
        <v>-4694.0142880412932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-2.1582030001735382E-12</v>
      </c>
      <c r="AI56">
        <f t="shared" si="25"/>
        <v>-2.1582056903410931E-12</v>
      </c>
      <c r="AJ56">
        <f t="shared" si="7"/>
        <v>-563.28171456495602</v>
      </c>
      <c r="AK56">
        <f t="shared" si="22"/>
        <v>-368.01072018243747</v>
      </c>
      <c r="AL56">
        <f t="shared" si="8"/>
        <v>-931.29243474739565</v>
      </c>
      <c r="AN56">
        <f t="shared" si="26"/>
        <v>0</v>
      </c>
      <c r="AO56">
        <f t="shared" si="26"/>
        <v>0</v>
      </c>
      <c r="AP56">
        <f t="shared" si="26"/>
        <v>-1.694800060442053E-20</v>
      </c>
      <c r="AQ56">
        <f t="shared" si="26"/>
        <v>-1.3596634784164138E-14</v>
      </c>
      <c r="AR56">
        <f t="shared" si="26"/>
        <v>-1.3596651732164743E-14</v>
      </c>
      <c r="AS56">
        <f t="shared" si="26"/>
        <v>-3.548663287430176</v>
      </c>
      <c r="AT56">
        <f t="shared" si="26"/>
        <v>-2.3184600144543785</v>
      </c>
      <c r="AU56">
        <f t="shared" si="23"/>
        <v>-5.8671233018845683</v>
      </c>
      <c r="AW56">
        <v>53</v>
      </c>
      <c r="AX56">
        <f>IF(Z56&gt;0, (R56*SUMPRODUCT(K56:$K$98, X56:$X$98)-K56*$AZ$3)/Z56, 0)</f>
        <v>-2.1810975489200776E+22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2000000</v>
      </c>
      <c r="S57">
        <f t="shared" si="1"/>
        <v>-1.2155422378988989E+23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-4694.0142880412932</v>
      </c>
      <c r="AC57">
        <f t="shared" si="2"/>
        <v>-4191.0841857511541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-3.571642757238509E-13</v>
      </c>
      <c r="AI57">
        <f t="shared" si="25"/>
        <v>-3.5716470671300693E-13</v>
      </c>
      <c r="AJ57">
        <f t="shared" si="7"/>
        <v>-502.93010229013908</v>
      </c>
      <c r="AK57">
        <f t="shared" si="22"/>
        <v>-328.58100016289058</v>
      </c>
      <c r="AL57">
        <f t="shared" si="8"/>
        <v>-831.51110245302993</v>
      </c>
      <c r="AN57">
        <f t="shared" si="26"/>
        <v>0</v>
      </c>
      <c r="AO57">
        <f t="shared" si="26"/>
        <v>0</v>
      </c>
      <c r="AP57">
        <f t="shared" si="26"/>
        <v>-2.4243061364800285E-21</v>
      </c>
      <c r="AQ57">
        <f t="shared" si="26"/>
        <v>-2.0090425322169559E-15</v>
      </c>
      <c r="AR57">
        <f t="shared" si="26"/>
        <v>-2.0090449565230927E-15</v>
      </c>
      <c r="AS57">
        <f t="shared" si="26"/>
        <v>-2.8289726462294116</v>
      </c>
      <c r="AT57">
        <f t="shared" si="26"/>
        <v>-1.8482621288698806</v>
      </c>
      <c r="AU57">
        <f t="shared" si="23"/>
        <v>-4.6772347750992944</v>
      </c>
      <c r="AW57">
        <v>54</v>
      </c>
      <c r="AX57">
        <f>IF(Z57&gt;0, (R57*SUMPRODUCT(K57:$K$98, X57:$X$98)-K57*$AZ$3)/Z57, 0)</f>
        <v>-1.2155422378988989E+23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2000000</v>
      </c>
      <c r="S58">
        <f t="shared" si="1"/>
        <v>-6.9660715644202807E+23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-4191.0841857511541</v>
      </c>
      <c r="AC58">
        <f t="shared" si="2"/>
        <v>-3742.0394515635303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-5.7525067589114591E-14</v>
      </c>
      <c r="AI58">
        <f t="shared" si="25"/>
        <v>-5.7525134736706623E-14</v>
      </c>
      <c r="AJ58">
        <f t="shared" si="7"/>
        <v>-449.04473418762382</v>
      </c>
      <c r="AK58">
        <f t="shared" si="22"/>
        <v>-293.37589300258082</v>
      </c>
      <c r="AL58">
        <f t="shared" si="8"/>
        <v>-742.42062719020464</v>
      </c>
      <c r="AN58">
        <f t="shared" si="26"/>
        <v>0</v>
      </c>
      <c r="AO58">
        <f t="shared" si="26"/>
        <v>0</v>
      </c>
      <c r="AP58">
        <f t="shared" si="26"/>
        <v>-3.372356960922379E-22</v>
      </c>
      <c r="AQ58">
        <f t="shared" si="26"/>
        <v>-2.889084422131317E-16</v>
      </c>
      <c r="AR58">
        <f t="shared" si="26"/>
        <v>-2.8890877944882783E-16</v>
      </c>
      <c r="AS58">
        <f t="shared" si="26"/>
        <v>-2.2552396733333939</v>
      </c>
      <c r="AT58">
        <f t="shared" si="26"/>
        <v>-1.4734232532444838</v>
      </c>
      <c r="AU58">
        <f t="shared" si="23"/>
        <v>-3.7286629265778779</v>
      </c>
      <c r="AW58">
        <v>55</v>
      </c>
      <c r="AX58">
        <f>IF(Z58&gt;0, (R58*SUMPRODUCT(K58:$K$98, X58:$X$98)-K58*$AZ$3)/Z58, 0)</f>
        <v>-6.9660715644202807E+23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2000000</v>
      </c>
      <c r="S59">
        <f t="shared" si="1"/>
        <v>-4.1079090765813776E+24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-3742.0394515635303</v>
      </c>
      <c r="AC59">
        <f t="shared" si="2"/>
        <v>-3341.1066531817237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-9.0095083706165858E-15</v>
      </c>
      <c r="AI59">
        <f t="shared" si="25"/>
        <v>-9.0095185373053766E-15</v>
      </c>
      <c r="AJ59">
        <f t="shared" si="7"/>
        <v>-400.93279838180661</v>
      </c>
      <c r="AK59">
        <f t="shared" si="22"/>
        <v>-261.94276160944713</v>
      </c>
      <c r="AL59">
        <f t="shared" si="8"/>
        <v>-662.87555999125379</v>
      </c>
      <c r="AN59">
        <f t="shared" si="26"/>
        <v>0</v>
      </c>
      <c r="AO59">
        <f t="shared" si="26"/>
        <v>0</v>
      </c>
      <c r="AP59">
        <f t="shared" si="26"/>
        <v>-4.5589476160372824E-23</v>
      </c>
      <c r="AQ59">
        <f t="shared" si="26"/>
        <v>-4.0400446547385413E-17</v>
      </c>
      <c r="AR59">
        <f t="shared" si="26"/>
        <v>-4.0400492136861575E-17</v>
      </c>
      <c r="AS59">
        <f t="shared" si="26"/>
        <v>-1.7978632599915432</v>
      </c>
      <c r="AT59">
        <f t="shared" si="26"/>
        <v>-1.1746039965278088</v>
      </c>
      <c r="AU59">
        <f t="shared" si="23"/>
        <v>-2.9724672565193524</v>
      </c>
      <c r="AW59">
        <v>56</v>
      </c>
      <c r="AX59">
        <f>IF(Z59&gt;0, (R59*SUMPRODUCT(K59:$K$98, X59:$X$98)-K59*$AZ$3)/Z59, 0)</f>
        <v>-4.1079090765813776E+24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2000000</v>
      </c>
      <c r="S60">
        <f t="shared" si="1"/>
        <v>-2.5068436715078644E+25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-3341.1066531817237</v>
      </c>
      <c r="AC60">
        <f t="shared" si="2"/>
        <v>-2983.1309403408245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-1.3724045440049073E-15</v>
      </c>
      <c r="AI60">
        <f t="shared" si="25"/>
        <v>-1.3724060314984108E-15</v>
      </c>
      <c r="AJ60">
        <f t="shared" si="7"/>
        <v>-357.97571284089918</v>
      </c>
      <c r="AK60">
        <f t="shared" si="22"/>
        <v>-233.87746572272067</v>
      </c>
      <c r="AL60">
        <f t="shared" si="8"/>
        <v>-591.85317856361985</v>
      </c>
      <c r="AN60">
        <f t="shared" si="26"/>
        <v>0</v>
      </c>
      <c r="AO60">
        <f t="shared" si="26"/>
        <v>0</v>
      </c>
      <c r="AP60">
        <f t="shared" si="26"/>
        <v>-5.95555345747571E-24</v>
      </c>
      <c r="AQ60">
        <f t="shared" si="26"/>
        <v>-5.494765932342329E-18</v>
      </c>
      <c r="AR60">
        <f t="shared" si="26"/>
        <v>-5.4947718878957864E-18</v>
      </c>
      <c r="AS60">
        <f t="shared" si="26"/>
        <v>-1.4332455835391782</v>
      </c>
      <c r="AT60">
        <f t="shared" si="26"/>
        <v>-0.93638711457892931</v>
      </c>
      <c r="AU60">
        <f t="shared" si="23"/>
        <v>-2.3696326981181075</v>
      </c>
      <c r="AW60">
        <v>57</v>
      </c>
      <c r="AX60">
        <f>IF(Z60&gt;0, (R60*SUMPRODUCT(K60:$K$98, X60:$X$98)-K60*$AZ$3)/Z60, 0)</f>
        <v>-2.5068436715078644E+25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2000000</v>
      </c>
      <c r="S61">
        <f t="shared" si="1"/>
        <v>-1.584709158332531E+26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-2983.1309403408245</v>
      </c>
      <c r="AC61">
        <f t="shared" si="2"/>
        <v>-2663.5097681614507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-2.0200384662299737E-16</v>
      </c>
      <c r="AI61">
        <f t="shared" si="25"/>
        <v>-2.0200405671752434E-16</v>
      </c>
      <c r="AJ61">
        <f t="shared" si="7"/>
        <v>-319.62117217937384</v>
      </c>
      <c r="AK61">
        <f t="shared" si="22"/>
        <v>-208.81916582385773</v>
      </c>
      <c r="AL61">
        <f t="shared" si="8"/>
        <v>-528.44033800323155</v>
      </c>
      <c r="AN61">
        <f t="shared" si="26"/>
        <v>0</v>
      </c>
      <c r="AO61">
        <f t="shared" si="26"/>
        <v>0</v>
      </c>
      <c r="AP61">
        <f t="shared" si="26"/>
        <v>-7.5104120724135223E-25</v>
      </c>
      <c r="AQ61">
        <f t="shared" si="26"/>
        <v>-7.2211882439866257E-19</v>
      </c>
      <c r="AR61">
        <f t="shared" si="26"/>
        <v>-7.2211957543986972E-19</v>
      </c>
      <c r="AS61">
        <f t="shared" si="26"/>
        <v>-1.1425746042244709</v>
      </c>
      <c r="AT61">
        <f t="shared" si="26"/>
        <v>-0.74648207475998818</v>
      </c>
      <c r="AU61">
        <f t="shared" si="23"/>
        <v>-1.8890566789844589</v>
      </c>
      <c r="AW61">
        <v>58</v>
      </c>
      <c r="AX61">
        <f>IF(Z61&gt;0, (R61*SUMPRODUCT(K61:$K$98, X61:$X$98)-K61*$AZ$3)/Z61, 0)</f>
        <v>-1.584709158332531E+26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2000000</v>
      </c>
      <c r="S62">
        <f t="shared" si="1"/>
        <v>-1.0388177504148984E+27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-2663.5097681614507</v>
      </c>
      <c r="AC62">
        <f t="shared" si="2"/>
        <v>-2378.1337215727231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-2.8700434209327302E-17</v>
      </c>
      <c r="AI62">
        <f t="shared" si="25"/>
        <v>-2.8700462825195206E-17</v>
      </c>
      <c r="AJ62">
        <f t="shared" si="7"/>
        <v>-285.3760465887276</v>
      </c>
      <c r="AK62">
        <f t="shared" si="22"/>
        <v>-186.44568377130156</v>
      </c>
      <c r="AL62">
        <f t="shared" si="8"/>
        <v>-471.82173036002916</v>
      </c>
      <c r="AN62">
        <f t="shared" si="26"/>
        <v>0</v>
      </c>
      <c r="AO62">
        <f t="shared" si="26"/>
        <v>0</v>
      </c>
      <c r="AP62">
        <f t="shared" si="26"/>
        <v>-9.1335145847410695E-26</v>
      </c>
      <c r="AQ62">
        <f t="shared" si="26"/>
        <v>-9.1605061688548374E-20</v>
      </c>
      <c r="AR62">
        <f t="shared" si="26"/>
        <v>-9.1605153023694224E-20</v>
      </c>
      <c r="AS62">
        <f t="shared" si="26"/>
        <v>-0.91085347913303139</v>
      </c>
      <c r="AT62">
        <f t="shared" si="26"/>
        <v>-0.59509093970024562</v>
      </c>
      <c r="AU62">
        <f t="shared" si="23"/>
        <v>-1.5059444188332771</v>
      </c>
      <c r="AW62">
        <v>59</v>
      </c>
      <c r="AX62">
        <f>IF(Z62&gt;0, (R62*SUMPRODUCT(K62:$K$98, X62:$X$98)-K62*$AZ$3)/Z62, 0)</f>
        <v>-1.0388177504148984E+27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2000000</v>
      </c>
      <c r="S63">
        <f t="shared" si="1"/>
        <v>-7.0689912195615465E+27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-2378.1337215727231</v>
      </c>
      <c r="AC63">
        <f t="shared" si="2"/>
        <v>-2123.3336799756457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-3.9320075943263454E-18</v>
      </c>
      <c r="AI63">
        <f t="shared" si="25"/>
        <v>-3.9320113489881036E-18</v>
      </c>
      <c r="AJ63">
        <f t="shared" si="7"/>
        <v>-254.80004159707732</v>
      </c>
      <c r="AK63">
        <f t="shared" si="22"/>
        <v>-166.46936051009064</v>
      </c>
      <c r="AL63">
        <f t="shared" si="8"/>
        <v>-421.26940210716793</v>
      </c>
      <c r="AN63">
        <f t="shared" si="26"/>
        <v>0</v>
      </c>
      <c r="AO63">
        <f t="shared" si="26"/>
        <v>0</v>
      </c>
      <c r="AP63">
        <f t="shared" si="26"/>
        <v>-1.0700000572298988E-26</v>
      </c>
      <c r="AQ63">
        <f t="shared" si="26"/>
        <v>-1.1205399106851673E-20</v>
      </c>
      <c r="AR63">
        <f t="shared" si="26"/>
        <v>-1.1205409806852247E-20</v>
      </c>
      <c r="AS63">
        <f t="shared" si="26"/>
        <v>-0.7261268169108962</v>
      </c>
      <c r="AT63">
        <f t="shared" si="26"/>
        <v>-0.4744028537151192</v>
      </c>
      <c r="AU63">
        <f t="shared" si="23"/>
        <v>-1.2005296706260153</v>
      </c>
      <c r="AW63">
        <v>60</v>
      </c>
      <c r="AX63">
        <f>IF(Z63&gt;0, (R63*SUMPRODUCT(K63:$K$98, X63:$X$98)-K63*$AZ$3)/Z63, 0)</f>
        <v>-7.0689912195615465E+27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2000000</v>
      </c>
      <c r="S64">
        <f t="shared" si="1"/>
        <v>-4.998898028765459E+28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-2123.3336799756457</v>
      </c>
      <c r="AC64">
        <f t="shared" si="2"/>
        <v>-1895.833642835398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-5.1888835983568154E-19</v>
      </c>
      <c r="AI64">
        <f t="shared" si="25"/>
        <v>-5.1888883389857299E-19</v>
      </c>
      <c r="AJ64">
        <f t="shared" si="7"/>
        <v>-227.50003714024774</v>
      </c>
      <c r="AK64">
        <f t="shared" si="22"/>
        <v>-148.63335759829522</v>
      </c>
      <c r="AL64">
        <f t="shared" si="8"/>
        <v>-376.13339473854296</v>
      </c>
      <c r="AN64">
        <f t="shared" si="26"/>
        <v>0</v>
      </c>
      <c r="AO64">
        <f t="shared" si="26"/>
        <v>0</v>
      </c>
      <c r="AP64">
        <f t="shared" si="26"/>
        <v>-1.2062322065699665E-27</v>
      </c>
      <c r="AQ64">
        <f t="shared" si="26"/>
        <v>-1.3202886421739479E-21</v>
      </c>
      <c r="AR64">
        <f t="shared" si="26"/>
        <v>-1.3202898484061546E-21</v>
      </c>
      <c r="AS64">
        <f t="shared" si="26"/>
        <v>-0.57886385276697749</v>
      </c>
      <c r="AT64">
        <f t="shared" si="26"/>
        <v>-0.37819105047442542</v>
      </c>
      <c r="AU64">
        <f t="shared" si="23"/>
        <v>-0.95705490324140297</v>
      </c>
      <c r="AW64">
        <v>61</v>
      </c>
      <c r="AX64">
        <f>IF(Z64&gt;0, (R64*SUMPRODUCT(K64:$K$98, X64:$X$98)-K64*$AZ$3)/Z64, 0)</f>
        <v>-4.998898028765459E+28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2000000</v>
      </c>
      <c r="S65">
        <f t="shared" si="1"/>
        <v>-3.6784741229367008E+29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-1895.833642835398</v>
      </c>
      <c r="AC65">
        <f t="shared" si="2"/>
        <v>-1692.7086096744624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-6.5888242622082067E-20</v>
      </c>
      <c r="AI65">
        <f t="shared" si="25"/>
        <v>-6.588830014282821E-20</v>
      </c>
      <c r="AJ65">
        <f t="shared" si="7"/>
        <v>-203.12503316093557</v>
      </c>
      <c r="AK65">
        <f t="shared" si="22"/>
        <v>-132.70835499847786</v>
      </c>
      <c r="AL65">
        <f t="shared" si="8"/>
        <v>-335.8333881594134</v>
      </c>
      <c r="AN65">
        <f t="shared" si="26"/>
        <v>0</v>
      </c>
      <c r="AO65">
        <f t="shared" si="26"/>
        <v>0</v>
      </c>
      <c r="AP65">
        <f t="shared" si="26"/>
        <v>-1.306776895173756E-28</v>
      </c>
      <c r="AQ65">
        <f t="shared" si="26"/>
        <v>-1.4968726746354375E-22</v>
      </c>
      <c r="AR65">
        <f t="shared" si="26"/>
        <v>-1.4968739814123328E-22</v>
      </c>
      <c r="AS65">
        <f t="shared" si="26"/>
        <v>-0.46146671936142997</v>
      </c>
      <c r="AT65">
        <f t="shared" si="26"/>
        <v>-0.30149158998280084</v>
      </c>
      <c r="AU65">
        <f t="shared" si="23"/>
        <v>-0.7629583093442307</v>
      </c>
      <c r="AW65">
        <v>62</v>
      </c>
      <c r="AX65">
        <f>IF(Z65&gt;0, (R65*SUMPRODUCT(K65:$K$98, X65:$X$98)-K65*$AZ$3)/Z65, 0)</f>
        <v>-3.6784741229367008E+29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2000000</v>
      </c>
      <c r="S66">
        <f t="shared" si="1"/>
        <v>-2.8213238438078329E+30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-1692.7086096744624</v>
      </c>
      <c r="AC66">
        <f t="shared" si="2"/>
        <v>-1511.3469729236269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-8.0399118575779346E-21</v>
      </c>
      <c r="AI66">
        <f t="shared" si="25"/>
        <v>-8.0399185536675041E-21</v>
      </c>
      <c r="AJ66">
        <f t="shared" si="7"/>
        <v>-181.36163675083549</v>
      </c>
      <c r="AK66">
        <f t="shared" si="22"/>
        <v>-118.48960267721237</v>
      </c>
      <c r="AL66">
        <f t="shared" si="8"/>
        <v>-299.85123942804785</v>
      </c>
      <c r="AN66">
        <f t="shared" si="26"/>
        <v>0</v>
      </c>
      <c r="AO66">
        <f t="shared" si="26"/>
        <v>0</v>
      </c>
      <c r="AP66">
        <f t="shared" si="26"/>
        <v>-1.3582514204571926E-29</v>
      </c>
      <c r="AQ66">
        <f t="shared" si="26"/>
        <v>-1.6308356673297323E-23</v>
      </c>
      <c r="AR66">
        <f t="shared" si="26"/>
        <v>-1.6308370255811527E-23</v>
      </c>
      <c r="AS66">
        <f t="shared" si="26"/>
        <v>-0.36787844336848718</v>
      </c>
      <c r="AT66">
        <f t="shared" si="26"/>
        <v>-0.24034724966741133</v>
      </c>
      <c r="AU66">
        <f t="shared" si="23"/>
        <v>-0.60822569303589846</v>
      </c>
      <c r="AW66">
        <v>63</v>
      </c>
      <c r="AX66">
        <f>IF(Z66&gt;0, (R66*SUMPRODUCT(K66:$K$98, X66:$X$98)-K66*$AZ$3)/Z66, 0)</f>
        <v>-2.8213238438078329E+30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-2.2594791514685182E+31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-1511.3469729236269</v>
      </c>
      <c r="AC67">
        <f t="shared" ref="AC67:AC69" si="29">S67*Z67</f>
        <v>-1349.4169401103809</v>
      </c>
      <c r="AE67">
        <f t="shared" ref="AE67:AE69" si="30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1">-X67*R67</f>
        <v>-9.4121563165881272E-22</v>
      </c>
      <c r="AI67">
        <f t="shared" ref="AI67:AI69" si="32">SUM(AE67:AH67)</f>
        <v>-9.4121637818978833E-22</v>
      </c>
      <c r="AJ67">
        <f t="shared" ref="AJ67:AJ69" si="33">AB67-AC67</f>
        <v>-161.93003281324604</v>
      </c>
      <c r="AK67">
        <f t="shared" si="22"/>
        <v>-105.7942881046539</v>
      </c>
      <c r="AL67">
        <f t="shared" ref="AL67:AL69" si="34">SUM(AI67:AK67)</f>
        <v>-267.72432091789995</v>
      </c>
      <c r="AN67">
        <f t="shared" si="26"/>
        <v>0</v>
      </c>
      <c r="AO67">
        <f t="shared" si="26"/>
        <v>0</v>
      </c>
      <c r="AP67">
        <f t="shared" si="26"/>
        <v>-1.3520374565903369E-30</v>
      </c>
      <c r="AQ67">
        <f t="shared" si="26"/>
        <v>-1.7046295873064329E-24</v>
      </c>
      <c r="AR67">
        <f t="shared" si="26"/>
        <v>-1.7046309393438894E-24</v>
      </c>
      <c r="AS67">
        <f t="shared" si="26"/>
        <v>-0.29327044273635788</v>
      </c>
      <c r="AT67">
        <f t="shared" si="26"/>
        <v>-0.19160335592108682</v>
      </c>
      <c r="AU67">
        <f t="shared" si="23"/>
        <v>-0.48487379865744468</v>
      </c>
      <c r="AW67">
        <v>64</v>
      </c>
      <c r="AX67">
        <f>IF(Z67&gt;0, (R67*SUMPRODUCT(K67:$K$98, X67:$X$98)-K67*$AZ$3)/Z67, 0)</f>
        <v>-2.2594791514685182E+31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7"/>
        <v>2000000</v>
      </c>
      <c r="S68">
        <f t="shared" si="28"/>
        <v>-1.8931365372554667E+32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-1349.4169401103809</v>
      </c>
      <c r="AC68">
        <f t="shared" si="29"/>
        <v>-1204.836553669983</v>
      </c>
      <c r="AE68">
        <f t="shared" si="30"/>
        <v>0</v>
      </c>
      <c r="AF68">
        <f t="shared" si="24"/>
        <v>0</v>
      </c>
      <c r="AG68">
        <f t="shared" si="24"/>
        <v>-7.9552935694265107E-29</v>
      </c>
      <c r="AH68">
        <f t="shared" si="31"/>
        <v>-1.055220368130439E-22</v>
      </c>
      <c r="AI68">
        <f t="shared" si="32"/>
        <v>-1.0552211636597959E-22</v>
      </c>
      <c r="AJ68">
        <f t="shared" si="33"/>
        <v>-144.58038644039789</v>
      </c>
      <c r="AK68">
        <f t="shared" si="22"/>
        <v>-94.459185807726669</v>
      </c>
      <c r="AL68">
        <f t="shared" si="34"/>
        <v>-239.03957224812456</v>
      </c>
      <c r="AN68">
        <f t="shared" si="26"/>
        <v>0</v>
      </c>
      <c r="AO68">
        <f t="shared" si="26"/>
        <v>0</v>
      </c>
      <c r="AP68">
        <f t="shared" si="26"/>
        <v>-1.2864090272898712E-31</v>
      </c>
      <c r="AQ68">
        <f t="shared" si="26"/>
        <v>-1.7063418156685256E-25</v>
      </c>
      <c r="AR68">
        <f t="shared" si="26"/>
        <v>-1.7063431020775528E-25</v>
      </c>
      <c r="AS68">
        <f t="shared" si="26"/>
        <v>-0.233793401416101</v>
      </c>
      <c r="AT68">
        <f t="shared" si="26"/>
        <v>-0.15274502225851941</v>
      </c>
      <c r="AU68">
        <f t="shared" si="23"/>
        <v>-0.38653842367462043</v>
      </c>
      <c r="AW68">
        <v>65</v>
      </c>
      <c r="AX68">
        <f>IF(Z68&gt;0, (R68*SUMPRODUCT(K68:$K$98, X68:$X$98)-K68*$AZ$3)/Z68, 0)</f>
        <v>-1.8931365372554667E+32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-1204.836553669983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-1.2728469711082417E-23</v>
      </c>
      <c r="AI69">
        <f t="shared" si="32"/>
        <v>-1.2728469711082417E-23</v>
      </c>
      <c r="AJ69">
        <f t="shared" si="33"/>
        <v>-1204.836553669983</v>
      </c>
      <c r="AK69">
        <f t="shared" si="22"/>
        <v>-84.33855875689882</v>
      </c>
      <c r="AL69">
        <f t="shared" si="34"/>
        <v>-1289.1751124268819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-1.8377271818426729E-26</v>
      </c>
      <c r="AR69">
        <f t="shared" si="26"/>
        <v>-1.8377271818426729E-26</v>
      </c>
      <c r="AS69">
        <f t="shared" si="26"/>
        <v>-1.7395342367269429</v>
      </c>
      <c r="AT69">
        <f t="shared" si="26"/>
        <v>-0.12176739657088601</v>
      </c>
      <c r="AU69">
        <f t="shared" si="23"/>
        <v>-1.8613016332978289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866693.64386004407</v>
      </c>
      <c r="AO71" s="8">
        <f t="shared" si="47"/>
        <v>-86669.36438600441</v>
      </c>
      <c r="AP71" s="8">
        <f t="shared" si="47"/>
        <v>-702.39954141697694</v>
      </c>
      <c r="AQ71" s="8">
        <f t="shared" si="47"/>
        <v>-745084.05058487074</v>
      </c>
      <c r="AR71" s="8">
        <f t="shared" si="47"/>
        <v>34237.829347751685</v>
      </c>
      <c r="AS71" s="8">
        <f t="shared" si="47"/>
        <v>-2559.1687347783673</v>
      </c>
      <c r="AT71" s="8">
        <f t="shared" si="47"/>
        <v>-5545.9435701108023</v>
      </c>
      <c r="AU71" s="8">
        <f t="shared" si="47"/>
        <v>26132.717042862274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F6D8-A841-4FB9-A52D-B93E3F5B13B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119.67620505881126</v>
      </c>
      <c r="K3">
        <v>1</v>
      </c>
      <c r="L3" s="2">
        <v>0</v>
      </c>
      <c r="O3">
        <f>$C$3</f>
        <v>119.67620505881126</v>
      </c>
      <c r="P3">
        <f>O3*B5</f>
        <v>95.740964047049019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12.044367260391446</v>
      </c>
      <c r="AE3">
        <f t="shared" ref="AE3:AE23" si="1">$Z3*O3</f>
        <v>119.67620505881126</v>
      </c>
      <c r="AF3">
        <f t="shared" ref="AF3:AG23" si="2">-$Z3*P3</f>
        <v>-95.740964047049019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-76.064758988237756</v>
      </c>
      <c r="AJ3">
        <f t="shared" ref="AJ3:AJ23" si="5">AB3-AC3</f>
        <v>-12.044367260391446</v>
      </c>
      <c r="AL3">
        <f t="shared" ref="AL3:AL23" si="6">SUM(AI3:AK3)</f>
        <v>-88.109126248629195</v>
      </c>
      <c r="AN3">
        <f t="shared" ref="AN3:AU23" si="7">AE3*$K3</f>
        <v>119.67620505881126</v>
      </c>
      <c r="AO3">
        <f t="shared" si="7"/>
        <v>-95.740964047049019</v>
      </c>
      <c r="AP3">
        <f t="shared" si="7"/>
        <v>-100</v>
      </c>
      <c r="AQ3">
        <f t="shared" si="7"/>
        <v>0</v>
      </c>
      <c r="AR3">
        <f t="shared" si="7"/>
        <v>-76.064758988237756</v>
      </c>
      <c r="AS3">
        <f t="shared" si="7"/>
        <v>-12.044367260391446</v>
      </c>
      <c r="AT3">
        <f t="shared" si="7"/>
        <v>0</v>
      </c>
      <c r="AU3">
        <f t="shared" si="7"/>
        <v>-88.109126248629195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61.019720465855947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</v>
      </c>
      <c r="S4">
        <f t="shared" ref="S4:S23" si="11">AX4</f>
        <v>12.044367260391446</v>
      </c>
      <c r="U4">
        <f t="shared" ref="U4:U23" si="12">M4</f>
        <v>1.0468929999999999E-3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1.0468929999999999E-3</v>
      </c>
      <c r="Y4">
        <f t="shared" ref="Y4:Y23" si="16">V4*W4</f>
        <v>0.01</v>
      </c>
      <c r="Z4">
        <f t="shared" ref="Z4:Z23" si="17">MAX(0, W4-X4-Y4)</f>
        <v>0.98895310699999994</v>
      </c>
      <c r="AB4">
        <f t="shared" ref="AB4:AB23" si="18">AC3</f>
        <v>12.044367260391446</v>
      </c>
      <c r="AC4">
        <f t="shared" ref="AC4:AC23" si="19">AX5</f>
        <v>23.885425542119258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-52.344649999999994</v>
      </c>
      <c r="AI4">
        <f t="shared" si="4"/>
        <v>-52.344649999999994</v>
      </c>
      <c r="AJ4">
        <f t="shared" si="5"/>
        <v>-11.841058281727811</v>
      </c>
      <c r="AK4">
        <f>G4*MAX(0, SUM(AB4:AB4, AE4:AF4))</f>
        <v>0.26377164300257266</v>
      </c>
      <c r="AL4">
        <f t="shared" si="6"/>
        <v>-63.921936638725242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-49.108406041842564</v>
      </c>
      <c r="AR4">
        <f t="shared" si="7"/>
        <v>-49.108406041842564</v>
      </c>
      <c r="AS4">
        <f t="shared" si="7"/>
        <v>-11.108976716134544</v>
      </c>
      <c r="AT4">
        <f t="shared" si="7"/>
        <v>0.24746377990671981</v>
      </c>
      <c r="AU4">
        <f t="shared" si="7"/>
        <v>-59.969918978070396</v>
      </c>
      <c r="AW4">
        <v>1</v>
      </c>
      <c r="AX4">
        <f>(R4*SUMPRODUCT(K5:$K$23, X5:$X$23)-$AZ$3*SUMPRODUCT(K4:$K$22, W5:$W$23))/Z4</f>
        <v>12.044367260391446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119.67620505881126</v>
      </c>
      <c r="P5">
        <f t="shared" ref="P5:P23" si="22">O5*$C$5</f>
        <v>5.9838102529405637</v>
      </c>
      <c r="Q5" s="4">
        <f t="shared" ref="Q5:Q23" si="23">$C$8</f>
        <v>12.5</v>
      </c>
      <c r="R5">
        <f t="shared" si="0"/>
        <v>50000</v>
      </c>
      <c r="S5">
        <f t="shared" si="11"/>
        <v>23.885425542119258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23.885425542119258</v>
      </c>
      <c r="AC5">
        <f t="shared" si="19"/>
        <v>35.254433334428811</v>
      </c>
      <c r="AE5">
        <f t="shared" si="1"/>
        <v>117.04542819538483</v>
      </c>
      <c r="AF5">
        <f t="shared" si="2"/>
        <v>-5.8522714097692417</v>
      </c>
      <c r="AG5">
        <f t="shared" si="2"/>
        <v>-12.225219305068453</v>
      </c>
      <c r="AH5">
        <f t="shared" si="3"/>
        <v>-52.301576226180593</v>
      </c>
      <c r="AI5">
        <f t="shared" si="4"/>
        <v>46.666361254366542</v>
      </c>
      <c r="AJ5">
        <f t="shared" si="5"/>
        <v>-11.369007792309553</v>
      </c>
      <c r="AK5">
        <f t="shared" ref="AK5:AK23" si="24">G5*SUM(AB5:AB5, AE5:AF5)</f>
        <v>5.53822187543713</v>
      </c>
      <c r="AL5">
        <f t="shared" si="6"/>
        <v>40.83557533749412</v>
      </c>
      <c r="AN5">
        <f t="shared" si="7"/>
        <v>101.07604396364347</v>
      </c>
      <c r="AO5">
        <f t="shared" si="7"/>
        <v>-5.0538021981821739</v>
      </c>
      <c r="AP5">
        <f t="shared" si="7"/>
        <v>-10.55724109002837</v>
      </c>
      <c r="AQ5">
        <f t="shared" si="7"/>
        <v>-45.165680535429296</v>
      </c>
      <c r="AR5">
        <f t="shared" si="7"/>
        <v>40.299320140003637</v>
      </c>
      <c r="AS5">
        <f t="shared" si="7"/>
        <v>-9.817848925463597</v>
      </c>
      <c r="AT5">
        <f t="shared" si="7"/>
        <v>4.7826007934940247</v>
      </c>
      <c r="AU5">
        <f t="shared" si="7"/>
        <v>35.264072008034063</v>
      </c>
      <c r="AW5">
        <v>2</v>
      </c>
      <c r="AX5">
        <f>(R5*SUMPRODUCT(K6:$K$23, X6:$X$23)-$AZ$3*SUMPRODUCT(K5:$K$22, W6:$W$23))/Z5</f>
        <v>23.885425542119258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119.67620505881126</v>
      </c>
      <c r="P6">
        <f t="shared" si="22"/>
        <v>5.9838102529405637</v>
      </c>
      <c r="Q6" s="4">
        <f t="shared" si="23"/>
        <v>12.5</v>
      </c>
      <c r="R6">
        <f t="shared" si="0"/>
        <v>50000</v>
      </c>
      <c r="S6">
        <f t="shared" si="11"/>
        <v>35.254433334428811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35.254433334428811</v>
      </c>
      <c r="AC6">
        <f t="shared" si="19"/>
        <v>45.006520837089717</v>
      </c>
      <c r="AE6">
        <f t="shared" si="1"/>
        <v>115.74958970074925</v>
      </c>
      <c r="AF6">
        <f t="shared" si="2"/>
        <v>-5.7874794850374629</v>
      </c>
      <c r="AG6">
        <f t="shared" si="2"/>
        <v>-12.089870919188531</v>
      </c>
      <c r="AH6">
        <f t="shared" si="3"/>
        <v>-52.384771316955003</v>
      </c>
      <c r="AI6">
        <f t="shared" si="4"/>
        <v>45.487467979568258</v>
      </c>
      <c r="AJ6">
        <f t="shared" si="5"/>
        <v>-9.7520875026609062</v>
      </c>
      <c r="AK6">
        <f t="shared" si="24"/>
        <v>8.4951677976832265</v>
      </c>
      <c r="AL6">
        <f t="shared" si="6"/>
        <v>44.230548274590575</v>
      </c>
      <c r="AN6">
        <f t="shared" si="7"/>
        <v>90.148815312380279</v>
      </c>
      <c r="AO6">
        <f t="shared" si="7"/>
        <v>-4.5074407656190143</v>
      </c>
      <c r="AP6">
        <f t="shared" si="7"/>
        <v>-9.4159084577505787</v>
      </c>
      <c r="AQ6">
        <f t="shared" si="7"/>
        <v>-40.798633384727104</v>
      </c>
      <c r="AR6">
        <f t="shared" si="7"/>
        <v>35.426832704283591</v>
      </c>
      <c r="AS6">
        <f t="shared" si="7"/>
        <v>-7.5951814383136353</v>
      </c>
      <c r="AT6">
        <f t="shared" si="7"/>
        <v>6.6162594167369937</v>
      </c>
      <c r="AU6">
        <f t="shared" si="7"/>
        <v>34.447910682706947</v>
      </c>
      <c r="AW6">
        <v>3</v>
      </c>
      <c r="AX6">
        <f>(R6*SUMPRODUCT(K7:$K$23, X7:$X$23)-$AZ$3*SUMPRODUCT(K6:$K$22, W7:$W$23))/Z6</f>
        <v>35.254433334428811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119.67620505881126</v>
      </c>
      <c r="P7">
        <f t="shared" si="22"/>
        <v>5.9838102529405637</v>
      </c>
      <c r="Q7" s="4">
        <f t="shared" si="23"/>
        <v>12.5</v>
      </c>
      <c r="R7">
        <f t="shared" si="0"/>
        <v>50000</v>
      </c>
      <c r="S7">
        <f t="shared" si="11"/>
        <v>45.006520837089717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45.006520837089717</v>
      </c>
      <c r="AC7">
        <f t="shared" si="19"/>
        <v>52.33081688823421</v>
      </c>
      <c r="AE7">
        <f t="shared" si="1"/>
        <v>114.46642759944257</v>
      </c>
      <c r="AF7">
        <f t="shared" si="2"/>
        <v>-5.7233213799721288</v>
      </c>
      <c r="AG7">
        <f t="shared" si="2"/>
        <v>-11.955846563566197</v>
      </c>
      <c r="AH7">
        <f t="shared" si="3"/>
        <v>-52.502585721792691</v>
      </c>
      <c r="AI7">
        <f t="shared" si="4"/>
        <v>44.284673934111545</v>
      </c>
      <c r="AJ7">
        <f t="shared" si="5"/>
        <v>-7.3242960511444934</v>
      </c>
      <c r="AK7">
        <f t="shared" si="24"/>
        <v>7.549106688477103</v>
      </c>
      <c r="AL7">
        <f t="shared" si="6"/>
        <v>44.509484571444155</v>
      </c>
      <c r="AN7">
        <f t="shared" si="7"/>
        <v>80.700149383986457</v>
      </c>
      <c r="AO7">
        <f t="shared" si="7"/>
        <v>-4.0350074691993232</v>
      </c>
      <c r="AP7">
        <f t="shared" si="7"/>
        <v>-8.4290094827464657</v>
      </c>
      <c r="AQ7">
        <f t="shared" si="7"/>
        <v>-37.014927430257792</v>
      </c>
      <c r="AR7">
        <f t="shared" si="7"/>
        <v>31.221205001782867</v>
      </c>
      <c r="AS7">
        <f t="shared" si="7"/>
        <v>-5.1637130454377971</v>
      </c>
      <c r="AT7">
        <f t="shared" si="7"/>
        <v>5.3222071331482725</v>
      </c>
      <c r="AU7">
        <f t="shared" si="7"/>
        <v>31.379699089493343</v>
      </c>
      <c r="AW7">
        <v>4</v>
      </c>
      <c r="AX7">
        <f>(R7*SUMPRODUCT(K8:$K$23, X8:$X$23)-$AZ$3*SUMPRODUCT(K7:$K$22, W8:$W$23))/Z7</f>
        <v>45.006520837089717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119.67620505881126</v>
      </c>
      <c r="P8">
        <f t="shared" si="22"/>
        <v>5.9838102529405637</v>
      </c>
      <c r="Q8" s="4">
        <f t="shared" si="23"/>
        <v>12.5</v>
      </c>
      <c r="R8">
        <f t="shared" si="0"/>
        <v>50000</v>
      </c>
      <c r="S8">
        <f t="shared" si="11"/>
        <v>52.33081688823421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52.33081688823421</v>
      </c>
      <c r="AC8">
        <f t="shared" si="19"/>
        <v>57.735005096387084</v>
      </c>
      <c r="AE8">
        <f t="shared" si="1"/>
        <v>113.19542558264237</v>
      </c>
      <c r="AF8">
        <f t="shared" si="2"/>
        <v>-5.6597712791321193</v>
      </c>
      <c r="AG8">
        <f t="shared" si="2"/>
        <v>-11.823092310519861</v>
      </c>
      <c r="AH8">
        <f t="shared" si="3"/>
        <v>-52.783149642694589</v>
      </c>
      <c r="AI8">
        <f t="shared" si="4"/>
        <v>42.929412350295813</v>
      </c>
      <c r="AJ8">
        <f t="shared" si="5"/>
        <v>-5.404188208152874</v>
      </c>
      <c r="AK8">
        <f t="shared" si="24"/>
        <v>3.4051558363841572</v>
      </c>
      <c r="AL8">
        <f t="shared" si="6"/>
        <v>40.9303799785271</v>
      </c>
      <c r="AN8">
        <f t="shared" si="7"/>
        <v>74.409397042675977</v>
      </c>
      <c r="AO8">
        <f t="shared" si="7"/>
        <v>-3.7204698521337995</v>
      </c>
      <c r="AP8">
        <f t="shared" si="7"/>
        <v>-7.7719498422963156</v>
      </c>
      <c r="AQ8">
        <f t="shared" si="7"/>
        <v>-34.69718249399385</v>
      </c>
      <c r="AR8">
        <f t="shared" si="7"/>
        <v>28.219794854252022</v>
      </c>
      <c r="AS8">
        <f t="shared" si="7"/>
        <v>-3.5524614533138621</v>
      </c>
      <c r="AT8">
        <f t="shared" si="7"/>
        <v>2.2383907416533209</v>
      </c>
      <c r="AU8">
        <f t="shared" si="7"/>
        <v>26.905724142591485</v>
      </c>
      <c r="AW8">
        <v>5</v>
      </c>
      <c r="AX8">
        <f>(R8*SUMPRODUCT(K9:$K$23, X9:$X$23)-$AZ$3*SUMPRODUCT(K8:$K$22, W9:$W$23))/Z8</f>
        <v>52.33081688823421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119.67620505881126</v>
      </c>
      <c r="P9">
        <f t="shared" si="22"/>
        <v>5.9838102529405637</v>
      </c>
      <c r="Q9" s="4">
        <f t="shared" si="23"/>
        <v>12.5</v>
      </c>
      <c r="R9">
        <f t="shared" si="0"/>
        <v>50000</v>
      </c>
      <c r="S9">
        <f t="shared" si="11"/>
        <v>57.735005096387084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57.735005096387084</v>
      </c>
      <c r="AC9">
        <f t="shared" si="19"/>
        <v>61.971449141744266</v>
      </c>
      <c r="AE9">
        <f t="shared" si="1"/>
        <v>111.93537168593768</v>
      </c>
      <c r="AF9">
        <f t="shared" si="2"/>
        <v>-5.5967685842968846</v>
      </c>
      <c r="AG9">
        <f t="shared" si="2"/>
        <v>-11.691481572185801</v>
      </c>
      <c r="AH9">
        <f t="shared" si="3"/>
        <v>-53.519260915445557</v>
      </c>
      <c r="AI9">
        <f t="shared" si="4"/>
        <v>41.12786061400945</v>
      </c>
      <c r="AJ9">
        <f t="shared" si="5"/>
        <v>-4.2364440453571817</v>
      </c>
      <c r="AK9">
        <f t="shared" si="24"/>
        <v>0.96803428836836436</v>
      </c>
      <c r="AL9">
        <f t="shared" si="6"/>
        <v>37.859450857020633</v>
      </c>
      <c r="AN9">
        <f t="shared" si="7"/>
        <v>69.930713114157697</v>
      </c>
      <c r="AO9">
        <f t="shared" si="7"/>
        <v>-3.4965356557078855</v>
      </c>
      <c r="AP9">
        <f t="shared" si="7"/>
        <v>-7.304158027883692</v>
      </c>
      <c r="AQ9">
        <f t="shared" si="7"/>
        <v>-33.435722996129201</v>
      </c>
      <c r="AR9">
        <f t="shared" si="7"/>
        <v>25.694296434436925</v>
      </c>
      <c r="AS9">
        <f t="shared" si="7"/>
        <v>-2.6466839632362009</v>
      </c>
      <c r="AT9">
        <f t="shared" si="7"/>
        <v>0.60477154884062789</v>
      </c>
      <c r="AU9">
        <f t="shared" si="7"/>
        <v>23.652384020041353</v>
      </c>
      <c r="AW9">
        <v>6</v>
      </c>
      <c r="AX9">
        <f>(R9*SUMPRODUCT(K10:$K$23, X10:$X$23)-$AZ$3*SUMPRODUCT(K9:$K$22, W10:$W$23))/Z9</f>
        <v>57.735005096387084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119.67620505881126</v>
      </c>
      <c r="P10">
        <f t="shared" si="22"/>
        <v>5.9838102529405637</v>
      </c>
      <c r="Q10" s="4">
        <f t="shared" si="23"/>
        <v>12.5</v>
      </c>
      <c r="R10">
        <f t="shared" si="0"/>
        <v>50000</v>
      </c>
      <c r="S10">
        <f t="shared" si="11"/>
        <v>61.971449141744266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61.971449141744266</v>
      </c>
      <c r="AC10">
        <f t="shared" si="19"/>
        <v>65.120728219527521</v>
      </c>
      <c r="AE10">
        <f t="shared" si="1"/>
        <v>110.6856092313908</v>
      </c>
      <c r="AF10">
        <f t="shared" si="2"/>
        <v>-5.5342804615695407</v>
      </c>
      <c r="AG10">
        <f t="shared" si="2"/>
        <v>-11.56094575953901</v>
      </c>
      <c r="AH10">
        <f t="shared" si="3"/>
        <v>-54.483987699732232</v>
      </c>
      <c r="AI10">
        <f t="shared" si="4"/>
        <v>39.10639531055002</v>
      </c>
      <c r="AJ10">
        <f t="shared" si="5"/>
        <v>-3.1492790777832553</v>
      </c>
      <c r="AK10">
        <f t="shared" si="24"/>
        <v>0.68520338943741865</v>
      </c>
      <c r="AL10">
        <f t="shared" si="6"/>
        <v>36.642319622204184</v>
      </c>
      <c r="AN10">
        <f t="shared" si="7"/>
        <v>65.70065005675292</v>
      </c>
      <c r="AO10">
        <f t="shared" si="7"/>
        <v>-3.2850325028376464</v>
      </c>
      <c r="AP10">
        <f t="shared" si="7"/>
        <v>-6.8623342903113365</v>
      </c>
      <c r="AQ10">
        <f t="shared" si="7"/>
        <v>-32.34054936693019</v>
      </c>
      <c r="AR10">
        <f t="shared" si="7"/>
        <v>23.21273389667375</v>
      </c>
      <c r="AS10">
        <f t="shared" si="7"/>
        <v>-1.8693458350845031</v>
      </c>
      <c r="AT10">
        <f t="shared" si="7"/>
        <v>0.40672232298073213</v>
      </c>
      <c r="AU10">
        <f t="shared" si="7"/>
        <v>21.750110384569982</v>
      </c>
      <c r="AW10">
        <v>7</v>
      </c>
      <c r="AX10">
        <f>(R10*SUMPRODUCT(K11:$K$23, X11:$X$23)-$AZ$3*SUMPRODUCT(K10:$K$22, W11:$W$23))/Z10</f>
        <v>61.971449141744266</v>
      </c>
    </row>
    <row r="11" spans="1:52" x14ac:dyDescent="0.25">
      <c r="A11" t="s">
        <v>33</v>
      </c>
      <c r="C11" s="7">
        <f>AU25</f>
        <v>164.94822166240914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119.67620505881126</v>
      </c>
      <c r="P11">
        <f t="shared" si="22"/>
        <v>5.9838102529405637</v>
      </c>
      <c r="Q11" s="4">
        <f t="shared" si="23"/>
        <v>12.5</v>
      </c>
      <c r="R11">
        <f t="shared" si="0"/>
        <v>50000</v>
      </c>
      <c r="S11">
        <f t="shared" si="11"/>
        <v>65.120728219527521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65.120728219527521</v>
      </c>
      <c r="AC11">
        <f t="shared" si="19"/>
        <v>67.075212766444878</v>
      </c>
      <c r="AE11">
        <f t="shared" si="1"/>
        <v>109.44620678996547</v>
      </c>
      <c r="AF11">
        <f t="shared" si="2"/>
        <v>-5.4723103394982742</v>
      </c>
      <c r="AG11">
        <f t="shared" si="2"/>
        <v>-11.431492034713733</v>
      </c>
      <c r="AH11">
        <f t="shared" si="3"/>
        <v>-55.377068919540967</v>
      </c>
      <c r="AI11">
        <f t="shared" si="4"/>
        <v>37.165335496212499</v>
      </c>
      <c r="AJ11">
        <f t="shared" si="5"/>
        <v>-1.9544845469173566</v>
      </c>
      <c r="AK11">
        <f t="shared" si="24"/>
        <v>0.40582709920798726</v>
      </c>
      <c r="AL11">
        <f t="shared" si="6"/>
        <v>35.616678048503132</v>
      </c>
      <c r="AN11">
        <f t="shared" si="7"/>
        <v>61.783135359620047</v>
      </c>
      <c r="AO11">
        <f t="shared" si="7"/>
        <v>-3.0891567679810024</v>
      </c>
      <c r="AP11">
        <f t="shared" si="7"/>
        <v>-6.453155759875008</v>
      </c>
      <c r="AQ11">
        <f t="shared" si="7"/>
        <v>-31.260735709560418</v>
      </c>
      <c r="AR11">
        <f t="shared" si="7"/>
        <v>20.980087122203614</v>
      </c>
      <c r="AS11">
        <f t="shared" si="7"/>
        <v>-1.1033199492442527</v>
      </c>
      <c r="AT11">
        <f t="shared" si="7"/>
        <v>0.22909218453853131</v>
      </c>
      <c r="AU11">
        <f t="shared" si="7"/>
        <v>20.105859357497895</v>
      </c>
      <c r="AW11">
        <v>8</v>
      </c>
      <c r="AX11">
        <f>(R11*SUMPRODUCT(K12:$K$23, X12:$X$23)-$AZ$3*SUMPRODUCT(K11:$K$22, W12:$W$23))/Z11</f>
        <v>65.120728219527521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119.67620505881126</v>
      </c>
      <c r="P12">
        <f t="shared" si="22"/>
        <v>5.9838102529405637</v>
      </c>
      <c r="Q12" s="4">
        <f t="shared" si="23"/>
        <v>12.5</v>
      </c>
      <c r="R12">
        <f t="shared" si="0"/>
        <v>50000</v>
      </c>
      <c r="S12">
        <f t="shared" si="11"/>
        <v>67.075212766444878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67.075212766444878</v>
      </c>
      <c r="AC12">
        <f t="shared" si="19"/>
        <v>67.871879582769111</v>
      </c>
      <c r="AE12">
        <f t="shared" si="1"/>
        <v>108.21614218520753</v>
      </c>
      <c r="AF12">
        <f t="shared" si="2"/>
        <v>-5.4108071092603769</v>
      </c>
      <c r="AG12">
        <f t="shared" si="2"/>
        <v>-11.30301363291349</v>
      </c>
      <c r="AH12">
        <f t="shared" si="3"/>
        <v>-56.653925812423587</v>
      </c>
      <c r="AI12">
        <f t="shared" si="4"/>
        <v>34.848395630610078</v>
      </c>
      <c r="AJ12">
        <f t="shared" si="5"/>
        <v>-0.7966668163242332</v>
      </c>
      <c r="AK12">
        <f t="shared" si="24"/>
        <v>0.39072526003750163</v>
      </c>
      <c r="AL12">
        <f t="shared" si="6"/>
        <v>34.442454074323344</v>
      </c>
      <c r="AN12">
        <f t="shared" si="7"/>
        <v>58.074679572878502</v>
      </c>
      <c r="AO12">
        <f t="shared" si="7"/>
        <v>-2.9037339786439254</v>
      </c>
      <c r="AP12">
        <f t="shared" si="7"/>
        <v>-6.0658131188588671</v>
      </c>
      <c r="AQ12">
        <f t="shared" si="7"/>
        <v>-30.403584175742999</v>
      </c>
      <c r="AR12">
        <f t="shared" si="7"/>
        <v>18.701548299632712</v>
      </c>
      <c r="AS12">
        <f t="shared" si="7"/>
        <v>-0.42753483121947211</v>
      </c>
      <c r="AT12">
        <f t="shared" si="7"/>
        <v>0.20968446868926813</v>
      </c>
      <c r="AU12">
        <f t="shared" si="7"/>
        <v>18.483697937102505</v>
      </c>
      <c r="AW12">
        <v>9</v>
      </c>
      <c r="AX12">
        <f>(R12*SUMPRODUCT(K13:$K$23, X13:$X$23)-$AZ$3*SUMPRODUCT(K12:$K$22, W13:$W$23))/Z12</f>
        <v>67.075212766444878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119.67620505881126</v>
      </c>
      <c r="P13">
        <f t="shared" si="22"/>
        <v>5.9838102529405637</v>
      </c>
      <c r="Q13" s="4">
        <f t="shared" si="23"/>
        <v>12.5</v>
      </c>
      <c r="R13">
        <f t="shared" si="0"/>
        <v>50000</v>
      </c>
      <c r="S13">
        <f t="shared" si="11"/>
        <v>67.871879582769111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67.871879582769111</v>
      </c>
      <c r="AC13">
        <f t="shared" si="19"/>
        <v>67.431033271111104</v>
      </c>
      <c r="AE13">
        <f t="shared" si="1"/>
        <v>106.99521769320263</v>
      </c>
      <c r="AF13">
        <f t="shared" si="2"/>
        <v>-5.3497608846601317</v>
      </c>
      <c r="AG13">
        <f t="shared" si="2"/>
        <v>-11.175489902172183</v>
      </c>
      <c r="AH13">
        <f t="shared" si="3"/>
        <v>-57.974377648685646</v>
      </c>
      <c r="AI13">
        <f t="shared" si="4"/>
        <v>32.495589257684671</v>
      </c>
      <c r="AJ13">
        <f t="shared" si="5"/>
        <v>0.44084631165800658</v>
      </c>
      <c r="AK13">
        <f t="shared" si="24"/>
        <v>0.33903467278262323</v>
      </c>
      <c r="AL13">
        <f t="shared" si="6"/>
        <v>33.275470242125301</v>
      </c>
      <c r="AN13">
        <f t="shared" si="7"/>
        <v>54.596809880432666</v>
      </c>
      <c r="AO13">
        <f t="shared" si="7"/>
        <v>-2.7298404940216332</v>
      </c>
      <c r="AP13">
        <f t="shared" si="7"/>
        <v>-5.7025548493122242</v>
      </c>
      <c r="AQ13">
        <f t="shared" si="7"/>
        <v>-29.582780825752554</v>
      </c>
      <c r="AR13">
        <f t="shared" si="7"/>
        <v>16.581633711346257</v>
      </c>
      <c r="AS13">
        <f t="shared" si="7"/>
        <v>0.22495213134756054</v>
      </c>
      <c r="AT13">
        <f t="shared" si="7"/>
        <v>0.17300036367853033</v>
      </c>
      <c r="AU13">
        <f t="shared" si="7"/>
        <v>16.979586206372346</v>
      </c>
      <c r="AW13">
        <v>10</v>
      </c>
      <c r="AX13">
        <f>(R13*SUMPRODUCT(K14:$K$23, X14:$X$23)-$AZ$3*SUMPRODUCT(K13:$K$22, W14:$W$23))/Z13</f>
        <v>67.871879582769111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119.67620505881126</v>
      </c>
      <c r="P14">
        <f t="shared" si="22"/>
        <v>5.9838102529405637</v>
      </c>
      <c r="Q14" s="4">
        <f t="shared" si="23"/>
        <v>12.5</v>
      </c>
      <c r="R14">
        <f t="shared" si="0"/>
        <v>50000</v>
      </c>
      <c r="S14">
        <f t="shared" si="11"/>
        <v>67.431033271111104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67.431033271111104</v>
      </c>
      <c r="AC14">
        <f t="shared" si="19"/>
        <v>65.443755209203275</v>
      </c>
      <c r="AE14">
        <f t="shared" si="1"/>
        <v>105.78266432303823</v>
      </c>
      <c r="AF14">
        <f t="shared" si="2"/>
        <v>-5.289133216151912</v>
      </c>
      <c r="AG14">
        <f t="shared" si="2"/>
        <v>-11.048840522543154</v>
      </c>
      <c r="AH14">
        <f t="shared" si="3"/>
        <v>-59.577922429227776</v>
      </c>
      <c r="AI14">
        <f t="shared" si="4"/>
        <v>29.866768155115388</v>
      </c>
      <c r="AJ14">
        <f t="shared" si="5"/>
        <v>1.9872780619078299</v>
      </c>
      <c r="AK14">
        <f t="shared" si="24"/>
        <v>0.30226421588039531</v>
      </c>
      <c r="AL14">
        <f t="shared" si="6"/>
        <v>32.156310432903609</v>
      </c>
      <c r="AN14">
        <f t="shared" si="7"/>
        <v>51.339239291191817</v>
      </c>
      <c r="AO14">
        <f t="shared" si="7"/>
        <v>-2.5669619645595909</v>
      </c>
      <c r="AP14">
        <f t="shared" si="7"/>
        <v>-5.3623064904550874</v>
      </c>
      <c r="AQ14">
        <f t="shared" si="7"/>
        <v>-28.914805990569501</v>
      </c>
      <c r="AR14">
        <f t="shared" si="7"/>
        <v>14.495164845607631</v>
      </c>
      <c r="AS14">
        <f t="shared" si="7"/>
        <v>0.96448075505886122</v>
      </c>
      <c r="AT14">
        <f t="shared" si="7"/>
        <v>0.14669714558199526</v>
      </c>
      <c r="AU14">
        <f t="shared" si="7"/>
        <v>15.606342746248485</v>
      </c>
      <c r="AW14">
        <v>11</v>
      </c>
      <c r="AX14">
        <f>(R14*SUMPRODUCT(K15:$K$23, X15:$X$23)-$AZ$3*SUMPRODUCT(K14:$K$22, W15:$W$23))/Z14</f>
        <v>67.431033271111104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119.67620505881126</v>
      </c>
      <c r="P15">
        <f t="shared" si="22"/>
        <v>5.9838102529405637</v>
      </c>
      <c r="Q15" s="4">
        <f t="shared" si="23"/>
        <v>12.5</v>
      </c>
      <c r="R15">
        <f t="shared" si="0"/>
        <v>50000</v>
      </c>
      <c r="S15">
        <f t="shared" si="11"/>
        <v>65.443755209203275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65.443755209203275</v>
      </c>
      <c r="AC15">
        <f t="shared" si="19"/>
        <v>61.881728278224813</v>
      </c>
      <c r="AE15">
        <f t="shared" si="1"/>
        <v>104.57650668911015</v>
      </c>
      <c r="AF15">
        <f t="shared" si="2"/>
        <v>-5.2288253344555082</v>
      </c>
      <c r="AG15">
        <f t="shared" si="2"/>
        <v>-10.922859167964841</v>
      </c>
      <c r="AH15">
        <f t="shared" si="3"/>
        <v>-61.971797411530218</v>
      </c>
      <c r="AI15">
        <f t="shared" si="4"/>
        <v>26.453024775159577</v>
      </c>
      <c r="AJ15">
        <f t="shared" si="5"/>
        <v>3.5620269309784618</v>
      </c>
      <c r="AK15">
        <f t="shared" si="24"/>
        <v>0.67564488991181759</v>
      </c>
      <c r="AL15">
        <f t="shared" si="6"/>
        <v>30.690696596049857</v>
      </c>
      <c r="AN15">
        <f t="shared" si="7"/>
        <v>48.249698435976846</v>
      </c>
      <c r="AO15">
        <f t="shared" si="7"/>
        <v>-2.4124849217988427</v>
      </c>
      <c r="AP15">
        <f t="shared" si="7"/>
        <v>-5.0396085851262153</v>
      </c>
      <c r="AQ15">
        <f t="shared" si="7"/>
        <v>-28.592660352778388</v>
      </c>
      <c r="AR15">
        <f t="shared" si="7"/>
        <v>12.2049445762734</v>
      </c>
      <c r="AS15">
        <f t="shared" si="7"/>
        <v>1.6434544495875369</v>
      </c>
      <c r="AT15">
        <f t="shared" si="7"/>
        <v>0.31173026543110444</v>
      </c>
      <c r="AU15">
        <f t="shared" si="7"/>
        <v>14.160129291292042</v>
      </c>
      <c r="AW15">
        <v>12</v>
      </c>
      <c r="AX15">
        <f>(R15*SUMPRODUCT(K16:$K$23, X16:$X$23)-$AZ$3*SUMPRODUCT(K15:$K$22, W16:$W$23))/Z15</f>
        <v>65.443755209203275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119.67620505881126</v>
      </c>
      <c r="P16">
        <f t="shared" si="22"/>
        <v>5.9838102529405637</v>
      </c>
      <c r="Q16" s="4">
        <f t="shared" si="23"/>
        <v>12.5</v>
      </c>
      <c r="R16">
        <f t="shared" si="0"/>
        <v>50000</v>
      </c>
      <c r="S16">
        <f t="shared" si="11"/>
        <v>61.881728278224813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61.881728278224813</v>
      </c>
      <c r="AC16">
        <f t="shared" si="19"/>
        <v>57.001891279900597</v>
      </c>
      <c r="AE16">
        <f t="shared" si="1"/>
        <v>103.37570810139401</v>
      </c>
      <c r="AF16">
        <f t="shared" si="2"/>
        <v>-5.1687854050697011</v>
      </c>
      <c r="AG16">
        <f t="shared" si="2"/>
        <v>-10.797437557720135</v>
      </c>
      <c r="AH16">
        <f t="shared" si="3"/>
        <v>-64.772074260228123</v>
      </c>
      <c r="AI16">
        <f t="shared" si="4"/>
        <v>22.637410878376059</v>
      </c>
      <c r="AJ16">
        <f t="shared" si="5"/>
        <v>4.8798369983242154</v>
      </c>
      <c r="AK16">
        <f t="shared" si="24"/>
        <v>1.1366294219192987</v>
      </c>
      <c r="AL16">
        <f t="shared" si="6"/>
        <v>28.653877298619573</v>
      </c>
      <c r="AN16">
        <f t="shared" si="7"/>
        <v>45.22202693129082</v>
      </c>
      <c r="AO16">
        <f t="shared" si="7"/>
        <v>-2.2611013465645411</v>
      </c>
      <c r="AP16">
        <f t="shared" si="7"/>
        <v>-4.7233728406022548</v>
      </c>
      <c r="AQ16">
        <f t="shared" si="7"/>
        <v>-28.334746531734819</v>
      </c>
      <c r="AR16">
        <f t="shared" si="7"/>
        <v>9.9028062123892067</v>
      </c>
      <c r="AS16">
        <f t="shared" si="7"/>
        <v>2.1346999620266804</v>
      </c>
      <c r="AT16">
        <f t="shared" si="7"/>
        <v>0.49722209668945339</v>
      </c>
      <c r="AU16">
        <f t="shared" si="7"/>
        <v>12.534728271105342</v>
      </c>
      <c r="AW16">
        <v>13</v>
      </c>
      <c r="AX16">
        <f>(R16*SUMPRODUCT(K17:$K$23, X17:$X$23)-$AZ$3*SUMPRODUCT(K16:$K$22, W17:$W$23))/Z16</f>
        <v>61.881728278224813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119.67620505881126</v>
      </c>
      <c r="P17">
        <f t="shared" si="22"/>
        <v>5.9838102529405637</v>
      </c>
      <c r="Q17" s="4">
        <f t="shared" si="23"/>
        <v>12.5</v>
      </c>
      <c r="R17">
        <f t="shared" si="0"/>
        <v>50000</v>
      </c>
      <c r="S17">
        <f t="shared" si="11"/>
        <v>57.001891279900597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57.001891279900597</v>
      </c>
      <c r="AC17">
        <f t="shared" si="19"/>
        <v>50.949887772607816</v>
      </c>
      <c r="AE17">
        <f t="shared" si="1"/>
        <v>102.18021372926438</v>
      </c>
      <c r="AF17">
        <f t="shared" si="2"/>
        <v>-5.1090106864632192</v>
      </c>
      <c r="AG17">
        <f t="shared" si="2"/>
        <v>-10.672569964832503</v>
      </c>
      <c r="AH17">
        <f t="shared" si="3"/>
        <v>-67.572869241725996</v>
      </c>
      <c r="AI17">
        <f t="shared" si="4"/>
        <v>18.825763836242658</v>
      </c>
      <c r="AJ17">
        <f t="shared" si="5"/>
        <v>6.0520035072927811</v>
      </c>
      <c r="AK17">
        <f t="shared" si="24"/>
        <v>2.1262087016532845</v>
      </c>
      <c r="AL17">
        <f t="shared" si="6"/>
        <v>27.003976045188722</v>
      </c>
      <c r="AN17">
        <f t="shared" si="7"/>
        <v>42.101397925936091</v>
      </c>
      <c r="AO17">
        <f t="shared" si="7"/>
        <v>-2.1050698962968046</v>
      </c>
      <c r="AP17">
        <f t="shared" si="7"/>
        <v>-4.3974278246505465</v>
      </c>
      <c r="AQ17">
        <f t="shared" si="7"/>
        <v>-27.842105169998991</v>
      </c>
      <c r="AR17">
        <f t="shared" si="7"/>
        <v>7.7567950349897483</v>
      </c>
      <c r="AS17">
        <f t="shared" si="7"/>
        <v>2.4936120077494048</v>
      </c>
      <c r="AT17">
        <f t="shared" si="7"/>
        <v>0.87606352888509764</v>
      </c>
      <c r="AU17">
        <f t="shared" si="7"/>
        <v>11.126470571624251</v>
      </c>
      <c r="AW17">
        <v>14</v>
      </c>
      <c r="AX17">
        <f>(R17*SUMPRODUCT(K18:$K$23, X18:$X$23)-$AZ$3*SUMPRODUCT(K17:$K$22, W18:$W$23))/Z17</f>
        <v>57.001891279900597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119.67620505881126</v>
      </c>
      <c r="P18">
        <f t="shared" si="22"/>
        <v>5.9838102529405637</v>
      </c>
      <c r="Q18" s="4">
        <f t="shared" si="23"/>
        <v>12.5</v>
      </c>
      <c r="R18">
        <f t="shared" si="0"/>
        <v>50000</v>
      </c>
      <c r="S18">
        <f t="shared" si="11"/>
        <v>50.949887772607816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50.949887772607816</v>
      </c>
      <c r="AC18">
        <f t="shared" si="19"/>
        <v>43.547207027736739</v>
      </c>
      <c r="AE18">
        <f t="shared" si="1"/>
        <v>100.98969816259564</v>
      </c>
      <c r="AF18">
        <f t="shared" si="2"/>
        <v>-5.0494849081297826</v>
      </c>
      <c r="AG18">
        <f t="shared" si="2"/>
        <v>-10.548222400702723</v>
      </c>
      <c r="AH18">
        <f t="shared" si="3"/>
        <v>-70.487457925814724</v>
      </c>
      <c r="AI18">
        <f t="shared" si="4"/>
        <v>14.904532927948409</v>
      </c>
      <c r="AJ18">
        <f t="shared" si="5"/>
        <v>7.402680744871077</v>
      </c>
      <c r="AK18">
        <f t="shared" si="24"/>
        <v>3.1728261821847918</v>
      </c>
      <c r="AL18">
        <f t="shared" si="6"/>
        <v>25.480039855004279</v>
      </c>
      <c r="AN18">
        <f t="shared" si="7"/>
        <v>38.88502832717586</v>
      </c>
      <c r="AO18">
        <f t="shared" si="7"/>
        <v>-1.9442514163587932</v>
      </c>
      <c r="AP18">
        <f t="shared" si="7"/>
        <v>-4.0614828474117921</v>
      </c>
      <c r="AQ18">
        <f t="shared" si="7"/>
        <v>-27.140459354012542</v>
      </c>
      <c r="AR18">
        <f t="shared" si="7"/>
        <v>5.7388347093927319</v>
      </c>
      <c r="AS18">
        <f t="shared" si="7"/>
        <v>2.8503248915339934</v>
      </c>
      <c r="AT18">
        <f t="shared" si="7"/>
        <v>1.2216635777326881</v>
      </c>
      <c r="AU18">
        <f t="shared" si="7"/>
        <v>9.8108231786594136</v>
      </c>
      <c r="AW18">
        <v>15</v>
      </c>
      <c r="AX18">
        <f>(R18*SUMPRODUCT(K19:$K$23, X19:$X$23)-$AZ$3*SUMPRODUCT(K18:$K$22, W19:$W$23))/Z18</f>
        <v>50.949887772607816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119.67620505881126</v>
      </c>
      <c r="P19">
        <f t="shared" si="22"/>
        <v>5.9838102529405637</v>
      </c>
      <c r="Q19" s="4">
        <f t="shared" si="23"/>
        <v>12.5</v>
      </c>
      <c r="R19">
        <f t="shared" si="0"/>
        <v>50000</v>
      </c>
      <c r="S19">
        <f t="shared" si="11"/>
        <v>43.547207027736739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43.547207027736739</v>
      </c>
      <c r="AC19">
        <f t="shared" si="19"/>
        <v>34.363461568182878</v>
      </c>
      <c r="AE19">
        <f t="shared" si="1"/>
        <v>99.802943779980041</v>
      </c>
      <c r="AF19">
        <f t="shared" si="2"/>
        <v>-4.9901471889990026</v>
      </c>
      <c r="AG19">
        <f t="shared" si="2"/>
        <v>-10.424267686602246</v>
      </c>
      <c r="AH19">
        <f t="shared" si="3"/>
        <v>-73.889960373805764</v>
      </c>
      <c r="AI19">
        <f t="shared" si="4"/>
        <v>10.498568530573024</v>
      </c>
      <c r="AJ19">
        <f t="shared" si="5"/>
        <v>9.1837454595538617</v>
      </c>
      <c r="AK19">
        <f t="shared" si="24"/>
        <v>3.0854280806974064</v>
      </c>
      <c r="AL19">
        <f t="shared" si="6"/>
        <v>22.767742070824291</v>
      </c>
      <c r="AN19">
        <f t="shared" si="7"/>
        <v>35.800336267119775</v>
      </c>
      <c r="AO19">
        <f t="shared" si="7"/>
        <v>-1.7900168133559891</v>
      </c>
      <c r="AP19">
        <f t="shared" si="7"/>
        <v>-3.739291391459854</v>
      </c>
      <c r="AQ19">
        <f t="shared" si="7"/>
        <v>-26.505084198498686</v>
      </c>
      <c r="AR19">
        <f t="shared" si="7"/>
        <v>3.7659438638052465</v>
      </c>
      <c r="AS19">
        <f t="shared" si="7"/>
        <v>3.2943033861653941</v>
      </c>
      <c r="AT19">
        <f t="shared" si="7"/>
        <v>1.1067745963535267</v>
      </c>
      <c r="AU19">
        <f t="shared" si="7"/>
        <v>8.1670218463241664</v>
      </c>
      <c r="AW19">
        <v>16</v>
      </c>
      <c r="AX19">
        <f>(R19*SUMPRODUCT(K20:$K$23, X20:$X$23)-$AZ$3*SUMPRODUCT(K19:$K$22, W20:$W$23))/Z19</f>
        <v>43.547207027736739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119.67620505881126</v>
      </c>
      <c r="P20">
        <f t="shared" si="22"/>
        <v>5.9838102529405637</v>
      </c>
      <c r="Q20" s="4">
        <f t="shared" si="23"/>
        <v>12.5</v>
      </c>
      <c r="R20">
        <f t="shared" si="0"/>
        <v>50000</v>
      </c>
      <c r="S20">
        <f t="shared" si="11"/>
        <v>34.363461568182878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34.363461568182878</v>
      </c>
      <c r="AC20">
        <f t="shared" si="19"/>
        <v>23.625140871107739</v>
      </c>
      <c r="AE20">
        <f t="shared" si="1"/>
        <v>98.620234384074351</v>
      </c>
      <c r="AF20">
        <f t="shared" si="2"/>
        <v>-4.9310117192037177</v>
      </c>
      <c r="AG20">
        <f t="shared" si="2"/>
        <v>-10.300735465292622</v>
      </c>
      <c r="AH20">
        <f t="shared" si="3"/>
        <v>-77.158177774409523</v>
      </c>
      <c r="AI20">
        <f t="shared" si="4"/>
        <v>6.2303094251684854</v>
      </c>
      <c r="AJ20">
        <f t="shared" si="5"/>
        <v>10.738320697075139</v>
      </c>
      <c r="AK20">
        <f t="shared" si="24"/>
        <v>0.55062654220213003</v>
      </c>
      <c r="AL20">
        <f t="shared" si="6"/>
        <v>17.519256664445756</v>
      </c>
      <c r="AN20">
        <f t="shared" si="7"/>
        <v>33.55409875311053</v>
      </c>
      <c r="AO20">
        <f t="shared" si="7"/>
        <v>-1.6777049376555264</v>
      </c>
      <c r="AP20">
        <f t="shared" si="7"/>
        <v>-3.5046752544314659</v>
      </c>
      <c r="AQ20">
        <f t="shared" si="7"/>
        <v>-26.251946497813986</v>
      </c>
      <c r="AR20">
        <f t="shared" si="7"/>
        <v>2.1197720632095494</v>
      </c>
      <c r="AS20">
        <f t="shared" si="7"/>
        <v>3.6535572579253084</v>
      </c>
      <c r="AT20">
        <f t="shared" si="7"/>
        <v>0.1873426633846817</v>
      </c>
      <c r="AU20">
        <f t="shared" si="7"/>
        <v>5.9606719845195402</v>
      </c>
      <c r="AW20">
        <v>17</v>
      </c>
      <c r="AX20">
        <f>(R20*SUMPRODUCT(K21:$K$23, X21:$X$23)-$AZ$3*SUMPRODUCT(K20:$K$22, W21:$W$23))/Z20</f>
        <v>34.363461568182878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119.67620505881126</v>
      </c>
      <c r="P21">
        <f t="shared" si="22"/>
        <v>5.9838102529405637</v>
      </c>
      <c r="Q21" s="4">
        <f t="shared" si="23"/>
        <v>12.5</v>
      </c>
      <c r="R21">
        <f t="shared" si="0"/>
        <v>50000</v>
      </c>
      <c r="S21">
        <f t="shared" si="11"/>
        <v>23.625140871107739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23.625140871107739</v>
      </c>
      <c r="AC21">
        <f t="shared" si="19"/>
        <v>11.959964607911672</v>
      </c>
      <c r="AE21">
        <f t="shared" si="1"/>
        <v>97.440334108904764</v>
      </c>
      <c r="AF21">
        <f t="shared" si="2"/>
        <v>-4.8720167054452386</v>
      </c>
      <c r="AG21">
        <f t="shared" si="2"/>
        <v>-10.177496652427759</v>
      </c>
      <c r="AH21">
        <f t="shared" si="3"/>
        <v>-80.925832847745866</v>
      </c>
      <c r="AI21">
        <f t="shared" si="4"/>
        <v>1.4649879032859019</v>
      </c>
      <c r="AJ21">
        <f t="shared" si="5"/>
        <v>11.665176263196066</v>
      </c>
      <c r="AK21">
        <f t="shared" si="24"/>
        <v>0.18590953323930764</v>
      </c>
      <c r="AL21">
        <f t="shared" si="6"/>
        <v>13.316073699721276</v>
      </c>
      <c r="AN21">
        <f t="shared" si="7"/>
        <v>31.534913787553045</v>
      </c>
      <c r="AO21">
        <f t="shared" si="7"/>
        <v>-1.5767456893776524</v>
      </c>
      <c r="AP21">
        <f t="shared" si="7"/>
        <v>-3.2937744153125683</v>
      </c>
      <c r="AQ21">
        <f t="shared" si="7"/>
        <v>-26.190275160462285</v>
      </c>
      <c r="AR21">
        <f t="shared" si="7"/>
        <v>0.47411852240054153</v>
      </c>
      <c r="AS21">
        <f t="shared" si="7"/>
        <v>3.7752367245103744</v>
      </c>
      <c r="AT21">
        <f t="shared" si="7"/>
        <v>6.0166471683413755E-2</v>
      </c>
      <c r="AU21">
        <f t="shared" si="7"/>
        <v>4.30952171859433</v>
      </c>
      <c r="AW21">
        <v>18</v>
      </c>
      <c r="AX21">
        <f>(R21*SUMPRODUCT(K22:$K$23, X22:$X$23)-$AZ$3*SUMPRODUCT(K21:$K$22, W22:$W$23))/Z21</f>
        <v>23.625140871107739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119.67620505881126</v>
      </c>
      <c r="P22">
        <f t="shared" si="22"/>
        <v>5.9838102529405637</v>
      </c>
      <c r="Q22" s="4">
        <f t="shared" si="23"/>
        <v>12.5</v>
      </c>
      <c r="R22">
        <f t="shared" si="0"/>
        <v>50000</v>
      </c>
      <c r="S22">
        <f t="shared" si="11"/>
        <v>11.959964607911672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11.959964607911672</v>
      </c>
      <c r="AC22">
        <f t="shared" si="19"/>
        <v>12.107925957343152</v>
      </c>
      <c r="AE22">
        <f t="shared" si="1"/>
        <v>96.262598904539971</v>
      </c>
      <c r="AF22">
        <f t="shared" si="2"/>
        <v>-4.8131299452269989</v>
      </c>
      <c r="AG22">
        <f t="shared" si="2"/>
        <v>-10.054483977958967</v>
      </c>
      <c r="AH22">
        <f t="shared" si="3"/>
        <v>-84.95083177805553</v>
      </c>
      <c r="AI22">
        <f t="shared" si="4"/>
        <v>-3.5558467967015304</v>
      </c>
      <c r="AJ22">
        <f t="shared" si="5"/>
        <v>-0.14796134943147976</v>
      </c>
      <c r="AK22">
        <f t="shared" si="24"/>
        <v>2.1715981049117175</v>
      </c>
      <c r="AL22">
        <f t="shared" si="6"/>
        <v>-1.5322100412212927</v>
      </c>
      <c r="AN22">
        <f t="shared" si="7"/>
        <v>29.115663304635312</v>
      </c>
      <c r="AO22">
        <f t="shared" si="7"/>
        <v>-1.4557831652317659</v>
      </c>
      <c r="AP22">
        <f t="shared" si="7"/>
        <v>-3.0410873333516153</v>
      </c>
      <c r="AQ22">
        <f t="shared" si="7"/>
        <v>-25.694297096127201</v>
      </c>
      <c r="AR22">
        <f t="shared" si="7"/>
        <v>-1.0755042900752705</v>
      </c>
      <c r="AS22">
        <f t="shared" si="7"/>
        <v>-4.4752509086301878E-2</v>
      </c>
      <c r="AT22">
        <f t="shared" si="7"/>
        <v>0.656823314299815</v>
      </c>
      <c r="AU22">
        <f t="shared" si="7"/>
        <v>-0.46343348486175745</v>
      </c>
      <c r="AW22">
        <v>19</v>
      </c>
      <c r="AX22">
        <f>(R22*SUMPRODUCT(K23:$K$23, X23:$X$23)-$AZ$3*SUMPRODUCT(K22:$K$22, W23:$W$23))/Z22</f>
        <v>11.959964607911672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119.67620505881126</v>
      </c>
      <c r="P23">
        <f t="shared" si="22"/>
        <v>5.9838102529405637</v>
      </c>
      <c r="Q23" s="4">
        <f t="shared" si="23"/>
        <v>12.5</v>
      </c>
      <c r="R23">
        <f t="shared" si="0"/>
        <v>50000</v>
      </c>
      <c r="S23">
        <f t="shared" si="11"/>
        <v>12.107925957343152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12.107925957343152</v>
      </c>
      <c r="AC23">
        <f t="shared" si="19"/>
        <v>0</v>
      </c>
      <c r="AE23">
        <f t="shared" si="1"/>
        <v>95.08625011583112</v>
      </c>
      <c r="AF23">
        <f t="shared" si="2"/>
        <v>-4.7543125057915567</v>
      </c>
      <c r="AG23">
        <f t="shared" si="2"/>
        <v>-9.9316161125246083</v>
      </c>
      <c r="AH23">
        <f t="shared" si="3"/>
        <v>-89.292102619073461</v>
      </c>
      <c r="AI23">
        <f t="shared" si="4"/>
        <v>-8.891781121558509</v>
      </c>
      <c r="AJ23">
        <f t="shared" si="5"/>
        <v>12.107925957343152</v>
      </c>
      <c r="AK23">
        <f t="shared" si="24"/>
        <v>7.1707904497167911</v>
      </c>
      <c r="AL23">
        <f t="shared" si="6"/>
        <v>10.386935285501433</v>
      </c>
      <c r="AN23">
        <f t="shared" si="7"/>
        <v>26.052961229482772</v>
      </c>
      <c r="AO23">
        <f t="shared" si="7"/>
        <v>-1.3026480614741387</v>
      </c>
      <c r="AP23">
        <f t="shared" si="7"/>
        <v>-2.7211926983187498</v>
      </c>
      <c r="AQ23">
        <f t="shared" si="7"/>
        <v>-24.465405721646004</v>
      </c>
      <c r="AR23">
        <f t="shared" si="7"/>
        <v>-2.4362852519561242</v>
      </c>
      <c r="AS23">
        <f t="shared" si="7"/>
        <v>3.3174862312042075</v>
      </c>
      <c r="AT23">
        <f t="shared" si="7"/>
        <v>1.9647459579448989</v>
      </c>
      <c r="AU23">
        <f t="shared" si="7"/>
        <v>2.845946937192982</v>
      </c>
      <c r="AW23">
        <v>20</v>
      </c>
      <c r="AX23">
        <f>(R23*SUMPRODUCT(K$23:$K24, X$23:$X24)-$AZ$3*SUMPRODUCT(K$22:$K23, W$23:$W24))/Z23</f>
        <v>12.107925957343152</v>
      </c>
    </row>
    <row r="25" spans="5:50" x14ac:dyDescent="0.25">
      <c r="AN25" s="8">
        <f t="shared" ref="AN25:AU25" si="25">SUM(AN3:AN23)</f>
        <v>1157.951962998812</v>
      </c>
      <c r="AO25" s="8">
        <f t="shared" si="25"/>
        <v>-147.65475194404908</v>
      </c>
      <c r="AP25" s="8">
        <f t="shared" si="25"/>
        <v>-208.44634460018304</v>
      </c>
      <c r="AQ25" s="8">
        <f t="shared" si="25"/>
        <v>-633.73998903400832</v>
      </c>
      <c r="AR25" s="8">
        <f t="shared" si="25"/>
        <v>168.11087742057171</v>
      </c>
      <c r="AS25" s="8">
        <f t="shared" si="25"/>
        <v>-31.022078129816286</v>
      </c>
      <c r="AT25" s="8">
        <f t="shared" si="25"/>
        <v>27.859422371653693</v>
      </c>
      <c r="AU25" s="9">
        <f t="shared" si="25"/>
        <v>164.94822166240914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4EED-5D47-4270-8B94-D8E11066DFF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280.17608976610086</v>
      </c>
      <c r="K3">
        <v>1</v>
      </c>
      <c r="L3" s="2">
        <v>0</v>
      </c>
      <c r="O3">
        <f>$C$3</f>
        <v>280.17608976610086</v>
      </c>
      <c r="P3">
        <f>O3*B5</f>
        <v>224.1408718128807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280.17608976610086</v>
      </c>
      <c r="AF3">
        <f t="shared" ref="AF3:AG23" si="3">-$Z3*P3</f>
        <v>-224.1408718128807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-43.964782046779845</v>
      </c>
      <c r="AJ3">
        <f t="shared" ref="AJ3:AJ23" si="6">AB3-AC3</f>
        <v>0</v>
      </c>
      <c r="AL3">
        <f t="shared" ref="AL3:AL23" si="7">SUM(AI3:AK3)</f>
        <v>-43.964782046779845</v>
      </c>
      <c r="AN3">
        <f t="shared" ref="AN3:AU23" si="8">AE3*$K3</f>
        <v>280.17608976610086</v>
      </c>
      <c r="AO3">
        <f t="shared" si="8"/>
        <v>-224.1408718128807</v>
      </c>
      <c r="AP3">
        <f t="shared" si="8"/>
        <v>-100</v>
      </c>
      <c r="AQ3">
        <f t="shared" si="8"/>
        <v>0</v>
      </c>
      <c r="AR3">
        <f t="shared" si="8"/>
        <v>-43.964782046779845</v>
      </c>
      <c r="AS3">
        <f t="shared" si="8"/>
        <v>0</v>
      </c>
      <c r="AT3">
        <f t="shared" si="8"/>
        <v>0</v>
      </c>
      <c r="AU3">
        <f t="shared" si="8"/>
        <v>-43.964782046779845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135.1491491332248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</v>
      </c>
      <c r="S4">
        <f t="shared" ref="S4:S23" si="12">AX4</f>
        <v>75.854999080790165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1"/>
        <v>74.999181969325946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-74.999181969325946</v>
      </c>
      <c r="AK4">
        <f t="shared" ref="AK4:AK23" si="20">H4*SUM(AB4:AB4, AE4:AF4)</f>
        <v>0</v>
      </c>
      <c r="AL4">
        <f t="shared" si="7"/>
        <v>-139.11303196932596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-60.149967163899042</v>
      </c>
      <c r="AR4">
        <f t="shared" si="8"/>
        <v>-60.149967163899042</v>
      </c>
      <c r="AS4">
        <f t="shared" si="8"/>
        <v>-70.362306003683216</v>
      </c>
      <c r="AT4">
        <f t="shared" si="8"/>
        <v>0</v>
      </c>
      <c r="AU4">
        <f t="shared" si="8"/>
        <v>-130.51227316758226</v>
      </c>
      <c r="AW4">
        <v>1</v>
      </c>
      <c r="AX4">
        <f>(R4*SUMPRODUCT(K5:$K$23, X5:$X$23)-$AZ$3*SUMPRODUCT(K4:$K$22, W5:$W$23))/Z4</f>
        <v>75.854999080790165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1.3327809999999999E-3</v>
      </c>
      <c r="O5">
        <f t="shared" ref="O5:O23" si="22">$C$3</f>
        <v>280.17608976610086</v>
      </c>
      <c r="P5">
        <f t="shared" ref="P5:P23" si="23">O5*$C$5</f>
        <v>14.008804488305044</v>
      </c>
      <c r="Q5" s="4">
        <f t="shared" ref="Q5:Q23" si="24">$C$8</f>
        <v>12.5</v>
      </c>
      <c r="R5">
        <f t="shared" si="0"/>
        <v>50000</v>
      </c>
      <c r="S5">
        <f t="shared" si="12"/>
        <v>146.76472629427121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74.999181969325946</v>
      </c>
      <c r="AC5">
        <f t="shared" si="1"/>
        <v>143.46439877221633</v>
      </c>
      <c r="AE5">
        <f t="shared" si="2"/>
        <v>273.8757144414281</v>
      </c>
      <c r="AF5">
        <f t="shared" si="3"/>
        <v>-13.693785722071405</v>
      </c>
      <c r="AG5">
        <f t="shared" si="3"/>
        <v>-12.21891001968028</v>
      </c>
      <c r="AH5">
        <f t="shared" si="4"/>
        <v>-65.887209778883147</v>
      </c>
      <c r="AI5">
        <f t="shared" si="5"/>
        <v>182.07580892079326</v>
      </c>
      <c r="AJ5">
        <f t="shared" si="6"/>
        <v>-68.465216802890382</v>
      </c>
      <c r="AK5">
        <f t="shared" si="20"/>
        <v>28.959647963502182</v>
      </c>
      <c r="AL5">
        <f t="shared" si="7"/>
        <v>142.57024008140507</v>
      </c>
      <c r="AN5">
        <f t="shared" si="8"/>
        <v>236.50879987594067</v>
      </c>
      <c r="AO5">
        <f t="shared" si="8"/>
        <v>-11.825439993797033</v>
      </c>
      <c r="AP5">
        <f t="shared" si="8"/>
        <v>-10.551792627691084</v>
      </c>
      <c r="AQ5">
        <f t="shared" si="8"/>
        <v>-56.897724370192755</v>
      </c>
      <c r="AR5">
        <f t="shared" si="8"/>
        <v>157.23384288425979</v>
      </c>
      <c r="AS5">
        <f t="shared" si="8"/>
        <v>-59.123994591206063</v>
      </c>
      <c r="AT5">
        <f t="shared" si="8"/>
        <v>25.008466335347247</v>
      </c>
      <c r="AU5">
        <f t="shared" si="8"/>
        <v>123.11831462840098</v>
      </c>
      <c r="AW5">
        <v>2</v>
      </c>
      <c r="AX5">
        <f>(R5*SUMPRODUCT(K6:$K$23, X6:$X$23)-$AZ$3*SUMPRODUCT(K5:$K$22, W6:$W$23))/Z5</f>
        <v>146.76472629427121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1.4022240000000001E-3</v>
      </c>
      <c r="O6">
        <f t="shared" si="22"/>
        <v>280.17608976610086</v>
      </c>
      <c r="P6">
        <f t="shared" si="23"/>
        <v>14.008804488305044</v>
      </c>
      <c r="Q6" s="4">
        <f t="shared" si="24"/>
        <v>12.5</v>
      </c>
      <c r="R6">
        <f t="shared" si="0"/>
        <v>50000</v>
      </c>
      <c r="S6">
        <f t="shared" si="12"/>
        <v>211.27907551430746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143.46439877221633</v>
      </c>
      <c r="AC6">
        <f t="shared" si="1"/>
        <v>204.17312249014185</v>
      </c>
      <c r="AE6">
        <f t="shared" si="2"/>
        <v>270.75292219720689</v>
      </c>
      <c r="AF6">
        <f t="shared" si="3"/>
        <v>-13.537646109860347</v>
      </c>
      <c r="AG6">
        <f t="shared" si="3"/>
        <v>-12.07958727060004</v>
      </c>
      <c r="AH6">
        <f t="shared" si="4"/>
        <v>-68.53459553374465</v>
      </c>
      <c r="AI6">
        <f t="shared" si="5"/>
        <v>176.60109328300183</v>
      </c>
      <c r="AJ6">
        <f t="shared" si="6"/>
        <v>-60.708723717925523</v>
      </c>
      <c r="AK6">
        <f t="shared" si="20"/>
        <v>43.59394862472044</v>
      </c>
      <c r="AL6">
        <f t="shared" si="7"/>
        <v>159.48631818979675</v>
      </c>
      <c r="AN6">
        <f t="shared" si="8"/>
        <v>210.86947471300866</v>
      </c>
      <c r="AO6">
        <f t="shared" si="8"/>
        <v>-10.543473735650435</v>
      </c>
      <c r="AP6">
        <f t="shared" si="8"/>
        <v>-9.4078992826015515</v>
      </c>
      <c r="AQ6">
        <f t="shared" si="8"/>
        <v>-53.376539919089119</v>
      </c>
      <c r="AR6">
        <f t="shared" si="8"/>
        <v>137.54156177566753</v>
      </c>
      <c r="AS6">
        <f t="shared" si="8"/>
        <v>-47.281545761385644</v>
      </c>
      <c r="AT6">
        <f t="shared" si="8"/>
        <v>33.952110184299677</v>
      </c>
      <c r="AU6">
        <f t="shared" si="8"/>
        <v>124.21212619858157</v>
      </c>
      <c r="AW6">
        <v>3</v>
      </c>
      <c r="AX6">
        <f>(R6*SUMPRODUCT(K7:$K$23, X7:$X$23)-$AZ$3*SUMPRODUCT(K6:$K$22, W7:$W$23))/Z6</f>
        <v>211.27907551430746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1.482489E-3</v>
      </c>
      <c r="O7">
        <f t="shared" si="22"/>
        <v>280.17608976610086</v>
      </c>
      <c r="P7">
        <f t="shared" si="23"/>
        <v>14.008804488305044</v>
      </c>
      <c r="Q7" s="4">
        <f t="shared" si="24"/>
        <v>12.5</v>
      </c>
      <c r="R7">
        <f t="shared" si="0"/>
        <v>50000</v>
      </c>
      <c r="S7">
        <f t="shared" si="12"/>
        <v>267.34800619964187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204.17312249014185</v>
      </c>
      <c r="AC7">
        <f t="shared" si="1"/>
        <v>255.3897125909715</v>
      </c>
      <c r="AE7">
        <f t="shared" si="2"/>
        <v>267.6440047463596</v>
      </c>
      <c r="AF7">
        <f t="shared" si="3"/>
        <v>-13.382200237317981</v>
      </c>
      <c r="AG7">
        <f t="shared" si="3"/>
        <v>-11.940883542640837</v>
      </c>
      <c r="AH7">
        <f t="shared" si="4"/>
        <v>-71.631421012818336</v>
      </c>
      <c r="AI7">
        <f t="shared" si="5"/>
        <v>170.68949995358241</v>
      </c>
      <c r="AJ7">
        <f t="shared" si="6"/>
        <v>-51.216590100829649</v>
      </c>
      <c r="AK7">
        <f t="shared" si="20"/>
        <v>47.998136856814511</v>
      </c>
      <c r="AL7">
        <f t="shared" si="7"/>
        <v>167.47104670956728</v>
      </c>
      <c r="AN7">
        <f t="shared" si="8"/>
        <v>188.69210490556782</v>
      </c>
      <c r="AO7">
        <f t="shared" si="8"/>
        <v>-9.4346052452783908</v>
      </c>
      <c r="AP7">
        <f t="shared" si="8"/>
        <v>-8.4184603807151017</v>
      </c>
      <c r="AQ7">
        <f t="shared" si="8"/>
        <v>-50.50097655314454</v>
      </c>
      <c r="AR7">
        <f t="shared" si="8"/>
        <v>120.33806272642975</v>
      </c>
      <c r="AS7">
        <f t="shared" si="8"/>
        <v>-36.108285710975423</v>
      </c>
      <c r="AT7">
        <f t="shared" si="8"/>
        <v>33.839239117800687</v>
      </c>
      <c r="AU7">
        <f t="shared" si="8"/>
        <v>118.06901613325502</v>
      </c>
      <c r="AW7">
        <v>4</v>
      </c>
      <c r="AX7">
        <f>(R7*SUMPRODUCT(K8:$K$23, X8:$X$23)-$AZ$3*SUMPRODUCT(K7:$K$22, W8:$W$23))/Z7</f>
        <v>267.34800619964187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1.564558E-3</v>
      </c>
      <c r="O8">
        <f t="shared" si="22"/>
        <v>280.17608976610086</v>
      </c>
      <c r="P8">
        <f t="shared" si="23"/>
        <v>14.008804488305044</v>
      </c>
      <c r="Q8" s="4">
        <f t="shared" si="24"/>
        <v>12.5</v>
      </c>
      <c r="R8">
        <f t="shared" si="0"/>
        <v>50000</v>
      </c>
      <c r="S8">
        <f t="shared" si="12"/>
        <v>314.84740804274122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255.3897125909715</v>
      </c>
      <c r="AC8">
        <f t="shared" si="1"/>
        <v>297.28629016226205</v>
      </c>
      <c r="AE8">
        <f t="shared" si="2"/>
        <v>264.54882013011803</v>
      </c>
      <c r="AF8">
        <f t="shared" si="3"/>
        <v>-13.227441006505904</v>
      </c>
      <c r="AG8">
        <f t="shared" si="3"/>
        <v>-11.80279250234072</v>
      </c>
      <c r="AH8">
        <f t="shared" si="4"/>
        <v>-74.728819494828244</v>
      </c>
      <c r="AI8">
        <f t="shared" si="5"/>
        <v>164.78976712644317</v>
      </c>
      <c r="AJ8">
        <f t="shared" si="6"/>
        <v>-41.89657757129055</v>
      </c>
      <c r="AK8">
        <f t="shared" si="20"/>
        <v>36.736554149307324</v>
      </c>
      <c r="AL8">
        <f t="shared" si="7"/>
        <v>159.62974370445994</v>
      </c>
      <c r="AN8">
        <f t="shared" si="8"/>
        <v>173.90206444218671</v>
      </c>
      <c r="AO8">
        <f t="shared" si="8"/>
        <v>-8.6951032221093367</v>
      </c>
      <c r="AP8">
        <f t="shared" si="8"/>
        <v>-7.758605694518991</v>
      </c>
      <c r="AQ8">
        <f t="shared" si="8"/>
        <v>-49.123243025942585</v>
      </c>
      <c r="AR8">
        <f t="shared" si="8"/>
        <v>108.3251124996158</v>
      </c>
      <c r="AS8">
        <f t="shared" si="8"/>
        <v>-27.54085740819438</v>
      </c>
      <c r="AT8">
        <f t="shared" si="8"/>
        <v>24.148898505442272</v>
      </c>
      <c r="AU8">
        <f t="shared" si="8"/>
        <v>104.93315359686369</v>
      </c>
      <c r="AW8">
        <v>5</v>
      </c>
      <c r="AX8">
        <f>(R8*SUMPRODUCT(K9:$K$23, X9:$X$23)-$AZ$3*SUMPRODUCT(K8:$K$22, W9:$W$23))/Z8</f>
        <v>314.84740804274122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1.6511360000000001E-3</v>
      </c>
      <c r="O9">
        <f t="shared" si="22"/>
        <v>280.17608976610086</v>
      </c>
      <c r="P9">
        <f t="shared" si="23"/>
        <v>14.008804488305044</v>
      </c>
      <c r="Q9" s="4">
        <f t="shared" si="24"/>
        <v>12.5</v>
      </c>
      <c r="R9">
        <f t="shared" si="0"/>
        <v>50000</v>
      </c>
      <c r="S9">
        <f t="shared" si="12"/>
        <v>356.26233123318019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297.28629016226205</v>
      </c>
      <c r="AC9">
        <f t="shared" si="1"/>
        <v>332.47188978854228</v>
      </c>
      <c r="AE9">
        <f t="shared" si="2"/>
        <v>261.46652584814251</v>
      </c>
      <c r="AF9">
        <f t="shared" si="3"/>
        <v>-13.073326292407126</v>
      </c>
      <c r="AG9">
        <f t="shared" si="3"/>
        <v>-11.665276561716167</v>
      </c>
      <c r="AH9">
        <f t="shared" si="4"/>
        <v>-77.952062404579394</v>
      </c>
      <c r="AI9">
        <f t="shared" si="5"/>
        <v>158.77586058943984</v>
      </c>
      <c r="AJ9">
        <f t="shared" si="6"/>
        <v>-35.185599626280236</v>
      </c>
      <c r="AK9">
        <f t="shared" si="20"/>
        <v>28.484469363279466</v>
      </c>
      <c r="AL9">
        <f t="shared" si="7"/>
        <v>152.07473032643907</v>
      </c>
      <c r="AN9">
        <f t="shared" si="8"/>
        <v>163.34908557184002</v>
      </c>
      <c r="AO9">
        <f t="shared" si="8"/>
        <v>-8.1674542785920003</v>
      </c>
      <c r="AP9">
        <f t="shared" si="8"/>
        <v>-7.2877866607125794</v>
      </c>
      <c r="AQ9">
        <f t="shared" si="8"/>
        <v>-48.699917019674253</v>
      </c>
      <c r="AR9">
        <f t="shared" si="8"/>
        <v>99.193927612861202</v>
      </c>
      <c r="AS9">
        <f t="shared" si="8"/>
        <v>-21.981917209501116</v>
      </c>
      <c r="AT9">
        <f t="shared" si="8"/>
        <v>17.795440576562232</v>
      </c>
      <c r="AU9">
        <f t="shared" si="8"/>
        <v>95.007450979922311</v>
      </c>
      <c r="AW9">
        <v>6</v>
      </c>
      <c r="AX9">
        <f>(R9*SUMPRODUCT(K10:$K$23, X10:$X$23)-$AZ$3*SUMPRODUCT(K9:$K$22, W10:$W$23))/Z9</f>
        <v>356.26233123318019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1.7512420000000001E-3</v>
      </c>
      <c r="O10">
        <f t="shared" si="22"/>
        <v>280.17608976610086</v>
      </c>
      <c r="P10">
        <f t="shared" si="23"/>
        <v>14.008804488305044</v>
      </c>
      <c r="Q10" s="4">
        <f t="shared" si="24"/>
        <v>12.5</v>
      </c>
      <c r="R10">
        <f t="shared" si="0"/>
        <v>50000</v>
      </c>
      <c r="S10">
        <f t="shared" si="12"/>
        <v>393.34290949716865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332.47188978854228</v>
      </c>
      <c r="AC10">
        <f t="shared" si="1"/>
        <v>362.76270332769127</v>
      </c>
      <c r="AE10">
        <f t="shared" si="2"/>
        <v>258.3939694280017</v>
      </c>
      <c r="AF10">
        <f t="shared" si="3"/>
        <v>-12.919698471400087</v>
      </c>
      <c r="AG10">
        <f t="shared" si="3"/>
        <v>-11.528195073842513</v>
      </c>
      <c r="AH10">
        <f t="shared" si="4"/>
        <v>-81.714889025971786</v>
      </c>
      <c r="AI10">
        <f t="shared" si="5"/>
        <v>152.2311868567873</v>
      </c>
      <c r="AJ10">
        <f t="shared" si="6"/>
        <v>-30.290813539148985</v>
      </c>
      <c r="AK10">
        <f t="shared" si="20"/>
        <v>30.342173439120057</v>
      </c>
      <c r="AL10">
        <f t="shared" si="7"/>
        <v>152.28254675675836</v>
      </c>
      <c r="AN10">
        <f t="shared" si="8"/>
        <v>153.37722654328417</v>
      </c>
      <c r="AO10">
        <f t="shared" si="8"/>
        <v>-7.6688613271642101</v>
      </c>
      <c r="AP10">
        <f t="shared" si="8"/>
        <v>-6.8428941719887639</v>
      </c>
      <c r="AQ10">
        <f t="shared" si="8"/>
        <v>-48.504239761632761</v>
      </c>
      <c r="AR10">
        <f t="shared" si="8"/>
        <v>90.361231282498437</v>
      </c>
      <c r="AS10">
        <f t="shared" si="8"/>
        <v>-17.979989938073853</v>
      </c>
      <c r="AT10">
        <f t="shared" si="8"/>
        <v>18.010476094660795</v>
      </c>
      <c r="AU10">
        <f t="shared" si="8"/>
        <v>90.391717439085369</v>
      </c>
      <c r="AW10">
        <v>7</v>
      </c>
      <c r="AX10">
        <f>(R10*SUMPRODUCT(K11:$K$23, X11:$X$23)-$AZ$3*SUMPRODUCT(K10:$K$22, W11:$W$23))/Z10</f>
        <v>393.34290949716865</v>
      </c>
    </row>
    <row r="11" spans="1:52" x14ac:dyDescent="0.25">
      <c r="A11" t="s">
        <v>33</v>
      </c>
      <c r="C11" s="7">
        <f>AU25</f>
        <v>869.23124697401158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1.8504459999999999E-3</v>
      </c>
      <c r="O11">
        <f t="shared" si="22"/>
        <v>280.17608976610086</v>
      </c>
      <c r="P11">
        <f t="shared" si="23"/>
        <v>14.008804488305044</v>
      </c>
      <c r="Q11" s="4">
        <f t="shared" si="24"/>
        <v>12.5</v>
      </c>
      <c r="R11">
        <f t="shared" si="0"/>
        <v>50000</v>
      </c>
      <c r="S11">
        <f t="shared" si="12"/>
        <v>426.38801681867682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362.76270332769127</v>
      </c>
      <c r="AC11">
        <f t="shared" si="1"/>
        <v>388.5786843634736</v>
      </c>
      <c r="AE11">
        <f t="shared" si="2"/>
        <v>255.33188564656953</v>
      </c>
      <c r="AF11">
        <f t="shared" si="3"/>
        <v>-12.766594282328478</v>
      </c>
      <c r="AG11">
        <f t="shared" si="3"/>
        <v>-11.391580820642476</v>
      </c>
      <c r="AH11">
        <f t="shared" si="4"/>
        <v>-85.329209846446318</v>
      </c>
      <c r="AI11">
        <f t="shared" si="5"/>
        <v>145.84450069715228</v>
      </c>
      <c r="AJ11">
        <f t="shared" si="6"/>
        <v>-25.815981035782329</v>
      </c>
      <c r="AK11">
        <f t="shared" si="20"/>
        <v>31.174391726634518</v>
      </c>
      <c r="AL11">
        <f t="shared" si="7"/>
        <v>151.20291138800448</v>
      </c>
      <c r="AN11">
        <f t="shared" si="8"/>
        <v>144.1366029505499</v>
      </c>
      <c r="AO11">
        <f t="shared" si="8"/>
        <v>-7.2068301475274961</v>
      </c>
      <c r="AP11">
        <f t="shared" si="8"/>
        <v>-6.430625605439749</v>
      </c>
      <c r="AQ11">
        <f t="shared" si="8"/>
        <v>-48.168924960456181</v>
      </c>
      <c r="AR11">
        <f t="shared" si="8"/>
        <v>82.330222237126492</v>
      </c>
      <c r="AS11">
        <f t="shared" si="8"/>
        <v>-14.573298587095115</v>
      </c>
      <c r="AT11">
        <f t="shared" si="8"/>
        <v>17.59815822120451</v>
      </c>
      <c r="AU11">
        <f t="shared" si="8"/>
        <v>85.355081871235882</v>
      </c>
      <c r="AW11">
        <v>8</v>
      </c>
      <c r="AX11">
        <f>(R11*SUMPRODUCT(K12:$K$23, X12:$X$23)-$AZ$3*SUMPRODUCT(K11:$K$22, W12:$W$23))/Z11</f>
        <v>426.38801681867682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1.9640790000000001E-3</v>
      </c>
      <c r="O12">
        <f t="shared" si="22"/>
        <v>280.17608976610086</v>
      </c>
      <c r="P12">
        <f t="shared" si="23"/>
        <v>14.008804488305044</v>
      </c>
      <c r="Q12" s="4">
        <f t="shared" si="24"/>
        <v>12.5</v>
      </c>
      <c r="R12">
        <f t="shared" si="0"/>
        <v>50000</v>
      </c>
      <c r="S12">
        <f t="shared" si="12"/>
        <v>455.42782250299479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388.5786843634736</v>
      </c>
      <c r="AC12">
        <f t="shared" si="1"/>
        <v>410.07781548184641</v>
      </c>
      <c r="AE12">
        <f t="shared" si="2"/>
        <v>252.27707479547502</v>
      </c>
      <c r="AF12">
        <f t="shared" si="3"/>
        <v>-12.613853739773752</v>
      </c>
      <c r="AG12">
        <f t="shared" si="3"/>
        <v>-11.255291047769425</v>
      </c>
      <c r="AH12">
        <f t="shared" si="4"/>
        <v>-89.495858666506621</v>
      </c>
      <c r="AI12">
        <f t="shared" si="5"/>
        <v>138.91207134142522</v>
      </c>
      <c r="AJ12">
        <f t="shared" si="6"/>
        <v>-21.499131118372816</v>
      </c>
      <c r="AK12">
        <f t="shared" si="20"/>
        <v>32.605754891255174</v>
      </c>
      <c r="AL12">
        <f t="shared" si="7"/>
        <v>150.01869511430758</v>
      </c>
      <c r="AN12">
        <f t="shared" si="8"/>
        <v>135.38562719465529</v>
      </c>
      <c r="AO12">
        <f t="shared" si="8"/>
        <v>-6.7692813597327648</v>
      </c>
      <c r="AP12">
        <f t="shared" si="8"/>
        <v>-6.0402025788352933</v>
      </c>
      <c r="AQ12">
        <f t="shared" si="8"/>
        <v>-48.028355199188127</v>
      </c>
      <c r="AR12">
        <f t="shared" si="8"/>
        <v>74.547788056899094</v>
      </c>
      <c r="AS12">
        <f t="shared" si="8"/>
        <v>-11.537605440211969</v>
      </c>
      <c r="AT12">
        <f t="shared" si="8"/>
        <v>17.498025057118504</v>
      </c>
      <c r="AU12">
        <f t="shared" si="8"/>
        <v>80.508207673805629</v>
      </c>
      <c r="AW12">
        <v>9</v>
      </c>
      <c r="AX12">
        <f>(R12*SUMPRODUCT(K13:$K$23, X13:$X$23)-$AZ$3*SUMPRODUCT(K12:$K$22, W13:$W$23))/Z12</f>
        <v>455.42782250299479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2.086732E-3</v>
      </c>
      <c r="O13">
        <f t="shared" si="22"/>
        <v>280.17608976610086</v>
      </c>
      <c r="P13">
        <f t="shared" si="23"/>
        <v>14.008804488305044</v>
      </c>
      <c r="Q13" s="4">
        <f t="shared" si="24"/>
        <v>12.5</v>
      </c>
      <c r="R13">
        <f t="shared" si="0"/>
        <v>50000</v>
      </c>
      <c r="S13">
        <f t="shared" si="12"/>
        <v>480.52399813113016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410.07781548184641</v>
      </c>
      <c r="AC13">
        <f t="shared" si="1"/>
        <v>427.4453696282834</v>
      </c>
      <c r="AE13">
        <f t="shared" si="2"/>
        <v>249.22786940267818</v>
      </c>
      <c r="AF13">
        <f t="shared" si="3"/>
        <v>-12.46139347013391</v>
      </c>
      <c r="AG13">
        <f t="shared" si="3"/>
        <v>-11.119251361293038</v>
      </c>
      <c r="AH13">
        <f t="shared" si="4"/>
        <v>-93.947103994775944</v>
      </c>
      <c r="AI13">
        <f t="shared" si="5"/>
        <v>131.70012057647529</v>
      </c>
      <c r="AJ13">
        <f t="shared" si="6"/>
        <v>-17.367554146436987</v>
      </c>
      <c r="AK13">
        <f t="shared" si="20"/>
        <v>33.441849866124002</v>
      </c>
      <c r="AL13">
        <f t="shared" si="7"/>
        <v>147.77441629616231</v>
      </c>
      <c r="AN13">
        <f t="shared" si="8"/>
        <v>127.17434382628275</v>
      </c>
      <c r="AO13">
        <f t="shared" si="8"/>
        <v>-6.3587171913141374</v>
      </c>
      <c r="AP13">
        <f t="shared" si="8"/>
        <v>-5.6738578197577274</v>
      </c>
      <c r="AQ13">
        <f t="shared" si="8"/>
        <v>-47.938704983315112</v>
      </c>
      <c r="AR13">
        <f t="shared" si="8"/>
        <v>67.203063831895761</v>
      </c>
      <c r="AS13">
        <f t="shared" si="8"/>
        <v>-8.8622003138499146</v>
      </c>
      <c r="AT13">
        <f t="shared" si="8"/>
        <v>17.064485297147428</v>
      </c>
      <c r="AU13">
        <f t="shared" si="8"/>
        <v>75.405348815193292</v>
      </c>
      <c r="AW13">
        <v>10</v>
      </c>
      <c r="AX13">
        <f>(R13*SUMPRODUCT(K14:$K$23, X14:$X$23)-$AZ$3*SUMPRODUCT(K13:$K$22, W14:$W$23))/Z13</f>
        <v>480.52399813113016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2.2202060000000002E-3</v>
      </c>
      <c r="O14">
        <f t="shared" si="22"/>
        <v>280.17608976610086</v>
      </c>
      <c r="P14">
        <f t="shared" si="23"/>
        <v>14.008804488305044</v>
      </c>
      <c r="Q14" s="4">
        <f t="shared" si="24"/>
        <v>12.5</v>
      </c>
      <c r="R14">
        <f t="shared" si="0"/>
        <v>50000</v>
      </c>
      <c r="S14">
        <f t="shared" si="12"/>
        <v>501.74204572490174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427.4453696282834</v>
      </c>
      <c r="AC14">
        <f t="shared" si="1"/>
        <v>440.86555563748675</v>
      </c>
      <c r="AE14">
        <f t="shared" si="2"/>
        <v>246.18225349763637</v>
      </c>
      <c r="AF14">
        <f t="shared" si="3"/>
        <v>-12.309112674881819</v>
      </c>
      <c r="AG14">
        <f t="shared" si="3"/>
        <v>-10.983371819092257</v>
      </c>
      <c r="AH14">
        <f t="shared" si="4"/>
        <v>-98.748114351403885</v>
      </c>
      <c r="AI14">
        <f t="shared" si="5"/>
        <v>124.1416546522584</v>
      </c>
      <c r="AJ14">
        <f t="shared" si="6"/>
        <v>-13.420186009203348</v>
      </c>
      <c r="AK14">
        <f t="shared" si="20"/>
        <v>33.991771437183353</v>
      </c>
      <c r="AL14">
        <f t="shared" si="7"/>
        <v>144.71324008023839</v>
      </c>
      <c r="AN14">
        <f t="shared" si="8"/>
        <v>119.47902524901153</v>
      </c>
      <c r="AO14">
        <f t="shared" si="8"/>
        <v>-5.9739512624505764</v>
      </c>
      <c r="AP14">
        <f t="shared" si="8"/>
        <v>-5.3305327262560169</v>
      </c>
      <c r="AQ14">
        <f t="shared" si="8"/>
        <v>-47.925178522248515</v>
      </c>
      <c r="AR14">
        <f t="shared" si="8"/>
        <v>60.249362738056412</v>
      </c>
      <c r="AS14">
        <f t="shared" si="8"/>
        <v>-6.5131857404800018</v>
      </c>
      <c r="AT14">
        <f t="shared" si="8"/>
        <v>16.497142503575514</v>
      </c>
      <c r="AU14">
        <f t="shared" si="8"/>
        <v>70.233319501151925</v>
      </c>
      <c r="AW14">
        <v>11</v>
      </c>
      <c r="AX14">
        <f>(R14*SUMPRODUCT(K15:$K$23, X15:$X$23)-$AZ$3*SUMPRODUCT(K14:$K$22, W15:$W$23))/Z14</f>
        <v>501.74204572490174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2.3617970000000001E-3</v>
      </c>
      <c r="O15">
        <f t="shared" si="22"/>
        <v>280.17608976610086</v>
      </c>
      <c r="P15">
        <f t="shared" si="23"/>
        <v>14.008804488305044</v>
      </c>
      <c r="Q15" s="4">
        <f t="shared" si="24"/>
        <v>12.5</v>
      </c>
      <c r="R15">
        <f t="shared" si="0"/>
        <v>50000</v>
      </c>
      <c r="S15">
        <f t="shared" si="12"/>
        <v>519.26822770453884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440.86555563748675</v>
      </c>
      <c r="AC15">
        <f t="shared" si="1"/>
        <v>450.62502270957981</v>
      </c>
      <c r="AE15">
        <f t="shared" si="2"/>
        <v>243.13899845489604</v>
      </c>
      <c r="AF15">
        <f t="shared" si="3"/>
        <v>-12.156949922744802</v>
      </c>
      <c r="AG15">
        <f t="shared" si="3"/>
        <v>-10.847597606289117</v>
      </c>
      <c r="AH15">
        <f t="shared" si="4"/>
        <v>-103.76197844886654</v>
      </c>
      <c r="AI15">
        <f t="shared" si="5"/>
        <v>116.37247247699555</v>
      </c>
      <c r="AJ15">
        <f t="shared" si="6"/>
        <v>-9.7594670720930594</v>
      </c>
      <c r="AK15">
        <f t="shared" si="20"/>
        <v>34.868890656404211</v>
      </c>
      <c r="AL15">
        <f t="shared" si="7"/>
        <v>141.48189606130671</v>
      </c>
      <c r="AN15">
        <f t="shared" si="8"/>
        <v>112.17991234254717</v>
      </c>
      <c r="AO15">
        <f t="shared" si="8"/>
        <v>-5.6089956171273583</v>
      </c>
      <c r="AP15">
        <f t="shared" si="8"/>
        <v>-5.0048842692196818</v>
      </c>
      <c r="AQ15">
        <f t="shared" si="8"/>
        <v>-47.873889918331713</v>
      </c>
      <c r="AR15">
        <f t="shared" si="8"/>
        <v>53.692142537868406</v>
      </c>
      <c r="AS15">
        <f t="shared" si="8"/>
        <v>-4.5028406286722076</v>
      </c>
      <c r="AT15">
        <f t="shared" si="8"/>
        <v>16.087872049217612</v>
      </c>
      <c r="AU15">
        <f t="shared" si="8"/>
        <v>65.277173958413812</v>
      </c>
      <c r="AW15">
        <v>12</v>
      </c>
      <c r="AX15">
        <f>(R15*SUMPRODUCT(K16:$K$23, X16:$X$23)-$AZ$3*SUMPRODUCT(K15:$K$22, W16:$W$23))/Z15</f>
        <v>519.26822770453884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2.52864E-3</v>
      </c>
      <c r="O16">
        <f t="shared" si="22"/>
        <v>280.17608976610086</v>
      </c>
      <c r="P16">
        <f t="shared" si="23"/>
        <v>14.008804488305044</v>
      </c>
      <c r="Q16" s="4">
        <f t="shared" si="24"/>
        <v>12.5</v>
      </c>
      <c r="R16">
        <f t="shared" si="0"/>
        <v>50000</v>
      </c>
      <c r="S16">
        <f t="shared" si="12"/>
        <v>532.99319327747844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450.62502270957981</v>
      </c>
      <c r="AC16">
        <f t="shared" si="1"/>
        <v>456.74071229648888</v>
      </c>
      <c r="AE16">
        <f t="shared" si="2"/>
        <v>240.09279747329407</v>
      </c>
      <c r="AF16">
        <f t="shared" si="3"/>
        <v>-12.004639873664706</v>
      </c>
      <c r="AG16">
        <f t="shared" si="3"/>
        <v>-10.71169196101506</v>
      </c>
      <c r="AH16">
        <f t="shared" si="4"/>
        <v>-109.71867684466766</v>
      </c>
      <c r="AI16">
        <f t="shared" si="5"/>
        <v>107.65778879394666</v>
      </c>
      <c r="AJ16">
        <f t="shared" si="6"/>
        <v>-6.1156895869090704</v>
      </c>
      <c r="AK16">
        <f t="shared" si="20"/>
        <v>37.125610962913747</v>
      </c>
      <c r="AL16">
        <f t="shared" si="7"/>
        <v>138.66771016995133</v>
      </c>
      <c r="AN16">
        <f t="shared" si="8"/>
        <v>105.02934541156333</v>
      </c>
      <c r="AO16">
        <f t="shared" si="8"/>
        <v>-5.2514672705781678</v>
      </c>
      <c r="AP16">
        <f t="shared" si="8"/>
        <v>-4.6858631610590367</v>
      </c>
      <c r="AQ16">
        <f t="shared" si="8"/>
        <v>-47.996778452715112</v>
      </c>
      <c r="AR16">
        <f t="shared" si="8"/>
        <v>47.095236527211014</v>
      </c>
      <c r="AS16">
        <f t="shared" si="8"/>
        <v>-2.6753275434046326</v>
      </c>
      <c r="AT16">
        <f t="shared" si="8"/>
        <v>16.240714667306559</v>
      </c>
      <c r="AU16">
        <f t="shared" si="8"/>
        <v>60.660623651112942</v>
      </c>
      <c r="AW16">
        <v>13</v>
      </c>
      <c r="AX16">
        <f>(R16*SUMPRODUCT(K17:$K$23, X17:$X$23)-$AZ$3*SUMPRODUCT(K16:$K$22, W17:$W$23))/Z16</f>
        <v>532.99319327747844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2.719834E-3</v>
      </c>
      <c r="O17">
        <f t="shared" si="22"/>
        <v>280.17608976610086</v>
      </c>
      <c r="P17">
        <f t="shared" si="23"/>
        <v>14.008804488305044</v>
      </c>
      <c r="Q17" s="4">
        <f t="shared" si="24"/>
        <v>12.5</v>
      </c>
      <c r="R17">
        <f t="shared" si="0"/>
        <v>50000</v>
      </c>
      <c r="S17">
        <f t="shared" si="12"/>
        <v>542.98856321998403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456.74071229648888</v>
      </c>
      <c r="AC17">
        <f t="shared" si="1"/>
        <v>459.38748187697013</v>
      </c>
      <c r="AE17">
        <f t="shared" si="2"/>
        <v>237.03885694483816</v>
      </c>
      <c r="AF17">
        <f t="shared" si="3"/>
        <v>-11.85194284724191</v>
      </c>
      <c r="AG17">
        <f t="shared" si="3"/>
        <v>-10.575441017411812</v>
      </c>
      <c r="AH17">
        <f t="shared" si="4"/>
        <v>-116.53609597238172</v>
      </c>
      <c r="AI17">
        <f t="shared" si="5"/>
        <v>98.075377107802737</v>
      </c>
      <c r="AJ17">
        <f t="shared" si="6"/>
        <v>-2.6467695804812479</v>
      </c>
      <c r="AK17">
        <f t="shared" si="20"/>
        <v>42.074934548515053</v>
      </c>
      <c r="AL17">
        <f t="shared" si="7"/>
        <v>137.50354207583655</v>
      </c>
      <c r="AN17">
        <f t="shared" si="8"/>
        <v>97.667316165394723</v>
      </c>
      <c r="AO17">
        <f t="shared" si="8"/>
        <v>-4.8833658082697369</v>
      </c>
      <c r="AP17">
        <f t="shared" si="8"/>
        <v>-4.3574077041571533</v>
      </c>
      <c r="AQ17">
        <f t="shared" si="8"/>
        <v>-48.016463953266801</v>
      </c>
      <c r="AR17">
        <f t="shared" si="8"/>
        <v>40.410078699701039</v>
      </c>
      <c r="AS17">
        <f t="shared" si="8"/>
        <v>-1.0905506580888042</v>
      </c>
      <c r="AT17">
        <f t="shared" si="8"/>
        <v>17.336170061537228</v>
      </c>
      <c r="AU17">
        <f t="shared" si="8"/>
        <v>56.655698103149469</v>
      </c>
      <c r="AW17">
        <v>14</v>
      </c>
      <c r="AX17">
        <f>(R17*SUMPRODUCT(K18:$K$23, X18:$X$23)-$AZ$3*SUMPRODUCT(K17:$K$22, W18:$W$23))/Z17</f>
        <v>542.98856321998403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4.2403780000000004E-3</v>
      </c>
      <c r="O18">
        <f t="shared" si="22"/>
        <v>280.17608976610086</v>
      </c>
      <c r="P18">
        <f t="shared" si="23"/>
        <v>14.008804488305044</v>
      </c>
      <c r="Q18" s="4">
        <f t="shared" si="24"/>
        <v>12.5</v>
      </c>
      <c r="R18">
        <f t="shared" si="0"/>
        <v>50000</v>
      </c>
      <c r="S18">
        <f t="shared" si="12"/>
        <v>524.5077041533898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459.38748187697013</v>
      </c>
      <c r="AC18">
        <f t="shared" si="1"/>
        <v>437.43282652931123</v>
      </c>
      <c r="AE18">
        <f t="shared" si="2"/>
        <v>233.66333402125576</v>
      </c>
      <c r="AF18">
        <f t="shared" si="3"/>
        <v>-11.68316670106279</v>
      </c>
      <c r="AG18">
        <f t="shared" si="3"/>
        <v>-10.424842739807165</v>
      </c>
      <c r="AH18">
        <f t="shared" si="4"/>
        <v>-179.37546972212269</v>
      </c>
      <c r="AI18">
        <f t="shared" si="5"/>
        <v>32.179854858263127</v>
      </c>
      <c r="AJ18">
        <f t="shared" si="6"/>
        <v>21.9546553476589</v>
      </c>
      <c r="AK18">
        <f t="shared" si="20"/>
        <v>47.763872208721132</v>
      </c>
      <c r="AL18">
        <f t="shared" si="7"/>
        <v>101.89838241464315</v>
      </c>
      <c r="AN18">
        <f t="shared" si="8"/>
        <v>89.969625890060755</v>
      </c>
      <c r="AO18">
        <f t="shared" si="8"/>
        <v>-4.4984812945030379</v>
      </c>
      <c r="AP18">
        <f t="shared" si="8"/>
        <v>-4.0139767978224876</v>
      </c>
      <c r="AQ18">
        <f t="shared" si="8"/>
        <v>-69.066650839130943</v>
      </c>
      <c r="AR18">
        <f t="shared" si="8"/>
        <v>12.390516958604287</v>
      </c>
      <c r="AS18">
        <f t="shared" si="8"/>
        <v>8.453410700689604</v>
      </c>
      <c r="AT18">
        <f t="shared" si="8"/>
        <v>18.390980046909693</v>
      </c>
      <c r="AU18">
        <f t="shared" si="8"/>
        <v>39.234907706203586</v>
      </c>
      <c r="AW18">
        <v>15</v>
      </c>
      <c r="AX18">
        <f>(R18*SUMPRODUCT(K19:$K$23, X19:$X$23)-$AZ$3*SUMPRODUCT(K18:$K$22, W19:$W$23))/Z18</f>
        <v>524.5077041533898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5.9098179999999998E-3</v>
      </c>
      <c r="O19">
        <f t="shared" si="22"/>
        <v>280.17608976610086</v>
      </c>
      <c r="P19">
        <f t="shared" si="23"/>
        <v>14.008804488305044</v>
      </c>
      <c r="Q19" s="4">
        <f t="shared" si="24"/>
        <v>12.5</v>
      </c>
      <c r="R19">
        <f t="shared" si="0"/>
        <v>50000</v>
      </c>
      <c r="S19">
        <f t="shared" si="12"/>
        <v>478.15726045756338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437.43282652931123</v>
      </c>
      <c r="AC19">
        <f t="shared" si="1"/>
        <v>392.43266789955976</v>
      </c>
      <c r="AE19">
        <f t="shared" si="2"/>
        <v>229.94579290370439</v>
      </c>
      <c r="AF19">
        <f t="shared" si="3"/>
        <v>-11.497289645185219</v>
      </c>
      <c r="AG19">
        <f t="shared" si="3"/>
        <v>-10.258985389138212</v>
      </c>
      <c r="AH19">
        <f t="shared" si="4"/>
        <v>-246.43569308352679</v>
      </c>
      <c r="AI19">
        <f t="shared" si="5"/>
        <v>-38.246175214145836</v>
      </c>
      <c r="AJ19">
        <f t="shared" si="6"/>
        <v>45.000158629751468</v>
      </c>
      <c r="AK19">
        <f t="shared" si="20"/>
        <v>48.141689606426759</v>
      </c>
      <c r="AL19">
        <f t="shared" si="7"/>
        <v>54.895673022032391</v>
      </c>
      <c r="AN19">
        <f t="shared" si="8"/>
        <v>82.483906760407862</v>
      </c>
      <c r="AO19">
        <f t="shared" si="8"/>
        <v>-4.1241953380203933</v>
      </c>
      <c r="AP19">
        <f t="shared" si="8"/>
        <v>-3.6800029415995059</v>
      </c>
      <c r="AQ19">
        <f t="shared" si="8"/>
        <v>-88.399002539048624</v>
      </c>
      <c r="AR19">
        <f t="shared" si="8"/>
        <v>-13.719294058260658</v>
      </c>
      <c r="AS19">
        <f t="shared" si="8"/>
        <v>16.142016958642024</v>
      </c>
      <c r="AT19">
        <f t="shared" si="8"/>
        <v>17.268916237349565</v>
      </c>
      <c r="AU19">
        <f t="shared" si="8"/>
        <v>19.691639137730931</v>
      </c>
      <c r="AW19">
        <v>16</v>
      </c>
      <c r="AX19">
        <f>(R19*SUMPRODUCT(K20:$K$23, X20:$X$23)-$AZ$3*SUMPRODUCT(K19:$K$22, W20:$W$23))/Z19</f>
        <v>478.15726045756338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7.7019840000000003E-3</v>
      </c>
      <c r="O20">
        <f t="shared" si="22"/>
        <v>280.17608976610086</v>
      </c>
      <c r="P20">
        <f t="shared" si="23"/>
        <v>14.008804488305044</v>
      </c>
      <c r="Q20" s="4">
        <f t="shared" si="24"/>
        <v>12.5</v>
      </c>
      <c r="R20">
        <f t="shared" si="0"/>
        <v>50000</v>
      </c>
      <c r="S20">
        <f t="shared" si="12"/>
        <v>402.74157137676053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392.43266789955976</v>
      </c>
      <c r="AC20">
        <f t="shared" si="1"/>
        <v>324.68642054840257</v>
      </c>
      <c r="AE20">
        <f t="shared" si="2"/>
        <v>225.87529615685568</v>
      </c>
      <c r="AF20">
        <f t="shared" si="3"/>
        <v>-11.293764807842784</v>
      </c>
      <c r="AG20">
        <f t="shared" si="3"/>
        <v>-10.077380993923454</v>
      </c>
      <c r="AH20">
        <f t="shared" si="4"/>
        <v>-316.05816529350517</v>
      </c>
      <c r="AI20">
        <f t="shared" si="5"/>
        <v>-111.55401493841572</v>
      </c>
      <c r="AJ20">
        <f t="shared" si="6"/>
        <v>67.746247351157194</v>
      </c>
      <c r="AK20">
        <f t="shared" si="20"/>
        <v>32.960871019197498</v>
      </c>
      <c r="AL20">
        <f t="shared" si="7"/>
        <v>-10.846896568061027</v>
      </c>
      <c r="AN20">
        <f t="shared" si="8"/>
        <v>76.850780577328678</v>
      </c>
      <c r="AO20">
        <f t="shared" si="8"/>
        <v>-3.8425390288664336</v>
      </c>
      <c r="AP20">
        <f t="shared" si="8"/>
        <v>-3.4286821477827543</v>
      </c>
      <c r="AQ20">
        <f t="shared" si="8"/>
        <v>-107.53418866035219</v>
      </c>
      <c r="AR20">
        <f t="shared" si="8"/>
        <v>-37.9546292596727</v>
      </c>
      <c r="AS20">
        <f t="shared" si="8"/>
        <v>23.049674217165133</v>
      </c>
      <c r="AT20">
        <f t="shared" si="8"/>
        <v>11.214456425438076</v>
      </c>
      <c r="AU20">
        <f t="shared" si="8"/>
        <v>-3.69049861706949</v>
      </c>
      <c r="AW20">
        <v>17</v>
      </c>
      <c r="AX20">
        <f>(R20*SUMPRODUCT(K21:$K$23, X21:$X$23)-$AZ$3*SUMPRODUCT(K20:$K$22, W21:$W$23))/Z20</f>
        <v>402.74157137676053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9.7648700000000001E-3</v>
      </c>
      <c r="O21">
        <f t="shared" si="22"/>
        <v>280.17608976610086</v>
      </c>
      <c r="P21">
        <f t="shared" si="23"/>
        <v>14.008804488305044</v>
      </c>
      <c r="Q21" s="4">
        <f t="shared" si="24"/>
        <v>12.5</v>
      </c>
      <c r="R21">
        <f t="shared" si="0"/>
        <v>50000</v>
      </c>
      <c r="S21">
        <f t="shared" si="12"/>
        <v>296.57411083099106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324.68642054840257</v>
      </c>
      <c r="AC21">
        <f t="shared" si="1"/>
        <v>234.36953858995881</v>
      </c>
      <c r="AE21">
        <f t="shared" si="2"/>
        <v>221.41090029210392</v>
      </c>
      <c r="AF21">
        <f t="shared" si="3"/>
        <v>-11.070545014605198</v>
      </c>
      <c r="AG21">
        <f t="shared" si="3"/>
        <v>-9.8782028686380841</v>
      </c>
      <c r="AH21">
        <f t="shared" si="4"/>
        <v>-393.61726138453321</v>
      </c>
      <c r="AI21">
        <f t="shared" si="5"/>
        <v>-193.15510897567256</v>
      </c>
      <c r="AJ21">
        <f t="shared" si="6"/>
        <v>90.316881958443759</v>
      </c>
      <c r="AK21">
        <f t="shared" si="20"/>
        <v>27.446873599868738</v>
      </c>
      <c r="AL21">
        <f t="shared" si="7"/>
        <v>-75.391353417360065</v>
      </c>
      <c r="AN21">
        <f t="shared" si="8"/>
        <v>71.655887843450259</v>
      </c>
      <c r="AO21">
        <f t="shared" si="8"/>
        <v>-3.5827943921725138</v>
      </c>
      <c r="AP21">
        <f t="shared" si="8"/>
        <v>-3.1969130513274111</v>
      </c>
      <c r="AQ21">
        <f t="shared" si="8"/>
        <v>-127.38755995213312</v>
      </c>
      <c r="AR21">
        <f t="shared" si="8"/>
        <v>-62.511379552182781</v>
      </c>
      <c r="AS21">
        <f t="shared" si="8"/>
        <v>29.229529148954825</v>
      </c>
      <c r="AT21">
        <f t="shared" si="8"/>
        <v>8.8827157729401485</v>
      </c>
      <c r="AU21">
        <f t="shared" si="8"/>
        <v>-24.399134630287804</v>
      </c>
      <c r="AW21">
        <v>18</v>
      </c>
      <c r="AX21">
        <f>(R21*SUMPRODUCT(K22:$K$23, X22:$X$23)-$AZ$3*SUMPRODUCT(K21:$K$22, W22:$W$23))/Z21</f>
        <v>296.57411083099106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1.2112915E-2</v>
      </c>
      <c r="O22">
        <f t="shared" si="22"/>
        <v>280.17608976610086</v>
      </c>
      <c r="P22">
        <f t="shared" si="23"/>
        <v>14.008804488305044</v>
      </c>
      <c r="Q22" s="4">
        <f t="shared" si="24"/>
        <v>12.5</v>
      </c>
      <c r="R22">
        <f t="shared" si="0"/>
        <v>50000</v>
      </c>
      <c r="S22">
        <f t="shared" si="12"/>
        <v>160.68188680742372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234.36953858995881</v>
      </c>
      <c r="AC22">
        <f t="shared" si="1"/>
        <v>124.17196712047159</v>
      </c>
      <c r="AE22">
        <f t="shared" si="2"/>
        <v>216.51485987387113</v>
      </c>
      <c r="AF22">
        <f t="shared" si="3"/>
        <v>-10.825742993693558</v>
      </c>
      <c r="AG22">
        <f t="shared" si="3"/>
        <v>-9.6597670082511335</v>
      </c>
      <c r="AH22">
        <f t="shared" si="4"/>
        <v>-478.6153268022772</v>
      </c>
      <c r="AI22">
        <f t="shared" si="5"/>
        <v>-282.58597693035074</v>
      </c>
      <c r="AJ22">
        <f t="shared" si="6"/>
        <v>110.19757146948722</v>
      </c>
      <c r="AK22">
        <f t="shared" si="20"/>
        <v>30.80410588290955</v>
      </c>
      <c r="AL22">
        <f t="shared" si="7"/>
        <v>-141.58429957795397</v>
      </c>
      <c r="AN22">
        <f t="shared" si="8"/>
        <v>65.487259146092057</v>
      </c>
      <c r="AO22">
        <f t="shared" si="8"/>
        <v>-3.2743629573046031</v>
      </c>
      <c r="AP22">
        <f t="shared" si="8"/>
        <v>-2.9217009203373996</v>
      </c>
      <c r="AQ22">
        <f t="shared" si="8"/>
        <v>-144.76237776867131</v>
      </c>
      <c r="AR22">
        <f t="shared" si="8"/>
        <v>-85.471182500221246</v>
      </c>
      <c r="AS22">
        <f t="shared" si="8"/>
        <v>33.330446345790037</v>
      </c>
      <c r="AT22">
        <f t="shared" si="8"/>
        <v>9.3170347101945037</v>
      </c>
      <c r="AU22">
        <f t="shared" si="8"/>
        <v>-42.823701444236711</v>
      </c>
      <c r="AW22">
        <v>19</v>
      </c>
      <c r="AX22">
        <f>(R22*SUMPRODUCT(K23:$K$23, X23:$X$23)-$AZ$3*SUMPRODUCT(K22:$K$22, W23:$W$23))/Z22</f>
        <v>160.68188680742372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1.471273E-2</v>
      </c>
      <c r="O23">
        <f t="shared" si="22"/>
        <v>280.17608976610086</v>
      </c>
      <c r="P23">
        <f t="shared" si="23"/>
        <v>14.008804488305044</v>
      </c>
      <c r="Q23" s="4">
        <f t="shared" si="24"/>
        <v>12.5</v>
      </c>
      <c r="R23">
        <f t="shared" si="0"/>
        <v>50000</v>
      </c>
      <c r="S23">
        <f t="shared" si="12"/>
        <v>164.75339292332171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124.17196712047159</v>
      </c>
      <c r="AC23">
        <f t="shared" si="1"/>
        <v>124.17196712047161</v>
      </c>
      <c r="AE23">
        <f t="shared" si="2"/>
        <v>211.16418660082033</v>
      </c>
      <c r="AF23">
        <f t="shared" si="3"/>
        <v>-10.558209330041016</v>
      </c>
      <c r="AG23">
        <f t="shared" si="3"/>
        <v>-9.4210477943133153</v>
      </c>
      <c r="AH23">
        <f t="shared" si="4"/>
        <v>-568.48617542122679</v>
      </c>
      <c r="AI23">
        <f t="shared" si="5"/>
        <v>-377.30124594476081</v>
      </c>
      <c r="AJ23">
        <f t="shared" si="6"/>
        <v>0</v>
      </c>
      <c r="AK23">
        <f t="shared" si="20"/>
        <v>33.744428422250969</v>
      </c>
      <c r="AL23">
        <f t="shared" si="7"/>
        <v>-343.55681752250985</v>
      </c>
      <c r="AN23">
        <f t="shared" si="8"/>
        <v>57.857496324281783</v>
      </c>
      <c r="AO23">
        <f t="shared" si="8"/>
        <v>-2.8928748162140892</v>
      </c>
      <c r="AP23">
        <f t="shared" si="8"/>
        <v>-2.5813005837053624</v>
      </c>
      <c r="AQ23">
        <f t="shared" si="8"/>
        <v>-155.76119859290031</v>
      </c>
      <c r="AR23">
        <f t="shared" si="8"/>
        <v>-103.37787766853801</v>
      </c>
      <c r="AS23">
        <f t="shared" si="8"/>
        <v>0</v>
      </c>
      <c r="AT23">
        <f t="shared" si="8"/>
        <v>9.2457351543994761</v>
      </c>
      <c r="AU23">
        <f t="shared" si="8"/>
        <v>-94.132142514138522</v>
      </c>
      <c r="AW23">
        <v>20</v>
      </c>
      <c r="AX23">
        <f>(R23*SUMPRODUCT(K$23:$K24, X$23:$X24)-$AZ$3*SUMPRODUCT(K$22:$K23, W$23:$W24))/Z23</f>
        <v>164.75339292332171</v>
      </c>
    </row>
    <row r="25" spans="5:50" x14ac:dyDescent="0.25">
      <c r="AN25" s="8">
        <f t="shared" ref="AN25:AU25" si="25">SUM(AN3:AN23)</f>
        <v>2692.2319754995556</v>
      </c>
      <c r="AO25" s="8">
        <f t="shared" si="25"/>
        <v>-344.74366609955342</v>
      </c>
      <c r="AP25" s="8">
        <f t="shared" si="25"/>
        <v>-207.61338912552768</v>
      </c>
      <c r="AQ25" s="8">
        <f t="shared" si="25"/>
        <v>-1396.1118821553332</v>
      </c>
      <c r="AR25" s="8">
        <f t="shared" si="25"/>
        <v>743.7630381191409</v>
      </c>
      <c r="AS25" s="8">
        <f t="shared" si="25"/>
        <v>-219.9288281635807</v>
      </c>
      <c r="AT25" s="8">
        <f t="shared" si="25"/>
        <v>345.39703701845173</v>
      </c>
      <c r="AU25" s="9">
        <f t="shared" si="25"/>
        <v>869.23124697401158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B409-FAE3-4DF5-B806-C95B39FD39C4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1204.7819343337972</v>
      </c>
      <c r="K3">
        <v>1</v>
      </c>
      <c r="L3" s="2">
        <v>0</v>
      </c>
      <c r="O3">
        <f>$C$3</f>
        <v>1204.7819343337972</v>
      </c>
      <c r="P3">
        <f>O3*B5</f>
        <v>963.82554746703772</v>
      </c>
      <c r="Q3" s="4">
        <f>B8</f>
        <v>100</v>
      </c>
      <c r="R3">
        <f t="shared" ref="R3:R23" si="0">$C$6</f>
        <v>50000</v>
      </c>
      <c r="S3">
        <f>AX3</f>
        <v>9.0949470177292824E-13</v>
      </c>
      <c r="W3">
        <v>1</v>
      </c>
      <c r="Z3">
        <v>1</v>
      </c>
      <c r="AC3">
        <f t="shared" ref="AC3:AC23" si="1">S3*Z3</f>
        <v>9.0949470177292824E-13</v>
      </c>
      <c r="AE3">
        <f t="shared" ref="AE3:AE23" si="2">$Z3*O3</f>
        <v>1204.7819343337972</v>
      </c>
      <c r="AF3">
        <f t="shared" ref="AF3:AG23" si="3">-$Z3*P3</f>
        <v>-963.82554746703772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140.95638686675943</v>
      </c>
      <c r="AJ3">
        <f t="shared" ref="AJ3:AJ23" si="6">AB3-AC3</f>
        <v>-9.0949470177292824E-13</v>
      </c>
      <c r="AL3">
        <f t="shared" ref="AL3:AL23" si="7">SUM(AI3:AK3)</f>
        <v>140.95638686675852</v>
      </c>
      <c r="AN3">
        <f t="shared" ref="AN3:AU23" si="8">AE3*$K3</f>
        <v>1204.7819343337972</v>
      </c>
      <c r="AO3">
        <f t="shared" si="8"/>
        <v>-963.82554746703772</v>
      </c>
      <c r="AP3">
        <f t="shared" si="8"/>
        <v>-100</v>
      </c>
      <c r="AQ3">
        <f t="shared" si="8"/>
        <v>0</v>
      </c>
      <c r="AR3">
        <f t="shared" si="8"/>
        <v>140.95638686675943</v>
      </c>
      <c r="AS3">
        <f t="shared" si="8"/>
        <v>-9.0949470177292824E-13</v>
      </c>
      <c r="AT3">
        <f t="shared" si="8"/>
        <v>0</v>
      </c>
      <c r="AU3">
        <f t="shared" si="8"/>
        <v>140.95638686675852</v>
      </c>
      <c r="AW3">
        <v>0</v>
      </c>
      <c r="AX3">
        <f>(R3*SUMPRODUCT(K4:$K$23, X4:$X$23)-$AZ$3*SUMPRODUCT(K3:$K$22, W4:$W$23))/Z3</f>
        <v>9.0949470177292824E-13</v>
      </c>
      <c r="AZ3">
        <f>$C$6*SUMPRODUCT(K4:$K$23, X4:$X$23)/SUMPRODUCT(K3:K22, W4:W23)</f>
        <v>639.08813994290779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</v>
      </c>
      <c r="S4">
        <f t="shared" ref="S4:S23" si="12">AX4</f>
        <v>541.55909168971402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9.0949470177292824E-13</v>
      </c>
      <c r="AC4">
        <f t="shared" si="1"/>
        <v>534.94112802809286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-534.94112802809195</v>
      </c>
      <c r="AK4">
        <f t="shared" ref="AK4:AK23" si="20">H4*SUM(AB4:AB4, AE4:AF4)</f>
        <v>5.9935700846835971E-14</v>
      </c>
      <c r="AL4">
        <f t="shared" si="7"/>
        <v>-645.95142802809187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-104.14701191481377</v>
      </c>
      <c r="AR4">
        <f t="shared" si="8"/>
        <v>-104.14701191481377</v>
      </c>
      <c r="AS4">
        <f t="shared" si="8"/>
        <v>-501.86802516942669</v>
      </c>
      <c r="AT4">
        <f t="shared" si="8"/>
        <v>5.6230134953406478E-14</v>
      </c>
      <c r="AU4">
        <f t="shared" si="8"/>
        <v>-606.01503708424036</v>
      </c>
      <c r="AW4">
        <v>1</v>
      </c>
      <c r="AX4">
        <f>(R4*SUMPRODUCT(K5:$K$23, X5:$X$23)-$AZ$3*SUMPRODUCT(K4:$K$22, W5:$W$23))/Z4</f>
        <v>541.55909168971402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2.3617970000000001E-3</v>
      </c>
      <c r="O5">
        <f t="shared" ref="O5:O23" si="22">$C$3</f>
        <v>1204.7819343337972</v>
      </c>
      <c r="P5">
        <f t="shared" ref="P5:P23" si="23">O5*$C$5</f>
        <v>60.239096716689858</v>
      </c>
      <c r="Q5" s="4">
        <f t="shared" ref="Q5:Q23" si="24">$C$8</f>
        <v>12.5</v>
      </c>
      <c r="R5">
        <f t="shared" si="0"/>
        <v>50000</v>
      </c>
      <c r="S5">
        <f t="shared" si="12"/>
        <v>1052.163836467746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534.94112802809286</v>
      </c>
      <c r="AC5">
        <f t="shared" si="1"/>
        <v>1026.4584856515239</v>
      </c>
      <c r="AE5">
        <f t="shared" si="2"/>
        <v>1175.3479800334239</v>
      </c>
      <c r="AF5">
        <f t="shared" si="3"/>
        <v>-58.767399001671194</v>
      </c>
      <c r="AG5">
        <f t="shared" si="3"/>
        <v>-12.194613258823377</v>
      </c>
      <c r="AH5">
        <f t="shared" si="4"/>
        <v>-116.64676770649092</v>
      </c>
      <c r="AI5">
        <f t="shared" si="5"/>
        <v>987.73920006643834</v>
      </c>
      <c r="AJ5">
        <f t="shared" si="6"/>
        <v>-491.51735762343105</v>
      </c>
      <c r="AK5">
        <f t="shared" si="20"/>
        <v>142.69147566277067</v>
      </c>
      <c r="AL5">
        <f t="shared" si="7"/>
        <v>638.91331810577799</v>
      </c>
      <c r="AN5">
        <f t="shared" si="8"/>
        <v>1014.9864538418789</v>
      </c>
      <c r="AO5">
        <f t="shared" si="8"/>
        <v>-50.749322692093941</v>
      </c>
      <c r="AP5">
        <f t="shared" si="8"/>
        <v>-10.530810855857613</v>
      </c>
      <c r="AQ5">
        <f t="shared" si="8"/>
        <v>-100.73177571051066</v>
      </c>
      <c r="AR5">
        <f t="shared" si="8"/>
        <v>852.97454458341656</v>
      </c>
      <c r="AS5">
        <f t="shared" si="8"/>
        <v>-424.45596392801889</v>
      </c>
      <c r="AT5">
        <f t="shared" si="8"/>
        <v>123.223009131561</v>
      </c>
      <c r="AU5">
        <f t="shared" si="8"/>
        <v>551.74158978695868</v>
      </c>
      <c r="AW5">
        <v>2</v>
      </c>
      <c r="AX5">
        <f>(R5*SUMPRODUCT(K6:$K$23, X6:$X$23)-$AZ$3*SUMPRODUCT(K5:$K$22, W6:$W$23))/Z5</f>
        <v>1052.163836467746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2.52864E-3</v>
      </c>
      <c r="O6">
        <f t="shared" si="22"/>
        <v>1204.7819343337972</v>
      </c>
      <c r="P6">
        <f t="shared" si="23"/>
        <v>60.239096716689858</v>
      </c>
      <c r="Q6" s="4">
        <f t="shared" si="24"/>
        <v>12.5</v>
      </c>
      <c r="R6">
        <f t="shared" si="0"/>
        <v>50000</v>
      </c>
      <c r="S6">
        <f t="shared" si="12"/>
        <v>1524.6901330916132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1026.4584856515239</v>
      </c>
      <c r="AC6">
        <f t="shared" si="1"/>
        <v>1468.8049141985757</v>
      </c>
      <c r="AE6">
        <f t="shared" si="2"/>
        <v>1160.622468316858</v>
      </c>
      <c r="AF6">
        <f t="shared" si="3"/>
        <v>-58.031123415842899</v>
      </c>
      <c r="AG6">
        <f t="shared" si="3"/>
        <v>-12.041831339364354</v>
      </c>
      <c r="AH6">
        <f t="shared" si="4"/>
        <v>-123.34314748316459</v>
      </c>
      <c r="AI6">
        <f t="shared" si="5"/>
        <v>967.2063660784861</v>
      </c>
      <c r="AJ6">
        <f t="shared" si="6"/>
        <v>-442.3464285470518</v>
      </c>
      <c r="AK6">
        <f t="shared" si="20"/>
        <v>231.64062156411626</v>
      </c>
      <c r="AL6">
        <f t="shared" si="7"/>
        <v>756.50055909555056</v>
      </c>
      <c r="AN6">
        <f t="shared" si="8"/>
        <v>903.92320883551349</v>
      </c>
      <c r="AO6">
        <f t="shared" si="8"/>
        <v>-45.196160441775675</v>
      </c>
      <c r="AP6">
        <f t="shared" si="8"/>
        <v>-9.3784939734275632</v>
      </c>
      <c r="AQ6">
        <f t="shared" si="8"/>
        <v>-96.06287720979725</v>
      </c>
      <c r="AR6">
        <f t="shared" si="8"/>
        <v>753.28567721051297</v>
      </c>
      <c r="AS6">
        <f t="shared" si="8"/>
        <v>-344.51099649056528</v>
      </c>
      <c r="AT6">
        <f t="shared" si="8"/>
        <v>180.40778948949759</v>
      </c>
      <c r="AU6">
        <f t="shared" si="8"/>
        <v>589.18247020944534</v>
      </c>
      <c r="AW6">
        <v>3</v>
      </c>
      <c r="AX6">
        <f>(R6*SUMPRODUCT(K7:$K$23, X7:$X$23)-$AZ$3*SUMPRODUCT(K6:$K$22, W7:$W$23))/Z6</f>
        <v>1524.6901330916132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2.719834E-3</v>
      </c>
      <c r="O7">
        <f t="shared" si="22"/>
        <v>1204.7819343337972</v>
      </c>
      <c r="P7">
        <f t="shared" si="23"/>
        <v>60.239096716689858</v>
      </c>
      <c r="Q7" s="4">
        <f t="shared" si="24"/>
        <v>12.5</v>
      </c>
      <c r="R7">
        <f t="shared" si="0"/>
        <v>50000</v>
      </c>
      <c r="S7">
        <f t="shared" si="12"/>
        <v>1951.3741741194597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1468.8049141985757</v>
      </c>
      <c r="AC7">
        <f t="shared" si="1"/>
        <v>1855.9381212604621</v>
      </c>
      <c r="AE7">
        <f t="shared" si="2"/>
        <v>1145.8595431831973</v>
      </c>
      <c r="AF7">
        <f t="shared" si="3"/>
        <v>-57.292977159159868</v>
      </c>
      <c r="AG7">
        <f t="shared" si="3"/>
        <v>-11.888661243671642</v>
      </c>
      <c r="AH7">
        <f t="shared" si="4"/>
        <v>-131.00712919627483</v>
      </c>
      <c r="AI7">
        <f t="shared" si="5"/>
        <v>945.67077558409107</v>
      </c>
      <c r="AJ7">
        <f t="shared" si="6"/>
        <v>-387.13320706188642</v>
      </c>
      <c r="AK7">
        <f t="shared" si="20"/>
        <v>267.75679397930759</v>
      </c>
      <c r="AL7">
        <f t="shared" si="7"/>
        <v>826.2943625015123</v>
      </c>
      <c r="AN7">
        <f t="shared" si="8"/>
        <v>807.84417096983657</v>
      </c>
      <c r="AO7">
        <f t="shared" si="8"/>
        <v>-40.39220854849183</v>
      </c>
      <c r="AP7">
        <f t="shared" si="8"/>
        <v>-8.3816430586725499</v>
      </c>
      <c r="AQ7">
        <f t="shared" si="8"/>
        <v>-92.361534453601465</v>
      </c>
      <c r="AR7">
        <f t="shared" si="8"/>
        <v>666.7087849090708</v>
      </c>
      <c r="AS7">
        <f t="shared" si="8"/>
        <v>-272.93336829486356</v>
      </c>
      <c r="AT7">
        <f t="shared" si="8"/>
        <v>188.77162261341189</v>
      </c>
      <c r="AU7">
        <f t="shared" si="8"/>
        <v>582.54703922761917</v>
      </c>
      <c r="AW7">
        <v>4</v>
      </c>
      <c r="AX7">
        <f>(R7*SUMPRODUCT(K8:$K$23, X8:$X$23)-$AZ$3*SUMPRODUCT(K7:$K$22, W8:$W$23))/Z7</f>
        <v>1951.3741741194597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4.2403780000000004E-3</v>
      </c>
      <c r="O8">
        <f t="shared" si="22"/>
        <v>1204.7819343337972</v>
      </c>
      <c r="P8">
        <f t="shared" si="23"/>
        <v>60.239096716689858</v>
      </c>
      <c r="Q8" s="4">
        <f t="shared" si="24"/>
        <v>12.5</v>
      </c>
      <c r="R8">
        <f t="shared" si="0"/>
        <v>50000</v>
      </c>
      <c r="S8">
        <f t="shared" si="12"/>
        <v>2295.2525923088915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1855.9381212604621</v>
      </c>
      <c r="AC8">
        <f t="shared" si="1"/>
        <v>2151.9117200865599</v>
      </c>
      <c r="AE8">
        <f t="shared" si="2"/>
        <v>1129.5420701533612</v>
      </c>
      <c r="AF8">
        <f t="shared" si="3"/>
        <v>-56.477103507668069</v>
      </c>
      <c r="AG8">
        <f t="shared" si="3"/>
        <v>-11.719362213647807</v>
      </c>
      <c r="AH8">
        <f t="shared" si="4"/>
        <v>-201.64967034847149</v>
      </c>
      <c r="AI8">
        <f t="shared" si="5"/>
        <v>859.69593408357377</v>
      </c>
      <c r="AJ8">
        <f t="shared" si="6"/>
        <v>-295.97359882609771</v>
      </c>
      <c r="AK8">
        <f t="shared" si="20"/>
        <v>212.35272387319628</v>
      </c>
      <c r="AL8">
        <f t="shared" si="7"/>
        <v>776.07505913067234</v>
      </c>
      <c r="AN8">
        <f t="shared" si="8"/>
        <v>742.50831199079664</v>
      </c>
      <c r="AO8">
        <f t="shared" si="8"/>
        <v>-37.125415599539835</v>
      </c>
      <c r="AP8">
        <f t="shared" si="8"/>
        <v>-7.7037625111943822</v>
      </c>
      <c r="AQ8">
        <f t="shared" si="8"/>
        <v>-132.55509493649524</v>
      </c>
      <c r="AR8">
        <f t="shared" si="8"/>
        <v>565.12403894356714</v>
      </c>
      <c r="AS8">
        <f t="shared" si="8"/>
        <v>-194.55924933222644</v>
      </c>
      <c r="AT8">
        <f t="shared" si="8"/>
        <v>139.59078348301529</v>
      </c>
      <c r="AU8">
        <f t="shared" si="8"/>
        <v>510.15557309435593</v>
      </c>
      <c r="AW8">
        <v>5</v>
      </c>
      <c r="AX8">
        <f>(R8*SUMPRODUCT(K9:$K$23, X9:$X$23)-$AZ$3*SUMPRODUCT(K8:$K$22, W9:$W$23))/Z8</f>
        <v>2295.2525923088915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5.9098179999999998E-3</v>
      </c>
      <c r="O9">
        <f t="shared" si="22"/>
        <v>1204.7819343337972</v>
      </c>
      <c r="P9">
        <f t="shared" si="23"/>
        <v>60.239096716689858</v>
      </c>
      <c r="Q9" s="4">
        <f t="shared" si="24"/>
        <v>12.5</v>
      </c>
      <c r="R9">
        <f t="shared" si="0"/>
        <v>50000</v>
      </c>
      <c r="S9">
        <f t="shared" si="12"/>
        <v>2571.6685919666147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2151.9117200865599</v>
      </c>
      <c r="AC9">
        <f t="shared" si="1"/>
        <v>2372.7056483794736</v>
      </c>
      <c r="AE9">
        <f t="shared" si="2"/>
        <v>1111.5712613938781</v>
      </c>
      <c r="AF9">
        <f t="shared" si="3"/>
        <v>-55.578563069693907</v>
      </c>
      <c r="AG9">
        <f t="shared" si="3"/>
        <v>-11.532909293752594</v>
      </c>
      <c r="AH9">
        <f t="shared" si="4"/>
        <v>-277.03719103494262</v>
      </c>
      <c r="AI9">
        <f t="shared" si="5"/>
        <v>767.42259799548901</v>
      </c>
      <c r="AJ9">
        <f t="shared" si="6"/>
        <v>-220.79392829291373</v>
      </c>
      <c r="AK9">
        <f t="shared" si="20"/>
        <v>167.45261064104085</v>
      </c>
      <c r="AL9">
        <f t="shared" si="7"/>
        <v>714.08128034361607</v>
      </c>
      <c r="AN9">
        <f t="shared" si="8"/>
        <v>694.445105382566</v>
      </c>
      <c r="AO9">
        <f t="shared" si="8"/>
        <v>-34.722255269128304</v>
      </c>
      <c r="AP9">
        <f t="shared" si="8"/>
        <v>-7.2050912865672467</v>
      </c>
      <c r="AQ9">
        <f t="shared" si="8"/>
        <v>-173.0767320143766</v>
      </c>
      <c r="AR9">
        <f t="shared" si="8"/>
        <v>479.44102681249387</v>
      </c>
      <c r="AS9">
        <f t="shared" si="8"/>
        <v>-137.93921103081843</v>
      </c>
      <c r="AT9">
        <f t="shared" si="8"/>
        <v>104.61465664143145</v>
      </c>
      <c r="AU9">
        <f t="shared" si="8"/>
        <v>446.11647242310687</v>
      </c>
      <c r="AW9">
        <v>6</v>
      </c>
      <c r="AX9">
        <f>(R9*SUMPRODUCT(K10:$K$23, X10:$X$23)-$AZ$3*SUMPRODUCT(K9:$K$22, W10:$W$23))/Z9</f>
        <v>2571.6685919666147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7.7019840000000003E-3</v>
      </c>
      <c r="O10">
        <f t="shared" si="22"/>
        <v>1204.7819343337972</v>
      </c>
      <c r="P10">
        <f t="shared" si="23"/>
        <v>60.239096716689858</v>
      </c>
      <c r="Q10" s="4">
        <f t="shared" si="24"/>
        <v>12.5</v>
      </c>
      <c r="R10">
        <f t="shared" si="0"/>
        <v>50000</v>
      </c>
      <c r="S10">
        <f t="shared" si="12"/>
        <v>2791.7667329106212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2372.7056483794736</v>
      </c>
      <c r="AC10">
        <f t="shared" si="1"/>
        <v>2530.1790650795806</v>
      </c>
      <c r="AE10">
        <f t="shared" si="2"/>
        <v>1091.8942447098239</v>
      </c>
      <c r="AF10">
        <f t="shared" si="3"/>
        <v>-54.594712235491194</v>
      </c>
      <c r="AG10">
        <f t="shared" si="3"/>
        <v>-11.328753917961135</v>
      </c>
      <c r="AH10">
        <f t="shared" si="4"/>
        <v>-355.30513141573516</v>
      </c>
      <c r="AI10">
        <f t="shared" si="5"/>
        <v>670.66564714063634</v>
      </c>
      <c r="AJ10">
        <f t="shared" si="6"/>
        <v>-157.47341670010701</v>
      </c>
      <c r="AK10">
        <f t="shared" si="20"/>
        <v>179.02527199482486</v>
      </c>
      <c r="AL10">
        <f t="shared" si="7"/>
        <v>692.21750243535416</v>
      </c>
      <c r="AN10">
        <f t="shared" si="8"/>
        <v>648.12546245910255</v>
      </c>
      <c r="AO10">
        <f t="shared" si="8"/>
        <v>-32.406273122955128</v>
      </c>
      <c r="AP10">
        <f t="shared" si="8"/>
        <v>-6.7245100958611825</v>
      </c>
      <c r="AQ10">
        <f t="shared" si="8"/>
        <v>-210.90165437598236</v>
      </c>
      <c r="AR10">
        <f t="shared" si="8"/>
        <v>398.09302486430391</v>
      </c>
      <c r="AS10">
        <f t="shared" si="8"/>
        <v>-93.472908679810317</v>
      </c>
      <c r="AT10">
        <f t="shared" si="8"/>
        <v>106.26563677359454</v>
      </c>
      <c r="AU10">
        <f t="shared" si="8"/>
        <v>410.88575295808812</v>
      </c>
      <c r="AW10">
        <v>7</v>
      </c>
      <c r="AX10">
        <f>(R10*SUMPRODUCT(K11:$K$23, X11:$X$23)-$AZ$3*SUMPRODUCT(K10:$K$22, W11:$W$23))/Z10</f>
        <v>2791.7667329106212</v>
      </c>
    </row>
    <row r="11" spans="1:52" x14ac:dyDescent="0.25">
      <c r="A11" t="s">
        <v>33</v>
      </c>
      <c r="C11" s="7">
        <f>AU25</f>
        <v>3517.227108992809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9.7648700000000001E-3</v>
      </c>
      <c r="O11">
        <f t="shared" si="22"/>
        <v>1204.7819343337972</v>
      </c>
      <c r="P11">
        <f t="shared" si="23"/>
        <v>60.239096716689858</v>
      </c>
      <c r="Q11" s="4">
        <f t="shared" si="24"/>
        <v>12.5</v>
      </c>
      <c r="R11">
        <f t="shared" si="0"/>
        <v>50000</v>
      </c>
      <c r="S11">
        <f t="shared" si="12"/>
        <v>2953.8823044985124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2530.1790650795806</v>
      </c>
      <c r="AC11">
        <f t="shared" si="1"/>
        <v>2624.1918368255424</v>
      </c>
      <c r="AE11">
        <f t="shared" si="2"/>
        <v>1070.3130969093861</v>
      </c>
      <c r="AF11">
        <f t="shared" si="3"/>
        <v>-53.515654845469307</v>
      </c>
      <c r="AG11">
        <f t="shared" si="3"/>
        <v>-11.104842569510643</v>
      </c>
      <c r="AH11">
        <f t="shared" si="4"/>
        <v>-442.49523708352456</v>
      </c>
      <c r="AI11">
        <f t="shared" si="5"/>
        <v>563.19736241088162</v>
      </c>
      <c r="AJ11">
        <f t="shared" si="6"/>
        <v>-94.0127717459618</v>
      </c>
      <c r="AK11">
        <f t="shared" si="20"/>
        <v>182.66929011789011</v>
      </c>
      <c r="AL11">
        <f t="shared" si="7"/>
        <v>651.85388078280994</v>
      </c>
      <c r="AN11">
        <f t="shared" si="8"/>
        <v>604.19909362806334</v>
      </c>
      <c r="AO11">
        <f t="shared" si="8"/>
        <v>-30.209954681403168</v>
      </c>
      <c r="AP11">
        <f t="shared" si="8"/>
        <v>-6.2687598934881583</v>
      </c>
      <c r="AQ11">
        <f t="shared" si="8"/>
        <v>-249.79160018933703</v>
      </c>
      <c r="AR11">
        <f t="shared" si="8"/>
        <v>317.92877886383496</v>
      </c>
      <c r="AS11">
        <f t="shared" si="8"/>
        <v>-53.07085528747956</v>
      </c>
      <c r="AT11">
        <f t="shared" si="8"/>
        <v>103.11806876100935</v>
      </c>
      <c r="AU11">
        <f t="shared" si="8"/>
        <v>367.97599233736474</v>
      </c>
      <c r="AW11">
        <v>8</v>
      </c>
      <c r="AX11">
        <f>(R11*SUMPRODUCT(K12:$K$23, X12:$X$23)-$AZ$3*SUMPRODUCT(K11:$K$22, W12:$W$23))/Z11</f>
        <v>2953.8823044985124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1.2112915E-2</v>
      </c>
      <c r="O12">
        <f t="shared" si="22"/>
        <v>1204.7819343337972</v>
      </c>
      <c r="P12">
        <f t="shared" si="23"/>
        <v>60.239096716689858</v>
      </c>
      <c r="Q12" s="4">
        <f t="shared" si="24"/>
        <v>12.5</v>
      </c>
      <c r="R12">
        <f t="shared" si="0"/>
        <v>50000</v>
      </c>
      <c r="S12">
        <f t="shared" si="12"/>
        <v>3057.2337826693692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2624.1918368255424</v>
      </c>
      <c r="AC12">
        <f t="shared" si="1"/>
        <v>2655.9491345922911</v>
      </c>
      <c r="AE12">
        <f t="shared" si="2"/>
        <v>1046.6453543740422</v>
      </c>
      <c r="AF12">
        <f t="shared" si="3"/>
        <v>-52.332267718702106</v>
      </c>
      <c r="AG12">
        <f t="shared" si="3"/>
        <v>-10.859282129682672</v>
      </c>
      <c r="AH12">
        <f t="shared" si="4"/>
        <v>-538.04805653145604</v>
      </c>
      <c r="AI12">
        <f t="shared" si="5"/>
        <v>445.40574799420131</v>
      </c>
      <c r="AJ12">
        <f t="shared" si="6"/>
        <v>-31.757297766748707</v>
      </c>
      <c r="AK12">
        <f t="shared" si="20"/>
        <v>187.80040552865782</v>
      </c>
      <c r="AL12">
        <f t="shared" si="7"/>
        <v>601.44885575611045</v>
      </c>
      <c r="AN12">
        <f t="shared" si="8"/>
        <v>561.68693832834776</v>
      </c>
      <c r="AO12">
        <f t="shared" si="8"/>
        <v>-28.084346916417385</v>
      </c>
      <c r="AP12">
        <f t="shared" si="8"/>
        <v>-5.8276826112824844</v>
      </c>
      <c r="AQ12">
        <f t="shared" si="8"/>
        <v>-288.74591023949466</v>
      </c>
      <c r="AR12">
        <f t="shared" si="8"/>
        <v>239.02899856115312</v>
      </c>
      <c r="AS12">
        <f t="shared" si="8"/>
        <v>-17.042696724006159</v>
      </c>
      <c r="AT12">
        <f t="shared" si="8"/>
        <v>100.78393254924482</v>
      </c>
      <c r="AU12">
        <f t="shared" si="8"/>
        <v>322.77023438639179</v>
      </c>
      <c r="AW12">
        <v>9</v>
      </c>
      <c r="AX12">
        <f>(R12*SUMPRODUCT(K13:$K$23, X13:$X$23)-$AZ$3*SUMPRODUCT(K12:$K$22, W13:$W$23))/Z12</f>
        <v>3057.2337826693692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1.471273E-2</v>
      </c>
      <c r="O13">
        <f t="shared" si="22"/>
        <v>1204.7819343337972</v>
      </c>
      <c r="P13">
        <f t="shared" si="23"/>
        <v>60.239096716689858</v>
      </c>
      <c r="Q13" s="4">
        <f t="shared" si="24"/>
        <v>12.5</v>
      </c>
      <c r="R13">
        <f t="shared" si="0"/>
        <v>50000</v>
      </c>
      <c r="S13">
        <f t="shared" si="12"/>
        <v>3101.4734717420074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2655.9491345922911</v>
      </c>
      <c r="AC13">
        <f t="shared" si="1"/>
        <v>2627.796500022504</v>
      </c>
      <c r="AE13">
        <f t="shared" si="2"/>
        <v>1020.7798903256421</v>
      </c>
      <c r="AF13">
        <f t="shared" si="3"/>
        <v>-51.038994516282102</v>
      </c>
      <c r="AG13">
        <f t="shared" si="3"/>
        <v>-10.590919622417999</v>
      </c>
      <c r="AH13">
        <f t="shared" si="4"/>
        <v>-639.07874387138463</v>
      </c>
      <c r="AI13">
        <f t="shared" si="5"/>
        <v>320.07123231555738</v>
      </c>
      <c r="AJ13">
        <f t="shared" si="6"/>
        <v>28.152634569787097</v>
      </c>
      <c r="AK13">
        <f t="shared" si="20"/>
        <v>187.44817457176538</v>
      </c>
      <c r="AL13">
        <f t="shared" si="7"/>
        <v>535.6720414571098</v>
      </c>
      <c r="AN13">
        <f t="shared" si="8"/>
        <v>520.87679060275025</v>
      </c>
      <c r="AO13">
        <f t="shared" si="8"/>
        <v>-26.043839530137515</v>
      </c>
      <c r="AP13">
        <f t="shared" si="8"/>
        <v>-5.4042642049863696</v>
      </c>
      <c r="AQ13">
        <f t="shared" si="8"/>
        <v>-326.10486178755974</v>
      </c>
      <c r="AR13">
        <f t="shared" si="8"/>
        <v>163.32382508006668</v>
      </c>
      <c r="AS13">
        <f t="shared" si="8"/>
        <v>14.365539604277194</v>
      </c>
      <c r="AT13">
        <f t="shared" si="8"/>
        <v>95.649810993178576</v>
      </c>
      <c r="AU13">
        <f t="shared" si="8"/>
        <v>273.33917567752241</v>
      </c>
      <c r="AW13">
        <v>10</v>
      </c>
      <c r="AX13">
        <f>(R13*SUMPRODUCT(K14:$K$23, X14:$X$23)-$AZ$3*SUMPRODUCT(K13:$K$22, W14:$W$23))/Z13</f>
        <v>3101.4734717420074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1.7665382E-2</v>
      </c>
      <c r="O14">
        <f t="shared" si="22"/>
        <v>1204.7819343337972</v>
      </c>
      <c r="P14">
        <f t="shared" si="23"/>
        <v>60.239096716689858</v>
      </c>
      <c r="Q14" s="4">
        <f t="shared" si="24"/>
        <v>12.5</v>
      </c>
      <c r="R14">
        <f t="shared" si="0"/>
        <v>50000</v>
      </c>
      <c r="S14">
        <f t="shared" si="12"/>
        <v>3084.2348520024161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2627.796500022504</v>
      </c>
      <c r="AC14">
        <f t="shared" si="1"/>
        <v>2540.895754926245</v>
      </c>
      <c r="AE14">
        <f t="shared" si="2"/>
        <v>992.53962472186504</v>
      </c>
      <c r="AF14">
        <f t="shared" si="3"/>
        <v>-49.626981236093251</v>
      </c>
      <c r="AG14">
        <f t="shared" si="3"/>
        <v>-10.29791778533251</v>
      </c>
      <c r="AH14">
        <f t="shared" si="4"/>
        <v>-748.37056344523887</v>
      </c>
      <c r="AI14">
        <f t="shared" si="5"/>
        <v>184.24416225520042</v>
      </c>
      <c r="AJ14">
        <f t="shared" si="6"/>
        <v>86.900745096259016</v>
      </c>
      <c r="AK14">
        <f t="shared" si="20"/>
        <v>183.53444997632536</v>
      </c>
      <c r="AL14">
        <f t="shared" si="7"/>
        <v>454.67935732778483</v>
      </c>
      <c r="AN14">
        <f t="shared" si="8"/>
        <v>481.70680541733981</v>
      </c>
      <c r="AO14">
        <f t="shared" si="8"/>
        <v>-24.08534027086699</v>
      </c>
      <c r="AP14">
        <f t="shared" si="8"/>
        <v>-4.9978630124847765</v>
      </c>
      <c r="AQ14">
        <f t="shared" si="8"/>
        <v>-363.2048377782404</v>
      </c>
      <c r="AR14">
        <f t="shared" si="8"/>
        <v>89.418764355747612</v>
      </c>
      <c r="AS14">
        <f t="shared" si="8"/>
        <v>42.175324053622461</v>
      </c>
      <c r="AT14">
        <f t="shared" si="8"/>
        <v>89.074321447769833</v>
      </c>
      <c r="AU14">
        <f t="shared" si="8"/>
        <v>220.66840985713992</v>
      </c>
      <c r="AW14">
        <v>11</v>
      </c>
      <c r="AX14">
        <f>(R14*SUMPRODUCT(K15:$K$23, X15:$X$23)-$AZ$3*SUMPRODUCT(K14:$K$22, W15:$W$23))/Z14</f>
        <v>3084.2348520024161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2.1010579000000001E-2</v>
      </c>
      <c r="O15">
        <f t="shared" si="22"/>
        <v>1204.7819343337972</v>
      </c>
      <c r="P15">
        <f t="shared" si="23"/>
        <v>60.239096716689858</v>
      </c>
      <c r="Q15" s="4">
        <f t="shared" si="24"/>
        <v>12.5</v>
      </c>
      <c r="R15">
        <f t="shared" si="0"/>
        <v>50000</v>
      </c>
      <c r="S15">
        <f t="shared" si="12"/>
        <v>3002.8263514079558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2540.895754926245</v>
      </c>
      <c r="AC15">
        <f t="shared" si="1"/>
        <v>2397.113850552129</v>
      </c>
      <c r="AE15">
        <f t="shared" si="2"/>
        <v>961.76039627879732</v>
      </c>
      <c r="AF15">
        <f t="shared" si="3"/>
        <v>-48.088019813939866</v>
      </c>
      <c r="AG15">
        <f t="shared" si="3"/>
        <v>-9.9785733923149511</v>
      </c>
      <c r="AH15">
        <f t="shared" si="4"/>
        <v>-865.46086065693498</v>
      </c>
      <c r="AI15">
        <f t="shared" si="5"/>
        <v>38.232942415607567</v>
      </c>
      <c r="AJ15">
        <f t="shared" si="6"/>
        <v>143.78190437411604</v>
      </c>
      <c r="AK15">
        <f t="shared" si="20"/>
        <v>179.29208601919822</v>
      </c>
      <c r="AL15">
        <f t="shared" si="7"/>
        <v>361.30693280892183</v>
      </c>
      <c r="AN15">
        <f t="shared" si="8"/>
        <v>443.73875698555736</v>
      </c>
      <c r="AO15">
        <f t="shared" si="8"/>
        <v>-22.186937849277868</v>
      </c>
      <c r="AP15">
        <f t="shared" si="8"/>
        <v>-4.6039323003184141</v>
      </c>
      <c r="AQ15">
        <f t="shared" si="8"/>
        <v>-399.3079024811841</v>
      </c>
      <c r="AR15">
        <f t="shared" si="8"/>
        <v>17.639984354776981</v>
      </c>
      <c r="AS15">
        <f t="shared" si="8"/>
        <v>66.338355967707741</v>
      </c>
      <c r="AT15">
        <f t="shared" si="8"/>
        <v>82.722108017061601</v>
      </c>
      <c r="AU15">
        <f t="shared" si="8"/>
        <v>166.70044833954631</v>
      </c>
      <c r="AW15">
        <v>12</v>
      </c>
      <c r="AX15">
        <f>(R15*SUMPRODUCT(K16:$K$23, X16:$X$23)-$AZ$3*SUMPRODUCT(K15:$K$22, W16:$W$23))/Z15</f>
        <v>3002.8263514079558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2.4499257999999999E-2</v>
      </c>
      <c r="O16">
        <f t="shared" si="22"/>
        <v>1204.7819343337972</v>
      </c>
      <c r="P16">
        <f t="shared" si="23"/>
        <v>60.239096716689858</v>
      </c>
      <c r="Q16" s="4">
        <f t="shared" si="24"/>
        <v>12.5</v>
      </c>
      <c r="R16">
        <f t="shared" si="0"/>
        <v>50000</v>
      </c>
      <c r="S16">
        <f t="shared" si="12"/>
        <v>2860.5116744284096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2397.113850552129</v>
      </c>
      <c r="AC16">
        <f t="shared" si="1"/>
        <v>2204.7267901054147</v>
      </c>
      <c r="AE16">
        <f t="shared" si="2"/>
        <v>928.58037623339283</v>
      </c>
      <c r="AF16">
        <f t="shared" si="3"/>
        <v>-46.429018811669643</v>
      </c>
      <c r="AG16">
        <f t="shared" si="3"/>
        <v>-9.634320014381542</v>
      </c>
      <c r="AH16">
        <f t="shared" si="4"/>
        <v>-977.87057604103666</v>
      </c>
      <c r="AI16">
        <f t="shared" si="5"/>
        <v>-105.35353863369494</v>
      </c>
      <c r="AJ16">
        <f t="shared" si="6"/>
        <v>192.38706044671426</v>
      </c>
      <c r="AK16">
        <f t="shared" si="20"/>
        <v>179.37580687616975</v>
      </c>
      <c r="AL16">
        <f t="shared" si="7"/>
        <v>266.40932868918907</v>
      </c>
      <c r="AN16">
        <f t="shared" si="8"/>
        <v>406.21039074970446</v>
      </c>
      <c r="AO16">
        <f t="shared" si="8"/>
        <v>-20.310519537485224</v>
      </c>
      <c r="AP16">
        <f t="shared" si="8"/>
        <v>-4.214563432326913</v>
      </c>
      <c r="AQ16">
        <f t="shared" si="8"/>
        <v>-427.77254286539977</v>
      </c>
      <c r="AR16">
        <f t="shared" si="8"/>
        <v>-46.087235085507423</v>
      </c>
      <c r="AS16">
        <f t="shared" si="8"/>
        <v>84.160321496611516</v>
      </c>
      <c r="AT16">
        <f t="shared" si="8"/>
        <v>78.468507915030997</v>
      </c>
      <c r="AU16">
        <f t="shared" si="8"/>
        <v>116.54159432613507</v>
      </c>
      <c r="AW16">
        <v>13</v>
      </c>
      <c r="AX16">
        <f>(R16*SUMPRODUCT(K17:$K$23, X17:$X$23)-$AZ$3*SUMPRODUCT(K16:$K$22, W17:$W$23))/Z16</f>
        <v>2860.5116744284096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2.8232486000000001E-2</v>
      </c>
      <c r="O17">
        <f t="shared" si="22"/>
        <v>1204.7819343337972</v>
      </c>
      <c r="P17">
        <f t="shared" si="23"/>
        <v>60.239096716689858</v>
      </c>
      <c r="Q17" s="4">
        <f t="shared" si="24"/>
        <v>12.5</v>
      </c>
      <c r="R17">
        <f t="shared" si="0"/>
        <v>50000</v>
      </c>
      <c r="S17">
        <f t="shared" si="12"/>
        <v>2660.154368152474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2204.7267901054147</v>
      </c>
      <c r="AC17">
        <f t="shared" si="1"/>
        <v>1971.9141245094258</v>
      </c>
      <c r="AE17">
        <f t="shared" si="2"/>
        <v>893.07843999917486</v>
      </c>
      <c r="AF17">
        <f t="shared" si="3"/>
        <v>-44.653921999958747</v>
      </c>
      <c r="AG17">
        <f t="shared" si="3"/>
        <v>-9.2659760093121797</v>
      </c>
      <c r="AH17">
        <f t="shared" si="4"/>
        <v>-1088.0032197021867</v>
      </c>
      <c r="AI17">
        <f t="shared" si="5"/>
        <v>-248.84467771228276</v>
      </c>
      <c r="AJ17">
        <f t="shared" si="6"/>
        <v>232.81266559598885</v>
      </c>
      <c r="AK17">
        <f t="shared" si="20"/>
        <v>188.37943571005576</v>
      </c>
      <c r="AL17">
        <f t="shared" si="7"/>
        <v>172.34742359376185</v>
      </c>
      <c r="AN17">
        <f t="shared" si="8"/>
        <v>367.97584785938761</v>
      </c>
      <c r="AO17">
        <f t="shared" si="8"/>
        <v>-18.398792392969384</v>
      </c>
      <c r="AP17">
        <f t="shared" si="8"/>
        <v>-3.8178677544545185</v>
      </c>
      <c r="AQ17">
        <f t="shared" si="8"/>
        <v>-448.29086596696436</v>
      </c>
      <c r="AR17">
        <f t="shared" si="8"/>
        <v>-102.53167825500066</v>
      </c>
      <c r="AS17">
        <f t="shared" si="8"/>
        <v>95.925995050521237</v>
      </c>
      <c r="AT17">
        <f t="shared" si="8"/>
        <v>77.61813461171991</v>
      </c>
      <c r="AU17">
        <f t="shared" si="8"/>
        <v>71.012451407240491</v>
      </c>
      <c r="AW17">
        <v>14</v>
      </c>
      <c r="AX17">
        <f>(R17*SUMPRODUCT(K18:$K$23, X18:$X$23)-$AZ$3*SUMPRODUCT(K17:$K$22, W18:$W$23))/Z17</f>
        <v>2660.154368152474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3.2345626000000002E-2</v>
      </c>
      <c r="O18">
        <f t="shared" si="22"/>
        <v>1204.7819343337972</v>
      </c>
      <c r="P18">
        <f t="shared" si="23"/>
        <v>60.239096716689858</v>
      </c>
      <c r="Q18" s="4">
        <f t="shared" si="24"/>
        <v>12.5</v>
      </c>
      <c r="R18">
        <f t="shared" si="0"/>
        <v>50000</v>
      </c>
      <c r="S18">
        <f t="shared" si="12"/>
        <v>2402.4963232463633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1971.9141245094258</v>
      </c>
      <c r="AC18">
        <f t="shared" si="1"/>
        <v>1705.5037817087314</v>
      </c>
      <c r="AE18">
        <f t="shared" si="2"/>
        <v>855.2604743903064</v>
      </c>
      <c r="AF18">
        <f t="shared" si="3"/>
        <v>-42.763023719515317</v>
      </c>
      <c r="AG18">
        <f t="shared" si="3"/>
        <v>-8.8736024546968739</v>
      </c>
      <c r="AH18">
        <f t="shared" si="4"/>
        <v>-1198.8551780887371</v>
      </c>
      <c r="AI18">
        <f t="shared" si="5"/>
        <v>-395.23132987264296</v>
      </c>
      <c r="AJ18">
        <f t="shared" si="6"/>
        <v>266.41034280069448</v>
      </c>
      <c r="AK18">
        <f t="shared" si="20"/>
        <v>195.18725142013318</v>
      </c>
      <c r="AL18">
        <f t="shared" si="7"/>
        <v>66.3662643481847</v>
      </c>
      <c r="AN18">
        <f t="shared" si="8"/>
        <v>329.30911151191583</v>
      </c>
      <c r="AO18">
        <f t="shared" si="8"/>
        <v>-16.46545557559579</v>
      </c>
      <c r="AP18">
        <f t="shared" si="8"/>
        <v>-3.4166879304802618</v>
      </c>
      <c r="AQ18">
        <f t="shared" si="8"/>
        <v>-461.60666294008303</v>
      </c>
      <c r="AR18">
        <f t="shared" si="8"/>
        <v>-152.17969493424323</v>
      </c>
      <c r="AS18">
        <f t="shared" si="8"/>
        <v>102.57851954145676</v>
      </c>
      <c r="AT18">
        <f t="shared" si="8"/>
        <v>75.154812210208121</v>
      </c>
      <c r="AU18">
        <f t="shared" si="8"/>
        <v>25.553636817421651</v>
      </c>
      <c r="AW18">
        <v>15</v>
      </c>
      <c r="AX18">
        <f>(R18*SUMPRODUCT(K19:$K$23, X19:$X$23)-$AZ$3*SUMPRODUCT(K18:$K$22, W19:$W$23))/Z18</f>
        <v>2402.4963232463633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3.7265510000000002E-2</v>
      </c>
      <c r="O19">
        <f t="shared" si="22"/>
        <v>1204.7819343337972</v>
      </c>
      <c r="P19">
        <f t="shared" si="23"/>
        <v>60.239096716689858</v>
      </c>
      <c r="Q19" s="4">
        <f t="shared" si="24"/>
        <v>12.5</v>
      </c>
      <c r="R19">
        <f t="shared" si="0"/>
        <v>50000</v>
      </c>
      <c r="S19">
        <f t="shared" si="12"/>
        <v>2078.4327483874717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1705.5037817087314</v>
      </c>
      <c r="AC19">
        <f t="shared" si="1"/>
        <v>1405.7167478902725</v>
      </c>
      <c r="AE19">
        <f t="shared" si="2"/>
        <v>814.83615188540659</v>
      </c>
      <c r="AF19">
        <f t="shared" si="3"/>
        <v>-40.741807594270334</v>
      </c>
      <c r="AG19">
        <f t="shared" si="3"/>
        <v>-8.454187109138374</v>
      </c>
      <c r="AH19">
        <f t="shared" si="4"/>
        <v>-1322.7172840461235</v>
      </c>
      <c r="AI19">
        <f t="shared" si="5"/>
        <v>-557.0771268641256</v>
      </c>
      <c r="AJ19">
        <f t="shared" si="6"/>
        <v>299.78703381845889</v>
      </c>
      <c r="AK19">
        <f t="shared" si="20"/>
        <v>182.00250244839029</v>
      </c>
      <c r="AL19">
        <f t="shared" si="7"/>
        <v>-75.28759059727642</v>
      </c>
      <c r="AN19">
        <f t="shared" si="8"/>
        <v>292.29005814110138</v>
      </c>
      <c r="AO19">
        <f t="shared" si="8"/>
        <v>-14.614502907055071</v>
      </c>
      <c r="AP19">
        <f t="shared" si="8"/>
        <v>-3.0326033472473148</v>
      </c>
      <c r="AQ19">
        <f t="shared" si="8"/>
        <v>-474.47221255893976</v>
      </c>
      <c r="AR19">
        <f t="shared" si="8"/>
        <v>-199.82926067214075</v>
      </c>
      <c r="AS19">
        <f t="shared" si="8"/>
        <v>107.53667389694888</v>
      </c>
      <c r="AT19">
        <f t="shared" si="8"/>
        <v>65.286158326891851</v>
      </c>
      <c r="AU19">
        <f t="shared" si="8"/>
        <v>-27.006428448300024</v>
      </c>
      <c r="AW19">
        <v>16</v>
      </c>
      <c r="AX19">
        <f>(R19*SUMPRODUCT(K20:$K$23, X20:$X$23)-$AZ$3*SUMPRODUCT(K19:$K$22, W20:$W$23))/Z19</f>
        <v>2078.4327483874717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4.2512064000000002E-2</v>
      </c>
      <c r="O20">
        <f t="shared" si="22"/>
        <v>1204.7819343337972</v>
      </c>
      <c r="P20">
        <f t="shared" si="23"/>
        <v>60.239096716689858</v>
      </c>
      <c r="Q20" s="4">
        <f t="shared" si="24"/>
        <v>12.5</v>
      </c>
      <c r="R20">
        <f t="shared" si="0"/>
        <v>50000</v>
      </c>
      <c r="S20">
        <f t="shared" si="12"/>
        <v>1672.2900625019674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1405.7167478902725</v>
      </c>
      <c r="AC20">
        <f t="shared" si="1"/>
        <v>1071.6356194323673</v>
      </c>
      <c r="AE20">
        <f t="shared" si="2"/>
        <v>772.0474237280863</v>
      </c>
      <c r="AF20">
        <f t="shared" si="3"/>
        <v>-38.602371186404319</v>
      </c>
      <c r="AG20">
        <f t="shared" si="3"/>
        <v>-8.0102402945953237</v>
      </c>
      <c r="AH20">
        <f t="shared" si="4"/>
        <v>-1437.6197738066621</v>
      </c>
      <c r="AI20">
        <f t="shared" si="5"/>
        <v>-712.18496155957541</v>
      </c>
      <c r="AJ20">
        <f t="shared" si="6"/>
        <v>334.08112845790515</v>
      </c>
      <c r="AK20">
        <f t="shared" si="20"/>
        <v>116.15648576345512</v>
      </c>
      <c r="AL20">
        <f t="shared" si="7"/>
        <v>-261.94734733821514</v>
      </c>
      <c r="AN20">
        <f t="shared" si="8"/>
        <v>262.67789424398381</v>
      </c>
      <c r="AO20">
        <f t="shared" si="8"/>
        <v>-13.13389471219919</v>
      </c>
      <c r="AP20">
        <f t="shared" si="8"/>
        <v>-2.7253676241961955</v>
      </c>
      <c r="AQ20">
        <f t="shared" si="8"/>
        <v>-489.12919504805865</v>
      </c>
      <c r="AR20">
        <f t="shared" si="8"/>
        <v>-242.31056314047021</v>
      </c>
      <c r="AS20">
        <f t="shared" si="8"/>
        <v>113.66623944707803</v>
      </c>
      <c r="AT20">
        <f t="shared" si="8"/>
        <v>39.520552941928933</v>
      </c>
      <c r="AU20">
        <f t="shared" si="8"/>
        <v>-89.12377075146324</v>
      </c>
      <c r="AW20">
        <v>17</v>
      </c>
      <c r="AX20">
        <f>(R20*SUMPRODUCT(K21:$K$23, X21:$X$23)-$AZ$3*SUMPRODUCT(K20:$K$22, W21:$W$23))/Z20</f>
        <v>1672.2900625019674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4.7737861999999999E-2</v>
      </c>
      <c r="O21">
        <f t="shared" si="22"/>
        <v>1204.7819343337972</v>
      </c>
      <c r="P21">
        <f t="shared" si="23"/>
        <v>60.239096716689858</v>
      </c>
      <c r="Q21" s="4">
        <f t="shared" si="24"/>
        <v>12.5</v>
      </c>
      <c r="R21">
        <f t="shared" si="0"/>
        <v>50000</v>
      </c>
      <c r="S21">
        <f t="shared" si="12"/>
        <v>1185.7135359399508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1071.6356194323673</v>
      </c>
      <c r="AC21">
        <f t="shared" si="1"/>
        <v>715.95718168059932</v>
      </c>
      <c r="AE21">
        <f t="shared" si="2"/>
        <v>727.47105611941868</v>
      </c>
      <c r="AF21">
        <f t="shared" si="3"/>
        <v>-36.373552805970931</v>
      </c>
      <c r="AG21">
        <f t="shared" si="3"/>
        <v>-7.5477461458791399</v>
      </c>
      <c r="AH21">
        <f t="shared" si="4"/>
        <v>-1529.5669830809236</v>
      </c>
      <c r="AI21">
        <f t="shared" si="5"/>
        <v>-846.01722591335499</v>
      </c>
      <c r="AJ21">
        <f t="shared" si="6"/>
        <v>355.678437751768</v>
      </c>
      <c r="AK21">
        <f t="shared" si="20"/>
        <v>90.428209196860308</v>
      </c>
      <c r="AL21">
        <f t="shared" si="7"/>
        <v>-399.91057896472671</v>
      </c>
      <c r="AN21">
        <f t="shared" si="8"/>
        <v>235.43368613685357</v>
      </c>
      <c r="AO21">
        <f t="shared" si="8"/>
        <v>-11.771684306842678</v>
      </c>
      <c r="AP21">
        <f t="shared" si="8"/>
        <v>-2.4427002039485286</v>
      </c>
      <c r="AQ21">
        <f t="shared" si="8"/>
        <v>-495.01844780042182</v>
      </c>
      <c r="AR21">
        <f t="shared" si="8"/>
        <v>-273.79914617435946</v>
      </c>
      <c r="AS21">
        <f t="shared" si="8"/>
        <v>115.10930225318815</v>
      </c>
      <c r="AT21">
        <f t="shared" si="8"/>
        <v>29.26555832411907</v>
      </c>
      <c r="AU21">
        <f t="shared" si="8"/>
        <v>-129.42428559705223</v>
      </c>
      <c r="AW21">
        <v>18</v>
      </c>
      <c r="AX21">
        <f>(R21*SUMPRODUCT(K22:$K$23, X22:$X$23)-$AZ$3*SUMPRODUCT(K21:$K$22, W22:$W$23))/Z21</f>
        <v>1185.7135359399508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5.3487053E-2</v>
      </c>
      <c r="O22">
        <f t="shared" si="22"/>
        <v>1204.7819343337972</v>
      </c>
      <c r="P22">
        <f t="shared" si="23"/>
        <v>60.239096716689858</v>
      </c>
      <c r="Q22" s="4">
        <f t="shared" si="24"/>
        <v>12.5</v>
      </c>
      <c r="R22">
        <f t="shared" si="0"/>
        <v>50000</v>
      </c>
      <c r="S22">
        <f t="shared" si="12"/>
        <v>623.2233420441936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715.95718168059932</v>
      </c>
      <c r="AC22">
        <f t="shared" si="1"/>
        <v>352.42342596313472</v>
      </c>
      <c r="AE22">
        <f t="shared" si="2"/>
        <v>681.28606262359915</v>
      </c>
      <c r="AF22">
        <f t="shared" si="3"/>
        <v>-34.064303131179955</v>
      </c>
      <c r="AG22">
        <f t="shared" si="3"/>
        <v>-7.0685619862851654</v>
      </c>
      <c r="AH22">
        <f t="shared" si="4"/>
        <v>-1614.8267925407331</v>
      </c>
      <c r="AI22">
        <f t="shared" si="5"/>
        <v>-974.67359503459909</v>
      </c>
      <c r="AJ22">
        <f t="shared" si="6"/>
        <v>363.5337557174646</v>
      </c>
      <c r="AK22">
        <f t="shared" si="20"/>
        <v>95.422525882111302</v>
      </c>
      <c r="AL22">
        <f t="shared" si="7"/>
        <v>-515.71731343502324</v>
      </c>
      <c r="AN22">
        <f t="shared" si="8"/>
        <v>206.06233198794183</v>
      </c>
      <c r="AO22">
        <f t="shared" si="8"/>
        <v>-10.303116599397091</v>
      </c>
      <c r="AP22">
        <f t="shared" si="8"/>
        <v>-2.1379629594741476</v>
      </c>
      <c r="AQ22">
        <f t="shared" si="8"/>
        <v>-488.42181409983459</v>
      </c>
      <c r="AR22">
        <f t="shared" si="8"/>
        <v>-294.80056167076401</v>
      </c>
      <c r="AS22">
        <f t="shared" si="8"/>
        <v>109.95471296007209</v>
      </c>
      <c r="AT22">
        <f t="shared" si="8"/>
        <v>28.861574140716147</v>
      </c>
      <c r="AU22">
        <f t="shared" si="8"/>
        <v>-155.98427456997581</v>
      </c>
      <c r="AW22">
        <v>19</v>
      </c>
      <c r="AX22">
        <f>(R22*SUMPRODUCT(K23:$K$23, X23:$X$23)-$AZ$3*SUMPRODUCT(K22:$K$22, W23:$W$23))/Z22</f>
        <v>623.2233420441936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5.9601715E-2</v>
      </c>
      <c r="O23">
        <f t="shared" si="22"/>
        <v>1204.7819343337972</v>
      </c>
      <c r="P23">
        <f t="shared" si="23"/>
        <v>60.239096716689858</v>
      </c>
      <c r="Q23" s="4">
        <f t="shared" si="24"/>
        <v>12.5</v>
      </c>
      <c r="R23">
        <f t="shared" si="0"/>
        <v>50000</v>
      </c>
      <c r="S23">
        <f t="shared" si="12"/>
        <v>669.84575540591584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352.42342596313472</v>
      </c>
      <c r="AC23">
        <f t="shared" si="1"/>
        <v>352.42342596313472</v>
      </c>
      <c r="AE23">
        <f t="shared" si="2"/>
        <v>633.86738425939916</v>
      </c>
      <c r="AF23">
        <f t="shared" si="3"/>
        <v>-31.693369212969959</v>
      </c>
      <c r="AG23">
        <f t="shared" si="3"/>
        <v>-6.5765779494559116</v>
      </c>
      <c r="AH23">
        <f t="shared" si="4"/>
        <v>-1685.1936678656095</v>
      </c>
      <c r="AI23">
        <f t="shared" si="5"/>
        <v>-1089.5962307686364</v>
      </c>
      <c r="AJ23">
        <f t="shared" si="6"/>
        <v>0</v>
      </c>
      <c r="AK23">
        <f t="shared" si="20"/>
        <v>99.182674120893694</v>
      </c>
      <c r="AL23">
        <f t="shared" si="7"/>
        <v>-990.41355664774267</v>
      </c>
      <c r="AN23">
        <f t="shared" si="8"/>
        <v>173.67518822781204</v>
      </c>
      <c r="AO23">
        <f t="shared" si="8"/>
        <v>-8.6837594113906018</v>
      </c>
      <c r="AP23">
        <f t="shared" si="8"/>
        <v>-1.8019359279719824</v>
      </c>
      <c r="AQ23">
        <f t="shared" si="8"/>
        <v>-461.73116764610813</v>
      </c>
      <c r="AR23">
        <f t="shared" si="8"/>
        <v>-298.54167475765871</v>
      </c>
      <c r="AS23">
        <f t="shared" si="8"/>
        <v>0</v>
      </c>
      <c r="AT23">
        <f t="shared" si="8"/>
        <v>27.175352486403828</v>
      </c>
      <c r="AU23">
        <f t="shared" si="8"/>
        <v>-271.36632227125489</v>
      </c>
      <c r="AW23">
        <v>20</v>
      </c>
      <c r="AX23">
        <f>(R23*SUMPRODUCT(K$23:$K24, X$23:$X24)-$AZ$3*SUMPRODUCT(K$22:$K23, W$23:$W24))/Z23</f>
        <v>669.84575540591584</v>
      </c>
    </row>
    <row r="25" spans="5:50" x14ac:dyDescent="0.25">
      <c r="AN25" s="8">
        <f t="shared" ref="AN25:AU25" si="25">SUM(AN3:AN23)</f>
        <v>10902.457541634249</v>
      </c>
      <c r="AO25" s="8">
        <f t="shared" si="25"/>
        <v>-1448.7093278320606</v>
      </c>
      <c r="AP25" s="8">
        <f t="shared" si="25"/>
        <v>-200.61650298424055</v>
      </c>
      <c r="AQ25" s="8">
        <f t="shared" si="25"/>
        <v>-6283.4347020172045</v>
      </c>
      <c r="AR25" s="8">
        <f t="shared" si="25"/>
        <v>2969.6970088007465</v>
      </c>
      <c r="AS25" s="8">
        <f t="shared" si="25"/>
        <v>-1188.0422906657323</v>
      </c>
      <c r="AT25" s="8">
        <f t="shared" si="25"/>
        <v>1735.5723908577947</v>
      </c>
      <c r="AU25" s="9">
        <f t="shared" si="25"/>
        <v>3517.227108992809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72D2-3A97-4CC4-B8B8-0755C7E324D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4159.4659799361616</v>
      </c>
      <c r="K3">
        <v>1</v>
      </c>
      <c r="L3" s="2">
        <v>0</v>
      </c>
      <c r="O3">
        <f>$C$3</f>
        <v>4159.4659799361616</v>
      </c>
      <c r="P3">
        <f>O3*B5</f>
        <v>3327.5727839489296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4159.4659799361616</v>
      </c>
      <c r="AF3">
        <f t="shared" ref="AF3:AG23" si="3">-$Z3*P3</f>
        <v>-3327.5727839489296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731.89319598723205</v>
      </c>
      <c r="AJ3">
        <f t="shared" ref="AJ3:AJ23" si="6">AB3-AC3</f>
        <v>0</v>
      </c>
      <c r="AL3">
        <f t="shared" ref="AL3:AL23" si="7">SUM(AI3:AK3)</f>
        <v>731.89319598723205</v>
      </c>
      <c r="AN3">
        <f t="shared" ref="AN3:AU23" si="8">AE3*$K3</f>
        <v>4159.4659799361616</v>
      </c>
      <c r="AO3">
        <f t="shared" si="8"/>
        <v>-3327.5727839489296</v>
      </c>
      <c r="AP3">
        <f t="shared" si="8"/>
        <v>-100</v>
      </c>
      <c r="AQ3">
        <f t="shared" si="8"/>
        <v>0</v>
      </c>
      <c r="AR3">
        <f t="shared" si="8"/>
        <v>731.89319598723205</v>
      </c>
      <c r="AS3">
        <f t="shared" si="8"/>
        <v>0</v>
      </c>
      <c r="AT3">
        <f t="shared" si="8"/>
        <v>0</v>
      </c>
      <c r="AU3">
        <f t="shared" si="8"/>
        <v>731.89319598723205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2162.3121492151099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</v>
      </c>
      <c r="S4">
        <f t="shared" ref="S4:S23" si="12">AX4</f>
        <v>1371.5975381597923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1"/>
        <v>1333.651768316342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-1333.651768316342</v>
      </c>
      <c r="AK4">
        <f t="shared" ref="AK4:AK23" si="20">H4*SUM(AB4:AB4, AE4:AF4)</f>
        <v>0</v>
      </c>
      <c r="AL4">
        <f t="shared" si="7"/>
        <v>-2216.920868316342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-828.66038089877088</v>
      </c>
      <c r="AR4">
        <f t="shared" si="8"/>
        <v>-828.66038089877088</v>
      </c>
      <c r="AS4">
        <f t="shared" si="8"/>
        <v>-1251.1978312377726</v>
      </c>
      <c r="AT4">
        <f t="shared" si="8"/>
        <v>0</v>
      </c>
      <c r="AU4">
        <f t="shared" si="8"/>
        <v>-2079.8582121365434</v>
      </c>
      <c r="AW4">
        <v>1</v>
      </c>
      <c r="AX4">
        <f>(R4*SUMPRODUCT(K5:$K$23, X5:$X$23)-$AZ$3*SUMPRODUCT(K4:$K$22, W5:$W$23))/Z4</f>
        <v>1371.5975381597923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2.1010579000000001E-2</v>
      </c>
      <c r="O5">
        <f t="shared" ref="O5:O23" si="22">$C$3</f>
        <v>4159.4659799361616</v>
      </c>
      <c r="P5">
        <f t="shared" ref="P5:P23" si="23">O5*$C$5</f>
        <v>207.9732989968081</v>
      </c>
      <c r="Q5" s="4">
        <f t="shared" ref="Q5:Q23" si="24">$C$8</f>
        <v>12.5</v>
      </c>
      <c r="R5">
        <f t="shared" si="0"/>
        <v>50000</v>
      </c>
      <c r="S5">
        <f t="shared" si="12"/>
        <v>2572.8101669665853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1333.651768316342</v>
      </c>
      <c r="AC5">
        <f t="shared" si="1"/>
        <v>2424.0553219975045</v>
      </c>
      <c r="AE5">
        <f t="shared" si="2"/>
        <v>3918.9738033489239</v>
      </c>
      <c r="AF5">
        <f t="shared" si="3"/>
        <v>-195.94869016744622</v>
      </c>
      <c r="AG5">
        <f t="shared" si="3"/>
        <v>-11.777274481425952</v>
      </c>
      <c r="AH5">
        <f t="shared" si="4"/>
        <v>-1021.4656652961911</v>
      </c>
      <c r="AI5">
        <f t="shared" si="5"/>
        <v>2689.7821734038603</v>
      </c>
      <c r="AJ5">
        <f t="shared" si="6"/>
        <v>-1090.4035536811625</v>
      </c>
      <c r="AK5">
        <f t="shared" si="20"/>
        <v>436.89688256141164</v>
      </c>
      <c r="AL5">
        <f t="shared" si="7"/>
        <v>2036.2755022841093</v>
      </c>
      <c r="AN5">
        <f t="shared" si="8"/>
        <v>3384.2788611822257</v>
      </c>
      <c r="AO5">
        <f t="shared" si="8"/>
        <v>-169.2139430591113</v>
      </c>
      <c r="AP5">
        <f t="shared" si="8"/>
        <v>-10.170412732989123</v>
      </c>
      <c r="AQ5">
        <f t="shared" si="8"/>
        <v>-882.0994556103575</v>
      </c>
      <c r="AR5">
        <f t="shared" si="8"/>
        <v>2322.7950497797674</v>
      </c>
      <c r="AS5">
        <f t="shared" si="8"/>
        <v>-941.63163166022798</v>
      </c>
      <c r="AT5">
        <f t="shared" si="8"/>
        <v>377.28776928937128</v>
      </c>
      <c r="AU5">
        <f t="shared" si="8"/>
        <v>1758.4511874089105</v>
      </c>
      <c r="AW5">
        <v>2</v>
      </c>
      <c r="AX5">
        <f>(R5*SUMPRODUCT(K6:$K$23, X6:$X$23)-$AZ$3*SUMPRODUCT(K5:$K$22, W6:$W$23))/Z5</f>
        <v>2572.8101669665853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2.4499257999999999E-2</v>
      </c>
      <c r="O6">
        <f t="shared" si="22"/>
        <v>4159.4659799361616</v>
      </c>
      <c r="P6">
        <f t="shared" si="23"/>
        <v>207.9732989968081</v>
      </c>
      <c r="Q6" s="4">
        <f t="shared" si="24"/>
        <v>12.5</v>
      </c>
      <c r="R6">
        <f t="shared" si="0"/>
        <v>50000</v>
      </c>
      <c r="S6">
        <f t="shared" si="12"/>
        <v>3610.6328065296511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2424.0553219975045</v>
      </c>
      <c r="AC6">
        <f t="shared" si="1"/>
        <v>3284.510991746085</v>
      </c>
      <c r="AE6">
        <f t="shared" si="2"/>
        <v>3783.7721150119478</v>
      </c>
      <c r="AF6">
        <f t="shared" si="3"/>
        <v>-189.18860575059742</v>
      </c>
      <c r="AG6">
        <f t="shared" si="3"/>
        <v>-11.370967250554422</v>
      </c>
      <c r="AH6">
        <f t="shared" si="4"/>
        <v>-1154.1379442290824</v>
      </c>
      <c r="AI6">
        <f t="shared" si="5"/>
        <v>2429.0745977817132</v>
      </c>
      <c r="AJ6">
        <f t="shared" si="6"/>
        <v>-860.45566974858048</v>
      </c>
      <c r="AK6">
        <f t="shared" si="20"/>
        <v>654.82790484096347</v>
      </c>
      <c r="AL6">
        <f t="shared" si="7"/>
        <v>2223.4468328740963</v>
      </c>
      <c r="AN6">
        <f t="shared" si="8"/>
        <v>2946.9009303809103</v>
      </c>
      <c r="AO6">
        <f t="shared" si="8"/>
        <v>-147.34504651904555</v>
      </c>
      <c r="AP6">
        <f t="shared" si="8"/>
        <v>-8.8560074315902284</v>
      </c>
      <c r="AQ6">
        <f t="shared" si="8"/>
        <v>-898.87289145737964</v>
      </c>
      <c r="AR6">
        <f t="shared" si="8"/>
        <v>1891.8269849728947</v>
      </c>
      <c r="AS6">
        <f t="shared" si="8"/>
        <v>-670.14543599849287</v>
      </c>
      <c r="AT6">
        <f t="shared" si="8"/>
        <v>509.99714130752403</v>
      </c>
      <c r="AU6">
        <f t="shared" si="8"/>
        <v>1731.678690281926</v>
      </c>
      <c r="AW6">
        <v>3</v>
      </c>
      <c r="AX6">
        <f>(R6*SUMPRODUCT(K7:$K$23, X7:$X$23)-$AZ$3*SUMPRODUCT(K6:$K$22, W7:$W$23))/Z6</f>
        <v>3610.6328065296511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2.8232486000000001E-2</v>
      </c>
      <c r="O7">
        <f t="shared" si="22"/>
        <v>4159.4659799361616</v>
      </c>
      <c r="P7">
        <f t="shared" si="23"/>
        <v>207.9732989968081</v>
      </c>
      <c r="Q7" s="4">
        <f t="shared" si="24"/>
        <v>12.5</v>
      </c>
      <c r="R7">
        <f t="shared" si="0"/>
        <v>50000</v>
      </c>
      <c r="S7">
        <f t="shared" si="12"/>
        <v>4470.4013758482279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3284.510991746085</v>
      </c>
      <c r="AC7">
        <f t="shared" si="1"/>
        <v>3911.1459039804035</v>
      </c>
      <c r="AE7">
        <f t="shared" si="2"/>
        <v>3639.1091005975632</v>
      </c>
      <c r="AF7">
        <f t="shared" si="3"/>
        <v>-181.95545502987818</v>
      </c>
      <c r="AG7">
        <f t="shared" si="3"/>
        <v>-10.936226904341142</v>
      </c>
      <c r="AH7">
        <f t="shared" si="4"/>
        <v>-1284.122694830945</v>
      </c>
      <c r="AI7">
        <f t="shared" si="5"/>
        <v>2162.0947238323988</v>
      </c>
      <c r="AJ7">
        <f t="shared" si="6"/>
        <v>-626.63491223431856</v>
      </c>
      <c r="AK7">
        <f t="shared" si="20"/>
        <v>705.85228752675175</v>
      </c>
      <c r="AL7">
        <f t="shared" si="7"/>
        <v>2241.312099124832</v>
      </c>
      <c r="AN7">
        <f t="shared" si="8"/>
        <v>2565.613815349629</v>
      </c>
      <c r="AO7">
        <f t="shared" si="8"/>
        <v>-128.28069076748147</v>
      </c>
      <c r="AP7">
        <f t="shared" si="8"/>
        <v>-7.7101658834489548</v>
      </c>
      <c r="AQ7">
        <f t="shared" si="8"/>
        <v>-905.32128479502899</v>
      </c>
      <c r="AR7">
        <f t="shared" si="8"/>
        <v>1524.3016739036698</v>
      </c>
      <c r="AS7">
        <f t="shared" si="8"/>
        <v>-441.78482798022617</v>
      </c>
      <c r="AT7">
        <f t="shared" si="8"/>
        <v>497.63398964252139</v>
      </c>
      <c r="AU7">
        <f t="shared" si="8"/>
        <v>1580.1508355659648</v>
      </c>
      <c r="AW7">
        <v>4</v>
      </c>
      <c r="AX7">
        <f>(R7*SUMPRODUCT(K8:$K$23, X8:$X$23)-$AZ$3*SUMPRODUCT(K7:$K$22, W8:$W$23))/Z7</f>
        <v>4470.4013758482279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3.2345626000000002E-2</v>
      </c>
      <c r="O8">
        <f t="shared" si="22"/>
        <v>4159.4659799361616</v>
      </c>
      <c r="P8">
        <f t="shared" si="23"/>
        <v>207.9732989968081</v>
      </c>
      <c r="Q8" s="4">
        <f t="shared" si="24"/>
        <v>12.5</v>
      </c>
      <c r="R8">
        <f t="shared" si="0"/>
        <v>50000</v>
      </c>
      <c r="S8">
        <f t="shared" si="12"/>
        <v>5149.8026026623156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3911.1459039804035</v>
      </c>
      <c r="AC8">
        <f t="shared" si="1"/>
        <v>4314.7623289917465</v>
      </c>
      <c r="AE8">
        <f t="shared" si="2"/>
        <v>3485.0087476504627</v>
      </c>
      <c r="AF8">
        <f t="shared" si="3"/>
        <v>-174.25043738252313</v>
      </c>
      <c r="AG8">
        <f t="shared" si="3"/>
        <v>-10.473125529998773</v>
      </c>
      <c r="AH8">
        <f t="shared" si="4"/>
        <v>-1414.9564211958254</v>
      </c>
      <c r="AI8">
        <f t="shared" si="5"/>
        <v>1885.3287635421152</v>
      </c>
      <c r="AJ8">
        <f t="shared" si="6"/>
        <v>-403.61642501134293</v>
      </c>
      <c r="AK8">
        <f t="shared" si="20"/>
        <v>523.58805553300499</v>
      </c>
      <c r="AL8">
        <f t="shared" si="7"/>
        <v>2005.3003940637773</v>
      </c>
      <c r="AN8">
        <f t="shared" si="8"/>
        <v>2290.8823237896509</v>
      </c>
      <c r="AO8">
        <f t="shared" si="8"/>
        <v>-114.54411618948255</v>
      </c>
      <c r="AP8">
        <f t="shared" si="8"/>
        <v>-6.8845445991146521</v>
      </c>
      <c r="AQ8">
        <f t="shared" si="8"/>
        <v>-930.12640396829636</v>
      </c>
      <c r="AR8">
        <f t="shared" si="8"/>
        <v>1239.3272590327574</v>
      </c>
      <c r="AS8">
        <f t="shared" si="8"/>
        <v>-265.31862632282707</v>
      </c>
      <c r="AT8">
        <f t="shared" si="8"/>
        <v>344.1823846716668</v>
      </c>
      <c r="AU8">
        <f t="shared" si="8"/>
        <v>1318.191017381597</v>
      </c>
      <c r="AW8">
        <v>5</v>
      </c>
      <c r="AX8">
        <f>(R8*SUMPRODUCT(K9:$K$23, X9:$X$23)-$AZ$3*SUMPRODUCT(K8:$K$22, W9:$W$23))/Z8</f>
        <v>5149.8026026623156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3.7265510000000002E-2</v>
      </c>
      <c r="O9">
        <f t="shared" si="22"/>
        <v>4159.4659799361616</v>
      </c>
      <c r="P9">
        <f t="shared" si="23"/>
        <v>207.9732989968081</v>
      </c>
      <c r="Q9" s="4">
        <f t="shared" si="24"/>
        <v>12.5</v>
      </c>
      <c r="R9">
        <f t="shared" si="0"/>
        <v>50000</v>
      </c>
      <c r="S9">
        <f t="shared" si="12"/>
        <v>5675.3898087417256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4314.7623289917465</v>
      </c>
      <c r="AC9">
        <f t="shared" si="1"/>
        <v>4530.3721556754826</v>
      </c>
      <c r="AE9">
        <f t="shared" si="2"/>
        <v>3320.2880318383022</v>
      </c>
      <c r="AF9">
        <f t="shared" si="3"/>
        <v>-166.01440159191512</v>
      </c>
      <c r="AG9">
        <f t="shared" si="3"/>
        <v>-9.9781079105293617</v>
      </c>
      <c r="AH9">
        <f t="shared" si="4"/>
        <v>-1561.1454566776986</v>
      </c>
      <c r="AI9">
        <f t="shared" si="5"/>
        <v>1583.1500656581595</v>
      </c>
      <c r="AJ9">
        <f t="shared" si="6"/>
        <v>-215.60982668373617</v>
      </c>
      <c r="AK9">
        <f t="shared" si="20"/>
        <v>389.88367707223063</v>
      </c>
      <c r="AL9">
        <f t="shared" si="7"/>
        <v>1757.4239160466541</v>
      </c>
      <c r="AN9">
        <f t="shared" si="8"/>
        <v>2074.3229446927849</v>
      </c>
      <c r="AO9">
        <f t="shared" si="8"/>
        <v>-103.71614723463924</v>
      </c>
      <c r="AP9">
        <f t="shared" si="8"/>
        <v>-6.2337417672683459</v>
      </c>
      <c r="AQ9">
        <f t="shared" si="8"/>
        <v>-975.31292759457563</v>
      </c>
      <c r="AR9">
        <f t="shared" si="8"/>
        <v>989.06012809630181</v>
      </c>
      <c r="AS9">
        <f t="shared" si="8"/>
        <v>-134.7004857116834</v>
      </c>
      <c r="AT9">
        <f t="shared" si="8"/>
        <v>243.57665640964066</v>
      </c>
      <c r="AU9">
        <f t="shared" si="8"/>
        <v>1097.9362987942591</v>
      </c>
      <c r="AW9">
        <v>6</v>
      </c>
      <c r="AX9">
        <f>(R9*SUMPRODUCT(K10:$K$23, X10:$X$23)-$AZ$3*SUMPRODUCT(K9:$K$22, W10:$W$23))/Z9</f>
        <v>5675.3898087417256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4.2512064000000002E-2</v>
      </c>
      <c r="O10">
        <f t="shared" si="22"/>
        <v>4159.4659799361616</v>
      </c>
      <c r="P10">
        <f t="shared" si="23"/>
        <v>207.9732989968081</v>
      </c>
      <c r="Q10" s="4">
        <f t="shared" si="24"/>
        <v>12.5</v>
      </c>
      <c r="R10">
        <f t="shared" si="0"/>
        <v>50000</v>
      </c>
      <c r="S10">
        <f t="shared" si="12"/>
        <v>6084.0493674145173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4530.3721556754826</v>
      </c>
      <c r="AC10">
        <f t="shared" si="1"/>
        <v>4601.5548351451289</v>
      </c>
      <c r="AE10">
        <f t="shared" si="2"/>
        <v>3145.9328542119756</v>
      </c>
      <c r="AF10">
        <f t="shared" si="3"/>
        <v>-157.29664271059877</v>
      </c>
      <c r="AG10">
        <f t="shared" si="3"/>
        <v>-9.4541368693327374</v>
      </c>
      <c r="AH10">
        <f t="shared" si="4"/>
        <v>-1696.7598483653221</v>
      </c>
      <c r="AI10">
        <f t="shared" si="5"/>
        <v>1282.422226266722</v>
      </c>
      <c r="AJ10">
        <f t="shared" si="6"/>
        <v>-71.182679469646246</v>
      </c>
      <c r="AK10">
        <f t="shared" si="20"/>
        <v>394.74793927678519</v>
      </c>
      <c r="AL10">
        <f t="shared" si="7"/>
        <v>1605.987486073861</v>
      </c>
      <c r="AN10">
        <f t="shared" si="8"/>
        <v>1867.359587139581</v>
      </c>
      <c r="AO10">
        <f t="shared" si="8"/>
        <v>-93.367979356979049</v>
      </c>
      <c r="AP10">
        <f t="shared" si="8"/>
        <v>-5.6117768366993603</v>
      </c>
      <c r="AQ10">
        <f t="shared" si="8"/>
        <v>-1007.1609652050738</v>
      </c>
      <c r="AR10">
        <f t="shared" si="8"/>
        <v>761.21886574082885</v>
      </c>
      <c r="AS10">
        <f t="shared" si="8"/>
        <v>-42.252541648484666</v>
      </c>
      <c r="AT10">
        <f t="shared" si="8"/>
        <v>234.3140756882884</v>
      </c>
      <c r="AU10">
        <f t="shared" si="8"/>
        <v>953.28039978063259</v>
      </c>
      <c r="AW10">
        <v>7</v>
      </c>
      <c r="AX10">
        <f>(R10*SUMPRODUCT(K11:$K$23, X11:$X$23)-$AZ$3*SUMPRODUCT(K10:$K$22, W11:$W$23))/Z10</f>
        <v>6084.0493674145173</v>
      </c>
    </row>
    <row r="11" spans="1:52" x14ac:dyDescent="0.25">
      <c r="A11" t="s">
        <v>33</v>
      </c>
      <c r="C11" s="7">
        <f>AU25</f>
        <v>9311.4249037748632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4.7737861999999999E-2</v>
      </c>
      <c r="O11">
        <f t="shared" si="22"/>
        <v>4159.4659799361616</v>
      </c>
      <c r="P11">
        <f t="shared" si="23"/>
        <v>207.9732989968081</v>
      </c>
      <c r="Q11" s="4">
        <f t="shared" si="24"/>
        <v>12.5</v>
      </c>
      <c r="R11">
        <f t="shared" si="0"/>
        <v>50000</v>
      </c>
      <c r="S11">
        <f t="shared" si="12"/>
        <v>6389.0233923037413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4601.5548351451289</v>
      </c>
      <c r="AC11">
        <f t="shared" si="1"/>
        <v>4553.214300967622</v>
      </c>
      <c r="AE11">
        <f t="shared" si="2"/>
        <v>2964.2934172142182</v>
      </c>
      <c r="AF11">
        <f t="shared" si="3"/>
        <v>-148.21467086071092</v>
      </c>
      <c r="AG11">
        <f t="shared" si="3"/>
        <v>-8.9082752194420927</v>
      </c>
      <c r="AH11">
        <f t="shared" si="4"/>
        <v>-1805.2811247892732</v>
      </c>
      <c r="AI11">
        <f t="shared" si="5"/>
        <v>1001.8893463447916</v>
      </c>
      <c r="AJ11">
        <f t="shared" si="6"/>
        <v>48.340534177506925</v>
      </c>
      <c r="AK11">
        <f t="shared" si="20"/>
        <v>382.00812944717978</v>
      </c>
      <c r="AL11">
        <f t="shared" si="7"/>
        <v>1432.2380099694783</v>
      </c>
      <c r="AN11">
        <f t="shared" si="8"/>
        <v>1673.3639914340833</v>
      </c>
      <c r="AO11">
        <f t="shared" si="8"/>
        <v>-83.668199571704179</v>
      </c>
      <c r="AP11">
        <f t="shared" si="8"/>
        <v>-5.028782539350658</v>
      </c>
      <c r="AQ11">
        <f t="shared" si="8"/>
        <v>-1019.0935927918237</v>
      </c>
      <c r="AR11">
        <f t="shared" si="8"/>
        <v>565.57341653120477</v>
      </c>
      <c r="AS11">
        <f t="shared" si="8"/>
        <v>27.28856352396744</v>
      </c>
      <c r="AT11">
        <f t="shared" si="8"/>
        <v>215.64621253072309</v>
      </c>
      <c r="AU11">
        <f t="shared" si="8"/>
        <v>808.50819258589524</v>
      </c>
      <c r="AW11">
        <v>8</v>
      </c>
      <c r="AX11">
        <f>(R11*SUMPRODUCT(K12:$K$23, X12:$X$23)-$AZ$3*SUMPRODUCT(K11:$K$22, W12:$W$23))/Z11</f>
        <v>6389.0233923037413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5.3487053E-2</v>
      </c>
      <c r="O12">
        <f t="shared" si="22"/>
        <v>4159.4659799361616</v>
      </c>
      <c r="P12">
        <f t="shared" si="23"/>
        <v>207.9732989968081</v>
      </c>
      <c r="Q12" s="4">
        <f t="shared" si="24"/>
        <v>12.5</v>
      </c>
      <c r="R12">
        <f t="shared" si="0"/>
        <v>50000</v>
      </c>
      <c r="S12">
        <f t="shared" si="12"/>
        <v>6593.0322569876625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4553.214300967622</v>
      </c>
      <c r="AC12">
        <f t="shared" si="1"/>
        <v>4400.3031698445611</v>
      </c>
      <c r="AE12">
        <f t="shared" si="2"/>
        <v>2776.0991639279882</v>
      </c>
      <c r="AF12">
        <f t="shared" si="3"/>
        <v>-138.80495819639941</v>
      </c>
      <c r="AG12">
        <f t="shared" si="3"/>
        <v>-8.3427150784467852</v>
      </c>
      <c r="AH12">
        <f t="shared" si="4"/>
        <v>-1905.9095552035433</v>
      </c>
      <c r="AI12">
        <f t="shared" si="5"/>
        <v>723.04193544959844</v>
      </c>
      <c r="AJ12">
        <f t="shared" si="6"/>
        <v>152.91113112306084</v>
      </c>
      <c r="AK12">
        <f t="shared" si="20"/>
        <v>373.18739149768902</v>
      </c>
      <c r="AL12">
        <f t="shared" si="7"/>
        <v>1249.1404580703484</v>
      </c>
      <c r="AN12">
        <f t="shared" si="8"/>
        <v>1489.8061061142848</v>
      </c>
      <c r="AO12">
        <f t="shared" si="8"/>
        <v>-74.490305305714244</v>
      </c>
      <c r="AP12">
        <f t="shared" si="8"/>
        <v>-4.4771555810908144</v>
      </c>
      <c r="AQ12">
        <f t="shared" si="8"/>
        <v>-1022.81493757096</v>
      </c>
      <c r="AR12">
        <f t="shared" si="8"/>
        <v>388.02370765651966</v>
      </c>
      <c r="AS12">
        <f t="shared" si="8"/>
        <v>82.060446471099979</v>
      </c>
      <c r="AT12">
        <f t="shared" si="8"/>
        <v>200.2726926337352</v>
      </c>
      <c r="AU12">
        <f t="shared" si="8"/>
        <v>670.35684676135486</v>
      </c>
      <c r="AW12">
        <v>9</v>
      </c>
      <c r="AX12">
        <f>(R12*SUMPRODUCT(K13:$K$23, X13:$X$23)-$AZ$3*SUMPRODUCT(K12:$K$22, W13:$W$23))/Z12</f>
        <v>6593.0322569876625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5.9601715E-2</v>
      </c>
      <c r="O13">
        <f t="shared" si="22"/>
        <v>4159.4659799361616</v>
      </c>
      <c r="P13">
        <f t="shared" si="23"/>
        <v>207.9732989968081</v>
      </c>
      <c r="Q13" s="4">
        <f t="shared" si="24"/>
        <v>12.5</v>
      </c>
      <c r="R13">
        <f t="shared" si="0"/>
        <v>50000</v>
      </c>
      <c r="S13">
        <f t="shared" si="12"/>
        <v>6699.0540653442149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4400.3031698445611</v>
      </c>
      <c r="AC13">
        <f t="shared" si="1"/>
        <v>4159.8702302583606</v>
      </c>
      <c r="AE13">
        <f t="shared" si="2"/>
        <v>2582.8779011085339</v>
      </c>
      <c r="AF13">
        <f t="shared" si="3"/>
        <v>-129.14389505542673</v>
      </c>
      <c r="AG13">
        <f t="shared" si="3"/>
        <v>-7.7620478012305298</v>
      </c>
      <c r="AH13">
        <f t="shared" si="4"/>
        <v>-1988.9605057271519</v>
      </c>
      <c r="AI13">
        <f t="shared" si="5"/>
        <v>457.01145252472497</v>
      </c>
      <c r="AJ13">
        <f t="shared" si="6"/>
        <v>240.43293958620052</v>
      </c>
      <c r="AK13">
        <f t="shared" si="20"/>
        <v>354.35372199390946</v>
      </c>
      <c r="AL13">
        <f t="shared" si="7"/>
        <v>1051.7981141048349</v>
      </c>
      <c r="AN13">
        <f t="shared" si="8"/>
        <v>1317.9738006192435</v>
      </c>
      <c r="AO13">
        <f t="shared" si="8"/>
        <v>-65.898690030962186</v>
      </c>
      <c r="AP13">
        <f t="shared" si="8"/>
        <v>-3.9607662587478099</v>
      </c>
      <c r="AQ13">
        <f t="shared" si="8"/>
        <v>-1014.9135721397132</v>
      </c>
      <c r="AR13">
        <f t="shared" si="8"/>
        <v>233.20077218982041</v>
      </c>
      <c r="AS13">
        <f t="shared" si="8"/>
        <v>122.68652538491249</v>
      </c>
      <c r="AT13">
        <f t="shared" si="8"/>
        <v>180.81726648381078</v>
      </c>
      <c r="AU13">
        <f t="shared" si="8"/>
        <v>536.70456405854361</v>
      </c>
      <c r="AW13">
        <v>10</v>
      </c>
      <c r="AX13">
        <f>(R13*SUMPRODUCT(K14:$K$23, X14:$X$23)-$AZ$3*SUMPRODUCT(K13:$K$22, W14:$W$23))/Z13</f>
        <v>6699.0540653442149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6.6409420999999996E-2</v>
      </c>
      <c r="O14">
        <f t="shared" si="22"/>
        <v>4159.4659799361616</v>
      </c>
      <c r="P14">
        <f t="shared" si="23"/>
        <v>207.9732989968081</v>
      </c>
      <c r="Q14" s="4">
        <f t="shared" si="24"/>
        <v>12.5</v>
      </c>
      <c r="R14">
        <f t="shared" si="0"/>
        <v>50000</v>
      </c>
      <c r="S14">
        <f t="shared" si="12"/>
        <v>6703.0873729686882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4159.8702302583606</v>
      </c>
      <c r="AC14">
        <f t="shared" si="1"/>
        <v>3844.3301223473413</v>
      </c>
      <c r="AE14">
        <f t="shared" si="2"/>
        <v>2385.5216961711358</v>
      </c>
      <c r="AF14">
        <f t="shared" si="3"/>
        <v>-119.2760848085568</v>
      </c>
      <c r="AG14">
        <f t="shared" si="3"/>
        <v>-7.1689542229641825</v>
      </c>
      <c r="AH14">
        <f t="shared" si="4"/>
        <v>-2061.89240101617</v>
      </c>
      <c r="AI14">
        <f t="shared" si="5"/>
        <v>197.18425612344481</v>
      </c>
      <c r="AJ14">
        <f t="shared" si="6"/>
        <v>315.54010791101928</v>
      </c>
      <c r="AK14">
        <f t="shared" si="20"/>
        <v>330.3023542593163</v>
      </c>
      <c r="AL14">
        <f t="shared" si="7"/>
        <v>843.02671829378039</v>
      </c>
      <c r="AN14">
        <f t="shared" si="8"/>
        <v>1157.7593547848178</v>
      </c>
      <c r="AO14">
        <f t="shared" si="8"/>
        <v>-57.887967739240899</v>
      </c>
      <c r="AP14">
        <f t="shared" si="8"/>
        <v>-3.4792908523878192</v>
      </c>
      <c r="AQ14">
        <f t="shared" si="8"/>
        <v>-1000.6931480303524</v>
      </c>
      <c r="AR14">
        <f t="shared" si="8"/>
        <v>95.698948162836672</v>
      </c>
      <c r="AS14">
        <f t="shared" si="8"/>
        <v>153.14030148212314</v>
      </c>
      <c r="AT14">
        <f t="shared" si="8"/>
        <v>160.30482605333574</v>
      </c>
      <c r="AU14">
        <f t="shared" si="8"/>
        <v>409.14407569829552</v>
      </c>
      <c r="AW14">
        <v>11</v>
      </c>
      <c r="AX14">
        <f>(R14*SUMPRODUCT(K15:$K$23, X15:$X$23)-$AZ$3*SUMPRODUCT(K14:$K$22, W15:$W$23))/Z14</f>
        <v>6703.0873729686882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7.4261202999999998E-2</v>
      </c>
      <c r="O15">
        <f t="shared" si="22"/>
        <v>4159.4659799361616</v>
      </c>
      <c r="P15">
        <f t="shared" si="23"/>
        <v>207.9732989968081</v>
      </c>
      <c r="Q15" s="4">
        <f t="shared" si="24"/>
        <v>12.5</v>
      </c>
      <c r="R15">
        <f t="shared" si="0"/>
        <v>50000</v>
      </c>
      <c r="S15">
        <f t="shared" si="12"/>
        <v>6595.0886638939319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3844.3301223473413</v>
      </c>
      <c r="AC15">
        <f t="shared" si="1"/>
        <v>3463.6822740744965</v>
      </c>
      <c r="AE15">
        <f t="shared" si="2"/>
        <v>2184.5147682691559</v>
      </c>
      <c r="AF15">
        <f t="shared" si="3"/>
        <v>-109.2257384134578</v>
      </c>
      <c r="AG15">
        <f t="shared" si="3"/>
        <v>-6.5648895158852918</v>
      </c>
      <c r="AH15">
        <f t="shared" si="4"/>
        <v>-2129.5006593970015</v>
      </c>
      <c r="AI15">
        <f t="shared" si="5"/>
        <v>-60.77651905718858</v>
      </c>
      <c r="AJ15">
        <f t="shared" si="6"/>
        <v>380.64784827284484</v>
      </c>
      <c r="AK15">
        <f t="shared" si="20"/>
        <v>307.22823399933776</v>
      </c>
      <c r="AL15">
        <f t="shared" si="7"/>
        <v>627.09956321499408</v>
      </c>
      <c r="AN15">
        <f t="shared" si="8"/>
        <v>1007.8953881225834</v>
      </c>
      <c r="AO15">
        <f t="shared" si="8"/>
        <v>-50.394769406129178</v>
      </c>
      <c r="AP15">
        <f t="shared" si="8"/>
        <v>-3.0289206384435086</v>
      </c>
      <c r="AQ15">
        <f t="shared" si="8"/>
        <v>-982.51287873453691</v>
      </c>
      <c r="AR15">
        <f t="shared" si="8"/>
        <v>-28.041180656526109</v>
      </c>
      <c r="AS15">
        <f t="shared" si="8"/>
        <v>175.62399501513232</v>
      </c>
      <c r="AT15">
        <f t="shared" si="8"/>
        <v>141.74952014369981</v>
      </c>
      <c r="AU15">
        <f t="shared" si="8"/>
        <v>289.33233450230603</v>
      </c>
      <c r="AW15">
        <v>12</v>
      </c>
      <c r="AX15">
        <f>(R15*SUMPRODUCT(K16:$K$23, X16:$X$23)-$AZ$3*SUMPRODUCT(K15:$K$22, W16:$W$23))/Z15</f>
        <v>6595.0886638939319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8.2657132999999994E-2</v>
      </c>
      <c r="O16">
        <f t="shared" si="22"/>
        <v>4159.4659799361616</v>
      </c>
      <c r="P16">
        <f t="shared" si="23"/>
        <v>207.9732989968081</v>
      </c>
      <c r="Q16" s="4">
        <f t="shared" si="24"/>
        <v>12.5</v>
      </c>
      <c r="R16">
        <f t="shared" si="0"/>
        <v>50000</v>
      </c>
      <c r="S16">
        <f t="shared" si="12"/>
        <v>6375.5492064761447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3463.6822740744965</v>
      </c>
      <c r="AC16">
        <f t="shared" si="1"/>
        <v>3038.1306067026162</v>
      </c>
      <c r="AE16">
        <f t="shared" si="2"/>
        <v>1982.1038928451767</v>
      </c>
      <c r="AF16">
        <f t="shared" si="3"/>
        <v>-99.105194642258837</v>
      </c>
      <c r="AG16">
        <f t="shared" si="3"/>
        <v>-5.9566056748816028</v>
      </c>
      <c r="AH16">
        <f t="shared" si="4"/>
        <v>-2170.5397833793445</v>
      </c>
      <c r="AI16">
        <f t="shared" si="5"/>
        <v>-293.49769085130811</v>
      </c>
      <c r="AJ16">
        <f t="shared" si="6"/>
        <v>425.55166737188028</v>
      </c>
      <c r="AK16">
        <f t="shared" si="20"/>
        <v>292.46344918357465</v>
      </c>
      <c r="AL16">
        <f t="shared" si="7"/>
        <v>424.51742570414683</v>
      </c>
      <c r="AN16">
        <f t="shared" si="8"/>
        <v>867.07754915636929</v>
      </c>
      <c r="AO16">
        <f t="shared" si="8"/>
        <v>-43.35387745781847</v>
      </c>
      <c r="AP16">
        <f t="shared" si="8"/>
        <v>-2.6057357883766037</v>
      </c>
      <c r="AQ16">
        <f t="shared" si="8"/>
        <v>-949.50941901306533</v>
      </c>
      <c r="AR16">
        <f t="shared" si="8"/>
        <v>-128.39148310289102</v>
      </c>
      <c r="AS16">
        <f t="shared" si="8"/>
        <v>186.15890827728583</v>
      </c>
      <c r="AT16">
        <f t="shared" si="8"/>
        <v>127.93905084960157</v>
      </c>
      <c r="AU16">
        <f t="shared" si="8"/>
        <v>185.7064760239964</v>
      </c>
      <c r="AW16">
        <v>13</v>
      </c>
      <c r="AX16">
        <f>(R16*SUMPRODUCT(K17:$K$23, X17:$X$23)-$AZ$3*SUMPRODUCT(K16:$K$22, W17:$W$23))/Z16</f>
        <v>6375.5492064761447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9.1575552000000005E-2</v>
      </c>
      <c r="O17">
        <f t="shared" si="22"/>
        <v>4159.4659799361616</v>
      </c>
      <c r="P17">
        <f t="shared" si="23"/>
        <v>207.9732989968081</v>
      </c>
      <c r="Q17" s="4">
        <f t="shared" si="24"/>
        <v>12.5</v>
      </c>
      <c r="R17">
        <f t="shared" si="0"/>
        <v>50000</v>
      </c>
      <c r="S17">
        <f t="shared" si="12"/>
        <v>6049.3254762775441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3038.1306067026162</v>
      </c>
      <c r="AC17">
        <f t="shared" si="1"/>
        <v>2589.8663397153414</v>
      </c>
      <c r="AE17">
        <f t="shared" si="2"/>
        <v>1780.770595808079</v>
      </c>
      <c r="AF17">
        <f t="shared" si="3"/>
        <v>-89.038529790403956</v>
      </c>
      <c r="AG17">
        <f t="shared" si="3"/>
        <v>-5.3515601654091718</v>
      </c>
      <c r="AH17">
        <f t="shared" si="4"/>
        <v>-2181.9178108944616</v>
      </c>
      <c r="AI17">
        <f t="shared" si="5"/>
        <v>-495.53730504219584</v>
      </c>
      <c r="AJ17">
        <f t="shared" si="6"/>
        <v>448.26426698727482</v>
      </c>
      <c r="AK17">
        <f t="shared" si="20"/>
        <v>291.83252690684196</v>
      </c>
      <c r="AL17">
        <f t="shared" si="7"/>
        <v>244.55948885192095</v>
      </c>
      <c r="AN17">
        <f t="shared" si="8"/>
        <v>733.73238059150788</v>
      </c>
      <c r="AO17">
        <f t="shared" si="8"/>
        <v>-36.686619029575397</v>
      </c>
      <c r="AP17">
        <f t="shared" si="8"/>
        <v>-2.2050077586004475</v>
      </c>
      <c r="AQ17">
        <f t="shared" si="8"/>
        <v>-899.01739921538172</v>
      </c>
      <c r="AR17">
        <f t="shared" si="8"/>
        <v>-204.17664541204968</v>
      </c>
      <c r="AS17">
        <f t="shared" si="8"/>
        <v>184.69869646596973</v>
      </c>
      <c r="AT17">
        <f t="shared" si="8"/>
        <v>120.24399729277077</v>
      </c>
      <c r="AU17">
        <f t="shared" si="8"/>
        <v>100.76604834669081</v>
      </c>
      <c r="AW17">
        <v>14</v>
      </c>
      <c r="AX17">
        <f>(R17*SUMPRODUCT(K18:$K$23, X18:$X$23)-$AZ$3*SUMPRODUCT(K17:$K$22, W18:$W$23))/Z17</f>
        <v>6049.3254762775441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0.101620166</v>
      </c>
      <c r="O18">
        <f t="shared" si="22"/>
        <v>4159.4659799361616</v>
      </c>
      <c r="P18">
        <f t="shared" si="23"/>
        <v>207.9732989968081</v>
      </c>
      <c r="Q18" s="4">
        <f t="shared" si="24"/>
        <v>12.5</v>
      </c>
      <c r="R18">
        <f t="shared" si="0"/>
        <v>50000</v>
      </c>
      <c r="S18">
        <f t="shared" si="12"/>
        <v>5610.0728299553302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2589.8663397153414</v>
      </c>
      <c r="AC18">
        <f t="shared" si="1"/>
        <v>2133.720797326112</v>
      </c>
      <c r="AE18">
        <f t="shared" si="2"/>
        <v>1582.0006862960624</v>
      </c>
      <c r="AF18">
        <f t="shared" si="3"/>
        <v>-79.100034314803125</v>
      </c>
      <c r="AG18">
        <f t="shared" si="3"/>
        <v>-4.7542181313872129</v>
      </c>
      <c r="AH18">
        <f t="shared" si="4"/>
        <v>-2175.3057294714695</v>
      </c>
      <c r="AI18">
        <f t="shared" si="5"/>
        <v>-677.15929562159749</v>
      </c>
      <c r="AJ18">
        <f t="shared" si="6"/>
        <v>456.14554238922938</v>
      </c>
      <c r="AK18">
        <f t="shared" si="20"/>
        <v>286.90296611793173</v>
      </c>
      <c r="AL18">
        <f t="shared" si="7"/>
        <v>65.889212885563609</v>
      </c>
      <c r="AN18">
        <f t="shared" si="8"/>
        <v>609.13283849201821</v>
      </c>
      <c r="AO18">
        <f t="shared" si="8"/>
        <v>-30.456641924600913</v>
      </c>
      <c r="AP18">
        <f t="shared" si="8"/>
        <v>-1.8305620283657393</v>
      </c>
      <c r="AQ18">
        <f t="shared" si="8"/>
        <v>-837.57874763205439</v>
      </c>
      <c r="AR18">
        <f t="shared" si="8"/>
        <v>-260.73311309300283</v>
      </c>
      <c r="AS18">
        <f t="shared" si="8"/>
        <v>175.63407614668623</v>
      </c>
      <c r="AT18">
        <f t="shared" si="8"/>
        <v>110.46899008139202</v>
      </c>
      <c r="AU18">
        <f t="shared" si="8"/>
        <v>25.369953135075399</v>
      </c>
      <c r="AW18">
        <v>15</v>
      </c>
      <c r="AX18">
        <f>(R18*SUMPRODUCT(K19:$K$23, X19:$X$23)-$AZ$3*SUMPRODUCT(K18:$K$22, W19:$W$23))/Z18</f>
        <v>5610.0728299553302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0.112947091</v>
      </c>
      <c r="O19">
        <f t="shared" si="22"/>
        <v>4159.4659799361616</v>
      </c>
      <c r="P19">
        <f t="shared" si="23"/>
        <v>207.9732989968081</v>
      </c>
      <c r="Q19" s="4">
        <f t="shared" si="24"/>
        <v>12.5</v>
      </c>
      <c r="R19">
        <f t="shared" si="0"/>
        <v>50000</v>
      </c>
      <c r="S19">
        <f t="shared" si="12"/>
        <v>5036.0527594462792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2133.720797326112</v>
      </c>
      <c r="AC19">
        <f t="shared" si="1"/>
        <v>1679.906674575489</v>
      </c>
      <c r="AE19">
        <f t="shared" si="2"/>
        <v>1387.4983039559581</v>
      </c>
      <c r="AF19">
        <f t="shared" si="3"/>
        <v>-69.374915197797904</v>
      </c>
      <c r="AG19">
        <f t="shared" si="3"/>
        <v>-4.1697008421536994</v>
      </c>
      <c r="AH19">
        <f t="shared" si="4"/>
        <v>-2147.9004316785658</v>
      </c>
      <c r="AI19">
        <f t="shared" si="5"/>
        <v>-833.94674376255921</v>
      </c>
      <c r="AJ19">
        <f t="shared" si="6"/>
        <v>453.81412275062303</v>
      </c>
      <c r="AK19">
        <f t="shared" si="20"/>
        <v>253.36536325858563</v>
      </c>
      <c r="AL19">
        <f t="shared" si="7"/>
        <v>-126.76725775335055</v>
      </c>
      <c r="AN19">
        <f t="shared" si="8"/>
        <v>497.70982668795585</v>
      </c>
      <c r="AO19">
        <f t="shared" si="8"/>
        <v>-24.885491334397791</v>
      </c>
      <c r="AP19">
        <f t="shared" si="8"/>
        <v>-1.4957143209270658</v>
      </c>
      <c r="AQ19">
        <f t="shared" si="8"/>
        <v>-770.4738438567905</v>
      </c>
      <c r="AR19">
        <f t="shared" si="8"/>
        <v>-299.14522282415948</v>
      </c>
      <c r="AS19">
        <f t="shared" si="8"/>
        <v>162.78776538953434</v>
      </c>
      <c r="AT19">
        <f t="shared" si="8"/>
        <v>90.884746076175645</v>
      </c>
      <c r="AU19">
        <f t="shared" si="8"/>
        <v>-45.472711358449509</v>
      </c>
      <c r="AW19">
        <v>16</v>
      </c>
      <c r="AX19">
        <f>(R19*SUMPRODUCT(K20:$K$23, X20:$X$23)-$AZ$3*SUMPRODUCT(K19:$K$22, W20:$W$23))/Z19</f>
        <v>5036.0527594462792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0.12591097000000001</v>
      </c>
      <c r="O20">
        <f t="shared" si="22"/>
        <v>4159.4659799361616</v>
      </c>
      <c r="P20">
        <f t="shared" si="23"/>
        <v>207.9732989968081</v>
      </c>
      <c r="Q20" s="4">
        <f t="shared" si="24"/>
        <v>12.5</v>
      </c>
      <c r="R20">
        <f t="shared" si="0"/>
        <v>50000</v>
      </c>
      <c r="S20">
        <f t="shared" si="12"/>
        <v>4246.9322000741076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1679.906674575489</v>
      </c>
      <c r="AC20">
        <f t="shared" si="1"/>
        <v>1224.1332761966937</v>
      </c>
      <c r="AE20">
        <f t="shared" si="2"/>
        <v>1198.9220635919489</v>
      </c>
      <c r="AF20">
        <f t="shared" si="3"/>
        <v>-59.946103179597451</v>
      </c>
      <c r="AG20">
        <f t="shared" si="3"/>
        <v>-3.6029927560867732</v>
      </c>
      <c r="AH20">
        <f t="shared" si="4"/>
        <v>-2100.0443105815571</v>
      </c>
      <c r="AI20">
        <f t="shared" si="5"/>
        <v>-964.67134292529227</v>
      </c>
      <c r="AJ20">
        <f t="shared" si="6"/>
        <v>455.77339837879526</v>
      </c>
      <c r="AK20">
        <f t="shared" si="20"/>
        <v>153.06532707983976</v>
      </c>
      <c r="AL20">
        <f t="shared" si="7"/>
        <v>-355.83261746665721</v>
      </c>
      <c r="AN20">
        <f t="shared" si="8"/>
        <v>407.91577479300372</v>
      </c>
      <c r="AO20">
        <f t="shared" si="8"/>
        <v>-20.395788739650186</v>
      </c>
      <c r="AP20">
        <f t="shared" si="8"/>
        <v>-1.2258658225618673</v>
      </c>
      <c r="AQ20">
        <f t="shared" si="8"/>
        <v>-714.50949821044549</v>
      </c>
      <c r="AR20">
        <f t="shared" si="8"/>
        <v>-328.21537797965374</v>
      </c>
      <c r="AS20">
        <f t="shared" si="8"/>
        <v>155.07026234275992</v>
      </c>
      <c r="AT20">
        <f t="shared" si="8"/>
        <v>52.078248775116343</v>
      </c>
      <c r="AU20">
        <f t="shared" si="8"/>
        <v>-121.06686686177747</v>
      </c>
      <c r="AW20">
        <v>17</v>
      </c>
      <c r="AX20">
        <f>(R20*SUMPRODUCT(K21:$K$23, X21:$X$23)-$AZ$3*SUMPRODUCT(K20:$K$22, W21:$W$23))/Z20</f>
        <v>4246.9322000741076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0.140869152</v>
      </c>
      <c r="O21">
        <f t="shared" si="22"/>
        <v>4159.4659799361616</v>
      </c>
      <c r="P21">
        <f t="shared" si="23"/>
        <v>207.9732989968081</v>
      </c>
      <c r="Q21" s="4">
        <f t="shared" si="24"/>
        <v>12.5</v>
      </c>
      <c r="R21">
        <f t="shared" si="0"/>
        <v>50000</v>
      </c>
      <c r="S21">
        <f t="shared" si="12"/>
        <v>3183.4100396466033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1224.1332761966937</v>
      </c>
      <c r="AC21">
        <f t="shared" si="1"/>
        <v>779.14910505094872</v>
      </c>
      <c r="AE21">
        <f t="shared" si="2"/>
        <v>1018.0417085437415</v>
      </c>
      <c r="AF21">
        <f t="shared" si="3"/>
        <v>-50.902085427187075</v>
      </c>
      <c r="AG21">
        <f t="shared" si="3"/>
        <v>-3.0594122943138187</v>
      </c>
      <c r="AH21">
        <f t="shared" si="4"/>
        <v>-2030.2021368483463</v>
      </c>
      <c r="AI21">
        <f t="shared" si="5"/>
        <v>-1066.1219260261057</v>
      </c>
      <c r="AJ21">
        <f t="shared" si="6"/>
        <v>444.98417114574499</v>
      </c>
      <c r="AK21">
        <f t="shared" si="20"/>
        <v>112.41229973476965</v>
      </c>
      <c r="AL21">
        <f t="shared" si="7"/>
        <v>-508.72545514559107</v>
      </c>
      <c r="AN21">
        <f t="shared" si="8"/>
        <v>329.47195639927742</v>
      </c>
      <c r="AO21">
        <f t="shared" si="8"/>
        <v>-16.473597819963871</v>
      </c>
      <c r="AP21">
        <f t="shared" si="8"/>
        <v>-0.99012697179318565</v>
      </c>
      <c r="AQ21">
        <f t="shared" si="8"/>
        <v>-657.04053606039292</v>
      </c>
      <c r="AR21">
        <f t="shared" si="8"/>
        <v>-345.03230445287255</v>
      </c>
      <c r="AS21">
        <f t="shared" si="8"/>
        <v>144.01159029507502</v>
      </c>
      <c r="AT21">
        <f t="shared" si="8"/>
        <v>36.380336882204659</v>
      </c>
      <c r="AU21">
        <f t="shared" si="8"/>
        <v>-164.64037727559284</v>
      </c>
      <c r="AW21">
        <v>18</v>
      </c>
      <c r="AX21">
        <f>(R21*SUMPRODUCT(K22:$K$23, X22:$X$23)-$AZ$3*SUMPRODUCT(K21:$K$22, W22:$W$23))/Z21</f>
        <v>3183.4100396466033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0.15811491799999999</v>
      </c>
      <c r="O22">
        <f t="shared" si="22"/>
        <v>4159.4659799361616</v>
      </c>
      <c r="P22">
        <f t="shared" si="23"/>
        <v>207.9732989968081</v>
      </c>
      <c r="Q22" s="4">
        <f t="shared" si="24"/>
        <v>12.5</v>
      </c>
      <c r="R22">
        <f t="shared" si="0"/>
        <v>50000</v>
      </c>
      <c r="S22">
        <f t="shared" si="12"/>
        <v>1793.5499682645857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779.14910505094872</v>
      </c>
      <c r="AC22">
        <f t="shared" si="1"/>
        <v>365.17817295874374</v>
      </c>
      <c r="AE22">
        <f t="shared" si="2"/>
        <v>846.89371019133057</v>
      </c>
      <c r="AF22">
        <f t="shared" si="3"/>
        <v>-42.344685509566531</v>
      </c>
      <c r="AG22">
        <f t="shared" si="3"/>
        <v>-2.5450794473270597</v>
      </c>
      <c r="AH22">
        <f t="shared" si="4"/>
        <v>-1934.9548961744852</v>
      </c>
      <c r="AI22">
        <f t="shared" si="5"/>
        <v>-1132.9509509400482</v>
      </c>
      <c r="AJ22">
        <f t="shared" si="6"/>
        <v>413.97093209220498</v>
      </c>
      <c r="AK22">
        <f t="shared" si="20"/>
        <v>110.8588690812899</v>
      </c>
      <c r="AL22">
        <f t="shared" si="7"/>
        <v>-608.12114976655334</v>
      </c>
      <c r="AN22">
        <f t="shared" si="8"/>
        <v>256.15215464104051</v>
      </c>
      <c r="AO22">
        <f t="shared" si="8"/>
        <v>-12.807607732052025</v>
      </c>
      <c r="AP22">
        <f t="shared" si="8"/>
        <v>-0.76978678235568798</v>
      </c>
      <c r="AQ22">
        <f t="shared" si="8"/>
        <v>-585.24801852212283</v>
      </c>
      <c r="AR22">
        <f t="shared" si="8"/>
        <v>-342.67325839549005</v>
      </c>
      <c r="AS22">
        <f t="shared" si="8"/>
        <v>125.20998200615006</v>
      </c>
      <c r="AT22">
        <f t="shared" si="8"/>
        <v>33.530462954821132</v>
      </c>
      <c r="AU22">
        <f t="shared" si="8"/>
        <v>-183.93281343451889</v>
      </c>
      <c r="AW22">
        <v>19</v>
      </c>
      <c r="AX22">
        <f>(R22*SUMPRODUCT(K23:$K$23, X23:$X$23)-$AZ$3*SUMPRODUCT(K22:$K$22, W23:$W$23))/Z22</f>
        <v>1793.5499682645857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0.17865895700000001</v>
      </c>
      <c r="O23">
        <f t="shared" si="22"/>
        <v>4159.4659799361616</v>
      </c>
      <c r="P23">
        <f t="shared" si="23"/>
        <v>207.9732989968081</v>
      </c>
      <c r="Q23" s="4">
        <f t="shared" si="24"/>
        <v>12.5</v>
      </c>
      <c r="R23">
        <f t="shared" si="0"/>
        <v>50000</v>
      </c>
      <c r="S23">
        <f t="shared" si="12"/>
        <v>2210.5993327205388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365.17817295874374</v>
      </c>
      <c r="AC23">
        <f t="shared" si="1"/>
        <v>365.17817295874374</v>
      </c>
      <c r="AE23">
        <f t="shared" si="2"/>
        <v>687.11962613677383</v>
      </c>
      <c r="AF23">
        <f t="shared" si="3"/>
        <v>-34.355981306838693</v>
      </c>
      <c r="AG23">
        <f t="shared" si="3"/>
        <v>-2.0649274133122</v>
      </c>
      <c r="AH23">
        <f t="shared" si="4"/>
        <v>-1818.8049581663556</v>
      </c>
      <c r="AI23">
        <f t="shared" si="5"/>
        <v>-1168.1062407497325</v>
      </c>
      <c r="AJ23">
        <f t="shared" si="6"/>
        <v>0</v>
      </c>
      <c r="AK23">
        <f t="shared" si="20"/>
        <v>105.76415486824375</v>
      </c>
      <c r="AL23">
        <f t="shared" si="7"/>
        <v>-1062.3420858814886</v>
      </c>
      <c r="AN23">
        <f t="shared" si="8"/>
        <v>188.265926545121</v>
      </c>
      <c r="AO23">
        <f t="shared" si="8"/>
        <v>-9.4132963272560506</v>
      </c>
      <c r="AP23">
        <f t="shared" si="8"/>
        <v>-0.5657755330048716</v>
      </c>
      <c r="AQ23">
        <f t="shared" si="8"/>
        <v>-498.33971790217669</v>
      </c>
      <c r="AR23">
        <f t="shared" si="8"/>
        <v>-320.05286321731654</v>
      </c>
      <c r="AS23">
        <f t="shared" si="8"/>
        <v>0</v>
      </c>
      <c r="AT23">
        <f t="shared" si="8"/>
        <v>28.978631746385396</v>
      </c>
      <c r="AU23">
        <f t="shared" si="8"/>
        <v>-291.07423147093112</v>
      </c>
      <c r="AW23">
        <v>20</v>
      </c>
      <c r="AX23">
        <f>(R23*SUMPRODUCT(K$23:$K24, X$23:$X24)-$AZ$3*SUMPRODUCT(K$22:$K23, W$23:$W24))/Z23</f>
        <v>2210.5993327205388</v>
      </c>
    </row>
    <row r="25" spans="5:50" x14ac:dyDescent="0.25">
      <c r="AN25" s="8">
        <f t="shared" ref="AN25:AU25" si="25">SUM(AN3:AN23)</f>
        <v>29825.081490852244</v>
      </c>
      <c r="AO25" s="8">
        <f t="shared" si="25"/>
        <v>-4610.8535594947325</v>
      </c>
      <c r="AP25" s="8">
        <f t="shared" si="25"/>
        <v>-177.13014012711676</v>
      </c>
      <c r="AQ25" s="8">
        <f t="shared" si="25"/>
        <v>-17379.299619209298</v>
      </c>
      <c r="AR25" s="8">
        <f t="shared" si="25"/>
        <v>7657.7981720211028</v>
      </c>
      <c r="AS25" s="8">
        <f t="shared" si="25"/>
        <v>-2052.660267759019</v>
      </c>
      <c r="AT25" s="8">
        <f t="shared" si="25"/>
        <v>3706.2869995127844</v>
      </c>
      <c r="AU25" s="9">
        <f t="shared" si="25"/>
        <v>9311.4249037748632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B356-20EE-42A2-88A7-073758291E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270.38599403138448</v>
      </c>
      <c r="K3">
        <v>1</v>
      </c>
      <c r="L3" s="2">
        <v>0</v>
      </c>
      <c r="O3">
        <f>$C$3</f>
        <v>270.38599403138448</v>
      </c>
      <c r="P3">
        <f>O3*B5</f>
        <v>216.30879522510759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270.38599403138448</v>
      </c>
      <c r="AF3">
        <f t="shared" ref="AF3:AG23" si="4">-$Z3*P3</f>
        <v>-216.30879522510759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-45.922801193723103</v>
      </c>
      <c r="AJ3">
        <f t="shared" ref="AJ3:AJ23" si="7">AB3-AC3</f>
        <v>0</v>
      </c>
      <c r="AL3">
        <f t="shared" ref="AL3:AL23" si="8">SUM(AI3:AK3)</f>
        <v>-45.922801193723103</v>
      </c>
      <c r="AN3">
        <f t="shared" ref="AN3:AU23" si="9">AE3*$K3</f>
        <v>270.38599403138448</v>
      </c>
      <c r="AO3">
        <f t="shared" si="9"/>
        <v>-216.30879522510759</v>
      </c>
      <c r="AP3">
        <f t="shared" si="9"/>
        <v>-100</v>
      </c>
      <c r="AQ3">
        <f t="shared" si="9"/>
        <v>0</v>
      </c>
      <c r="AR3">
        <f t="shared" si="9"/>
        <v>-45.922801193723103</v>
      </c>
      <c r="AS3">
        <f t="shared" si="9"/>
        <v>0</v>
      </c>
      <c r="AT3">
        <f t="shared" si="9"/>
        <v>0</v>
      </c>
      <c r="AU3">
        <f t="shared" si="9"/>
        <v>-45.922801193723103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122.03944093171189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</v>
      </c>
      <c r="S4">
        <f t="shared" si="1"/>
        <v>24.088734520782893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23.822628848026397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-23.822628848026397</v>
      </c>
      <c r="AK4">
        <f>G4*MAX(0, SUM(AB4, AE4:AF4))</f>
        <v>0</v>
      </c>
      <c r="AL4">
        <f t="shared" si="8"/>
        <v>-128.5119288480264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-98.216812083685127</v>
      </c>
      <c r="AR4">
        <f t="shared" si="9"/>
        <v>-98.216812083685127</v>
      </c>
      <c r="AS4">
        <f t="shared" si="9"/>
        <v>-22.34977844828445</v>
      </c>
      <c r="AT4">
        <f t="shared" si="9"/>
        <v>0</v>
      </c>
      <c r="AU4">
        <f t="shared" si="9"/>
        <v>-120.5665905319696</v>
      </c>
      <c r="AW4">
        <v>1</v>
      </c>
      <c r="AX4">
        <f>(R4*SUMPRODUCT(K5:$K$23, X5:$X$23)-$AZ$3*SUMPRODUCT(K4:$K$22, W5:$W$23))/Z4</f>
        <v>24.088734520782893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270.38599403138448</v>
      </c>
      <c r="P5">
        <f t="shared" ref="P5:P23" si="22">O5*$C$5</f>
        <v>13.519299701569224</v>
      </c>
      <c r="Q5" s="4">
        <f t="shared" ref="Q5:Q23" si="23">$C$8</f>
        <v>12.5</v>
      </c>
      <c r="R5">
        <f t="shared" si="0"/>
        <v>100000</v>
      </c>
      <c r="S5">
        <f t="shared" si="1"/>
        <v>47.770851084238515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23.822628848026397</v>
      </c>
      <c r="AC5">
        <f t="shared" si="2"/>
        <v>46.72073047156664</v>
      </c>
      <c r="AE5">
        <f t="shared" si="3"/>
        <v>264.44224592420841</v>
      </c>
      <c r="AF5">
        <f t="shared" si="4"/>
        <v>-13.222112296210421</v>
      </c>
      <c r="AG5">
        <f t="shared" si="4"/>
        <v>-12.225219305068453</v>
      </c>
      <c r="AH5">
        <f t="shared" si="5"/>
        <v>-104.60315245236119</v>
      </c>
      <c r="AI5">
        <f t="shared" si="6"/>
        <v>134.39176187056836</v>
      </c>
      <c r="AJ5">
        <f t="shared" si="7"/>
        <v>-22.898101623540242</v>
      </c>
      <c r="AK5">
        <f>G5*SUM(AB5, AE5:AF5)</f>
        <v>11.276753261517001</v>
      </c>
      <c r="AL5">
        <f t="shared" si="8"/>
        <v>122.77041350854512</v>
      </c>
      <c r="AN5">
        <f t="shared" si="9"/>
        <v>228.36241010850384</v>
      </c>
      <c r="AO5">
        <f t="shared" si="9"/>
        <v>-11.418120505425193</v>
      </c>
      <c r="AP5">
        <f t="shared" si="9"/>
        <v>-10.55724109002837</v>
      </c>
      <c r="AQ5">
        <f t="shared" si="9"/>
        <v>-90.331361070858591</v>
      </c>
      <c r="AR5">
        <f t="shared" si="9"/>
        <v>116.0556874421917</v>
      </c>
      <c r="AS5">
        <f t="shared" si="9"/>
        <v>-19.7739421527973</v>
      </c>
      <c r="AT5">
        <f t="shared" si="9"/>
        <v>9.738181371130187</v>
      </c>
      <c r="AU5">
        <f t="shared" si="9"/>
        <v>106.01992666052458</v>
      </c>
      <c r="AW5">
        <v>2</v>
      </c>
      <c r="AX5">
        <f>(R5*SUMPRODUCT(K6:$K$23, X6:$X$23)-$AZ$3*SUMPRODUCT(K5:$K$22, W6:$W$23))/Z5</f>
        <v>47.770851084238515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270.38599403138448</v>
      </c>
      <c r="P6">
        <f t="shared" si="22"/>
        <v>13.519299701569224</v>
      </c>
      <c r="Q6" s="4">
        <f t="shared" si="23"/>
        <v>12.5</v>
      </c>
      <c r="R6">
        <f t="shared" si="0"/>
        <v>100000</v>
      </c>
      <c r="S6">
        <f t="shared" si="1"/>
        <v>70.508866668857621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46.72073047156664</v>
      </c>
      <c r="AC6">
        <f t="shared" si="2"/>
        <v>68.195447734781055</v>
      </c>
      <c r="AE6">
        <f t="shared" si="3"/>
        <v>261.5145412956735</v>
      </c>
      <c r="AF6">
        <f t="shared" si="4"/>
        <v>-13.075727064783676</v>
      </c>
      <c r="AG6">
        <f t="shared" si="4"/>
        <v>-12.089870919188531</v>
      </c>
      <c r="AH6">
        <f t="shared" si="5"/>
        <v>-104.76954263391001</v>
      </c>
      <c r="AI6">
        <f t="shared" si="6"/>
        <v>131.57940067779128</v>
      </c>
      <c r="AJ6">
        <f t="shared" si="7"/>
        <v>-21.474717263214416</v>
      </c>
      <c r="AK6">
        <f>G6*SUM(AB6, AE6:AF6)</f>
        <v>17.266833365093703</v>
      </c>
      <c r="AL6">
        <f t="shared" si="8"/>
        <v>127.37151677967057</v>
      </c>
      <c r="AN6">
        <f t="shared" si="9"/>
        <v>203.67438144459283</v>
      </c>
      <c r="AO6">
        <f t="shared" si="9"/>
        <v>-10.183719072229643</v>
      </c>
      <c r="AP6">
        <f t="shared" si="9"/>
        <v>-9.4159084577505787</v>
      </c>
      <c r="AQ6">
        <f t="shared" si="9"/>
        <v>-81.597266769454208</v>
      </c>
      <c r="AR6">
        <f t="shared" si="9"/>
        <v>102.47748714515841</v>
      </c>
      <c r="AS6">
        <f t="shared" si="9"/>
        <v>-16.725072852975906</v>
      </c>
      <c r="AT6">
        <f t="shared" si="9"/>
        <v>13.447862546068292</v>
      </c>
      <c r="AU6">
        <f t="shared" si="9"/>
        <v>99.200276838250787</v>
      </c>
      <c r="AW6">
        <v>3</v>
      </c>
      <c r="AX6">
        <f>(R6*SUMPRODUCT(K7:$K$23, X7:$X$23)-$AZ$3*SUMPRODUCT(K6:$K$22, W7:$W$23))/Z6</f>
        <v>70.508866668857621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270.38599403138448</v>
      </c>
      <c r="P7">
        <f t="shared" si="22"/>
        <v>13.519299701569224</v>
      </c>
      <c r="Q7" s="4">
        <f t="shared" si="23"/>
        <v>12.5</v>
      </c>
      <c r="R7">
        <f t="shared" si="0"/>
        <v>100000</v>
      </c>
      <c r="S7">
        <f t="shared" si="1"/>
        <v>90.013041674179433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68.195447734781055</v>
      </c>
      <c r="AC7">
        <f t="shared" si="2"/>
        <v>86.094569198110321</v>
      </c>
      <c r="AE7">
        <f t="shared" si="3"/>
        <v>258.61547660612467</v>
      </c>
      <c r="AF7">
        <f t="shared" si="4"/>
        <v>-12.930773830306233</v>
      </c>
      <c r="AG7">
        <f t="shared" si="4"/>
        <v>-11.955846563566197</v>
      </c>
      <c r="AH7">
        <f t="shared" si="5"/>
        <v>-105.00517144358538</v>
      </c>
      <c r="AI7">
        <f t="shared" si="6"/>
        <v>128.72368476866689</v>
      </c>
      <c r="AJ7">
        <f t="shared" si="7"/>
        <v>-17.899121463329266</v>
      </c>
      <c r="AK7">
        <f>G7*SUM(AB7, AE7:AF7)</f>
        <v>15.411515390070434</v>
      </c>
      <c r="AL7">
        <f t="shared" si="8"/>
        <v>126.23607869540805</v>
      </c>
      <c r="AN7">
        <f t="shared" si="9"/>
        <v>182.32688861538952</v>
      </c>
      <c r="AO7">
        <f t="shared" si="9"/>
        <v>-9.1163444307694768</v>
      </c>
      <c r="AP7">
        <f t="shared" si="9"/>
        <v>-8.4290094827464657</v>
      </c>
      <c r="AQ7">
        <f t="shared" si="9"/>
        <v>-74.029854860515584</v>
      </c>
      <c r="AR7">
        <f t="shared" si="9"/>
        <v>90.751679841358026</v>
      </c>
      <c r="AS7">
        <f t="shared" si="9"/>
        <v>-12.619086715866235</v>
      </c>
      <c r="AT7">
        <f t="shared" si="9"/>
        <v>10.865295792793196</v>
      </c>
      <c r="AU7">
        <f t="shared" si="9"/>
        <v>88.997888918284985</v>
      </c>
      <c r="AW7">
        <v>4</v>
      </c>
      <c r="AX7">
        <f>(R7*SUMPRODUCT(K8:$K$23, X8:$X$23)-$AZ$3*SUMPRODUCT(K7:$K$22, W8:$W$23))/Z7</f>
        <v>90.013041674179433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270.38599403138448</v>
      </c>
      <c r="P8">
        <f t="shared" si="22"/>
        <v>13.519299701569224</v>
      </c>
      <c r="Q8" s="4">
        <f t="shared" si="23"/>
        <v>12.5</v>
      </c>
      <c r="R8">
        <f t="shared" si="0"/>
        <v>100000</v>
      </c>
      <c r="S8">
        <f t="shared" si="1"/>
        <v>104.66163377646842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86.094569198110321</v>
      </c>
      <c r="AC8">
        <f t="shared" si="2"/>
        <v>98.993932600720768</v>
      </c>
      <c r="AE8">
        <f t="shared" si="3"/>
        <v>255.7438853523785</v>
      </c>
      <c r="AF8">
        <f t="shared" si="4"/>
        <v>-12.787194267618924</v>
      </c>
      <c r="AG8">
        <f t="shared" si="4"/>
        <v>-11.823092310519861</v>
      </c>
      <c r="AH8">
        <f t="shared" si="5"/>
        <v>-105.56629928538918</v>
      </c>
      <c r="AI8">
        <f t="shared" si="6"/>
        <v>125.56729948885054</v>
      </c>
      <c r="AJ8">
        <f t="shared" si="7"/>
        <v>-12.899363402610447</v>
      </c>
      <c r="AK8">
        <f t="shared" ref="AK8:AK23" si="24">G8*SUM(AB8:AB8, AE8:AF8)</f>
        <v>7.0087918440251276</v>
      </c>
      <c r="AL8">
        <f t="shared" si="8"/>
        <v>119.67672793026522</v>
      </c>
      <c r="AN8">
        <f t="shared" si="9"/>
        <v>168.11411069370811</v>
      </c>
      <c r="AO8">
        <f t="shared" si="9"/>
        <v>-8.4057055346854046</v>
      </c>
      <c r="AP8">
        <f t="shared" si="9"/>
        <v>-7.7719498422963156</v>
      </c>
      <c r="AQ8">
        <f t="shared" si="9"/>
        <v>-69.3943649879877</v>
      </c>
      <c r="AR8">
        <f t="shared" si="9"/>
        <v>82.542090328738681</v>
      </c>
      <c r="AS8">
        <f t="shared" si="9"/>
        <v>-8.4794402961261319</v>
      </c>
      <c r="AT8">
        <f t="shared" si="9"/>
        <v>4.6072530972621371</v>
      </c>
      <c r="AU8">
        <f t="shared" si="9"/>
        <v>78.669903129874683</v>
      </c>
      <c r="AW8">
        <v>5</v>
      </c>
      <c r="AX8">
        <f>(R8*SUMPRODUCT(K9:$K$23, X9:$X$23)-$AZ$3*SUMPRODUCT(K8:$K$22, W9:$W$23))/Z8</f>
        <v>104.66163377646842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270.38599403138448</v>
      </c>
      <c r="P9">
        <f t="shared" si="22"/>
        <v>13.519299701569224</v>
      </c>
      <c r="Q9" s="4">
        <f t="shared" si="23"/>
        <v>12.5</v>
      </c>
      <c r="R9">
        <f t="shared" si="0"/>
        <v>100000</v>
      </c>
      <c r="S9">
        <f t="shared" si="1"/>
        <v>115.47001019277417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98.993932600720768</v>
      </c>
      <c r="AC9">
        <f t="shared" si="2"/>
        <v>108.00123970471407</v>
      </c>
      <c r="AE9">
        <f t="shared" si="3"/>
        <v>252.89702932760574</v>
      </c>
      <c r="AF9">
        <f t="shared" si="4"/>
        <v>-12.644851466380286</v>
      </c>
      <c r="AG9">
        <f t="shared" si="4"/>
        <v>-11.691481572185801</v>
      </c>
      <c r="AH9">
        <f t="shared" si="5"/>
        <v>-107.03852183089111</v>
      </c>
      <c r="AI9">
        <f t="shared" si="6"/>
        <v>121.52217445814853</v>
      </c>
      <c r="AJ9">
        <f t="shared" si="7"/>
        <v>-9.0073071039932984</v>
      </c>
      <c r="AK9">
        <f t="shared" si="24"/>
        <v>2.0015520517254828</v>
      </c>
      <c r="AL9">
        <f t="shared" si="8"/>
        <v>114.51641940588071</v>
      </c>
      <c r="AN9">
        <f t="shared" si="9"/>
        <v>157.99536231453192</v>
      </c>
      <c r="AO9">
        <f t="shared" si="9"/>
        <v>-7.8997681157265962</v>
      </c>
      <c r="AP9">
        <f t="shared" si="9"/>
        <v>-7.304158027883692</v>
      </c>
      <c r="AQ9">
        <f t="shared" si="9"/>
        <v>-66.871445992258401</v>
      </c>
      <c r="AR9">
        <f t="shared" si="9"/>
        <v>75.919990178663227</v>
      </c>
      <c r="AS9">
        <f t="shared" si="9"/>
        <v>-5.6272418587019537</v>
      </c>
      <c r="AT9">
        <f t="shared" si="9"/>
        <v>1.2504533661172694</v>
      </c>
      <c r="AU9">
        <f t="shared" si="9"/>
        <v>71.543201686078547</v>
      </c>
      <c r="AW9">
        <v>6</v>
      </c>
      <c r="AX9">
        <f>(R9*SUMPRODUCT(K10:$K$23, X10:$X$23)-$AZ$3*SUMPRODUCT(K9:$K$22, W10:$W$23))/Z9</f>
        <v>115.47001019277417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270.38599403138448</v>
      </c>
      <c r="P10">
        <f t="shared" si="22"/>
        <v>13.519299701569224</v>
      </c>
      <c r="Q10" s="4">
        <f t="shared" si="23"/>
        <v>12.5</v>
      </c>
      <c r="R10">
        <f t="shared" si="0"/>
        <v>100000</v>
      </c>
      <c r="S10">
        <f t="shared" si="1"/>
        <v>123.94289828348853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108.00123970471407</v>
      </c>
      <c r="AC10">
        <f t="shared" si="2"/>
        <v>114.63176994683772</v>
      </c>
      <c r="AE10">
        <f t="shared" si="3"/>
        <v>250.07342489086994</v>
      </c>
      <c r="AF10">
        <f t="shared" si="4"/>
        <v>-12.503671244543497</v>
      </c>
      <c r="AG10">
        <f t="shared" si="4"/>
        <v>-11.56094575953901</v>
      </c>
      <c r="AH10">
        <f t="shared" si="5"/>
        <v>-108.96797539946446</v>
      </c>
      <c r="AI10">
        <f t="shared" si="6"/>
        <v>117.04083248732296</v>
      </c>
      <c r="AJ10">
        <f t="shared" si="7"/>
        <v>-6.6305302421236547</v>
      </c>
      <c r="AK10">
        <f t="shared" si="24"/>
        <v>1.4168410727392662</v>
      </c>
      <c r="AL10">
        <f t="shared" si="8"/>
        <v>111.82714331793856</v>
      </c>
      <c r="AN10">
        <f t="shared" si="9"/>
        <v>148.43832627691887</v>
      </c>
      <c r="AO10">
        <f t="shared" si="9"/>
        <v>-7.4219163138459443</v>
      </c>
      <c r="AP10">
        <f t="shared" si="9"/>
        <v>-6.8623342903113365</v>
      </c>
      <c r="AQ10">
        <f t="shared" si="9"/>
        <v>-64.681098733860381</v>
      </c>
      <c r="AR10">
        <f t="shared" si="9"/>
        <v>69.472976938901212</v>
      </c>
      <c r="AS10">
        <f t="shared" si="9"/>
        <v>-3.9357433197823273</v>
      </c>
      <c r="AT10">
        <f t="shared" si="9"/>
        <v>0.84100706634297551</v>
      </c>
      <c r="AU10">
        <f t="shared" si="9"/>
        <v>66.378240685461861</v>
      </c>
      <c r="AW10">
        <v>7</v>
      </c>
      <c r="AX10">
        <f>(R10*SUMPRODUCT(K11:$K$23, X11:$X$23)-$AZ$3*SUMPRODUCT(K10:$K$22, W11:$W$23))/Z10</f>
        <v>123.94289828348853</v>
      </c>
    </row>
    <row r="11" spans="1:52" x14ac:dyDescent="0.25">
      <c r="A11" t="s">
        <v>33</v>
      </c>
      <c r="C11" s="7">
        <f>AU25</f>
        <v>807.46635583712646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270.38599403138448</v>
      </c>
      <c r="P11">
        <f t="shared" si="22"/>
        <v>13.519299701569224</v>
      </c>
      <c r="Q11" s="4">
        <f t="shared" si="23"/>
        <v>12.5</v>
      </c>
      <c r="R11">
        <f t="shared" si="0"/>
        <v>100000</v>
      </c>
      <c r="S11">
        <f t="shared" si="1"/>
        <v>130.24145643905504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114.63176994683772</v>
      </c>
      <c r="AC11">
        <f t="shared" si="2"/>
        <v>119.10833374980587</v>
      </c>
      <c r="AE11">
        <f t="shared" si="3"/>
        <v>247.27322696543413</v>
      </c>
      <c r="AF11">
        <f t="shared" si="4"/>
        <v>-12.363661348271707</v>
      </c>
      <c r="AG11">
        <f t="shared" si="4"/>
        <v>-11.431492034713733</v>
      </c>
      <c r="AH11">
        <f t="shared" si="5"/>
        <v>-110.75413783908193</v>
      </c>
      <c r="AI11">
        <f t="shared" si="6"/>
        <v>112.72393574336677</v>
      </c>
      <c r="AJ11">
        <f t="shared" si="7"/>
        <v>-4.476563802968144</v>
      </c>
      <c r="AK11">
        <f t="shared" si="24"/>
        <v>0.83889920535360019</v>
      </c>
      <c r="AL11">
        <f t="shared" si="8"/>
        <v>109.08627114575222</v>
      </c>
      <c r="AN11">
        <f t="shared" si="9"/>
        <v>139.58743478185266</v>
      </c>
      <c r="AO11">
        <f t="shared" si="9"/>
        <v>-6.9793717390926338</v>
      </c>
      <c r="AP11">
        <f t="shared" si="9"/>
        <v>-6.453155759875008</v>
      </c>
      <c r="AQ11">
        <f t="shared" si="9"/>
        <v>-62.521471419120836</v>
      </c>
      <c r="AR11">
        <f t="shared" si="9"/>
        <v>63.633435863764191</v>
      </c>
      <c r="AS11">
        <f t="shared" si="9"/>
        <v>-2.5270510097761933</v>
      </c>
      <c r="AT11">
        <f t="shared" si="9"/>
        <v>0.47356436259964713</v>
      </c>
      <c r="AU11">
        <f t="shared" si="9"/>
        <v>61.579949216587643</v>
      </c>
      <c r="AW11">
        <v>8</v>
      </c>
      <c r="AX11">
        <f>(R11*SUMPRODUCT(K12:$K$23, X12:$X$23)-$AZ$3*SUMPRODUCT(K11:$K$22, W12:$W$23))/Z11</f>
        <v>130.24145643905504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270.38599403138448</v>
      </c>
      <c r="P12">
        <f t="shared" si="22"/>
        <v>13.519299701569224</v>
      </c>
      <c r="Q12" s="4">
        <f t="shared" si="23"/>
        <v>12.5</v>
      </c>
      <c r="R12">
        <f t="shared" si="0"/>
        <v>100000</v>
      </c>
      <c r="S12">
        <f t="shared" si="1"/>
        <v>134.15042553288976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119.10833374980587</v>
      </c>
      <c r="AC12">
        <f t="shared" si="2"/>
        <v>121.3043270927519</v>
      </c>
      <c r="AE12">
        <f t="shared" si="3"/>
        <v>244.49412613484836</v>
      </c>
      <c r="AF12">
        <f t="shared" si="4"/>
        <v>-12.224706306742418</v>
      </c>
      <c r="AG12">
        <f t="shared" si="4"/>
        <v>-11.30301363291349</v>
      </c>
      <c r="AH12">
        <f t="shared" si="5"/>
        <v>-113.30785162484717</v>
      </c>
      <c r="AI12">
        <f t="shared" si="6"/>
        <v>107.65855457034529</v>
      </c>
      <c r="AJ12">
        <f t="shared" si="7"/>
        <v>-2.1959933429460392</v>
      </c>
      <c r="AK12">
        <f t="shared" si="24"/>
        <v>0.80816883322919708</v>
      </c>
      <c r="AL12">
        <f t="shared" si="8"/>
        <v>106.27073006062845</v>
      </c>
      <c r="AN12">
        <f t="shared" si="9"/>
        <v>131.20887278010139</v>
      </c>
      <c r="AO12">
        <f t="shared" si="9"/>
        <v>-6.5604436390050695</v>
      </c>
      <c r="AP12">
        <f t="shared" si="9"/>
        <v>-6.0658131188588671</v>
      </c>
      <c r="AQ12">
        <f t="shared" si="9"/>
        <v>-60.807168351485998</v>
      </c>
      <c r="AR12">
        <f t="shared" si="9"/>
        <v>57.775447670751461</v>
      </c>
      <c r="AS12">
        <f t="shared" si="9"/>
        <v>-1.1784897073626996</v>
      </c>
      <c r="AT12">
        <f t="shared" si="9"/>
        <v>0.43370744033960129</v>
      </c>
      <c r="AU12">
        <f t="shared" si="9"/>
        <v>57.030665403728364</v>
      </c>
      <c r="AW12">
        <v>9</v>
      </c>
      <c r="AX12">
        <f>(R12*SUMPRODUCT(K13:$K$23, X13:$X$23)-$AZ$3*SUMPRODUCT(K12:$K$22, W13:$W$23))/Z12</f>
        <v>134.15042553288976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270.38599403138448</v>
      </c>
      <c r="P13">
        <f t="shared" si="22"/>
        <v>13.519299701569224</v>
      </c>
      <c r="Q13" s="4">
        <f t="shared" si="23"/>
        <v>12.5</v>
      </c>
      <c r="R13">
        <f t="shared" si="0"/>
        <v>100000</v>
      </c>
      <c r="S13">
        <f t="shared" si="1"/>
        <v>135.74375916553822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121.3043270927519</v>
      </c>
      <c r="AC13">
        <f t="shared" si="2"/>
        <v>121.36024078698922</v>
      </c>
      <c r="AE13">
        <f t="shared" si="3"/>
        <v>241.73567567892206</v>
      </c>
      <c r="AF13">
        <f t="shared" si="4"/>
        <v>-12.086783783946103</v>
      </c>
      <c r="AG13">
        <f t="shared" si="4"/>
        <v>-11.175489902172183</v>
      </c>
      <c r="AH13">
        <f t="shared" si="5"/>
        <v>-115.94875529737129</v>
      </c>
      <c r="AI13">
        <f t="shared" si="6"/>
        <v>102.52464669543249</v>
      </c>
      <c r="AJ13">
        <f t="shared" si="7"/>
        <v>-5.5913694237318623E-2</v>
      </c>
      <c r="AK13">
        <f t="shared" si="24"/>
        <v>0.70190643797545582</v>
      </c>
      <c r="AL13">
        <f t="shared" si="8"/>
        <v>103.17063943917063</v>
      </c>
      <c r="AN13">
        <f t="shared" si="9"/>
        <v>123.35127691598223</v>
      </c>
      <c r="AO13">
        <f t="shared" si="9"/>
        <v>-6.1675638457991111</v>
      </c>
      <c r="AP13">
        <f t="shared" si="9"/>
        <v>-5.7025548493122242</v>
      </c>
      <c r="AQ13">
        <f t="shared" si="9"/>
        <v>-59.165561651505108</v>
      </c>
      <c r="AR13">
        <f t="shared" si="9"/>
        <v>52.315596569365788</v>
      </c>
      <c r="AS13">
        <f t="shared" si="9"/>
        <v>-2.8531268965131196E-2</v>
      </c>
      <c r="AT13">
        <f t="shared" si="9"/>
        <v>0.35816416073736573</v>
      </c>
      <c r="AU13">
        <f t="shared" si="9"/>
        <v>52.645229461138022</v>
      </c>
      <c r="AW13">
        <v>10</v>
      </c>
      <c r="AX13">
        <f>(R13*SUMPRODUCT(K14:$K$23, X14:$X$23)-$AZ$3*SUMPRODUCT(K13:$K$22, W14:$W$23))/Z13</f>
        <v>135.74375916553822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270.38599403138448</v>
      </c>
      <c r="P14">
        <f t="shared" si="22"/>
        <v>13.519299701569224</v>
      </c>
      <c r="Q14" s="4">
        <f t="shared" si="23"/>
        <v>12.5</v>
      </c>
      <c r="R14">
        <f t="shared" si="0"/>
        <v>100000</v>
      </c>
      <c r="S14">
        <f t="shared" si="1"/>
        <v>134.86206654222221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121.36024078698922</v>
      </c>
      <c r="AC14">
        <f t="shared" si="2"/>
        <v>119.2055572612493</v>
      </c>
      <c r="AE14">
        <f t="shared" si="3"/>
        <v>238.9961382065658</v>
      </c>
      <c r="AF14">
        <f t="shared" si="4"/>
        <v>-11.94980691032829</v>
      </c>
      <c r="AG14">
        <f t="shared" si="4"/>
        <v>-11.048840522543154</v>
      </c>
      <c r="AH14">
        <f t="shared" si="5"/>
        <v>-119.15584485845555</v>
      </c>
      <c r="AI14">
        <f t="shared" si="6"/>
        <v>96.841645915238828</v>
      </c>
      <c r="AJ14">
        <f t="shared" si="7"/>
        <v>2.1546835257399266</v>
      </c>
      <c r="AK14">
        <f t="shared" si="24"/>
        <v>0.62713182974980819</v>
      </c>
      <c r="AL14">
        <f t="shared" si="8"/>
        <v>99.623461270728569</v>
      </c>
      <c r="AN14">
        <f t="shared" si="9"/>
        <v>115.9914056578115</v>
      </c>
      <c r="AO14">
        <f t="shared" si="9"/>
        <v>-5.7995702828905751</v>
      </c>
      <c r="AP14">
        <f t="shared" si="9"/>
        <v>-5.3623064904550874</v>
      </c>
      <c r="AQ14">
        <f t="shared" si="9"/>
        <v>-57.829611981139003</v>
      </c>
      <c r="AR14">
        <f t="shared" si="9"/>
        <v>46.999916903326849</v>
      </c>
      <c r="AS14">
        <f t="shared" si="9"/>
        <v>1.0457272354848339</v>
      </c>
      <c r="AT14">
        <f t="shared" si="9"/>
        <v>0.30436434250064875</v>
      </c>
      <c r="AU14">
        <f t="shared" si="9"/>
        <v>48.350008481312329</v>
      </c>
      <c r="AW14">
        <v>11</v>
      </c>
      <c r="AX14">
        <f>(R14*SUMPRODUCT(K15:$K$23, X15:$X$23)-$AZ$3*SUMPRODUCT(K14:$K$22, W15:$W$23))/Z14</f>
        <v>134.86206654222221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270.38599403138448</v>
      </c>
      <c r="P15">
        <f t="shared" si="22"/>
        <v>13.519299701569224</v>
      </c>
      <c r="Q15" s="4">
        <f t="shared" si="23"/>
        <v>12.5</v>
      </c>
      <c r="R15">
        <f t="shared" si="0"/>
        <v>100000</v>
      </c>
      <c r="S15">
        <f t="shared" si="1"/>
        <v>130.88751041840655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119.2055572612493</v>
      </c>
      <c r="AC15">
        <f t="shared" si="2"/>
        <v>114.37326745166284</v>
      </c>
      <c r="AE15">
        <f t="shared" si="3"/>
        <v>236.27105070359957</v>
      </c>
      <c r="AF15">
        <f t="shared" si="4"/>
        <v>-11.813552535179978</v>
      </c>
      <c r="AG15">
        <f t="shared" si="4"/>
        <v>-10.922859167964841</v>
      </c>
      <c r="AH15">
        <f t="shared" si="5"/>
        <v>-123.94359482306044</v>
      </c>
      <c r="AI15">
        <f t="shared" si="6"/>
        <v>89.591044177394309</v>
      </c>
      <c r="AJ15">
        <f t="shared" si="7"/>
        <v>4.8322898095864559</v>
      </c>
      <c r="AK15">
        <f t="shared" si="24"/>
        <v>1.4090185272616427</v>
      </c>
      <c r="AL15">
        <f t="shared" si="8"/>
        <v>95.832352514242402</v>
      </c>
      <c r="AN15">
        <f t="shared" si="9"/>
        <v>109.01116614547605</v>
      </c>
      <c r="AO15">
        <f t="shared" si="9"/>
        <v>-5.4505583072738029</v>
      </c>
      <c r="AP15">
        <f t="shared" si="9"/>
        <v>-5.0396085851262153</v>
      </c>
      <c r="AQ15">
        <f t="shared" si="9"/>
        <v>-57.185320705556776</v>
      </c>
      <c r="AR15">
        <f t="shared" si="9"/>
        <v>41.335678547519258</v>
      </c>
      <c r="AS15">
        <f t="shared" si="9"/>
        <v>2.2295306417236609</v>
      </c>
      <c r="AT15">
        <f t="shared" si="9"/>
        <v>0.65009552511814706</v>
      </c>
      <c r="AU15">
        <f t="shared" si="9"/>
        <v>44.215304714361068</v>
      </c>
      <c r="AW15">
        <v>12</v>
      </c>
      <c r="AX15">
        <f>(R15*SUMPRODUCT(K16:$K$23, X16:$X$23)-$AZ$3*SUMPRODUCT(K15:$K$22, W16:$W$23))/Z15</f>
        <v>130.88751041840655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270.38599403138448</v>
      </c>
      <c r="P16">
        <f t="shared" si="22"/>
        <v>13.519299701569224</v>
      </c>
      <c r="Q16" s="4">
        <f t="shared" si="23"/>
        <v>12.5</v>
      </c>
      <c r="R16">
        <f t="shared" si="0"/>
        <v>100000</v>
      </c>
      <c r="S16">
        <f t="shared" si="1"/>
        <v>123.76345655644963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114.37326745166284</v>
      </c>
      <c r="AC16">
        <f t="shared" si="2"/>
        <v>106.90625552766988</v>
      </c>
      <c r="AE16">
        <f t="shared" si="3"/>
        <v>233.55807096287705</v>
      </c>
      <c r="AF16">
        <f t="shared" si="4"/>
        <v>-11.677903548143853</v>
      </c>
      <c r="AG16">
        <f t="shared" si="4"/>
        <v>-10.797437557720135</v>
      </c>
      <c r="AH16">
        <f t="shared" si="5"/>
        <v>-129.54414852045625</v>
      </c>
      <c r="AI16">
        <f t="shared" si="6"/>
        <v>81.538581336556803</v>
      </c>
      <c r="AJ16">
        <f t="shared" si="7"/>
        <v>7.4670119239929562</v>
      </c>
      <c r="AK16">
        <f t="shared" si="24"/>
        <v>2.3873993875514121</v>
      </c>
      <c r="AL16">
        <f t="shared" si="8"/>
        <v>91.392992648101171</v>
      </c>
      <c r="AN16">
        <f t="shared" si="9"/>
        <v>102.17070885496678</v>
      </c>
      <c r="AO16">
        <f t="shared" si="9"/>
        <v>-5.1085354427483392</v>
      </c>
      <c r="AP16">
        <f t="shared" si="9"/>
        <v>-4.7233728406022548</v>
      </c>
      <c r="AQ16">
        <f t="shared" si="9"/>
        <v>-56.669493063469638</v>
      </c>
      <c r="AR16">
        <f t="shared" si="9"/>
        <v>35.669307508146545</v>
      </c>
      <c r="AS16">
        <f t="shared" si="9"/>
        <v>3.2664677275233642</v>
      </c>
      <c r="AT16">
        <f t="shared" si="9"/>
        <v>1.0443753313273922</v>
      </c>
      <c r="AU16">
        <f t="shared" si="9"/>
        <v>39.980150566997295</v>
      </c>
      <c r="AW16">
        <v>13</v>
      </c>
      <c r="AX16">
        <f>(R16*SUMPRODUCT(K17:$K$23, X17:$X$23)-$AZ$3*SUMPRODUCT(K16:$K$22, W17:$W$23))/Z16</f>
        <v>123.76345655644963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270.38599403138448</v>
      </c>
      <c r="P17">
        <f t="shared" si="22"/>
        <v>13.519299701569224</v>
      </c>
      <c r="Q17" s="4">
        <f t="shared" si="23"/>
        <v>12.5</v>
      </c>
      <c r="R17">
        <f t="shared" si="0"/>
        <v>100000</v>
      </c>
      <c r="S17">
        <f t="shared" si="1"/>
        <v>114.00378255980119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106.90625552766988</v>
      </c>
      <c r="AC17">
        <f t="shared" si="2"/>
        <v>97.337067650002382</v>
      </c>
      <c r="AE17">
        <f t="shared" si="3"/>
        <v>230.85707510485875</v>
      </c>
      <c r="AF17">
        <f t="shared" si="4"/>
        <v>-11.542853755242938</v>
      </c>
      <c r="AG17">
        <f t="shared" si="4"/>
        <v>-10.672569964832503</v>
      </c>
      <c r="AH17">
        <f t="shared" si="5"/>
        <v>-135.14573848345199</v>
      </c>
      <c r="AI17">
        <f t="shared" si="6"/>
        <v>73.495912901331337</v>
      </c>
      <c r="AJ17">
        <f t="shared" si="7"/>
        <v>9.5691878776675026</v>
      </c>
      <c r="AK17">
        <f t="shared" si="24"/>
        <v>4.5018425809065423</v>
      </c>
      <c r="AL17">
        <f t="shared" si="8"/>
        <v>87.56694335990538</v>
      </c>
      <c r="AN17">
        <f t="shared" si="9"/>
        <v>95.120231483952537</v>
      </c>
      <c r="AO17">
        <f t="shared" si="9"/>
        <v>-4.7560115741976263</v>
      </c>
      <c r="AP17">
        <f t="shared" si="9"/>
        <v>-4.3974278246505465</v>
      </c>
      <c r="AQ17">
        <f t="shared" si="9"/>
        <v>-55.684210339997982</v>
      </c>
      <c r="AR17">
        <f t="shared" si="9"/>
        <v>30.282581745106391</v>
      </c>
      <c r="AS17">
        <f t="shared" si="9"/>
        <v>3.9428003912105711</v>
      </c>
      <c r="AT17">
        <f t="shared" si="9"/>
        <v>1.8548979198737676</v>
      </c>
      <c r="AU17">
        <f t="shared" si="9"/>
        <v>36.08028005619073</v>
      </c>
      <c r="AW17">
        <v>14</v>
      </c>
      <c r="AX17">
        <f>(R17*SUMPRODUCT(K18:$K$23, X18:$X$23)-$AZ$3*SUMPRODUCT(K17:$K$22, W18:$W$23))/Z17</f>
        <v>114.00378255980119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270.38599403138448</v>
      </c>
      <c r="P18">
        <f t="shared" si="22"/>
        <v>13.519299701569224</v>
      </c>
      <c r="Q18" s="4">
        <f t="shared" si="23"/>
        <v>12.5</v>
      </c>
      <c r="R18">
        <f t="shared" si="0"/>
        <v>100000</v>
      </c>
      <c r="S18">
        <f t="shared" si="1"/>
        <v>101.89977554521563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97.337067650002382</v>
      </c>
      <c r="AC18">
        <f t="shared" si="2"/>
        <v>85.988919602609855</v>
      </c>
      <c r="AE18">
        <f t="shared" si="3"/>
        <v>228.16732792624984</v>
      </c>
      <c r="AF18">
        <f t="shared" si="4"/>
        <v>-11.408366396312491</v>
      </c>
      <c r="AG18">
        <f t="shared" si="4"/>
        <v>-10.548222400702723</v>
      </c>
      <c r="AH18">
        <f t="shared" si="5"/>
        <v>-140.97491585162945</v>
      </c>
      <c r="AI18">
        <f t="shared" si="6"/>
        <v>65.235823277605192</v>
      </c>
      <c r="AJ18">
        <f t="shared" si="7"/>
        <v>11.348148047392527</v>
      </c>
      <c r="AK18">
        <f t="shared" si="24"/>
        <v>6.7844742302866994</v>
      </c>
      <c r="AL18">
        <f t="shared" si="8"/>
        <v>83.368445555284424</v>
      </c>
      <c r="AN18">
        <f t="shared" si="9"/>
        <v>87.853446155108429</v>
      </c>
      <c r="AO18">
        <f t="shared" si="9"/>
        <v>-4.3926723077554213</v>
      </c>
      <c r="AP18">
        <f t="shared" si="9"/>
        <v>-4.0614828474117921</v>
      </c>
      <c r="AQ18">
        <f t="shared" si="9"/>
        <v>-54.280918708025084</v>
      </c>
      <c r="AR18">
        <f t="shared" si="9"/>
        <v>25.118372291916138</v>
      </c>
      <c r="AS18">
        <f t="shared" si="9"/>
        <v>4.3694858615517846</v>
      </c>
      <c r="AT18">
        <f t="shared" si="9"/>
        <v>2.6122909309516484</v>
      </c>
      <c r="AU18">
        <f t="shared" si="9"/>
        <v>32.10014908441957</v>
      </c>
      <c r="AW18">
        <v>15</v>
      </c>
      <c r="AX18">
        <f>(R18*SUMPRODUCT(K19:$K$23, X19:$X$23)-$AZ$3*SUMPRODUCT(K18:$K$22, W19:$W$23))/Z18</f>
        <v>101.89977554521563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270.38599403138448</v>
      </c>
      <c r="P19">
        <f t="shared" si="22"/>
        <v>13.519299701569224</v>
      </c>
      <c r="Q19" s="4">
        <f t="shared" si="23"/>
        <v>12.5</v>
      </c>
      <c r="R19">
        <f t="shared" si="0"/>
        <v>100000</v>
      </c>
      <c r="S19">
        <f t="shared" si="1"/>
        <v>87.094414055473479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85.988919602609855</v>
      </c>
      <c r="AC19">
        <f t="shared" si="2"/>
        <v>72.631638889762286</v>
      </c>
      <c r="AE19">
        <f t="shared" si="3"/>
        <v>225.48607843929511</v>
      </c>
      <c r="AF19">
        <f t="shared" si="4"/>
        <v>-11.274303921964755</v>
      </c>
      <c r="AG19">
        <f t="shared" si="4"/>
        <v>-10.424267686602246</v>
      </c>
      <c r="AH19">
        <f t="shared" si="5"/>
        <v>-147.77992074761153</v>
      </c>
      <c r="AI19">
        <f t="shared" si="6"/>
        <v>56.007586083116593</v>
      </c>
      <c r="AJ19">
        <f t="shared" si="7"/>
        <v>13.357280712847569</v>
      </c>
      <c r="AK19">
        <f t="shared" si="24"/>
        <v>6.6944754788746677</v>
      </c>
      <c r="AL19">
        <f t="shared" si="8"/>
        <v>76.059342274838826</v>
      </c>
      <c r="AN19">
        <f t="shared" si="9"/>
        <v>80.884161588229716</v>
      </c>
      <c r="AO19">
        <f t="shared" si="9"/>
        <v>-4.0442080794114856</v>
      </c>
      <c r="AP19">
        <f t="shared" si="9"/>
        <v>-3.739291391459854</v>
      </c>
      <c r="AQ19">
        <f t="shared" si="9"/>
        <v>-53.010168396997372</v>
      </c>
      <c r="AR19">
        <f t="shared" si="9"/>
        <v>20.09049372036101</v>
      </c>
      <c r="AS19">
        <f t="shared" si="9"/>
        <v>4.7913931495693998</v>
      </c>
      <c r="AT19">
        <f t="shared" si="9"/>
        <v>2.4013767950978644</v>
      </c>
      <c r="AU19">
        <f t="shared" si="9"/>
        <v>27.283263665028272</v>
      </c>
      <c r="AW19">
        <v>16</v>
      </c>
      <c r="AX19">
        <f>(R19*SUMPRODUCT(K20:$K$23, X20:$X$23)-$AZ$3*SUMPRODUCT(K19:$K$22, W20:$W$23))/Z19</f>
        <v>87.094414055473479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270.38599403138448</v>
      </c>
      <c r="P20">
        <f t="shared" si="22"/>
        <v>13.519299701569224</v>
      </c>
      <c r="Q20" s="4">
        <f t="shared" si="23"/>
        <v>12.5</v>
      </c>
      <c r="R20">
        <f t="shared" si="0"/>
        <v>100000</v>
      </c>
      <c r="S20">
        <f t="shared" si="1"/>
        <v>68.726923136365755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72.631638889762286</v>
      </c>
      <c r="AC20">
        <f t="shared" si="2"/>
        <v>56.635028365696215</v>
      </c>
      <c r="AE20">
        <f t="shared" si="3"/>
        <v>222.81396784299849</v>
      </c>
      <c r="AF20">
        <f t="shared" si="4"/>
        <v>-11.140698392149924</v>
      </c>
      <c r="AG20">
        <f t="shared" si="4"/>
        <v>-10.300735465292622</v>
      </c>
      <c r="AH20">
        <f t="shared" si="5"/>
        <v>-154.31635554881905</v>
      </c>
      <c r="AI20">
        <f t="shared" si="6"/>
        <v>47.0561784367369</v>
      </c>
      <c r="AJ20">
        <f t="shared" si="7"/>
        <v>15.996610524066071</v>
      </c>
      <c r="AK20">
        <f t="shared" si="24"/>
        <v>1.2225111058646265</v>
      </c>
      <c r="AL20">
        <f t="shared" si="8"/>
        <v>64.275300066667597</v>
      </c>
      <c r="AN20">
        <f t="shared" si="9"/>
        <v>75.80920819413177</v>
      </c>
      <c r="AO20">
        <f t="shared" si="9"/>
        <v>-3.7904604097065882</v>
      </c>
      <c r="AP20">
        <f t="shared" si="9"/>
        <v>-3.5046752544314659</v>
      </c>
      <c r="AQ20">
        <f t="shared" si="9"/>
        <v>-52.503892995627972</v>
      </c>
      <c r="AR20">
        <f t="shared" si="9"/>
        <v>16.010179534365744</v>
      </c>
      <c r="AS20">
        <f t="shared" si="9"/>
        <v>5.4426138063025862</v>
      </c>
      <c r="AT20">
        <f t="shared" si="9"/>
        <v>0.41594160294938598</v>
      </c>
      <c r="AU20">
        <f t="shared" si="9"/>
        <v>21.868734943617717</v>
      </c>
      <c r="AW20">
        <v>17</v>
      </c>
      <c r="AX20">
        <f>(R20*SUMPRODUCT(K21:$K$23, X21:$X$23)-$AZ$3*SUMPRODUCT(K20:$K$22, W21:$W$23))/Z20</f>
        <v>68.726923136365755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270.38599403138448</v>
      </c>
      <c r="P21">
        <f t="shared" si="22"/>
        <v>13.519299701569224</v>
      </c>
      <c r="Q21" s="4">
        <f t="shared" si="23"/>
        <v>12.5</v>
      </c>
      <c r="R21">
        <f t="shared" si="0"/>
        <v>100000</v>
      </c>
      <c r="S21">
        <f t="shared" si="1"/>
        <v>47.250281742215478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56.635028365696215</v>
      </c>
      <c r="AC21">
        <f t="shared" si="2"/>
        <v>38.47116674061332</v>
      </c>
      <c r="AE21">
        <f t="shared" si="3"/>
        <v>220.14820392942141</v>
      </c>
      <c r="AF21">
        <f t="shared" si="4"/>
        <v>-11.007410196471071</v>
      </c>
      <c r="AG21">
        <f t="shared" si="4"/>
        <v>-10.177496652427759</v>
      </c>
      <c r="AH21">
        <f t="shared" si="5"/>
        <v>-161.85166569549173</v>
      </c>
      <c r="AI21">
        <f t="shared" si="6"/>
        <v>37.111631385030847</v>
      </c>
      <c r="AJ21">
        <f t="shared" si="7"/>
        <v>18.163861625082895</v>
      </c>
      <c r="AK21">
        <f t="shared" si="24"/>
        <v>0.42524131535783449</v>
      </c>
      <c r="AL21">
        <f t="shared" si="8"/>
        <v>55.700734325471579</v>
      </c>
      <c r="AN21">
        <f t="shared" si="9"/>
        <v>71.247237551954484</v>
      </c>
      <c r="AO21">
        <f t="shared" si="9"/>
        <v>-3.5623618775977244</v>
      </c>
      <c r="AP21">
        <f t="shared" si="9"/>
        <v>-3.2937744153125683</v>
      </c>
      <c r="AQ21">
        <f t="shared" si="9"/>
        <v>-52.38055032092457</v>
      </c>
      <c r="AR21">
        <f t="shared" si="9"/>
        <v>12.010550938119623</v>
      </c>
      <c r="AS21">
        <f t="shared" si="9"/>
        <v>5.8784261736607313</v>
      </c>
      <c r="AT21">
        <f t="shared" si="9"/>
        <v>0.13762214940403694</v>
      </c>
      <c r="AU21">
        <f t="shared" si="9"/>
        <v>18.026599261184391</v>
      </c>
      <c r="AW21">
        <v>18</v>
      </c>
      <c r="AX21">
        <f>(R21*SUMPRODUCT(K22:$K$23, X22:$X$23)-$AZ$3*SUMPRODUCT(K21:$K$22, W22:$W$23))/Z21</f>
        <v>47.250281742215478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270.38599403138448</v>
      </c>
      <c r="P22">
        <f t="shared" si="22"/>
        <v>13.519299701569224</v>
      </c>
      <c r="Q22" s="4">
        <f t="shared" si="23"/>
        <v>12.5</v>
      </c>
      <c r="R22">
        <f t="shared" si="0"/>
        <v>100000</v>
      </c>
      <c r="S22">
        <f t="shared" si="1"/>
        <v>23.919929215823345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38.47116674061332</v>
      </c>
      <c r="AC22">
        <f t="shared" si="2"/>
        <v>19.240203604352672</v>
      </c>
      <c r="AE22">
        <f t="shared" si="3"/>
        <v>217.48733158824513</v>
      </c>
      <c r="AF22">
        <f t="shared" si="4"/>
        <v>-10.874366579412257</v>
      </c>
      <c r="AG22">
        <f t="shared" si="4"/>
        <v>-10.054483977958967</v>
      </c>
      <c r="AH22">
        <f t="shared" si="5"/>
        <v>-169.90166355611106</v>
      </c>
      <c r="AI22">
        <f t="shared" si="6"/>
        <v>26.656817474762846</v>
      </c>
      <c r="AJ22">
        <f t="shared" si="7"/>
        <v>19.230963136260648</v>
      </c>
      <c r="AK22">
        <f t="shared" si="24"/>
        <v>5.1467667667383701</v>
      </c>
      <c r="AL22">
        <f t="shared" si="8"/>
        <v>51.034547377761868</v>
      </c>
      <c r="AN22">
        <f t="shared" si="9"/>
        <v>65.781393725162303</v>
      </c>
      <c r="AO22">
        <f t="shared" si="9"/>
        <v>-3.2890696862581152</v>
      </c>
      <c r="AP22">
        <f t="shared" si="9"/>
        <v>-3.0410873333516153</v>
      </c>
      <c r="AQ22">
        <f t="shared" si="9"/>
        <v>-51.388594192254402</v>
      </c>
      <c r="AR22">
        <f t="shared" si="9"/>
        <v>8.0626425132981723</v>
      </c>
      <c r="AS22">
        <f t="shared" si="9"/>
        <v>5.8166126208006563</v>
      </c>
      <c r="AT22">
        <f t="shared" si="9"/>
        <v>1.5566952273586865</v>
      </c>
      <c r="AU22">
        <f t="shared" si="9"/>
        <v>15.435950361457515</v>
      </c>
      <c r="AW22">
        <v>19</v>
      </c>
      <c r="AX22">
        <f>(R22*SUMPRODUCT(K23:$K$23, X23:$X$23)-$AZ$3*SUMPRODUCT(K22:$K$22, W23:$W$23))/Z22</f>
        <v>23.919929215823345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270.38599403138448</v>
      </c>
      <c r="P23">
        <f t="shared" si="22"/>
        <v>13.519299701569224</v>
      </c>
      <c r="Q23" s="4">
        <f t="shared" si="23"/>
        <v>12.5</v>
      </c>
      <c r="R23">
        <f t="shared" si="0"/>
        <v>100000</v>
      </c>
      <c r="S23">
        <f t="shared" si="1"/>
        <v>24.215851914686304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19.240203604352672</v>
      </c>
      <c r="AC23">
        <f t="shared" si="2"/>
        <v>19.240203604352672</v>
      </c>
      <c r="AE23">
        <f t="shared" si="3"/>
        <v>214.82959159384649</v>
      </c>
      <c r="AF23">
        <f t="shared" si="4"/>
        <v>-10.741479579692324</v>
      </c>
      <c r="AG23">
        <f t="shared" si="4"/>
        <v>-9.9316161125246083</v>
      </c>
      <c r="AH23">
        <f t="shared" si="5"/>
        <v>-178.58420523814692</v>
      </c>
      <c r="AI23">
        <f t="shared" si="6"/>
        <v>15.572290663482619</v>
      </c>
      <c r="AJ23">
        <f t="shared" si="7"/>
        <v>0</v>
      </c>
      <c r="AK23">
        <f t="shared" si="24"/>
        <v>15.632982093295482</v>
      </c>
      <c r="AL23">
        <f t="shared" si="8"/>
        <v>31.205272756778101</v>
      </c>
      <c r="AN23">
        <f t="shared" si="9"/>
        <v>58.861791414868847</v>
      </c>
      <c r="AO23">
        <f t="shared" si="9"/>
        <v>-2.9430895707434424</v>
      </c>
      <c r="AP23">
        <f t="shared" si="9"/>
        <v>-2.7211926983187498</v>
      </c>
      <c r="AQ23">
        <f t="shared" si="9"/>
        <v>-48.930811443292008</v>
      </c>
      <c r="AR23">
        <f t="shared" si="9"/>
        <v>4.2666977025146418</v>
      </c>
      <c r="AS23">
        <f t="shared" si="9"/>
        <v>0</v>
      </c>
      <c r="AT23">
        <f t="shared" si="9"/>
        <v>4.2833267258061296</v>
      </c>
      <c r="AU23">
        <f t="shared" si="9"/>
        <v>8.5500244283207714</v>
      </c>
      <c r="AW23">
        <v>20</v>
      </c>
      <c r="AX23">
        <f>(R23*SUMPRODUCT(K$23:$K24, X$23:$X24)-$AZ$3*SUMPRODUCT(K$22:$K23, W$23:$W24))/Z23</f>
        <v>24.215851914686304</v>
      </c>
    </row>
    <row r="25" spans="5:50" x14ac:dyDescent="0.25">
      <c r="AN25" s="8">
        <f t="shared" ref="AN25:AU25" si="25">SUM(AN3:AN23)</f>
        <v>2616.1758087346284</v>
      </c>
      <c r="AO25" s="8">
        <f t="shared" si="25"/>
        <v>-333.59828596026983</v>
      </c>
      <c r="AP25" s="8">
        <f t="shared" si="25"/>
        <v>-208.44634460018304</v>
      </c>
      <c r="AQ25" s="8">
        <f t="shared" si="25"/>
        <v>-1267.4799780680166</v>
      </c>
      <c r="AR25" s="8">
        <f t="shared" si="25"/>
        <v>806.65120010615885</v>
      </c>
      <c r="AS25" s="8">
        <f t="shared" si="25"/>
        <v>-56.461320022810739</v>
      </c>
      <c r="AT25" s="8">
        <f t="shared" si="25"/>
        <v>57.276475753778392</v>
      </c>
      <c r="AU25" s="9">
        <f t="shared" si="25"/>
        <v>807.46635583712646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D716-D892-4195-BD7E-6BEA93D75DA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605.29599093491504</v>
      </c>
      <c r="K3">
        <v>1</v>
      </c>
      <c r="L3" s="2">
        <v>0</v>
      </c>
      <c r="O3">
        <f>$C$3</f>
        <v>605.29599093491504</v>
      </c>
      <c r="P3">
        <f>O3*B5</f>
        <v>484.23679274793204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605.29599093491504</v>
      </c>
      <c r="AF3">
        <f t="shared" ref="AF3:AG23" si="4">-$Z3*P3</f>
        <v>-484.23679274793204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21.059198186982997</v>
      </c>
      <c r="AJ3">
        <f t="shared" ref="AJ3:AJ23" si="7">AB3-AC3</f>
        <v>0</v>
      </c>
      <c r="AL3">
        <f t="shared" ref="AL3:AL23" si="8">SUM(AI3:AK3)</f>
        <v>21.059198186982997</v>
      </c>
      <c r="AN3">
        <f t="shared" ref="AN3:AU23" si="9">AE3*$K3</f>
        <v>605.29599093491504</v>
      </c>
      <c r="AO3">
        <f t="shared" si="9"/>
        <v>-484.23679274793204</v>
      </c>
      <c r="AP3">
        <f t="shared" si="9"/>
        <v>-100</v>
      </c>
      <c r="AQ3">
        <f t="shared" si="9"/>
        <v>0</v>
      </c>
      <c r="AR3">
        <f t="shared" si="9"/>
        <v>21.059198186982997</v>
      </c>
      <c r="AS3">
        <f t="shared" si="9"/>
        <v>0</v>
      </c>
      <c r="AT3">
        <f t="shared" si="9"/>
        <v>0</v>
      </c>
      <c r="AU3">
        <f t="shared" si="9"/>
        <v>21.059198186982997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270.29829826644959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</v>
      </c>
      <c r="S4">
        <f t="shared" si="1"/>
        <v>151.70999816158033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149.99836393865189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-149.99836393865189</v>
      </c>
      <c r="AK4">
        <f>G4*MAX(0, SUM(AB4, AE4:AF4))</f>
        <v>0</v>
      </c>
      <c r="AL4">
        <f t="shared" si="8"/>
        <v>-278.22606393865192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-120.29993432779808</v>
      </c>
      <c r="AR4">
        <f t="shared" si="9"/>
        <v>-120.29993432779808</v>
      </c>
      <c r="AS4">
        <f t="shared" si="9"/>
        <v>-140.72461200736643</v>
      </c>
      <c r="AT4">
        <f t="shared" si="9"/>
        <v>0</v>
      </c>
      <c r="AU4">
        <f t="shared" si="9"/>
        <v>-261.02454633516453</v>
      </c>
      <c r="AW4">
        <v>1</v>
      </c>
      <c r="AX4">
        <f>(R4*SUMPRODUCT(K5:$K$23, X5:$X$23)-$AZ$3*SUMPRODUCT(K4:$K$22, W5:$W$23))/Z4</f>
        <v>151.70999816158033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605.29599093491504</v>
      </c>
      <c r="P5">
        <f t="shared" ref="P5:P23" si="22">O5*$C$5</f>
        <v>30.264799546745753</v>
      </c>
      <c r="Q5" s="4">
        <f t="shared" ref="Q5:Q23" si="23">$C$8</f>
        <v>12.5</v>
      </c>
      <c r="R5">
        <f t="shared" si="0"/>
        <v>100000</v>
      </c>
      <c r="S5">
        <f t="shared" si="1"/>
        <v>293.52945258854243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149.99836393865189</v>
      </c>
      <c r="AC5">
        <f t="shared" si="2"/>
        <v>286.92879754443265</v>
      </c>
      <c r="AE5">
        <f t="shared" si="3"/>
        <v>591.68457988055491</v>
      </c>
      <c r="AF5">
        <f t="shared" si="4"/>
        <v>-29.584228994027747</v>
      </c>
      <c r="AG5">
        <f t="shared" si="4"/>
        <v>-12.21891001968028</v>
      </c>
      <c r="AH5">
        <f t="shared" si="5"/>
        <v>-131.77441955776629</v>
      </c>
      <c r="AI5">
        <f t="shared" si="6"/>
        <v>418.10702130908061</v>
      </c>
      <c r="AJ5">
        <f t="shared" si="7"/>
        <v>-136.93043360578076</v>
      </c>
      <c r="AK5">
        <f>G5*SUM(AB5, AE5:AF5)</f>
        <v>29.196047307832341</v>
      </c>
      <c r="AL5">
        <f t="shared" si="8"/>
        <v>310.37263501113216</v>
      </c>
      <c r="AN5">
        <f t="shared" si="9"/>
        <v>510.95662197744036</v>
      </c>
      <c r="AO5">
        <f t="shared" si="9"/>
        <v>-25.54783109887202</v>
      </c>
      <c r="AP5">
        <f t="shared" si="9"/>
        <v>-10.551792627691084</v>
      </c>
      <c r="AQ5">
        <f t="shared" si="9"/>
        <v>-113.79544874038551</v>
      </c>
      <c r="AR5">
        <f t="shared" si="9"/>
        <v>361.06154951049177</v>
      </c>
      <c r="AS5">
        <f t="shared" si="9"/>
        <v>-118.24798918241213</v>
      </c>
      <c r="AT5">
        <f t="shared" si="9"/>
        <v>25.212611946917864</v>
      </c>
      <c r="AU5">
        <f t="shared" si="9"/>
        <v>268.02617227499752</v>
      </c>
      <c r="AW5">
        <v>2</v>
      </c>
      <c r="AX5">
        <f>(R5*SUMPRODUCT(K6:$K$23, X6:$X$23)-$AZ$3*SUMPRODUCT(K5:$K$22, W6:$W$23))/Z5</f>
        <v>293.52945258854243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605.29599093491504</v>
      </c>
      <c r="P6">
        <f t="shared" si="22"/>
        <v>30.264799546745753</v>
      </c>
      <c r="Q6" s="4">
        <f t="shared" si="23"/>
        <v>12.5</v>
      </c>
      <c r="R6">
        <f t="shared" si="0"/>
        <v>100000</v>
      </c>
      <c r="S6">
        <f t="shared" si="1"/>
        <v>422.55815102861493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286.92879754443265</v>
      </c>
      <c r="AC6">
        <f t="shared" si="2"/>
        <v>408.3462449802837</v>
      </c>
      <c r="AE6">
        <f t="shared" si="3"/>
        <v>584.93805976341105</v>
      </c>
      <c r="AF6">
        <f t="shared" si="4"/>
        <v>-29.24690298817055</v>
      </c>
      <c r="AG6">
        <f t="shared" si="4"/>
        <v>-12.07958727060004</v>
      </c>
      <c r="AH6">
        <f t="shared" si="5"/>
        <v>-137.0691910674893</v>
      </c>
      <c r="AI6">
        <f t="shared" si="6"/>
        <v>406.54237843715111</v>
      </c>
      <c r="AJ6">
        <f t="shared" si="7"/>
        <v>-121.41744743585105</v>
      </c>
      <c r="AK6">
        <f>G6*SUM(AB6, AE6:AF6)</f>
        <v>49.293267327700882</v>
      </c>
      <c r="AL6">
        <f t="shared" si="8"/>
        <v>334.41819832900097</v>
      </c>
      <c r="AN6">
        <f t="shared" si="9"/>
        <v>455.5650975102547</v>
      </c>
      <c r="AO6">
        <f t="shared" si="9"/>
        <v>-22.778254875512733</v>
      </c>
      <c r="AP6">
        <f t="shared" si="9"/>
        <v>-9.4078992826015515</v>
      </c>
      <c r="AQ6">
        <f t="shared" si="9"/>
        <v>-106.75307983817824</v>
      </c>
      <c r="AR6">
        <f t="shared" si="9"/>
        <v>316.62586351396214</v>
      </c>
      <c r="AS6">
        <f t="shared" si="9"/>
        <v>-94.563091522771288</v>
      </c>
      <c r="AT6">
        <f t="shared" si="9"/>
        <v>38.39088902135375</v>
      </c>
      <c r="AU6">
        <f t="shared" si="9"/>
        <v>260.45366101254461</v>
      </c>
      <c r="AW6">
        <v>3</v>
      </c>
      <c r="AX6">
        <f>(R6*SUMPRODUCT(K7:$K$23, X7:$X$23)-$AZ$3*SUMPRODUCT(K6:$K$22, W7:$W$23))/Z6</f>
        <v>422.55815102861493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605.29599093491504</v>
      </c>
      <c r="P7">
        <f t="shared" si="22"/>
        <v>30.264799546745753</v>
      </c>
      <c r="Q7" s="4">
        <f t="shared" si="23"/>
        <v>12.5</v>
      </c>
      <c r="R7">
        <f t="shared" si="0"/>
        <v>100000</v>
      </c>
      <c r="S7">
        <f t="shared" si="1"/>
        <v>534.69601239928375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408.3462449802837</v>
      </c>
      <c r="AC7">
        <f t="shared" si="2"/>
        <v>510.779425181943</v>
      </c>
      <c r="AE7">
        <f t="shared" si="3"/>
        <v>578.2215149264963</v>
      </c>
      <c r="AF7">
        <f t="shared" si="4"/>
        <v>-28.911075746324816</v>
      </c>
      <c r="AG7">
        <f t="shared" si="4"/>
        <v>-11.940883542640837</v>
      </c>
      <c r="AH7">
        <f t="shared" si="5"/>
        <v>-143.26284202563667</v>
      </c>
      <c r="AI7">
        <f t="shared" si="6"/>
        <v>394.10671361189395</v>
      </c>
      <c r="AJ7">
        <f t="shared" si="7"/>
        <v>-102.4331802016593</v>
      </c>
      <c r="AK7">
        <f>G7*SUM(AB7, AE7:AF7)</f>
        <v>47.020943192278345</v>
      </c>
      <c r="AL7">
        <f t="shared" si="8"/>
        <v>338.69447660251302</v>
      </c>
      <c r="AN7">
        <f t="shared" si="9"/>
        <v>407.65282546330155</v>
      </c>
      <c r="AO7">
        <f t="shared" si="9"/>
        <v>-20.382641273165078</v>
      </c>
      <c r="AP7">
        <f t="shared" si="9"/>
        <v>-8.4184603807151017</v>
      </c>
      <c r="AQ7">
        <f t="shared" si="9"/>
        <v>-101.00195310628908</v>
      </c>
      <c r="AR7">
        <f t="shared" si="9"/>
        <v>277.84977070313226</v>
      </c>
      <c r="AS7">
        <f t="shared" si="9"/>
        <v>-72.216571421950846</v>
      </c>
      <c r="AT7">
        <f t="shared" si="9"/>
        <v>33.150306333236891</v>
      </c>
      <c r="AU7">
        <f t="shared" si="9"/>
        <v>238.78350561441835</v>
      </c>
      <c r="AW7">
        <v>4</v>
      </c>
      <c r="AX7">
        <f>(R7*SUMPRODUCT(K8:$K$23, X8:$X$23)-$AZ$3*SUMPRODUCT(K7:$K$22, W8:$W$23))/Z7</f>
        <v>534.69601239928375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605.29599093491504</v>
      </c>
      <c r="P8">
        <f t="shared" si="22"/>
        <v>30.264799546745753</v>
      </c>
      <c r="Q8" s="4">
        <f t="shared" si="23"/>
        <v>12.5</v>
      </c>
      <c r="R8">
        <f t="shared" si="0"/>
        <v>100000</v>
      </c>
      <c r="S8">
        <f t="shared" si="1"/>
        <v>629.69481608548244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510.779425181943</v>
      </c>
      <c r="AC8">
        <f t="shared" si="2"/>
        <v>594.5725803245241</v>
      </c>
      <c r="AE8">
        <f t="shared" si="3"/>
        <v>571.53463868028098</v>
      </c>
      <c r="AF8">
        <f t="shared" si="4"/>
        <v>-28.576731934014045</v>
      </c>
      <c r="AG8">
        <f t="shared" si="4"/>
        <v>-11.80279250234072</v>
      </c>
      <c r="AH8">
        <f t="shared" si="5"/>
        <v>-149.45763898965649</v>
      </c>
      <c r="AI8">
        <f t="shared" si="6"/>
        <v>381.69747525426976</v>
      </c>
      <c r="AJ8">
        <f t="shared" si="7"/>
        <v>-83.793155142581099</v>
      </c>
      <c r="AK8">
        <f t="shared" ref="AK8:AK23" si="24">G8*SUM(AB8:AB8, AE8:AF8)</f>
        <v>22.444605170070869</v>
      </c>
      <c r="AL8">
        <f t="shared" si="8"/>
        <v>320.34892528175953</v>
      </c>
      <c r="AN8">
        <f t="shared" si="9"/>
        <v>375.70023377097181</v>
      </c>
      <c r="AO8">
        <f t="shared" si="9"/>
        <v>-18.78501168854859</v>
      </c>
      <c r="AP8">
        <f t="shared" si="9"/>
        <v>-7.758605694518991</v>
      </c>
      <c r="AQ8">
        <f t="shared" si="9"/>
        <v>-98.246486051885171</v>
      </c>
      <c r="AR8">
        <f t="shared" si="9"/>
        <v>250.91013033601911</v>
      </c>
      <c r="AS8">
        <f t="shared" si="9"/>
        <v>-55.081714816388761</v>
      </c>
      <c r="AT8">
        <f t="shared" si="9"/>
        <v>14.754037355922945</v>
      </c>
      <c r="AU8">
        <f t="shared" si="9"/>
        <v>210.58245287555329</v>
      </c>
      <c r="AW8">
        <v>5</v>
      </c>
      <c r="AX8">
        <f>(R8*SUMPRODUCT(K9:$K$23, X9:$X$23)-$AZ$3*SUMPRODUCT(K8:$K$22, W9:$W$23))/Z8</f>
        <v>629.69481608548244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605.29599093491504</v>
      </c>
      <c r="P9">
        <f t="shared" si="22"/>
        <v>30.264799546745753</v>
      </c>
      <c r="Q9" s="4">
        <f t="shared" si="23"/>
        <v>12.5</v>
      </c>
      <c r="R9">
        <f t="shared" si="0"/>
        <v>100000</v>
      </c>
      <c r="S9">
        <f t="shared" si="1"/>
        <v>712.52466246636038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594.5725803245241</v>
      </c>
      <c r="AC9">
        <f t="shared" si="2"/>
        <v>664.94377957708457</v>
      </c>
      <c r="AE9">
        <f t="shared" si="3"/>
        <v>564.87561087630604</v>
      </c>
      <c r="AF9">
        <f t="shared" si="4"/>
        <v>-28.243780543815305</v>
      </c>
      <c r="AG9">
        <f t="shared" si="4"/>
        <v>-11.665276561716167</v>
      </c>
      <c r="AH9">
        <f t="shared" si="5"/>
        <v>-155.90412480915879</v>
      </c>
      <c r="AI9">
        <f t="shared" si="6"/>
        <v>369.06242896161575</v>
      </c>
      <c r="AJ9">
        <f t="shared" si="7"/>
        <v>-70.371199252560473</v>
      </c>
      <c r="AK9">
        <f t="shared" si="24"/>
        <v>6.6741060228763862</v>
      </c>
      <c r="AL9">
        <f t="shared" si="8"/>
        <v>305.36533573193168</v>
      </c>
      <c r="AN9">
        <f t="shared" si="9"/>
        <v>352.90144388146206</v>
      </c>
      <c r="AO9">
        <f t="shared" si="9"/>
        <v>-17.645072194073105</v>
      </c>
      <c r="AP9">
        <f t="shared" si="9"/>
        <v>-7.2877866607125794</v>
      </c>
      <c r="AQ9">
        <f t="shared" si="9"/>
        <v>-97.399834039348505</v>
      </c>
      <c r="AR9">
        <f t="shared" si="9"/>
        <v>230.56875098732789</v>
      </c>
      <c r="AS9">
        <f t="shared" si="9"/>
        <v>-43.963834419002232</v>
      </c>
      <c r="AT9">
        <f t="shared" si="9"/>
        <v>4.1695934587035879</v>
      </c>
      <c r="AU9">
        <f t="shared" si="9"/>
        <v>190.77451002702924</v>
      </c>
      <c r="AW9">
        <v>6</v>
      </c>
      <c r="AX9">
        <f>(R9*SUMPRODUCT(K10:$K$23, X10:$X$23)-$AZ$3*SUMPRODUCT(K9:$K$22, W10:$W$23))/Z9</f>
        <v>712.52466246636038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605.29599093491504</v>
      </c>
      <c r="P10">
        <f t="shared" si="22"/>
        <v>30.264799546745753</v>
      </c>
      <c r="Q10" s="4">
        <f t="shared" si="23"/>
        <v>12.5</v>
      </c>
      <c r="R10">
        <f t="shared" si="0"/>
        <v>100000</v>
      </c>
      <c r="S10">
        <f t="shared" si="1"/>
        <v>786.6858189943373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664.94377957708457</v>
      </c>
      <c r="AC10">
        <f t="shared" si="2"/>
        <v>725.52540665538254</v>
      </c>
      <c r="AE10">
        <f t="shared" si="3"/>
        <v>558.23762087300076</v>
      </c>
      <c r="AF10">
        <f t="shared" si="4"/>
        <v>-27.911881043650038</v>
      </c>
      <c r="AG10">
        <f t="shared" si="4"/>
        <v>-11.528195073842513</v>
      </c>
      <c r="AH10">
        <f t="shared" si="5"/>
        <v>-163.42977805194357</v>
      </c>
      <c r="AI10">
        <f t="shared" si="6"/>
        <v>355.3677667035646</v>
      </c>
      <c r="AJ10">
        <f t="shared" si="7"/>
        <v>-60.58162707829797</v>
      </c>
      <c r="AK10">
        <f t="shared" si="24"/>
        <v>4.9006050295663846</v>
      </c>
      <c r="AL10">
        <f t="shared" si="8"/>
        <v>299.68674465483303</v>
      </c>
      <c r="AN10">
        <f t="shared" si="9"/>
        <v>331.35811269573549</v>
      </c>
      <c r="AO10">
        <f t="shared" si="9"/>
        <v>-16.567905634786776</v>
      </c>
      <c r="AP10">
        <f t="shared" si="9"/>
        <v>-6.8428941719887639</v>
      </c>
      <c r="AQ10">
        <f t="shared" si="9"/>
        <v>-97.008479523265521</v>
      </c>
      <c r="AR10">
        <f t="shared" si="9"/>
        <v>210.93883336569439</v>
      </c>
      <c r="AS10">
        <f t="shared" si="9"/>
        <v>-35.959979876147706</v>
      </c>
      <c r="AT10">
        <f t="shared" si="9"/>
        <v>2.9088960918199631</v>
      </c>
      <c r="AU10">
        <f t="shared" si="9"/>
        <v>177.88774958136668</v>
      </c>
      <c r="AW10">
        <v>7</v>
      </c>
      <c r="AX10">
        <f>(R10*SUMPRODUCT(K11:$K$23, X11:$X$23)-$AZ$3*SUMPRODUCT(K10:$K$22, W11:$W$23))/Z10</f>
        <v>786.6858189943373</v>
      </c>
    </row>
    <row r="11" spans="1:52" x14ac:dyDescent="0.25">
      <c r="A11" t="s">
        <v>33</v>
      </c>
      <c r="C11" s="7">
        <f>AU25</f>
        <v>1814.852022655617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605.29599093491504</v>
      </c>
      <c r="P11">
        <f t="shared" si="22"/>
        <v>30.264799546745753</v>
      </c>
      <c r="Q11" s="4">
        <f t="shared" si="23"/>
        <v>12.5</v>
      </c>
      <c r="R11">
        <f t="shared" si="0"/>
        <v>100000</v>
      </c>
      <c r="S11">
        <f t="shared" si="1"/>
        <v>852.77603363735363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725.52540665538254</v>
      </c>
      <c r="AC11">
        <f t="shared" si="2"/>
        <v>777.1573687269472</v>
      </c>
      <c r="AE11">
        <f t="shared" si="3"/>
        <v>551.62225609167683</v>
      </c>
      <c r="AF11">
        <f t="shared" si="4"/>
        <v>-27.581112804583842</v>
      </c>
      <c r="AG11">
        <f t="shared" si="4"/>
        <v>-11.391580820642476</v>
      </c>
      <c r="AH11">
        <f t="shared" si="5"/>
        <v>-170.65841969289264</v>
      </c>
      <c r="AI11">
        <f t="shared" si="6"/>
        <v>341.99114277355784</v>
      </c>
      <c r="AJ11">
        <f t="shared" si="7"/>
        <v>-51.631962071564658</v>
      </c>
      <c r="AK11">
        <f t="shared" si="24"/>
        <v>2.9989597198619404</v>
      </c>
      <c r="AL11">
        <f t="shared" si="8"/>
        <v>293.35814042185513</v>
      </c>
      <c r="AN11">
        <f t="shared" si="9"/>
        <v>311.3945518540873</v>
      </c>
      <c r="AO11">
        <f t="shared" si="9"/>
        <v>-15.569727592704364</v>
      </c>
      <c r="AP11">
        <f t="shared" si="9"/>
        <v>-6.430625605439749</v>
      </c>
      <c r="AQ11">
        <f t="shared" si="9"/>
        <v>-96.337849920912362</v>
      </c>
      <c r="AR11">
        <f t="shared" si="9"/>
        <v>193.05634873503078</v>
      </c>
      <c r="AS11">
        <f t="shared" si="9"/>
        <v>-29.14659717419023</v>
      </c>
      <c r="AT11">
        <f t="shared" si="9"/>
        <v>1.6929333573510952</v>
      </c>
      <c r="AU11">
        <f t="shared" si="9"/>
        <v>165.60268491819164</v>
      </c>
      <c r="AW11">
        <v>8</v>
      </c>
      <c r="AX11">
        <f>(R11*SUMPRODUCT(K12:$K$23, X12:$X$23)-$AZ$3*SUMPRODUCT(K11:$K$22, W12:$W$23))/Z11</f>
        <v>852.77603363735363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605.29599093491504</v>
      </c>
      <c r="P12">
        <f t="shared" si="22"/>
        <v>30.264799546745753</v>
      </c>
      <c r="Q12" s="4">
        <f t="shared" si="23"/>
        <v>12.5</v>
      </c>
      <c r="R12">
        <f t="shared" si="0"/>
        <v>100000</v>
      </c>
      <c r="S12">
        <f t="shared" si="1"/>
        <v>910.85564500598957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777.1573687269472</v>
      </c>
      <c r="AC12">
        <f t="shared" si="2"/>
        <v>820.15563096369283</v>
      </c>
      <c r="AE12">
        <f t="shared" si="3"/>
        <v>545.02260384163776</v>
      </c>
      <c r="AF12">
        <f t="shared" si="4"/>
        <v>-27.251130192081892</v>
      </c>
      <c r="AG12">
        <f t="shared" si="4"/>
        <v>-11.255291047769425</v>
      </c>
      <c r="AH12">
        <f t="shared" si="5"/>
        <v>-178.99171733301324</v>
      </c>
      <c r="AI12">
        <f t="shared" si="6"/>
        <v>327.52446526877321</v>
      </c>
      <c r="AJ12">
        <f t="shared" si="7"/>
        <v>-42.998262236745632</v>
      </c>
      <c r="AK12">
        <f t="shared" si="24"/>
        <v>2.9783363374659571</v>
      </c>
      <c r="AL12">
        <f t="shared" si="8"/>
        <v>287.50453936949356</v>
      </c>
      <c r="AN12">
        <f t="shared" si="9"/>
        <v>292.48883243229903</v>
      </c>
      <c r="AO12">
        <f t="shared" si="9"/>
        <v>-14.624441621614954</v>
      </c>
      <c r="AP12">
        <f t="shared" si="9"/>
        <v>-6.0402025788352933</v>
      </c>
      <c r="AQ12">
        <f t="shared" si="9"/>
        <v>-96.056710398376254</v>
      </c>
      <c r="AR12">
        <f t="shared" si="9"/>
        <v>175.76747783347255</v>
      </c>
      <c r="AS12">
        <f t="shared" si="9"/>
        <v>-23.075210880423938</v>
      </c>
      <c r="AT12">
        <f t="shared" si="9"/>
        <v>1.5983375951673811</v>
      </c>
      <c r="AU12">
        <f t="shared" si="9"/>
        <v>154.29060454821601</v>
      </c>
      <c r="AW12">
        <v>9</v>
      </c>
      <c r="AX12">
        <f>(R12*SUMPRODUCT(K13:$K$23, X13:$X$23)-$AZ$3*SUMPRODUCT(K12:$K$22, W13:$W$23))/Z12</f>
        <v>910.85564500598957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605.29599093491504</v>
      </c>
      <c r="P13">
        <f t="shared" si="22"/>
        <v>30.264799546745753</v>
      </c>
      <c r="Q13" s="4">
        <f t="shared" si="23"/>
        <v>12.5</v>
      </c>
      <c r="R13">
        <f t="shared" si="0"/>
        <v>100000</v>
      </c>
      <c r="S13">
        <f t="shared" si="1"/>
        <v>961.04799626226031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820.15563096369283</v>
      </c>
      <c r="AC13">
        <f t="shared" si="2"/>
        <v>854.8907392565668</v>
      </c>
      <c r="AE13">
        <f t="shared" si="3"/>
        <v>538.43506169506179</v>
      </c>
      <c r="AF13">
        <f t="shared" si="4"/>
        <v>-26.921753084753089</v>
      </c>
      <c r="AG13">
        <f t="shared" si="4"/>
        <v>-11.119251361293038</v>
      </c>
      <c r="AH13">
        <f t="shared" si="5"/>
        <v>-187.89420798955189</v>
      </c>
      <c r="AI13">
        <f t="shared" si="6"/>
        <v>312.49984925946376</v>
      </c>
      <c r="AJ13">
        <f t="shared" si="7"/>
        <v>-34.735108292873974</v>
      </c>
      <c r="AK13">
        <f t="shared" si="24"/>
        <v>2.6633378791480027</v>
      </c>
      <c r="AL13">
        <f t="shared" si="8"/>
        <v>280.42807884573779</v>
      </c>
      <c r="AN13">
        <f t="shared" si="9"/>
        <v>274.7490713147256</v>
      </c>
      <c r="AO13">
        <f t="shared" si="9"/>
        <v>-13.737453565736281</v>
      </c>
      <c r="AP13">
        <f t="shared" si="9"/>
        <v>-5.6738578197577274</v>
      </c>
      <c r="AQ13">
        <f t="shared" si="9"/>
        <v>-95.877409966630225</v>
      </c>
      <c r="AR13">
        <f t="shared" si="9"/>
        <v>159.46034996260138</v>
      </c>
      <c r="AS13">
        <f t="shared" si="9"/>
        <v>-17.724400627699829</v>
      </c>
      <c r="AT13">
        <f t="shared" si="9"/>
        <v>1.3590303844433982</v>
      </c>
      <c r="AU13">
        <f t="shared" si="9"/>
        <v>143.09497971934493</v>
      </c>
      <c r="AW13">
        <v>10</v>
      </c>
      <c r="AX13">
        <f>(R13*SUMPRODUCT(K14:$K$23, X14:$X$23)-$AZ$3*SUMPRODUCT(K13:$K$22, W14:$W$23))/Z13</f>
        <v>961.04799626226031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605.29599093491504</v>
      </c>
      <c r="P14">
        <f t="shared" si="22"/>
        <v>30.264799546745753</v>
      </c>
      <c r="Q14" s="4">
        <f t="shared" si="23"/>
        <v>12.5</v>
      </c>
      <c r="R14">
        <f t="shared" si="0"/>
        <v>100000</v>
      </c>
      <c r="S14">
        <f t="shared" si="1"/>
        <v>1003.4840914498035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854.8907392565668</v>
      </c>
      <c r="AC14">
        <f t="shared" si="2"/>
        <v>881.7311112749735</v>
      </c>
      <c r="AE14">
        <f t="shared" si="3"/>
        <v>531.85527432352546</v>
      </c>
      <c r="AF14">
        <f t="shared" si="4"/>
        <v>-26.592763716176272</v>
      </c>
      <c r="AG14">
        <f t="shared" si="4"/>
        <v>-10.983371819092257</v>
      </c>
      <c r="AH14">
        <f t="shared" si="5"/>
        <v>-197.49622870280777</v>
      </c>
      <c r="AI14">
        <f t="shared" si="6"/>
        <v>296.7829100854492</v>
      </c>
      <c r="AJ14">
        <f t="shared" si="7"/>
        <v>-26.840372018406697</v>
      </c>
      <c r="AK14">
        <f t="shared" si="24"/>
        <v>2.4482758497550487</v>
      </c>
      <c r="AL14">
        <f t="shared" si="8"/>
        <v>272.39081391679753</v>
      </c>
      <c r="AN14">
        <f t="shared" si="9"/>
        <v>258.12400710001043</v>
      </c>
      <c r="AO14">
        <f t="shared" si="9"/>
        <v>-12.90620035500052</v>
      </c>
      <c r="AP14">
        <f t="shared" si="9"/>
        <v>-5.3305327262560169</v>
      </c>
      <c r="AQ14">
        <f t="shared" si="9"/>
        <v>-95.850357044497031</v>
      </c>
      <c r="AR14">
        <f t="shared" si="9"/>
        <v>144.03691697425685</v>
      </c>
      <c r="AS14">
        <f t="shared" si="9"/>
        <v>-13.026371480960004</v>
      </c>
      <c r="AT14">
        <f t="shared" si="9"/>
        <v>1.1882156731993565</v>
      </c>
      <c r="AU14">
        <f t="shared" si="9"/>
        <v>132.19876116649618</v>
      </c>
      <c r="AW14">
        <v>11</v>
      </c>
      <c r="AX14">
        <f>(R14*SUMPRODUCT(K15:$K$23, X15:$X$23)-$AZ$3*SUMPRODUCT(K14:$K$22, W15:$W$23))/Z14</f>
        <v>1003.4840914498035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605.29599093491504</v>
      </c>
      <c r="P15">
        <f t="shared" si="22"/>
        <v>30.264799546745753</v>
      </c>
      <c r="Q15" s="4">
        <f t="shared" si="23"/>
        <v>12.5</v>
      </c>
      <c r="R15">
        <f t="shared" si="0"/>
        <v>100000</v>
      </c>
      <c r="S15">
        <f t="shared" si="1"/>
        <v>1038.5364554090777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881.7311112749735</v>
      </c>
      <c r="AC15">
        <f t="shared" si="2"/>
        <v>901.25004541915962</v>
      </c>
      <c r="AE15">
        <f t="shared" si="3"/>
        <v>525.28058738895868</v>
      </c>
      <c r="AF15">
        <f t="shared" si="4"/>
        <v>-26.264029369447933</v>
      </c>
      <c r="AG15">
        <f t="shared" si="4"/>
        <v>-10.847597606289117</v>
      </c>
      <c r="AH15">
        <f t="shared" si="5"/>
        <v>-207.52395689773309</v>
      </c>
      <c r="AI15">
        <f t="shared" si="6"/>
        <v>280.6450035154885</v>
      </c>
      <c r="AJ15">
        <f t="shared" si="7"/>
        <v>-19.518934144186119</v>
      </c>
      <c r="AK15">
        <f t="shared" si="24"/>
        <v>5.6610654441073871</v>
      </c>
      <c r="AL15">
        <f t="shared" si="8"/>
        <v>266.78713481540979</v>
      </c>
      <c r="AN15">
        <f t="shared" si="9"/>
        <v>242.35491066015163</v>
      </c>
      <c r="AO15">
        <f t="shared" si="9"/>
        <v>-12.117745533007581</v>
      </c>
      <c r="AP15">
        <f t="shared" si="9"/>
        <v>-5.0048842692196818</v>
      </c>
      <c r="AQ15">
        <f t="shared" si="9"/>
        <v>-95.747779836663426</v>
      </c>
      <c r="AR15">
        <f t="shared" si="9"/>
        <v>129.48450102126091</v>
      </c>
      <c r="AS15">
        <f t="shared" si="9"/>
        <v>-9.0056812573444152</v>
      </c>
      <c r="AT15">
        <f t="shared" si="9"/>
        <v>2.611912647995863</v>
      </c>
      <c r="AU15">
        <f t="shared" si="9"/>
        <v>123.09073241191237</v>
      </c>
      <c r="AW15">
        <v>12</v>
      </c>
      <c r="AX15">
        <f>(R15*SUMPRODUCT(K16:$K$23, X16:$X$23)-$AZ$3*SUMPRODUCT(K15:$K$22, W16:$W$23))/Z15</f>
        <v>1038.5364554090777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605.29599093491504</v>
      </c>
      <c r="P16">
        <f t="shared" si="22"/>
        <v>30.264799546745753</v>
      </c>
      <c r="Q16" s="4">
        <f t="shared" si="23"/>
        <v>12.5</v>
      </c>
      <c r="R16">
        <f t="shared" si="0"/>
        <v>100000</v>
      </c>
      <c r="S16">
        <f t="shared" si="1"/>
        <v>1065.9863865549569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901.25004541915962</v>
      </c>
      <c r="AC16">
        <f t="shared" si="2"/>
        <v>913.48142459297776</v>
      </c>
      <c r="AE16">
        <f t="shared" si="3"/>
        <v>518.69953601057387</v>
      </c>
      <c r="AF16">
        <f t="shared" si="4"/>
        <v>-25.934976800528695</v>
      </c>
      <c r="AG16">
        <f t="shared" si="4"/>
        <v>-10.71169196101506</v>
      </c>
      <c r="AH16">
        <f t="shared" si="5"/>
        <v>-219.43735368933531</v>
      </c>
      <c r="AI16">
        <f t="shared" si="6"/>
        <v>262.61551355969482</v>
      </c>
      <c r="AJ16">
        <f t="shared" si="7"/>
        <v>-12.231379173818141</v>
      </c>
      <c r="AK16">
        <f t="shared" si="24"/>
        <v>9.897503692867355</v>
      </c>
      <c r="AL16">
        <f t="shared" si="8"/>
        <v>260.28163807874404</v>
      </c>
      <c r="AN16">
        <f t="shared" si="9"/>
        <v>226.90673483669141</v>
      </c>
      <c r="AO16">
        <f t="shared" si="9"/>
        <v>-11.345336741834572</v>
      </c>
      <c r="AP16">
        <f t="shared" si="9"/>
        <v>-4.6858631610590367</v>
      </c>
      <c r="AQ16">
        <f t="shared" si="9"/>
        <v>-95.993556905430225</v>
      </c>
      <c r="AR16">
        <f t="shared" si="9"/>
        <v>114.8819780283676</v>
      </c>
      <c r="AS16">
        <f t="shared" si="9"/>
        <v>-5.3506550868092653</v>
      </c>
      <c r="AT16">
        <f t="shared" si="9"/>
        <v>4.3296939558797778</v>
      </c>
      <c r="AU16">
        <f t="shared" si="9"/>
        <v>113.86101689743811</v>
      </c>
      <c r="AW16">
        <v>13</v>
      </c>
      <c r="AX16">
        <f>(R16*SUMPRODUCT(K17:$K$23, X17:$X$23)-$AZ$3*SUMPRODUCT(K16:$K$22, W17:$W$23))/Z16</f>
        <v>1065.9863865549569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605.29599093491504</v>
      </c>
      <c r="P17">
        <f t="shared" si="22"/>
        <v>30.264799546745753</v>
      </c>
      <c r="Q17" s="4">
        <f t="shared" si="23"/>
        <v>12.5</v>
      </c>
      <c r="R17">
        <f t="shared" si="0"/>
        <v>100000</v>
      </c>
      <c r="S17">
        <f t="shared" si="1"/>
        <v>1085.9771264399681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913.48142459297776</v>
      </c>
      <c r="AC17">
        <f t="shared" si="2"/>
        <v>918.77496375394026</v>
      </c>
      <c r="AE17">
        <f t="shared" si="3"/>
        <v>512.10176401664239</v>
      </c>
      <c r="AF17">
        <f t="shared" si="4"/>
        <v>-25.605088200832117</v>
      </c>
      <c r="AG17">
        <f t="shared" si="4"/>
        <v>-10.575441017411812</v>
      </c>
      <c r="AH17">
        <f t="shared" si="5"/>
        <v>-233.07219194476343</v>
      </c>
      <c r="AI17">
        <f t="shared" si="6"/>
        <v>242.84904285363498</v>
      </c>
      <c r="AJ17">
        <f t="shared" si="7"/>
        <v>-5.2935391609624958</v>
      </c>
      <c r="AK17">
        <f t="shared" si="24"/>
        <v>19.319697785641274</v>
      </c>
      <c r="AL17">
        <f t="shared" si="8"/>
        <v>256.87520147831378</v>
      </c>
      <c r="AN17">
        <f t="shared" si="9"/>
        <v>211.00171313561901</v>
      </c>
      <c r="AO17">
        <f t="shared" si="9"/>
        <v>-10.550085656780949</v>
      </c>
      <c r="AP17">
        <f t="shared" si="9"/>
        <v>-4.3574077041571533</v>
      </c>
      <c r="AQ17">
        <f t="shared" si="9"/>
        <v>-96.032927906533601</v>
      </c>
      <c r="AR17">
        <f t="shared" si="9"/>
        <v>100.06129186814728</v>
      </c>
      <c r="AS17">
        <f t="shared" si="9"/>
        <v>-2.1811013161776085</v>
      </c>
      <c r="AT17">
        <f t="shared" si="9"/>
        <v>7.9603110484506265</v>
      </c>
      <c r="AU17">
        <f t="shared" si="9"/>
        <v>105.84050160042031</v>
      </c>
      <c r="AW17">
        <v>14</v>
      </c>
      <c r="AX17">
        <f>(R17*SUMPRODUCT(K18:$K$23, X18:$X$23)-$AZ$3*SUMPRODUCT(K17:$K$22, W18:$W$23))/Z17</f>
        <v>1085.9771264399681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605.29599093491504</v>
      </c>
      <c r="P18">
        <f t="shared" si="22"/>
        <v>30.264799546745753</v>
      </c>
      <c r="Q18" s="4">
        <f t="shared" si="23"/>
        <v>12.5</v>
      </c>
      <c r="R18">
        <f t="shared" si="0"/>
        <v>100000</v>
      </c>
      <c r="S18">
        <f t="shared" si="1"/>
        <v>1049.0154083067796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918.77496375394026</v>
      </c>
      <c r="AC18">
        <f t="shared" si="2"/>
        <v>874.86565305862246</v>
      </c>
      <c r="AE18">
        <f t="shared" si="3"/>
        <v>504.8092413225786</v>
      </c>
      <c r="AF18">
        <f t="shared" si="4"/>
        <v>-25.240462066128931</v>
      </c>
      <c r="AG18">
        <f t="shared" si="4"/>
        <v>-10.424842739807165</v>
      </c>
      <c r="AH18">
        <f t="shared" si="5"/>
        <v>-358.75093944424538</v>
      </c>
      <c r="AI18">
        <f t="shared" si="6"/>
        <v>110.39299707239712</v>
      </c>
      <c r="AJ18">
        <f t="shared" si="7"/>
        <v>43.909310695317799</v>
      </c>
      <c r="AK18">
        <f t="shared" si="24"/>
        <v>30.204224849024424</v>
      </c>
      <c r="AL18">
        <f t="shared" si="8"/>
        <v>184.50653261673935</v>
      </c>
      <c r="AN18">
        <f t="shared" si="9"/>
        <v>194.37152507421757</v>
      </c>
      <c r="AO18">
        <f t="shared" si="9"/>
        <v>-9.7185762537108786</v>
      </c>
      <c r="AP18">
        <f t="shared" si="9"/>
        <v>-4.0139767978224876</v>
      </c>
      <c r="AQ18">
        <f t="shared" si="9"/>
        <v>-138.13330167826189</v>
      </c>
      <c r="AR18">
        <f t="shared" si="9"/>
        <v>42.505670344422334</v>
      </c>
      <c r="AS18">
        <f t="shared" si="9"/>
        <v>16.906821401379208</v>
      </c>
      <c r="AT18">
        <f t="shared" si="9"/>
        <v>11.629821261211669</v>
      </c>
      <c r="AU18">
        <f t="shared" si="9"/>
        <v>71.042313007013206</v>
      </c>
      <c r="AW18">
        <v>15</v>
      </c>
      <c r="AX18">
        <f>(R18*SUMPRODUCT(K19:$K$23, X19:$X$23)-$AZ$3*SUMPRODUCT(K18:$K$22, W19:$W$23))/Z18</f>
        <v>1049.0154083067796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605.29599093491504</v>
      </c>
      <c r="P19">
        <f t="shared" si="22"/>
        <v>30.264799546745753</v>
      </c>
      <c r="Q19" s="4">
        <f t="shared" si="23"/>
        <v>12.5</v>
      </c>
      <c r="R19">
        <f t="shared" si="0"/>
        <v>100000</v>
      </c>
      <c r="S19">
        <f t="shared" si="1"/>
        <v>956.31452091512676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874.86565305862246</v>
      </c>
      <c r="AC19">
        <f t="shared" si="2"/>
        <v>784.86533579911952</v>
      </c>
      <c r="AE19">
        <f t="shared" si="3"/>
        <v>496.77781816841832</v>
      </c>
      <c r="AF19">
        <f t="shared" si="4"/>
        <v>-24.838890908420915</v>
      </c>
      <c r="AG19">
        <f t="shared" si="4"/>
        <v>-10.258985389138212</v>
      </c>
      <c r="AH19">
        <f t="shared" si="5"/>
        <v>-492.87138616705357</v>
      </c>
      <c r="AI19">
        <f t="shared" si="6"/>
        <v>-31.191444296194391</v>
      </c>
      <c r="AJ19">
        <f t="shared" si="7"/>
        <v>90.000317259502935</v>
      </c>
      <c r="AK19">
        <f t="shared" si="24"/>
        <v>30.033742141105222</v>
      </c>
      <c r="AL19">
        <f t="shared" si="8"/>
        <v>88.842615104413767</v>
      </c>
      <c r="AN19">
        <f t="shared" si="9"/>
        <v>178.19928217431001</v>
      </c>
      <c r="AO19">
        <f t="shared" si="9"/>
        <v>-8.9099641087154993</v>
      </c>
      <c r="AP19">
        <f t="shared" si="9"/>
        <v>-3.6800029415995059</v>
      </c>
      <c r="AQ19">
        <f t="shared" si="9"/>
        <v>-176.79800507809725</v>
      </c>
      <c r="AR19">
        <f t="shared" si="9"/>
        <v>-11.18868995410225</v>
      </c>
      <c r="AS19">
        <f t="shared" si="9"/>
        <v>32.284033917284049</v>
      </c>
      <c r="AT19">
        <f t="shared" si="9"/>
        <v>10.773410355328778</v>
      </c>
      <c r="AU19">
        <f t="shared" si="9"/>
        <v>31.868754318510579</v>
      </c>
      <c r="AW19">
        <v>16</v>
      </c>
      <c r="AX19">
        <f>(R19*SUMPRODUCT(K20:$K$23, X20:$X$23)-$AZ$3*SUMPRODUCT(K19:$K$22, W20:$W$23))/Z19</f>
        <v>956.31452091512676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605.29599093491504</v>
      </c>
      <c r="P20">
        <f t="shared" si="22"/>
        <v>30.264799546745753</v>
      </c>
      <c r="Q20" s="4">
        <f t="shared" si="23"/>
        <v>12.5</v>
      </c>
      <c r="R20">
        <f t="shared" si="0"/>
        <v>100000</v>
      </c>
      <c r="S20">
        <f t="shared" si="1"/>
        <v>805.48314275352107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784.86533579911952</v>
      </c>
      <c r="AC20">
        <f t="shared" si="2"/>
        <v>649.37284109680513</v>
      </c>
      <c r="AE20">
        <f t="shared" si="3"/>
        <v>487.98386517964605</v>
      </c>
      <c r="AF20">
        <f t="shared" si="4"/>
        <v>-24.399193258982301</v>
      </c>
      <c r="AG20">
        <f t="shared" si="4"/>
        <v>-10.077380993923454</v>
      </c>
      <c r="AH20">
        <f t="shared" si="5"/>
        <v>-632.11633058701034</v>
      </c>
      <c r="AI20">
        <f t="shared" si="6"/>
        <v>-178.60903966027001</v>
      </c>
      <c r="AJ20">
        <f t="shared" si="7"/>
        <v>135.49249470231439</v>
      </c>
      <c r="AK20">
        <f t="shared" si="24"/>
        <v>5.3683350331950681</v>
      </c>
      <c r="AL20">
        <f t="shared" si="8"/>
        <v>-37.748209924760559</v>
      </c>
      <c r="AN20">
        <f t="shared" si="9"/>
        <v>166.02940465944121</v>
      </c>
      <c r="AO20">
        <f t="shared" si="9"/>
        <v>-8.3014702329720595</v>
      </c>
      <c r="AP20">
        <f t="shared" si="9"/>
        <v>-3.4286821477827543</v>
      </c>
      <c r="AQ20">
        <f t="shared" si="9"/>
        <v>-215.06837732070437</v>
      </c>
      <c r="AR20">
        <f t="shared" si="9"/>
        <v>-60.769125042017976</v>
      </c>
      <c r="AS20">
        <f t="shared" si="9"/>
        <v>46.099348434330267</v>
      </c>
      <c r="AT20">
        <f t="shared" si="9"/>
        <v>1.8264978274346746</v>
      </c>
      <c r="AU20">
        <f t="shared" si="9"/>
        <v>-12.843278780253033</v>
      </c>
      <c r="AW20">
        <v>17</v>
      </c>
      <c r="AX20">
        <f>(R20*SUMPRODUCT(K21:$K$23, X21:$X$23)-$AZ$3*SUMPRODUCT(K20:$K$22, W21:$W$23))/Z20</f>
        <v>805.48314275352107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605.29599093491504</v>
      </c>
      <c r="P21">
        <f t="shared" si="22"/>
        <v>30.264799546745753</v>
      </c>
      <c r="Q21" s="4">
        <f t="shared" si="23"/>
        <v>12.5</v>
      </c>
      <c r="R21">
        <f t="shared" si="0"/>
        <v>100000</v>
      </c>
      <c r="S21">
        <f t="shared" si="1"/>
        <v>593.14822166198212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649.37284109680513</v>
      </c>
      <c r="AC21">
        <f t="shared" si="2"/>
        <v>468.73907717991762</v>
      </c>
      <c r="AE21">
        <f t="shared" si="3"/>
        <v>478.3389275222728</v>
      </c>
      <c r="AF21">
        <f t="shared" si="4"/>
        <v>-23.916946376113639</v>
      </c>
      <c r="AG21">
        <f t="shared" si="4"/>
        <v>-9.8782028686380841</v>
      </c>
      <c r="AH21">
        <f t="shared" si="5"/>
        <v>-787.23452276906642</v>
      </c>
      <c r="AI21">
        <f t="shared" si="6"/>
        <v>-342.69074449154533</v>
      </c>
      <c r="AJ21">
        <f t="shared" si="7"/>
        <v>180.63376391688752</v>
      </c>
      <c r="AK21">
        <f t="shared" si="24"/>
        <v>1.7660717155887429</v>
      </c>
      <c r="AL21">
        <f t="shared" si="8"/>
        <v>-160.29090885906908</v>
      </c>
      <c r="AN21">
        <f t="shared" si="9"/>
        <v>154.80629226687907</v>
      </c>
      <c r="AO21">
        <f t="shared" si="9"/>
        <v>-7.740314613343954</v>
      </c>
      <c r="AP21">
        <f t="shared" si="9"/>
        <v>-3.1969130513274111</v>
      </c>
      <c r="AQ21">
        <f t="shared" si="9"/>
        <v>-254.77511990426623</v>
      </c>
      <c r="AR21">
        <f t="shared" si="9"/>
        <v>-110.90605530205852</v>
      </c>
      <c r="AS21">
        <f t="shared" si="9"/>
        <v>58.45905829790965</v>
      </c>
      <c r="AT21">
        <f t="shared" si="9"/>
        <v>0.57155919879627448</v>
      </c>
      <c r="AU21">
        <f t="shared" si="9"/>
        <v>-51.875437805352597</v>
      </c>
      <c r="AW21">
        <v>18</v>
      </c>
      <c r="AX21">
        <f>(R21*SUMPRODUCT(K22:$K$23, X22:$X$23)-$AZ$3*SUMPRODUCT(K21:$K$22, W22:$W$23))/Z21</f>
        <v>593.14822166198212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605.29599093491504</v>
      </c>
      <c r="P22">
        <f t="shared" si="22"/>
        <v>30.264799546745753</v>
      </c>
      <c r="Q22" s="4">
        <f t="shared" si="23"/>
        <v>12.5</v>
      </c>
      <c r="R22">
        <f t="shared" si="0"/>
        <v>100000</v>
      </c>
      <c r="S22">
        <f t="shared" si="1"/>
        <v>321.36377361484745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468.73907717991762</v>
      </c>
      <c r="AC22">
        <f t="shared" si="2"/>
        <v>248.34393424094318</v>
      </c>
      <c r="AE22">
        <f t="shared" si="3"/>
        <v>467.76145947678157</v>
      </c>
      <c r="AF22">
        <f t="shared" si="4"/>
        <v>-23.38807297383908</v>
      </c>
      <c r="AG22">
        <f t="shared" si="4"/>
        <v>-9.6597670082511335</v>
      </c>
      <c r="AH22">
        <f t="shared" si="5"/>
        <v>-957.23065360455439</v>
      </c>
      <c r="AI22">
        <f t="shared" si="6"/>
        <v>-522.51703410986306</v>
      </c>
      <c r="AJ22">
        <f t="shared" si="7"/>
        <v>220.39514293897443</v>
      </c>
      <c r="AK22">
        <f t="shared" si="24"/>
        <v>19.175361737340065</v>
      </c>
      <c r="AL22">
        <f t="shared" si="8"/>
        <v>-282.94652943354856</v>
      </c>
      <c r="AN22">
        <f t="shared" si="9"/>
        <v>141.47950830328637</v>
      </c>
      <c r="AO22">
        <f t="shared" si="9"/>
        <v>-7.0739754151643188</v>
      </c>
      <c r="AP22">
        <f t="shared" si="9"/>
        <v>-2.9217009203373996</v>
      </c>
      <c r="AQ22">
        <f t="shared" si="9"/>
        <v>-289.52475553734263</v>
      </c>
      <c r="AR22">
        <f t="shared" si="9"/>
        <v>-158.040923569558</v>
      </c>
      <c r="AS22">
        <f t="shared" si="9"/>
        <v>66.660892691580074</v>
      </c>
      <c r="AT22">
        <f t="shared" si="9"/>
        <v>5.7997953768381922</v>
      </c>
      <c r="AU22">
        <f t="shared" si="9"/>
        <v>-85.580235501139725</v>
      </c>
      <c r="AW22">
        <v>19</v>
      </c>
      <c r="AX22">
        <f>(R22*SUMPRODUCT(K23:$K$23, X23:$X$23)-$AZ$3*SUMPRODUCT(K22:$K$22, W23:$W$23))/Z22</f>
        <v>321.36377361484745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605.29599093491504</v>
      </c>
      <c r="P23">
        <f t="shared" si="22"/>
        <v>30.264799546745753</v>
      </c>
      <c r="Q23" s="4">
        <f t="shared" si="23"/>
        <v>12.5</v>
      </c>
      <c r="R23">
        <f t="shared" si="0"/>
        <v>100000</v>
      </c>
      <c r="S23">
        <f t="shared" si="1"/>
        <v>329.50678584664342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248.34393424094318</v>
      </c>
      <c r="AC23">
        <f t="shared" si="2"/>
        <v>248.34393424094321</v>
      </c>
      <c r="AE23">
        <f t="shared" si="3"/>
        <v>456.20179682432592</v>
      </c>
      <c r="AF23">
        <f t="shared" si="4"/>
        <v>-22.810089841216296</v>
      </c>
      <c r="AG23">
        <f t="shared" si="4"/>
        <v>-9.4210477943133153</v>
      </c>
      <c r="AH23">
        <f t="shared" si="5"/>
        <v>-1136.9723508424536</v>
      </c>
      <c r="AI23">
        <f t="shared" si="6"/>
        <v>-713.00169165365719</v>
      </c>
      <c r="AJ23">
        <f t="shared" si="7"/>
        <v>0</v>
      </c>
      <c r="AK23">
        <f t="shared" si="24"/>
        <v>47.721494885683704</v>
      </c>
      <c r="AL23">
        <f t="shared" si="8"/>
        <v>-665.28019676797351</v>
      </c>
      <c r="AN23">
        <f t="shared" si="9"/>
        <v>124.99607157718498</v>
      </c>
      <c r="AO23">
        <f t="shared" si="9"/>
        <v>-6.2498035788592485</v>
      </c>
      <c r="AP23">
        <f t="shared" si="9"/>
        <v>-2.5813005837053624</v>
      </c>
      <c r="AQ23">
        <f t="shared" si="9"/>
        <v>-311.52239718580063</v>
      </c>
      <c r="AR23">
        <f t="shared" si="9"/>
        <v>-195.35742977118028</v>
      </c>
      <c r="AS23">
        <f t="shared" si="9"/>
        <v>0</v>
      </c>
      <c r="AT23">
        <f t="shared" si="9"/>
        <v>13.075352688271387</v>
      </c>
      <c r="AU23">
        <f t="shared" si="9"/>
        <v>-182.2820770829089</v>
      </c>
      <c r="AW23">
        <v>20</v>
      </c>
      <c r="AX23">
        <f>(R23*SUMPRODUCT(K$23:$K24, X$23:$X24)-$AZ$3*SUMPRODUCT(K$22:$K23, W$23:$W24))/Z23</f>
        <v>329.50678584664342</v>
      </c>
    </row>
    <row r="25" spans="5:50" x14ac:dyDescent="0.25">
      <c r="AN25" s="8">
        <f t="shared" ref="AN25:AU25" si="25">SUM(AN3:AN23)</f>
        <v>5816.3322316229842</v>
      </c>
      <c r="AO25" s="8">
        <f t="shared" si="25"/>
        <v>-744.78860478233548</v>
      </c>
      <c r="AP25" s="8">
        <f t="shared" si="25"/>
        <v>-207.61338912552768</v>
      </c>
      <c r="AQ25" s="8">
        <f t="shared" si="25"/>
        <v>-2792.2237643106664</v>
      </c>
      <c r="AR25" s="8">
        <f t="shared" si="25"/>
        <v>2071.7064734044548</v>
      </c>
      <c r="AS25" s="8">
        <f t="shared" si="25"/>
        <v>-439.85765632716141</v>
      </c>
      <c r="AT25" s="8">
        <f t="shared" si="25"/>
        <v>183.00320557832353</v>
      </c>
      <c r="AU25" s="9">
        <f t="shared" si="25"/>
        <v>1814.852022655617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9533-95DC-43C0-8E79-368A267F79D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2375.9159985617157</v>
      </c>
      <c r="K3">
        <v>1</v>
      </c>
      <c r="L3" s="2">
        <v>0</v>
      </c>
      <c r="O3">
        <f>$C$3</f>
        <v>2375.9159985617157</v>
      </c>
      <c r="P3">
        <f>O3*B5</f>
        <v>1900.7327988493726</v>
      </c>
      <c r="Q3" s="4">
        <f>B8</f>
        <v>100</v>
      </c>
      <c r="R3">
        <f t="shared" ref="R3:R23" si="0">$C$6</f>
        <v>100000</v>
      </c>
      <c r="S3">
        <f t="shared" ref="S3:S23" si="1">AX3</f>
        <v>1.8189894035458565E-12</v>
      </c>
      <c r="W3">
        <v>1</v>
      </c>
      <c r="Z3">
        <v>1</v>
      </c>
      <c r="AC3">
        <f t="shared" ref="AC3:AC23" si="2">S3*Z3</f>
        <v>1.8189894035458565E-12</v>
      </c>
      <c r="AE3">
        <f t="shared" ref="AE3:AE23" si="3">$Z3*O3</f>
        <v>2375.9159985617157</v>
      </c>
      <c r="AF3">
        <f t="shared" ref="AF3:AG23" si="4">-$Z3*P3</f>
        <v>-1900.7327988493726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375.18319971234314</v>
      </c>
      <c r="AJ3">
        <f t="shared" ref="AJ3:AJ23" si="7">AB3-AC3</f>
        <v>-1.8189894035458565E-12</v>
      </c>
      <c r="AL3">
        <f t="shared" ref="AL3:AL23" si="8">SUM(AI3:AK3)</f>
        <v>375.18319971234132</v>
      </c>
      <c r="AN3">
        <f t="shared" ref="AN3:AU23" si="9">AE3*$K3</f>
        <v>2375.9159985617157</v>
      </c>
      <c r="AO3">
        <f t="shared" si="9"/>
        <v>-1900.7327988493726</v>
      </c>
      <c r="AP3">
        <f t="shared" si="9"/>
        <v>-100</v>
      </c>
      <c r="AQ3">
        <f t="shared" si="9"/>
        <v>0</v>
      </c>
      <c r="AR3">
        <f t="shared" si="9"/>
        <v>375.18319971234314</v>
      </c>
      <c r="AS3">
        <f t="shared" si="9"/>
        <v>-1.8189894035458565E-12</v>
      </c>
      <c r="AT3">
        <f t="shared" si="9"/>
        <v>0</v>
      </c>
      <c r="AU3">
        <f t="shared" si="9"/>
        <v>375.18319971234132</v>
      </c>
      <c r="AW3">
        <v>0</v>
      </c>
      <c r="AX3">
        <f>(R3*SUMPRODUCT(K4:$K$23, X4:$X$23)-$AZ$3*SUMPRODUCT(K3:$K$22, W4:$W$23))/Z3</f>
        <v>1.8189894035458565E-12</v>
      </c>
      <c r="AZ3">
        <f>$C$6*SUMPRODUCT(K4:$K$23, X4:$X$23)/SUMPRODUCT(K3:K22, W4:W23)</f>
        <v>1278.1762798858156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</v>
      </c>
      <c r="S4">
        <f t="shared" si="1"/>
        <v>1083.118183379428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1.8189894035458565E-12</v>
      </c>
      <c r="AC4">
        <f t="shared" si="2"/>
        <v>1069.8822560561857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-1069.8822560561839</v>
      </c>
      <c r="AK4">
        <f>H4*SUM(AB4, AE4:AF4)</f>
        <v>1.1987140169367194E-13</v>
      </c>
      <c r="AL4">
        <f t="shared" si="8"/>
        <v>-1291.9028560561837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-208.29402382962755</v>
      </c>
      <c r="AR4">
        <f t="shared" si="9"/>
        <v>-208.29402382962755</v>
      </c>
      <c r="AS4">
        <f t="shared" si="9"/>
        <v>-1003.7360503388534</v>
      </c>
      <c r="AT4">
        <f t="shared" si="9"/>
        <v>1.1246026990681296E-13</v>
      </c>
      <c r="AU4">
        <f t="shared" si="9"/>
        <v>-1212.0300741684807</v>
      </c>
      <c r="AW4">
        <v>1</v>
      </c>
      <c r="AX4">
        <f>(R4*SUMPRODUCT(K5:$K$23, X5:$X$23)-$AZ$3*SUMPRODUCT(K4:$K$22, W5:$W$23))/Z4</f>
        <v>1083.118183379428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2375.9159985617157</v>
      </c>
      <c r="P5">
        <f t="shared" ref="P5:P23" si="22">O5*$C$5</f>
        <v>118.79579992808578</v>
      </c>
      <c r="Q5" s="4">
        <f t="shared" ref="Q5:Q23" si="23">$C$8</f>
        <v>12.5</v>
      </c>
      <c r="R5">
        <f t="shared" si="0"/>
        <v>100000</v>
      </c>
      <c r="S5">
        <f t="shared" si="1"/>
        <v>2104.327672935492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1069.8822560561857</v>
      </c>
      <c r="AC5">
        <f t="shared" si="2"/>
        <v>2052.9169713030478</v>
      </c>
      <c r="AE5">
        <f t="shared" si="3"/>
        <v>2317.8701390329029</v>
      </c>
      <c r="AF5">
        <f t="shared" si="4"/>
        <v>-115.89350695164514</v>
      </c>
      <c r="AG5">
        <f t="shared" si="4"/>
        <v>-12.194613258823377</v>
      </c>
      <c r="AH5">
        <f t="shared" si="5"/>
        <v>-233.29353541298184</v>
      </c>
      <c r="AI5">
        <f t="shared" si="6"/>
        <v>1956.4884834094528</v>
      </c>
      <c r="AJ5">
        <f t="shared" si="7"/>
        <v>-983.03471524686211</v>
      </c>
      <c r="AK5">
        <f>H5*SUM(AB5, AE5:AF5)</f>
        <v>282.68860793507514</v>
      </c>
      <c r="AL5">
        <f t="shared" si="8"/>
        <v>1256.1423760976659</v>
      </c>
      <c r="AN5">
        <f t="shared" si="9"/>
        <v>2001.6257592207601</v>
      </c>
      <c r="AO5">
        <f t="shared" si="9"/>
        <v>-100.081287961038</v>
      </c>
      <c r="AP5">
        <f t="shared" si="9"/>
        <v>-10.530810855857613</v>
      </c>
      <c r="AQ5">
        <f t="shared" si="9"/>
        <v>-201.46355142102132</v>
      </c>
      <c r="AR5">
        <f t="shared" si="9"/>
        <v>1689.5501089828433</v>
      </c>
      <c r="AS5">
        <f t="shared" si="9"/>
        <v>-848.91192785603778</v>
      </c>
      <c r="AT5">
        <f t="shared" si="9"/>
        <v>244.11928431727915</v>
      </c>
      <c r="AU5">
        <f t="shared" si="9"/>
        <v>1084.7574654440848</v>
      </c>
      <c r="AW5">
        <v>2</v>
      </c>
      <c r="AX5">
        <f>(R5*SUMPRODUCT(K6:$K$23, X6:$X$23)-$AZ$3*SUMPRODUCT(K5:$K$22, W6:$W$23))/Z5</f>
        <v>2104.327672935492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2375.9159985617157</v>
      </c>
      <c r="P6">
        <f t="shared" si="22"/>
        <v>118.79579992808578</v>
      </c>
      <c r="Q6" s="4">
        <f t="shared" si="23"/>
        <v>12.5</v>
      </c>
      <c r="R6">
        <f t="shared" si="0"/>
        <v>100000</v>
      </c>
      <c r="S6">
        <f t="shared" si="1"/>
        <v>3049.3802661832265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2052.9169713030478</v>
      </c>
      <c r="AC6">
        <f t="shared" si="2"/>
        <v>2937.6098283971514</v>
      </c>
      <c r="AE6">
        <f t="shared" si="3"/>
        <v>2288.8303784942095</v>
      </c>
      <c r="AF6">
        <f t="shared" si="4"/>
        <v>-114.44151892471048</v>
      </c>
      <c r="AG6">
        <f t="shared" si="4"/>
        <v>-12.041831339364354</v>
      </c>
      <c r="AH6">
        <f t="shared" si="5"/>
        <v>-246.68629496632917</v>
      </c>
      <c r="AI6">
        <f t="shared" si="6"/>
        <v>1915.6607332638055</v>
      </c>
      <c r="AJ6">
        <f t="shared" si="7"/>
        <v>-884.6928570941036</v>
      </c>
      <c r="AK6">
        <f>H6*SUM(AB6, AE6:AF6)</f>
        <v>459.9308743989331</v>
      </c>
      <c r="AL6">
        <f t="shared" si="8"/>
        <v>1490.898750568635</v>
      </c>
      <c r="AN6">
        <f t="shared" si="9"/>
        <v>1782.6011099104944</v>
      </c>
      <c r="AO6">
        <f t="shared" si="9"/>
        <v>-89.130055495524729</v>
      </c>
      <c r="AP6">
        <f t="shared" si="9"/>
        <v>-9.3784939734275632</v>
      </c>
      <c r="AQ6">
        <f t="shared" si="9"/>
        <v>-192.1257544195945</v>
      </c>
      <c r="AR6">
        <f t="shared" si="9"/>
        <v>1491.9668060219476</v>
      </c>
      <c r="AS6">
        <f t="shared" si="9"/>
        <v>-689.02199298113055</v>
      </c>
      <c r="AT6">
        <f t="shared" si="9"/>
        <v>358.20622396886654</v>
      </c>
      <c r="AU6">
        <f t="shared" si="9"/>
        <v>1161.1510370096837</v>
      </c>
      <c r="AW6">
        <v>3</v>
      </c>
      <c r="AX6">
        <f>(R6*SUMPRODUCT(K7:$K$23, X7:$X$23)-$AZ$3*SUMPRODUCT(K6:$K$22, W7:$W$23))/Z6</f>
        <v>3049.3802661832265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2375.9159985617157</v>
      </c>
      <c r="P7">
        <f t="shared" si="22"/>
        <v>118.79579992808578</v>
      </c>
      <c r="Q7" s="4">
        <f t="shared" si="23"/>
        <v>12.5</v>
      </c>
      <c r="R7">
        <f t="shared" si="0"/>
        <v>100000</v>
      </c>
      <c r="S7">
        <f t="shared" si="1"/>
        <v>3902.7483482389193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2937.6098283971514</v>
      </c>
      <c r="AC7">
        <f t="shared" si="2"/>
        <v>3711.8762425209243</v>
      </c>
      <c r="AE7">
        <f t="shared" si="3"/>
        <v>2259.716836025606</v>
      </c>
      <c r="AF7">
        <f t="shared" si="4"/>
        <v>-112.9858418012803</v>
      </c>
      <c r="AG7">
        <f t="shared" si="4"/>
        <v>-11.888661243671642</v>
      </c>
      <c r="AH7">
        <f t="shared" si="5"/>
        <v>-262.01425839254966</v>
      </c>
      <c r="AI7">
        <f t="shared" si="6"/>
        <v>1872.8280745881041</v>
      </c>
      <c r="AJ7">
        <f t="shared" si="7"/>
        <v>-774.26641412377285</v>
      </c>
      <c r="AK7">
        <f>H7*SUM(AB7, AE7:AF7)</f>
        <v>532.3304841284687</v>
      </c>
      <c r="AL7">
        <f t="shared" si="8"/>
        <v>1630.8921445927999</v>
      </c>
      <c r="AN7">
        <f t="shared" si="9"/>
        <v>1593.1263869867089</v>
      </c>
      <c r="AO7">
        <f t="shared" si="9"/>
        <v>-79.656319349335448</v>
      </c>
      <c r="AP7">
        <f t="shared" si="9"/>
        <v>-8.3816430586725499</v>
      </c>
      <c r="AQ7">
        <f t="shared" si="9"/>
        <v>-184.72306890720293</v>
      </c>
      <c r="AR7">
        <f t="shared" si="9"/>
        <v>1320.3653556714976</v>
      </c>
      <c r="AS7">
        <f t="shared" si="9"/>
        <v>-545.86673658972711</v>
      </c>
      <c r="AT7">
        <f t="shared" si="9"/>
        <v>375.29912037742724</v>
      </c>
      <c r="AU7">
        <f t="shared" si="9"/>
        <v>1149.7977394591978</v>
      </c>
      <c r="AW7">
        <v>4</v>
      </c>
      <c r="AX7">
        <f>(R7*SUMPRODUCT(K8:$K$23, X8:$X$23)-$AZ$3*SUMPRODUCT(K7:$K$22, W8:$W$23))/Z7</f>
        <v>3902.7483482389193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2375.9159985617157</v>
      </c>
      <c r="P8">
        <f t="shared" si="22"/>
        <v>118.79579992808578</v>
      </c>
      <c r="Q8" s="4">
        <f t="shared" si="23"/>
        <v>12.5</v>
      </c>
      <c r="R8">
        <f t="shared" si="0"/>
        <v>100000</v>
      </c>
      <c r="S8">
        <f t="shared" si="1"/>
        <v>4590.505184617783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3711.8762425209243</v>
      </c>
      <c r="AC8">
        <f t="shared" si="2"/>
        <v>4303.8234401731197</v>
      </c>
      <c r="AE8">
        <f t="shared" si="3"/>
        <v>2227.5376141076376</v>
      </c>
      <c r="AF8">
        <f t="shared" si="4"/>
        <v>-111.37688070538188</v>
      </c>
      <c r="AG8">
        <f t="shared" si="4"/>
        <v>-11.719362213647807</v>
      </c>
      <c r="AH8">
        <f t="shared" si="5"/>
        <v>-403.29934069694298</v>
      </c>
      <c r="AI8">
        <f t="shared" si="6"/>
        <v>1701.1420304916646</v>
      </c>
      <c r="AJ8">
        <f t="shared" si="7"/>
        <v>-591.94719765219543</v>
      </c>
      <c r="AK8">
        <f t="shared" ref="AK8:AK23" si="24">H8*SUM(AB8:AB8, AE8:AF8)</f>
        <v>422.5326807544306</v>
      </c>
      <c r="AL8">
        <f t="shared" si="8"/>
        <v>1531.7275135938999</v>
      </c>
      <c r="AN8">
        <f t="shared" si="9"/>
        <v>1464.2794079573368</v>
      </c>
      <c r="AO8">
        <f t="shared" si="9"/>
        <v>-73.213970397866845</v>
      </c>
      <c r="AP8">
        <f t="shared" si="9"/>
        <v>-7.7037625111943822</v>
      </c>
      <c r="AQ8">
        <f t="shared" si="9"/>
        <v>-265.11018987299047</v>
      </c>
      <c r="AR8">
        <f t="shared" si="9"/>
        <v>1118.2514851752851</v>
      </c>
      <c r="AS8">
        <f t="shared" si="9"/>
        <v>-389.11849866445289</v>
      </c>
      <c r="AT8">
        <f t="shared" si="9"/>
        <v>277.7532912123599</v>
      </c>
      <c r="AU8">
        <f t="shared" si="9"/>
        <v>1006.8862777231921</v>
      </c>
      <c r="AW8">
        <v>5</v>
      </c>
      <c r="AX8">
        <f>(R8*SUMPRODUCT(K9:$K$23, X9:$X$23)-$AZ$3*SUMPRODUCT(K8:$K$22, W9:$W$23))/Z8</f>
        <v>4590.505184617783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2375.9159985617157</v>
      </c>
      <c r="P9">
        <f t="shared" si="22"/>
        <v>118.79579992808578</v>
      </c>
      <c r="Q9" s="4">
        <f t="shared" si="23"/>
        <v>12.5</v>
      </c>
      <c r="R9">
        <f t="shared" si="0"/>
        <v>100000</v>
      </c>
      <c r="S9">
        <f t="shared" si="1"/>
        <v>5143.3371839332294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4303.8234401731197</v>
      </c>
      <c r="AC9">
        <f t="shared" si="2"/>
        <v>4745.4112967589472</v>
      </c>
      <c r="AE9">
        <f t="shared" si="3"/>
        <v>2192.0978960790308</v>
      </c>
      <c r="AF9">
        <f t="shared" si="4"/>
        <v>-109.60489480395154</v>
      </c>
      <c r="AG9">
        <f t="shared" si="4"/>
        <v>-11.532909293752594</v>
      </c>
      <c r="AH9">
        <f t="shared" si="5"/>
        <v>-554.07438206988525</v>
      </c>
      <c r="AI9">
        <f t="shared" si="6"/>
        <v>1516.8857099114412</v>
      </c>
      <c r="AJ9">
        <f t="shared" si="7"/>
        <v>-441.58785658582747</v>
      </c>
      <c r="AK9">
        <f t="shared" si="24"/>
        <v>333.36571824359601</v>
      </c>
      <c r="AL9">
        <f t="shared" si="8"/>
        <v>1408.6635715692096</v>
      </c>
      <c r="AN9">
        <f t="shared" si="9"/>
        <v>1369.4953327082189</v>
      </c>
      <c r="AO9">
        <f t="shared" si="9"/>
        <v>-68.474766635410944</v>
      </c>
      <c r="AP9">
        <f t="shared" si="9"/>
        <v>-7.2050912865672467</v>
      </c>
      <c r="AQ9">
        <f t="shared" si="9"/>
        <v>-346.15346402875321</v>
      </c>
      <c r="AR9">
        <f t="shared" si="9"/>
        <v>947.66201075748745</v>
      </c>
      <c r="AS9">
        <f t="shared" si="9"/>
        <v>-275.87842206163685</v>
      </c>
      <c r="AT9">
        <f t="shared" si="9"/>
        <v>208.26752128002059</v>
      </c>
      <c r="AU9">
        <f t="shared" si="9"/>
        <v>880.0511099758711</v>
      </c>
      <c r="AW9">
        <v>6</v>
      </c>
      <c r="AX9">
        <f>(R9*SUMPRODUCT(K10:$K$23, X10:$X$23)-$AZ$3*SUMPRODUCT(K9:$K$22, W10:$W$23))/Z9</f>
        <v>5143.3371839332294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2375.9159985617157</v>
      </c>
      <c r="P10">
        <f t="shared" si="22"/>
        <v>118.79579992808578</v>
      </c>
      <c r="Q10" s="4">
        <f t="shared" si="23"/>
        <v>12.5</v>
      </c>
      <c r="R10">
        <f t="shared" si="0"/>
        <v>100000</v>
      </c>
      <c r="S10">
        <f t="shared" si="1"/>
        <v>5583.5334658212423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4745.4112967589472</v>
      </c>
      <c r="AC10">
        <f t="shared" si="2"/>
        <v>5060.3581301591612</v>
      </c>
      <c r="AE10">
        <f t="shared" si="3"/>
        <v>2153.2934141962064</v>
      </c>
      <c r="AF10">
        <f t="shared" si="4"/>
        <v>-107.66467070981031</v>
      </c>
      <c r="AG10">
        <f t="shared" si="4"/>
        <v>-11.328753917961135</v>
      </c>
      <c r="AH10">
        <f t="shared" si="5"/>
        <v>-710.61026283147032</v>
      </c>
      <c r="AI10">
        <f t="shared" si="6"/>
        <v>1323.6897267369645</v>
      </c>
      <c r="AJ10">
        <f t="shared" si="7"/>
        <v>-314.94683340021402</v>
      </c>
      <c r="AK10">
        <f t="shared" si="24"/>
        <v>356.52960211288053</v>
      </c>
      <c r="AL10">
        <f t="shared" si="8"/>
        <v>1365.2724954496312</v>
      </c>
      <c r="AN10">
        <f t="shared" si="9"/>
        <v>1278.1496895397088</v>
      </c>
      <c r="AO10">
        <f t="shared" si="9"/>
        <v>-63.907484476985438</v>
      </c>
      <c r="AP10">
        <f t="shared" si="9"/>
        <v>-6.7245100958611825</v>
      </c>
      <c r="AQ10">
        <f t="shared" si="9"/>
        <v>-421.80330875196472</v>
      </c>
      <c r="AR10">
        <f t="shared" si="9"/>
        <v>785.71438621489744</v>
      </c>
      <c r="AS10">
        <f t="shared" si="9"/>
        <v>-186.94581735962063</v>
      </c>
      <c r="AT10">
        <f t="shared" si="9"/>
        <v>211.62847443268655</v>
      </c>
      <c r="AU10">
        <f t="shared" si="9"/>
        <v>810.39704328796336</v>
      </c>
      <c r="AW10">
        <v>7</v>
      </c>
      <c r="AX10">
        <f>(R10*SUMPRODUCT(K11:$K$23, X11:$X$23)-$AZ$3*SUMPRODUCT(K10:$K$22, W11:$W$23))/Z10</f>
        <v>5583.5334658212423</v>
      </c>
    </row>
    <row r="11" spans="1:52" x14ac:dyDescent="0.25">
      <c r="A11" t="s">
        <v>33</v>
      </c>
      <c r="C11" s="7">
        <f>AU25</f>
        <v>6953.0522130896443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2375.9159985617157</v>
      </c>
      <c r="P11">
        <f t="shared" si="22"/>
        <v>118.79579992808578</v>
      </c>
      <c r="Q11" s="4">
        <f t="shared" si="23"/>
        <v>12.5</v>
      </c>
      <c r="R11">
        <f t="shared" si="0"/>
        <v>100000</v>
      </c>
      <c r="S11">
        <f t="shared" si="1"/>
        <v>5907.7646089970249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5060.3581301591612</v>
      </c>
      <c r="AC11">
        <f t="shared" si="2"/>
        <v>5248.3836736510848</v>
      </c>
      <c r="AE11">
        <f t="shared" si="3"/>
        <v>2110.7338497927622</v>
      </c>
      <c r="AF11">
        <f t="shared" si="4"/>
        <v>-105.5366924896381</v>
      </c>
      <c r="AG11">
        <f t="shared" si="4"/>
        <v>-11.104842569510643</v>
      </c>
      <c r="AH11">
        <f t="shared" si="5"/>
        <v>-884.99047416704911</v>
      </c>
      <c r="AI11">
        <f t="shared" si="6"/>
        <v>1109.1018405665643</v>
      </c>
      <c r="AJ11">
        <f t="shared" si="7"/>
        <v>-188.0255434919236</v>
      </c>
      <c r="AK11">
        <f t="shared" si="24"/>
        <v>363.87609730430773</v>
      </c>
      <c r="AL11">
        <f t="shared" si="8"/>
        <v>1284.9523943789484</v>
      </c>
      <c r="AN11">
        <f t="shared" si="9"/>
        <v>1191.5237537664441</v>
      </c>
      <c r="AO11">
        <f t="shared" si="9"/>
        <v>-59.5761876883222</v>
      </c>
      <c r="AP11">
        <f t="shared" si="9"/>
        <v>-6.2687598934881583</v>
      </c>
      <c r="AQ11">
        <f t="shared" si="9"/>
        <v>-499.58320037867406</v>
      </c>
      <c r="AR11">
        <f t="shared" si="9"/>
        <v>626.09560580595974</v>
      </c>
      <c r="AS11">
        <f t="shared" si="9"/>
        <v>-106.14171057495912</v>
      </c>
      <c r="AT11">
        <f t="shared" si="9"/>
        <v>205.41055586353602</v>
      </c>
      <c r="AU11">
        <f t="shared" si="9"/>
        <v>725.36445109453655</v>
      </c>
      <c r="AW11">
        <v>8</v>
      </c>
      <c r="AX11">
        <f>(R11*SUMPRODUCT(K12:$K$23, X12:$X$23)-$AZ$3*SUMPRODUCT(K11:$K$22, W12:$W$23))/Z11</f>
        <v>5907.7646089970249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2375.9159985617157</v>
      </c>
      <c r="P12">
        <f t="shared" si="22"/>
        <v>118.79579992808578</v>
      </c>
      <c r="Q12" s="4">
        <f t="shared" si="23"/>
        <v>12.5</v>
      </c>
      <c r="R12">
        <f t="shared" si="0"/>
        <v>100000</v>
      </c>
      <c r="S12">
        <f t="shared" si="1"/>
        <v>6114.4675653387385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5248.3836736510848</v>
      </c>
      <c r="AC12">
        <f t="shared" si="2"/>
        <v>5311.8982691845822</v>
      </c>
      <c r="AE12">
        <f t="shared" si="3"/>
        <v>2064.0593715846721</v>
      </c>
      <c r="AF12">
        <f t="shared" si="4"/>
        <v>-103.2029685792336</v>
      </c>
      <c r="AG12">
        <f t="shared" si="4"/>
        <v>-10.859282129682672</v>
      </c>
      <c r="AH12">
        <f t="shared" si="5"/>
        <v>-1076.0961130629121</v>
      </c>
      <c r="AI12">
        <f t="shared" si="6"/>
        <v>873.90100781284377</v>
      </c>
      <c r="AJ12">
        <f t="shared" si="7"/>
        <v>-63.514595533497413</v>
      </c>
      <c r="AK12">
        <f t="shared" si="24"/>
        <v>374.15955997847357</v>
      </c>
      <c r="AL12">
        <f t="shared" si="8"/>
        <v>1184.5459722578198</v>
      </c>
      <c r="AN12">
        <f t="shared" si="9"/>
        <v>1107.6867480548776</v>
      </c>
      <c r="AO12">
        <f t="shared" si="9"/>
        <v>-55.384337402743881</v>
      </c>
      <c r="AP12">
        <f t="shared" si="9"/>
        <v>-5.8276826112824844</v>
      </c>
      <c r="AQ12">
        <f t="shared" si="9"/>
        <v>-577.49182047898933</v>
      </c>
      <c r="AR12">
        <f t="shared" si="9"/>
        <v>468.98290756186196</v>
      </c>
      <c r="AS12">
        <f t="shared" si="9"/>
        <v>-34.085393448012319</v>
      </c>
      <c r="AT12">
        <f t="shared" si="9"/>
        <v>200.794411222777</v>
      </c>
      <c r="AU12">
        <f t="shared" si="9"/>
        <v>635.69192533662658</v>
      </c>
      <c r="AW12">
        <v>9</v>
      </c>
      <c r="AX12">
        <f>(R12*SUMPRODUCT(K13:$K$23, X13:$X$23)-$AZ$3*SUMPRODUCT(K12:$K$22, W13:$W$23))/Z12</f>
        <v>6114.4675653387385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2375.9159985617157</v>
      </c>
      <c r="P13">
        <f t="shared" si="22"/>
        <v>118.79579992808578</v>
      </c>
      <c r="Q13" s="4">
        <f t="shared" si="23"/>
        <v>12.5</v>
      </c>
      <c r="R13">
        <f t="shared" si="0"/>
        <v>100000</v>
      </c>
      <c r="S13">
        <f t="shared" si="1"/>
        <v>6202.9469434840148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5311.8982691845822</v>
      </c>
      <c r="AC13">
        <f t="shared" si="2"/>
        <v>5255.593000045008</v>
      </c>
      <c r="AE13">
        <f t="shared" si="3"/>
        <v>2013.0508296307303</v>
      </c>
      <c r="AF13">
        <f t="shared" si="4"/>
        <v>-100.65254148153652</v>
      </c>
      <c r="AG13">
        <f t="shared" si="4"/>
        <v>-10.590919622417999</v>
      </c>
      <c r="AH13">
        <f t="shared" si="5"/>
        <v>-1278.1574877427693</v>
      </c>
      <c r="AI13">
        <f t="shared" si="6"/>
        <v>623.64988078400665</v>
      </c>
      <c r="AJ13">
        <f t="shared" si="7"/>
        <v>56.305269139574193</v>
      </c>
      <c r="AK13">
        <f t="shared" si="24"/>
        <v>373.49613201415622</v>
      </c>
      <c r="AL13">
        <f t="shared" si="8"/>
        <v>1053.4512819377371</v>
      </c>
      <c r="AN13">
        <f t="shared" si="9"/>
        <v>1027.206222806522</v>
      </c>
      <c r="AO13">
        <f t="shared" si="9"/>
        <v>-51.360311140326104</v>
      </c>
      <c r="AP13">
        <f t="shared" si="9"/>
        <v>-5.4042642049863696</v>
      </c>
      <c r="AQ13">
        <f t="shared" si="9"/>
        <v>-652.20972357511948</v>
      </c>
      <c r="AR13">
        <f t="shared" si="9"/>
        <v>318.23192388609016</v>
      </c>
      <c r="AS13">
        <f t="shared" si="9"/>
        <v>28.731079208554387</v>
      </c>
      <c r="AT13">
        <f t="shared" si="9"/>
        <v>190.58512847859129</v>
      </c>
      <c r="AU13">
        <f t="shared" si="9"/>
        <v>537.54813157323588</v>
      </c>
      <c r="AW13">
        <v>10</v>
      </c>
      <c r="AX13">
        <f>(R13*SUMPRODUCT(K14:$K$23, X14:$X$23)-$AZ$3*SUMPRODUCT(K13:$K$22, W14:$W$23))/Z13</f>
        <v>6202.9469434840148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2375.9159985617157</v>
      </c>
      <c r="P14">
        <f t="shared" si="22"/>
        <v>118.79579992808578</v>
      </c>
      <c r="Q14" s="4">
        <f t="shared" si="23"/>
        <v>12.5</v>
      </c>
      <c r="R14">
        <f t="shared" si="0"/>
        <v>100000</v>
      </c>
      <c r="S14">
        <f t="shared" si="1"/>
        <v>6168.4697040048322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5255.593000045008</v>
      </c>
      <c r="AC14">
        <f t="shared" si="2"/>
        <v>5081.79150985249</v>
      </c>
      <c r="AE14">
        <f t="shared" si="3"/>
        <v>1957.3590094435792</v>
      </c>
      <c r="AF14">
        <f t="shared" si="4"/>
        <v>-97.867950472178961</v>
      </c>
      <c r="AG14">
        <f t="shared" si="4"/>
        <v>-10.29791778533251</v>
      </c>
      <c r="AH14">
        <f t="shared" si="5"/>
        <v>-1496.7411268904777</v>
      </c>
      <c r="AI14">
        <f t="shared" si="6"/>
        <v>352.45201429559006</v>
      </c>
      <c r="AJ14">
        <f t="shared" si="7"/>
        <v>173.80149019251803</v>
      </c>
      <c r="AK14">
        <f t="shared" si="24"/>
        <v>365.71532063344341</v>
      </c>
      <c r="AL14">
        <f t="shared" si="8"/>
        <v>891.9688251215515</v>
      </c>
      <c r="AN14">
        <f t="shared" si="9"/>
        <v>949.9602151985946</v>
      </c>
      <c r="AO14">
        <f t="shared" si="9"/>
        <v>-47.498010759929727</v>
      </c>
      <c r="AP14">
        <f t="shared" si="9"/>
        <v>-4.9978630124847765</v>
      </c>
      <c r="AQ14">
        <f t="shared" si="9"/>
        <v>-726.40967555648081</v>
      </c>
      <c r="AR14">
        <f t="shared" si="9"/>
        <v>171.05466586969919</v>
      </c>
      <c r="AS14">
        <f t="shared" si="9"/>
        <v>84.350648107244922</v>
      </c>
      <c r="AT14">
        <f t="shared" si="9"/>
        <v>177.49171358662966</v>
      </c>
      <c r="AU14">
        <f t="shared" si="9"/>
        <v>432.89702756357377</v>
      </c>
      <c r="AW14">
        <v>11</v>
      </c>
      <c r="AX14">
        <f>(R14*SUMPRODUCT(K15:$K$23, X15:$X$23)-$AZ$3*SUMPRODUCT(K14:$K$22, W15:$W$23))/Z14</f>
        <v>6168.4697040048322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2375.9159985617157</v>
      </c>
      <c r="P15">
        <f t="shared" si="22"/>
        <v>118.79579992808578</v>
      </c>
      <c r="Q15" s="4">
        <f t="shared" si="23"/>
        <v>12.5</v>
      </c>
      <c r="R15">
        <f t="shared" si="0"/>
        <v>100000</v>
      </c>
      <c r="S15">
        <f t="shared" si="1"/>
        <v>6005.6527028159117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5081.79150985249</v>
      </c>
      <c r="AC15">
        <f t="shared" si="2"/>
        <v>4794.2277011042579</v>
      </c>
      <c r="AE15">
        <f t="shared" si="3"/>
        <v>1896.6601732498673</v>
      </c>
      <c r="AF15">
        <f t="shared" si="4"/>
        <v>-94.83300866249337</v>
      </c>
      <c r="AG15">
        <f t="shared" si="4"/>
        <v>-9.9785733923149511</v>
      </c>
      <c r="AH15">
        <f t="shared" si="5"/>
        <v>-1730.92172131387</v>
      </c>
      <c r="AI15">
        <f t="shared" si="6"/>
        <v>60.926869881189077</v>
      </c>
      <c r="AJ15">
        <f t="shared" si="7"/>
        <v>287.56380874823208</v>
      </c>
      <c r="AK15">
        <f t="shared" si="24"/>
        <v>357.25980920342892</v>
      </c>
      <c r="AL15">
        <f t="shared" si="8"/>
        <v>705.75048783285001</v>
      </c>
      <c r="AN15">
        <f t="shared" si="9"/>
        <v>875.08451268972476</v>
      </c>
      <c r="AO15">
        <f t="shared" si="9"/>
        <v>-43.754225634486239</v>
      </c>
      <c r="AP15">
        <f t="shared" si="9"/>
        <v>-4.6039323003184141</v>
      </c>
      <c r="AQ15">
        <f t="shared" si="9"/>
        <v>-798.6158049623682</v>
      </c>
      <c r="AR15">
        <f t="shared" si="9"/>
        <v>28.110549792551954</v>
      </c>
      <c r="AS15">
        <f t="shared" si="9"/>
        <v>132.67671193541548</v>
      </c>
      <c r="AT15">
        <f t="shared" si="9"/>
        <v>164.83317910594425</v>
      </c>
      <c r="AU15">
        <f t="shared" si="9"/>
        <v>325.62044083391169</v>
      </c>
      <c r="AW15">
        <v>12</v>
      </c>
      <c r="AX15">
        <f>(R15*SUMPRODUCT(K16:$K$23, X16:$X$23)-$AZ$3*SUMPRODUCT(K15:$K$22, W16:$W$23))/Z15</f>
        <v>6005.6527028159117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2375.9159985617157</v>
      </c>
      <c r="P16">
        <f t="shared" si="22"/>
        <v>118.79579992808578</v>
      </c>
      <c r="Q16" s="4">
        <f t="shared" si="23"/>
        <v>12.5</v>
      </c>
      <c r="R16">
        <f t="shared" si="0"/>
        <v>100000</v>
      </c>
      <c r="S16">
        <f t="shared" si="1"/>
        <v>5721.0233488568192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4794.2277011042579</v>
      </c>
      <c r="AC16">
        <f t="shared" si="2"/>
        <v>4409.4535802108294</v>
      </c>
      <c r="AE16">
        <f t="shared" si="3"/>
        <v>1831.2268045945957</v>
      </c>
      <c r="AF16">
        <f t="shared" si="4"/>
        <v>-91.56134022972978</v>
      </c>
      <c r="AG16">
        <f t="shared" si="4"/>
        <v>-9.634320014381542</v>
      </c>
      <c r="AH16">
        <f t="shared" si="5"/>
        <v>-1955.7411520820733</v>
      </c>
      <c r="AI16">
        <f t="shared" si="6"/>
        <v>-225.7100077315888</v>
      </c>
      <c r="AJ16">
        <f t="shared" si="7"/>
        <v>384.77412089342852</v>
      </c>
      <c r="AK16">
        <f t="shared" si="24"/>
        <v>357.40395615116114</v>
      </c>
      <c r="AL16">
        <f t="shared" si="8"/>
        <v>516.4680693130008</v>
      </c>
      <c r="AN16">
        <f t="shared" si="9"/>
        <v>801.07589486549523</v>
      </c>
      <c r="AO16">
        <f t="shared" si="9"/>
        <v>-40.053794743274764</v>
      </c>
      <c r="AP16">
        <f t="shared" si="9"/>
        <v>-4.214563432326913</v>
      </c>
      <c r="AQ16">
        <f t="shared" si="9"/>
        <v>-855.54508573079954</v>
      </c>
      <c r="AR16">
        <f t="shared" si="9"/>
        <v>-98.737549040905932</v>
      </c>
      <c r="AS16">
        <f t="shared" si="9"/>
        <v>168.32064299322303</v>
      </c>
      <c r="AT16">
        <f t="shared" si="9"/>
        <v>156.34747879613064</v>
      </c>
      <c r="AU16">
        <f t="shared" si="9"/>
        <v>225.93057274844773</v>
      </c>
      <c r="AW16">
        <v>13</v>
      </c>
      <c r="AX16">
        <f>(R16*SUMPRODUCT(K17:$K$23, X17:$X$23)-$AZ$3*SUMPRODUCT(K16:$K$22, W17:$W$23))/Z16</f>
        <v>5721.0233488568192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2375.9159985617157</v>
      </c>
      <c r="P17">
        <f t="shared" si="22"/>
        <v>118.79579992808578</v>
      </c>
      <c r="Q17" s="4">
        <f t="shared" si="23"/>
        <v>12.5</v>
      </c>
      <c r="R17">
        <f t="shared" si="0"/>
        <v>100000</v>
      </c>
      <c r="S17">
        <f t="shared" si="1"/>
        <v>5320.3087363049481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4409.4535802108294</v>
      </c>
      <c r="AC17">
        <f t="shared" si="2"/>
        <v>3943.8282490188517</v>
      </c>
      <c r="AE17">
        <f t="shared" si="3"/>
        <v>1761.2144514251079</v>
      </c>
      <c r="AF17">
        <f t="shared" si="4"/>
        <v>-88.060722571255397</v>
      </c>
      <c r="AG17">
        <f t="shared" si="4"/>
        <v>-9.2659760093121797</v>
      </c>
      <c r="AH17">
        <f t="shared" si="5"/>
        <v>-2176.0064394043734</v>
      </c>
      <c r="AI17">
        <f t="shared" si="6"/>
        <v>-512.11868655983312</v>
      </c>
      <c r="AJ17">
        <f t="shared" si="7"/>
        <v>465.62533119197769</v>
      </c>
      <c r="AK17">
        <f t="shared" si="24"/>
        <v>375.29687096929086</v>
      </c>
      <c r="AL17">
        <f t="shared" si="8"/>
        <v>328.80351560143544</v>
      </c>
      <c r="AN17">
        <f t="shared" si="9"/>
        <v>725.67464625611058</v>
      </c>
      <c r="AO17">
        <f t="shared" si="9"/>
        <v>-36.283732312805533</v>
      </c>
      <c r="AP17">
        <f t="shared" si="9"/>
        <v>-3.8178677544545185</v>
      </c>
      <c r="AQ17">
        <f t="shared" si="9"/>
        <v>-896.58173193392872</v>
      </c>
      <c r="AR17">
        <f t="shared" si="9"/>
        <v>-211.0086857450782</v>
      </c>
      <c r="AS17">
        <f t="shared" si="9"/>
        <v>191.85199010104247</v>
      </c>
      <c r="AT17">
        <f t="shared" si="9"/>
        <v>154.63387996918567</v>
      </c>
      <c r="AU17">
        <f t="shared" si="9"/>
        <v>135.47718432514995</v>
      </c>
      <c r="AW17">
        <v>14</v>
      </c>
      <c r="AX17">
        <f>(R17*SUMPRODUCT(K18:$K$23, X18:$X$23)-$AZ$3*SUMPRODUCT(K17:$K$22, W18:$W$23))/Z17</f>
        <v>5320.3087363049481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2375.9159985617157</v>
      </c>
      <c r="P18">
        <f t="shared" si="22"/>
        <v>118.79579992808578</v>
      </c>
      <c r="Q18" s="4">
        <f t="shared" si="23"/>
        <v>12.5</v>
      </c>
      <c r="R18">
        <f t="shared" si="0"/>
        <v>100000</v>
      </c>
      <c r="S18">
        <f t="shared" si="1"/>
        <v>4804.9926464927266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3943.8282490188517</v>
      </c>
      <c r="AC18">
        <f t="shared" si="2"/>
        <v>3411.0075634174627</v>
      </c>
      <c r="AE18">
        <f t="shared" si="3"/>
        <v>1686.634722959265</v>
      </c>
      <c r="AF18">
        <f t="shared" si="4"/>
        <v>-84.331736147963255</v>
      </c>
      <c r="AG18">
        <f t="shared" si="4"/>
        <v>-8.8736024546968739</v>
      </c>
      <c r="AH18">
        <f t="shared" si="5"/>
        <v>-2397.7103561774743</v>
      </c>
      <c r="AI18">
        <f t="shared" si="6"/>
        <v>-804.28097182086935</v>
      </c>
      <c r="AJ18">
        <f t="shared" si="7"/>
        <v>532.82068560138896</v>
      </c>
      <c r="AK18">
        <f t="shared" si="24"/>
        <v>388.78379963169374</v>
      </c>
      <c r="AL18">
        <f t="shared" si="8"/>
        <v>117.32351341221334</v>
      </c>
      <c r="AN18">
        <f t="shared" si="9"/>
        <v>649.42108128966174</v>
      </c>
      <c r="AO18">
        <f t="shared" si="9"/>
        <v>-32.471054064483091</v>
      </c>
      <c r="AP18">
        <f t="shared" si="9"/>
        <v>-3.4166879304802618</v>
      </c>
      <c r="AQ18">
        <f t="shared" si="9"/>
        <v>-923.21332588016605</v>
      </c>
      <c r="AR18">
        <f t="shared" si="9"/>
        <v>-309.67998658546753</v>
      </c>
      <c r="AS18">
        <f t="shared" si="9"/>
        <v>205.15703908291351</v>
      </c>
      <c r="AT18">
        <f t="shared" si="9"/>
        <v>149.69714076662922</v>
      </c>
      <c r="AU18">
        <f t="shared" si="9"/>
        <v>45.174193264075171</v>
      </c>
      <c r="AW18">
        <v>15</v>
      </c>
      <c r="AX18">
        <f>(R18*SUMPRODUCT(K19:$K$23, X19:$X$23)-$AZ$3*SUMPRODUCT(K18:$K$22, W19:$W$23))/Z18</f>
        <v>4804.9926464927266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2375.9159985617157</v>
      </c>
      <c r="P19">
        <f t="shared" si="22"/>
        <v>118.79579992808578</v>
      </c>
      <c r="Q19" s="4">
        <f t="shared" si="23"/>
        <v>12.5</v>
      </c>
      <c r="R19">
        <f t="shared" si="0"/>
        <v>100000</v>
      </c>
      <c r="S19">
        <f t="shared" si="1"/>
        <v>4156.8654967749435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3411.0075634174627</v>
      </c>
      <c r="AC19">
        <f t="shared" si="2"/>
        <v>2811.4334957805449</v>
      </c>
      <c r="AE19">
        <f t="shared" si="3"/>
        <v>1606.9150725948866</v>
      </c>
      <c r="AF19">
        <f t="shared" si="4"/>
        <v>-80.345753629744337</v>
      </c>
      <c r="AG19">
        <f t="shared" si="4"/>
        <v>-8.454187109138374</v>
      </c>
      <c r="AH19">
        <f t="shared" si="5"/>
        <v>-2645.434568092247</v>
      </c>
      <c r="AI19">
        <f t="shared" si="6"/>
        <v>-1127.3194362362431</v>
      </c>
      <c r="AJ19">
        <f t="shared" si="7"/>
        <v>599.57406763691779</v>
      </c>
      <c r="AK19">
        <f t="shared" si="24"/>
        <v>362.41814316688323</v>
      </c>
      <c r="AL19">
        <f t="shared" si="8"/>
        <v>-165.32722543244205</v>
      </c>
      <c r="AN19">
        <f t="shared" si="9"/>
        <v>576.41686480133637</v>
      </c>
      <c r="AO19">
        <f t="shared" si="9"/>
        <v>-28.820843240066822</v>
      </c>
      <c r="AP19">
        <f t="shared" si="9"/>
        <v>-3.0326033472473148</v>
      </c>
      <c r="AQ19">
        <f t="shared" si="9"/>
        <v>-948.94442511787952</v>
      </c>
      <c r="AR19">
        <f t="shared" si="9"/>
        <v>-404.38100690385733</v>
      </c>
      <c r="AS19">
        <f t="shared" si="9"/>
        <v>215.07334779389777</v>
      </c>
      <c r="AT19">
        <f t="shared" si="9"/>
        <v>130.00309312802287</v>
      </c>
      <c r="AU19">
        <f t="shared" si="9"/>
        <v>-59.304565981936669</v>
      </c>
      <c r="AW19">
        <v>16</v>
      </c>
      <c r="AX19">
        <f>(R19*SUMPRODUCT(K20:$K$23, X20:$X$23)-$AZ$3*SUMPRODUCT(K19:$K$22, W20:$W$23))/Z19</f>
        <v>4156.8654967749435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2375.9159985617157</v>
      </c>
      <c r="P20">
        <f t="shared" si="22"/>
        <v>118.79579992808578</v>
      </c>
      <c r="Q20" s="4">
        <f t="shared" si="23"/>
        <v>12.5</v>
      </c>
      <c r="R20">
        <f t="shared" si="0"/>
        <v>100000</v>
      </c>
      <c r="S20">
        <f t="shared" si="1"/>
        <v>3344.5801250039349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2811.4334957805449</v>
      </c>
      <c r="AC20">
        <f t="shared" si="2"/>
        <v>2143.2712388647346</v>
      </c>
      <c r="AE20">
        <f t="shared" si="3"/>
        <v>1522.5326454602191</v>
      </c>
      <c r="AF20">
        <f t="shared" si="4"/>
        <v>-76.126632273010955</v>
      </c>
      <c r="AG20">
        <f t="shared" si="4"/>
        <v>-8.0102402945953237</v>
      </c>
      <c r="AH20">
        <f t="shared" si="5"/>
        <v>-2875.2395476133242</v>
      </c>
      <c r="AI20">
        <f t="shared" si="6"/>
        <v>-1436.8437747207115</v>
      </c>
      <c r="AJ20">
        <f t="shared" si="7"/>
        <v>668.1622569158103</v>
      </c>
      <c r="AK20">
        <f t="shared" si="24"/>
        <v>231.20068533694902</v>
      </c>
      <c r="AL20">
        <f t="shared" si="8"/>
        <v>-537.48083246795215</v>
      </c>
      <c r="AN20">
        <f t="shared" si="9"/>
        <v>518.01956322318995</v>
      </c>
      <c r="AO20">
        <f t="shared" si="9"/>
        <v>-25.900978161159497</v>
      </c>
      <c r="AP20">
        <f t="shared" si="9"/>
        <v>-2.7253676241961955</v>
      </c>
      <c r="AQ20">
        <f t="shared" si="9"/>
        <v>-978.2583900961173</v>
      </c>
      <c r="AR20">
        <f t="shared" si="9"/>
        <v>-488.86517265828303</v>
      </c>
      <c r="AS20">
        <f t="shared" si="9"/>
        <v>227.33247889415605</v>
      </c>
      <c r="AT20">
        <f t="shared" si="9"/>
        <v>78.662666703574317</v>
      </c>
      <c r="AU20">
        <f t="shared" si="9"/>
        <v>-182.87002706055264</v>
      </c>
      <c r="AW20">
        <v>17</v>
      </c>
      <c r="AX20">
        <f>(R20*SUMPRODUCT(K21:$K$23, X21:$X$23)-$AZ$3*SUMPRODUCT(K20:$K$22, W21:$W$23))/Z20</f>
        <v>3344.5801250039349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2375.9159985617157</v>
      </c>
      <c r="P21">
        <f t="shared" si="22"/>
        <v>118.79579992808578</v>
      </c>
      <c r="Q21" s="4">
        <f t="shared" si="23"/>
        <v>12.5</v>
      </c>
      <c r="R21">
        <f t="shared" si="0"/>
        <v>100000</v>
      </c>
      <c r="S21">
        <f t="shared" si="1"/>
        <v>2371.4270718799016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2143.2712388647346</v>
      </c>
      <c r="AC21">
        <f t="shared" si="2"/>
        <v>1431.9143633611986</v>
      </c>
      <c r="AE21">
        <f t="shared" si="3"/>
        <v>1434.6248656861424</v>
      </c>
      <c r="AF21">
        <f t="shared" si="4"/>
        <v>-71.731243284307112</v>
      </c>
      <c r="AG21">
        <f t="shared" si="4"/>
        <v>-7.5477461458791399</v>
      </c>
      <c r="AH21">
        <f t="shared" si="5"/>
        <v>-3059.1339661618472</v>
      </c>
      <c r="AI21">
        <f t="shared" si="6"/>
        <v>-1703.788089905891</v>
      </c>
      <c r="AJ21">
        <f t="shared" si="7"/>
        <v>711.356875503536</v>
      </c>
      <c r="AK21">
        <f t="shared" si="24"/>
        <v>179.86625738297502</v>
      </c>
      <c r="AL21">
        <f t="shared" si="8"/>
        <v>-812.5649570193799</v>
      </c>
      <c r="AN21">
        <f t="shared" si="9"/>
        <v>464.29203954010205</v>
      </c>
      <c r="AO21">
        <f t="shared" si="9"/>
        <v>-23.214601977005103</v>
      </c>
      <c r="AP21">
        <f t="shared" si="9"/>
        <v>-2.4427002039485286</v>
      </c>
      <c r="AQ21">
        <f t="shared" si="9"/>
        <v>-990.03689560084365</v>
      </c>
      <c r="AR21">
        <f t="shared" si="9"/>
        <v>-551.40215824169513</v>
      </c>
      <c r="AS21">
        <f t="shared" si="9"/>
        <v>230.21860450637629</v>
      </c>
      <c r="AT21">
        <f t="shared" si="9"/>
        <v>58.210667807465896</v>
      </c>
      <c r="AU21">
        <f t="shared" si="9"/>
        <v>-262.97288592785293</v>
      </c>
      <c r="AW21">
        <v>18</v>
      </c>
      <c r="AX21">
        <f>(R21*SUMPRODUCT(K22:$K$23, X22:$X$23)-$AZ$3*SUMPRODUCT(K21:$K$22, W22:$W$23))/Z21</f>
        <v>2371.4270718799016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2375.9159985617157</v>
      </c>
      <c r="P22">
        <f t="shared" si="22"/>
        <v>118.79579992808578</v>
      </c>
      <c r="Q22" s="4">
        <f t="shared" si="23"/>
        <v>12.5</v>
      </c>
      <c r="R22">
        <f t="shared" si="0"/>
        <v>100000</v>
      </c>
      <c r="S22">
        <f t="shared" si="1"/>
        <v>1246.4466840883872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1431.9143633611986</v>
      </c>
      <c r="AC22">
        <f t="shared" si="2"/>
        <v>704.84685192626944</v>
      </c>
      <c r="AE22">
        <f t="shared" si="3"/>
        <v>1343.5447608032084</v>
      </c>
      <c r="AF22">
        <f t="shared" si="4"/>
        <v>-67.177238040160418</v>
      </c>
      <c r="AG22">
        <f t="shared" si="4"/>
        <v>-7.0685619862851654</v>
      </c>
      <c r="AH22">
        <f t="shared" si="5"/>
        <v>-3229.6535850814662</v>
      </c>
      <c r="AI22">
        <f t="shared" si="6"/>
        <v>-1960.3546243047033</v>
      </c>
      <c r="AJ22">
        <f t="shared" si="7"/>
        <v>727.0675114349292</v>
      </c>
      <c r="AK22">
        <f t="shared" si="24"/>
        <v>189.57973202869729</v>
      </c>
      <c r="AL22">
        <f t="shared" si="8"/>
        <v>-1043.7073808410769</v>
      </c>
      <c r="AN22">
        <f t="shared" si="9"/>
        <v>406.36963197975842</v>
      </c>
      <c r="AO22">
        <f t="shared" si="9"/>
        <v>-20.318481598987919</v>
      </c>
      <c r="AP22">
        <f t="shared" si="9"/>
        <v>-2.1379629594741476</v>
      </c>
      <c r="AQ22">
        <f t="shared" si="9"/>
        <v>-976.84362819966918</v>
      </c>
      <c r="AR22">
        <f t="shared" si="9"/>
        <v>-592.93044077837283</v>
      </c>
      <c r="AS22">
        <f t="shared" si="9"/>
        <v>219.90942592014417</v>
      </c>
      <c r="AT22">
        <f t="shared" si="9"/>
        <v>57.340438653689972</v>
      </c>
      <c r="AU22">
        <f t="shared" si="9"/>
        <v>-315.68057620453874</v>
      </c>
      <c r="AW22">
        <v>19</v>
      </c>
      <c r="AX22">
        <f>(R22*SUMPRODUCT(K23:$K$23, X23:$X$23)-$AZ$3*SUMPRODUCT(K22:$K$22, W23:$W$23))/Z22</f>
        <v>1246.4466840883872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2375.9159985617157</v>
      </c>
      <c r="P23">
        <f t="shared" si="22"/>
        <v>118.79579992808578</v>
      </c>
      <c r="Q23" s="4">
        <f t="shared" si="23"/>
        <v>12.5</v>
      </c>
      <c r="R23">
        <f t="shared" si="0"/>
        <v>100000</v>
      </c>
      <c r="S23">
        <f t="shared" si="1"/>
        <v>1339.6915108118317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704.84685192626944</v>
      </c>
      <c r="AC23">
        <f t="shared" si="2"/>
        <v>704.84685192626944</v>
      </c>
      <c r="AE23">
        <f t="shared" si="3"/>
        <v>1250.0317412720401</v>
      </c>
      <c r="AF23">
        <f t="shared" si="4"/>
        <v>-62.50158706360201</v>
      </c>
      <c r="AG23">
        <f t="shared" si="4"/>
        <v>-6.5765779494559116</v>
      </c>
      <c r="AH23">
        <f t="shared" si="5"/>
        <v>-3370.3873357312191</v>
      </c>
      <c r="AI23">
        <f t="shared" si="6"/>
        <v>-2189.4337594722369</v>
      </c>
      <c r="AJ23">
        <f t="shared" si="7"/>
        <v>0</v>
      </c>
      <c r="AK23">
        <f t="shared" si="24"/>
        <v>196.61797093739611</v>
      </c>
      <c r="AL23">
        <f t="shared" si="8"/>
        <v>-1992.8157885348407</v>
      </c>
      <c r="AN23">
        <f t="shared" si="9"/>
        <v>342.49987197214273</v>
      </c>
      <c r="AO23">
        <f t="shared" si="9"/>
        <v>-17.124993598607137</v>
      </c>
      <c r="AP23">
        <f t="shared" si="9"/>
        <v>-1.8019359279719824</v>
      </c>
      <c r="AQ23">
        <f t="shared" si="9"/>
        <v>-923.46233529221627</v>
      </c>
      <c r="AR23">
        <f t="shared" si="9"/>
        <v>-599.88939284665275</v>
      </c>
      <c r="AS23">
        <f t="shared" si="9"/>
        <v>0</v>
      </c>
      <c r="AT23">
        <f t="shared" si="9"/>
        <v>53.871935927765627</v>
      </c>
      <c r="AU23">
        <f t="shared" si="9"/>
        <v>-546.01745691888709</v>
      </c>
      <c r="AW23">
        <v>20</v>
      </c>
      <c r="AX23">
        <f>(R23*SUMPRODUCT(K$23:$K24, X$23:$X24)-$AZ$3*SUMPRODUCT(K$22:$K23, W$23:$W24))/Z23</f>
        <v>1339.6915108118317</v>
      </c>
    </row>
    <row r="25" spans="5:50" x14ac:dyDescent="0.25">
      <c r="AN25" s="8">
        <f t="shared" ref="AN25:AU25" si="25">SUM(AN3:AN23)</f>
        <v>21500.424731328905</v>
      </c>
      <c r="AO25" s="8">
        <f t="shared" si="25"/>
        <v>-2856.9582354877325</v>
      </c>
      <c r="AP25" s="8">
        <f t="shared" si="25"/>
        <v>-200.61650298424055</v>
      </c>
      <c r="AQ25" s="8">
        <f t="shared" si="25"/>
        <v>-12566.869404034409</v>
      </c>
      <c r="AR25" s="8">
        <f t="shared" si="25"/>
        <v>5875.9805888225219</v>
      </c>
      <c r="AS25" s="8">
        <f t="shared" si="25"/>
        <v>-2376.0845813314645</v>
      </c>
      <c r="AT25" s="8">
        <f t="shared" si="25"/>
        <v>3453.1562055985828</v>
      </c>
      <c r="AU25" s="9">
        <f t="shared" si="25"/>
        <v>6953.0522130896443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BAF4-1C7D-49E3-874B-4CD5ECD365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8280.0270641291318</v>
      </c>
      <c r="K3">
        <v>1</v>
      </c>
      <c r="L3" s="2">
        <v>0</v>
      </c>
      <c r="O3">
        <f>$C$3</f>
        <v>8280.0270641291318</v>
      </c>
      <c r="P3">
        <f>O3*B5</f>
        <v>6624.0216513033056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8280.0270641291318</v>
      </c>
      <c r="AF3">
        <f t="shared" ref="AF3:AG23" si="4">-$Z3*P3</f>
        <v>-6624.0216513033056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1556.0054128258262</v>
      </c>
      <c r="AJ3">
        <f t="shared" ref="AJ3:AJ23" si="7">AB3-AC3</f>
        <v>0</v>
      </c>
      <c r="AL3">
        <f t="shared" ref="AL3:AL23" si="8">SUM(AI3:AK3)</f>
        <v>1556.0054128258262</v>
      </c>
      <c r="AN3">
        <f t="shared" ref="AN3:AU23" si="9">AE3*$K3</f>
        <v>8280.0270641291318</v>
      </c>
      <c r="AO3">
        <f t="shared" si="9"/>
        <v>-6624.0216513033056</v>
      </c>
      <c r="AP3">
        <f t="shared" si="9"/>
        <v>-100</v>
      </c>
      <c r="AQ3">
        <f t="shared" si="9"/>
        <v>0</v>
      </c>
      <c r="AR3">
        <f t="shared" si="9"/>
        <v>1556.0054128258262</v>
      </c>
      <c r="AS3">
        <f t="shared" si="9"/>
        <v>0</v>
      </c>
      <c r="AT3">
        <f t="shared" si="9"/>
        <v>0</v>
      </c>
      <c r="AU3">
        <f t="shared" si="9"/>
        <v>1556.0054128258262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4324.6242984302198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</v>
      </c>
      <c r="S4">
        <f t="shared" si="1"/>
        <v>2743.1950763195846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2667.303536632684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-2667.303536632684</v>
      </c>
      <c r="AK4">
        <f>H4*SUM(AB4, AE4:AF4)</f>
        <v>0</v>
      </c>
      <c r="AL4">
        <f t="shared" si="8"/>
        <v>-4433.8417366326839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-1657.3207617975418</v>
      </c>
      <c r="AR4">
        <f t="shared" si="9"/>
        <v>-1657.3207617975418</v>
      </c>
      <c r="AS4">
        <f t="shared" si="9"/>
        <v>-2502.3956624755451</v>
      </c>
      <c r="AT4">
        <f t="shared" si="9"/>
        <v>0</v>
      </c>
      <c r="AU4">
        <f t="shared" si="9"/>
        <v>-4159.7164242730869</v>
      </c>
      <c r="AW4">
        <v>1</v>
      </c>
      <c r="AX4">
        <f>(R4*SUMPRODUCT(K5:$K$23, X5:$X$23)-$AZ$3*SUMPRODUCT(K4:$K$22, W5:$W$23))/Z4</f>
        <v>2743.1950763195846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8280.0270641291318</v>
      </c>
      <c r="P5">
        <f t="shared" ref="P5:P23" si="22">O5*$C$5</f>
        <v>414.0013532064566</v>
      </c>
      <c r="Q5" s="4">
        <f t="shared" ref="Q5:Q23" si="23">$C$8</f>
        <v>12.5</v>
      </c>
      <c r="R5">
        <f t="shared" si="0"/>
        <v>100000</v>
      </c>
      <c r="S5">
        <f t="shared" si="1"/>
        <v>5145.6203339331705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2667.303536632684</v>
      </c>
      <c r="AC5">
        <f t="shared" si="2"/>
        <v>4848.110643995009</v>
      </c>
      <c r="AE5">
        <f t="shared" si="3"/>
        <v>7801.2921158307417</v>
      </c>
      <c r="AF5">
        <f t="shared" si="4"/>
        <v>-390.06460579153708</v>
      </c>
      <c r="AG5">
        <f t="shared" si="4"/>
        <v>-11.777274481425952</v>
      </c>
      <c r="AH5">
        <f t="shared" si="5"/>
        <v>-2042.9313305923822</v>
      </c>
      <c r="AI5">
        <f t="shared" si="6"/>
        <v>5356.5189049653964</v>
      </c>
      <c r="AJ5">
        <f t="shared" si="7"/>
        <v>-2180.807107362325</v>
      </c>
      <c r="AK5">
        <f>H5*SUM(AB5, AE5:AF5)</f>
        <v>870.7850824324513</v>
      </c>
      <c r="AL5">
        <f t="shared" si="8"/>
        <v>4046.4968800355227</v>
      </c>
      <c r="AN5">
        <f t="shared" si="9"/>
        <v>6736.9034146010772</v>
      </c>
      <c r="AO5">
        <f t="shared" si="9"/>
        <v>-336.84517073005389</v>
      </c>
      <c r="AP5">
        <f t="shared" si="9"/>
        <v>-10.170412732989123</v>
      </c>
      <c r="AQ5">
        <f t="shared" si="9"/>
        <v>-1764.198911220715</v>
      </c>
      <c r="AR5">
        <f t="shared" si="9"/>
        <v>4625.6889199173193</v>
      </c>
      <c r="AS5">
        <f t="shared" si="9"/>
        <v>-1883.263263320456</v>
      </c>
      <c r="AT5">
        <f t="shared" si="9"/>
        <v>751.97735299752492</v>
      </c>
      <c r="AU5">
        <f t="shared" si="9"/>
        <v>3494.4030095943885</v>
      </c>
      <c r="AW5">
        <v>2</v>
      </c>
      <c r="AX5">
        <f>(R5*SUMPRODUCT(K6:$K$23, X6:$X$23)-$AZ$3*SUMPRODUCT(K5:$K$22, W6:$W$23))/Z5</f>
        <v>5145.6203339331705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8280.0270641291318</v>
      </c>
      <c r="P6">
        <f t="shared" si="22"/>
        <v>414.0013532064566</v>
      </c>
      <c r="Q6" s="4">
        <f t="shared" si="23"/>
        <v>12.5</v>
      </c>
      <c r="R6">
        <f t="shared" si="0"/>
        <v>100000</v>
      </c>
      <c r="S6">
        <f t="shared" si="1"/>
        <v>7221.2656130593023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4848.110643995009</v>
      </c>
      <c r="AC6">
        <f t="shared" si="2"/>
        <v>6569.02198349217</v>
      </c>
      <c r="AE6">
        <f t="shared" si="3"/>
        <v>7532.1533263933306</v>
      </c>
      <c r="AF6">
        <f t="shared" si="4"/>
        <v>-376.60766631966652</v>
      </c>
      <c r="AG6">
        <f t="shared" si="4"/>
        <v>-11.370967250554422</v>
      </c>
      <c r="AH6">
        <f t="shared" si="5"/>
        <v>-2308.2758884581649</v>
      </c>
      <c r="AI6">
        <f t="shared" si="6"/>
        <v>4835.8988043649442</v>
      </c>
      <c r="AJ6">
        <f t="shared" si="7"/>
        <v>-1720.911339497161</v>
      </c>
      <c r="AK6">
        <f>H6*SUM(AB6, AE6:AF6)</f>
        <v>1305.9978058826716</v>
      </c>
      <c r="AL6">
        <f t="shared" si="8"/>
        <v>4420.9852707504551</v>
      </c>
      <c r="AN6">
        <f t="shared" si="9"/>
        <v>5866.2384970956655</v>
      </c>
      <c r="AO6">
        <f t="shared" si="9"/>
        <v>-293.31192485478323</v>
      </c>
      <c r="AP6">
        <f t="shared" si="9"/>
        <v>-8.8560074315902284</v>
      </c>
      <c r="AQ6">
        <f t="shared" si="9"/>
        <v>-1797.7457829147593</v>
      </c>
      <c r="AR6">
        <f t="shared" si="9"/>
        <v>3766.324781894532</v>
      </c>
      <c r="AS6">
        <f t="shared" si="9"/>
        <v>-1340.2908719969857</v>
      </c>
      <c r="AT6">
        <f t="shared" si="9"/>
        <v>1017.1453333465141</v>
      </c>
      <c r="AU6">
        <f t="shared" si="9"/>
        <v>3443.1792432440607</v>
      </c>
      <c r="AW6">
        <v>3</v>
      </c>
      <c r="AX6">
        <f>(R6*SUMPRODUCT(K7:$K$23, X7:$X$23)-$AZ$3*SUMPRODUCT(K6:$K$22, W7:$W$23))/Z6</f>
        <v>7221.2656130593023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8280.0270641291318</v>
      </c>
      <c r="P7">
        <f t="shared" si="22"/>
        <v>414.0013532064566</v>
      </c>
      <c r="Q7" s="4">
        <f t="shared" si="23"/>
        <v>12.5</v>
      </c>
      <c r="R7">
        <f t="shared" si="0"/>
        <v>100000</v>
      </c>
      <c r="S7">
        <f t="shared" si="1"/>
        <v>8940.8027516964557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6569.02198349217</v>
      </c>
      <c r="AC7">
        <f t="shared" si="2"/>
        <v>7822.2918079608071</v>
      </c>
      <c r="AE7">
        <f t="shared" si="3"/>
        <v>7244.1803797921439</v>
      </c>
      <c r="AF7">
        <f t="shared" si="4"/>
        <v>-362.20901898960722</v>
      </c>
      <c r="AG7">
        <f t="shared" si="4"/>
        <v>-10.936226904341142</v>
      </c>
      <c r="AH7">
        <f t="shared" si="5"/>
        <v>-2568.2453896618899</v>
      </c>
      <c r="AI7">
        <f t="shared" si="6"/>
        <v>4302.7897442363055</v>
      </c>
      <c r="AJ7">
        <f t="shared" si="7"/>
        <v>-1253.2698244686371</v>
      </c>
      <c r="AK7">
        <f>H7*SUM(AB7, AE7:AF7)</f>
        <v>1408.3190031476556</v>
      </c>
      <c r="AL7">
        <f t="shared" si="8"/>
        <v>4457.8389229153236</v>
      </c>
      <c r="AN7">
        <f t="shared" si="9"/>
        <v>5107.2305747105947</v>
      </c>
      <c r="AO7">
        <f t="shared" si="9"/>
        <v>-255.36152873552976</v>
      </c>
      <c r="AP7">
        <f t="shared" si="9"/>
        <v>-7.7101658834489548</v>
      </c>
      <c r="AQ7">
        <f t="shared" si="9"/>
        <v>-1810.642569590058</v>
      </c>
      <c r="AR7">
        <f t="shared" si="9"/>
        <v>3033.5163105015581</v>
      </c>
      <c r="AS7">
        <f t="shared" si="9"/>
        <v>-883.56965596045234</v>
      </c>
      <c r="AT7">
        <f t="shared" si="9"/>
        <v>992.88111211113016</v>
      </c>
      <c r="AU7">
        <f t="shared" si="9"/>
        <v>3142.8277666522354</v>
      </c>
      <c r="AW7">
        <v>4</v>
      </c>
      <c r="AX7">
        <f>(R7*SUMPRODUCT(K8:$K$23, X8:$X$23)-$AZ$3*SUMPRODUCT(K7:$K$22, W8:$W$23))/Z7</f>
        <v>8940.8027516964557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8280.0270641291318</v>
      </c>
      <c r="P8">
        <f t="shared" si="22"/>
        <v>414.0013532064566</v>
      </c>
      <c r="Q8" s="4">
        <f t="shared" si="23"/>
        <v>12.5</v>
      </c>
      <c r="R8">
        <f t="shared" si="0"/>
        <v>100000</v>
      </c>
      <c r="S8">
        <f t="shared" si="1"/>
        <v>10299.605205324631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7822.2918079608071</v>
      </c>
      <c r="AC8">
        <f t="shared" si="2"/>
        <v>8629.5246579834929</v>
      </c>
      <c r="AE8">
        <f t="shared" si="3"/>
        <v>6937.4210267529279</v>
      </c>
      <c r="AF8">
        <f t="shared" si="4"/>
        <v>-346.87105133764641</v>
      </c>
      <c r="AG8">
        <f t="shared" si="4"/>
        <v>-10.473125529998773</v>
      </c>
      <c r="AH8">
        <f t="shared" si="5"/>
        <v>-2829.9128423916509</v>
      </c>
      <c r="AI8">
        <f t="shared" si="6"/>
        <v>3750.1640074936322</v>
      </c>
      <c r="AJ8">
        <f t="shared" si="7"/>
        <v>-807.23285002268585</v>
      </c>
      <c r="AK8">
        <f t="shared" ref="AK8:AK23" si="24">H8*SUM(AB8:AB8, AE8:AF8)</f>
        <v>1044.9310292947666</v>
      </c>
      <c r="AL8">
        <f t="shared" si="8"/>
        <v>3987.862186765713</v>
      </c>
      <c r="AN8">
        <f t="shared" si="9"/>
        <v>4560.3372483898684</v>
      </c>
      <c r="AO8">
        <f t="shared" si="9"/>
        <v>-228.01686241949344</v>
      </c>
      <c r="AP8">
        <f t="shared" si="9"/>
        <v>-6.8845445991146521</v>
      </c>
      <c r="AQ8">
        <f t="shared" si="9"/>
        <v>-1860.2528079365927</v>
      </c>
      <c r="AR8">
        <f t="shared" si="9"/>
        <v>2465.1830334346682</v>
      </c>
      <c r="AS8">
        <f t="shared" si="9"/>
        <v>-530.63725264565414</v>
      </c>
      <c r="AT8">
        <f t="shared" si="9"/>
        <v>686.88895722416135</v>
      </c>
      <c r="AU8">
        <f t="shared" si="9"/>
        <v>2621.4347380131753</v>
      </c>
      <c r="AW8">
        <v>5</v>
      </c>
      <c r="AX8">
        <f>(R8*SUMPRODUCT(K9:$K$23, X9:$X$23)-$AZ$3*SUMPRODUCT(K8:$K$22, W9:$W$23))/Z8</f>
        <v>10299.605205324631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8280.0270641291318</v>
      </c>
      <c r="P9">
        <f t="shared" si="22"/>
        <v>414.0013532064566</v>
      </c>
      <c r="Q9" s="4">
        <f t="shared" si="23"/>
        <v>12.5</v>
      </c>
      <c r="R9">
        <f t="shared" si="0"/>
        <v>100000</v>
      </c>
      <c r="S9">
        <f t="shared" si="1"/>
        <v>11350.779617483451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8629.5246579834929</v>
      </c>
      <c r="AC9">
        <f t="shared" si="2"/>
        <v>9060.7443113509653</v>
      </c>
      <c r="AE9">
        <f t="shared" si="3"/>
        <v>6609.5202838387277</v>
      </c>
      <c r="AF9">
        <f t="shared" si="4"/>
        <v>-330.47601419193637</v>
      </c>
      <c r="AG9">
        <f t="shared" si="4"/>
        <v>-9.9781079105293617</v>
      </c>
      <c r="AH9">
        <f t="shared" si="5"/>
        <v>-3122.2909133553972</v>
      </c>
      <c r="AI9">
        <f t="shared" si="6"/>
        <v>3146.7752483808649</v>
      </c>
      <c r="AJ9">
        <f t="shared" si="7"/>
        <v>-431.21965336747235</v>
      </c>
      <c r="AK9">
        <f t="shared" si="24"/>
        <v>778.22729802230083</v>
      </c>
      <c r="AL9">
        <f t="shared" si="8"/>
        <v>3493.7828930356936</v>
      </c>
      <c r="AN9">
        <f t="shared" si="9"/>
        <v>4129.2440435019253</v>
      </c>
      <c r="AO9">
        <f t="shared" si="9"/>
        <v>-206.46220217509625</v>
      </c>
      <c r="AP9">
        <f t="shared" si="9"/>
        <v>-6.2337417672683459</v>
      </c>
      <c r="AQ9">
        <f t="shared" si="9"/>
        <v>-1950.6258551891513</v>
      </c>
      <c r="AR9">
        <f t="shared" si="9"/>
        <v>1965.9222443704095</v>
      </c>
      <c r="AS9">
        <f t="shared" si="9"/>
        <v>-269.4009714233668</v>
      </c>
      <c r="AT9">
        <f t="shared" si="9"/>
        <v>486.19117528191134</v>
      </c>
      <c r="AU9">
        <f t="shared" si="9"/>
        <v>2182.7124482289541</v>
      </c>
      <c r="AW9">
        <v>6</v>
      </c>
      <c r="AX9">
        <f>(R9*SUMPRODUCT(K10:$K$23, X10:$X$23)-$AZ$3*SUMPRODUCT(K9:$K$22, W10:$W$23))/Z9</f>
        <v>11350.779617483451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8280.0270641291318</v>
      </c>
      <c r="P10">
        <f t="shared" si="22"/>
        <v>414.0013532064566</v>
      </c>
      <c r="Q10" s="4">
        <f t="shared" si="23"/>
        <v>12.5</v>
      </c>
      <c r="R10">
        <f t="shared" si="0"/>
        <v>100000</v>
      </c>
      <c r="S10">
        <f t="shared" si="1"/>
        <v>12168.098734829035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9060.7443113509653</v>
      </c>
      <c r="AC10">
        <f t="shared" si="2"/>
        <v>9203.1096702902578</v>
      </c>
      <c r="AE10">
        <f t="shared" si="3"/>
        <v>6262.4407316844909</v>
      </c>
      <c r="AF10">
        <f t="shared" si="4"/>
        <v>-313.12203658422453</v>
      </c>
      <c r="AG10">
        <f t="shared" si="4"/>
        <v>-9.4541368693327374</v>
      </c>
      <c r="AH10">
        <f t="shared" si="5"/>
        <v>-3393.5196967306442</v>
      </c>
      <c r="AI10">
        <f t="shared" si="6"/>
        <v>2546.3448615002894</v>
      </c>
      <c r="AJ10">
        <f t="shared" si="7"/>
        <v>-142.36535893929249</v>
      </c>
      <c r="AK10">
        <f t="shared" si="24"/>
        <v>788.02830783868978</v>
      </c>
      <c r="AL10">
        <f t="shared" si="8"/>
        <v>3192.0078103996866</v>
      </c>
      <c r="AN10">
        <f t="shared" si="9"/>
        <v>3717.2531268578941</v>
      </c>
      <c r="AO10">
        <f t="shared" si="9"/>
        <v>-185.8626563428947</v>
      </c>
      <c r="AP10">
        <f t="shared" si="9"/>
        <v>-5.6117768366993603</v>
      </c>
      <c r="AQ10">
        <f t="shared" si="9"/>
        <v>-2014.3219304101476</v>
      </c>
      <c r="AR10">
        <f t="shared" si="9"/>
        <v>1511.4567632681526</v>
      </c>
      <c r="AS10">
        <f t="shared" si="9"/>
        <v>-84.505083296969332</v>
      </c>
      <c r="AT10">
        <f t="shared" si="9"/>
        <v>467.75703226144105</v>
      </c>
      <c r="AU10">
        <f t="shared" si="9"/>
        <v>1894.7087122326243</v>
      </c>
      <c r="AW10">
        <v>7</v>
      </c>
      <c r="AX10">
        <f>(R10*SUMPRODUCT(K11:$K$23, X11:$X$23)-$AZ$3*SUMPRODUCT(K10:$K$22, W11:$W$23))/Z10</f>
        <v>12168.098734829035</v>
      </c>
    </row>
    <row r="11" spans="1:52" x14ac:dyDescent="0.25">
      <c r="A11" t="s">
        <v>33</v>
      </c>
      <c r="C11" s="7">
        <f>AU25</f>
        <v>18547.739932442422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8280.0270641291318</v>
      </c>
      <c r="P11">
        <f t="shared" si="22"/>
        <v>414.0013532064566</v>
      </c>
      <c r="Q11" s="4">
        <f t="shared" si="23"/>
        <v>12.5</v>
      </c>
      <c r="R11">
        <f t="shared" si="0"/>
        <v>100000</v>
      </c>
      <c r="S11">
        <f t="shared" si="1"/>
        <v>12778.046784607483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9203.1096702902578</v>
      </c>
      <c r="AC11">
        <f t="shared" si="2"/>
        <v>9106.4286019352439</v>
      </c>
      <c r="AE11">
        <f t="shared" si="3"/>
        <v>5900.8607929353129</v>
      </c>
      <c r="AF11">
        <f t="shared" si="4"/>
        <v>-295.04303964676564</v>
      </c>
      <c r="AG11">
        <f t="shared" si="4"/>
        <v>-8.9082752194420927</v>
      </c>
      <c r="AH11">
        <f t="shared" si="5"/>
        <v>-3610.5622495785465</v>
      </c>
      <c r="AI11">
        <f t="shared" si="6"/>
        <v>1986.3472284905592</v>
      </c>
      <c r="AJ11">
        <f t="shared" si="7"/>
        <v>96.681068355013849</v>
      </c>
      <c r="AK11">
        <f t="shared" si="24"/>
        <v>762.65976231430852</v>
      </c>
      <c r="AL11">
        <f t="shared" si="8"/>
        <v>2845.6880591598815</v>
      </c>
      <c r="AN11">
        <f t="shared" si="9"/>
        <v>3331.0764420354776</v>
      </c>
      <c r="AO11">
        <f t="shared" si="9"/>
        <v>-166.55382210177387</v>
      </c>
      <c r="AP11">
        <f t="shared" si="9"/>
        <v>-5.028782539350658</v>
      </c>
      <c r="AQ11">
        <f t="shared" si="9"/>
        <v>-2038.1871855836473</v>
      </c>
      <c r="AR11">
        <f t="shared" si="9"/>
        <v>1121.3066518107059</v>
      </c>
      <c r="AS11">
        <f t="shared" si="9"/>
        <v>54.57712704793488</v>
      </c>
      <c r="AT11">
        <f t="shared" si="9"/>
        <v>430.52667342620691</v>
      </c>
      <c r="AU11">
        <f t="shared" si="9"/>
        <v>1606.4104522848477</v>
      </c>
      <c r="AW11">
        <v>8</v>
      </c>
      <c r="AX11">
        <f>(R11*SUMPRODUCT(K12:$K$23, X12:$X$23)-$AZ$3*SUMPRODUCT(K11:$K$22, W12:$W$23))/Z11</f>
        <v>12778.046784607483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8280.0270641291318</v>
      </c>
      <c r="P12">
        <f t="shared" si="22"/>
        <v>414.0013532064566</v>
      </c>
      <c r="Q12" s="4">
        <f t="shared" si="23"/>
        <v>12.5</v>
      </c>
      <c r="R12">
        <f t="shared" si="0"/>
        <v>100000</v>
      </c>
      <c r="S12">
        <f t="shared" si="1"/>
        <v>13186.064513975325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9106.4286019352439</v>
      </c>
      <c r="AC12">
        <f t="shared" si="2"/>
        <v>8800.6063396891223</v>
      </c>
      <c r="AE12">
        <f t="shared" si="3"/>
        <v>5526.232531028606</v>
      </c>
      <c r="AF12">
        <f t="shared" si="4"/>
        <v>-276.31162655143032</v>
      </c>
      <c r="AG12">
        <f t="shared" si="4"/>
        <v>-8.3427150784467852</v>
      </c>
      <c r="AH12">
        <f t="shared" si="5"/>
        <v>-3811.8191104070866</v>
      </c>
      <c r="AI12">
        <f t="shared" si="6"/>
        <v>1429.759078991643</v>
      </c>
      <c r="AJ12">
        <f t="shared" si="7"/>
        <v>305.82226224612168</v>
      </c>
      <c r="AK12">
        <f t="shared" si="24"/>
        <v>745.09453938280467</v>
      </c>
      <c r="AL12">
        <f t="shared" si="8"/>
        <v>2480.6758806205694</v>
      </c>
      <c r="AN12">
        <f t="shared" si="9"/>
        <v>2965.6775505398987</v>
      </c>
      <c r="AO12">
        <f t="shared" si="9"/>
        <v>-148.28387752699493</v>
      </c>
      <c r="AP12">
        <f t="shared" si="9"/>
        <v>-4.4771555810908144</v>
      </c>
      <c r="AQ12">
        <f t="shared" si="9"/>
        <v>-2045.6298751419199</v>
      </c>
      <c r="AR12">
        <f t="shared" si="9"/>
        <v>767.28664228989317</v>
      </c>
      <c r="AS12">
        <f t="shared" si="9"/>
        <v>164.12089294219996</v>
      </c>
      <c r="AT12">
        <f t="shared" si="9"/>
        <v>399.85833677291055</v>
      </c>
      <c r="AU12">
        <f t="shared" si="9"/>
        <v>1331.2658720050038</v>
      </c>
      <c r="AW12">
        <v>9</v>
      </c>
      <c r="AX12">
        <f>(R12*SUMPRODUCT(K13:$K$23, X13:$X$23)-$AZ$3*SUMPRODUCT(K12:$K$22, W13:$W$23))/Z12</f>
        <v>13186.064513975325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8280.0270641291318</v>
      </c>
      <c r="P13">
        <f t="shared" si="22"/>
        <v>414.0013532064566</v>
      </c>
      <c r="Q13" s="4">
        <f t="shared" si="23"/>
        <v>12.5</v>
      </c>
      <c r="R13">
        <f t="shared" si="0"/>
        <v>100000</v>
      </c>
      <c r="S13">
        <f t="shared" si="1"/>
        <v>13398.10813068843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8800.6063396891223</v>
      </c>
      <c r="AC13">
        <f t="shared" si="2"/>
        <v>8319.7404605167212</v>
      </c>
      <c r="AE13">
        <f t="shared" si="3"/>
        <v>5141.597269380225</v>
      </c>
      <c r="AF13">
        <f t="shared" si="4"/>
        <v>-257.07986346901123</v>
      </c>
      <c r="AG13">
        <f t="shared" si="4"/>
        <v>-7.7620478012305298</v>
      </c>
      <c r="AH13">
        <f t="shared" si="5"/>
        <v>-3977.9210114543039</v>
      </c>
      <c r="AI13">
        <f t="shared" si="6"/>
        <v>898.83434665567984</v>
      </c>
      <c r="AJ13">
        <f t="shared" si="7"/>
        <v>480.86587917240104</v>
      </c>
      <c r="AK13">
        <f t="shared" si="24"/>
        <v>707.52089764753748</v>
      </c>
      <c r="AL13">
        <f t="shared" si="8"/>
        <v>2087.2211234756182</v>
      </c>
      <c r="AN13">
        <f t="shared" si="9"/>
        <v>2623.6201453697086</v>
      </c>
      <c r="AO13">
        <f t="shared" si="9"/>
        <v>-131.18100726848542</v>
      </c>
      <c r="AP13">
        <f t="shared" si="9"/>
        <v>-3.9607662587478099</v>
      </c>
      <c r="AQ13">
        <f t="shared" si="9"/>
        <v>-2029.8271442794264</v>
      </c>
      <c r="AR13">
        <f t="shared" si="9"/>
        <v>458.65122756304913</v>
      </c>
      <c r="AS13">
        <f t="shared" si="9"/>
        <v>245.37305076982497</v>
      </c>
      <c r="AT13">
        <f t="shared" si="9"/>
        <v>361.02906997262653</v>
      </c>
      <c r="AU13">
        <f t="shared" si="9"/>
        <v>1065.0533483055005</v>
      </c>
      <c r="AW13">
        <v>10</v>
      </c>
      <c r="AX13">
        <f>(R13*SUMPRODUCT(K14:$K$23, X14:$X$23)-$AZ$3*SUMPRODUCT(K13:$K$22, W14:$W$23))/Z13</f>
        <v>13398.10813068843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8280.0270641291318</v>
      </c>
      <c r="P14">
        <f t="shared" si="22"/>
        <v>414.0013532064566</v>
      </c>
      <c r="Q14" s="4">
        <f t="shared" si="23"/>
        <v>12.5</v>
      </c>
      <c r="R14">
        <f t="shared" si="0"/>
        <v>100000</v>
      </c>
      <c r="S14">
        <f t="shared" si="1"/>
        <v>13406.174745937376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8319.7404605167212</v>
      </c>
      <c r="AC14">
        <f t="shared" si="2"/>
        <v>7688.6602446946827</v>
      </c>
      <c r="AE14">
        <f t="shared" si="3"/>
        <v>4748.7307990117015</v>
      </c>
      <c r="AF14">
        <f t="shared" si="4"/>
        <v>-237.43653995058506</v>
      </c>
      <c r="AG14">
        <f t="shared" si="4"/>
        <v>-7.1689542229641825</v>
      </c>
      <c r="AH14">
        <f t="shared" si="5"/>
        <v>-4123.7848020323399</v>
      </c>
      <c r="AI14">
        <f t="shared" si="6"/>
        <v>380.34050280581232</v>
      </c>
      <c r="AJ14">
        <f t="shared" si="7"/>
        <v>631.08021582203855</v>
      </c>
      <c r="AK14">
        <f t="shared" si="24"/>
        <v>659.51518458630073</v>
      </c>
      <c r="AL14">
        <f t="shared" si="8"/>
        <v>1670.9359032141515</v>
      </c>
      <c r="AN14">
        <f t="shared" si="9"/>
        <v>2304.6897937398448</v>
      </c>
      <c r="AO14">
        <f t="shared" si="9"/>
        <v>-115.23448968699223</v>
      </c>
      <c r="AP14">
        <f t="shared" si="9"/>
        <v>-3.4792908523878192</v>
      </c>
      <c r="AQ14">
        <f t="shared" si="9"/>
        <v>-2001.3862960607048</v>
      </c>
      <c r="AR14">
        <f t="shared" si="9"/>
        <v>184.58971713976001</v>
      </c>
      <c r="AS14">
        <f t="shared" si="9"/>
        <v>306.28060296424627</v>
      </c>
      <c r="AT14">
        <f t="shared" si="9"/>
        <v>320.08087614670274</v>
      </c>
      <c r="AU14">
        <f t="shared" si="9"/>
        <v>810.9511962507089</v>
      </c>
      <c r="AW14">
        <v>11</v>
      </c>
      <c r="AX14">
        <f>(R14*SUMPRODUCT(K15:$K$23, X15:$X$23)-$AZ$3*SUMPRODUCT(K14:$K$22, W15:$W$23))/Z14</f>
        <v>13406.174745937376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8280.0270641291318</v>
      </c>
      <c r="P15">
        <f t="shared" si="22"/>
        <v>414.0013532064566</v>
      </c>
      <c r="Q15" s="4">
        <f t="shared" si="23"/>
        <v>12.5</v>
      </c>
      <c r="R15">
        <f t="shared" si="0"/>
        <v>100000</v>
      </c>
      <c r="S15">
        <f t="shared" si="1"/>
        <v>13190.177327787864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7688.6602446946827</v>
      </c>
      <c r="AC15">
        <f t="shared" si="2"/>
        <v>6927.364548148993</v>
      </c>
      <c r="AE15">
        <f t="shared" si="3"/>
        <v>4348.597029163825</v>
      </c>
      <c r="AF15">
        <f t="shared" si="4"/>
        <v>-217.42985145819125</v>
      </c>
      <c r="AG15">
        <f t="shared" si="4"/>
        <v>-6.5648895158852918</v>
      </c>
      <c r="AH15">
        <f t="shared" si="5"/>
        <v>-4259.0013187940031</v>
      </c>
      <c r="AI15">
        <f t="shared" si="6"/>
        <v>-134.39903060425513</v>
      </c>
      <c r="AJ15">
        <f t="shared" si="7"/>
        <v>761.29569654568968</v>
      </c>
      <c r="AK15">
        <f t="shared" si="24"/>
        <v>613.44904322257639</v>
      </c>
      <c r="AL15">
        <f t="shared" si="8"/>
        <v>1240.3457091640109</v>
      </c>
      <c r="AN15">
        <f t="shared" si="9"/>
        <v>2006.3635889129232</v>
      </c>
      <c r="AO15">
        <f t="shared" si="9"/>
        <v>-100.31817944564617</v>
      </c>
      <c r="AP15">
        <f t="shared" si="9"/>
        <v>-3.0289206384435086</v>
      </c>
      <c r="AQ15">
        <f t="shared" si="9"/>
        <v>-1965.0257574690738</v>
      </c>
      <c r="AR15">
        <f t="shared" si="9"/>
        <v>-62.009268640240442</v>
      </c>
      <c r="AS15">
        <f t="shared" si="9"/>
        <v>351.24799003026465</v>
      </c>
      <c r="AT15">
        <f t="shared" si="9"/>
        <v>283.03423281598333</v>
      </c>
      <c r="AU15">
        <f t="shared" si="9"/>
        <v>572.27295420600751</v>
      </c>
      <c r="AW15">
        <v>12</v>
      </c>
      <c r="AX15">
        <f>(R15*SUMPRODUCT(K16:$K$23, X16:$X$23)-$AZ$3*SUMPRODUCT(K15:$K$22, W16:$W$23))/Z15</f>
        <v>13190.177327787864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8280.0270641291318</v>
      </c>
      <c r="P16">
        <f t="shared" si="22"/>
        <v>414.0013532064566</v>
      </c>
      <c r="Q16" s="4">
        <f t="shared" si="23"/>
        <v>12.5</v>
      </c>
      <c r="R16">
        <f t="shared" si="0"/>
        <v>100000</v>
      </c>
      <c r="S16">
        <f t="shared" si="1"/>
        <v>12751.098412952289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6927.364548148993</v>
      </c>
      <c r="AC16">
        <f t="shared" si="2"/>
        <v>6076.2612134052324</v>
      </c>
      <c r="AE16">
        <f t="shared" si="3"/>
        <v>3945.6684958691876</v>
      </c>
      <c r="AF16">
        <f t="shared" si="4"/>
        <v>-197.28342479345937</v>
      </c>
      <c r="AG16">
        <f t="shared" si="4"/>
        <v>-5.9566056748816028</v>
      </c>
      <c r="AH16">
        <f t="shared" si="5"/>
        <v>-4341.079566758689</v>
      </c>
      <c r="AI16">
        <f t="shared" si="6"/>
        <v>-598.65110135784244</v>
      </c>
      <c r="AJ16">
        <f t="shared" si="7"/>
        <v>851.10333474376057</v>
      </c>
      <c r="AK16">
        <f t="shared" si="24"/>
        <v>583.96350417159238</v>
      </c>
      <c r="AL16">
        <f t="shared" si="8"/>
        <v>836.41573755751051</v>
      </c>
      <c r="AN16">
        <f t="shared" si="9"/>
        <v>1726.045027978251</v>
      </c>
      <c r="AO16">
        <f t="shared" si="9"/>
        <v>-86.302251398912546</v>
      </c>
      <c r="AP16">
        <f t="shared" si="9"/>
        <v>-2.6057357883766037</v>
      </c>
      <c r="AQ16">
        <f t="shared" si="9"/>
        <v>-1899.0188380261307</v>
      </c>
      <c r="AR16">
        <f t="shared" si="9"/>
        <v>-261.88179723516879</v>
      </c>
      <c r="AS16">
        <f t="shared" si="9"/>
        <v>372.31781655457166</v>
      </c>
      <c r="AT16">
        <f t="shared" si="9"/>
        <v>255.45666189427146</v>
      </c>
      <c r="AU16">
        <f t="shared" si="9"/>
        <v>365.89268121367439</v>
      </c>
      <c r="AW16">
        <v>13</v>
      </c>
      <c r="AX16">
        <f>(R16*SUMPRODUCT(K17:$K$23, X17:$X$23)-$AZ$3*SUMPRODUCT(K16:$K$22, W17:$W$23))/Z16</f>
        <v>12751.098412952289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8280.0270641291318</v>
      </c>
      <c r="P17">
        <f t="shared" si="22"/>
        <v>414.0013532064566</v>
      </c>
      <c r="Q17" s="4">
        <f t="shared" si="23"/>
        <v>12.5</v>
      </c>
      <c r="R17">
        <f t="shared" si="0"/>
        <v>100000</v>
      </c>
      <c r="S17">
        <f t="shared" si="1"/>
        <v>12098.650952555088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6076.2612134052324</v>
      </c>
      <c r="AC17">
        <f t="shared" si="2"/>
        <v>5179.7326794306828</v>
      </c>
      <c r="AE17">
        <f t="shared" si="3"/>
        <v>3544.8850403922652</v>
      </c>
      <c r="AF17">
        <f t="shared" si="4"/>
        <v>-177.24425201961324</v>
      </c>
      <c r="AG17">
        <f t="shared" si="4"/>
        <v>-5.3515601654091718</v>
      </c>
      <c r="AH17">
        <f t="shared" si="5"/>
        <v>-4363.8356217889232</v>
      </c>
      <c r="AI17">
        <f t="shared" si="6"/>
        <v>-1001.5463935816801</v>
      </c>
      <c r="AJ17">
        <f t="shared" si="7"/>
        <v>896.52853397454965</v>
      </c>
      <c r="AK17">
        <f t="shared" si="24"/>
        <v>582.68875350969563</v>
      </c>
      <c r="AL17">
        <f t="shared" si="8"/>
        <v>477.67089390256513</v>
      </c>
      <c r="AN17">
        <f t="shared" si="9"/>
        <v>1460.6019134261135</v>
      </c>
      <c r="AO17">
        <f t="shared" si="9"/>
        <v>-73.030095671305673</v>
      </c>
      <c r="AP17">
        <f t="shared" si="9"/>
        <v>-2.2050077586004475</v>
      </c>
      <c r="AQ17">
        <f t="shared" si="9"/>
        <v>-1798.0347984307634</v>
      </c>
      <c r="AR17">
        <f t="shared" si="9"/>
        <v>-412.66798843455587</v>
      </c>
      <c r="AS17">
        <f t="shared" si="9"/>
        <v>369.39739293193946</v>
      </c>
      <c r="AT17">
        <f t="shared" si="9"/>
        <v>240.08572876427078</v>
      </c>
      <c r="AU17">
        <f t="shared" si="9"/>
        <v>196.81513326165438</v>
      </c>
      <c r="AW17">
        <v>14</v>
      </c>
      <c r="AX17">
        <f>(R17*SUMPRODUCT(K18:$K$23, X18:$X$23)-$AZ$3*SUMPRODUCT(K17:$K$22, W18:$W$23))/Z17</f>
        <v>12098.650952555088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8280.0270641291318</v>
      </c>
      <c r="P18">
        <f t="shared" si="22"/>
        <v>414.0013532064566</v>
      </c>
      <c r="Q18" s="4">
        <f t="shared" si="23"/>
        <v>12.5</v>
      </c>
      <c r="R18">
        <f t="shared" si="0"/>
        <v>100000</v>
      </c>
      <c r="S18">
        <f t="shared" si="1"/>
        <v>11220.14565991066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5179.7326794306828</v>
      </c>
      <c r="AC18">
        <f t="shared" si="2"/>
        <v>4267.441594652224</v>
      </c>
      <c r="AE18">
        <f t="shared" si="3"/>
        <v>3149.2043837327637</v>
      </c>
      <c r="AF18">
        <f t="shared" si="4"/>
        <v>-157.4602191866382</v>
      </c>
      <c r="AG18">
        <f t="shared" si="4"/>
        <v>-4.7542181313872129</v>
      </c>
      <c r="AH18">
        <f t="shared" si="5"/>
        <v>-4350.611458942939</v>
      </c>
      <c r="AI18">
        <f t="shared" si="6"/>
        <v>-1363.6215125282006</v>
      </c>
      <c r="AJ18">
        <f t="shared" si="7"/>
        <v>912.29108477845875</v>
      </c>
      <c r="AK18">
        <f t="shared" si="24"/>
        <v>572.82052676277419</v>
      </c>
      <c r="AL18">
        <f t="shared" si="8"/>
        <v>121.49009901303236</v>
      </c>
      <c r="AN18">
        <f t="shared" si="9"/>
        <v>1212.5682509948351</v>
      </c>
      <c r="AO18">
        <f t="shared" si="9"/>
        <v>-60.628412549741768</v>
      </c>
      <c r="AP18">
        <f t="shared" si="9"/>
        <v>-1.8305620283657393</v>
      </c>
      <c r="AQ18">
        <f t="shared" si="9"/>
        <v>-1675.1574952641088</v>
      </c>
      <c r="AR18">
        <f t="shared" si="9"/>
        <v>-525.04821884738101</v>
      </c>
      <c r="AS18">
        <f t="shared" si="9"/>
        <v>351.26815229337245</v>
      </c>
      <c r="AT18">
        <f t="shared" si="9"/>
        <v>220.55856007903313</v>
      </c>
      <c r="AU18">
        <f t="shared" si="9"/>
        <v>46.778493525024544</v>
      </c>
      <c r="AW18">
        <v>15</v>
      </c>
      <c r="AX18">
        <f>(R18*SUMPRODUCT(K19:$K$23, X19:$X$23)-$AZ$3*SUMPRODUCT(K18:$K$22, W19:$W$23))/Z18</f>
        <v>11220.14565991066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8280.0270641291318</v>
      </c>
      <c r="P19">
        <f t="shared" si="22"/>
        <v>414.0013532064566</v>
      </c>
      <c r="Q19" s="4">
        <f t="shared" si="23"/>
        <v>12.5</v>
      </c>
      <c r="R19">
        <f t="shared" si="0"/>
        <v>100000</v>
      </c>
      <c r="S19">
        <f t="shared" si="1"/>
        <v>10072.105518892558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4267.441594652224</v>
      </c>
      <c r="AC19">
        <f t="shared" si="2"/>
        <v>3359.813349150978</v>
      </c>
      <c r="AE19">
        <f t="shared" si="3"/>
        <v>2762.0188657883732</v>
      </c>
      <c r="AF19">
        <f t="shared" si="4"/>
        <v>-138.10094328941867</v>
      </c>
      <c r="AG19">
        <f t="shared" si="4"/>
        <v>-4.1697008421536994</v>
      </c>
      <c r="AH19">
        <f t="shared" si="5"/>
        <v>-4295.8008633571317</v>
      </c>
      <c r="AI19">
        <f t="shared" si="6"/>
        <v>-1676.0526417003312</v>
      </c>
      <c r="AJ19">
        <f t="shared" si="7"/>
        <v>907.62824550124606</v>
      </c>
      <c r="AK19">
        <f t="shared" si="24"/>
        <v>505.82578855889659</v>
      </c>
      <c r="AL19">
        <f t="shared" si="8"/>
        <v>-262.5986076401885</v>
      </c>
      <c r="AN19">
        <f t="shared" si="9"/>
        <v>990.7644045985304</v>
      </c>
      <c r="AO19">
        <f t="shared" si="9"/>
        <v>-49.538220229926523</v>
      </c>
      <c r="AP19">
        <f t="shared" si="9"/>
        <v>-1.4957143209270658</v>
      </c>
      <c r="AQ19">
        <f t="shared" si="9"/>
        <v>-1540.947687713581</v>
      </c>
      <c r="AR19">
        <f t="shared" si="9"/>
        <v>-601.2172176659044</v>
      </c>
      <c r="AS19">
        <f t="shared" si="9"/>
        <v>325.57553077906869</v>
      </c>
      <c r="AT19">
        <f t="shared" si="9"/>
        <v>181.4448816551045</v>
      </c>
      <c r="AU19">
        <f t="shared" si="9"/>
        <v>-94.19680523173119</v>
      </c>
      <c r="AW19">
        <v>16</v>
      </c>
      <c r="AX19">
        <f>(R19*SUMPRODUCT(K20:$K$23, X20:$X$23)-$AZ$3*SUMPRODUCT(K19:$K$22, W20:$W$23))/Z19</f>
        <v>10072.105518892558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8280.0270641291318</v>
      </c>
      <c r="P20">
        <f t="shared" si="22"/>
        <v>414.0013532064566</v>
      </c>
      <c r="Q20" s="4">
        <f t="shared" si="23"/>
        <v>12.5</v>
      </c>
      <c r="R20">
        <f t="shared" si="0"/>
        <v>100000</v>
      </c>
      <c r="S20">
        <f t="shared" si="1"/>
        <v>8493.8644001482153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3359.813349150978</v>
      </c>
      <c r="AC20">
        <f t="shared" si="2"/>
        <v>2448.2665523933874</v>
      </c>
      <c r="AE20">
        <f t="shared" si="3"/>
        <v>2386.6302025807754</v>
      </c>
      <c r="AF20">
        <f t="shared" si="4"/>
        <v>-119.33151012903878</v>
      </c>
      <c r="AG20">
        <f t="shared" si="4"/>
        <v>-3.6029927560867732</v>
      </c>
      <c r="AH20">
        <f t="shared" si="5"/>
        <v>-4200.0886211631141</v>
      </c>
      <c r="AI20">
        <f t="shared" si="6"/>
        <v>-1936.392921467464</v>
      </c>
      <c r="AJ20">
        <f t="shared" si="7"/>
        <v>911.54679675759053</v>
      </c>
      <c r="AK20">
        <f t="shared" si="24"/>
        <v>305.55218385902737</v>
      </c>
      <c r="AL20">
        <f t="shared" si="8"/>
        <v>-719.29394085084618</v>
      </c>
      <c r="AN20">
        <f t="shared" si="9"/>
        <v>812.01617502425449</v>
      </c>
      <c r="AO20">
        <f t="shared" si="9"/>
        <v>-40.600808751212732</v>
      </c>
      <c r="AP20">
        <f t="shared" si="9"/>
        <v>-1.2258658225618673</v>
      </c>
      <c r="AQ20">
        <f t="shared" si="9"/>
        <v>-1429.018996420891</v>
      </c>
      <c r="AR20">
        <f t="shared" si="9"/>
        <v>-658.8294959704109</v>
      </c>
      <c r="AS20">
        <f t="shared" si="9"/>
        <v>310.14052468551984</v>
      </c>
      <c r="AT20">
        <f t="shared" si="9"/>
        <v>103.95968145346463</v>
      </c>
      <c r="AU20">
        <f t="shared" si="9"/>
        <v>-244.7292898314264</v>
      </c>
      <c r="AW20">
        <v>17</v>
      </c>
      <c r="AX20">
        <f>(R20*SUMPRODUCT(K21:$K$23, X21:$X$23)-$AZ$3*SUMPRODUCT(K20:$K$22, W21:$W$23))/Z20</f>
        <v>8493.8644001482153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8280.0270641291318</v>
      </c>
      <c r="P21">
        <f t="shared" si="22"/>
        <v>414.0013532064566</v>
      </c>
      <c r="Q21" s="4">
        <f t="shared" si="23"/>
        <v>12.5</v>
      </c>
      <c r="R21">
        <f t="shared" si="0"/>
        <v>100000</v>
      </c>
      <c r="S21">
        <f t="shared" si="1"/>
        <v>6366.8200792932066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2448.2665523933874</v>
      </c>
      <c r="AC21">
        <f t="shared" si="2"/>
        <v>1558.2982101018974</v>
      </c>
      <c r="AE21">
        <f t="shared" si="3"/>
        <v>2026.5613277798257</v>
      </c>
      <c r="AF21">
        <f t="shared" si="4"/>
        <v>-101.32806638899127</v>
      </c>
      <c r="AG21">
        <f t="shared" si="4"/>
        <v>-3.0594122943138187</v>
      </c>
      <c r="AH21">
        <f t="shared" si="5"/>
        <v>-4060.4042736966926</v>
      </c>
      <c r="AI21">
        <f t="shared" si="6"/>
        <v>-2138.2304246001722</v>
      </c>
      <c r="AJ21">
        <f t="shared" si="7"/>
        <v>889.96834229148999</v>
      </c>
      <c r="AK21">
        <f t="shared" si="24"/>
        <v>224.36054044713063</v>
      </c>
      <c r="AL21">
        <f t="shared" si="8"/>
        <v>-1023.9015418615516</v>
      </c>
      <c r="AN21">
        <f t="shared" si="9"/>
        <v>655.86224986974401</v>
      </c>
      <c r="AO21">
        <f t="shared" si="9"/>
        <v>-32.793112493487193</v>
      </c>
      <c r="AP21">
        <f t="shared" si="9"/>
        <v>-0.99012697179318565</v>
      </c>
      <c r="AQ21">
        <f t="shared" si="9"/>
        <v>-1314.0810721207858</v>
      </c>
      <c r="AR21">
        <f t="shared" si="9"/>
        <v>-692.00206171632226</v>
      </c>
      <c r="AS21">
        <f t="shared" si="9"/>
        <v>288.02318059015005</v>
      </c>
      <c r="AT21">
        <f t="shared" si="9"/>
        <v>72.610488921573733</v>
      </c>
      <c r="AU21">
        <f t="shared" si="9"/>
        <v>-331.36839220459842</v>
      </c>
      <c r="AW21">
        <v>18</v>
      </c>
      <c r="AX21">
        <f>(R21*SUMPRODUCT(K22:$K$23, X22:$X$23)-$AZ$3*SUMPRODUCT(K21:$K$22, W22:$W$23))/Z21</f>
        <v>6366.8200792932066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8280.0270641291318</v>
      </c>
      <c r="P22">
        <f t="shared" si="22"/>
        <v>414.0013532064566</v>
      </c>
      <c r="Q22" s="4">
        <f t="shared" si="23"/>
        <v>12.5</v>
      </c>
      <c r="R22">
        <f t="shared" si="0"/>
        <v>100000</v>
      </c>
      <c r="S22">
        <f t="shared" si="1"/>
        <v>3587.0999365291714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1558.2982101018974</v>
      </c>
      <c r="AC22">
        <f t="shared" si="2"/>
        <v>730.35634591748749</v>
      </c>
      <c r="AE22">
        <f t="shared" si="3"/>
        <v>1685.8661363381493</v>
      </c>
      <c r="AF22">
        <f t="shared" si="4"/>
        <v>-84.29330681690746</v>
      </c>
      <c r="AG22">
        <f t="shared" si="4"/>
        <v>-2.5450794473270597</v>
      </c>
      <c r="AH22">
        <f t="shared" si="5"/>
        <v>-3869.9097923489703</v>
      </c>
      <c r="AI22">
        <f t="shared" si="6"/>
        <v>-2270.8820422750555</v>
      </c>
      <c r="AJ22">
        <f t="shared" si="7"/>
        <v>827.94186418440995</v>
      </c>
      <c r="AK22">
        <f t="shared" si="24"/>
        <v>221.19097277361979</v>
      </c>
      <c r="AL22">
        <f t="shared" si="8"/>
        <v>-1221.7492053170258</v>
      </c>
      <c r="AN22">
        <f t="shared" si="9"/>
        <v>509.9084313211182</v>
      </c>
      <c r="AO22">
        <f t="shared" si="9"/>
        <v>-25.49542156605591</v>
      </c>
      <c r="AP22">
        <f t="shared" si="9"/>
        <v>-0.76978678235568798</v>
      </c>
      <c r="AQ22">
        <f t="shared" si="9"/>
        <v>-1170.4960370442457</v>
      </c>
      <c r="AR22">
        <f t="shared" si="9"/>
        <v>-686.85281407153911</v>
      </c>
      <c r="AS22">
        <f t="shared" si="9"/>
        <v>250.41996401230011</v>
      </c>
      <c r="AT22">
        <f t="shared" si="9"/>
        <v>66.901600025238253</v>
      </c>
      <c r="AU22">
        <f t="shared" si="9"/>
        <v>-369.53125003400072</v>
      </c>
      <c r="AW22">
        <v>19</v>
      </c>
      <c r="AX22">
        <f>(R22*SUMPRODUCT(K23:$K$23, X23:$X$23)-$AZ$3*SUMPRODUCT(K22:$K$22, W23:$W$23))/Z22</f>
        <v>3587.0999365291714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8280.0270641291318</v>
      </c>
      <c r="P23">
        <f t="shared" si="22"/>
        <v>414.0013532064566</v>
      </c>
      <c r="Q23" s="4">
        <f t="shared" si="23"/>
        <v>12.5</v>
      </c>
      <c r="R23">
        <f t="shared" si="0"/>
        <v>100000</v>
      </c>
      <c r="S23">
        <f t="shared" si="1"/>
        <v>4421.1986654410775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730.35634591748749</v>
      </c>
      <c r="AC23">
        <f t="shared" si="2"/>
        <v>730.35634591748749</v>
      </c>
      <c r="AE23">
        <f t="shared" si="3"/>
        <v>1367.8123894149742</v>
      </c>
      <c r="AF23">
        <f t="shared" si="4"/>
        <v>-68.390619470748703</v>
      </c>
      <c r="AG23">
        <f t="shared" si="4"/>
        <v>-2.0649274133122</v>
      </c>
      <c r="AH23">
        <f t="shared" si="5"/>
        <v>-3637.6099163327112</v>
      </c>
      <c r="AI23">
        <f t="shared" si="6"/>
        <v>-2340.2530738017981</v>
      </c>
      <c r="AJ23">
        <f t="shared" si="7"/>
        <v>0</v>
      </c>
      <c r="AK23">
        <f t="shared" si="24"/>
        <v>210.89394623803196</v>
      </c>
      <c r="AL23">
        <f t="shared" si="8"/>
        <v>-2129.3591275637664</v>
      </c>
      <c r="AN23">
        <f t="shared" si="9"/>
        <v>374.77093804019376</v>
      </c>
      <c r="AO23">
        <f t="shared" si="9"/>
        <v>-18.738546902009688</v>
      </c>
      <c r="AP23">
        <f t="shared" si="9"/>
        <v>-0.5657755330048716</v>
      </c>
      <c r="AQ23">
        <f t="shared" si="9"/>
        <v>-996.67943580435337</v>
      </c>
      <c r="AR23">
        <f t="shared" si="9"/>
        <v>-641.21282019917419</v>
      </c>
      <c r="AS23">
        <f t="shared" si="9"/>
        <v>0</v>
      </c>
      <c r="AT23">
        <f t="shared" si="9"/>
        <v>57.783452372755768</v>
      </c>
      <c r="AU23">
        <f t="shared" si="9"/>
        <v>-583.42936782641846</v>
      </c>
      <c r="AW23">
        <v>20</v>
      </c>
      <c r="AX23">
        <f>(R23*SUMPRODUCT(K$23:$K24, X$23:$X24)-$AZ$3*SUMPRODUCT(K$22:$K23, W$23:$W24))/Z23</f>
        <v>4421.1986654410775</v>
      </c>
    </row>
    <row r="25" spans="5:50" x14ac:dyDescent="0.25">
      <c r="AN25" s="8">
        <f t="shared" ref="AN25:AU25" si="25">SUM(AN3:AN23)</f>
        <v>59371.198881137061</v>
      </c>
      <c r="AO25" s="8">
        <f t="shared" si="25"/>
        <v>-9178.5802421537046</v>
      </c>
      <c r="AP25" s="8">
        <f t="shared" si="25"/>
        <v>-177.13014012711676</v>
      </c>
      <c r="AQ25" s="8">
        <f t="shared" si="25"/>
        <v>-34758.599238418596</v>
      </c>
      <c r="AR25" s="8">
        <f t="shared" si="25"/>
        <v>15256.889260437632</v>
      </c>
      <c r="AS25" s="8">
        <f t="shared" si="25"/>
        <v>-4105.320535518038</v>
      </c>
      <c r="AT25" s="8">
        <f t="shared" si="25"/>
        <v>7396.1712075228261</v>
      </c>
      <c r="AU25" s="9">
        <f t="shared" si="25"/>
        <v>18547.739932442422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309C-E1E7-4A2E-B07E-3C5ABB74F7C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625.11244620002356</v>
      </c>
      <c r="K3">
        <v>1</v>
      </c>
      <c r="L3" s="2">
        <v>0</v>
      </c>
      <c r="O3">
        <f>$C$3</f>
        <v>625.11244620002356</v>
      </c>
      <c r="P3">
        <f>O3*B5</f>
        <v>500.08995696001887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625.11244620002356</v>
      </c>
      <c r="AF3">
        <f t="shared" ref="AF3:AG23" si="4">-$Z3*P3</f>
        <v>-500.08995696001887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25.022489240004688</v>
      </c>
      <c r="AJ3">
        <f t="shared" ref="AJ3:AJ23" si="7">AB3-AC3</f>
        <v>0</v>
      </c>
      <c r="AL3">
        <f t="shared" ref="AL3:AL23" si="8">SUM(AI3:AK3)</f>
        <v>25.022489240004688</v>
      </c>
      <c r="AN3">
        <f t="shared" ref="AN3:AU23" si="9">AE3*$K3</f>
        <v>625.11244620002356</v>
      </c>
      <c r="AO3">
        <f t="shared" si="9"/>
        <v>-500.08995696001887</v>
      </c>
      <c r="AP3">
        <f t="shared" si="9"/>
        <v>-100</v>
      </c>
      <c r="AQ3">
        <f t="shared" si="9"/>
        <v>0</v>
      </c>
      <c r="AR3">
        <f t="shared" si="9"/>
        <v>25.022489240004688</v>
      </c>
      <c r="AS3">
        <f t="shared" si="9"/>
        <v>0</v>
      </c>
      <c r="AT3">
        <f t="shared" si="9"/>
        <v>0</v>
      </c>
      <c r="AU3">
        <f t="shared" si="9"/>
        <v>25.022489240004688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305.09860232927974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250000</v>
      </c>
      <c r="S4">
        <f t="shared" si="1"/>
        <v>60.221836301957232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59.556572120065994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-59.556572120065994</v>
      </c>
      <c r="AK4">
        <f>G4*MAX(0, SUM(AB4, AE4:AF4))</f>
        <v>0</v>
      </c>
      <c r="AL4">
        <f t="shared" si="8"/>
        <v>-321.27982212006594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-245.54203020921281</v>
      </c>
      <c r="AR4">
        <f t="shared" si="9"/>
        <v>-245.54203020921281</v>
      </c>
      <c r="AS4">
        <f t="shared" si="9"/>
        <v>-55.874446120711127</v>
      </c>
      <c r="AT4">
        <f t="shared" si="9"/>
        <v>0</v>
      </c>
      <c r="AU4">
        <f t="shared" si="9"/>
        <v>-301.41647632992391</v>
      </c>
      <c r="AW4">
        <v>1</v>
      </c>
      <c r="AX4">
        <f>(R4*SUMPRODUCT(K5:$K$23, X5:$X$23)-$AZ$3*SUMPRODUCT(K4:$K$22, W5:$W$23))/Z4</f>
        <v>60.221836301957232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625.11244620002356</v>
      </c>
      <c r="P5">
        <f t="shared" ref="P5:P23" si="22">O5*$C$5</f>
        <v>31.255622310001179</v>
      </c>
      <c r="Q5" s="4">
        <f t="shared" ref="Q5:Q23" si="23">$C$8</f>
        <v>12.5</v>
      </c>
      <c r="R5">
        <f t="shared" si="0"/>
        <v>250000</v>
      </c>
      <c r="S5">
        <f t="shared" si="1"/>
        <v>119.42712771059583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59.556572120065994</v>
      </c>
      <c r="AC5">
        <f t="shared" si="2"/>
        <v>116.80182617891614</v>
      </c>
      <c r="AE5">
        <f t="shared" si="3"/>
        <v>611.37093960984748</v>
      </c>
      <c r="AF5">
        <f t="shared" si="4"/>
        <v>-30.568546980492375</v>
      </c>
      <c r="AG5">
        <f t="shared" si="4"/>
        <v>-12.225219305068453</v>
      </c>
      <c r="AH5">
        <f t="shared" si="5"/>
        <v>-261.50788113090294</v>
      </c>
      <c r="AI5">
        <f t="shared" si="6"/>
        <v>307.06929219338377</v>
      </c>
      <c r="AJ5">
        <f t="shared" si="7"/>
        <v>-57.245254058850151</v>
      </c>
      <c r="AK5">
        <f>G5*SUM(AB5, AE5:AF5)</f>
        <v>26.25471755472627</v>
      </c>
      <c r="AL5">
        <f t="shared" si="8"/>
        <v>276.07875568925988</v>
      </c>
      <c r="AN5">
        <f t="shared" si="9"/>
        <v>527.9570242328831</v>
      </c>
      <c r="AO5">
        <f t="shared" si="9"/>
        <v>-26.397851211644156</v>
      </c>
      <c r="AP5">
        <f t="shared" si="9"/>
        <v>-10.55724109002837</v>
      </c>
      <c r="AQ5">
        <f t="shared" si="9"/>
        <v>-225.82840267714647</v>
      </c>
      <c r="AR5">
        <f t="shared" si="9"/>
        <v>265.17352925406414</v>
      </c>
      <c r="AS5">
        <f t="shared" si="9"/>
        <v>-49.434855381992854</v>
      </c>
      <c r="AT5">
        <f t="shared" si="9"/>
        <v>22.672589837380702</v>
      </c>
      <c r="AU5">
        <f t="shared" si="9"/>
        <v>238.41126370945199</v>
      </c>
      <c r="AW5">
        <v>2</v>
      </c>
      <c r="AX5">
        <f>(R5*SUMPRODUCT(K6:$K$23, X6:$X$23)-$AZ$3*SUMPRODUCT(K5:$K$22, W6:$W$23))/Z5</f>
        <v>119.42712771059583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625.11244620002356</v>
      </c>
      <c r="P6">
        <f t="shared" si="22"/>
        <v>31.255622310001179</v>
      </c>
      <c r="Q6" s="4">
        <f t="shared" si="23"/>
        <v>12.5</v>
      </c>
      <c r="R6">
        <f t="shared" si="0"/>
        <v>250000</v>
      </c>
      <c r="S6">
        <f t="shared" si="1"/>
        <v>176.27216667214392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116.80182617891614</v>
      </c>
      <c r="AC6">
        <f t="shared" si="2"/>
        <v>170.48861933695252</v>
      </c>
      <c r="AE6">
        <f t="shared" si="3"/>
        <v>604.60230276291759</v>
      </c>
      <c r="AF6">
        <f t="shared" si="4"/>
        <v>-30.23011513814588</v>
      </c>
      <c r="AG6">
        <f t="shared" si="4"/>
        <v>-12.089870919188531</v>
      </c>
      <c r="AH6">
        <f t="shared" si="5"/>
        <v>-261.92385658477502</v>
      </c>
      <c r="AI6">
        <f t="shared" si="6"/>
        <v>300.35846012080816</v>
      </c>
      <c r="AJ6">
        <f t="shared" si="7"/>
        <v>-53.68679315803638</v>
      </c>
      <c r="AK6">
        <f>G6*SUM(AB6, AE6:AF6)</f>
        <v>40.433679807515745</v>
      </c>
      <c r="AL6">
        <f t="shared" si="8"/>
        <v>287.1053467702875</v>
      </c>
      <c r="AN6">
        <f t="shared" si="9"/>
        <v>470.88012553759643</v>
      </c>
      <c r="AO6">
        <f t="shared" si="9"/>
        <v>-23.54400627687982</v>
      </c>
      <c r="AP6">
        <f t="shared" si="9"/>
        <v>-9.4159084577505787</v>
      </c>
      <c r="AQ6">
        <f t="shared" si="9"/>
        <v>-203.9931669236355</v>
      </c>
      <c r="AR6">
        <f t="shared" si="9"/>
        <v>233.92704387933051</v>
      </c>
      <c r="AS6">
        <f t="shared" si="9"/>
        <v>-41.812682132440031</v>
      </c>
      <c r="AT6">
        <f t="shared" si="9"/>
        <v>31.490809969964516</v>
      </c>
      <c r="AU6">
        <f t="shared" si="9"/>
        <v>223.60517171685498</v>
      </c>
      <c r="AW6">
        <v>3</v>
      </c>
      <c r="AX6">
        <f>(R6*SUMPRODUCT(K7:$K$23, X7:$X$23)-$AZ$3*SUMPRODUCT(K6:$K$22, W7:$W$23))/Z6</f>
        <v>176.27216667214392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625.11244620002356</v>
      </c>
      <c r="P7">
        <f t="shared" si="22"/>
        <v>31.255622310001179</v>
      </c>
      <c r="Q7" s="4">
        <f t="shared" si="23"/>
        <v>12.5</v>
      </c>
      <c r="R7">
        <f t="shared" si="0"/>
        <v>250000</v>
      </c>
      <c r="S7">
        <f t="shared" si="1"/>
        <v>225.03260418544869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170.48861933695252</v>
      </c>
      <c r="AC7">
        <f t="shared" si="2"/>
        <v>215.23642299527592</v>
      </c>
      <c r="AE7">
        <f t="shared" si="3"/>
        <v>597.89987933944087</v>
      </c>
      <c r="AF7">
        <f t="shared" si="4"/>
        <v>-29.894993966972045</v>
      </c>
      <c r="AG7">
        <f t="shared" si="4"/>
        <v>-11.955846563566197</v>
      </c>
      <c r="AH7">
        <f t="shared" si="5"/>
        <v>-262.51292860896342</v>
      </c>
      <c r="AI7">
        <f t="shared" si="6"/>
        <v>293.53611019993923</v>
      </c>
      <c r="AJ7">
        <f t="shared" si="7"/>
        <v>-44.747803658323392</v>
      </c>
      <c r="AK7">
        <f>G7*SUM(AB7, AE7:AF7)</f>
        <v>36.26003108123259</v>
      </c>
      <c r="AL7">
        <f t="shared" si="8"/>
        <v>285.04833762284841</v>
      </c>
      <c r="AN7">
        <f t="shared" si="9"/>
        <v>421.52629894422711</v>
      </c>
      <c r="AO7">
        <f t="shared" si="9"/>
        <v>-21.076314947211355</v>
      </c>
      <c r="AP7">
        <f t="shared" si="9"/>
        <v>-8.4290094827464657</v>
      </c>
      <c r="AQ7">
        <f t="shared" si="9"/>
        <v>-185.07463715128895</v>
      </c>
      <c r="AR7">
        <f t="shared" si="9"/>
        <v>206.94633736298036</v>
      </c>
      <c r="AS7">
        <f t="shared" si="9"/>
        <v>-31.547716789665749</v>
      </c>
      <c r="AT7">
        <f t="shared" si="9"/>
        <v>25.563739397574349</v>
      </c>
      <c r="AU7">
        <f t="shared" si="9"/>
        <v>200.96235997088894</v>
      </c>
      <c r="AW7">
        <v>4</v>
      </c>
      <c r="AX7">
        <f>(R7*SUMPRODUCT(K8:$K$23, X8:$X$23)-$AZ$3*SUMPRODUCT(K7:$K$22, W8:$W$23))/Z7</f>
        <v>225.03260418544869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625.11244620002356</v>
      </c>
      <c r="P8">
        <f t="shared" si="22"/>
        <v>31.255622310001179</v>
      </c>
      <c r="Q8" s="4">
        <f t="shared" si="23"/>
        <v>12.5</v>
      </c>
      <c r="R8">
        <f t="shared" si="0"/>
        <v>250000</v>
      </c>
      <c r="S8">
        <f t="shared" si="1"/>
        <v>261.65408444117077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215.23642299527592</v>
      </c>
      <c r="AC8">
        <f t="shared" si="2"/>
        <v>247.48483150180164</v>
      </c>
      <c r="AE8">
        <f t="shared" si="3"/>
        <v>591.26097247022074</v>
      </c>
      <c r="AF8">
        <f t="shared" si="4"/>
        <v>-29.563048623511037</v>
      </c>
      <c r="AG8">
        <f t="shared" si="4"/>
        <v>-11.823092310519861</v>
      </c>
      <c r="AH8">
        <f t="shared" si="5"/>
        <v>-263.91574821347291</v>
      </c>
      <c r="AI8">
        <f t="shared" si="6"/>
        <v>285.95908332271694</v>
      </c>
      <c r="AJ8">
        <f t="shared" si="7"/>
        <v>-32.24840850652572</v>
      </c>
      <c r="AK8">
        <f t="shared" ref="AK8:AK23" si="24">G8*SUM(AB8:AB8, AE8:AF8)</f>
        <v>16.548701587734293</v>
      </c>
      <c r="AL8">
        <f t="shared" si="8"/>
        <v>270.2593764039255</v>
      </c>
      <c r="AN8">
        <f t="shared" si="9"/>
        <v>388.667406212939</v>
      </c>
      <c r="AO8">
        <f t="shared" si="9"/>
        <v>-19.43337031064695</v>
      </c>
      <c r="AP8">
        <f t="shared" si="9"/>
        <v>-7.7719498422963156</v>
      </c>
      <c r="AQ8">
        <f t="shared" si="9"/>
        <v>-173.48591246996924</v>
      </c>
      <c r="AR8">
        <f t="shared" si="9"/>
        <v>187.97617359002649</v>
      </c>
      <c r="AS8">
        <f t="shared" si="9"/>
        <v>-21.198600740315069</v>
      </c>
      <c r="AT8">
        <f t="shared" si="9"/>
        <v>10.878345133156207</v>
      </c>
      <c r="AU8">
        <f t="shared" si="9"/>
        <v>177.65591798286763</v>
      </c>
      <c r="AW8">
        <v>5</v>
      </c>
      <c r="AX8">
        <f>(R8*SUMPRODUCT(K9:$K$23, X9:$X$23)-$AZ$3*SUMPRODUCT(K8:$K$22, W9:$W$23))/Z8</f>
        <v>261.65408444117077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625.11244620002356</v>
      </c>
      <c r="P9">
        <f t="shared" si="22"/>
        <v>31.255622310001179</v>
      </c>
      <c r="Q9" s="4">
        <f t="shared" si="23"/>
        <v>12.5</v>
      </c>
      <c r="R9">
        <f t="shared" si="0"/>
        <v>250000</v>
      </c>
      <c r="S9">
        <f t="shared" si="1"/>
        <v>288.67502548193539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247.48483150180164</v>
      </c>
      <c r="AC9">
        <f t="shared" si="2"/>
        <v>270.00309926178511</v>
      </c>
      <c r="AE9">
        <f t="shared" si="3"/>
        <v>584.67925162332506</v>
      </c>
      <c r="AF9">
        <f t="shared" si="4"/>
        <v>-29.233962581166253</v>
      </c>
      <c r="AG9">
        <f t="shared" si="4"/>
        <v>-11.691481572185801</v>
      </c>
      <c r="AH9">
        <f t="shared" si="5"/>
        <v>-267.59630457722778</v>
      </c>
      <c r="AI9">
        <f t="shared" si="6"/>
        <v>276.15750289274524</v>
      </c>
      <c r="AJ9">
        <f t="shared" si="7"/>
        <v>-22.518267759983473</v>
      </c>
      <c r="AK9">
        <f t="shared" si="24"/>
        <v>4.7372877112093663</v>
      </c>
      <c r="AL9">
        <f t="shared" si="8"/>
        <v>258.37652284397114</v>
      </c>
      <c r="AN9">
        <f t="shared" si="9"/>
        <v>365.27360737935317</v>
      </c>
      <c r="AO9">
        <f t="shared" si="9"/>
        <v>-18.263680368967659</v>
      </c>
      <c r="AP9">
        <f t="shared" si="9"/>
        <v>-7.304158027883692</v>
      </c>
      <c r="AQ9">
        <f t="shared" si="9"/>
        <v>-167.17861498064602</v>
      </c>
      <c r="AR9">
        <f t="shared" si="9"/>
        <v>172.52715400185582</v>
      </c>
      <c r="AS9">
        <f t="shared" si="9"/>
        <v>-14.068104646755025</v>
      </c>
      <c r="AT9">
        <f t="shared" si="9"/>
        <v>2.959581970222068</v>
      </c>
      <c r="AU9">
        <f t="shared" si="9"/>
        <v>161.41863132532288</v>
      </c>
      <c r="AW9">
        <v>6</v>
      </c>
      <c r="AX9">
        <f>(R9*SUMPRODUCT(K10:$K$23, X10:$X$23)-$AZ$3*SUMPRODUCT(K9:$K$22, W10:$W$23))/Z9</f>
        <v>288.67502548193539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625.11244620002356</v>
      </c>
      <c r="P10">
        <f t="shared" si="22"/>
        <v>31.255622310001179</v>
      </c>
      <c r="Q10" s="4">
        <f t="shared" si="23"/>
        <v>12.5</v>
      </c>
      <c r="R10">
        <f t="shared" si="0"/>
        <v>250000</v>
      </c>
      <c r="S10">
        <f t="shared" si="1"/>
        <v>309.85724570872105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270.00309926178511</v>
      </c>
      <c r="AC10">
        <f t="shared" si="2"/>
        <v>286.57942486709408</v>
      </c>
      <c r="AE10">
        <f t="shared" si="3"/>
        <v>578.15128673049753</v>
      </c>
      <c r="AF10">
        <f t="shared" si="4"/>
        <v>-28.907564336524882</v>
      </c>
      <c r="AG10">
        <f t="shared" si="4"/>
        <v>-11.56094575953901</v>
      </c>
      <c r="AH10">
        <f t="shared" si="5"/>
        <v>-272.41993849866117</v>
      </c>
      <c r="AI10">
        <f t="shared" si="6"/>
        <v>265.26283813577254</v>
      </c>
      <c r="AJ10">
        <f t="shared" si="7"/>
        <v>-16.576325605308966</v>
      </c>
      <c r="AK10">
        <f t="shared" si="24"/>
        <v>3.3589119687886071</v>
      </c>
      <c r="AL10">
        <f t="shared" si="8"/>
        <v>252.04542449925219</v>
      </c>
      <c r="AN10">
        <f t="shared" si="9"/>
        <v>343.17844598870573</v>
      </c>
      <c r="AO10">
        <f t="shared" si="9"/>
        <v>-17.158922299435289</v>
      </c>
      <c r="AP10">
        <f t="shared" si="9"/>
        <v>-6.8623342903113365</v>
      </c>
      <c r="AQ10">
        <f t="shared" si="9"/>
        <v>-161.70274683465095</v>
      </c>
      <c r="AR10">
        <f t="shared" si="9"/>
        <v>157.45444256430821</v>
      </c>
      <c r="AS10">
        <f t="shared" si="9"/>
        <v>-9.8393582994557178</v>
      </c>
      <c r="AT10">
        <f t="shared" si="9"/>
        <v>1.9937795108619498</v>
      </c>
      <c r="AU10">
        <f t="shared" si="9"/>
        <v>149.60886377571444</v>
      </c>
      <c r="AW10">
        <v>7</v>
      </c>
      <c r="AX10">
        <f>(R10*SUMPRODUCT(K11:$K$23, X11:$X$23)-$AZ$3*SUMPRODUCT(K10:$K$22, W11:$W$23))/Z10</f>
        <v>309.85724570872105</v>
      </c>
    </row>
    <row r="11" spans="1:52" x14ac:dyDescent="0.25">
      <c r="A11" t="s">
        <v>33</v>
      </c>
      <c r="C11" s="7">
        <f>AU25</f>
        <v>1893.3638596850797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625.11244620002356</v>
      </c>
      <c r="P11">
        <f t="shared" si="22"/>
        <v>31.255622310001179</v>
      </c>
      <c r="Q11" s="4">
        <f t="shared" si="23"/>
        <v>12.5</v>
      </c>
      <c r="R11">
        <f t="shared" si="0"/>
        <v>250000</v>
      </c>
      <c r="S11">
        <f t="shared" si="1"/>
        <v>325.60364109763776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286.57942486709408</v>
      </c>
      <c r="AC11">
        <f t="shared" si="2"/>
        <v>297.77083437451483</v>
      </c>
      <c r="AE11">
        <f t="shared" si="3"/>
        <v>571.67743596287892</v>
      </c>
      <c r="AF11">
        <f t="shared" si="4"/>
        <v>-28.583871798143946</v>
      </c>
      <c r="AG11">
        <f t="shared" si="4"/>
        <v>-11.431492034713733</v>
      </c>
      <c r="AH11">
        <f t="shared" si="5"/>
        <v>-276.88534459770483</v>
      </c>
      <c r="AI11">
        <f t="shared" si="6"/>
        <v>254.77672753231639</v>
      </c>
      <c r="AJ11">
        <f t="shared" si="7"/>
        <v>-11.191409507420758</v>
      </c>
      <c r="AK11">
        <f t="shared" si="24"/>
        <v>1.9912151736763894</v>
      </c>
      <c r="AL11">
        <f t="shared" si="8"/>
        <v>245.57653319857201</v>
      </c>
      <c r="AN11">
        <f t="shared" si="9"/>
        <v>322.71583862121906</v>
      </c>
      <c r="AO11">
        <f t="shared" si="9"/>
        <v>-16.135791931060954</v>
      </c>
      <c r="AP11">
        <f t="shared" si="9"/>
        <v>-6.453155759875008</v>
      </c>
      <c r="AQ11">
        <f t="shared" si="9"/>
        <v>-156.30367854780209</v>
      </c>
      <c r="AR11">
        <f t="shared" si="9"/>
        <v>143.82321238248099</v>
      </c>
      <c r="AS11">
        <f t="shared" si="9"/>
        <v>-6.3176275244407076</v>
      </c>
      <c r="AT11">
        <f t="shared" si="9"/>
        <v>1.1240546402989369</v>
      </c>
      <c r="AU11">
        <f t="shared" si="9"/>
        <v>138.62963949833923</v>
      </c>
      <c r="AW11">
        <v>8</v>
      </c>
      <c r="AX11">
        <f>(R11*SUMPRODUCT(K12:$K$23, X12:$X$23)-$AZ$3*SUMPRODUCT(K11:$K$22, W12:$W$23))/Z11</f>
        <v>325.60364109763776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625.11244620002356</v>
      </c>
      <c r="P12">
        <f t="shared" si="22"/>
        <v>31.255622310001179</v>
      </c>
      <c r="Q12" s="4">
        <f t="shared" si="23"/>
        <v>12.5</v>
      </c>
      <c r="R12">
        <f t="shared" si="0"/>
        <v>250000</v>
      </c>
      <c r="S12">
        <f t="shared" si="1"/>
        <v>335.37606383222465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297.77083437451483</v>
      </c>
      <c r="AC12">
        <f t="shared" si="2"/>
        <v>303.26081773188002</v>
      </c>
      <c r="AE12">
        <f t="shared" si="3"/>
        <v>565.2523601202214</v>
      </c>
      <c r="AF12">
        <f t="shared" si="4"/>
        <v>-28.262618006011071</v>
      </c>
      <c r="AG12">
        <f t="shared" si="4"/>
        <v>-11.30301363291349</v>
      </c>
      <c r="AH12">
        <f t="shared" si="5"/>
        <v>-283.26962906211793</v>
      </c>
      <c r="AI12">
        <f t="shared" si="6"/>
        <v>242.41709941917895</v>
      </c>
      <c r="AJ12">
        <f t="shared" si="7"/>
        <v>-5.4899833573651904</v>
      </c>
      <c r="AK12">
        <f t="shared" si="24"/>
        <v>1.9199493259240679</v>
      </c>
      <c r="AL12">
        <f t="shared" si="8"/>
        <v>238.84706538773784</v>
      </c>
      <c r="AN12">
        <f t="shared" si="9"/>
        <v>303.34522215376489</v>
      </c>
      <c r="AO12">
        <f t="shared" si="9"/>
        <v>-15.167261107688244</v>
      </c>
      <c r="AP12">
        <f t="shared" si="9"/>
        <v>-6.0658131188588671</v>
      </c>
      <c r="AQ12">
        <f t="shared" si="9"/>
        <v>-152.01792087871499</v>
      </c>
      <c r="AR12">
        <f t="shared" si="9"/>
        <v>130.09422704850277</v>
      </c>
      <c r="AS12">
        <f t="shared" si="9"/>
        <v>-2.9462242684067985</v>
      </c>
      <c r="AT12">
        <f t="shared" si="9"/>
        <v>1.030349443693676</v>
      </c>
      <c r="AU12">
        <f t="shared" si="9"/>
        <v>128.17835222378966</v>
      </c>
      <c r="AW12">
        <v>9</v>
      </c>
      <c r="AX12">
        <f>(R12*SUMPRODUCT(K13:$K$23, X13:$X$23)-$AZ$3*SUMPRODUCT(K12:$K$22, W13:$W$23))/Z12</f>
        <v>335.37606383222465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625.11244620002356</v>
      </c>
      <c r="P13">
        <f t="shared" si="22"/>
        <v>31.255622310001179</v>
      </c>
      <c r="Q13" s="4">
        <f t="shared" si="23"/>
        <v>12.5</v>
      </c>
      <c r="R13">
        <f t="shared" si="0"/>
        <v>250000</v>
      </c>
      <c r="S13">
        <f t="shared" si="1"/>
        <v>339.35939791384578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303.26081773188002</v>
      </c>
      <c r="AC13">
        <f t="shared" si="2"/>
        <v>303.40060196747322</v>
      </c>
      <c r="AE13">
        <f t="shared" si="3"/>
        <v>558.87502641844128</v>
      </c>
      <c r="AF13">
        <f t="shared" si="4"/>
        <v>-27.943751320922065</v>
      </c>
      <c r="AG13">
        <f t="shared" si="4"/>
        <v>-11.175489902172183</v>
      </c>
      <c r="AH13">
        <f t="shared" si="5"/>
        <v>-289.8718882434282</v>
      </c>
      <c r="AI13">
        <f t="shared" si="6"/>
        <v>229.88389695191881</v>
      </c>
      <c r="AJ13">
        <f t="shared" si="7"/>
        <v>-0.13978423559319708</v>
      </c>
      <c r="AK13">
        <f t="shared" si="24"/>
        <v>1.6683841856587986</v>
      </c>
      <c r="AL13">
        <f t="shared" si="8"/>
        <v>231.41249690198441</v>
      </c>
      <c r="AN13">
        <f t="shared" si="9"/>
        <v>285.17904091546973</v>
      </c>
      <c r="AO13">
        <f t="shared" si="9"/>
        <v>-14.258952045773485</v>
      </c>
      <c r="AP13">
        <f t="shared" si="9"/>
        <v>-5.7025548493122242</v>
      </c>
      <c r="AQ13">
        <f t="shared" si="9"/>
        <v>-147.91390412876277</v>
      </c>
      <c r="AR13">
        <f t="shared" si="9"/>
        <v>117.30362989162124</v>
      </c>
      <c r="AS13">
        <f t="shared" si="9"/>
        <v>-7.1328172412777224E-2</v>
      </c>
      <c r="AT13">
        <f t="shared" si="9"/>
        <v>0.85133201423189142</v>
      </c>
      <c r="AU13">
        <f t="shared" si="9"/>
        <v>118.08363373344035</v>
      </c>
      <c r="AW13">
        <v>10</v>
      </c>
      <c r="AX13">
        <f>(R13*SUMPRODUCT(K14:$K$23, X14:$X$23)-$AZ$3*SUMPRODUCT(K13:$K$22, W14:$W$23))/Z13</f>
        <v>339.35939791384578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625.11244620002356</v>
      </c>
      <c r="P14">
        <f t="shared" si="22"/>
        <v>31.255622310001179</v>
      </c>
      <c r="Q14" s="4">
        <f t="shared" si="23"/>
        <v>12.5</v>
      </c>
      <c r="R14">
        <f t="shared" si="0"/>
        <v>250000</v>
      </c>
      <c r="S14">
        <f t="shared" si="1"/>
        <v>337.15516635555559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303.40060196747322</v>
      </c>
      <c r="AC14">
        <f t="shared" si="2"/>
        <v>298.01389315312326</v>
      </c>
      <c r="AE14">
        <f t="shared" si="3"/>
        <v>552.54141813767183</v>
      </c>
      <c r="AF14">
        <f t="shared" si="4"/>
        <v>-27.627070906883592</v>
      </c>
      <c r="AG14">
        <f t="shared" si="4"/>
        <v>-11.048840522543154</v>
      </c>
      <c r="AH14">
        <f t="shared" si="5"/>
        <v>-297.88961214613886</v>
      </c>
      <c r="AI14">
        <f t="shared" si="6"/>
        <v>215.97589456210625</v>
      </c>
      <c r="AJ14">
        <f t="shared" si="7"/>
        <v>5.3867088143499586</v>
      </c>
      <c r="AK14">
        <f t="shared" si="24"/>
        <v>1.4909669085568706</v>
      </c>
      <c r="AL14">
        <f t="shared" si="8"/>
        <v>222.85357028501306</v>
      </c>
      <c r="AN14">
        <f t="shared" si="9"/>
        <v>268.16356220181149</v>
      </c>
      <c r="AO14">
        <f t="shared" si="9"/>
        <v>-13.408178110090574</v>
      </c>
      <c r="AP14">
        <f t="shared" si="9"/>
        <v>-5.3623064904550874</v>
      </c>
      <c r="AQ14">
        <f t="shared" si="9"/>
        <v>-144.5740299528475</v>
      </c>
      <c r="AR14">
        <f t="shared" si="9"/>
        <v>104.81904764841832</v>
      </c>
      <c r="AS14">
        <f t="shared" si="9"/>
        <v>2.614318088712154</v>
      </c>
      <c r="AT14">
        <f t="shared" si="9"/>
        <v>0.72360728842957545</v>
      </c>
      <c r="AU14">
        <f t="shared" si="9"/>
        <v>108.15697302556005</v>
      </c>
      <c r="AW14">
        <v>11</v>
      </c>
      <c r="AX14">
        <f>(R14*SUMPRODUCT(K15:$K$23, X15:$X$23)-$AZ$3*SUMPRODUCT(K14:$K$22, W15:$W$23))/Z14</f>
        <v>337.15516635555559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625.11244620002356</v>
      </c>
      <c r="P15">
        <f t="shared" si="22"/>
        <v>31.255622310001179</v>
      </c>
      <c r="Q15" s="4">
        <f t="shared" si="23"/>
        <v>12.5</v>
      </c>
      <c r="R15">
        <f t="shared" si="0"/>
        <v>250000</v>
      </c>
      <c r="S15">
        <f t="shared" si="1"/>
        <v>327.21877604601622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298.01389315312326</v>
      </c>
      <c r="AC15">
        <f t="shared" si="2"/>
        <v>285.93316862915697</v>
      </c>
      <c r="AE15">
        <f t="shared" si="3"/>
        <v>546.24121711878843</v>
      </c>
      <c r="AF15">
        <f t="shared" si="4"/>
        <v>-27.312060855939425</v>
      </c>
      <c r="AG15">
        <f t="shared" si="4"/>
        <v>-10.922859167964841</v>
      </c>
      <c r="AH15">
        <f t="shared" si="5"/>
        <v>-309.85898705765112</v>
      </c>
      <c r="AI15">
        <f t="shared" si="6"/>
        <v>198.14731003723307</v>
      </c>
      <c r="AJ15">
        <f t="shared" si="7"/>
        <v>12.080724523966296</v>
      </c>
      <c r="AK15">
        <f t="shared" si="24"/>
        <v>3.3494665026054866</v>
      </c>
      <c r="AL15">
        <f t="shared" si="8"/>
        <v>213.57750106380485</v>
      </c>
      <c r="AN15">
        <f t="shared" si="9"/>
        <v>252.02576404311102</v>
      </c>
      <c r="AO15">
        <f t="shared" si="9"/>
        <v>-12.601288202155553</v>
      </c>
      <c r="AP15">
        <f t="shared" si="9"/>
        <v>-5.0396085851262153</v>
      </c>
      <c r="AQ15">
        <f t="shared" si="9"/>
        <v>-142.96330176389196</v>
      </c>
      <c r="AR15">
        <f t="shared" si="9"/>
        <v>91.421565491937315</v>
      </c>
      <c r="AS15">
        <f t="shared" si="9"/>
        <v>5.5738266043092244</v>
      </c>
      <c r="AT15">
        <f t="shared" si="9"/>
        <v>1.545382933401712</v>
      </c>
      <c r="AU15">
        <f t="shared" si="9"/>
        <v>98.540775029648245</v>
      </c>
      <c r="AW15">
        <v>12</v>
      </c>
      <c r="AX15">
        <f>(R15*SUMPRODUCT(K16:$K$23, X16:$X$23)-$AZ$3*SUMPRODUCT(K15:$K$22, W16:$W$23))/Z15</f>
        <v>327.21877604601622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625.11244620002356</v>
      </c>
      <c r="P16">
        <f t="shared" si="22"/>
        <v>31.255622310001179</v>
      </c>
      <c r="Q16" s="4">
        <f t="shared" si="23"/>
        <v>12.5</v>
      </c>
      <c r="R16">
        <f t="shared" si="0"/>
        <v>250000</v>
      </c>
      <c r="S16">
        <f t="shared" si="1"/>
        <v>309.40864139112404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285.93316862915697</v>
      </c>
      <c r="AC16">
        <f t="shared" si="2"/>
        <v>267.26563881917468</v>
      </c>
      <c r="AE16">
        <f t="shared" si="3"/>
        <v>539.96900835187535</v>
      </c>
      <c r="AF16">
        <f t="shared" si="4"/>
        <v>-26.998450417593769</v>
      </c>
      <c r="AG16">
        <f t="shared" si="4"/>
        <v>-10.797437557720135</v>
      </c>
      <c r="AH16">
        <f t="shared" si="5"/>
        <v>-323.86037130114056</v>
      </c>
      <c r="AI16">
        <f t="shared" si="6"/>
        <v>178.31274907542092</v>
      </c>
      <c r="AJ16">
        <f t="shared" si="7"/>
        <v>18.667529809982284</v>
      </c>
      <c r="AK16">
        <f t="shared" si="24"/>
        <v>5.6722164586004142</v>
      </c>
      <c r="AL16">
        <f t="shared" si="8"/>
        <v>202.65249534400363</v>
      </c>
      <c r="AN16">
        <f t="shared" si="9"/>
        <v>236.21113205629035</v>
      </c>
      <c r="AO16">
        <f t="shared" si="9"/>
        <v>-11.810556602814518</v>
      </c>
      <c r="AP16">
        <f t="shared" si="9"/>
        <v>-4.7233728406022548</v>
      </c>
      <c r="AQ16">
        <f t="shared" si="9"/>
        <v>-141.67373265867408</v>
      </c>
      <c r="AR16">
        <f t="shared" si="9"/>
        <v>78.003469954199517</v>
      </c>
      <c r="AS16">
        <f t="shared" si="9"/>
        <v>8.1661693188083646</v>
      </c>
      <c r="AT16">
        <f t="shared" si="9"/>
        <v>2.4813288359712815</v>
      </c>
      <c r="AU16">
        <f t="shared" si="9"/>
        <v>88.650968108979157</v>
      </c>
      <c r="AW16">
        <v>13</v>
      </c>
      <c r="AX16">
        <f>(R16*SUMPRODUCT(K17:$K$23, X17:$X$23)-$AZ$3*SUMPRODUCT(K16:$K$22, W17:$W$23))/Z16</f>
        <v>309.40864139112404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625.11244620002356</v>
      </c>
      <c r="P17">
        <f t="shared" si="22"/>
        <v>31.255622310001179</v>
      </c>
      <c r="Q17" s="4">
        <f t="shared" si="23"/>
        <v>12.5</v>
      </c>
      <c r="R17">
        <f t="shared" si="0"/>
        <v>250000</v>
      </c>
      <c r="S17">
        <f t="shared" si="1"/>
        <v>285.00945639950288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267.26563881917468</v>
      </c>
      <c r="AC17">
        <f t="shared" si="2"/>
        <v>243.34266912500584</v>
      </c>
      <c r="AE17">
        <f t="shared" si="3"/>
        <v>533.72450543658761</v>
      </c>
      <c r="AF17">
        <f t="shared" si="4"/>
        <v>-26.686225271829382</v>
      </c>
      <c r="AG17">
        <f t="shared" si="4"/>
        <v>-10.672569964832503</v>
      </c>
      <c r="AH17">
        <f t="shared" si="5"/>
        <v>-337.86434620862997</v>
      </c>
      <c r="AI17">
        <f t="shared" si="6"/>
        <v>158.50136399129576</v>
      </c>
      <c r="AJ17">
        <f t="shared" si="7"/>
        <v>23.922969694168842</v>
      </c>
      <c r="AK17">
        <f t="shared" si="24"/>
        <v>10.685394081978274</v>
      </c>
      <c r="AL17">
        <f t="shared" si="8"/>
        <v>193.10972776744288</v>
      </c>
      <c r="AN17">
        <f t="shared" si="9"/>
        <v>219.9109491564281</v>
      </c>
      <c r="AO17">
        <f t="shared" si="9"/>
        <v>-10.995547457821406</v>
      </c>
      <c r="AP17">
        <f t="shared" si="9"/>
        <v>-4.3974278246505465</v>
      </c>
      <c r="AQ17">
        <f t="shared" si="9"/>
        <v>-139.21052584999495</v>
      </c>
      <c r="AR17">
        <f t="shared" si="9"/>
        <v>65.307448023961214</v>
      </c>
      <c r="AS17">
        <f t="shared" si="9"/>
        <v>9.8570009780264627</v>
      </c>
      <c r="AT17">
        <f t="shared" si="9"/>
        <v>4.4027117562386469</v>
      </c>
      <c r="AU17">
        <f t="shared" si="9"/>
        <v>79.567160758226322</v>
      </c>
      <c r="AW17">
        <v>14</v>
      </c>
      <c r="AX17">
        <f>(R17*SUMPRODUCT(K18:$K$23, X18:$X$23)-$AZ$3*SUMPRODUCT(K17:$K$22, W18:$W$23))/Z17</f>
        <v>285.00945639950288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625.11244620002356</v>
      </c>
      <c r="P18">
        <f t="shared" si="22"/>
        <v>31.255622310001179</v>
      </c>
      <c r="Q18" s="4">
        <f t="shared" si="23"/>
        <v>12.5</v>
      </c>
      <c r="R18">
        <f t="shared" si="0"/>
        <v>250000</v>
      </c>
      <c r="S18">
        <f t="shared" si="1"/>
        <v>254.74943886303907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243.34266912500584</v>
      </c>
      <c r="AC18">
        <f t="shared" si="2"/>
        <v>214.97229900652462</v>
      </c>
      <c r="AE18">
        <f t="shared" si="3"/>
        <v>527.5060086372132</v>
      </c>
      <c r="AF18">
        <f t="shared" si="4"/>
        <v>-26.375300431860662</v>
      </c>
      <c r="AG18">
        <f t="shared" si="4"/>
        <v>-10.548222400702723</v>
      </c>
      <c r="AH18">
        <f t="shared" si="5"/>
        <v>-352.43728962907358</v>
      </c>
      <c r="AI18">
        <f t="shared" si="6"/>
        <v>138.14519617557625</v>
      </c>
      <c r="AJ18">
        <f t="shared" si="7"/>
        <v>28.370370118481219</v>
      </c>
      <c r="AK18">
        <f t="shared" si="24"/>
        <v>16.080624950335743</v>
      </c>
      <c r="AL18">
        <f t="shared" si="8"/>
        <v>182.5961912443932</v>
      </c>
      <c r="AN18">
        <f t="shared" si="9"/>
        <v>203.1106782356018</v>
      </c>
      <c r="AO18">
        <f t="shared" si="9"/>
        <v>-10.155533911780092</v>
      </c>
      <c r="AP18">
        <f t="shared" si="9"/>
        <v>-4.0614828474117921</v>
      </c>
      <c r="AQ18">
        <f t="shared" si="9"/>
        <v>-135.7022967700627</v>
      </c>
      <c r="AR18">
        <f t="shared" si="9"/>
        <v>53.191364706347223</v>
      </c>
      <c r="AS18">
        <f t="shared" si="9"/>
        <v>10.923714653879422</v>
      </c>
      <c r="AT18">
        <f t="shared" si="9"/>
        <v>6.1916766570166066</v>
      </c>
      <c r="AU18">
        <f t="shared" si="9"/>
        <v>70.306756017243245</v>
      </c>
      <c r="AW18">
        <v>15</v>
      </c>
      <c r="AX18">
        <f>(R18*SUMPRODUCT(K19:$K$23, X19:$X$23)-$AZ$3*SUMPRODUCT(K18:$K$22, W19:$W$23))/Z18</f>
        <v>254.74943886303907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625.11244620002356</v>
      </c>
      <c r="P19">
        <f t="shared" si="22"/>
        <v>31.255622310001179</v>
      </c>
      <c r="Q19" s="4">
        <f t="shared" si="23"/>
        <v>12.5</v>
      </c>
      <c r="R19">
        <f t="shared" si="0"/>
        <v>250000</v>
      </c>
      <c r="S19">
        <f t="shared" si="1"/>
        <v>217.7360351386836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214.97229900652462</v>
      </c>
      <c r="AC19">
        <f t="shared" si="2"/>
        <v>181.57909722440564</v>
      </c>
      <c r="AE19">
        <f t="shared" si="3"/>
        <v>521.30715787326324</v>
      </c>
      <c r="AF19">
        <f t="shared" si="4"/>
        <v>-26.065357893663162</v>
      </c>
      <c r="AG19">
        <f t="shared" si="4"/>
        <v>-10.424267686602246</v>
      </c>
      <c r="AH19">
        <f t="shared" si="5"/>
        <v>-369.44980186902882</v>
      </c>
      <c r="AI19">
        <f t="shared" si="6"/>
        <v>115.36773042396896</v>
      </c>
      <c r="AJ19">
        <f t="shared" si="7"/>
        <v>33.393201782118979</v>
      </c>
      <c r="AK19">
        <f t="shared" si="24"/>
        <v>15.83777440739058</v>
      </c>
      <c r="AL19">
        <f t="shared" si="8"/>
        <v>164.59870661347853</v>
      </c>
      <c r="AN19">
        <f t="shared" si="9"/>
        <v>186.99820710161273</v>
      </c>
      <c r="AO19">
        <f t="shared" si="9"/>
        <v>-9.3499103550806364</v>
      </c>
      <c r="AP19">
        <f t="shared" si="9"/>
        <v>-3.739291391459854</v>
      </c>
      <c r="AQ19">
        <f t="shared" si="9"/>
        <v>-132.52542099249342</v>
      </c>
      <c r="AR19">
        <f t="shared" si="9"/>
        <v>41.383584362578809</v>
      </c>
      <c r="AS19">
        <f t="shared" si="9"/>
        <v>11.97848287392352</v>
      </c>
      <c r="AT19">
        <f t="shared" si="9"/>
        <v>5.6811715970757088</v>
      </c>
      <c r="AU19">
        <f t="shared" si="9"/>
        <v>59.043238833578037</v>
      </c>
      <c r="AW19">
        <v>16</v>
      </c>
      <c r="AX19">
        <f>(R19*SUMPRODUCT(K20:$K$23, X20:$X$23)-$AZ$3*SUMPRODUCT(K19:$K$22, W20:$W$23))/Z19</f>
        <v>217.7360351386836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625.11244620002356</v>
      </c>
      <c r="P20">
        <f t="shared" si="22"/>
        <v>31.255622310001179</v>
      </c>
      <c r="Q20" s="4">
        <f t="shared" si="23"/>
        <v>12.5</v>
      </c>
      <c r="R20">
        <f t="shared" si="0"/>
        <v>250000</v>
      </c>
      <c r="S20">
        <f t="shared" si="1"/>
        <v>171.81730784091434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181.57909722440564</v>
      </c>
      <c r="AC20">
        <f t="shared" si="2"/>
        <v>141.5875709142405</v>
      </c>
      <c r="AE20">
        <f t="shared" si="3"/>
        <v>515.12943554947265</v>
      </c>
      <c r="AF20">
        <f t="shared" si="4"/>
        <v>-25.756471777473635</v>
      </c>
      <c r="AG20">
        <f t="shared" si="4"/>
        <v>-10.300735465292622</v>
      </c>
      <c r="AH20">
        <f t="shared" si="5"/>
        <v>-385.79088887204756</v>
      </c>
      <c r="AI20">
        <f t="shared" si="6"/>
        <v>93.281339434658832</v>
      </c>
      <c r="AJ20">
        <f t="shared" si="7"/>
        <v>39.991526310165142</v>
      </c>
      <c r="AK20">
        <f t="shared" si="24"/>
        <v>2.8850938622845397</v>
      </c>
      <c r="AL20">
        <f t="shared" si="8"/>
        <v>136.15795960710852</v>
      </c>
      <c r="AN20">
        <f t="shared" si="9"/>
        <v>175.26528971474747</v>
      </c>
      <c r="AO20">
        <f t="shared" si="9"/>
        <v>-8.7632644857373734</v>
      </c>
      <c r="AP20">
        <f t="shared" si="9"/>
        <v>-3.5046752544314659</v>
      </c>
      <c r="AQ20">
        <f t="shared" si="9"/>
        <v>-131.2597324890699</v>
      </c>
      <c r="AR20">
        <f t="shared" si="9"/>
        <v>31.737617485508714</v>
      </c>
      <c r="AS20">
        <f t="shared" si="9"/>
        <v>13.606534515756454</v>
      </c>
      <c r="AT20">
        <f t="shared" si="9"/>
        <v>0.98161117717563751</v>
      </c>
      <c r="AU20">
        <f t="shared" si="9"/>
        <v>46.325763178440809</v>
      </c>
      <c r="AW20">
        <v>17</v>
      </c>
      <c r="AX20">
        <f>(R20*SUMPRODUCT(K21:$K$23, X21:$X$23)-$AZ$3*SUMPRODUCT(K20:$K$22, W21:$W$23))/Z20</f>
        <v>171.81730784091434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625.11244620002356</v>
      </c>
      <c r="P21">
        <f t="shared" si="22"/>
        <v>31.255622310001179</v>
      </c>
      <c r="Q21" s="4">
        <f t="shared" si="23"/>
        <v>12.5</v>
      </c>
      <c r="R21">
        <f t="shared" si="0"/>
        <v>250000</v>
      </c>
      <c r="S21">
        <f t="shared" si="1"/>
        <v>118.12570435553866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141.5875709142405</v>
      </c>
      <c r="AC21">
        <f t="shared" si="2"/>
        <v>96.177916851533269</v>
      </c>
      <c r="AE21">
        <f t="shared" si="3"/>
        <v>508.96638628733336</v>
      </c>
      <c r="AF21">
        <f t="shared" si="4"/>
        <v>-25.448319314366671</v>
      </c>
      <c r="AG21">
        <f t="shared" si="4"/>
        <v>-10.177496652427759</v>
      </c>
      <c r="AH21">
        <f t="shared" si="5"/>
        <v>-404.62916423872935</v>
      </c>
      <c r="AI21">
        <f t="shared" si="6"/>
        <v>68.711406081809628</v>
      </c>
      <c r="AJ21">
        <f t="shared" si="7"/>
        <v>45.409654062707233</v>
      </c>
      <c r="AK21">
        <f t="shared" si="24"/>
        <v>1.0001690206195315</v>
      </c>
      <c r="AL21">
        <f t="shared" si="8"/>
        <v>115.1212291651364</v>
      </c>
      <c r="AN21">
        <f t="shared" si="9"/>
        <v>164.71835055896736</v>
      </c>
      <c r="AO21">
        <f t="shared" si="9"/>
        <v>-8.2359175279483683</v>
      </c>
      <c r="AP21">
        <f t="shared" si="9"/>
        <v>-3.2937744153125683</v>
      </c>
      <c r="AQ21">
        <f t="shared" si="9"/>
        <v>-130.95137580231142</v>
      </c>
      <c r="AR21">
        <f t="shared" si="9"/>
        <v>22.237282813395002</v>
      </c>
      <c r="AS21">
        <f t="shared" si="9"/>
        <v>14.696065434151826</v>
      </c>
      <c r="AT21">
        <f t="shared" si="9"/>
        <v>0.32368776366229562</v>
      </c>
      <c r="AU21">
        <f t="shared" si="9"/>
        <v>37.257036011209124</v>
      </c>
      <c r="AW21">
        <v>18</v>
      </c>
      <c r="AX21">
        <f>(R21*SUMPRODUCT(K22:$K$23, X22:$X$23)-$AZ$3*SUMPRODUCT(K21:$K$22, W22:$W$23))/Z21</f>
        <v>118.12570435553866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625.11244620002356</v>
      </c>
      <c r="P22">
        <f t="shared" si="22"/>
        <v>31.255622310001179</v>
      </c>
      <c r="Q22" s="4">
        <f t="shared" si="23"/>
        <v>12.5</v>
      </c>
      <c r="R22">
        <f t="shared" si="0"/>
        <v>250000</v>
      </c>
      <c r="S22">
        <f t="shared" si="1"/>
        <v>59.799823039558362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96.177916851533269</v>
      </c>
      <c r="AC22">
        <f t="shared" si="2"/>
        <v>48.10050901088168</v>
      </c>
      <c r="AE22">
        <f t="shared" si="3"/>
        <v>502.81464597926987</v>
      </c>
      <c r="AF22">
        <f t="shared" si="4"/>
        <v>-25.140732298963496</v>
      </c>
      <c r="AG22">
        <f t="shared" si="4"/>
        <v>-10.054483977958967</v>
      </c>
      <c r="AH22">
        <f t="shared" si="5"/>
        <v>-424.75415889027761</v>
      </c>
      <c r="AI22">
        <f t="shared" si="6"/>
        <v>42.865270812069809</v>
      </c>
      <c r="AJ22">
        <f t="shared" si="7"/>
        <v>48.077407840651588</v>
      </c>
      <c r="AK22">
        <f t="shared" si="24"/>
        <v>12.050888441168633</v>
      </c>
      <c r="AL22">
        <f t="shared" si="8"/>
        <v>102.99356709389004</v>
      </c>
      <c r="AN22">
        <f t="shared" si="9"/>
        <v>152.08172336474678</v>
      </c>
      <c r="AO22">
        <f t="shared" si="9"/>
        <v>-7.6040861682373393</v>
      </c>
      <c r="AP22">
        <f t="shared" si="9"/>
        <v>-3.0410873333516153</v>
      </c>
      <c r="AQ22">
        <f t="shared" si="9"/>
        <v>-128.47148548063601</v>
      </c>
      <c r="AR22">
        <f t="shared" si="9"/>
        <v>12.965064382521831</v>
      </c>
      <c r="AS22">
        <f t="shared" si="9"/>
        <v>14.541531552001631</v>
      </c>
      <c r="AT22">
        <f t="shared" si="9"/>
        <v>3.6449214374809444</v>
      </c>
      <c r="AU22">
        <f t="shared" si="9"/>
        <v>31.151517372004406</v>
      </c>
      <c r="AW22">
        <v>19</v>
      </c>
      <c r="AX22">
        <f>(R22*SUMPRODUCT(K23:$K$23, X23:$X$23)-$AZ$3*SUMPRODUCT(K22:$K$22, W23:$W$23))/Z22</f>
        <v>59.799823039558362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625.11244620002356</v>
      </c>
      <c r="P23">
        <f t="shared" si="22"/>
        <v>31.255622310001179</v>
      </c>
      <c r="Q23" s="4">
        <f t="shared" si="23"/>
        <v>12.5</v>
      </c>
      <c r="R23">
        <f t="shared" si="0"/>
        <v>250000</v>
      </c>
      <c r="S23">
        <f t="shared" si="1"/>
        <v>60.539629786715757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48.10050901088168</v>
      </c>
      <c r="AC23">
        <f t="shared" si="2"/>
        <v>48.10050901088168</v>
      </c>
      <c r="AE23">
        <f t="shared" si="3"/>
        <v>496.67014742558615</v>
      </c>
      <c r="AF23">
        <f t="shared" si="4"/>
        <v>-24.833507371279307</v>
      </c>
      <c r="AG23">
        <f t="shared" si="4"/>
        <v>-9.9316161125246083</v>
      </c>
      <c r="AH23">
        <f t="shared" si="5"/>
        <v>-446.46051309536733</v>
      </c>
      <c r="AI23">
        <f t="shared" si="6"/>
        <v>15.444510846414914</v>
      </c>
      <c r="AJ23">
        <f t="shared" si="7"/>
        <v>0</v>
      </c>
      <c r="AK23">
        <f t="shared" si="24"/>
        <v>36.395600434563192</v>
      </c>
      <c r="AL23">
        <f t="shared" si="8"/>
        <v>51.840111280978107</v>
      </c>
      <c r="AN23">
        <f t="shared" si="9"/>
        <v>136.08411393821413</v>
      </c>
      <c r="AO23">
        <f t="shared" si="9"/>
        <v>-6.8042056969107056</v>
      </c>
      <c r="AP23">
        <f t="shared" si="9"/>
        <v>-2.7211926983187498</v>
      </c>
      <c r="AQ23">
        <f t="shared" si="9"/>
        <v>-122.32702860823004</v>
      </c>
      <c r="AR23">
        <f t="shared" si="9"/>
        <v>4.2316869347546344</v>
      </c>
      <c r="AS23">
        <f t="shared" si="9"/>
        <v>0</v>
      </c>
      <c r="AT23">
        <f t="shared" si="9"/>
        <v>9.9721375686846123</v>
      </c>
      <c r="AU23">
        <f t="shared" si="9"/>
        <v>14.203824503439247</v>
      </c>
      <c r="AW23">
        <v>20</v>
      </c>
      <c r="AX23">
        <f>(R23*SUMPRODUCT(K$23:$K24, X$23:$X24)-$AZ$3*SUMPRODUCT(K$22:$K23, W$23:$W24))/Z23</f>
        <v>60.539629786715757</v>
      </c>
    </row>
    <row r="25" spans="5:50" x14ac:dyDescent="0.25">
      <c r="AN25" s="8">
        <f t="shared" ref="AN25:AU25" si="25">SUM(AN3:AN23)</f>
        <v>6048.4052265577129</v>
      </c>
      <c r="AO25" s="8">
        <f t="shared" si="25"/>
        <v>-771.25459597790336</v>
      </c>
      <c r="AP25" s="8">
        <f t="shared" si="25"/>
        <v>-208.44634460018304</v>
      </c>
      <c r="AQ25" s="8">
        <f t="shared" si="25"/>
        <v>-3168.6999451700417</v>
      </c>
      <c r="AR25" s="8">
        <f t="shared" si="25"/>
        <v>1900.0043408095853</v>
      </c>
      <c r="AS25" s="8">
        <f t="shared" si="25"/>
        <v>-141.1533000570268</v>
      </c>
      <c r="AT25" s="8">
        <f t="shared" si="25"/>
        <v>134.5128189325213</v>
      </c>
      <c r="AU25" s="9">
        <f t="shared" si="25"/>
        <v>1893.3638596850797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8A6C-5F6D-4873-BB15-0CED3086DCA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1462.1880993572433</v>
      </c>
      <c r="K3">
        <v>1</v>
      </c>
      <c r="L3" s="2">
        <v>0</v>
      </c>
      <c r="O3">
        <f>$C$3</f>
        <v>1462.1880993572433</v>
      </c>
      <c r="P3">
        <f>O3*B5</f>
        <v>1169.7504794857948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1462.1880993572433</v>
      </c>
      <c r="AF3">
        <f t="shared" ref="AF3:AG23" si="4">-$Z3*P3</f>
        <v>-1169.7504794857948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192.43761987144853</v>
      </c>
      <c r="AJ3">
        <f t="shared" ref="AJ3:AJ23" si="7">AB3-AC3</f>
        <v>0</v>
      </c>
      <c r="AL3">
        <f t="shared" ref="AL3:AL23" si="8">SUM(AI3:AK3)</f>
        <v>192.43761987144853</v>
      </c>
      <c r="AN3">
        <f t="shared" ref="AN3:AU23" si="9">AE3*$K3</f>
        <v>1462.1880993572433</v>
      </c>
      <c r="AO3">
        <f t="shared" si="9"/>
        <v>-1169.7504794857948</v>
      </c>
      <c r="AP3">
        <f t="shared" si="9"/>
        <v>-100</v>
      </c>
      <c r="AQ3">
        <f t="shared" si="9"/>
        <v>0</v>
      </c>
      <c r="AR3">
        <f t="shared" si="9"/>
        <v>192.43761987144853</v>
      </c>
      <c r="AS3">
        <f t="shared" si="9"/>
        <v>0</v>
      </c>
      <c r="AT3">
        <f t="shared" si="9"/>
        <v>0</v>
      </c>
      <c r="AU3">
        <f t="shared" si="9"/>
        <v>192.43761987144853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675.74574566612398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250000</v>
      </c>
      <c r="S4">
        <f t="shared" si="1"/>
        <v>379.27499540395087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374.99590984662973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-374.99590984662973</v>
      </c>
      <c r="AK4">
        <f>G4*MAX(0, SUM(AB4, AE4:AF4))</f>
        <v>0</v>
      </c>
      <c r="AL4">
        <f t="shared" si="8"/>
        <v>-695.56515984662974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-300.74983581949522</v>
      </c>
      <c r="AR4">
        <f t="shared" si="9"/>
        <v>-300.74983581949522</v>
      </c>
      <c r="AS4">
        <f t="shared" si="9"/>
        <v>-351.81153001841608</v>
      </c>
      <c r="AT4">
        <f t="shared" si="9"/>
        <v>0</v>
      </c>
      <c r="AU4">
        <f t="shared" si="9"/>
        <v>-652.56136583791135</v>
      </c>
      <c r="AW4">
        <v>1</v>
      </c>
      <c r="AX4">
        <f>(R4*SUMPRODUCT(K5:$K$23, X5:$X$23)-$AZ$3*SUMPRODUCT(K4:$K$22, W5:$W$23))/Z4</f>
        <v>379.27499540395087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1462.1880993572433</v>
      </c>
      <c r="P5">
        <f t="shared" ref="P5:P23" si="22">O5*$C$5</f>
        <v>73.109404967862176</v>
      </c>
      <c r="Q5" s="4">
        <f t="shared" ref="Q5:Q23" si="23">$C$8</f>
        <v>12.5</v>
      </c>
      <c r="R5">
        <f t="shared" si="0"/>
        <v>250000</v>
      </c>
      <c r="S5">
        <f t="shared" si="1"/>
        <v>733.8236314713572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374.99590984662973</v>
      </c>
      <c r="AC5">
        <f t="shared" si="2"/>
        <v>717.32199386108277</v>
      </c>
      <c r="AE5">
        <f t="shared" si="3"/>
        <v>1429.3075854314786</v>
      </c>
      <c r="AF5">
        <f t="shared" si="4"/>
        <v>-71.465379271573951</v>
      </c>
      <c r="AG5">
        <f t="shared" si="4"/>
        <v>-12.21891001968028</v>
      </c>
      <c r="AH5">
        <f t="shared" si="5"/>
        <v>-329.43604889441571</v>
      </c>
      <c r="AI5">
        <f t="shared" si="6"/>
        <v>1016.1872472458085</v>
      </c>
      <c r="AJ5">
        <f t="shared" si="7"/>
        <v>-342.32608401445304</v>
      </c>
      <c r="AK5">
        <f>G5*SUM(AB5, AE5:AF5)</f>
        <v>71.046362756267911</v>
      </c>
      <c r="AL5">
        <f t="shared" si="8"/>
        <v>744.90752598762333</v>
      </c>
      <c r="AN5">
        <f t="shared" si="9"/>
        <v>1234.2964485676316</v>
      </c>
      <c r="AO5">
        <f t="shared" si="9"/>
        <v>-61.714822428381602</v>
      </c>
      <c r="AP5">
        <f t="shared" si="9"/>
        <v>-10.551792627691084</v>
      </c>
      <c r="AQ5">
        <f t="shared" si="9"/>
        <v>-284.48862185096374</v>
      </c>
      <c r="AR5">
        <f t="shared" si="9"/>
        <v>877.54121166059508</v>
      </c>
      <c r="AS5">
        <f t="shared" si="9"/>
        <v>-295.61997295603129</v>
      </c>
      <c r="AT5">
        <f t="shared" si="9"/>
        <v>61.352975473950657</v>
      </c>
      <c r="AU5">
        <f t="shared" si="9"/>
        <v>643.2742141785144</v>
      </c>
      <c r="AW5">
        <v>2</v>
      </c>
      <c r="AX5">
        <f>(R5*SUMPRODUCT(K6:$K$23, X6:$X$23)-$AZ$3*SUMPRODUCT(K5:$K$22, W6:$W$23))/Z5</f>
        <v>733.8236314713572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1462.1880993572433</v>
      </c>
      <c r="P6">
        <f t="shared" si="22"/>
        <v>73.109404967862176</v>
      </c>
      <c r="Q6" s="4">
        <f t="shared" si="23"/>
        <v>12.5</v>
      </c>
      <c r="R6">
        <f t="shared" si="0"/>
        <v>250000</v>
      </c>
      <c r="S6">
        <f t="shared" si="1"/>
        <v>1056.3953775715368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717.32199386108277</v>
      </c>
      <c r="AC6">
        <f t="shared" si="2"/>
        <v>1020.8656124507088</v>
      </c>
      <c r="AE6">
        <f t="shared" si="3"/>
        <v>1413.0103001774901</v>
      </c>
      <c r="AF6">
        <f t="shared" si="4"/>
        <v>-70.650515008874507</v>
      </c>
      <c r="AG6">
        <f t="shared" si="4"/>
        <v>-12.07958727060004</v>
      </c>
      <c r="AH6">
        <f t="shared" si="5"/>
        <v>-342.67297766872326</v>
      </c>
      <c r="AI6">
        <f t="shared" si="6"/>
        <v>987.60722022929235</v>
      </c>
      <c r="AJ6">
        <f t="shared" si="7"/>
        <v>-303.54361858962602</v>
      </c>
      <c r="AK6">
        <f>G6*SUM(AB6, AE6:AF6)</f>
        <v>120.49138407323736</v>
      </c>
      <c r="AL6">
        <f t="shared" si="8"/>
        <v>804.55498571290366</v>
      </c>
      <c r="AN6">
        <f t="shared" si="9"/>
        <v>1100.489469677723</v>
      </c>
      <c r="AO6">
        <f t="shared" si="9"/>
        <v>-55.024473483886155</v>
      </c>
      <c r="AP6">
        <f t="shared" si="9"/>
        <v>-9.4078992826015515</v>
      </c>
      <c r="AQ6">
        <f t="shared" si="9"/>
        <v>-266.88269959544562</v>
      </c>
      <c r="AR6">
        <f t="shared" si="9"/>
        <v>769.17439731578986</v>
      </c>
      <c r="AS6">
        <f t="shared" si="9"/>
        <v>-236.407728806927</v>
      </c>
      <c r="AT6">
        <f t="shared" si="9"/>
        <v>93.841849095392888</v>
      </c>
      <c r="AU6">
        <f t="shared" si="9"/>
        <v>626.60851760425567</v>
      </c>
      <c r="AW6">
        <v>3</v>
      </c>
      <c r="AX6">
        <f>(R6*SUMPRODUCT(K7:$K$23, X7:$X$23)-$AZ$3*SUMPRODUCT(K6:$K$22, W7:$W$23))/Z6</f>
        <v>1056.3953775715368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1462.1880993572433</v>
      </c>
      <c r="P7">
        <f t="shared" si="22"/>
        <v>73.109404967862176</v>
      </c>
      <c r="Q7" s="4">
        <f t="shared" si="23"/>
        <v>12.5</v>
      </c>
      <c r="R7">
        <f t="shared" si="0"/>
        <v>250000</v>
      </c>
      <c r="S7">
        <f t="shared" si="1"/>
        <v>1336.740030998209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1020.8656124507088</v>
      </c>
      <c r="AC7">
        <f t="shared" si="2"/>
        <v>1276.9485629548572</v>
      </c>
      <c r="AE7">
        <f t="shared" si="3"/>
        <v>1396.7854249488153</v>
      </c>
      <c r="AF7">
        <f t="shared" si="4"/>
        <v>-69.839271247440763</v>
      </c>
      <c r="AG7">
        <f t="shared" si="4"/>
        <v>-11.940883542640837</v>
      </c>
      <c r="AH7">
        <f t="shared" si="5"/>
        <v>-358.1571050640917</v>
      </c>
      <c r="AI7">
        <f t="shared" si="6"/>
        <v>956.8481650946419</v>
      </c>
      <c r="AJ7">
        <f t="shared" si="7"/>
        <v>-256.08295050414836</v>
      </c>
      <c r="AK7">
        <f>G7*SUM(AB7, AE7:AF7)</f>
        <v>115.2775577180673</v>
      </c>
      <c r="AL7">
        <f t="shared" si="8"/>
        <v>816.04277230856087</v>
      </c>
      <c r="AN7">
        <f t="shared" si="9"/>
        <v>984.74980668736555</v>
      </c>
      <c r="AO7">
        <f t="shared" si="9"/>
        <v>-49.237490334368275</v>
      </c>
      <c r="AP7">
        <f t="shared" si="9"/>
        <v>-8.4184603807151017</v>
      </c>
      <c r="AQ7">
        <f t="shared" si="9"/>
        <v>-252.5048827657227</v>
      </c>
      <c r="AR7">
        <f t="shared" si="9"/>
        <v>674.58897320655944</v>
      </c>
      <c r="AS7">
        <f t="shared" si="9"/>
        <v>-180.54142855487717</v>
      </c>
      <c r="AT7">
        <f t="shared" si="9"/>
        <v>81.27200545668515</v>
      </c>
      <c r="AU7">
        <f t="shared" si="9"/>
        <v>575.31955010836737</v>
      </c>
      <c r="AW7">
        <v>4</v>
      </c>
      <c r="AX7">
        <f>(R7*SUMPRODUCT(K8:$K$23, X8:$X$23)-$AZ$3*SUMPRODUCT(K7:$K$22, W8:$W$23))/Z7</f>
        <v>1336.740030998209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1462.1880993572433</v>
      </c>
      <c r="P8">
        <f t="shared" si="22"/>
        <v>73.109404967862176</v>
      </c>
      <c r="Q8" s="4">
        <f t="shared" si="23"/>
        <v>12.5</v>
      </c>
      <c r="R8">
        <f t="shared" si="0"/>
        <v>250000</v>
      </c>
      <c r="S8">
        <f t="shared" si="1"/>
        <v>1574.2370402137062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1276.9485629548572</v>
      </c>
      <c r="AC8">
        <f t="shared" si="2"/>
        <v>1486.4314508113102</v>
      </c>
      <c r="AE8">
        <f t="shared" si="3"/>
        <v>1380.6322188884399</v>
      </c>
      <c r="AF8">
        <f t="shared" si="4"/>
        <v>-69.031610944421999</v>
      </c>
      <c r="AG8">
        <f t="shared" si="4"/>
        <v>-11.80279250234072</v>
      </c>
      <c r="AH8">
        <f t="shared" si="5"/>
        <v>-373.64409747414118</v>
      </c>
      <c r="AI8">
        <f t="shared" si="6"/>
        <v>926.15371796753595</v>
      </c>
      <c r="AJ8">
        <f t="shared" si="7"/>
        <v>-209.48288785645309</v>
      </c>
      <c r="AK8">
        <f t="shared" ref="AK8:AK23" si="24">G8*SUM(AB8:AB8, AE8:AF8)</f>
        <v>55.13609734014603</v>
      </c>
      <c r="AL8">
        <f t="shared" si="8"/>
        <v>771.80692745122894</v>
      </c>
      <c r="AN8">
        <f t="shared" si="9"/>
        <v>907.56327313048064</v>
      </c>
      <c r="AO8">
        <f t="shared" si="9"/>
        <v>-45.378163656524038</v>
      </c>
      <c r="AP8">
        <f t="shared" si="9"/>
        <v>-7.758605694518991</v>
      </c>
      <c r="AQ8">
        <f t="shared" si="9"/>
        <v>-245.61621512971291</v>
      </c>
      <c r="AR8">
        <f t="shared" si="9"/>
        <v>608.81028864972473</v>
      </c>
      <c r="AS8">
        <f t="shared" si="9"/>
        <v>-137.70428704097213</v>
      </c>
      <c r="AT8">
        <f t="shared" si="9"/>
        <v>36.243900645713595</v>
      </c>
      <c r="AU8">
        <f t="shared" si="9"/>
        <v>507.3499022544662</v>
      </c>
      <c r="AW8">
        <v>5</v>
      </c>
      <c r="AX8">
        <f>(R8*SUMPRODUCT(K9:$K$23, X9:$X$23)-$AZ$3*SUMPRODUCT(K8:$K$22, W9:$W$23))/Z8</f>
        <v>1574.2370402137062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1462.1880993572433</v>
      </c>
      <c r="P9">
        <f t="shared" si="22"/>
        <v>73.109404967862176</v>
      </c>
      <c r="Q9" s="4">
        <f t="shared" si="23"/>
        <v>12.5</v>
      </c>
      <c r="R9">
        <f t="shared" si="0"/>
        <v>250000</v>
      </c>
      <c r="S9">
        <f t="shared" si="1"/>
        <v>1781.311656165901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1486.4314508113102</v>
      </c>
      <c r="AC9">
        <f t="shared" si="2"/>
        <v>1662.3594489427114</v>
      </c>
      <c r="AE9">
        <f t="shared" si="3"/>
        <v>1364.546285140189</v>
      </c>
      <c r="AF9">
        <f t="shared" si="4"/>
        <v>-68.227314257009454</v>
      </c>
      <c r="AG9">
        <f t="shared" si="4"/>
        <v>-11.665276561716167</v>
      </c>
      <c r="AH9">
        <f t="shared" si="5"/>
        <v>-389.76031202289693</v>
      </c>
      <c r="AI9">
        <f t="shared" si="6"/>
        <v>894.89338229856639</v>
      </c>
      <c r="AJ9">
        <f t="shared" si="7"/>
        <v>-175.92799813140118</v>
      </c>
      <c r="AK9">
        <f t="shared" si="24"/>
        <v>16.418227487997491</v>
      </c>
      <c r="AL9">
        <f t="shared" si="8"/>
        <v>735.38361165516267</v>
      </c>
      <c r="AN9">
        <f t="shared" si="9"/>
        <v>852.48919407587186</v>
      </c>
      <c r="AO9">
        <f t="shared" si="9"/>
        <v>-42.624459703793597</v>
      </c>
      <c r="AP9">
        <f t="shared" si="9"/>
        <v>-7.2877866607125794</v>
      </c>
      <c r="AQ9">
        <f t="shared" si="9"/>
        <v>-243.49958509837123</v>
      </c>
      <c r="AR9">
        <f t="shared" si="9"/>
        <v>559.07736261299453</v>
      </c>
      <c r="AS9">
        <f t="shared" si="9"/>
        <v>-109.90958604750558</v>
      </c>
      <c r="AT9">
        <f t="shared" si="9"/>
        <v>10.257154097165248</v>
      </c>
      <c r="AU9">
        <f t="shared" si="9"/>
        <v>459.42493066265411</v>
      </c>
      <c r="AW9">
        <v>6</v>
      </c>
      <c r="AX9">
        <f>(R9*SUMPRODUCT(K10:$K$23, X10:$X$23)-$AZ$3*SUMPRODUCT(K9:$K$22, W10:$W$23))/Z9</f>
        <v>1781.311656165901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1462.1880993572433</v>
      </c>
      <c r="P10">
        <f t="shared" si="22"/>
        <v>73.109404967862176</v>
      </c>
      <c r="Q10" s="4">
        <f t="shared" si="23"/>
        <v>12.5</v>
      </c>
      <c r="R10">
        <f t="shared" si="0"/>
        <v>250000</v>
      </c>
      <c r="S10">
        <f t="shared" si="1"/>
        <v>1966.7145474858423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1662.3594489427114</v>
      </c>
      <c r="AC10">
        <f t="shared" si="2"/>
        <v>1813.8135166384554</v>
      </c>
      <c r="AE10">
        <f t="shared" si="3"/>
        <v>1348.5111715233054</v>
      </c>
      <c r="AF10">
        <f t="shared" si="4"/>
        <v>-67.425558576165287</v>
      </c>
      <c r="AG10">
        <f t="shared" si="4"/>
        <v>-11.528195073842513</v>
      </c>
      <c r="AH10">
        <f t="shared" si="5"/>
        <v>-408.57444512985887</v>
      </c>
      <c r="AI10">
        <f t="shared" si="6"/>
        <v>860.98297274343884</v>
      </c>
      <c r="AJ10">
        <f t="shared" si="7"/>
        <v>-151.45406769574402</v>
      </c>
      <c r="AK10">
        <f t="shared" si="24"/>
        <v>12.068124753748391</v>
      </c>
      <c r="AL10">
        <f t="shared" si="8"/>
        <v>721.59702980144323</v>
      </c>
      <c r="AN10">
        <f t="shared" si="9"/>
        <v>800.44787387544056</v>
      </c>
      <c r="AO10">
        <f t="shared" si="9"/>
        <v>-40.022393693772038</v>
      </c>
      <c r="AP10">
        <f t="shared" si="9"/>
        <v>-6.8428941719887639</v>
      </c>
      <c r="AQ10">
        <f t="shared" si="9"/>
        <v>-242.52119880816377</v>
      </c>
      <c r="AR10">
        <f t="shared" si="9"/>
        <v>511.06138720151608</v>
      </c>
      <c r="AS10">
        <f t="shared" si="9"/>
        <v>-89.899949690368729</v>
      </c>
      <c r="AT10">
        <f t="shared" si="9"/>
        <v>7.1633850759200248</v>
      </c>
      <c r="AU10">
        <f t="shared" si="9"/>
        <v>428.32482258706739</v>
      </c>
      <c r="AW10">
        <v>7</v>
      </c>
      <c r="AX10">
        <f>(R10*SUMPRODUCT(K11:$K$23, X11:$X$23)-$AZ$3*SUMPRODUCT(K10:$K$22, W11:$W$23))/Z10</f>
        <v>1966.7145474858423</v>
      </c>
    </row>
    <row r="11" spans="1:52" x14ac:dyDescent="0.25">
      <c r="A11" t="s">
        <v>33</v>
      </c>
      <c r="C11" s="7">
        <f>AU25</f>
        <v>4412.1633835494567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1462.1880993572433</v>
      </c>
      <c r="P11">
        <f t="shared" si="22"/>
        <v>73.109404967862176</v>
      </c>
      <c r="Q11" s="4">
        <f t="shared" si="23"/>
        <v>12.5</v>
      </c>
      <c r="R11">
        <f t="shared" si="0"/>
        <v>250000</v>
      </c>
      <c r="S11">
        <f t="shared" si="1"/>
        <v>2131.940084093384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1813.8135166384554</v>
      </c>
      <c r="AC11">
        <f t="shared" si="2"/>
        <v>1942.8934218173681</v>
      </c>
      <c r="AE11">
        <f t="shared" si="3"/>
        <v>1332.5307127047718</v>
      </c>
      <c r="AF11">
        <f t="shared" si="4"/>
        <v>-66.626535635238596</v>
      </c>
      <c r="AG11">
        <f t="shared" si="4"/>
        <v>-11.391580820642476</v>
      </c>
      <c r="AH11">
        <f t="shared" si="5"/>
        <v>-426.64604923223163</v>
      </c>
      <c r="AI11">
        <f t="shared" si="6"/>
        <v>827.86654701665907</v>
      </c>
      <c r="AJ11">
        <f t="shared" si="7"/>
        <v>-129.07990517891267</v>
      </c>
      <c r="AK11">
        <f t="shared" si="24"/>
        <v>7.3913224648991713</v>
      </c>
      <c r="AL11">
        <f t="shared" si="8"/>
        <v>706.17796430264559</v>
      </c>
      <c r="AN11">
        <f t="shared" si="9"/>
        <v>752.22273853567742</v>
      </c>
      <c r="AO11">
        <f t="shared" si="9"/>
        <v>-37.611136926783878</v>
      </c>
      <c r="AP11">
        <f t="shared" si="9"/>
        <v>-6.430625605439749</v>
      </c>
      <c r="AQ11">
        <f t="shared" si="9"/>
        <v>-240.84462480228092</v>
      </c>
      <c r="AR11">
        <f t="shared" si="9"/>
        <v>467.33635120117293</v>
      </c>
      <c r="AS11">
        <f t="shared" si="9"/>
        <v>-72.86649293547616</v>
      </c>
      <c r="AT11">
        <f t="shared" si="9"/>
        <v>4.1724522916707842</v>
      </c>
      <c r="AU11">
        <f t="shared" si="9"/>
        <v>398.64231055736752</v>
      </c>
      <c r="AW11">
        <v>8</v>
      </c>
      <c r="AX11">
        <f>(R11*SUMPRODUCT(K12:$K$23, X12:$X$23)-$AZ$3*SUMPRODUCT(K11:$K$22, W12:$W$23))/Z11</f>
        <v>2131.940084093384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1462.1880993572433</v>
      </c>
      <c r="P12">
        <f t="shared" si="22"/>
        <v>73.109404967862176</v>
      </c>
      <c r="Q12" s="4">
        <f t="shared" si="23"/>
        <v>12.5</v>
      </c>
      <c r="R12">
        <f t="shared" si="0"/>
        <v>250000</v>
      </c>
      <c r="S12">
        <f t="shared" si="1"/>
        <v>2277.1391125149739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1942.8934218173681</v>
      </c>
      <c r="AC12">
        <f t="shared" si="2"/>
        <v>2050.389077409232</v>
      </c>
      <c r="AE12">
        <f t="shared" si="3"/>
        <v>1316.5882099880457</v>
      </c>
      <c r="AF12">
        <f t="shared" si="4"/>
        <v>-65.8294104994023</v>
      </c>
      <c r="AG12">
        <f t="shared" si="4"/>
        <v>-11.255291047769425</v>
      </c>
      <c r="AH12">
        <f t="shared" si="5"/>
        <v>-447.47929333253308</v>
      </c>
      <c r="AI12">
        <f t="shared" si="6"/>
        <v>792.02421510834108</v>
      </c>
      <c r="AJ12">
        <f t="shared" si="7"/>
        <v>-107.49565559186385</v>
      </c>
      <c r="AK12">
        <f t="shared" si="24"/>
        <v>7.3454001090038252</v>
      </c>
      <c r="AL12">
        <f t="shared" si="8"/>
        <v>691.87395962548101</v>
      </c>
      <c r="AN12">
        <f t="shared" si="9"/>
        <v>706.55298627839181</v>
      </c>
      <c r="AO12">
        <f t="shared" si="9"/>
        <v>-35.327649313919594</v>
      </c>
      <c r="AP12">
        <f t="shared" si="9"/>
        <v>-6.0402025788352933</v>
      </c>
      <c r="AQ12">
        <f t="shared" si="9"/>
        <v>-240.14177599594061</v>
      </c>
      <c r="AR12">
        <f t="shared" si="9"/>
        <v>425.04335838969638</v>
      </c>
      <c r="AS12">
        <f t="shared" si="9"/>
        <v>-57.688027201059718</v>
      </c>
      <c r="AT12">
        <f t="shared" si="9"/>
        <v>3.9419420157753047</v>
      </c>
      <c r="AU12">
        <f t="shared" si="9"/>
        <v>371.29727320441191</v>
      </c>
      <c r="AW12">
        <v>9</v>
      </c>
      <c r="AX12">
        <f>(R12*SUMPRODUCT(K13:$K$23, X13:$X$23)-$AZ$3*SUMPRODUCT(K12:$K$22, W13:$W$23))/Z12</f>
        <v>2277.1391125149739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1462.1880993572433</v>
      </c>
      <c r="P13">
        <f t="shared" si="22"/>
        <v>73.109404967862176</v>
      </c>
      <c r="Q13" s="4">
        <f t="shared" si="23"/>
        <v>12.5</v>
      </c>
      <c r="R13">
        <f t="shared" si="0"/>
        <v>250000</v>
      </c>
      <c r="S13">
        <f t="shared" si="1"/>
        <v>2402.6199906556512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2050.389077409232</v>
      </c>
      <c r="AC13">
        <f t="shared" si="2"/>
        <v>2137.2268481414171</v>
      </c>
      <c r="AE13">
        <f t="shared" si="3"/>
        <v>1300.6749611395605</v>
      </c>
      <c r="AF13">
        <f t="shared" si="4"/>
        <v>-65.033748056978041</v>
      </c>
      <c r="AG13">
        <f t="shared" si="4"/>
        <v>-11.119251361293038</v>
      </c>
      <c r="AH13">
        <f t="shared" si="5"/>
        <v>-469.73551997387978</v>
      </c>
      <c r="AI13">
        <f t="shared" si="6"/>
        <v>754.78644174740975</v>
      </c>
      <c r="AJ13">
        <f t="shared" si="7"/>
        <v>-86.837770732185163</v>
      </c>
      <c r="AK13">
        <f t="shared" si="24"/>
        <v>6.5720605809836288</v>
      </c>
      <c r="AL13">
        <f t="shared" si="8"/>
        <v>674.52073159620818</v>
      </c>
      <c r="AN13">
        <f t="shared" si="9"/>
        <v>663.69979051958273</v>
      </c>
      <c r="AO13">
        <f t="shared" si="9"/>
        <v>-33.184989525979141</v>
      </c>
      <c r="AP13">
        <f t="shared" si="9"/>
        <v>-5.6738578197577274</v>
      </c>
      <c r="AQ13">
        <f t="shared" si="9"/>
        <v>-239.6935249165756</v>
      </c>
      <c r="AR13">
        <f t="shared" si="9"/>
        <v>385.14741825727026</v>
      </c>
      <c r="AS13">
        <f t="shared" si="9"/>
        <v>-44.311001569249683</v>
      </c>
      <c r="AT13">
        <f t="shared" si="9"/>
        <v>3.3535474743507563</v>
      </c>
      <c r="AU13">
        <f t="shared" si="9"/>
        <v>344.18996416237133</v>
      </c>
      <c r="AW13">
        <v>10</v>
      </c>
      <c r="AX13">
        <f>(R13*SUMPRODUCT(K14:$K$23, X14:$X$23)-$AZ$3*SUMPRODUCT(K13:$K$22, W14:$W$23))/Z13</f>
        <v>2402.6199906556512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1462.1880993572433</v>
      </c>
      <c r="P14">
        <f t="shared" si="22"/>
        <v>73.109404967862176</v>
      </c>
      <c r="Q14" s="4">
        <f t="shared" si="23"/>
        <v>12.5</v>
      </c>
      <c r="R14">
        <f t="shared" si="0"/>
        <v>250000</v>
      </c>
      <c r="S14">
        <f t="shared" si="1"/>
        <v>2508.710228624509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2137.2268481414171</v>
      </c>
      <c r="AC14">
        <f t="shared" si="2"/>
        <v>2204.327778187434</v>
      </c>
      <c r="AE14">
        <f t="shared" si="3"/>
        <v>1284.7804451753932</v>
      </c>
      <c r="AF14">
        <f t="shared" si="4"/>
        <v>-64.239022258769666</v>
      </c>
      <c r="AG14">
        <f t="shared" si="4"/>
        <v>-10.983371819092257</v>
      </c>
      <c r="AH14">
        <f t="shared" si="5"/>
        <v>-493.74057175701944</v>
      </c>
      <c r="AI14">
        <f t="shared" si="6"/>
        <v>715.8174793405118</v>
      </c>
      <c r="AJ14">
        <f t="shared" si="7"/>
        <v>-67.100930046016856</v>
      </c>
      <c r="AK14">
        <f t="shared" si="24"/>
        <v>6.0439828879044732</v>
      </c>
      <c r="AL14">
        <f t="shared" si="8"/>
        <v>654.7605321823994</v>
      </c>
      <c r="AN14">
        <f t="shared" si="9"/>
        <v>623.53932124526955</v>
      </c>
      <c r="AO14">
        <f t="shared" si="9"/>
        <v>-31.176966062263482</v>
      </c>
      <c r="AP14">
        <f t="shared" si="9"/>
        <v>-5.3305327262560169</v>
      </c>
      <c r="AQ14">
        <f t="shared" si="9"/>
        <v>-239.62589261124259</v>
      </c>
      <c r="AR14">
        <f t="shared" si="9"/>
        <v>347.4059298455075</v>
      </c>
      <c r="AS14">
        <f t="shared" si="9"/>
        <v>-32.565928702400065</v>
      </c>
      <c r="AT14">
        <f t="shared" si="9"/>
        <v>2.933311291975258</v>
      </c>
      <c r="AU14">
        <f t="shared" si="9"/>
        <v>317.77331243508269</v>
      </c>
      <c r="AW14">
        <v>11</v>
      </c>
      <c r="AX14">
        <f>(R14*SUMPRODUCT(K15:$K$23, X15:$X$23)-$AZ$3*SUMPRODUCT(K14:$K$22, W15:$W$23))/Z14</f>
        <v>2508.710228624509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1462.1880993572433</v>
      </c>
      <c r="P15">
        <f t="shared" si="22"/>
        <v>73.109404967862176</v>
      </c>
      <c r="Q15" s="4">
        <f t="shared" si="23"/>
        <v>12.5</v>
      </c>
      <c r="R15">
        <f t="shared" si="0"/>
        <v>250000</v>
      </c>
      <c r="S15">
        <f t="shared" si="1"/>
        <v>2596.3411385226941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2204.327778187434</v>
      </c>
      <c r="AC15">
        <f t="shared" si="2"/>
        <v>2253.1251135478988</v>
      </c>
      <c r="AE15">
        <f t="shared" si="3"/>
        <v>1268.8982501225653</v>
      </c>
      <c r="AF15">
        <f t="shared" si="4"/>
        <v>-63.444912506128269</v>
      </c>
      <c r="AG15">
        <f t="shared" si="4"/>
        <v>-10.847597606289117</v>
      </c>
      <c r="AH15">
        <f t="shared" si="5"/>
        <v>-518.80989224433279</v>
      </c>
      <c r="AI15">
        <f t="shared" si="6"/>
        <v>675.7958477658151</v>
      </c>
      <c r="AJ15">
        <f t="shared" si="7"/>
        <v>-48.797335360464785</v>
      </c>
      <c r="AK15">
        <f t="shared" si="24"/>
        <v>13.980102574795874</v>
      </c>
      <c r="AL15">
        <f t="shared" si="8"/>
        <v>640.97861498014618</v>
      </c>
      <c r="AN15">
        <f t="shared" si="9"/>
        <v>585.44657736906333</v>
      </c>
      <c r="AO15">
        <f t="shared" si="9"/>
        <v>-29.272328868453169</v>
      </c>
      <c r="AP15">
        <f t="shared" si="9"/>
        <v>-5.0048842692196818</v>
      </c>
      <c r="AQ15">
        <f t="shared" si="9"/>
        <v>-239.36944959165859</v>
      </c>
      <c r="AR15">
        <f t="shared" si="9"/>
        <v>311.79991463973187</v>
      </c>
      <c r="AS15">
        <f t="shared" si="9"/>
        <v>-22.514203143360799</v>
      </c>
      <c r="AT15">
        <f t="shared" si="9"/>
        <v>6.4501650962889325</v>
      </c>
      <c r="AU15">
        <f t="shared" si="9"/>
        <v>295.73587659266002</v>
      </c>
      <c r="AW15">
        <v>12</v>
      </c>
      <c r="AX15">
        <f>(R15*SUMPRODUCT(K16:$K$23, X16:$X$23)-$AZ$3*SUMPRODUCT(K15:$K$22, W16:$W$23))/Z15</f>
        <v>2596.3411385226941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1462.1880993572433</v>
      </c>
      <c r="P16">
        <f t="shared" si="22"/>
        <v>73.109404967862176</v>
      </c>
      <c r="Q16" s="4">
        <f t="shared" si="23"/>
        <v>12.5</v>
      </c>
      <c r="R16">
        <f t="shared" si="0"/>
        <v>250000</v>
      </c>
      <c r="S16">
        <f t="shared" si="1"/>
        <v>2664.9659663873917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2253.1251135478988</v>
      </c>
      <c r="AC16">
        <f t="shared" si="2"/>
        <v>2283.703561482444</v>
      </c>
      <c r="AE16">
        <f t="shared" si="3"/>
        <v>1253.0006807501497</v>
      </c>
      <c r="AF16">
        <f t="shared" si="4"/>
        <v>-62.650034037507496</v>
      </c>
      <c r="AG16">
        <f t="shared" si="4"/>
        <v>-10.71169196101506</v>
      </c>
      <c r="AH16">
        <f t="shared" si="5"/>
        <v>-548.59338422333826</v>
      </c>
      <c r="AI16">
        <f t="shared" si="6"/>
        <v>631.04557052828886</v>
      </c>
      <c r="AJ16">
        <f t="shared" si="7"/>
        <v>-30.578447934545238</v>
      </c>
      <c r="AK16">
        <f t="shared" si="24"/>
        <v>24.448677897849841</v>
      </c>
      <c r="AL16">
        <f t="shared" si="8"/>
        <v>624.91580049159347</v>
      </c>
      <c r="AN16">
        <f t="shared" si="9"/>
        <v>548.12906794536286</v>
      </c>
      <c r="AO16">
        <f t="shared" si="9"/>
        <v>-27.406453397268148</v>
      </c>
      <c r="AP16">
        <f t="shared" si="9"/>
        <v>-4.6858631610590367</v>
      </c>
      <c r="AQ16">
        <f t="shared" si="9"/>
        <v>-239.98389226357554</v>
      </c>
      <c r="AR16">
        <f t="shared" si="9"/>
        <v>276.05285912346017</v>
      </c>
      <c r="AS16">
        <f t="shared" si="9"/>
        <v>-13.376637717023113</v>
      </c>
      <c r="AT16">
        <f t="shared" si="9"/>
        <v>10.695150636807208</v>
      </c>
      <c r="AU16">
        <f t="shared" si="9"/>
        <v>273.37137204324426</v>
      </c>
      <c r="AW16">
        <v>13</v>
      </c>
      <c r="AX16">
        <f>(R16*SUMPRODUCT(K17:$K$23, X17:$X$23)-$AZ$3*SUMPRODUCT(K16:$K$22, W17:$W$23))/Z16</f>
        <v>2664.9659663873917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1462.1880993572433</v>
      </c>
      <c r="P17">
        <f t="shared" si="22"/>
        <v>73.109404967862176</v>
      </c>
      <c r="Q17" s="4">
        <f t="shared" si="23"/>
        <v>12.5</v>
      </c>
      <c r="R17">
        <f t="shared" si="0"/>
        <v>250000</v>
      </c>
      <c r="S17">
        <f t="shared" si="1"/>
        <v>2714.9428160999205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2283.703561482444</v>
      </c>
      <c r="AC17">
        <f t="shared" si="2"/>
        <v>2296.937409384851</v>
      </c>
      <c r="AE17">
        <f t="shared" si="3"/>
        <v>1237.0627200891208</v>
      </c>
      <c r="AF17">
        <f t="shared" si="4"/>
        <v>-61.853136004456047</v>
      </c>
      <c r="AG17">
        <f t="shared" si="4"/>
        <v>-10.575441017411812</v>
      </c>
      <c r="AH17">
        <f t="shared" si="5"/>
        <v>-582.68047986190857</v>
      </c>
      <c r="AI17">
        <f t="shared" si="6"/>
        <v>581.95366320534447</v>
      </c>
      <c r="AJ17">
        <f t="shared" si="7"/>
        <v>-13.233847902406978</v>
      </c>
      <c r="AK17">
        <f t="shared" si="24"/>
        <v>47.733001408826098</v>
      </c>
      <c r="AL17">
        <f t="shared" si="8"/>
        <v>616.4528167117636</v>
      </c>
      <c r="AN17">
        <f t="shared" si="9"/>
        <v>509.70797512529259</v>
      </c>
      <c r="AO17">
        <f t="shared" si="9"/>
        <v>-25.485398756264633</v>
      </c>
      <c r="AP17">
        <f t="shared" si="9"/>
        <v>-4.3574077041571533</v>
      </c>
      <c r="AQ17">
        <f t="shared" si="9"/>
        <v>-240.08231976633402</v>
      </c>
      <c r="AR17">
        <f t="shared" si="9"/>
        <v>239.78284889853683</v>
      </c>
      <c r="AS17">
        <f t="shared" si="9"/>
        <v>-5.4527532904443259</v>
      </c>
      <c r="AT17">
        <f t="shared" si="9"/>
        <v>19.667468026999238</v>
      </c>
      <c r="AU17">
        <f t="shared" si="9"/>
        <v>253.99756363509175</v>
      </c>
      <c r="AW17">
        <v>14</v>
      </c>
      <c r="AX17">
        <f>(R17*SUMPRODUCT(K18:$K$23, X18:$X$23)-$AZ$3*SUMPRODUCT(K17:$K$22, W18:$W$23))/Z17</f>
        <v>2714.9428160999205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1462.1880993572433</v>
      </c>
      <c r="P18">
        <f t="shared" si="22"/>
        <v>73.109404967862176</v>
      </c>
      <c r="Q18" s="4">
        <f t="shared" si="23"/>
        <v>12.5</v>
      </c>
      <c r="R18">
        <f t="shared" si="0"/>
        <v>250000</v>
      </c>
      <c r="S18">
        <f t="shared" si="1"/>
        <v>2622.5385207669492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2296.937409384851</v>
      </c>
      <c r="AC18">
        <f t="shared" si="2"/>
        <v>2187.164132646556</v>
      </c>
      <c r="AE18">
        <f t="shared" si="3"/>
        <v>1219.4464793453437</v>
      </c>
      <c r="AF18">
        <f t="shared" si="4"/>
        <v>-60.972323967267194</v>
      </c>
      <c r="AG18">
        <f t="shared" si="4"/>
        <v>-10.424842739807165</v>
      </c>
      <c r="AH18">
        <f t="shared" si="5"/>
        <v>-896.87734861061347</v>
      </c>
      <c r="AI18">
        <f t="shared" si="6"/>
        <v>251.17196402765592</v>
      </c>
      <c r="AJ18">
        <f t="shared" si="7"/>
        <v>109.77327673829495</v>
      </c>
      <c r="AK18">
        <f t="shared" si="24"/>
        <v>74.636889798879238</v>
      </c>
      <c r="AL18">
        <f t="shared" si="8"/>
        <v>435.58213056483009</v>
      </c>
      <c r="AN18">
        <f t="shared" si="9"/>
        <v>469.53512838977099</v>
      </c>
      <c r="AO18">
        <f t="shared" si="9"/>
        <v>-23.476756419488552</v>
      </c>
      <c r="AP18">
        <f t="shared" si="9"/>
        <v>-4.0139767978224876</v>
      </c>
      <c r="AQ18">
        <f t="shared" si="9"/>
        <v>-345.33325419565472</v>
      </c>
      <c r="AR18">
        <f t="shared" si="9"/>
        <v>96.71114097680524</v>
      </c>
      <c r="AS18">
        <f t="shared" si="9"/>
        <v>42.267053503448196</v>
      </c>
      <c r="AT18">
        <f t="shared" si="9"/>
        <v>28.738154751279914</v>
      </c>
      <c r="AU18">
        <f t="shared" si="9"/>
        <v>167.71634923153334</v>
      </c>
      <c r="AW18">
        <v>15</v>
      </c>
      <c r="AX18">
        <f>(R18*SUMPRODUCT(K19:$K$23, X19:$X$23)-$AZ$3*SUMPRODUCT(K18:$K$22, W19:$W$23))/Z18</f>
        <v>2622.5385207669492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1462.1880993572433</v>
      </c>
      <c r="P19">
        <f t="shared" si="22"/>
        <v>73.109404967862176</v>
      </c>
      <c r="Q19" s="4">
        <f t="shared" si="23"/>
        <v>12.5</v>
      </c>
      <c r="R19">
        <f t="shared" si="0"/>
        <v>250000</v>
      </c>
      <c r="S19">
        <f t="shared" si="1"/>
        <v>2390.7863022878164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2187.164132646556</v>
      </c>
      <c r="AC19">
        <f t="shared" si="2"/>
        <v>1962.1633394977985</v>
      </c>
      <c r="AE19">
        <f t="shared" si="3"/>
        <v>1200.0453077982186</v>
      </c>
      <c r="AF19">
        <f t="shared" si="4"/>
        <v>-60.002265389910932</v>
      </c>
      <c r="AG19">
        <f t="shared" si="4"/>
        <v>-10.258985389138212</v>
      </c>
      <c r="AH19">
        <f t="shared" si="5"/>
        <v>-1232.178465417634</v>
      </c>
      <c r="AI19">
        <f t="shared" si="6"/>
        <v>-102.39440839846452</v>
      </c>
      <c r="AJ19">
        <f t="shared" si="7"/>
        <v>225.00079314875757</v>
      </c>
      <c r="AK19">
        <f t="shared" si="24"/>
        <v>74.196720003723456</v>
      </c>
      <c r="AL19">
        <f t="shared" si="8"/>
        <v>196.80310475401649</v>
      </c>
      <c r="AN19">
        <f t="shared" si="9"/>
        <v>430.46852054451568</v>
      </c>
      <c r="AO19">
        <f t="shared" si="9"/>
        <v>-21.523426027225785</v>
      </c>
      <c r="AP19">
        <f t="shared" si="9"/>
        <v>-3.6800029415995059</v>
      </c>
      <c r="AQ19">
        <f t="shared" si="9"/>
        <v>-441.99501269524313</v>
      </c>
      <c r="AR19">
        <f t="shared" si="9"/>
        <v>-36.729921119552735</v>
      </c>
      <c r="AS19">
        <f t="shared" si="9"/>
        <v>80.710084793210214</v>
      </c>
      <c r="AT19">
        <f t="shared" si="9"/>
        <v>26.615122013900617</v>
      </c>
      <c r="AU19">
        <f t="shared" si="9"/>
        <v>70.595285687558089</v>
      </c>
      <c r="AW19">
        <v>16</v>
      </c>
      <c r="AX19">
        <f>(R19*SUMPRODUCT(K20:$K$23, X20:$X$23)-$AZ$3*SUMPRODUCT(K19:$K$22, W20:$W$23))/Z19</f>
        <v>2390.7863022878164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1462.1880993572433</v>
      </c>
      <c r="P20">
        <f t="shared" si="22"/>
        <v>73.109404967862176</v>
      </c>
      <c r="Q20" s="4">
        <f t="shared" si="23"/>
        <v>12.5</v>
      </c>
      <c r="R20">
        <f t="shared" si="0"/>
        <v>250000</v>
      </c>
      <c r="S20">
        <f t="shared" si="1"/>
        <v>2013.7078568838028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1962.1633394977985</v>
      </c>
      <c r="AC20">
        <f t="shared" si="2"/>
        <v>1623.4321027420131</v>
      </c>
      <c r="AE20">
        <f t="shared" si="3"/>
        <v>1178.8021249602994</v>
      </c>
      <c r="AF20">
        <f t="shared" si="4"/>
        <v>-58.94010624801497</v>
      </c>
      <c r="AG20">
        <f t="shared" si="4"/>
        <v>-10.077380993923454</v>
      </c>
      <c r="AH20">
        <f t="shared" si="5"/>
        <v>-1580.2908264675257</v>
      </c>
      <c r="AI20">
        <f t="shared" si="6"/>
        <v>-470.50618874916472</v>
      </c>
      <c r="AJ20">
        <f t="shared" si="7"/>
        <v>338.7312367557854</v>
      </c>
      <c r="AK20">
        <f t="shared" si="24"/>
        <v>13.252709040303355</v>
      </c>
      <c r="AL20">
        <f t="shared" si="8"/>
        <v>-118.52224295307596</v>
      </c>
      <c r="AN20">
        <f t="shared" si="9"/>
        <v>401.07025863732611</v>
      </c>
      <c r="AO20">
        <f t="shared" si="9"/>
        <v>-20.053512931866308</v>
      </c>
      <c r="AP20">
        <f t="shared" si="9"/>
        <v>-3.4286821477827543</v>
      </c>
      <c r="AQ20">
        <f t="shared" si="9"/>
        <v>-537.67094330176087</v>
      </c>
      <c r="AR20">
        <f t="shared" si="9"/>
        <v>-160.08287974408381</v>
      </c>
      <c r="AS20">
        <f t="shared" si="9"/>
        <v>115.24837108582548</v>
      </c>
      <c r="AT20">
        <f t="shared" si="9"/>
        <v>4.5090412800356194</v>
      </c>
      <c r="AU20">
        <f t="shared" si="9"/>
        <v>-40.325467378222726</v>
      </c>
      <c r="AW20">
        <v>17</v>
      </c>
      <c r="AX20">
        <f>(R20*SUMPRODUCT(K21:$K$23, X21:$X$23)-$AZ$3*SUMPRODUCT(K20:$K$22, W21:$W$23))/Z20</f>
        <v>2013.7078568838028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1462.1880993572433</v>
      </c>
      <c r="P21">
        <f t="shared" si="22"/>
        <v>73.109404967862176</v>
      </c>
      <c r="Q21" s="4">
        <f t="shared" si="23"/>
        <v>12.5</v>
      </c>
      <c r="R21">
        <f t="shared" si="0"/>
        <v>250000</v>
      </c>
      <c r="S21">
        <f t="shared" si="1"/>
        <v>1482.870554154955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1623.4321027420131</v>
      </c>
      <c r="AC21">
        <f t="shared" si="2"/>
        <v>1171.8476929497938</v>
      </c>
      <c r="AE21">
        <f t="shared" si="3"/>
        <v>1155.5032542047352</v>
      </c>
      <c r="AF21">
        <f t="shared" si="4"/>
        <v>-57.775162710236771</v>
      </c>
      <c r="AG21">
        <f t="shared" si="4"/>
        <v>-9.8782028686380841</v>
      </c>
      <c r="AH21">
        <f t="shared" si="5"/>
        <v>-1968.0863069226662</v>
      </c>
      <c r="AI21">
        <f t="shared" si="6"/>
        <v>-880.23641829680582</v>
      </c>
      <c r="AJ21">
        <f t="shared" si="7"/>
        <v>451.58440979221928</v>
      </c>
      <c r="AK21">
        <f t="shared" si="24"/>
        <v>4.3538563107784194</v>
      </c>
      <c r="AL21">
        <f t="shared" si="8"/>
        <v>-424.29815219380811</v>
      </c>
      <c r="AN21">
        <f t="shared" si="9"/>
        <v>373.95905746646343</v>
      </c>
      <c r="AO21">
        <f t="shared" si="9"/>
        <v>-18.697952873323175</v>
      </c>
      <c r="AP21">
        <f t="shared" si="9"/>
        <v>-3.1969130513274111</v>
      </c>
      <c r="AQ21">
        <f t="shared" si="9"/>
        <v>-636.9377997606656</v>
      </c>
      <c r="AR21">
        <f t="shared" si="9"/>
        <v>-284.87360821885278</v>
      </c>
      <c r="AS21">
        <f t="shared" si="9"/>
        <v>146.14764574477428</v>
      </c>
      <c r="AT21">
        <f t="shared" si="9"/>
        <v>1.4090518537255707</v>
      </c>
      <c r="AU21">
        <f t="shared" si="9"/>
        <v>-137.3169106203529</v>
      </c>
      <c r="AW21">
        <v>18</v>
      </c>
      <c r="AX21">
        <f>(R21*SUMPRODUCT(K22:$K$23, X22:$X$23)-$AZ$3*SUMPRODUCT(K21:$K$22, W22:$W$23))/Z21</f>
        <v>1482.870554154955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1462.1880993572433</v>
      </c>
      <c r="P22">
        <f t="shared" si="22"/>
        <v>73.109404967862176</v>
      </c>
      <c r="Q22" s="4">
        <f t="shared" si="23"/>
        <v>12.5</v>
      </c>
      <c r="R22">
        <f t="shared" si="0"/>
        <v>250000</v>
      </c>
      <c r="S22">
        <f t="shared" si="1"/>
        <v>803.40943403711867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1171.8476929497938</v>
      </c>
      <c r="AC22">
        <f t="shared" si="2"/>
        <v>620.85983560235798</v>
      </c>
      <c r="AE22">
        <f t="shared" si="3"/>
        <v>1129.9517089622825</v>
      </c>
      <c r="AF22">
        <f t="shared" si="4"/>
        <v>-56.49758544811413</v>
      </c>
      <c r="AG22">
        <f t="shared" si="4"/>
        <v>-9.6597670082511335</v>
      </c>
      <c r="AH22">
        <f t="shared" si="5"/>
        <v>-2393.076634011386</v>
      </c>
      <c r="AI22">
        <f t="shared" si="6"/>
        <v>-1329.2822775054685</v>
      </c>
      <c r="AJ22">
        <f t="shared" si="7"/>
        <v>550.98785734743581</v>
      </c>
      <c r="AK22">
        <f t="shared" si="24"/>
        <v>47.151338145743203</v>
      </c>
      <c r="AL22">
        <f t="shared" si="8"/>
        <v>-731.14308201228948</v>
      </c>
      <c r="AN22">
        <f t="shared" si="9"/>
        <v>341.76610524787611</v>
      </c>
      <c r="AO22">
        <f t="shared" si="9"/>
        <v>-17.088305262393806</v>
      </c>
      <c r="AP22">
        <f t="shared" si="9"/>
        <v>-2.9217009203373996</v>
      </c>
      <c r="AQ22">
        <f t="shared" si="9"/>
        <v>-723.81188884335654</v>
      </c>
      <c r="AR22">
        <f t="shared" si="9"/>
        <v>-402.05578977821159</v>
      </c>
      <c r="AS22">
        <f t="shared" si="9"/>
        <v>166.65223172895011</v>
      </c>
      <c r="AT22">
        <f t="shared" si="9"/>
        <v>14.261431765164199</v>
      </c>
      <c r="AU22">
        <f t="shared" si="9"/>
        <v>-221.14212628409729</v>
      </c>
      <c r="AW22">
        <v>19</v>
      </c>
      <c r="AX22">
        <f>(R22*SUMPRODUCT(K23:$K$23, X23:$X$23)-$AZ$3*SUMPRODUCT(K22:$K$22, W23:$W$23))/Z22</f>
        <v>803.40943403711867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1462.1880993572433</v>
      </c>
      <c r="P23">
        <f t="shared" si="22"/>
        <v>73.109404967862176</v>
      </c>
      <c r="Q23" s="4">
        <f t="shared" si="23"/>
        <v>12.5</v>
      </c>
      <c r="R23">
        <f t="shared" si="0"/>
        <v>250000</v>
      </c>
      <c r="S23">
        <f t="shared" si="1"/>
        <v>823.76696461660856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620.85983560235798</v>
      </c>
      <c r="AC23">
        <f t="shared" si="2"/>
        <v>620.85983560235798</v>
      </c>
      <c r="AE23">
        <f t="shared" si="3"/>
        <v>1102.027517465659</v>
      </c>
      <c r="AF23">
        <f t="shared" si="4"/>
        <v>-55.101375873282954</v>
      </c>
      <c r="AG23">
        <f t="shared" si="4"/>
        <v>-9.4210477943133153</v>
      </c>
      <c r="AH23">
        <f t="shared" si="5"/>
        <v>-2842.4308771061342</v>
      </c>
      <c r="AI23">
        <f t="shared" si="6"/>
        <v>-1804.9257833080715</v>
      </c>
      <c r="AJ23">
        <f t="shared" si="7"/>
        <v>0</v>
      </c>
      <c r="AK23">
        <f t="shared" si="24"/>
        <v>116.74501840363141</v>
      </c>
      <c r="AL23">
        <f t="shared" si="8"/>
        <v>-1688.1807649044401</v>
      </c>
      <c r="AN23">
        <f t="shared" si="9"/>
        <v>301.94775954863098</v>
      </c>
      <c r="AO23">
        <f t="shared" si="9"/>
        <v>-15.09738797743155</v>
      </c>
      <c r="AP23">
        <f t="shared" si="9"/>
        <v>-2.5813005837053624</v>
      </c>
      <c r="AQ23">
        <f t="shared" si="9"/>
        <v>-778.80599296450168</v>
      </c>
      <c r="AR23">
        <f t="shared" si="9"/>
        <v>-494.53692197700764</v>
      </c>
      <c r="AS23">
        <f t="shared" si="9"/>
        <v>0</v>
      </c>
      <c r="AT23">
        <f t="shared" si="9"/>
        <v>31.987310830955426</v>
      </c>
      <c r="AU23">
        <f t="shared" si="9"/>
        <v>-462.5496111460522</v>
      </c>
      <c r="AW23">
        <v>20</v>
      </c>
      <c r="AX23">
        <f>(R23*SUMPRODUCT(K$23:$K24, X$23:$X24)-$AZ$3*SUMPRODUCT(K$22:$K23, W$23:$W24))/Z23</f>
        <v>823.76696461660856</v>
      </c>
    </row>
    <row r="25" spans="5:50" x14ac:dyDescent="0.25">
      <c r="AN25" s="8">
        <f t="shared" ref="AN25:AU25" si="25">SUM(AN3:AN23)</f>
        <v>14050.269452224979</v>
      </c>
      <c r="AO25" s="8">
        <f t="shared" si="25"/>
        <v>-1799.1545471291818</v>
      </c>
      <c r="AP25" s="8">
        <f t="shared" si="25"/>
        <v>-207.61338912552768</v>
      </c>
      <c r="AQ25" s="8">
        <f t="shared" si="25"/>
        <v>-6980.5594107766647</v>
      </c>
      <c r="AR25" s="8">
        <f t="shared" si="25"/>
        <v>5062.9421051936051</v>
      </c>
      <c r="AS25" s="8">
        <f t="shared" si="25"/>
        <v>-1099.6441408179037</v>
      </c>
      <c r="AT25" s="8">
        <f t="shared" si="25"/>
        <v>448.86541917375638</v>
      </c>
      <c r="AU25" s="9">
        <f t="shared" si="25"/>
        <v>4412.1633835494567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F547-BBAC-4EC9-9613-1C932D7F74A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5889.318191245472</v>
      </c>
      <c r="K3">
        <v>1</v>
      </c>
      <c r="L3" s="2">
        <v>0</v>
      </c>
      <c r="O3">
        <f>$C$3</f>
        <v>5889.318191245472</v>
      </c>
      <c r="P3">
        <f>O3*B5</f>
        <v>4711.454552996378</v>
      </c>
      <c r="Q3" s="4">
        <f>B8</f>
        <v>100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5889.318191245472</v>
      </c>
      <c r="AF3">
        <f t="shared" ref="AF3:AG23" si="4">-$Z3*P3</f>
        <v>-4711.454552996378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1077.863638249094</v>
      </c>
      <c r="AJ3">
        <f t="shared" ref="AJ3:AJ23" si="7">AB3-AC3</f>
        <v>-3.637978807091713E-12</v>
      </c>
      <c r="AL3">
        <f t="shared" ref="AL3:AL23" si="8">SUM(AI3:AK3)</f>
        <v>1077.8636382490904</v>
      </c>
      <c r="AN3">
        <f t="shared" ref="AN3:AU23" si="9">AE3*$K3</f>
        <v>5889.318191245472</v>
      </c>
      <c r="AO3">
        <f t="shared" si="9"/>
        <v>-4711.454552996378</v>
      </c>
      <c r="AP3">
        <f t="shared" si="9"/>
        <v>-100</v>
      </c>
      <c r="AQ3">
        <f t="shared" si="9"/>
        <v>0</v>
      </c>
      <c r="AR3">
        <f t="shared" si="9"/>
        <v>1077.863638249094</v>
      </c>
      <c r="AS3">
        <f t="shared" si="9"/>
        <v>-3.637978807091713E-12</v>
      </c>
      <c r="AT3">
        <f t="shared" si="9"/>
        <v>0</v>
      </c>
      <c r="AU3">
        <f t="shared" si="9"/>
        <v>1077.8636382490904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3195.4406997145388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250000</v>
      </c>
      <c r="S4">
        <f t="shared" si="1"/>
        <v>2707.7954584485719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3.637978807091713E-12</v>
      </c>
      <c r="AC4">
        <f t="shared" si="2"/>
        <v>2674.7056401404661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-2674.7056401404625</v>
      </c>
      <c r="AK4">
        <f>H4*SUM(AB4, AE4:AF4)</f>
        <v>2.3974280338734388E-13</v>
      </c>
      <c r="AL4">
        <f t="shared" si="8"/>
        <v>-3229.7571401404621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-520.73505957406883</v>
      </c>
      <c r="AR4">
        <f t="shared" si="9"/>
        <v>-520.73505957406883</v>
      </c>
      <c r="AS4">
        <f t="shared" si="9"/>
        <v>-2509.3401258471358</v>
      </c>
      <c r="AT4">
        <f t="shared" si="9"/>
        <v>2.2492053981362591E-13</v>
      </c>
      <c r="AU4">
        <f t="shared" si="9"/>
        <v>-3030.0751854212044</v>
      </c>
      <c r="AW4">
        <v>1</v>
      </c>
      <c r="AX4">
        <f>(R4*SUMPRODUCT(K5:$K$23, X5:$X$23)-$AZ$3*SUMPRODUCT(K4:$K$22, W5:$W$23))/Z4</f>
        <v>2707.7954584485719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5889.318191245472</v>
      </c>
      <c r="P5">
        <f t="shared" ref="P5:P23" si="22">O5*$C$5</f>
        <v>294.46590956227362</v>
      </c>
      <c r="Q5" s="4">
        <f t="shared" ref="Q5:Q23" si="23">$C$8</f>
        <v>12.5</v>
      </c>
      <c r="R5">
        <f t="shared" si="0"/>
        <v>250000</v>
      </c>
      <c r="S5">
        <f t="shared" si="1"/>
        <v>5260.8191823387315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2674.7056401404661</v>
      </c>
      <c r="AC5">
        <f t="shared" si="2"/>
        <v>5132.2924282576205</v>
      </c>
      <c r="AE5">
        <f t="shared" si="3"/>
        <v>5745.4366160313402</v>
      </c>
      <c r="AF5">
        <f t="shared" si="4"/>
        <v>-287.27183080156703</v>
      </c>
      <c r="AG5">
        <f t="shared" si="4"/>
        <v>-12.194613258823377</v>
      </c>
      <c r="AH5">
        <f t="shared" si="5"/>
        <v>-583.23383853245457</v>
      </c>
      <c r="AI5">
        <f t="shared" si="6"/>
        <v>4862.7363334384945</v>
      </c>
      <c r="AJ5">
        <f t="shared" si="7"/>
        <v>-2457.5867881171544</v>
      </c>
      <c r="AK5">
        <f>H5*SUM(AB5, AE5:AF5)</f>
        <v>702.68000475198869</v>
      </c>
      <c r="AL5">
        <f t="shared" si="8"/>
        <v>3107.8295500733288</v>
      </c>
      <c r="AN5">
        <f t="shared" si="9"/>
        <v>4961.543675357404</v>
      </c>
      <c r="AO5">
        <f t="shared" si="9"/>
        <v>-248.07718376787022</v>
      </c>
      <c r="AP5">
        <f t="shared" si="9"/>
        <v>-10.530810855857613</v>
      </c>
      <c r="AQ5">
        <f t="shared" si="9"/>
        <v>-503.65887855255323</v>
      </c>
      <c r="AR5">
        <f t="shared" si="9"/>
        <v>4199.2768021811225</v>
      </c>
      <c r="AS5">
        <f t="shared" si="9"/>
        <v>-2122.2798196400936</v>
      </c>
      <c r="AT5">
        <f t="shared" si="9"/>
        <v>606.80810987443374</v>
      </c>
      <c r="AU5">
        <f t="shared" si="9"/>
        <v>2683.8050924154622</v>
      </c>
      <c r="AW5">
        <v>2</v>
      </c>
      <c r="AX5">
        <f>(R5*SUMPRODUCT(K6:$K$23, X6:$X$23)-$AZ$3*SUMPRODUCT(K5:$K$22, W6:$W$23))/Z5</f>
        <v>5260.8191823387315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5889.318191245472</v>
      </c>
      <c r="P6">
        <f t="shared" si="22"/>
        <v>294.46590956227362</v>
      </c>
      <c r="Q6" s="4">
        <f t="shared" si="23"/>
        <v>12.5</v>
      </c>
      <c r="R6">
        <f t="shared" si="0"/>
        <v>250000</v>
      </c>
      <c r="S6">
        <f t="shared" si="1"/>
        <v>7623.45066545807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5132.2924282576205</v>
      </c>
      <c r="AC6">
        <f t="shared" si="2"/>
        <v>7344.0245709928822</v>
      </c>
      <c r="AE6">
        <f t="shared" si="3"/>
        <v>5673.4541090262646</v>
      </c>
      <c r="AF6">
        <f t="shared" si="4"/>
        <v>-283.67270545131328</v>
      </c>
      <c r="AG6">
        <f t="shared" si="4"/>
        <v>-12.041831339364354</v>
      </c>
      <c r="AH6">
        <f t="shared" si="5"/>
        <v>-616.7157374158229</v>
      </c>
      <c r="AI6">
        <f t="shared" si="6"/>
        <v>4761.0238348197636</v>
      </c>
      <c r="AJ6">
        <f t="shared" si="7"/>
        <v>-2211.7321427352617</v>
      </c>
      <c r="AK6">
        <f>H6*SUM(AB6, AE6:AF6)</f>
        <v>1144.8016329033837</v>
      </c>
      <c r="AL6">
        <f t="shared" si="8"/>
        <v>3694.0933249878854</v>
      </c>
      <c r="AN6">
        <f t="shared" si="9"/>
        <v>4418.634813135438</v>
      </c>
      <c r="AO6">
        <f t="shared" si="9"/>
        <v>-220.93174065677192</v>
      </c>
      <c r="AP6">
        <f t="shared" si="9"/>
        <v>-9.3784939734275632</v>
      </c>
      <c r="AQ6">
        <f t="shared" si="9"/>
        <v>-480.31438604898619</v>
      </c>
      <c r="AR6">
        <f t="shared" si="9"/>
        <v>3708.0101924562518</v>
      </c>
      <c r="AS6">
        <f t="shared" si="9"/>
        <v>-1722.5549824528284</v>
      </c>
      <c r="AT6">
        <f t="shared" si="9"/>
        <v>891.60152740697345</v>
      </c>
      <c r="AU6">
        <f t="shared" si="9"/>
        <v>2877.0567374103966</v>
      </c>
      <c r="AW6">
        <v>3</v>
      </c>
      <c r="AX6">
        <f>(R6*SUMPRODUCT(K7:$K$23, X7:$X$23)-$AZ$3*SUMPRODUCT(K6:$K$22, W7:$W$23))/Z6</f>
        <v>7623.45066545807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5889.318191245472</v>
      </c>
      <c r="P7">
        <f t="shared" si="22"/>
        <v>294.46590956227362</v>
      </c>
      <c r="Q7" s="4">
        <f t="shared" si="23"/>
        <v>12.5</v>
      </c>
      <c r="R7">
        <f t="shared" si="0"/>
        <v>250000</v>
      </c>
      <c r="S7">
        <f t="shared" si="1"/>
        <v>9756.8708705972967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7344.0245709928822</v>
      </c>
      <c r="AC7">
        <f t="shared" si="2"/>
        <v>9279.6906063023089</v>
      </c>
      <c r="AE7">
        <f t="shared" si="3"/>
        <v>5601.288714552833</v>
      </c>
      <c r="AF7">
        <f t="shared" si="4"/>
        <v>-280.06443572764169</v>
      </c>
      <c r="AG7">
        <f t="shared" si="4"/>
        <v>-11.888661243671642</v>
      </c>
      <c r="AH7">
        <f t="shared" si="5"/>
        <v>-655.03564598137416</v>
      </c>
      <c r="AI7">
        <f t="shared" si="6"/>
        <v>4654.2999716001459</v>
      </c>
      <c r="AJ7">
        <f t="shared" si="7"/>
        <v>-1935.6660353094267</v>
      </c>
      <c r="AK7">
        <f>H7*SUM(AB7, AE7:AF7)</f>
        <v>1326.0515545759524</v>
      </c>
      <c r="AL7">
        <f t="shared" si="8"/>
        <v>4044.6854908666719</v>
      </c>
      <c r="AN7">
        <f t="shared" si="9"/>
        <v>3948.9730350373261</v>
      </c>
      <c r="AO7">
        <f t="shared" si="9"/>
        <v>-197.44865175186635</v>
      </c>
      <c r="AP7">
        <f t="shared" si="9"/>
        <v>-8.3816430586725499</v>
      </c>
      <c r="AQ7">
        <f t="shared" si="9"/>
        <v>-461.80767226800731</v>
      </c>
      <c r="AR7">
        <f t="shared" si="9"/>
        <v>3281.3350679587802</v>
      </c>
      <c r="AS7">
        <f t="shared" si="9"/>
        <v>-1364.666841474314</v>
      </c>
      <c r="AT7">
        <f t="shared" si="9"/>
        <v>934.8816136694735</v>
      </c>
      <c r="AU7">
        <f t="shared" si="9"/>
        <v>2851.5498401539398</v>
      </c>
      <c r="AW7">
        <v>4</v>
      </c>
      <c r="AX7">
        <f>(R7*SUMPRODUCT(K8:$K$23, X8:$X$23)-$AZ$3*SUMPRODUCT(K7:$K$22, W8:$W$23))/Z7</f>
        <v>9756.8708705972967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5889.318191245472</v>
      </c>
      <c r="P8">
        <f t="shared" si="22"/>
        <v>294.46590956227362</v>
      </c>
      <c r="Q8" s="4">
        <f t="shared" si="23"/>
        <v>12.5</v>
      </c>
      <c r="R8">
        <f t="shared" si="0"/>
        <v>250000</v>
      </c>
      <c r="S8">
        <f t="shared" si="1"/>
        <v>11476.262961544462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9279.6906063023089</v>
      </c>
      <c r="AC8">
        <f t="shared" si="2"/>
        <v>10759.558600432803</v>
      </c>
      <c r="AE8">
        <f t="shared" si="3"/>
        <v>5521.5242459704668</v>
      </c>
      <c r="AF8">
        <f t="shared" si="4"/>
        <v>-276.07621229852339</v>
      </c>
      <c r="AG8">
        <f t="shared" si="4"/>
        <v>-11.719362213647807</v>
      </c>
      <c r="AH8">
        <f t="shared" si="5"/>
        <v>-1008.2483517423575</v>
      </c>
      <c r="AI8">
        <f t="shared" si="6"/>
        <v>4225.4803197159381</v>
      </c>
      <c r="AJ8">
        <f t="shared" si="7"/>
        <v>-1479.8679941304945</v>
      </c>
      <c r="AK8">
        <f t="shared" ref="AK8:AK23" si="24">H8*SUM(AB8:AB8, AE8:AF8)</f>
        <v>1053.0725513981336</v>
      </c>
      <c r="AL8">
        <f t="shared" si="8"/>
        <v>3798.6848769835769</v>
      </c>
      <c r="AN8">
        <f t="shared" si="9"/>
        <v>3629.592695856958</v>
      </c>
      <c r="AO8">
        <f t="shared" si="9"/>
        <v>-181.47963479284792</v>
      </c>
      <c r="AP8">
        <f t="shared" si="9"/>
        <v>-7.7037625111943822</v>
      </c>
      <c r="AQ8">
        <f t="shared" si="9"/>
        <v>-662.77547468247622</v>
      </c>
      <c r="AR8">
        <f t="shared" si="9"/>
        <v>2777.6338238704393</v>
      </c>
      <c r="AS8">
        <f t="shared" si="9"/>
        <v>-972.79624666113614</v>
      </c>
      <c r="AT8">
        <f t="shared" si="9"/>
        <v>692.24081440039379</v>
      </c>
      <c r="AU8">
        <f t="shared" si="9"/>
        <v>2497.0783916096966</v>
      </c>
      <c r="AW8">
        <v>5</v>
      </c>
      <c r="AX8">
        <f>(R8*SUMPRODUCT(K9:$K$23, X9:$X$23)-$AZ$3*SUMPRODUCT(K8:$K$22, W9:$W$23))/Z8</f>
        <v>11476.262961544462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5889.318191245472</v>
      </c>
      <c r="P9">
        <f t="shared" si="22"/>
        <v>294.46590956227362</v>
      </c>
      <c r="Q9" s="4">
        <f t="shared" si="23"/>
        <v>12.5</v>
      </c>
      <c r="R9">
        <f t="shared" si="0"/>
        <v>250000</v>
      </c>
      <c r="S9">
        <f t="shared" si="1"/>
        <v>12858.342959833075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10759.558600432803</v>
      </c>
      <c r="AC9">
        <f t="shared" si="2"/>
        <v>11863.528241897369</v>
      </c>
      <c r="AE9">
        <f t="shared" si="3"/>
        <v>5433.6778001344901</v>
      </c>
      <c r="AF9">
        <f t="shared" si="4"/>
        <v>-271.68389000672448</v>
      </c>
      <c r="AG9">
        <f t="shared" si="4"/>
        <v>-11.532909293752594</v>
      </c>
      <c r="AH9">
        <f t="shared" si="5"/>
        <v>-1385.1859551747132</v>
      </c>
      <c r="AI9">
        <f t="shared" si="6"/>
        <v>3765.2750456593003</v>
      </c>
      <c r="AJ9">
        <f t="shared" si="7"/>
        <v>-1103.9696414645659</v>
      </c>
      <c r="AK9">
        <f t="shared" si="24"/>
        <v>831.10504105126176</v>
      </c>
      <c r="AL9">
        <f t="shared" si="8"/>
        <v>3492.410445245996</v>
      </c>
      <c r="AN9">
        <f t="shared" si="9"/>
        <v>3394.6460146851787</v>
      </c>
      <c r="AO9">
        <f t="shared" si="9"/>
        <v>-169.73230073425893</v>
      </c>
      <c r="AP9">
        <f t="shared" si="9"/>
        <v>-7.2050912865672467</v>
      </c>
      <c r="AQ9">
        <f t="shared" si="9"/>
        <v>-865.38366007188301</v>
      </c>
      <c r="AR9">
        <f t="shared" si="9"/>
        <v>2352.32496259247</v>
      </c>
      <c r="AS9">
        <f t="shared" si="9"/>
        <v>-689.69605515409046</v>
      </c>
      <c r="AT9">
        <f t="shared" si="9"/>
        <v>519.22611519578822</v>
      </c>
      <c r="AU9">
        <f t="shared" si="9"/>
        <v>2181.8550226341672</v>
      </c>
      <c r="AW9">
        <v>6</v>
      </c>
      <c r="AX9">
        <f>(R9*SUMPRODUCT(K10:$K$23, X10:$X$23)-$AZ$3*SUMPRODUCT(K9:$K$22, W10:$W$23))/Z9</f>
        <v>12858.342959833075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5889.318191245472</v>
      </c>
      <c r="P10">
        <f t="shared" si="22"/>
        <v>294.46590956227362</v>
      </c>
      <c r="Q10" s="4">
        <f t="shared" si="23"/>
        <v>12.5</v>
      </c>
      <c r="R10">
        <f t="shared" si="0"/>
        <v>250000</v>
      </c>
      <c r="S10">
        <f t="shared" si="1"/>
        <v>13958.833664553107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11863.528241897369</v>
      </c>
      <c r="AC10">
        <f t="shared" si="2"/>
        <v>12650.895325397903</v>
      </c>
      <c r="AE10">
        <f t="shared" si="3"/>
        <v>5337.4909226553536</v>
      </c>
      <c r="AF10">
        <f t="shared" si="4"/>
        <v>-266.8745461327677</v>
      </c>
      <c r="AG10">
        <f t="shared" si="4"/>
        <v>-11.328753917961135</v>
      </c>
      <c r="AH10">
        <f t="shared" si="5"/>
        <v>-1776.5256570786757</v>
      </c>
      <c r="AI10">
        <f t="shared" si="6"/>
        <v>3282.7619655259487</v>
      </c>
      <c r="AJ10">
        <f t="shared" si="7"/>
        <v>-787.36708350053414</v>
      </c>
      <c r="AK10">
        <f t="shared" si="24"/>
        <v>889.04259246704771</v>
      </c>
      <c r="AL10">
        <f t="shared" si="8"/>
        <v>3384.4374744924621</v>
      </c>
      <c r="AN10">
        <f t="shared" si="9"/>
        <v>3168.2223707815274</v>
      </c>
      <c r="AO10">
        <f t="shared" si="9"/>
        <v>-158.41111853907637</v>
      </c>
      <c r="AP10">
        <f t="shared" si="9"/>
        <v>-6.7245100958611825</v>
      </c>
      <c r="AQ10">
        <f t="shared" si="9"/>
        <v>-1054.5082718799117</v>
      </c>
      <c r="AR10">
        <f t="shared" si="9"/>
        <v>1948.5784702666779</v>
      </c>
      <c r="AS10">
        <f t="shared" si="9"/>
        <v>-467.36454339905106</v>
      </c>
      <c r="AT10">
        <f t="shared" si="9"/>
        <v>527.7169874099626</v>
      </c>
      <c r="AU10">
        <f t="shared" si="9"/>
        <v>2008.9309142775892</v>
      </c>
      <c r="AW10">
        <v>7</v>
      </c>
      <c r="AX10">
        <f>(R10*SUMPRODUCT(K11:$K$23, X11:$X$23)-$AZ$3*SUMPRODUCT(K10:$K$22, W11:$W$23))/Z10</f>
        <v>13958.833664553107</v>
      </c>
    </row>
    <row r="11" spans="1:52" x14ac:dyDescent="0.25">
      <c r="A11" t="s">
        <v>33</v>
      </c>
      <c r="C11" s="7">
        <f>AU25</f>
        <v>17260.527525380148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5889.318191245472</v>
      </c>
      <c r="P11">
        <f t="shared" si="22"/>
        <v>294.46590956227362</v>
      </c>
      <c r="Q11" s="4">
        <f t="shared" si="23"/>
        <v>12.5</v>
      </c>
      <c r="R11">
        <f t="shared" si="0"/>
        <v>250000</v>
      </c>
      <c r="S11">
        <f t="shared" si="1"/>
        <v>14769.411522492561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12650.895325397903</v>
      </c>
      <c r="AC11">
        <f t="shared" si="2"/>
        <v>13120.959184127711</v>
      </c>
      <c r="AE11">
        <f t="shared" si="3"/>
        <v>5231.9961084428905</v>
      </c>
      <c r="AF11">
        <f t="shared" si="4"/>
        <v>-261.59980542214458</v>
      </c>
      <c r="AG11">
        <f t="shared" si="4"/>
        <v>-11.104842569510643</v>
      </c>
      <c r="AH11">
        <f t="shared" si="5"/>
        <v>-2212.4761854176227</v>
      </c>
      <c r="AI11">
        <f t="shared" si="6"/>
        <v>2746.8152750336126</v>
      </c>
      <c r="AJ11">
        <f t="shared" si="7"/>
        <v>-470.06385872980718</v>
      </c>
      <c r="AK11">
        <f t="shared" si="24"/>
        <v>907.49651886356037</v>
      </c>
      <c r="AL11">
        <f t="shared" si="8"/>
        <v>3184.2479351673655</v>
      </c>
      <c r="AN11">
        <f t="shared" si="9"/>
        <v>2953.4977341815866</v>
      </c>
      <c r="AO11">
        <f t="shared" si="9"/>
        <v>-147.67488670907937</v>
      </c>
      <c r="AP11">
        <f t="shared" si="9"/>
        <v>-6.2687598934881583</v>
      </c>
      <c r="AQ11">
        <f t="shared" si="9"/>
        <v>-1248.9580009466852</v>
      </c>
      <c r="AR11">
        <f t="shared" si="9"/>
        <v>1550.5960866323339</v>
      </c>
      <c r="AS11">
        <f t="shared" si="9"/>
        <v>-265.35427643739678</v>
      </c>
      <c r="AT11">
        <f t="shared" si="9"/>
        <v>512.28801717111594</v>
      </c>
      <c r="AU11">
        <f t="shared" si="9"/>
        <v>1797.529827366053</v>
      </c>
      <c r="AW11">
        <v>8</v>
      </c>
      <c r="AX11">
        <f>(R11*SUMPRODUCT(K12:$K$23, X12:$X$23)-$AZ$3*SUMPRODUCT(K11:$K$22, W12:$W$23))/Z11</f>
        <v>14769.411522492561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5889.318191245472</v>
      </c>
      <c r="P12">
        <f t="shared" si="22"/>
        <v>294.46590956227362</v>
      </c>
      <c r="Q12" s="4">
        <f t="shared" si="23"/>
        <v>12.5</v>
      </c>
      <c r="R12">
        <f t="shared" si="0"/>
        <v>250000</v>
      </c>
      <c r="S12">
        <f t="shared" si="1"/>
        <v>15286.168913346848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13120.959184127711</v>
      </c>
      <c r="AC12">
        <f t="shared" si="2"/>
        <v>13279.745672961457</v>
      </c>
      <c r="AE12">
        <f t="shared" si="3"/>
        <v>5116.3014232165624</v>
      </c>
      <c r="AF12">
        <f t="shared" si="4"/>
        <v>-255.81507116082815</v>
      </c>
      <c r="AG12">
        <f t="shared" si="4"/>
        <v>-10.859282129682672</v>
      </c>
      <c r="AH12">
        <f t="shared" si="5"/>
        <v>-2690.2402826572797</v>
      </c>
      <c r="AI12">
        <f t="shared" si="6"/>
        <v>2159.3867872687724</v>
      </c>
      <c r="AJ12">
        <f t="shared" si="7"/>
        <v>-158.78648883374626</v>
      </c>
      <c r="AK12">
        <f t="shared" si="24"/>
        <v>933.23702332792084</v>
      </c>
      <c r="AL12">
        <f t="shared" si="8"/>
        <v>2933.8373217629469</v>
      </c>
      <c r="AN12">
        <f t="shared" si="9"/>
        <v>2745.6861772344678</v>
      </c>
      <c r="AO12">
        <f t="shared" si="9"/>
        <v>-137.28430886172342</v>
      </c>
      <c r="AP12">
        <f t="shared" si="9"/>
        <v>-5.8276826112824844</v>
      </c>
      <c r="AQ12">
        <f t="shared" si="9"/>
        <v>-1443.7295511974733</v>
      </c>
      <c r="AR12">
        <f t="shared" si="9"/>
        <v>1158.8446345639891</v>
      </c>
      <c r="AS12">
        <f t="shared" si="9"/>
        <v>-85.213483620032264</v>
      </c>
      <c r="AT12">
        <f t="shared" si="9"/>
        <v>500.82584724337357</v>
      </c>
      <c r="AU12">
        <f t="shared" si="9"/>
        <v>1574.4569981873303</v>
      </c>
      <c r="AW12">
        <v>9</v>
      </c>
      <c r="AX12">
        <f>(R12*SUMPRODUCT(K13:$K$23, X13:$X$23)-$AZ$3*SUMPRODUCT(K12:$K$22, W13:$W$23))/Z12</f>
        <v>15286.168913346848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5889.318191245472</v>
      </c>
      <c r="P13">
        <f t="shared" si="22"/>
        <v>294.46590956227362</v>
      </c>
      <c r="Q13" s="4">
        <f t="shared" si="23"/>
        <v>12.5</v>
      </c>
      <c r="R13">
        <f t="shared" si="0"/>
        <v>250000</v>
      </c>
      <c r="S13">
        <f t="shared" si="1"/>
        <v>15507.367358710035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13279.745672961457</v>
      </c>
      <c r="AC13">
        <f t="shared" si="2"/>
        <v>13138.982500112519</v>
      </c>
      <c r="AE13">
        <f t="shared" si="3"/>
        <v>4989.8636475459962</v>
      </c>
      <c r="AF13">
        <f t="shared" si="4"/>
        <v>-249.4931823772998</v>
      </c>
      <c r="AG13">
        <f t="shared" si="4"/>
        <v>-10.590919622417999</v>
      </c>
      <c r="AH13">
        <f t="shared" si="5"/>
        <v>-3195.3937193569227</v>
      </c>
      <c r="AI13">
        <f t="shared" si="6"/>
        <v>1534.3858261893556</v>
      </c>
      <c r="AJ13">
        <f t="shared" si="7"/>
        <v>140.76317284893776</v>
      </c>
      <c r="AK13">
        <f t="shared" si="24"/>
        <v>931.64000434132902</v>
      </c>
      <c r="AL13">
        <f t="shared" si="8"/>
        <v>2606.7890033796225</v>
      </c>
      <c r="AN13">
        <f t="shared" si="9"/>
        <v>2546.1945194178379</v>
      </c>
      <c r="AO13">
        <f t="shared" si="9"/>
        <v>-127.30972597089189</v>
      </c>
      <c r="AP13">
        <f t="shared" si="9"/>
        <v>-5.4042642049863696</v>
      </c>
      <c r="AQ13">
        <f t="shared" si="9"/>
        <v>-1630.5243089377984</v>
      </c>
      <c r="AR13">
        <f t="shared" si="9"/>
        <v>782.95622030416121</v>
      </c>
      <c r="AS13">
        <f t="shared" si="9"/>
        <v>71.827698021387135</v>
      </c>
      <c r="AT13">
        <f t="shared" si="9"/>
        <v>475.39108093482957</v>
      </c>
      <c r="AU13">
        <f t="shared" si="9"/>
        <v>1330.1749992603779</v>
      </c>
      <c r="AW13">
        <v>10</v>
      </c>
      <c r="AX13">
        <f>(R13*SUMPRODUCT(K14:$K$23, X14:$X$23)-$AZ$3*SUMPRODUCT(K13:$K$22, W14:$W$23))/Z13</f>
        <v>15507.367358710035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5889.318191245472</v>
      </c>
      <c r="P14">
        <f t="shared" si="22"/>
        <v>294.46590956227362</v>
      </c>
      <c r="Q14" s="4">
        <f t="shared" si="23"/>
        <v>12.5</v>
      </c>
      <c r="R14">
        <f t="shared" si="0"/>
        <v>250000</v>
      </c>
      <c r="S14">
        <f t="shared" si="1"/>
        <v>15421.174260012083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13138.982500112519</v>
      </c>
      <c r="AC14">
        <f t="shared" si="2"/>
        <v>12704.478774631227</v>
      </c>
      <c r="AE14">
        <f t="shared" si="3"/>
        <v>4851.8171636087227</v>
      </c>
      <c r="AF14">
        <f t="shared" si="4"/>
        <v>-242.59085818043616</v>
      </c>
      <c r="AG14">
        <f t="shared" si="4"/>
        <v>-10.29791778533251</v>
      </c>
      <c r="AH14">
        <f t="shared" si="5"/>
        <v>-3741.8528172261945</v>
      </c>
      <c r="AI14">
        <f t="shared" si="6"/>
        <v>857.07557041676</v>
      </c>
      <c r="AJ14">
        <f t="shared" si="7"/>
        <v>434.50372548129235</v>
      </c>
      <c r="AK14">
        <f t="shared" si="24"/>
        <v>912.25793260479747</v>
      </c>
      <c r="AL14">
        <f t="shared" si="8"/>
        <v>2203.8372285028499</v>
      </c>
      <c r="AN14">
        <f t="shared" si="9"/>
        <v>2354.720444542359</v>
      </c>
      <c r="AO14">
        <f t="shared" si="9"/>
        <v>-117.73602222711797</v>
      </c>
      <c r="AP14">
        <f t="shared" si="9"/>
        <v>-4.9978630124847765</v>
      </c>
      <c r="AQ14">
        <f t="shared" si="9"/>
        <v>-1816.0241888912021</v>
      </c>
      <c r="AR14">
        <f t="shared" si="9"/>
        <v>415.9623704115545</v>
      </c>
      <c r="AS14">
        <f t="shared" si="9"/>
        <v>210.876620268111</v>
      </c>
      <c r="AT14">
        <f t="shared" si="9"/>
        <v>442.74389000320912</v>
      </c>
      <c r="AU14">
        <f t="shared" si="9"/>
        <v>1069.5828806828747</v>
      </c>
      <c r="AW14">
        <v>11</v>
      </c>
      <c r="AX14">
        <f>(R14*SUMPRODUCT(K15:$K$23, X15:$X$23)-$AZ$3*SUMPRODUCT(K14:$K$22, W15:$W$23))/Z14</f>
        <v>15421.174260012083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5889.318191245472</v>
      </c>
      <c r="P15">
        <f t="shared" si="22"/>
        <v>294.46590956227362</v>
      </c>
      <c r="Q15" s="4">
        <f t="shared" si="23"/>
        <v>12.5</v>
      </c>
      <c r="R15">
        <f t="shared" si="0"/>
        <v>250000</v>
      </c>
      <c r="S15">
        <f t="shared" si="1"/>
        <v>15014.131757039784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12704.478774631227</v>
      </c>
      <c r="AC15">
        <f t="shared" si="2"/>
        <v>11985.569252760648</v>
      </c>
      <c r="AE15">
        <f t="shared" si="3"/>
        <v>4701.3595041630779</v>
      </c>
      <c r="AF15">
        <f t="shared" si="4"/>
        <v>-235.06797520815394</v>
      </c>
      <c r="AG15">
        <f t="shared" si="4"/>
        <v>-9.9785733923149511</v>
      </c>
      <c r="AH15">
        <f t="shared" si="5"/>
        <v>-4327.3043032846745</v>
      </c>
      <c r="AI15">
        <f t="shared" si="6"/>
        <v>129.00865227793474</v>
      </c>
      <c r="AJ15">
        <f t="shared" si="7"/>
        <v>718.90952187057883</v>
      </c>
      <c r="AK15">
        <f t="shared" si="24"/>
        <v>891.16297875612133</v>
      </c>
      <c r="AL15">
        <f t="shared" si="8"/>
        <v>1739.081152904635</v>
      </c>
      <c r="AN15">
        <f t="shared" si="9"/>
        <v>2169.1217798022276</v>
      </c>
      <c r="AO15">
        <f t="shared" si="9"/>
        <v>-108.45608899011138</v>
      </c>
      <c r="AP15">
        <f t="shared" si="9"/>
        <v>-4.6039323003184141</v>
      </c>
      <c r="AQ15">
        <f t="shared" si="9"/>
        <v>-1996.5395124059203</v>
      </c>
      <c r="AR15">
        <f t="shared" si="9"/>
        <v>59.522246105877407</v>
      </c>
      <c r="AS15">
        <f t="shared" si="9"/>
        <v>331.69177983853808</v>
      </c>
      <c r="AT15">
        <f t="shared" si="9"/>
        <v>411.16639237259238</v>
      </c>
      <c r="AU15">
        <f t="shared" si="9"/>
        <v>802.38041831700798</v>
      </c>
      <c r="AW15">
        <v>12</v>
      </c>
      <c r="AX15">
        <f>(R15*SUMPRODUCT(K16:$K$23, X16:$X$23)-$AZ$3*SUMPRODUCT(K15:$K$22, W16:$W$23))/Z15</f>
        <v>15014.131757039784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5889.318191245472</v>
      </c>
      <c r="P16">
        <f t="shared" si="22"/>
        <v>294.46590956227362</v>
      </c>
      <c r="Q16" s="4">
        <f t="shared" si="23"/>
        <v>12.5</v>
      </c>
      <c r="R16">
        <f t="shared" si="0"/>
        <v>250000</v>
      </c>
      <c r="S16">
        <f t="shared" si="1"/>
        <v>14302.55837214205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11985.569252760648</v>
      </c>
      <c r="AC16">
        <f t="shared" si="2"/>
        <v>11023.633950527075</v>
      </c>
      <c r="AE16">
        <f t="shared" si="3"/>
        <v>4539.1660896782041</v>
      </c>
      <c r="AF16">
        <f t="shared" si="4"/>
        <v>-226.95830448391024</v>
      </c>
      <c r="AG16">
        <f t="shared" si="4"/>
        <v>-9.634320014381542</v>
      </c>
      <c r="AH16">
        <f t="shared" si="5"/>
        <v>-4889.3528802051833</v>
      </c>
      <c r="AI16">
        <f t="shared" si="6"/>
        <v>-586.77941502527119</v>
      </c>
      <c r="AJ16">
        <f t="shared" si="7"/>
        <v>961.93530223357266</v>
      </c>
      <c r="AK16">
        <f t="shared" si="24"/>
        <v>891.48840397613537</v>
      </c>
      <c r="AL16">
        <f t="shared" si="8"/>
        <v>1266.644291184437</v>
      </c>
      <c r="AN16">
        <f t="shared" si="9"/>
        <v>1985.6724072128677</v>
      </c>
      <c r="AO16">
        <f t="shared" si="9"/>
        <v>-99.283620360643397</v>
      </c>
      <c r="AP16">
        <f t="shared" si="9"/>
        <v>-4.214563432326913</v>
      </c>
      <c r="AQ16">
        <f t="shared" si="9"/>
        <v>-2138.8627143269991</v>
      </c>
      <c r="AR16">
        <f t="shared" si="9"/>
        <v>-256.68849090710182</v>
      </c>
      <c r="AS16">
        <f t="shared" si="9"/>
        <v>420.80160748305815</v>
      </c>
      <c r="AT16">
        <f t="shared" si="9"/>
        <v>389.98439143942966</v>
      </c>
      <c r="AU16">
        <f t="shared" si="9"/>
        <v>554.0975080153861</v>
      </c>
      <c r="AW16">
        <v>13</v>
      </c>
      <c r="AX16">
        <f>(R16*SUMPRODUCT(K17:$K$23, X17:$X$23)-$AZ$3*SUMPRODUCT(K16:$K$22, W17:$W$23))/Z16</f>
        <v>14302.55837214205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5889.318191245472</v>
      </c>
      <c r="P17">
        <f t="shared" si="22"/>
        <v>294.46590956227362</v>
      </c>
      <c r="Q17" s="4">
        <f t="shared" si="23"/>
        <v>12.5</v>
      </c>
      <c r="R17">
        <f t="shared" si="0"/>
        <v>250000</v>
      </c>
      <c r="S17">
        <f t="shared" si="1"/>
        <v>13300.771840762372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11023.633950527075</v>
      </c>
      <c r="AC17">
        <f t="shared" si="2"/>
        <v>9859.5706225471313</v>
      </c>
      <c r="AE17">
        <f t="shared" si="3"/>
        <v>4365.6224857029074</v>
      </c>
      <c r="AF17">
        <f t="shared" si="4"/>
        <v>-218.28112428514538</v>
      </c>
      <c r="AG17">
        <f t="shared" si="4"/>
        <v>-9.2659760093121797</v>
      </c>
      <c r="AH17">
        <f t="shared" si="5"/>
        <v>-5440.0160985109333</v>
      </c>
      <c r="AI17">
        <f t="shared" si="6"/>
        <v>-1301.9407131024836</v>
      </c>
      <c r="AJ17">
        <f t="shared" si="7"/>
        <v>1164.063327979944</v>
      </c>
      <c r="AK17">
        <f t="shared" si="24"/>
        <v>936.04917674699641</v>
      </c>
      <c r="AL17">
        <f t="shared" si="8"/>
        <v>798.17179162445677</v>
      </c>
      <c r="AN17">
        <f t="shared" si="9"/>
        <v>1798.7710414462799</v>
      </c>
      <c r="AO17">
        <f t="shared" si="9"/>
        <v>-89.938552072313996</v>
      </c>
      <c r="AP17">
        <f t="shared" si="9"/>
        <v>-3.8178677544545185</v>
      </c>
      <c r="AQ17">
        <f t="shared" si="9"/>
        <v>-2241.4543298348217</v>
      </c>
      <c r="AR17">
        <f t="shared" si="9"/>
        <v>-536.43970821531059</v>
      </c>
      <c r="AS17">
        <f t="shared" si="9"/>
        <v>479.62997525260613</v>
      </c>
      <c r="AT17">
        <f t="shared" si="9"/>
        <v>385.68111604158315</v>
      </c>
      <c r="AU17">
        <f t="shared" si="9"/>
        <v>328.87138307887864</v>
      </c>
      <c r="AW17">
        <v>14</v>
      </c>
      <c r="AX17">
        <f>(R17*SUMPRODUCT(K18:$K$23, X18:$X$23)-$AZ$3*SUMPRODUCT(K17:$K$22, W18:$W$23))/Z17</f>
        <v>13300.771840762372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5889.318191245472</v>
      </c>
      <c r="P18">
        <f t="shared" si="22"/>
        <v>294.46590956227362</v>
      </c>
      <c r="Q18" s="4">
        <f t="shared" si="23"/>
        <v>12.5</v>
      </c>
      <c r="R18">
        <f t="shared" si="0"/>
        <v>250000</v>
      </c>
      <c r="S18">
        <f t="shared" si="1"/>
        <v>12012.481616231815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9859.5706225471313</v>
      </c>
      <c r="AC18">
        <f t="shared" si="2"/>
        <v>8527.5189085436559</v>
      </c>
      <c r="AE18">
        <f t="shared" si="3"/>
        <v>4180.7574686661419</v>
      </c>
      <c r="AF18">
        <f t="shared" si="4"/>
        <v>-209.03787343330708</v>
      </c>
      <c r="AG18">
        <f t="shared" si="4"/>
        <v>-8.8736024546968739</v>
      </c>
      <c r="AH18">
        <f t="shared" si="5"/>
        <v>-5994.275890443686</v>
      </c>
      <c r="AI18">
        <f t="shared" si="6"/>
        <v>-2031.4298976655482</v>
      </c>
      <c r="AJ18">
        <f t="shared" si="7"/>
        <v>1332.0517140034754</v>
      </c>
      <c r="AK18">
        <f t="shared" si="24"/>
        <v>969.57344426637553</v>
      </c>
      <c r="AL18">
        <f t="shared" si="8"/>
        <v>270.19526060430269</v>
      </c>
      <c r="AN18">
        <f t="shared" si="9"/>
        <v>1609.7569906229</v>
      </c>
      <c r="AO18">
        <f t="shared" si="9"/>
        <v>-80.487849531145002</v>
      </c>
      <c r="AP18">
        <f t="shared" si="9"/>
        <v>-3.4166879304802618</v>
      </c>
      <c r="AQ18">
        <f t="shared" si="9"/>
        <v>-2308.0333147004153</v>
      </c>
      <c r="AR18">
        <f t="shared" si="9"/>
        <v>-782.18086153914044</v>
      </c>
      <c r="AS18">
        <f t="shared" si="9"/>
        <v>512.89259770728495</v>
      </c>
      <c r="AT18">
        <f t="shared" si="9"/>
        <v>373.32412643589254</v>
      </c>
      <c r="AU18">
        <f t="shared" si="9"/>
        <v>104.03586260403706</v>
      </c>
      <c r="AW18">
        <v>15</v>
      </c>
      <c r="AX18">
        <f>(R18*SUMPRODUCT(K19:$K$23, X19:$X$23)-$AZ$3*SUMPRODUCT(K18:$K$22, W19:$W$23))/Z18</f>
        <v>12012.481616231815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5889.318191245472</v>
      </c>
      <c r="P19">
        <f t="shared" si="22"/>
        <v>294.46590956227362</v>
      </c>
      <c r="Q19" s="4">
        <f t="shared" si="23"/>
        <v>12.5</v>
      </c>
      <c r="R19">
        <f t="shared" si="0"/>
        <v>250000</v>
      </c>
      <c r="S19">
        <f t="shared" si="1"/>
        <v>10392.163741937362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8527.5189085436559</v>
      </c>
      <c r="AC19">
        <f t="shared" si="2"/>
        <v>7028.5837394513637</v>
      </c>
      <c r="AE19">
        <f t="shared" si="3"/>
        <v>3983.1518347233273</v>
      </c>
      <c r="AF19">
        <f t="shared" si="4"/>
        <v>-199.15759173616638</v>
      </c>
      <c r="AG19">
        <f t="shared" si="4"/>
        <v>-8.454187109138374</v>
      </c>
      <c r="AH19">
        <f t="shared" si="5"/>
        <v>-6613.5864202306184</v>
      </c>
      <c r="AI19">
        <f t="shared" si="6"/>
        <v>-2838.0463643525959</v>
      </c>
      <c r="AJ19">
        <f t="shared" si="7"/>
        <v>1498.9351690922922</v>
      </c>
      <c r="AK19">
        <f t="shared" si="24"/>
        <v>903.66506532236201</v>
      </c>
      <c r="AL19">
        <f t="shared" si="8"/>
        <v>-435.44612993794169</v>
      </c>
      <c r="AN19">
        <f t="shared" si="9"/>
        <v>1428.7972847820415</v>
      </c>
      <c r="AO19">
        <f t="shared" si="9"/>
        <v>-71.439864239102079</v>
      </c>
      <c r="AP19">
        <f t="shared" si="9"/>
        <v>-3.0326033472473148</v>
      </c>
      <c r="AQ19">
        <f t="shared" si="9"/>
        <v>-2372.3610627946991</v>
      </c>
      <c r="AR19">
        <f t="shared" si="9"/>
        <v>-1018.0362455990072</v>
      </c>
      <c r="AS19">
        <f t="shared" si="9"/>
        <v>537.68336948474359</v>
      </c>
      <c r="AT19">
        <f t="shared" si="9"/>
        <v>324.15389753141596</v>
      </c>
      <c r="AU19">
        <f t="shared" si="9"/>
        <v>-156.19897858284759</v>
      </c>
      <c r="AW19">
        <v>16</v>
      </c>
      <c r="AX19">
        <f>(R19*SUMPRODUCT(K20:$K$23, X20:$X$23)-$AZ$3*SUMPRODUCT(K19:$K$22, W20:$W$23))/Z19</f>
        <v>10392.163741937362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5889.318191245472</v>
      </c>
      <c r="P20">
        <f t="shared" si="22"/>
        <v>294.46590956227362</v>
      </c>
      <c r="Q20" s="4">
        <f t="shared" si="23"/>
        <v>12.5</v>
      </c>
      <c r="R20">
        <f t="shared" si="0"/>
        <v>250000</v>
      </c>
      <c r="S20">
        <f t="shared" si="1"/>
        <v>8361.4503125098381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7028.5837394513637</v>
      </c>
      <c r="AC20">
        <f t="shared" si="2"/>
        <v>5358.1780971618373</v>
      </c>
      <c r="AE20">
        <f t="shared" si="3"/>
        <v>3773.9883106566181</v>
      </c>
      <c r="AF20">
        <f t="shared" si="4"/>
        <v>-188.69941553283093</v>
      </c>
      <c r="AG20">
        <f t="shared" si="4"/>
        <v>-8.0102402945953237</v>
      </c>
      <c r="AH20">
        <f t="shared" si="5"/>
        <v>-7188.0988690333106</v>
      </c>
      <c r="AI20">
        <f t="shared" si="6"/>
        <v>-3610.8202142041187</v>
      </c>
      <c r="AJ20">
        <f t="shared" si="7"/>
        <v>1670.4056422895264</v>
      </c>
      <c r="AK20">
        <f t="shared" si="24"/>
        <v>576.33328405743066</v>
      </c>
      <c r="AL20">
        <f t="shared" si="8"/>
        <v>-1364.0812878571614</v>
      </c>
      <c r="AN20">
        <f t="shared" si="9"/>
        <v>1284.0445701608085</v>
      </c>
      <c r="AO20">
        <f t="shared" si="9"/>
        <v>-64.202228508040434</v>
      </c>
      <c r="AP20">
        <f t="shared" si="9"/>
        <v>-2.7253676241961955</v>
      </c>
      <c r="AQ20">
        <f t="shared" si="9"/>
        <v>-2445.645975240293</v>
      </c>
      <c r="AR20">
        <f t="shared" si="9"/>
        <v>-1228.5290012117212</v>
      </c>
      <c r="AS20">
        <f t="shared" si="9"/>
        <v>568.33119723539039</v>
      </c>
      <c r="AT20">
        <f t="shared" si="9"/>
        <v>196.08900798851047</v>
      </c>
      <c r="AU20">
        <f t="shared" si="9"/>
        <v>-464.10879598782032</v>
      </c>
      <c r="AW20">
        <v>17</v>
      </c>
      <c r="AX20">
        <f>(R20*SUMPRODUCT(K21:$K$23, X21:$X$23)-$AZ$3*SUMPRODUCT(K20:$K$22, W21:$W$23))/Z20</f>
        <v>8361.4503125098381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5889.318191245472</v>
      </c>
      <c r="P21">
        <f t="shared" si="22"/>
        <v>294.46590956227362</v>
      </c>
      <c r="Q21" s="4">
        <f t="shared" si="23"/>
        <v>12.5</v>
      </c>
      <c r="R21">
        <f t="shared" si="0"/>
        <v>250000</v>
      </c>
      <c r="S21">
        <f t="shared" si="1"/>
        <v>5928.5676796997532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5358.1780971618373</v>
      </c>
      <c r="AC21">
        <f t="shared" si="2"/>
        <v>3579.785908402996</v>
      </c>
      <c r="AE21">
        <f t="shared" si="3"/>
        <v>3556.0862943863135</v>
      </c>
      <c r="AF21">
        <f t="shared" si="4"/>
        <v>-177.8043147193157</v>
      </c>
      <c r="AG21">
        <f t="shared" si="4"/>
        <v>-7.5477461458791399</v>
      </c>
      <c r="AH21">
        <f t="shared" si="5"/>
        <v>-7647.8349154046173</v>
      </c>
      <c r="AI21">
        <f t="shared" si="6"/>
        <v>-4277.1006818834985</v>
      </c>
      <c r="AJ21">
        <f t="shared" si="7"/>
        <v>1778.3921887588413</v>
      </c>
      <c r="AK21">
        <f t="shared" si="24"/>
        <v>448.18040194131936</v>
      </c>
      <c r="AL21">
        <f t="shared" si="8"/>
        <v>-2050.5280911833379</v>
      </c>
      <c r="AN21">
        <f t="shared" si="9"/>
        <v>1150.8670997498475</v>
      </c>
      <c r="AO21">
        <f t="shared" si="9"/>
        <v>-57.543354987492386</v>
      </c>
      <c r="AP21">
        <f t="shared" si="9"/>
        <v>-2.4427002039485286</v>
      </c>
      <c r="AQ21">
        <f t="shared" si="9"/>
        <v>-2475.0922390021087</v>
      </c>
      <c r="AR21">
        <f t="shared" si="9"/>
        <v>-1384.2111944437022</v>
      </c>
      <c r="AS21">
        <f t="shared" si="9"/>
        <v>575.54651126594115</v>
      </c>
      <c r="AT21">
        <f t="shared" si="9"/>
        <v>145.04599625750643</v>
      </c>
      <c r="AU21">
        <f t="shared" si="9"/>
        <v>-663.6186869202545</v>
      </c>
      <c r="AW21">
        <v>18</v>
      </c>
      <c r="AX21">
        <f>(R21*SUMPRODUCT(K22:$K$23, X22:$X$23)-$AZ$3*SUMPRODUCT(K21:$K$22, W22:$W$23))/Z21</f>
        <v>5928.5676796997532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5889.318191245472</v>
      </c>
      <c r="P22">
        <f t="shared" si="22"/>
        <v>294.46590956227362</v>
      </c>
      <c r="Q22" s="4">
        <f t="shared" si="23"/>
        <v>12.5</v>
      </c>
      <c r="R22">
        <f t="shared" si="0"/>
        <v>250000</v>
      </c>
      <c r="S22">
        <f t="shared" si="1"/>
        <v>3116.1167102209679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3579.785908402996</v>
      </c>
      <c r="AC22">
        <f t="shared" si="2"/>
        <v>1762.1171298156737</v>
      </c>
      <c r="AE22">
        <f t="shared" si="3"/>
        <v>3330.3208553420363</v>
      </c>
      <c r="AF22">
        <f t="shared" si="4"/>
        <v>-166.51604276710182</v>
      </c>
      <c r="AG22">
        <f t="shared" si="4"/>
        <v>-7.0685619862851654</v>
      </c>
      <c r="AH22">
        <f t="shared" si="5"/>
        <v>-8074.1339627036659</v>
      </c>
      <c r="AI22">
        <f t="shared" si="6"/>
        <v>-4917.3977121150165</v>
      </c>
      <c r="AJ22">
        <f t="shared" si="7"/>
        <v>1817.6687785873223</v>
      </c>
      <c r="AK22">
        <f t="shared" si="24"/>
        <v>472.05135046845521</v>
      </c>
      <c r="AL22">
        <f t="shared" si="8"/>
        <v>-2627.6775830592387</v>
      </c>
      <c r="AN22">
        <f t="shared" si="9"/>
        <v>1007.2915319552083</v>
      </c>
      <c r="AO22">
        <f t="shared" si="9"/>
        <v>-50.364576597760411</v>
      </c>
      <c r="AP22">
        <f t="shared" si="9"/>
        <v>-2.1379629594741476</v>
      </c>
      <c r="AQ22">
        <f t="shared" si="9"/>
        <v>-2442.1090704991734</v>
      </c>
      <c r="AR22">
        <f t="shared" si="9"/>
        <v>-1487.3200781011994</v>
      </c>
      <c r="AS22">
        <f t="shared" si="9"/>
        <v>549.77356480036019</v>
      </c>
      <c r="AT22">
        <f t="shared" si="9"/>
        <v>142.77703219261144</v>
      </c>
      <c r="AU22">
        <f t="shared" si="9"/>
        <v>-794.76948110822775</v>
      </c>
      <c r="AW22">
        <v>19</v>
      </c>
      <c r="AX22">
        <f>(R22*SUMPRODUCT(K23:$K$23, X23:$X$23)-$AZ$3*SUMPRODUCT(K22:$K$22, W23:$W$23))/Z22</f>
        <v>3116.1167102209679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5889.318191245472</v>
      </c>
      <c r="P23">
        <f t="shared" si="22"/>
        <v>294.46590956227362</v>
      </c>
      <c r="Q23" s="4">
        <f t="shared" si="23"/>
        <v>12.5</v>
      </c>
      <c r="R23">
        <f t="shared" si="0"/>
        <v>250000</v>
      </c>
      <c r="S23">
        <f t="shared" si="1"/>
        <v>3349.2287770295793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1762.1171298156737</v>
      </c>
      <c r="AC23">
        <f t="shared" si="2"/>
        <v>1762.1171298156737</v>
      </c>
      <c r="AE23">
        <f t="shared" si="3"/>
        <v>3098.5248123099632</v>
      </c>
      <c r="AF23">
        <f t="shared" si="4"/>
        <v>-154.92624061549819</v>
      </c>
      <c r="AG23">
        <f t="shared" si="4"/>
        <v>-6.5765779494559116</v>
      </c>
      <c r="AH23">
        <f t="shared" si="5"/>
        <v>-8425.9683393280466</v>
      </c>
      <c r="AI23">
        <f t="shared" si="6"/>
        <v>-5488.9463455830373</v>
      </c>
      <c r="AJ23">
        <f t="shared" si="7"/>
        <v>0</v>
      </c>
      <c r="AK23">
        <f t="shared" si="24"/>
        <v>488.92386138690341</v>
      </c>
      <c r="AL23">
        <f t="shared" si="8"/>
        <v>-5000.0224841961335</v>
      </c>
      <c r="AN23">
        <f t="shared" si="9"/>
        <v>848.97392320513484</v>
      </c>
      <c r="AO23">
        <f t="shared" si="9"/>
        <v>-42.448696160256745</v>
      </c>
      <c r="AP23">
        <f t="shared" si="9"/>
        <v>-1.8019359279719824</v>
      </c>
      <c r="AQ23">
        <f t="shared" si="9"/>
        <v>-2308.6558382305407</v>
      </c>
      <c r="AR23">
        <f t="shared" si="9"/>
        <v>-1503.9325471136344</v>
      </c>
      <c r="AS23">
        <f t="shared" si="9"/>
        <v>0</v>
      </c>
      <c r="AT23">
        <f t="shared" si="9"/>
        <v>133.96168625185103</v>
      </c>
      <c r="AU23">
        <f t="shared" si="9"/>
        <v>-1369.9708608617832</v>
      </c>
      <c r="AW23">
        <v>20</v>
      </c>
      <c r="AX23">
        <f>(R23*SUMPRODUCT(K$23:$K24, X$23:$X24)-$AZ$3*SUMPRODUCT(K$22:$K23, W$23:$W24))/Z23</f>
        <v>3349.2287770295793</v>
      </c>
    </row>
    <row r="25" spans="5:50" x14ac:dyDescent="0.25">
      <c r="AN25" s="8">
        <f t="shared" ref="AN25:AU25" si="25">SUM(AN3:AN23)</f>
        <v>53294.326300412875</v>
      </c>
      <c r="AO25" s="8">
        <f t="shared" si="25"/>
        <v>-7081.7049584547485</v>
      </c>
      <c r="AP25" s="8">
        <f t="shared" si="25"/>
        <v>-200.61650298424055</v>
      </c>
      <c r="AQ25" s="8">
        <f t="shared" si="25"/>
        <v>-31417.173510086013</v>
      </c>
      <c r="AR25" s="8">
        <f t="shared" si="25"/>
        <v>14594.83132888786</v>
      </c>
      <c r="AS25" s="8">
        <f t="shared" si="25"/>
        <v>-5940.2114533286613</v>
      </c>
      <c r="AT25" s="8">
        <f t="shared" si="25"/>
        <v>8605.9076498209452</v>
      </c>
      <c r="AU25" s="9">
        <f t="shared" si="25"/>
        <v>17260.527525380148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7B30-0D65-4E72-8A98-98DCA10D8A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20641.710316708039</v>
      </c>
      <c r="K3">
        <v>1</v>
      </c>
      <c r="L3" s="2">
        <v>0</v>
      </c>
      <c r="O3">
        <f>$C$3</f>
        <v>20641.710316708039</v>
      </c>
      <c r="P3">
        <f>O3*B5</f>
        <v>16513.368253366432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20641.710316708039</v>
      </c>
      <c r="AF3">
        <f t="shared" ref="AF3:AG23" si="4">-$Z3*P3</f>
        <v>-16513.368253366432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4028.3420633416063</v>
      </c>
      <c r="AJ3">
        <f t="shared" ref="AJ3:AJ23" si="7">AB3-AC3</f>
        <v>0</v>
      </c>
      <c r="AL3">
        <f t="shared" ref="AL3:AL23" si="8">SUM(AI3:AK3)</f>
        <v>4028.3420633416063</v>
      </c>
      <c r="AN3">
        <f t="shared" ref="AN3:AU23" si="9">AE3*$K3</f>
        <v>20641.710316708039</v>
      </c>
      <c r="AO3">
        <f t="shared" si="9"/>
        <v>-16513.368253366432</v>
      </c>
      <c r="AP3">
        <f t="shared" si="9"/>
        <v>-100</v>
      </c>
      <c r="AQ3">
        <f t="shared" si="9"/>
        <v>0</v>
      </c>
      <c r="AR3">
        <f t="shared" si="9"/>
        <v>4028.3420633416063</v>
      </c>
      <c r="AS3">
        <f t="shared" si="9"/>
        <v>0</v>
      </c>
      <c r="AT3">
        <f t="shared" si="9"/>
        <v>0</v>
      </c>
      <c r="AU3">
        <f t="shared" si="9"/>
        <v>4028.3420633416063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10811.560746075549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250000</v>
      </c>
      <c r="S4">
        <f t="shared" si="1"/>
        <v>6857.9876907989665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6668.2588415817154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-6668.2588415817154</v>
      </c>
      <c r="AK4">
        <f>H4*SUM(AB4, AE4:AF4)</f>
        <v>0</v>
      </c>
      <c r="AL4">
        <f t="shared" si="8"/>
        <v>-11084.604341581715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-4143.3019044938546</v>
      </c>
      <c r="AR4">
        <f t="shared" si="9"/>
        <v>-4143.3019044938546</v>
      </c>
      <c r="AS4">
        <f t="shared" si="9"/>
        <v>-6255.989156188868</v>
      </c>
      <c r="AT4">
        <f t="shared" si="9"/>
        <v>0</v>
      </c>
      <c r="AU4">
        <f t="shared" si="9"/>
        <v>-10399.291060682723</v>
      </c>
      <c r="AW4">
        <v>1</v>
      </c>
      <c r="AX4">
        <f>(R4*SUMPRODUCT(K5:$K$23, X5:$X$23)-$AZ$3*SUMPRODUCT(K4:$K$22, W5:$W$23))/Z4</f>
        <v>6857.9876907989665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20641.710316708039</v>
      </c>
      <c r="P5">
        <f t="shared" ref="P5:P23" si="22">O5*$C$5</f>
        <v>1032.085515835402</v>
      </c>
      <c r="Q5" s="4">
        <f t="shared" ref="Q5:Q23" si="23">$C$8</f>
        <v>12.5</v>
      </c>
      <c r="R5">
        <f t="shared" si="0"/>
        <v>250000</v>
      </c>
      <c r="S5">
        <f t="shared" si="1"/>
        <v>12864.050834832933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6668.2588415817154</v>
      </c>
      <c r="AC5">
        <f t="shared" si="2"/>
        <v>12120.27660998753</v>
      </c>
      <c r="AE5">
        <f t="shared" si="3"/>
        <v>19448.247053276191</v>
      </c>
      <c r="AF5">
        <f t="shared" si="4"/>
        <v>-972.41235266380966</v>
      </c>
      <c r="AG5">
        <f t="shared" si="4"/>
        <v>-11.777274481425952</v>
      </c>
      <c r="AH5">
        <f t="shared" si="5"/>
        <v>-5107.3283264809552</v>
      </c>
      <c r="AI5">
        <f t="shared" si="6"/>
        <v>13356.729099650001</v>
      </c>
      <c r="AJ5">
        <f t="shared" si="7"/>
        <v>-5452.0177684058144</v>
      </c>
      <c r="AK5">
        <f>H5*SUM(AB5, AE5:AF5)</f>
        <v>2172.4496820455702</v>
      </c>
      <c r="AL5">
        <f t="shared" si="8"/>
        <v>10077.161013289757</v>
      </c>
      <c r="AN5">
        <f t="shared" si="9"/>
        <v>16794.777074857629</v>
      </c>
      <c r="AO5">
        <f t="shared" si="9"/>
        <v>-839.73885374288159</v>
      </c>
      <c r="AP5">
        <f t="shared" si="9"/>
        <v>-10.170412732989123</v>
      </c>
      <c r="AQ5">
        <f t="shared" si="9"/>
        <v>-4410.4972780517874</v>
      </c>
      <c r="AR5">
        <f t="shared" si="9"/>
        <v>11534.370530329974</v>
      </c>
      <c r="AS5">
        <f t="shared" si="9"/>
        <v>-4708.1581583011412</v>
      </c>
      <c r="AT5">
        <f t="shared" si="9"/>
        <v>1876.0461041219858</v>
      </c>
      <c r="AU5">
        <f t="shared" si="9"/>
        <v>8702.2584761508169</v>
      </c>
      <c r="AW5">
        <v>2</v>
      </c>
      <c r="AX5">
        <f>(R5*SUMPRODUCT(K6:$K$23, X6:$X$23)-$AZ$3*SUMPRODUCT(K5:$K$22, W6:$W$23))/Z5</f>
        <v>12864.050834832933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20641.710316708039</v>
      </c>
      <c r="P6">
        <f t="shared" si="22"/>
        <v>1032.085515835402</v>
      </c>
      <c r="Q6" s="4">
        <f t="shared" si="23"/>
        <v>12.5</v>
      </c>
      <c r="R6">
        <f t="shared" si="0"/>
        <v>250000</v>
      </c>
      <c r="S6">
        <f t="shared" si="1"/>
        <v>18053.164032648248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12120.27660998753</v>
      </c>
      <c r="AC6">
        <f t="shared" si="2"/>
        <v>16422.554958730419</v>
      </c>
      <c r="AE6">
        <f t="shared" si="3"/>
        <v>18777.296960537475</v>
      </c>
      <c r="AF6">
        <f t="shared" si="4"/>
        <v>-938.8648480268738</v>
      </c>
      <c r="AG6">
        <f t="shared" si="4"/>
        <v>-11.370967250554422</v>
      </c>
      <c r="AH6">
        <f t="shared" si="5"/>
        <v>-5770.6897211454125</v>
      </c>
      <c r="AI6">
        <f t="shared" si="6"/>
        <v>12056.371424114634</v>
      </c>
      <c r="AJ6">
        <f t="shared" si="7"/>
        <v>-4302.2783487428896</v>
      </c>
      <c r="AK6">
        <f>H6*SUM(AB6, AE6:AF6)</f>
        <v>3259.5075090077967</v>
      </c>
      <c r="AL6">
        <f t="shared" si="8"/>
        <v>11013.600584379541</v>
      </c>
      <c r="AN6">
        <f t="shared" si="9"/>
        <v>14624.251197239926</v>
      </c>
      <c r="AO6">
        <f t="shared" si="9"/>
        <v>-731.2125598619964</v>
      </c>
      <c r="AP6">
        <f t="shared" si="9"/>
        <v>-8.8560074315902284</v>
      </c>
      <c r="AQ6">
        <f t="shared" si="9"/>
        <v>-4494.364457286898</v>
      </c>
      <c r="AR6">
        <f t="shared" si="9"/>
        <v>9389.8181726594412</v>
      </c>
      <c r="AS6">
        <f t="shared" si="9"/>
        <v>-3350.7271799924542</v>
      </c>
      <c r="AT6">
        <f t="shared" si="9"/>
        <v>2538.5899094634851</v>
      </c>
      <c r="AU6">
        <f t="shared" si="9"/>
        <v>8577.6809021304725</v>
      </c>
      <c r="AW6">
        <v>3</v>
      </c>
      <c r="AX6">
        <f>(R6*SUMPRODUCT(K7:$K$23, X7:$X$23)-$AZ$3*SUMPRODUCT(K6:$K$22, W7:$W$23))/Z6</f>
        <v>18053.164032648248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20641.710316708039</v>
      </c>
      <c r="P7">
        <f t="shared" si="22"/>
        <v>1032.085515835402</v>
      </c>
      <c r="Q7" s="4">
        <f t="shared" si="23"/>
        <v>12.5</v>
      </c>
      <c r="R7">
        <f t="shared" si="0"/>
        <v>250000</v>
      </c>
      <c r="S7">
        <f t="shared" si="1"/>
        <v>22352.006879241144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16422.554958730419</v>
      </c>
      <c r="AC7">
        <f t="shared" si="2"/>
        <v>19555.729519902023</v>
      </c>
      <c r="AE7">
        <f t="shared" si="3"/>
        <v>18059.394217375884</v>
      </c>
      <c r="AF7">
        <f t="shared" si="4"/>
        <v>-902.96971086879432</v>
      </c>
      <c r="AG7">
        <f t="shared" si="4"/>
        <v>-10.936226904341142</v>
      </c>
      <c r="AH7">
        <f t="shared" si="5"/>
        <v>-6420.6134741547248</v>
      </c>
      <c r="AI7">
        <f t="shared" si="6"/>
        <v>10724.874805448024</v>
      </c>
      <c r="AJ7">
        <f t="shared" si="7"/>
        <v>-3133.1745611716033</v>
      </c>
      <c r="AK7">
        <f>H7*SUM(AB7, AE7:AF7)</f>
        <v>3515.7191500103668</v>
      </c>
      <c r="AL7">
        <f t="shared" si="8"/>
        <v>11107.419394286788</v>
      </c>
      <c r="AN7">
        <f t="shared" si="9"/>
        <v>12732.08085279349</v>
      </c>
      <c r="AO7">
        <f t="shared" si="9"/>
        <v>-636.60404263967462</v>
      </c>
      <c r="AP7">
        <f t="shared" si="9"/>
        <v>-7.7101658834489548</v>
      </c>
      <c r="AQ7">
        <f t="shared" si="9"/>
        <v>-4526.6064239751449</v>
      </c>
      <c r="AR7">
        <f t="shared" si="9"/>
        <v>7561.1602202952217</v>
      </c>
      <c r="AS7">
        <f t="shared" si="9"/>
        <v>-2208.9241399011385</v>
      </c>
      <c r="AT7">
        <f t="shared" si="9"/>
        <v>2478.622479516956</v>
      </c>
      <c r="AU7">
        <f t="shared" si="9"/>
        <v>7830.8585599110402</v>
      </c>
      <c r="AW7">
        <v>4</v>
      </c>
      <c r="AX7">
        <f>(R7*SUMPRODUCT(K8:$K$23, X8:$X$23)-$AZ$3*SUMPRODUCT(K7:$K$22, W8:$W$23))/Z7</f>
        <v>22352.006879241144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20641.710316708039</v>
      </c>
      <c r="P8">
        <f t="shared" si="22"/>
        <v>1032.085515835402</v>
      </c>
      <c r="Q8" s="4">
        <f t="shared" si="23"/>
        <v>12.5</v>
      </c>
      <c r="R8">
        <f t="shared" si="0"/>
        <v>250000</v>
      </c>
      <c r="S8">
        <f t="shared" si="1"/>
        <v>25749.013013311578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19555.729519902023</v>
      </c>
      <c r="AC8">
        <f t="shared" si="2"/>
        <v>21573.811644958732</v>
      </c>
      <c r="AE8">
        <f t="shared" si="3"/>
        <v>17294.657864060322</v>
      </c>
      <c r="AF8">
        <f t="shared" si="4"/>
        <v>-864.73289320301626</v>
      </c>
      <c r="AG8">
        <f t="shared" si="4"/>
        <v>-10.473125529998773</v>
      </c>
      <c r="AH8">
        <f t="shared" si="5"/>
        <v>-7074.7821059791277</v>
      </c>
      <c r="AI8">
        <f t="shared" si="6"/>
        <v>9344.6697393481772</v>
      </c>
      <c r="AJ8">
        <f t="shared" si="7"/>
        <v>-2018.0821250567096</v>
      </c>
      <c r="AK8">
        <f t="shared" ref="AK8:AK23" si="24">H8*SUM(AB8:AB8, AE8:AF8)</f>
        <v>2608.9599505800516</v>
      </c>
      <c r="AL8">
        <f t="shared" si="8"/>
        <v>9935.5475648715183</v>
      </c>
      <c r="AN8">
        <f t="shared" si="9"/>
        <v>11368.702022190522</v>
      </c>
      <c r="AO8">
        <f t="shared" si="9"/>
        <v>-568.43510110952616</v>
      </c>
      <c r="AP8">
        <f t="shared" si="9"/>
        <v>-6.8845445991146521</v>
      </c>
      <c r="AQ8">
        <f t="shared" si="9"/>
        <v>-4650.6320198414815</v>
      </c>
      <c r="AR8">
        <f t="shared" si="9"/>
        <v>6142.7503566403975</v>
      </c>
      <c r="AS8">
        <f t="shared" si="9"/>
        <v>-1326.5931316141321</v>
      </c>
      <c r="AT8">
        <f t="shared" si="9"/>
        <v>1715.008674881645</v>
      </c>
      <c r="AU8">
        <f t="shared" si="9"/>
        <v>6531.16589990791</v>
      </c>
      <c r="AW8">
        <v>5</v>
      </c>
      <c r="AX8">
        <f>(R8*SUMPRODUCT(K9:$K$23, X9:$X$23)-$AZ$3*SUMPRODUCT(K8:$K$22, W9:$W$23))/Z8</f>
        <v>25749.013013311578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20641.710316708039</v>
      </c>
      <c r="P9">
        <f t="shared" si="22"/>
        <v>1032.085515835402</v>
      </c>
      <c r="Q9" s="4">
        <f t="shared" si="23"/>
        <v>12.5</v>
      </c>
      <c r="R9">
        <f t="shared" si="0"/>
        <v>250000</v>
      </c>
      <c r="S9">
        <f t="shared" si="1"/>
        <v>28376.949043708639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21573.811644958732</v>
      </c>
      <c r="AC9">
        <f t="shared" si="2"/>
        <v>22651.860778377421</v>
      </c>
      <c r="AE9">
        <f t="shared" si="3"/>
        <v>16477.217039840001</v>
      </c>
      <c r="AF9">
        <f t="shared" si="4"/>
        <v>-823.86085199200011</v>
      </c>
      <c r="AG9">
        <f t="shared" si="4"/>
        <v>-9.9781079105293617</v>
      </c>
      <c r="AH9">
        <f t="shared" si="5"/>
        <v>-7805.7272833884927</v>
      </c>
      <c r="AI9">
        <f t="shared" si="6"/>
        <v>7837.65079654898</v>
      </c>
      <c r="AJ9">
        <f t="shared" si="7"/>
        <v>-1078.0491334186881</v>
      </c>
      <c r="AK9">
        <f t="shared" si="24"/>
        <v>1943.2581608725113</v>
      </c>
      <c r="AL9">
        <f t="shared" si="8"/>
        <v>8702.8598240028041</v>
      </c>
      <c r="AN9">
        <f t="shared" si="9"/>
        <v>10294.007339929345</v>
      </c>
      <c r="AO9">
        <f t="shared" si="9"/>
        <v>-514.70036699646732</v>
      </c>
      <c r="AP9">
        <f t="shared" si="9"/>
        <v>-6.2337417672683459</v>
      </c>
      <c r="AQ9">
        <f t="shared" si="9"/>
        <v>-4876.5646379728778</v>
      </c>
      <c r="AR9">
        <f t="shared" si="9"/>
        <v>4896.5085931927324</v>
      </c>
      <c r="AS9">
        <f t="shared" si="9"/>
        <v>-673.50242855842146</v>
      </c>
      <c r="AT9">
        <f t="shared" si="9"/>
        <v>1214.0347318987233</v>
      </c>
      <c r="AU9">
        <f t="shared" si="9"/>
        <v>5437.0408965330344</v>
      </c>
      <c r="AW9">
        <v>6</v>
      </c>
      <c r="AX9">
        <f>(R9*SUMPRODUCT(K10:$K$23, X10:$X$23)-$AZ$3*SUMPRODUCT(K9:$K$22, W10:$W$23))/Z9</f>
        <v>28376.949043708639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20641.710316708039</v>
      </c>
      <c r="P10">
        <f t="shared" si="22"/>
        <v>1032.085515835402</v>
      </c>
      <c r="Q10" s="4">
        <f t="shared" si="23"/>
        <v>12.5</v>
      </c>
      <c r="R10">
        <f t="shared" si="0"/>
        <v>250000</v>
      </c>
      <c r="S10">
        <f t="shared" si="1"/>
        <v>30420.246837072591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22651.860778377421</v>
      </c>
      <c r="AC10">
        <f t="shared" si="2"/>
        <v>23007.774175725648</v>
      </c>
      <c r="AE10">
        <f t="shared" si="3"/>
        <v>15611.964364102034</v>
      </c>
      <c r="AF10">
        <f t="shared" si="4"/>
        <v>-780.59821820510172</v>
      </c>
      <c r="AG10">
        <f t="shared" si="4"/>
        <v>-9.4541368693327374</v>
      </c>
      <c r="AH10">
        <f t="shared" si="5"/>
        <v>-8483.7992418266113</v>
      </c>
      <c r="AI10">
        <f t="shared" si="6"/>
        <v>6338.1127672009879</v>
      </c>
      <c r="AJ10">
        <f t="shared" si="7"/>
        <v>-355.91339734822759</v>
      </c>
      <c r="AK10">
        <f t="shared" si="24"/>
        <v>1967.8694135244039</v>
      </c>
      <c r="AL10">
        <f t="shared" si="8"/>
        <v>7950.0687833771644</v>
      </c>
      <c r="AN10">
        <f t="shared" si="9"/>
        <v>9266.9337460128318</v>
      </c>
      <c r="AO10">
        <f t="shared" si="9"/>
        <v>-463.34668730064163</v>
      </c>
      <c r="AP10">
        <f t="shared" si="9"/>
        <v>-5.6117768366993603</v>
      </c>
      <c r="AQ10">
        <f t="shared" si="9"/>
        <v>-5035.804826025369</v>
      </c>
      <c r="AR10">
        <f t="shared" si="9"/>
        <v>3762.1704558501219</v>
      </c>
      <c r="AS10">
        <f t="shared" si="9"/>
        <v>-211.26270824242118</v>
      </c>
      <c r="AT10">
        <f t="shared" si="9"/>
        <v>1168.0859019808993</v>
      </c>
      <c r="AU10">
        <f t="shared" si="9"/>
        <v>4718.9936495886004</v>
      </c>
      <c r="AW10">
        <v>7</v>
      </c>
      <c r="AX10">
        <f>(R10*SUMPRODUCT(K11:$K$23, X11:$X$23)-$AZ$3*SUMPRODUCT(K10:$K$22, W11:$W$23))/Z10</f>
        <v>30420.246837072591</v>
      </c>
    </row>
    <row r="11" spans="1:52" x14ac:dyDescent="0.25">
      <c r="A11" t="s">
        <v>33</v>
      </c>
      <c r="C11" s="7">
        <f>AU25</f>
        <v>46256.68501844506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20641.710316708039</v>
      </c>
      <c r="P11">
        <f t="shared" si="22"/>
        <v>1032.085515835402</v>
      </c>
      <c r="Q11" s="4">
        <f t="shared" si="23"/>
        <v>12.5</v>
      </c>
      <c r="R11">
        <f t="shared" si="0"/>
        <v>250000</v>
      </c>
      <c r="S11">
        <f t="shared" si="1"/>
        <v>31945.116961518714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23007.774175725648</v>
      </c>
      <c r="AC11">
        <f t="shared" si="2"/>
        <v>22766.071504838113</v>
      </c>
      <c r="AE11">
        <f t="shared" si="3"/>
        <v>14710.562920098593</v>
      </c>
      <c r="AF11">
        <f t="shared" si="4"/>
        <v>-735.52814600492968</v>
      </c>
      <c r="AG11">
        <f t="shared" si="4"/>
        <v>-8.9082752194420927</v>
      </c>
      <c r="AH11">
        <f t="shared" si="5"/>
        <v>-9026.4056239463662</v>
      </c>
      <c r="AI11">
        <f t="shared" si="6"/>
        <v>4939.7208749278543</v>
      </c>
      <c r="AJ11">
        <f t="shared" si="7"/>
        <v>241.70267088753462</v>
      </c>
      <c r="AK11">
        <f t="shared" si="24"/>
        <v>1904.6146609156949</v>
      </c>
      <c r="AL11">
        <f t="shared" si="8"/>
        <v>7086.0382067310838</v>
      </c>
      <c r="AN11">
        <f t="shared" si="9"/>
        <v>8304.2137938396572</v>
      </c>
      <c r="AO11">
        <f t="shared" si="9"/>
        <v>-415.21068969198291</v>
      </c>
      <c r="AP11">
        <f t="shared" si="9"/>
        <v>-5.028782539350658</v>
      </c>
      <c r="AQ11">
        <f t="shared" si="9"/>
        <v>-5095.4679639591177</v>
      </c>
      <c r="AR11">
        <f t="shared" si="9"/>
        <v>2788.5063576492057</v>
      </c>
      <c r="AS11">
        <f t="shared" si="9"/>
        <v>136.4428176198372</v>
      </c>
      <c r="AT11">
        <f t="shared" si="9"/>
        <v>1075.1680561126584</v>
      </c>
      <c r="AU11">
        <f t="shared" si="9"/>
        <v>4000.117231381701</v>
      </c>
      <c r="AW11">
        <v>8</v>
      </c>
      <c r="AX11">
        <f>(R11*SUMPRODUCT(K12:$K$23, X12:$X$23)-$AZ$3*SUMPRODUCT(K11:$K$22, W12:$W$23))/Z11</f>
        <v>31945.116961518714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20641.710316708039</v>
      </c>
      <c r="P12">
        <f t="shared" si="22"/>
        <v>1032.085515835402</v>
      </c>
      <c r="Q12" s="4">
        <f t="shared" si="23"/>
        <v>12.5</v>
      </c>
      <c r="R12">
        <f t="shared" si="0"/>
        <v>250000</v>
      </c>
      <c r="S12">
        <f t="shared" si="1"/>
        <v>32965.161284938316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22766.071504838113</v>
      </c>
      <c r="AC12">
        <f t="shared" si="2"/>
        <v>22001.515849222807</v>
      </c>
      <c r="AE12">
        <f t="shared" si="3"/>
        <v>13776.632632330458</v>
      </c>
      <c r="AF12">
        <f t="shared" si="4"/>
        <v>-688.83163161652294</v>
      </c>
      <c r="AG12">
        <f t="shared" si="4"/>
        <v>-8.3427150784467852</v>
      </c>
      <c r="AH12">
        <f t="shared" si="5"/>
        <v>-9529.5477760177164</v>
      </c>
      <c r="AI12">
        <f t="shared" si="6"/>
        <v>3549.9105096177718</v>
      </c>
      <c r="AJ12">
        <f t="shared" si="7"/>
        <v>764.55565561530602</v>
      </c>
      <c r="AK12">
        <f t="shared" si="24"/>
        <v>1860.8159830381514</v>
      </c>
      <c r="AL12">
        <f t="shared" si="8"/>
        <v>6175.2821482712297</v>
      </c>
      <c r="AN12">
        <f t="shared" si="9"/>
        <v>7393.2918838167388</v>
      </c>
      <c r="AO12">
        <f t="shared" si="9"/>
        <v>-369.66459419083697</v>
      </c>
      <c r="AP12">
        <f t="shared" si="9"/>
        <v>-4.4771555810908144</v>
      </c>
      <c r="AQ12">
        <f t="shared" si="9"/>
        <v>-5114.0746878547998</v>
      </c>
      <c r="AR12">
        <f t="shared" si="9"/>
        <v>1905.0754461900112</v>
      </c>
      <c r="AS12">
        <f t="shared" si="9"/>
        <v>410.30223235550091</v>
      </c>
      <c r="AT12">
        <f t="shared" si="9"/>
        <v>998.61526919043649</v>
      </c>
      <c r="AU12">
        <f t="shared" si="9"/>
        <v>3313.9929477359487</v>
      </c>
      <c r="AW12">
        <v>9</v>
      </c>
      <c r="AX12">
        <f>(R12*SUMPRODUCT(K13:$K$23, X13:$X$23)-$AZ$3*SUMPRODUCT(K12:$K$22, W13:$W$23))/Z12</f>
        <v>32965.161284938316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20641.710316708039</v>
      </c>
      <c r="P13">
        <f t="shared" si="22"/>
        <v>1032.085515835402</v>
      </c>
      <c r="Q13" s="4">
        <f t="shared" si="23"/>
        <v>12.5</v>
      </c>
      <c r="R13">
        <f t="shared" si="0"/>
        <v>250000</v>
      </c>
      <c r="S13">
        <f t="shared" si="1"/>
        <v>33495.270326721075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22001.515849222807</v>
      </c>
      <c r="AC13">
        <f t="shared" si="2"/>
        <v>20799.351151291805</v>
      </c>
      <c r="AE13">
        <f t="shared" si="3"/>
        <v>12817.755374195294</v>
      </c>
      <c r="AF13">
        <f t="shared" si="4"/>
        <v>-640.88776870976483</v>
      </c>
      <c r="AG13">
        <f t="shared" si="4"/>
        <v>-7.7620478012305298</v>
      </c>
      <c r="AH13">
        <f t="shared" si="5"/>
        <v>-9944.8025286357588</v>
      </c>
      <c r="AI13">
        <f t="shared" si="6"/>
        <v>2224.3030290485403</v>
      </c>
      <c r="AJ13">
        <f t="shared" si="7"/>
        <v>1202.1646979310026</v>
      </c>
      <c r="AK13">
        <f t="shared" si="24"/>
        <v>1767.0224246084213</v>
      </c>
      <c r="AL13">
        <f t="shared" si="8"/>
        <v>5193.4901515879646</v>
      </c>
      <c r="AN13">
        <f t="shared" si="9"/>
        <v>6540.5591796211011</v>
      </c>
      <c r="AO13">
        <f t="shared" si="9"/>
        <v>-327.02795898105512</v>
      </c>
      <c r="AP13">
        <f t="shared" si="9"/>
        <v>-3.9607662587478099</v>
      </c>
      <c r="AQ13">
        <f t="shared" si="9"/>
        <v>-5074.5678606985657</v>
      </c>
      <c r="AR13">
        <f t="shared" si="9"/>
        <v>1135.0025936827333</v>
      </c>
      <c r="AS13">
        <f t="shared" si="9"/>
        <v>613.43262692456244</v>
      </c>
      <c r="AT13">
        <f t="shared" si="9"/>
        <v>901.66448043907371</v>
      </c>
      <c r="AU13">
        <f t="shared" si="9"/>
        <v>2650.0997010463698</v>
      </c>
      <c r="AW13">
        <v>10</v>
      </c>
      <c r="AX13">
        <f>(R13*SUMPRODUCT(K14:$K$23, X14:$X$23)-$AZ$3*SUMPRODUCT(K13:$K$22, W14:$W$23))/Z13</f>
        <v>33495.270326721075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20641.710316708039</v>
      </c>
      <c r="P14">
        <f t="shared" si="22"/>
        <v>1032.085515835402</v>
      </c>
      <c r="Q14" s="4">
        <f t="shared" si="23"/>
        <v>12.5</v>
      </c>
      <c r="R14">
        <f t="shared" si="0"/>
        <v>250000</v>
      </c>
      <c r="S14">
        <f t="shared" si="1"/>
        <v>33515.436864843432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20799.351151291805</v>
      </c>
      <c r="AC14">
        <f t="shared" si="2"/>
        <v>19221.650611736703</v>
      </c>
      <c r="AE14">
        <f t="shared" si="3"/>
        <v>11838.358107533395</v>
      </c>
      <c r="AF14">
        <f t="shared" si="4"/>
        <v>-591.91790537666975</v>
      </c>
      <c r="AG14">
        <f t="shared" si="4"/>
        <v>-7.1689542229641825</v>
      </c>
      <c r="AH14">
        <f t="shared" si="5"/>
        <v>-10309.462005080852</v>
      </c>
      <c r="AI14">
        <f t="shared" si="6"/>
        <v>929.80924285291076</v>
      </c>
      <c r="AJ14">
        <f t="shared" si="7"/>
        <v>1577.7005395551023</v>
      </c>
      <c r="AK14">
        <f t="shared" si="24"/>
        <v>1647.1536755672544</v>
      </c>
      <c r="AL14">
        <f t="shared" si="8"/>
        <v>4154.6634579752672</v>
      </c>
      <c r="AN14">
        <f t="shared" si="9"/>
        <v>5745.4811106049247</v>
      </c>
      <c r="AO14">
        <f t="shared" si="9"/>
        <v>-287.27405553024624</v>
      </c>
      <c r="AP14">
        <f t="shared" si="9"/>
        <v>-3.4792908523878192</v>
      </c>
      <c r="AQ14">
        <f t="shared" si="9"/>
        <v>-5003.4657401517634</v>
      </c>
      <c r="AR14">
        <f t="shared" si="9"/>
        <v>451.26202407052801</v>
      </c>
      <c r="AS14">
        <f t="shared" si="9"/>
        <v>765.70150741061855</v>
      </c>
      <c r="AT14">
        <f t="shared" si="9"/>
        <v>799.40902642680396</v>
      </c>
      <c r="AU14">
        <f t="shared" si="9"/>
        <v>2016.3725579079503</v>
      </c>
      <c r="AW14">
        <v>11</v>
      </c>
      <c r="AX14">
        <f>(R14*SUMPRODUCT(K15:$K$23, X15:$X$23)-$AZ$3*SUMPRODUCT(K14:$K$22, W15:$W$23))/Z14</f>
        <v>33515.436864843432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20641.710316708039</v>
      </c>
      <c r="P15">
        <f t="shared" si="22"/>
        <v>1032.085515835402</v>
      </c>
      <c r="Q15" s="4">
        <f t="shared" si="23"/>
        <v>12.5</v>
      </c>
      <c r="R15">
        <f t="shared" si="0"/>
        <v>250000</v>
      </c>
      <c r="S15">
        <f t="shared" si="1"/>
        <v>32975.443319469668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19221.650611736703</v>
      </c>
      <c r="AC15">
        <f t="shared" si="2"/>
        <v>17318.411370372487</v>
      </c>
      <c r="AE15">
        <f t="shared" si="3"/>
        <v>10840.84381184783</v>
      </c>
      <c r="AF15">
        <f t="shared" si="4"/>
        <v>-542.04219059239153</v>
      </c>
      <c r="AG15">
        <f t="shared" si="4"/>
        <v>-6.5648895158852918</v>
      </c>
      <c r="AH15">
        <f t="shared" si="5"/>
        <v>-10647.503296985009</v>
      </c>
      <c r="AI15">
        <f t="shared" si="6"/>
        <v>-355.26656524545615</v>
      </c>
      <c r="AJ15">
        <f t="shared" si="7"/>
        <v>1903.2392413642156</v>
      </c>
      <c r="AK15">
        <f t="shared" si="24"/>
        <v>1532.1114708922921</v>
      </c>
      <c r="AL15">
        <f t="shared" si="8"/>
        <v>3080.0841470110518</v>
      </c>
      <c r="AN15">
        <f t="shared" si="9"/>
        <v>5001.7681912839416</v>
      </c>
      <c r="AO15">
        <f t="shared" si="9"/>
        <v>-250.08840956419712</v>
      </c>
      <c r="AP15">
        <f t="shared" si="9"/>
        <v>-3.0289206384435086</v>
      </c>
      <c r="AQ15">
        <f t="shared" si="9"/>
        <v>-4912.5643936726856</v>
      </c>
      <c r="AR15">
        <f t="shared" si="9"/>
        <v>-163.91353259138407</v>
      </c>
      <c r="AS15">
        <f t="shared" si="9"/>
        <v>878.11997507565763</v>
      </c>
      <c r="AT15">
        <f t="shared" si="9"/>
        <v>706.88837083283374</v>
      </c>
      <c r="AU15">
        <f t="shared" si="9"/>
        <v>1421.0948133171075</v>
      </c>
      <c r="AW15">
        <v>12</v>
      </c>
      <c r="AX15">
        <f>(R15*SUMPRODUCT(K16:$K$23, X16:$X$23)-$AZ$3*SUMPRODUCT(K15:$K$22, W16:$W$23))/Z15</f>
        <v>32975.443319469668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20641.710316708039</v>
      </c>
      <c r="P16">
        <f t="shared" si="22"/>
        <v>1032.085515835402</v>
      </c>
      <c r="Q16" s="4">
        <f t="shared" si="23"/>
        <v>12.5</v>
      </c>
      <c r="R16">
        <f t="shared" si="0"/>
        <v>250000</v>
      </c>
      <c r="S16">
        <f t="shared" si="1"/>
        <v>31877.746032380717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17318.411370372487</v>
      </c>
      <c r="AC16">
        <f t="shared" si="2"/>
        <v>15190.653033513079</v>
      </c>
      <c r="AE16">
        <f t="shared" si="3"/>
        <v>9836.3623049412181</v>
      </c>
      <c r="AF16">
        <f t="shared" si="4"/>
        <v>-491.81811524706097</v>
      </c>
      <c r="AG16">
        <f t="shared" si="4"/>
        <v>-5.9566056748816028</v>
      </c>
      <c r="AH16">
        <f t="shared" si="5"/>
        <v>-10852.698916896723</v>
      </c>
      <c r="AI16">
        <f t="shared" si="6"/>
        <v>-1514.1113328774463</v>
      </c>
      <c r="AJ16">
        <f t="shared" si="7"/>
        <v>2127.7583368594078</v>
      </c>
      <c r="AK16">
        <f t="shared" si="24"/>
        <v>1458.4636691356457</v>
      </c>
      <c r="AL16">
        <f t="shared" si="8"/>
        <v>2072.1106731176069</v>
      </c>
      <c r="AN16">
        <f t="shared" si="9"/>
        <v>4302.9474644438951</v>
      </c>
      <c r="AO16">
        <f t="shared" si="9"/>
        <v>-215.1473732221948</v>
      </c>
      <c r="AP16">
        <f t="shared" si="9"/>
        <v>-2.6057357883766037</v>
      </c>
      <c r="AQ16">
        <f t="shared" si="9"/>
        <v>-4747.5470950653271</v>
      </c>
      <c r="AR16">
        <f t="shared" si="9"/>
        <v>-662.35273963200245</v>
      </c>
      <c r="AS16">
        <f t="shared" si="9"/>
        <v>930.794541386432</v>
      </c>
      <c r="AT16">
        <f t="shared" si="9"/>
        <v>638.00949502828121</v>
      </c>
      <c r="AU16">
        <f t="shared" si="9"/>
        <v>906.45129678271064</v>
      </c>
      <c r="AW16">
        <v>13</v>
      </c>
      <c r="AX16">
        <f>(R16*SUMPRODUCT(K17:$K$23, X17:$X$23)-$AZ$3*SUMPRODUCT(K16:$K$22, W17:$W$23))/Z16</f>
        <v>31877.746032380717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20641.710316708039</v>
      </c>
      <c r="P17">
        <f t="shared" si="22"/>
        <v>1032.085515835402</v>
      </c>
      <c r="Q17" s="4">
        <f t="shared" si="23"/>
        <v>12.5</v>
      </c>
      <c r="R17">
        <f t="shared" si="0"/>
        <v>250000</v>
      </c>
      <c r="S17">
        <f t="shared" si="1"/>
        <v>30246.627381387716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15190.653033513079</v>
      </c>
      <c r="AC17">
        <f t="shared" si="2"/>
        <v>12949.331698576705</v>
      </c>
      <c r="AE17">
        <f t="shared" si="3"/>
        <v>8837.2283741448209</v>
      </c>
      <c r="AF17">
        <f t="shared" si="4"/>
        <v>-441.86141870724111</v>
      </c>
      <c r="AG17">
        <f t="shared" si="4"/>
        <v>-5.3515601654091718</v>
      </c>
      <c r="AH17">
        <f t="shared" si="5"/>
        <v>-10909.589054472308</v>
      </c>
      <c r="AI17">
        <f t="shared" si="6"/>
        <v>-2519.5736592001376</v>
      </c>
      <c r="AJ17">
        <f t="shared" si="7"/>
        <v>2241.3213349363741</v>
      </c>
      <c r="AK17">
        <f t="shared" si="24"/>
        <v>1455.2574333182558</v>
      </c>
      <c r="AL17">
        <f t="shared" si="8"/>
        <v>1177.0051090544923</v>
      </c>
      <c r="AN17">
        <f t="shared" si="9"/>
        <v>3641.2105119299295</v>
      </c>
      <c r="AO17">
        <f t="shared" si="9"/>
        <v>-182.06052559649649</v>
      </c>
      <c r="AP17">
        <f t="shared" si="9"/>
        <v>-2.2050077586004475</v>
      </c>
      <c r="AQ17">
        <f t="shared" si="9"/>
        <v>-4495.0869960769087</v>
      </c>
      <c r="AR17">
        <f t="shared" si="9"/>
        <v>-1038.1420175020764</v>
      </c>
      <c r="AS17">
        <f t="shared" si="9"/>
        <v>923.49348232984869</v>
      </c>
      <c r="AT17">
        <f t="shared" si="9"/>
        <v>599.61092317877046</v>
      </c>
      <c r="AU17">
        <f t="shared" si="9"/>
        <v>484.96238800654282</v>
      </c>
      <c r="AW17">
        <v>14</v>
      </c>
      <c r="AX17">
        <f>(R17*SUMPRODUCT(K18:$K$23, X18:$X$23)-$AZ$3*SUMPRODUCT(K17:$K$22, W18:$W$23))/Z17</f>
        <v>30246.627381387716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20641.710316708039</v>
      </c>
      <c r="P18">
        <f t="shared" si="22"/>
        <v>1032.085515835402</v>
      </c>
      <c r="Q18" s="4">
        <f t="shared" si="23"/>
        <v>12.5</v>
      </c>
      <c r="R18">
        <f t="shared" si="0"/>
        <v>250000</v>
      </c>
      <c r="S18">
        <f t="shared" si="1"/>
        <v>28050.364149776651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12949.331698576705</v>
      </c>
      <c r="AC18">
        <f t="shared" si="2"/>
        <v>10668.60398663056</v>
      </c>
      <c r="AE18">
        <f t="shared" si="3"/>
        <v>7850.815476042867</v>
      </c>
      <c r="AF18">
        <f t="shared" si="4"/>
        <v>-392.54077380214341</v>
      </c>
      <c r="AG18">
        <f t="shared" si="4"/>
        <v>-4.7542181313872129</v>
      </c>
      <c r="AH18">
        <f t="shared" si="5"/>
        <v>-10876.528647357349</v>
      </c>
      <c r="AI18">
        <f t="shared" si="6"/>
        <v>-3423.0081632480124</v>
      </c>
      <c r="AJ18">
        <f t="shared" si="7"/>
        <v>2280.7277119461451</v>
      </c>
      <c r="AK18">
        <f t="shared" si="24"/>
        <v>1430.5732086973017</v>
      </c>
      <c r="AL18">
        <f t="shared" si="8"/>
        <v>288.29275739543436</v>
      </c>
      <c r="AN18">
        <f t="shared" si="9"/>
        <v>3022.8744885032856</v>
      </c>
      <c r="AO18">
        <f t="shared" si="9"/>
        <v>-151.14372442516432</v>
      </c>
      <c r="AP18">
        <f t="shared" si="9"/>
        <v>-1.8305620283657393</v>
      </c>
      <c r="AQ18">
        <f t="shared" si="9"/>
        <v>-4187.8937381602727</v>
      </c>
      <c r="AR18">
        <f t="shared" si="9"/>
        <v>-1317.9935361105167</v>
      </c>
      <c r="AS18">
        <f t="shared" si="9"/>
        <v>878.17038073343042</v>
      </c>
      <c r="AT18">
        <f t="shared" si="9"/>
        <v>550.82727007195649</v>
      </c>
      <c r="AU18">
        <f t="shared" si="9"/>
        <v>111.00411469487034</v>
      </c>
      <c r="AW18">
        <v>15</v>
      </c>
      <c r="AX18">
        <f>(R18*SUMPRODUCT(K19:$K$23, X19:$X$23)-$AZ$3*SUMPRODUCT(K18:$K$22, W19:$W$23))/Z18</f>
        <v>28050.364149776651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20641.710316708039</v>
      </c>
      <c r="P19">
        <f t="shared" si="22"/>
        <v>1032.085515835402</v>
      </c>
      <c r="Q19" s="4">
        <f t="shared" si="23"/>
        <v>12.5</v>
      </c>
      <c r="R19">
        <f t="shared" si="0"/>
        <v>250000</v>
      </c>
      <c r="S19">
        <f t="shared" si="1"/>
        <v>25180.263797231401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10668.60398663056</v>
      </c>
      <c r="AC19">
        <f t="shared" si="2"/>
        <v>8399.5333728774458</v>
      </c>
      <c r="AE19">
        <f t="shared" si="3"/>
        <v>6885.5805512856168</v>
      </c>
      <c r="AF19">
        <f t="shared" si="4"/>
        <v>-344.27902756428091</v>
      </c>
      <c r="AG19">
        <f t="shared" si="4"/>
        <v>-4.1697008421536994</v>
      </c>
      <c r="AH19">
        <f t="shared" si="5"/>
        <v>-10739.50215839283</v>
      </c>
      <c r="AI19">
        <f t="shared" si="6"/>
        <v>-4202.3703355136477</v>
      </c>
      <c r="AJ19">
        <f t="shared" si="7"/>
        <v>2269.0706137531142</v>
      </c>
      <c r="AK19">
        <f t="shared" si="24"/>
        <v>1263.2070644598291</v>
      </c>
      <c r="AL19">
        <f t="shared" si="8"/>
        <v>-670.09265730070433</v>
      </c>
      <c r="AN19">
        <f t="shared" si="9"/>
        <v>2469.9281383302537</v>
      </c>
      <c r="AO19">
        <f t="shared" si="9"/>
        <v>-123.4964069165127</v>
      </c>
      <c r="AP19">
        <f t="shared" si="9"/>
        <v>-1.4957143209270658</v>
      </c>
      <c r="AQ19">
        <f t="shared" si="9"/>
        <v>-3852.369219283953</v>
      </c>
      <c r="AR19">
        <f t="shared" si="9"/>
        <v>-1507.4332021911391</v>
      </c>
      <c r="AS19">
        <f t="shared" si="9"/>
        <v>813.93882694767137</v>
      </c>
      <c r="AT19">
        <f t="shared" si="9"/>
        <v>453.12528839189088</v>
      </c>
      <c r="AU19">
        <f t="shared" si="9"/>
        <v>-240.3690868515769</v>
      </c>
      <c r="AW19">
        <v>16</v>
      </c>
      <c r="AX19">
        <f>(R19*SUMPRODUCT(K20:$K$23, X20:$X$23)-$AZ$3*SUMPRODUCT(K19:$K$22, W20:$W$23))/Z19</f>
        <v>25180.263797231401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20641.710316708039</v>
      </c>
      <c r="P20">
        <f t="shared" si="22"/>
        <v>1032.085515835402</v>
      </c>
      <c r="Q20" s="4">
        <f t="shared" si="23"/>
        <v>12.5</v>
      </c>
      <c r="R20">
        <f t="shared" si="0"/>
        <v>250000</v>
      </c>
      <c r="S20">
        <f t="shared" si="1"/>
        <v>21234.661000370543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8399.5333728774458</v>
      </c>
      <c r="AC20">
        <f t="shared" si="2"/>
        <v>6120.6663809834699</v>
      </c>
      <c r="AE20">
        <f t="shared" si="3"/>
        <v>5949.7546195472542</v>
      </c>
      <c r="AF20">
        <f t="shared" si="4"/>
        <v>-297.48773097736273</v>
      </c>
      <c r="AG20">
        <f t="shared" si="4"/>
        <v>-3.6029927560867732</v>
      </c>
      <c r="AH20">
        <f t="shared" si="5"/>
        <v>-10500.221552907784</v>
      </c>
      <c r="AI20">
        <f t="shared" si="6"/>
        <v>-4851.5576570939793</v>
      </c>
      <c r="AJ20">
        <f t="shared" si="7"/>
        <v>2278.8669918939759</v>
      </c>
      <c r="AK20">
        <f t="shared" si="24"/>
        <v>763.01275419659044</v>
      </c>
      <c r="AL20">
        <f t="shared" si="8"/>
        <v>-1809.6779110034131</v>
      </c>
      <c r="AN20">
        <f t="shared" si="9"/>
        <v>2024.3173757180068</v>
      </c>
      <c r="AO20">
        <f t="shared" si="9"/>
        <v>-101.21586878590034</v>
      </c>
      <c r="AP20">
        <f t="shared" si="9"/>
        <v>-1.2258658225618673</v>
      </c>
      <c r="AQ20">
        <f t="shared" si="9"/>
        <v>-3572.5474910522266</v>
      </c>
      <c r="AR20">
        <f t="shared" si="9"/>
        <v>-1650.6718499426822</v>
      </c>
      <c r="AS20">
        <f t="shared" si="9"/>
        <v>775.35131171379942</v>
      </c>
      <c r="AT20">
        <f t="shared" si="9"/>
        <v>259.60397948850959</v>
      </c>
      <c r="AU20">
        <f t="shared" si="9"/>
        <v>-615.71655874037322</v>
      </c>
      <c r="AW20">
        <v>17</v>
      </c>
      <c r="AX20">
        <f>(R20*SUMPRODUCT(K21:$K$23, X21:$X$23)-$AZ$3*SUMPRODUCT(K20:$K$22, W21:$W$23))/Z20</f>
        <v>21234.661000370543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20641.710316708039</v>
      </c>
      <c r="P21">
        <f t="shared" si="22"/>
        <v>1032.085515835402</v>
      </c>
      <c r="Q21" s="4">
        <f t="shared" si="23"/>
        <v>12.5</v>
      </c>
      <c r="R21">
        <f t="shared" si="0"/>
        <v>250000</v>
      </c>
      <c r="S21">
        <f t="shared" si="1"/>
        <v>15917.050198233015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6120.6663809834699</v>
      </c>
      <c r="AC21">
        <f t="shared" si="2"/>
        <v>3895.7455252547434</v>
      </c>
      <c r="AE21">
        <f t="shared" si="3"/>
        <v>5052.1201854880774</v>
      </c>
      <c r="AF21">
        <f t="shared" si="4"/>
        <v>-252.60600927440387</v>
      </c>
      <c r="AG21">
        <f t="shared" si="4"/>
        <v>-3.0594122943138187</v>
      </c>
      <c r="AH21">
        <f t="shared" si="5"/>
        <v>-10151.010684241732</v>
      </c>
      <c r="AI21">
        <f t="shared" si="6"/>
        <v>-5354.555920322372</v>
      </c>
      <c r="AJ21">
        <f t="shared" si="7"/>
        <v>2224.9208557287266</v>
      </c>
      <c r="AK21">
        <f t="shared" si="24"/>
        <v>560.20526258421341</v>
      </c>
      <c r="AL21">
        <f t="shared" si="8"/>
        <v>-2569.429802009432</v>
      </c>
      <c r="AN21">
        <f t="shared" si="9"/>
        <v>1635.0331302811433</v>
      </c>
      <c r="AO21">
        <f t="shared" si="9"/>
        <v>-81.751656514057174</v>
      </c>
      <c r="AP21">
        <f t="shared" si="9"/>
        <v>-0.99012697179318565</v>
      </c>
      <c r="AQ21">
        <f t="shared" si="9"/>
        <v>-3285.2026803019644</v>
      </c>
      <c r="AR21">
        <f t="shared" si="9"/>
        <v>-1732.9113335066713</v>
      </c>
      <c r="AS21">
        <f t="shared" si="9"/>
        <v>720.05795147537572</v>
      </c>
      <c r="AT21">
        <f t="shared" si="9"/>
        <v>181.3009450396809</v>
      </c>
      <c r="AU21">
        <f t="shared" si="9"/>
        <v>-831.55243699161485</v>
      </c>
      <c r="AW21">
        <v>18</v>
      </c>
      <c r="AX21">
        <f>(R21*SUMPRODUCT(K22:$K$23, X22:$X$23)-$AZ$3*SUMPRODUCT(K21:$K$22, W22:$W$23))/Z21</f>
        <v>15917.050198233015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20641.710316708039</v>
      </c>
      <c r="P22">
        <f t="shared" si="22"/>
        <v>1032.085515835402</v>
      </c>
      <c r="Q22" s="4">
        <f t="shared" si="23"/>
        <v>12.5</v>
      </c>
      <c r="R22">
        <f t="shared" si="0"/>
        <v>250000</v>
      </c>
      <c r="S22">
        <f t="shared" si="1"/>
        <v>8967.7498413229278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3895.7455252547434</v>
      </c>
      <c r="AC22">
        <f t="shared" si="2"/>
        <v>1825.8908647937187</v>
      </c>
      <c r="AE22">
        <f t="shared" si="3"/>
        <v>4202.7834147786043</v>
      </c>
      <c r="AF22">
        <f t="shared" si="4"/>
        <v>-210.13917073893026</v>
      </c>
      <c r="AG22">
        <f t="shared" si="4"/>
        <v>-2.5450794473270597</v>
      </c>
      <c r="AH22">
        <f t="shared" si="5"/>
        <v>-9674.7744808724256</v>
      </c>
      <c r="AI22">
        <f t="shared" si="6"/>
        <v>-5684.6753162800787</v>
      </c>
      <c r="AJ22">
        <f t="shared" si="7"/>
        <v>2069.8546604610247</v>
      </c>
      <c r="AK22">
        <f t="shared" si="24"/>
        <v>552.18728385060922</v>
      </c>
      <c r="AL22">
        <f t="shared" si="8"/>
        <v>-3062.6333719684449</v>
      </c>
      <c r="AN22">
        <f t="shared" si="9"/>
        <v>1271.1772613613509</v>
      </c>
      <c r="AO22">
        <f t="shared" si="9"/>
        <v>-63.558863068067566</v>
      </c>
      <c r="AP22">
        <f t="shared" si="9"/>
        <v>-0.76978678235568798</v>
      </c>
      <c r="AQ22">
        <f t="shared" si="9"/>
        <v>-2926.2400926106143</v>
      </c>
      <c r="AR22">
        <f t="shared" si="9"/>
        <v>-1719.3914810996864</v>
      </c>
      <c r="AS22">
        <f t="shared" si="9"/>
        <v>626.0499100307502</v>
      </c>
      <c r="AT22">
        <f t="shared" si="9"/>
        <v>167.01501123648953</v>
      </c>
      <c r="AU22">
        <f t="shared" si="9"/>
        <v>-926.32655983244672</v>
      </c>
      <c r="AW22">
        <v>19</v>
      </c>
      <c r="AX22">
        <f>(R22*SUMPRODUCT(K23:$K$23, X23:$X$23)-$AZ$3*SUMPRODUCT(K22:$K$22, W23:$W$23))/Z22</f>
        <v>8967.7498413229278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20641.710316708039</v>
      </c>
      <c r="P23">
        <f t="shared" si="22"/>
        <v>1032.085515835402</v>
      </c>
      <c r="Q23" s="4">
        <f t="shared" si="23"/>
        <v>12.5</v>
      </c>
      <c r="R23">
        <f t="shared" si="0"/>
        <v>250000</v>
      </c>
      <c r="S23">
        <f t="shared" si="1"/>
        <v>11052.996663602693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1825.8908647937187</v>
      </c>
      <c r="AC23">
        <f t="shared" si="2"/>
        <v>1825.8908647937187</v>
      </c>
      <c r="AE23">
        <f t="shared" si="3"/>
        <v>3409.8906792495745</v>
      </c>
      <c r="AF23">
        <f t="shared" si="4"/>
        <v>-170.49453396247873</v>
      </c>
      <c r="AG23">
        <f t="shared" si="4"/>
        <v>-2.0649274133122</v>
      </c>
      <c r="AH23">
        <f t="shared" si="5"/>
        <v>-9094.0247908317779</v>
      </c>
      <c r="AI23">
        <f t="shared" si="6"/>
        <v>-5856.6935729579945</v>
      </c>
      <c r="AJ23">
        <f t="shared" si="7"/>
        <v>0</v>
      </c>
      <c r="AK23">
        <f t="shared" si="24"/>
        <v>526.28332034739663</v>
      </c>
      <c r="AL23">
        <f t="shared" si="8"/>
        <v>-5330.410252610598</v>
      </c>
      <c r="AN23">
        <f t="shared" si="9"/>
        <v>934.28597252541192</v>
      </c>
      <c r="AO23">
        <f t="shared" si="9"/>
        <v>-46.71429862627059</v>
      </c>
      <c r="AP23">
        <f t="shared" si="9"/>
        <v>-0.5657755330048716</v>
      </c>
      <c r="AQ23">
        <f t="shared" si="9"/>
        <v>-2491.6985895108833</v>
      </c>
      <c r="AR23">
        <f t="shared" si="9"/>
        <v>-1604.692691144747</v>
      </c>
      <c r="AS23">
        <f t="shared" si="9"/>
        <v>0</v>
      </c>
      <c r="AT23">
        <f t="shared" si="9"/>
        <v>144.19791425186691</v>
      </c>
      <c r="AU23">
        <f t="shared" si="9"/>
        <v>-1460.4947768928801</v>
      </c>
      <c r="AW23">
        <v>20</v>
      </c>
      <c r="AX23">
        <f>(R23*SUMPRODUCT(K$23:$K24, X$23:$X24)-$AZ$3*SUMPRODUCT(K$22:$K23, W$23:$W24))/Z23</f>
        <v>11052.996663602693</v>
      </c>
    </row>
    <row r="25" spans="5:50" x14ac:dyDescent="0.25">
      <c r="AN25" s="8">
        <f t="shared" ref="AN25:AU25" si="25">SUM(AN3:AN23)</f>
        <v>148009.55105199147</v>
      </c>
      <c r="AO25" s="8">
        <f t="shared" si="25"/>
        <v>-22881.760290130609</v>
      </c>
      <c r="AP25" s="8">
        <f t="shared" si="25"/>
        <v>-177.13014012711676</v>
      </c>
      <c r="AQ25" s="8">
        <f t="shared" si="25"/>
        <v>-86896.498096046518</v>
      </c>
      <c r="AR25" s="8">
        <f t="shared" si="25"/>
        <v>38054.162525687221</v>
      </c>
      <c r="AS25" s="8">
        <f t="shared" si="25"/>
        <v>-10263.301338795094</v>
      </c>
      <c r="AT25" s="8">
        <f t="shared" si="25"/>
        <v>18465.823831552949</v>
      </c>
      <c r="AU25" s="9">
        <f t="shared" si="25"/>
        <v>46256.68501844506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ED0F-7061-4B06-9589-07FB8C228E2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1216.323199814422</v>
      </c>
      <c r="K3">
        <v>1</v>
      </c>
      <c r="L3" s="2">
        <v>0</v>
      </c>
      <c r="O3">
        <f>$C$3</f>
        <v>1216.323199814422</v>
      </c>
      <c r="P3">
        <f>O3*B5</f>
        <v>973.05855985153767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1216.323199814422</v>
      </c>
      <c r="AF3">
        <f t="shared" ref="AF3:AG23" si="4">-$Z3*P3</f>
        <v>-973.05855985153767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143.2646399628843</v>
      </c>
      <c r="AJ3">
        <f t="shared" ref="AJ3:AJ23" si="7">AB3-AC3</f>
        <v>0</v>
      </c>
      <c r="AL3">
        <f t="shared" ref="AL3:AL23" si="8">SUM(AI3:AK3)</f>
        <v>143.2646399628843</v>
      </c>
      <c r="AN3">
        <f t="shared" ref="AN3:AU23" si="9">AE3*$K3</f>
        <v>1216.323199814422</v>
      </c>
      <c r="AO3">
        <f t="shared" si="9"/>
        <v>-973.05855985153767</v>
      </c>
      <c r="AP3">
        <f t="shared" si="9"/>
        <v>-100</v>
      </c>
      <c r="AQ3">
        <f t="shared" si="9"/>
        <v>0</v>
      </c>
      <c r="AR3">
        <f t="shared" si="9"/>
        <v>143.2646399628843</v>
      </c>
      <c r="AS3">
        <f t="shared" si="9"/>
        <v>0</v>
      </c>
      <c r="AT3">
        <f t="shared" si="9"/>
        <v>0</v>
      </c>
      <c r="AU3">
        <f t="shared" si="9"/>
        <v>143.2646399628843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610.19720465855949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500000</v>
      </c>
      <c r="S4">
        <f t="shared" si="1"/>
        <v>120.44367260391446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119.11314424013199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-119.11314424013199</v>
      </c>
      <c r="AK4">
        <f>G4*MAX(0, SUM(AB4, AE4:AF4))</f>
        <v>0</v>
      </c>
      <c r="AL4">
        <f t="shared" si="8"/>
        <v>-642.55964424013189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-491.08406041842562</v>
      </c>
      <c r="AR4">
        <f t="shared" si="9"/>
        <v>-491.08406041842562</v>
      </c>
      <c r="AS4">
        <f t="shared" si="9"/>
        <v>-111.74889224142225</v>
      </c>
      <c r="AT4">
        <f t="shared" si="9"/>
        <v>0</v>
      </c>
      <c r="AU4">
        <f t="shared" si="9"/>
        <v>-602.83295265984782</v>
      </c>
      <c r="AW4">
        <v>1</v>
      </c>
      <c r="AX4">
        <f>(R4*SUMPRODUCT(K5:$K$23, X5:$X$23)-$AZ$3*SUMPRODUCT(K4:$K$22, W5:$W$23))/Z4</f>
        <v>120.44367260391446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1216.323199814422</v>
      </c>
      <c r="P5">
        <f t="shared" ref="P5:P23" si="22">O5*$C$5</f>
        <v>60.816159990721104</v>
      </c>
      <c r="Q5" s="4">
        <f t="shared" ref="Q5:Q23" si="23">$C$8</f>
        <v>12.5</v>
      </c>
      <c r="R5">
        <f t="shared" si="0"/>
        <v>500000</v>
      </c>
      <c r="S5">
        <f t="shared" si="1"/>
        <v>238.85425542119165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119.11314424013199</v>
      </c>
      <c r="AC5">
        <f t="shared" si="2"/>
        <v>233.60365235783229</v>
      </c>
      <c r="AE5">
        <f t="shared" si="3"/>
        <v>1189.5854290859124</v>
      </c>
      <c r="AF5">
        <f t="shared" si="4"/>
        <v>-59.479271454295628</v>
      </c>
      <c r="AG5">
        <f t="shared" si="4"/>
        <v>-12.225219305068453</v>
      </c>
      <c r="AH5">
        <f t="shared" si="5"/>
        <v>-523.01576226180589</v>
      </c>
      <c r="AI5">
        <f t="shared" si="6"/>
        <v>594.86517606474229</v>
      </c>
      <c r="AJ5">
        <f t="shared" si="7"/>
        <v>-114.4905081177003</v>
      </c>
      <c r="AK5">
        <f>G5*SUM(AB5, AE5:AF5)</f>
        <v>51.217991376741701</v>
      </c>
      <c r="AL5">
        <f t="shared" si="8"/>
        <v>531.59265932378366</v>
      </c>
      <c r="AN5">
        <f t="shared" si="9"/>
        <v>1027.2813811068484</v>
      </c>
      <c r="AO5">
        <f t="shared" si="9"/>
        <v>-51.364069055342419</v>
      </c>
      <c r="AP5">
        <f t="shared" si="9"/>
        <v>-10.55724109002837</v>
      </c>
      <c r="AQ5">
        <f t="shared" si="9"/>
        <v>-451.65680535429294</v>
      </c>
      <c r="AR5">
        <f t="shared" si="9"/>
        <v>513.70326560718445</v>
      </c>
      <c r="AS5">
        <f t="shared" si="9"/>
        <v>-98.869710763985708</v>
      </c>
      <c r="AT5">
        <f t="shared" si="9"/>
        <v>44.229937281131541</v>
      </c>
      <c r="AU5">
        <f t="shared" si="9"/>
        <v>459.06349212433025</v>
      </c>
      <c r="AW5">
        <v>2</v>
      </c>
      <c r="AX5">
        <f>(R5*SUMPRODUCT(K6:$K$23, X6:$X$23)-$AZ$3*SUMPRODUCT(K5:$K$22, W6:$W$23))/Z5</f>
        <v>238.85425542119165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1216.323199814422</v>
      </c>
      <c r="P6">
        <f t="shared" si="22"/>
        <v>60.816159990721104</v>
      </c>
      <c r="Q6" s="4">
        <f t="shared" si="23"/>
        <v>12.5</v>
      </c>
      <c r="R6">
        <f t="shared" si="0"/>
        <v>500000</v>
      </c>
      <c r="S6">
        <f t="shared" si="1"/>
        <v>352.54433334428785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233.60365235783229</v>
      </c>
      <c r="AC6">
        <f t="shared" si="2"/>
        <v>340.97723867390505</v>
      </c>
      <c r="AE6">
        <f t="shared" si="3"/>
        <v>1176.4152385416576</v>
      </c>
      <c r="AF6">
        <f t="shared" si="4"/>
        <v>-58.820761927082884</v>
      </c>
      <c r="AG6">
        <f t="shared" si="4"/>
        <v>-12.089870919188531</v>
      </c>
      <c r="AH6">
        <f t="shared" si="5"/>
        <v>-523.84771316955005</v>
      </c>
      <c r="AI6">
        <f t="shared" si="6"/>
        <v>581.65689252583604</v>
      </c>
      <c r="AJ6">
        <f t="shared" si="7"/>
        <v>-107.37358631607276</v>
      </c>
      <c r="AK6">
        <f>G6*SUM(AB6, AE6:AF6)</f>
        <v>79.045090544885809</v>
      </c>
      <c r="AL6">
        <f t="shared" si="8"/>
        <v>553.32839675464913</v>
      </c>
      <c r="AN6">
        <f t="shared" si="9"/>
        <v>916.22303235926893</v>
      </c>
      <c r="AO6">
        <f t="shared" si="9"/>
        <v>-45.811151617963453</v>
      </c>
      <c r="AP6">
        <f t="shared" si="9"/>
        <v>-9.4159084577505787</v>
      </c>
      <c r="AQ6">
        <f t="shared" si="9"/>
        <v>-407.986333847271</v>
      </c>
      <c r="AR6">
        <f t="shared" si="9"/>
        <v>453.00963843628381</v>
      </c>
      <c r="AS6">
        <f t="shared" si="9"/>
        <v>-83.625364264880062</v>
      </c>
      <c r="AT6">
        <f t="shared" si="9"/>
        <v>61.562389009791559</v>
      </c>
      <c r="AU6">
        <f t="shared" si="9"/>
        <v>430.94666318119533</v>
      </c>
      <c r="AW6">
        <v>3</v>
      </c>
      <c r="AX6">
        <f>(R6*SUMPRODUCT(K7:$K$23, X7:$X$23)-$AZ$3*SUMPRODUCT(K6:$K$22, W7:$W$23))/Z6</f>
        <v>352.54433334428785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1216.323199814422</v>
      </c>
      <c r="P7">
        <f t="shared" si="22"/>
        <v>60.816159990721104</v>
      </c>
      <c r="Q7" s="4">
        <f t="shared" si="23"/>
        <v>12.5</v>
      </c>
      <c r="R7">
        <f t="shared" si="0"/>
        <v>500000</v>
      </c>
      <c r="S7">
        <f t="shared" si="1"/>
        <v>450.06520837089738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340.97723867390505</v>
      </c>
      <c r="AC7">
        <f t="shared" si="2"/>
        <v>430.47284599055183</v>
      </c>
      <c r="AE7">
        <f t="shared" si="3"/>
        <v>1163.3738838949678</v>
      </c>
      <c r="AF7">
        <f t="shared" si="4"/>
        <v>-58.168694194748397</v>
      </c>
      <c r="AG7">
        <f t="shared" si="4"/>
        <v>-11.955846563566197</v>
      </c>
      <c r="AH7">
        <f t="shared" si="5"/>
        <v>-525.02585721792684</v>
      </c>
      <c r="AI7">
        <f t="shared" si="6"/>
        <v>568.22348591872628</v>
      </c>
      <c r="AJ7">
        <f t="shared" si="7"/>
        <v>-89.495607316646783</v>
      </c>
      <c r="AK7">
        <f>G7*SUM(AB7, AE7:AF7)</f>
        <v>71.007557233169507</v>
      </c>
      <c r="AL7">
        <f t="shared" si="8"/>
        <v>549.73543583524906</v>
      </c>
      <c r="AN7">
        <f t="shared" si="9"/>
        <v>820.19198282562297</v>
      </c>
      <c r="AO7">
        <f t="shared" si="9"/>
        <v>-41.009599141281157</v>
      </c>
      <c r="AP7">
        <f t="shared" si="9"/>
        <v>-8.4290094827464657</v>
      </c>
      <c r="AQ7">
        <f t="shared" si="9"/>
        <v>-370.14927430257791</v>
      </c>
      <c r="AR7">
        <f t="shared" si="9"/>
        <v>400.6040998990174</v>
      </c>
      <c r="AS7">
        <f t="shared" si="9"/>
        <v>-63.095433579331498</v>
      </c>
      <c r="AT7">
        <f t="shared" si="9"/>
        <v>50.061145405542931</v>
      </c>
      <c r="AU7">
        <f t="shared" si="9"/>
        <v>387.56981172522887</v>
      </c>
      <c r="AW7">
        <v>4</v>
      </c>
      <c r="AX7">
        <f>(R7*SUMPRODUCT(K8:$K$23, X8:$X$23)-$AZ$3*SUMPRODUCT(K7:$K$22, W8:$W$23))/Z7</f>
        <v>450.06520837089738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1216.323199814422</v>
      </c>
      <c r="P8">
        <f t="shared" si="22"/>
        <v>60.816159990721104</v>
      </c>
      <c r="Q8" s="4">
        <f t="shared" si="23"/>
        <v>12.5</v>
      </c>
      <c r="R8">
        <f t="shared" si="0"/>
        <v>500000</v>
      </c>
      <c r="S8">
        <f t="shared" si="1"/>
        <v>523.30816888234153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430.47284599055183</v>
      </c>
      <c r="AC8">
        <f t="shared" si="2"/>
        <v>494.96966300360327</v>
      </c>
      <c r="AE8">
        <f t="shared" si="3"/>
        <v>1150.4561176666243</v>
      </c>
      <c r="AF8">
        <f t="shared" si="4"/>
        <v>-57.52280588333123</v>
      </c>
      <c r="AG8">
        <f t="shared" si="4"/>
        <v>-11.823092310519861</v>
      </c>
      <c r="AH8">
        <f t="shared" si="5"/>
        <v>-527.83149642694582</v>
      </c>
      <c r="AI8">
        <f t="shared" si="6"/>
        <v>553.27872304582741</v>
      </c>
      <c r="AJ8">
        <f t="shared" si="7"/>
        <v>-64.496817013051441</v>
      </c>
      <c r="AK8">
        <f t="shared" ref="AK8:AK23" si="24">G8*SUM(AB8:AB8, AE8:AF8)</f>
        <v>32.448551160582895</v>
      </c>
      <c r="AL8">
        <f t="shared" si="8"/>
        <v>521.23045719335892</v>
      </c>
      <c r="AN8">
        <f t="shared" si="9"/>
        <v>756.25623207832371</v>
      </c>
      <c r="AO8">
        <f t="shared" si="9"/>
        <v>-37.812811603916195</v>
      </c>
      <c r="AP8">
        <f t="shared" si="9"/>
        <v>-7.7719498422963156</v>
      </c>
      <c r="AQ8">
        <f t="shared" si="9"/>
        <v>-346.97182493993847</v>
      </c>
      <c r="AR8">
        <f t="shared" si="9"/>
        <v>363.69964569217268</v>
      </c>
      <c r="AS8">
        <f t="shared" si="9"/>
        <v>-42.397201480630137</v>
      </c>
      <c r="AT8">
        <f t="shared" si="9"/>
        <v>21.330165192979656</v>
      </c>
      <c r="AU8">
        <f t="shared" si="9"/>
        <v>342.63260940452227</v>
      </c>
      <c r="AW8">
        <v>5</v>
      </c>
      <c r="AX8">
        <f>(R8*SUMPRODUCT(K9:$K$23, X9:$X$23)-$AZ$3*SUMPRODUCT(K8:$K$22, W9:$W$23))/Z8</f>
        <v>523.30816888234153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1216.323199814422</v>
      </c>
      <c r="P9">
        <f t="shared" si="22"/>
        <v>60.816159990721104</v>
      </c>
      <c r="Q9" s="4">
        <f t="shared" si="23"/>
        <v>12.5</v>
      </c>
      <c r="R9">
        <f t="shared" si="0"/>
        <v>500000</v>
      </c>
      <c r="S9">
        <f t="shared" si="1"/>
        <v>577.35005096387079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494.96966300360327</v>
      </c>
      <c r="AC9">
        <f t="shared" si="2"/>
        <v>540.00619852357022</v>
      </c>
      <c r="AE9">
        <f t="shared" si="3"/>
        <v>1137.6496221161906</v>
      </c>
      <c r="AF9">
        <f t="shared" si="4"/>
        <v>-56.882481105809532</v>
      </c>
      <c r="AG9">
        <f t="shared" si="4"/>
        <v>-11.691481572185801</v>
      </c>
      <c r="AH9">
        <f t="shared" si="5"/>
        <v>-535.19260915445557</v>
      </c>
      <c r="AI9">
        <f t="shared" si="6"/>
        <v>533.88305028373975</v>
      </c>
      <c r="AJ9">
        <f t="shared" si="7"/>
        <v>-45.036535519966947</v>
      </c>
      <c r="AK9">
        <f t="shared" si="24"/>
        <v>9.2968471436825073</v>
      </c>
      <c r="AL9">
        <f t="shared" si="8"/>
        <v>498.1433619074553</v>
      </c>
      <c r="AN9">
        <f t="shared" si="9"/>
        <v>710.73734915405521</v>
      </c>
      <c r="AO9">
        <f t="shared" si="9"/>
        <v>-35.536867457702762</v>
      </c>
      <c r="AP9">
        <f t="shared" si="9"/>
        <v>-7.304158027883692</v>
      </c>
      <c r="AQ9">
        <f t="shared" si="9"/>
        <v>-334.35722996129203</v>
      </c>
      <c r="AR9">
        <f t="shared" si="9"/>
        <v>333.53909370717679</v>
      </c>
      <c r="AS9">
        <f t="shared" si="9"/>
        <v>-28.136209293510049</v>
      </c>
      <c r="AT9">
        <f t="shared" si="9"/>
        <v>5.8081296437300667</v>
      </c>
      <c r="AU9">
        <f t="shared" si="9"/>
        <v>311.21101405739682</v>
      </c>
      <c r="AW9">
        <v>6</v>
      </c>
      <c r="AX9">
        <f>(R9*SUMPRODUCT(K10:$K$23, X10:$X$23)-$AZ$3*SUMPRODUCT(K9:$K$22, W10:$W$23))/Z9</f>
        <v>577.35005096387079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1216.323199814422</v>
      </c>
      <c r="P10">
        <f t="shared" si="22"/>
        <v>60.816159990721104</v>
      </c>
      <c r="Q10" s="4">
        <f t="shared" si="23"/>
        <v>12.5</v>
      </c>
      <c r="R10">
        <f t="shared" si="0"/>
        <v>500000</v>
      </c>
      <c r="S10">
        <f t="shared" si="1"/>
        <v>619.7144914174421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540.00619852357022</v>
      </c>
      <c r="AC10">
        <f t="shared" si="2"/>
        <v>573.15884973418815</v>
      </c>
      <c r="AE10">
        <f t="shared" si="3"/>
        <v>1124.947723129877</v>
      </c>
      <c r="AF10">
        <f t="shared" si="4"/>
        <v>-56.247386156493853</v>
      </c>
      <c r="AG10">
        <f t="shared" si="4"/>
        <v>-11.56094575953901</v>
      </c>
      <c r="AH10">
        <f t="shared" si="5"/>
        <v>-544.83987699732234</v>
      </c>
      <c r="AI10">
        <f t="shared" si="6"/>
        <v>512.29951421652186</v>
      </c>
      <c r="AJ10">
        <f t="shared" si="7"/>
        <v>-33.152651210617933</v>
      </c>
      <c r="AK10">
        <f t="shared" si="24"/>
        <v>6.5956967955375099</v>
      </c>
      <c r="AL10">
        <f t="shared" si="8"/>
        <v>485.74255980144142</v>
      </c>
      <c r="AN10">
        <f t="shared" si="9"/>
        <v>667.74531217501726</v>
      </c>
      <c r="AO10">
        <f t="shared" si="9"/>
        <v>-33.387265608750866</v>
      </c>
      <c r="AP10">
        <f t="shared" si="9"/>
        <v>-6.8623342903113365</v>
      </c>
      <c r="AQ10">
        <f t="shared" si="9"/>
        <v>-323.4054936693019</v>
      </c>
      <c r="AR10">
        <f t="shared" si="9"/>
        <v>304.0902186066532</v>
      </c>
      <c r="AS10">
        <f t="shared" si="9"/>
        <v>-19.678716598911436</v>
      </c>
      <c r="AT10">
        <f t="shared" si="9"/>
        <v>3.9150669183935745</v>
      </c>
      <c r="AU10">
        <f t="shared" si="9"/>
        <v>288.32656892613534</v>
      </c>
      <c r="AW10">
        <v>7</v>
      </c>
      <c r="AX10">
        <f>(R10*SUMPRODUCT(K11:$K$23, X11:$X$23)-$AZ$3*SUMPRODUCT(K10:$K$22, W11:$W$23))/Z10</f>
        <v>619.7144914174421</v>
      </c>
    </row>
    <row r="11" spans="1:52" x14ac:dyDescent="0.25">
      <c r="A11" t="s">
        <v>33</v>
      </c>
      <c r="C11" s="7">
        <f>AU25</f>
        <v>3703.1930327649998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1216.323199814422</v>
      </c>
      <c r="P11">
        <f t="shared" si="22"/>
        <v>60.816159990721104</v>
      </c>
      <c r="Q11" s="4">
        <f t="shared" si="23"/>
        <v>12.5</v>
      </c>
      <c r="R11">
        <f t="shared" si="0"/>
        <v>500000</v>
      </c>
      <c r="S11">
        <f t="shared" si="1"/>
        <v>651.20728219527552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573.15884973418815</v>
      </c>
      <c r="AC11">
        <f t="shared" si="2"/>
        <v>595.54166874902967</v>
      </c>
      <c r="AE11">
        <f t="shared" si="3"/>
        <v>1112.3511176252869</v>
      </c>
      <c r="AF11">
        <f t="shared" si="4"/>
        <v>-55.617555881264344</v>
      </c>
      <c r="AG11">
        <f t="shared" si="4"/>
        <v>-11.431492034713733</v>
      </c>
      <c r="AH11">
        <f t="shared" si="5"/>
        <v>-553.77068919540966</v>
      </c>
      <c r="AI11">
        <f t="shared" si="6"/>
        <v>491.53138051389919</v>
      </c>
      <c r="AJ11">
        <f t="shared" si="7"/>
        <v>-22.382819014841516</v>
      </c>
      <c r="AK11">
        <f t="shared" si="24"/>
        <v>3.9117417875477054</v>
      </c>
      <c r="AL11">
        <f t="shared" si="8"/>
        <v>473.0603032866054</v>
      </c>
      <c r="AN11">
        <f t="shared" si="9"/>
        <v>627.92984502016304</v>
      </c>
      <c r="AO11">
        <f t="shared" si="9"/>
        <v>-31.396492251008151</v>
      </c>
      <c r="AP11">
        <f t="shared" si="9"/>
        <v>-6.453155759875008</v>
      </c>
      <c r="AQ11">
        <f t="shared" si="9"/>
        <v>-312.60735709560419</v>
      </c>
      <c r="AR11">
        <f t="shared" si="9"/>
        <v>277.47283991367573</v>
      </c>
      <c r="AS11">
        <f t="shared" si="9"/>
        <v>-12.635255048881415</v>
      </c>
      <c r="AT11">
        <f t="shared" si="9"/>
        <v>2.2082051031310868</v>
      </c>
      <c r="AU11">
        <f t="shared" si="9"/>
        <v>267.04578996792543</v>
      </c>
      <c r="AW11">
        <v>8</v>
      </c>
      <c r="AX11">
        <f>(R11*SUMPRODUCT(K12:$K$23, X12:$X$23)-$AZ$3*SUMPRODUCT(K11:$K$22, W12:$W$23))/Z11</f>
        <v>651.20728219527552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1216.323199814422</v>
      </c>
      <c r="P12">
        <f t="shared" si="22"/>
        <v>60.816159990721104</v>
      </c>
      <c r="Q12" s="4">
        <f t="shared" si="23"/>
        <v>12.5</v>
      </c>
      <c r="R12">
        <f t="shared" si="0"/>
        <v>500000</v>
      </c>
      <c r="S12">
        <f t="shared" si="1"/>
        <v>670.75212766444929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595.54166874902967</v>
      </c>
      <c r="AC12">
        <f t="shared" si="2"/>
        <v>606.52163546376005</v>
      </c>
      <c r="AE12">
        <f t="shared" si="3"/>
        <v>1099.8494167625097</v>
      </c>
      <c r="AF12">
        <f t="shared" si="4"/>
        <v>-54.992470838125492</v>
      </c>
      <c r="AG12">
        <f t="shared" si="4"/>
        <v>-11.30301363291349</v>
      </c>
      <c r="AH12">
        <f t="shared" si="5"/>
        <v>-566.53925812423586</v>
      </c>
      <c r="AI12">
        <f t="shared" si="6"/>
        <v>467.01467416723494</v>
      </c>
      <c r="AJ12">
        <f t="shared" si="7"/>
        <v>-10.979966714730381</v>
      </c>
      <c r="AK12">
        <f t="shared" si="24"/>
        <v>3.7729168137488518</v>
      </c>
      <c r="AL12">
        <f t="shared" si="8"/>
        <v>459.80762426625341</v>
      </c>
      <c r="AN12">
        <f t="shared" si="9"/>
        <v>590.23913777653729</v>
      </c>
      <c r="AO12">
        <f t="shared" si="9"/>
        <v>-29.51195688882687</v>
      </c>
      <c r="AP12">
        <f t="shared" si="9"/>
        <v>-6.0658131188588671</v>
      </c>
      <c r="AQ12">
        <f t="shared" si="9"/>
        <v>-304.03584175742998</v>
      </c>
      <c r="AR12">
        <f t="shared" si="9"/>
        <v>250.62552601142161</v>
      </c>
      <c r="AS12">
        <f t="shared" si="9"/>
        <v>-5.892448536813597</v>
      </c>
      <c r="AT12">
        <f t="shared" si="9"/>
        <v>2.0247527826171332</v>
      </c>
      <c r="AU12">
        <f t="shared" si="9"/>
        <v>246.75783025722515</v>
      </c>
      <c r="AW12">
        <v>9</v>
      </c>
      <c r="AX12">
        <f>(R12*SUMPRODUCT(K13:$K$23, X13:$X$23)-$AZ$3*SUMPRODUCT(K12:$K$22, W13:$W$23))/Z12</f>
        <v>670.75212766444929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1216.323199814422</v>
      </c>
      <c r="P13">
        <f t="shared" si="22"/>
        <v>60.816159990721104</v>
      </c>
      <c r="Q13" s="4">
        <f t="shared" si="23"/>
        <v>12.5</v>
      </c>
      <c r="R13">
        <f t="shared" si="0"/>
        <v>500000</v>
      </c>
      <c r="S13">
        <f t="shared" si="1"/>
        <v>678.71879582769157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606.52163546376005</v>
      </c>
      <c r="AC13">
        <f t="shared" si="2"/>
        <v>606.80120393494644</v>
      </c>
      <c r="AE13">
        <f t="shared" si="3"/>
        <v>1087.4406109843067</v>
      </c>
      <c r="AF13">
        <f t="shared" si="4"/>
        <v>-54.372030549215332</v>
      </c>
      <c r="AG13">
        <f t="shared" si="4"/>
        <v>-11.175489902172183</v>
      </c>
      <c r="AH13">
        <f t="shared" si="5"/>
        <v>-579.7437764868564</v>
      </c>
      <c r="AI13">
        <f t="shared" si="6"/>
        <v>442.14931404606261</v>
      </c>
      <c r="AJ13">
        <f t="shared" si="7"/>
        <v>-0.27956847118639416</v>
      </c>
      <c r="AK13">
        <f t="shared" si="24"/>
        <v>3.2791804317977027</v>
      </c>
      <c r="AL13">
        <f t="shared" si="8"/>
        <v>445.14892600667395</v>
      </c>
      <c r="AN13">
        <f t="shared" si="9"/>
        <v>554.89198091461549</v>
      </c>
      <c r="AO13">
        <f t="shared" si="9"/>
        <v>-27.744599045730777</v>
      </c>
      <c r="AP13">
        <f t="shared" si="9"/>
        <v>-5.7025548493122242</v>
      </c>
      <c r="AQ13">
        <f t="shared" si="9"/>
        <v>-295.82780825752553</v>
      </c>
      <c r="AR13">
        <f t="shared" si="9"/>
        <v>225.61701876204697</v>
      </c>
      <c r="AS13">
        <f t="shared" si="9"/>
        <v>-0.14265634482555445</v>
      </c>
      <c r="AT13">
        <f t="shared" si="9"/>
        <v>1.6732784367227673</v>
      </c>
      <c r="AU13">
        <f t="shared" si="9"/>
        <v>227.14764085394418</v>
      </c>
      <c r="AW13">
        <v>10</v>
      </c>
      <c r="AX13">
        <f>(R13*SUMPRODUCT(K14:$K$23, X14:$X$23)-$AZ$3*SUMPRODUCT(K13:$K$22, W14:$W$23))/Z13</f>
        <v>678.71879582769157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1216.323199814422</v>
      </c>
      <c r="P14">
        <f t="shared" si="22"/>
        <v>60.816159990721104</v>
      </c>
      <c r="Q14" s="4">
        <f t="shared" si="23"/>
        <v>12.5</v>
      </c>
      <c r="R14">
        <f t="shared" si="0"/>
        <v>500000</v>
      </c>
      <c r="S14">
        <f t="shared" si="1"/>
        <v>674.31033271111119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606.80120393494644</v>
      </c>
      <c r="AC14">
        <f t="shared" si="2"/>
        <v>596.02778630624653</v>
      </c>
      <c r="AE14">
        <f t="shared" si="3"/>
        <v>1075.1168846895152</v>
      </c>
      <c r="AF14">
        <f t="shared" si="4"/>
        <v>-53.755844234475767</v>
      </c>
      <c r="AG14">
        <f t="shared" si="4"/>
        <v>-11.048840522543154</v>
      </c>
      <c r="AH14">
        <f t="shared" si="5"/>
        <v>-595.77922429227772</v>
      </c>
      <c r="AI14">
        <f t="shared" si="6"/>
        <v>414.53297564021864</v>
      </c>
      <c r="AJ14">
        <f t="shared" si="7"/>
        <v>10.773417628699917</v>
      </c>
      <c r="AK14">
        <f t="shared" si="24"/>
        <v>2.9306920399019747</v>
      </c>
      <c r="AL14">
        <f t="shared" si="8"/>
        <v>428.23708530882055</v>
      </c>
      <c r="AN14">
        <f t="shared" si="9"/>
        <v>521.78382310847815</v>
      </c>
      <c r="AO14">
        <f t="shared" si="9"/>
        <v>-26.089191155423908</v>
      </c>
      <c r="AP14">
        <f t="shared" si="9"/>
        <v>-5.3623064904550874</v>
      </c>
      <c r="AQ14">
        <f t="shared" si="9"/>
        <v>-289.14805990569499</v>
      </c>
      <c r="AR14">
        <f t="shared" si="9"/>
        <v>201.18426555690414</v>
      </c>
      <c r="AS14">
        <f t="shared" si="9"/>
        <v>5.228636177424308</v>
      </c>
      <c r="AT14">
        <f t="shared" si="9"/>
        <v>1.4223455316444531</v>
      </c>
      <c r="AU14">
        <f t="shared" si="9"/>
        <v>207.8352472659729</v>
      </c>
      <c r="AW14">
        <v>11</v>
      </c>
      <c r="AX14">
        <f>(R14*SUMPRODUCT(K15:$K$23, X15:$X$23)-$AZ$3*SUMPRODUCT(K14:$K$22, W15:$W$23))/Z14</f>
        <v>674.31033271111119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1216.323199814422</v>
      </c>
      <c r="P15">
        <f t="shared" si="22"/>
        <v>60.816159990721104</v>
      </c>
      <c r="Q15" s="4">
        <f t="shared" si="23"/>
        <v>12.5</v>
      </c>
      <c r="R15">
        <f t="shared" si="0"/>
        <v>500000</v>
      </c>
      <c r="S15">
        <f t="shared" si="1"/>
        <v>654.43755209203243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596.02778630624653</v>
      </c>
      <c r="AC15">
        <f t="shared" si="2"/>
        <v>571.86633725831393</v>
      </c>
      <c r="AE15">
        <f t="shared" si="3"/>
        <v>1062.8581611441032</v>
      </c>
      <c r="AF15">
        <f t="shared" si="4"/>
        <v>-53.142908057205162</v>
      </c>
      <c r="AG15">
        <f t="shared" si="4"/>
        <v>-10.922859167964841</v>
      </c>
      <c r="AH15">
        <f t="shared" si="5"/>
        <v>-619.71797411530224</v>
      </c>
      <c r="AI15">
        <f t="shared" si="6"/>
        <v>379.07441980363092</v>
      </c>
      <c r="AJ15">
        <f t="shared" si="7"/>
        <v>24.161449047932592</v>
      </c>
      <c r="AK15">
        <f t="shared" si="24"/>
        <v>6.5835464615118928</v>
      </c>
      <c r="AL15">
        <f t="shared" si="8"/>
        <v>409.81941531307541</v>
      </c>
      <c r="AN15">
        <f t="shared" si="9"/>
        <v>490.38342720583597</v>
      </c>
      <c r="AO15">
        <f t="shared" si="9"/>
        <v>-24.5191713602918</v>
      </c>
      <c r="AP15">
        <f t="shared" si="9"/>
        <v>-5.0396085851262153</v>
      </c>
      <c r="AQ15">
        <f t="shared" si="9"/>
        <v>-285.92660352778393</v>
      </c>
      <c r="AR15">
        <f t="shared" si="9"/>
        <v>174.89804373263402</v>
      </c>
      <c r="AS15">
        <f t="shared" si="9"/>
        <v>11.147653208618449</v>
      </c>
      <c r="AT15">
        <f t="shared" si="9"/>
        <v>3.0375286138743198</v>
      </c>
      <c r="AU15">
        <f t="shared" si="9"/>
        <v>189.0832255551268</v>
      </c>
      <c r="AW15">
        <v>12</v>
      </c>
      <c r="AX15">
        <f>(R15*SUMPRODUCT(K16:$K$23, X16:$X$23)-$AZ$3*SUMPRODUCT(K15:$K$22, W16:$W$23))/Z15</f>
        <v>654.43755209203243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1216.323199814422</v>
      </c>
      <c r="P16">
        <f t="shared" si="22"/>
        <v>60.816159990721104</v>
      </c>
      <c r="Q16" s="4">
        <f t="shared" si="23"/>
        <v>12.5</v>
      </c>
      <c r="R16">
        <f t="shared" si="0"/>
        <v>500000</v>
      </c>
      <c r="S16">
        <f t="shared" si="1"/>
        <v>618.81728278224807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571.86633725831393</v>
      </c>
      <c r="AC16">
        <f t="shared" si="2"/>
        <v>534.53127763834937</v>
      </c>
      <c r="AE16">
        <f t="shared" si="3"/>
        <v>1050.6539040002058</v>
      </c>
      <c r="AF16">
        <f t="shared" si="4"/>
        <v>-52.532695200010295</v>
      </c>
      <c r="AG16">
        <f t="shared" si="4"/>
        <v>-10.797437557720135</v>
      </c>
      <c r="AH16">
        <f t="shared" si="5"/>
        <v>-647.72074260228112</v>
      </c>
      <c r="AI16">
        <f t="shared" si="6"/>
        <v>339.60302864019422</v>
      </c>
      <c r="AJ16">
        <f t="shared" si="7"/>
        <v>37.335059619964568</v>
      </c>
      <c r="AK16">
        <f t="shared" si="24"/>
        <v>11.146911577015418</v>
      </c>
      <c r="AL16">
        <f t="shared" si="8"/>
        <v>388.08499983717422</v>
      </c>
      <c r="AN16">
        <f t="shared" si="9"/>
        <v>459.61183739182957</v>
      </c>
      <c r="AO16">
        <f t="shared" si="9"/>
        <v>-22.980591869591482</v>
      </c>
      <c r="AP16">
        <f t="shared" si="9"/>
        <v>-4.7233728406022548</v>
      </c>
      <c r="AQ16">
        <f t="shared" si="9"/>
        <v>-283.34746531734817</v>
      </c>
      <c r="AR16">
        <f t="shared" si="9"/>
        <v>148.5604073642877</v>
      </c>
      <c r="AS16">
        <f t="shared" si="9"/>
        <v>16.332338637616729</v>
      </c>
      <c r="AT16">
        <f t="shared" si="9"/>
        <v>4.8762513437110968</v>
      </c>
      <c r="AU16">
        <f t="shared" si="9"/>
        <v>169.76899734561553</v>
      </c>
      <c r="AW16">
        <v>13</v>
      </c>
      <c r="AX16">
        <f>(R16*SUMPRODUCT(K17:$K$23, X17:$X$23)-$AZ$3*SUMPRODUCT(K16:$K$22, W17:$W$23))/Z16</f>
        <v>618.81728278224807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1216.323199814422</v>
      </c>
      <c r="P17">
        <f t="shared" si="22"/>
        <v>60.816159990721104</v>
      </c>
      <c r="Q17" s="4">
        <f t="shared" si="23"/>
        <v>12.5</v>
      </c>
      <c r="R17">
        <f t="shared" si="0"/>
        <v>500000</v>
      </c>
      <c r="S17">
        <f t="shared" si="1"/>
        <v>570.01891279900576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534.53127763834937</v>
      </c>
      <c r="AC17">
        <f t="shared" si="2"/>
        <v>486.68533825001168</v>
      </c>
      <c r="AE17">
        <f t="shared" si="3"/>
        <v>1038.5035559894691</v>
      </c>
      <c r="AF17">
        <f t="shared" si="4"/>
        <v>-51.925177799473452</v>
      </c>
      <c r="AG17">
        <f t="shared" si="4"/>
        <v>-10.672569964832503</v>
      </c>
      <c r="AH17">
        <f t="shared" si="5"/>
        <v>-675.72869241725994</v>
      </c>
      <c r="AI17">
        <f t="shared" si="6"/>
        <v>300.17711580790319</v>
      </c>
      <c r="AJ17">
        <f t="shared" si="7"/>
        <v>47.845939388337683</v>
      </c>
      <c r="AK17">
        <f t="shared" si="24"/>
        <v>20.991313250431162</v>
      </c>
      <c r="AL17">
        <f t="shared" si="8"/>
        <v>369.01436844667205</v>
      </c>
      <c r="AN17">
        <f t="shared" si="9"/>
        <v>427.89547861055405</v>
      </c>
      <c r="AO17">
        <f t="shared" si="9"/>
        <v>-21.394773930527702</v>
      </c>
      <c r="AP17">
        <f t="shared" si="9"/>
        <v>-4.3974278246505465</v>
      </c>
      <c r="AQ17">
        <f t="shared" si="9"/>
        <v>-278.4210516999899</v>
      </c>
      <c r="AR17">
        <f t="shared" si="9"/>
        <v>123.68222515538592</v>
      </c>
      <c r="AS17">
        <f t="shared" si="9"/>
        <v>19.714001956052925</v>
      </c>
      <c r="AT17">
        <f t="shared" si="9"/>
        <v>8.6490681501801134</v>
      </c>
      <c r="AU17">
        <f t="shared" si="9"/>
        <v>152.04529526161897</v>
      </c>
      <c r="AW17">
        <v>14</v>
      </c>
      <c r="AX17">
        <f>(R17*SUMPRODUCT(K18:$K$23, X18:$X$23)-$AZ$3*SUMPRODUCT(K17:$K$22, W18:$W$23))/Z17</f>
        <v>570.01891279900576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1216.323199814422</v>
      </c>
      <c r="P18">
        <f t="shared" si="22"/>
        <v>60.816159990721104</v>
      </c>
      <c r="Q18" s="4">
        <f t="shared" si="23"/>
        <v>12.5</v>
      </c>
      <c r="R18">
        <f t="shared" si="0"/>
        <v>500000</v>
      </c>
      <c r="S18">
        <f t="shared" si="1"/>
        <v>509.49887772607815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486.68533825001168</v>
      </c>
      <c r="AC18">
        <f t="shared" si="2"/>
        <v>429.94459801304924</v>
      </c>
      <c r="AE18">
        <f t="shared" si="3"/>
        <v>1026.4038098221522</v>
      </c>
      <c r="AF18">
        <f t="shared" si="4"/>
        <v>-51.32019049110761</v>
      </c>
      <c r="AG18">
        <f t="shared" si="4"/>
        <v>-10.548222400702723</v>
      </c>
      <c r="AH18">
        <f t="shared" si="5"/>
        <v>-704.87457925814715</v>
      </c>
      <c r="AI18">
        <f t="shared" si="6"/>
        <v>259.66081767219475</v>
      </c>
      <c r="AJ18">
        <f t="shared" si="7"/>
        <v>56.740740236962438</v>
      </c>
      <c r="AK18">
        <f t="shared" si="24"/>
        <v>31.57420948375082</v>
      </c>
      <c r="AL18">
        <f t="shared" si="8"/>
        <v>347.97576739290798</v>
      </c>
      <c r="AN18">
        <f t="shared" si="9"/>
        <v>395.20606503642409</v>
      </c>
      <c r="AO18">
        <f t="shared" si="9"/>
        <v>-19.760303251821206</v>
      </c>
      <c r="AP18">
        <f t="shared" si="9"/>
        <v>-4.0614828474117921</v>
      </c>
      <c r="AQ18">
        <f t="shared" si="9"/>
        <v>-271.4045935401254</v>
      </c>
      <c r="AR18">
        <f t="shared" si="9"/>
        <v>99.979685397065737</v>
      </c>
      <c r="AS18">
        <f t="shared" si="9"/>
        <v>21.847429307758844</v>
      </c>
      <c r="AT18">
        <f t="shared" si="9"/>
        <v>12.157319533791538</v>
      </c>
      <c r="AU18">
        <f t="shared" si="9"/>
        <v>133.9844342386161</v>
      </c>
      <c r="AW18">
        <v>15</v>
      </c>
      <c r="AX18">
        <f>(R18*SUMPRODUCT(K19:$K$23, X19:$X$23)-$AZ$3*SUMPRODUCT(K18:$K$22, W19:$W$23))/Z18</f>
        <v>509.49887772607815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1216.323199814422</v>
      </c>
      <c r="P19">
        <f t="shared" si="22"/>
        <v>60.816159990721104</v>
      </c>
      <c r="Q19" s="4">
        <f t="shared" si="23"/>
        <v>12.5</v>
      </c>
      <c r="R19">
        <f t="shared" si="0"/>
        <v>500000</v>
      </c>
      <c r="S19">
        <f t="shared" si="1"/>
        <v>435.47207027736721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429.94459801304924</v>
      </c>
      <c r="AC19">
        <f t="shared" si="2"/>
        <v>363.15819444881129</v>
      </c>
      <c r="AE19">
        <f t="shared" si="3"/>
        <v>1014.34229026321</v>
      </c>
      <c r="AF19">
        <f t="shared" si="4"/>
        <v>-50.717114513160503</v>
      </c>
      <c r="AG19">
        <f t="shared" si="4"/>
        <v>-10.424267686602246</v>
      </c>
      <c r="AH19">
        <f t="shared" si="5"/>
        <v>-738.89960373805764</v>
      </c>
      <c r="AI19">
        <f t="shared" si="6"/>
        <v>214.30130432538965</v>
      </c>
      <c r="AJ19">
        <f t="shared" si="7"/>
        <v>66.786403564237958</v>
      </c>
      <c r="AK19">
        <f t="shared" si="24"/>
        <v>31.076605954917099</v>
      </c>
      <c r="AL19">
        <f t="shared" si="8"/>
        <v>312.16431384454472</v>
      </c>
      <c r="AN19">
        <f t="shared" si="9"/>
        <v>363.85494962391772</v>
      </c>
      <c r="AO19">
        <f t="shared" si="9"/>
        <v>-18.192747481195887</v>
      </c>
      <c r="AP19">
        <f t="shared" si="9"/>
        <v>-3.739291391459854</v>
      </c>
      <c r="AQ19">
        <f t="shared" si="9"/>
        <v>-265.05084198498685</v>
      </c>
      <c r="AR19">
        <f t="shared" si="9"/>
        <v>76.872068766275163</v>
      </c>
      <c r="AS19">
        <f t="shared" si="9"/>
        <v>23.95696574784704</v>
      </c>
      <c r="AT19">
        <f t="shared" si="9"/>
        <v>11.147496267038782</v>
      </c>
      <c r="AU19">
        <f t="shared" si="9"/>
        <v>111.97653078116099</v>
      </c>
      <c r="AW19">
        <v>16</v>
      </c>
      <c r="AX19">
        <f>(R19*SUMPRODUCT(K20:$K$23, X20:$X$23)-$AZ$3*SUMPRODUCT(K19:$K$22, W20:$W$23))/Z19</f>
        <v>435.47207027736721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1216.323199814422</v>
      </c>
      <c r="P20">
        <f t="shared" si="22"/>
        <v>60.816159990721104</v>
      </c>
      <c r="Q20" s="4">
        <f t="shared" si="23"/>
        <v>12.5</v>
      </c>
      <c r="R20">
        <f t="shared" si="0"/>
        <v>500000</v>
      </c>
      <c r="S20">
        <f t="shared" si="1"/>
        <v>343.63461568182868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363.15819444881129</v>
      </c>
      <c r="AC20">
        <f t="shared" si="2"/>
        <v>283.175141828481</v>
      </c>
      <c r="AE20">
        <f t="shared" si="3"/>
        <v>1002.3218817269295</v>
      </c>
      <c r="AF20">
        <f t="shared" si="4"/>
        <v>-50.116094086346479</v>
      </c>
      <c r="AG20">
        <f t="shared" si="4"/>
        <v>-10.300735465292622</v>
      </c>
      <c r="AH20">
        <f t="shared" si="5"/>
        <v>-771.58177774409512</v>
      </c>
      <c r="AI20">
        <f t="shared" si="6"/>
        <v>170.32327443119527</v>
      </c>
      <c r="AJ20">
        <f t="shared" si="7"/>
        <v>79.983052620330284</v>
      </c>
      <c r="AK20">
        <f t="shared" si="24"/>
        <v>5.6560651229843959</v>
      </c>
      <c r="AL20">
        <f t="shared" si="8"/>
        <v>255.96239217450994</v>
      </c>
      <c r="AN20">
        <f t="shared" si="9"/>
        <v>341.02542558244028</v>
      </c>
      <c r="AO20">
        <f t="shared" si="9"/>
        <v>-17.051271279122012</v>
      </c>
      <c r="AP20">
        <f t="shared" si="9"/>
        <v>-3.5046752544314659</v>
      </c>
      <c r="AQ20">
        <f t="shared" si="9"/>
        <v>-262.51946497813981</v>
      </c>
      <c r="AR20">
        <f t="shared" si="9"/>
        <v>57.95001407074696</v>
      </c>
      <c r="AS20">
        <f t="shared" si="9"/>
        <v>27.213069031512909</v>
      </c>
      <c r="AT20">
        <f t="shared" si="9"/>
        <v>1.924393800886057</v>
      </c>
      <c r="AU20">
        <f t="shared" si="9"/>
        <v>87.087476903145927</v>
      </c>
      <c r="AW20">
        <v>17</v>
      </c>
      <c r="AX20">
        <f>(R20*SUMPRODUCT(K21:$K$23, X21:$X$23)-$AZ$3*SUMPRODUCT(K20:$K$22, W21:$W$23))/Z20</f>
        <v>343.63461568182868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1216.323199814422</v>
      </c>
      <c r="P21">
        <f t="shared" si="22"/>
        <v>60.816159990721104</v>
      </c>
      <c r="Q21" s="4">
        <f t="shared" si="23"/>
        <v>12.5</v>
      </c>
      <c r="R21">
        <f t="shared" si="0"/>
        <v>500000</v>
      </c>
      <c r="S21">
        <f t="shared" si="1"/>
        <v>236.25140871107732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283.175141828481</v>
      </c>
      <c r="AC21">
        <f t="shared" si="2"/>
        <v>192.35583370306654</v>
      </c>
      <c r="AE21">
        <f t="shared" si="3"/>
        <v>990.33002355051997</v>
      </c>
      <c r="AF21">
        <f t="shared" si="4"/>
        <v>-49.516501177526003</v>
      </c>
      <c r="AG21">
        <f t="shared" si="4"/>
        <v>-10.177496652427759</v>
      </c>
      <c r="AH21">
        <f t="shared" si="5"/>
        <v>-809.25832847745869</v>
      </c>
      <c r="AI21">
        <f t="shared" si="6"/>
        <v>121.37769724310749</v>
      </c>
      <c r="AJ21">
        <f t="shared" si="7"/>
        <v>90.819308125414466</v>
      </c>
      <c r="AK21">
        <f t="shared" si="24"/>
        <v>1.9583818627223604</v>
      </c>
      <c r="AL21">
        <f t="shared" si="8"/>
        <v>214.1553872312443</v>
      </c>
      <c r="AN21">
        <f t="shared" si="9"/>
        <v>320.50353890398878</v>
      </c>
      <c r="AO21">
        <f t="shared" si="9"/>
        <v>-16.025176945199441</v>
      </c>
      <c r="AP21">
        <f t="shared" si="9"/>
        <v>-3.2937744153125683</v>
      </c>
      <c r="AQ21">
        <f t="shared" si="9"/>
        <v>-261.90275160462284</v>
      </c>
      <c r="AR21">
        <f t="shared" si="9"/>
        <v>39.281835938853931</v>
      </c>
      <c r="AS21">
        <f t="shared" si="9"/>
        <v>29.392130868303653</v>
      </c>
      <c r="AT21">
        <f t="shared" si="9"/>
        <v>0.63379712075939365</v>
      </c>
      <c r="AU21">
        <f t="shared" si="9"/>
        <v>69.307763927916966</v>
      </c>
      <c r="AW21">
        <v>18</v>
      </c>
      <c r="AX21">
        <f>(R21*SUMPRODUCT(K22:$K$23, X22:$X$23)-$AZ$3*SUMPRODUCT(K21:$K$22, W22:$W$23))/Z21</f>
        <v>236.25140871107732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1216.323199814422</v>
      </c>
      <c r="P22">
        <f t="shared" si="22"/>
        <v>60.816159990721104</v>
      </c>
      <c r="Q22" s="4">
        <f t="shared" si="23"/>
        <v>12.5</v>
      </c>
      <c r="R22">
        <f t="shared" si="0"/>
        <v>500000</v>
      </c>
      <c r="S22">
        <f t="shared" si="1"/>
        <v>119.59964607911672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192.35583370306654</v>
      </c>
      <c r="AC22">
        <f t="shared" si="2"/>
        <v>96.20101802176336</v>
      </c>
      <c r="AE22">
        <f t="shared" si="3"/>
        <v>978.36016996431113</v>
      </c>
      <c r="AF22">
        <f t="shared" si="4"/>
        <v>-48.918008498215556</v>
      </c>
      <c r="AG22">
        <f t="shared" si="4"/>
        <v>-10.054483977958967</v>
      </c>
      <c r="AH22">
        <f t="shared" si="5"/>
        <v>-849.50831778055522</v>
      </c>
      <c r="AI22">
        <f t="shared" si="6"/>
        <v>69.87935970758133</v>
      </c>
      <c r="AJ22">
        <f t="shared" si="7"/>
        <v>96.154815681303177</v>
      </c>
      <c r="AK22">
        <f t="shared" si="24"/>
        <v>23.557757898552403</v>
      </c>
      <c r="AL22">
        <f t="shared" si="8"/>
        <v>189.59193328743692</v>
      </c>
      <c r="AN22">
        <f t="shared" si="9"/>
        <v>295.91560609738758</v>
      </c>
      <c r="AO22">
        <f t="shared" si="9"/>
        <v>-14.795780304869378</v>
      </c>
      <c r="AP22">
        <f t="shared" si="9"/>
        <v>-3.0410873333516153</v>
      </c>
      <c r="AQ22">
        <f t="shared" si="9"/>
        <v>-256.94297096127201</v>
      </c>
      <c r="AR22">
        <f t="shared" si="9"/>
        <v>21.13576749789457</v>
      </c>
      <c r="AS22">
        <f t="shared" si="9"/>
        <v>29.083063104003262</v>
      </c>
      <c r="AT22">
        <f t="shared" si="9"/>
        <v>7.1252984543513742</v>
      </c>
      <c r="AU22">
        <f t="shared" si="9"/>
        <v>57.344129056249209</v>
      </c>
      <c r="AW22">
        <v>19</v>
      </c>
      <c r="AX22">
        <f>(R22*SUMPRODUCT(K23:$K$23, X23:$X$23)-$AZ$3*SUMPRODUCT(K22:$K$22, W23:$W$23))/Z22</f>
        <v>119.59964607911672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1216.323199814422</v>
      </c>
      <c r="P23">
        <f t="shared" si="22"/>
        <v>60.816159990721104</v>
      </c>
      <c r="Q23" s="4">
        <f t="shared" si="23"/>
        <v>12.5</v>
      </c>
      <c r="R23">
        <f t="shared" si="0"/>
        <v>500000</v>
      </c>
      <c r="S23">
        <f t="shared" si="1"/>
        <v>121.07925957343151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96.20101802176336</v>
      </c>
      <c r="AC23">
        <f t="shared" si="2"/>
        <v>96.20101802176336</v>
      </c>
      <c r="AE23">
        <f t="shared" si="3"/>
        <v>966.40440714515228</v>
      </c>
      <c r="AF23">
        <f t="shared" si="4"/>
        <v>-48.320220357257618</v>
      </c>
      <c r="AG23">
        <f t="shared" si="4"/>
        <v>-9.9316161125246083</v>
      </c>
      <c r="AH23">
        <f t="shared" si="5"/>
        <v>-892.92102619073466</v>
      </c>
      <c r="AI23">
        <f t="shared" si="6"/>
        <v>15.231544484635378</v>
      </c>
      <c r="AJ23">
        <f t="shared" si="7"/>
        <v>0</v>
      </c>
      <c r="AK23">
        <f t="shared" si="24"/>
        <v>70.999964336676072</v>
      </c>
      <c r="AL23">
        <f t="shared" si="8"/>
        <v>86.231508821311451</v>
      </c>
      <c r="AN23">
        <f t="shared" si="9"/>
        <v>264.78798481045624</v>
      </c>
      <c r="AO23">
        <f t="shared" si="9"/>
        <v>-13.239399240522813</v>
      </c>
      <c r="AP23">
        <f t="shared" si="9"/>
        <v>-2.7211926983187498</v>
      </c>
      <c r="AQ23">
        <f t="shared" si="9"/>
        <v>-244.65405721646007</v>
      </c>
      <c r="AR23">
        <f t="shared" si="9"/>
        <v>4.1733356551546148</v>
      </c>
      <c r="AS23">
        <f t="shared" si="9"/>
        <v>0</v>
      </c>
      <c r="AT23">
        <f t="shared" si="9"/>
        <v>19.453488973482091</v>
      </c>
      <c r="AU23">
        <f t="shared" si="9"/>
        <v>23.626824628636708</v>
      </c>
      <c r="AW23">
        <v>20</v>
      </c>
      <c r="AX23">
        <f>(R23*SUMPRODUCT(K$23:$K24, X$23:$X24)-$AZ$3*SUMPRODUCT(K$22:$K23, W$23:$W24))/Z23</f>
        <v>121.07925957343151</v>
      </c>
    </row>
    <row r="25" spans="5:50" x14ac:dyDescent="0.25">
      <c r="AN25" s="8">
        <f t="shared" ref="AN25:AU25" si="25">SUM(AN3:AN23)</f>
        <v>11768.787589596184</v>
      </c>
      <c r="AO25" s="8">
        <f t="shared" si="25"/>
        <v>-1500.6817793406258</v>
      </c>
      <c r="AP25" s="8">
        <f t="shared" si="25"/>
        <v>-208.44634460018304</v>
      </c>
      <c r="AQ25" s="8">
        <f t="shared" si="25"/>
        <v>-6337.3998903400834</v>
      </c>
      <c r="AR25" s="8">
        <f t="shared" si="25"/>
        <v>3722.2595753152937</v>
      </c>
      <c r="AS25" s="8">
        <f t="shared" si="25"/>
        <v>-282.30660011405359</v>
      </c>
      <c r="AT25" s="8">
        <f t="shared" si="25"/>
        <v>263.24005756375954</v>
      </c>
      <c r="AU25" s="9">
        <f t="shared" si="25"/>
        <v>3703.1930327649998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366E-E937-4A30-8456-71E1479D53F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2890.3416133944575</v>
      </c>
      <c r="K3">
        <v>1</v>
      </c>
      <c r="L3" s="2">
        <v>0</v>
      </c>
      <c r="O3">
        <f>$C$3</f>
        <v>2890.3416133944575</v>
      </c>
      <c r="P3">
        <f>O3*B5</f>
        <v>2312.273290715566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2890.3416133944575</v>
      </c>
      <c r="AF3">
        <f t="shared" ref="AF3:AG23" si="4">-$Z3*P3</f>
        <v>-2312.273290715566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478.06832267889149</v>
      </c>
      <c r="AJ3">
        <f t="shared" ref="AJ3:AJ23" si="7">AB3-AC3</f>
        <v>0</v>
      </c>
      <c r="AL3">
        <f t="shared" ref="AL3:AL23" si="8">SUM(AI3:AK3)</f>
        <v>478.06832267889149</v>
      </c>
      <c r="AN3">
        <f t="shared" ref="AN3:AU23" si="9">AE3*$K3</f>
        <v>2890.3416133944575</v>
      </c>
      <c r="AO3">
        <f t="shared" si="9"/>
        <v>-2312.273290715566</v>
      </c>
      <c r="AP3">
        <f t="shared" si="9"/>
        <v>-100</v>
      </c>
      <c r="AQ3">
        <f t="shared" si="9"/>
        <v>0</v>
      </c>
      <c r="AR3">
        <f t="shared" si="9"/>
        <v>478.06832267889149</v>
      </c>
      <c r="AS3">
        <f t="shared" si="9"/>
        <v>0</v>
      </c>
      <c r="AT3">
        <f t="shared" si="9"/>
        <v>0</v>
      </c>
      <c r="AU3">
        <f t="shared" si="9"/>
        <v>478.06832267889149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1351.491491332248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500000</v>
      </c>
      <c r="S4">
        <f t="shared" si="1"/>
        <v>758.54999080790174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749.99181969325946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-749.99181969325946</v>
      </c>
      <c r="AK4">
        <f>G4*MAX(0, SUM(AB4, AE4:AF4))</f>
        <v>0</v>
      </c>
      <c r="AL4">
        <f t="shared" si="8"/>
        <v>-1391.1303196932595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-601.49967163899043</v>
      </c>
      <c r="AR4">
        <f t="shared" si="9"/>
        <v>-601.49967163899043</v>
      </c>
      <c r="AS4">
        <f t="shared" si="9"/>
        <v>-703.62306003683216</v>
      </c>
      <c r="AT4">
        <f t="shared" si="9"/>
        <v>0</v>
      </c>
      <c r="AU4">
        <f t="shared" si="9"/>
        <v>-1305.1227316758227</v>
      </c>
      <c r="AW4">
        <v>1</v>
      </c>
      <c r="AX4">
        <f>(R4*SUMPRODUCT(K5:$K$23, X5:$X$23)-$AZ$3*SUMPRODUCT(K4:$K$22, W5:$W$23))/Z4</f>
        <v>758.54999080790174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2890.3416133944575</v>
      </c>
      <c r="P5">
        <f t="shared" ref="P5:P23" si="22">O5*$C$5</f>
        <v>144.51708066972287</v>
      </c>
      <c r="Q5" s="4">
        <f t="shared" ref="Q5:Q23" si="23">$C$8</f>
        <v>12.5</v>
      </c>
      <c r="R5">
        <f t="shared" si="0"/>
        <v>500000</v>
      </c>
      <c r="S5">
        <f t="shared" si="1"/>
        <v>1467.6472629427144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749.99181969325946</v>
      </c>
      <c r="AC5">
        <f t="shared" si="2"/>
        <v>1434.6439877221655</v>
      </c>
      <c r="AE5">
        <f t="shared" si="3"/>
        <v>2825.345928016352</v>
      </c>
      <c r="AF5">
        <f t="shared" si="4"/>
        <v>-141.2672964008176</v>
      </c>
      <c r="AG5">
        <f t="shared" si="4"/>
        <v>-12.21891001968028</v>
      </c>
      <c r="AH5">
        <f t="shared" si="5"/>
        <v>-658.87209778883141</v>
      </c>
      <c r="AI5">
        <f t="shared" si="6"/>
        <v>2012.9876238070228</v>
      </c>
      <c r="AJ5">
        <f t="shared" si="7"/>
        <v>-684.65216802890609</v>
      </c>
      <c r="AK5">
        <f>G5*SUM(AB5, AE5:AF5)</f>
        <v>140.79688850366057</v>
      </c>
      <c r="AL5">
        <f t="shared" si="8"/>
        <v>1469.1323442817773</v>
      </c>
      <c r="AN5">
        <f t="shared" si="9"/>
        <v>2439.8628262179509</v>
      </c>
      <c r="AO5">
        <f t="shared" si="9"/>
        <v>-121.99314131089754</v>
      </c>
      <c r="AP5">
        <f t="shared" si="9"/>
        <v>-10.551792627691084</v>
      </c>
      <c r="AQ5">
        <f t="shared" si="9"/>
        <v>-568.97724370192748</v>
      </c>
      <c r="AR5">
        <f t="shared" si="9"/>
        <v>1738.3406485774349</v>
      </c>
      <c r="AS5">
        <f t="shared" si="9"/>
        <v>-591.23994591206258</v>
      </c>
      <c r="AT5">
        <f t="shared" si="9"/>
        <v>121.58691468567201</v>
      </c>
      <c r="AU5">
        <f t="shared" si="9"/>
        <v>1268.6876173510443</v>
      </c>
      <c r="AW5">
        <v>2</v>
      </c>
      <c r="AX5">
        <f>(R5*SUMPRODUCT(K6:$K$23, X6:$X$23)-$AZ$3*SUMPRODUCT(K5:$K$22, W6:$W$23))/Z5</f>
        <v>1467.6472629427144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2890.3416133944575</v>
      </c>
      <c r="P6">
        <f t="shared" si="22"/>
        <v>144.51708066972287</v>
      </c>
      <c r="Q6" s="4">
        <f t="shared" si="23"/>
        <v>12.5</v>
      </c>
      <c r="R6">
        <f t="shared" si="0"/>
        <v>500000</v>
      </c>
      <c r="S6">
        <f t="shared" si="1"/>
        <v>2112.7907551430735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1434.6439877221655</v>
      </c>
      <c r="AC6">
        <f t="shared" si="2"/>
        <v>2041.7312249014176</v>
      </c>
      <c r="AE6">
        <f t="shared" si="3"/>
        <v>2793.1307008676217</v>
      </c>
      <c r="AF6">
        <f t="shared" si="4"/>
        <v>-139.6565350433811</v>
      </c>
      <c r="AG6">
        <f t="shared" si="4"/>
        <v>-12.07958727060004</v>
      </c>
      <c r="AH6">
        <f t="shared" si="5"/>
        <v>-685.34595533744653</v>
      </c>
      <c r="AI6">
        <f t="shared" si="6"/>
        <v>1956.0486232161943</v>
      </c>
      <c r="AJ6">
        <f t="shared" si="7"/>
        <v>-607.08723717925204</v>
      </c>
      <c r="AK6">
        <f>G6*SUM(AB6, AE6:AF6)</f>
        <v>239.15491198246474</v>
      </c>
      <c r="AL6">
        <f t="shared" si="8"/>
        <v>1588.1162980194069</v>
      </c>
      <c r="AN6">
        <f t="shared" si="9"/>
        <v>2175.3634232901704</v>
      </c>
      <c r="AO6">
        <f t="shared" si="9"/>
        <v>-108.76817116450853</v>
      </c>
      <c r="AP6">
        <f t="shared" si="9"/>
        <v>-9.4078992826015515</v>
      </c>
      <c r="AQ6">
        <f t="shared" si="9"/>
        <v>-533.76539919089123</v>
      </c>
      <c r="AR6">
        <f t="shared" si="9"/>
        <v>1523.4219536521691</v>
      </c>
      <c r="AS6">
        <f t="shared" si="9"/>
        <v>-472.81545761385399</v>
      </c>
      <c r="AT6">
        <f t="shared" si="9"/>
        <v>186.26011588545805</v>
      </c>
      <c r="AU6">
        <f t="shared" si="9"/>
        <v>1236.8666119237732</v>
      </c>
      <c r="AW6">
        <v>3</v>
      </c>
      <c r="AX6">
        <f>(R6*SUMPRODUCT(K7:$K$23, X7:$X$23)-$AZ$3*SUMPRODUCT(K6:$K$22, W7:$W$23))/Z6</f>
        <v>2112.7907551430735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2890.3416133944575</v>
      </c>
      <c r="P7">
        <f t="shared" si="22"/>
        <v>144.51708066972287</v>
      </c>
      <c r="Q7" s="4">
        <f t="shared" si="23"/>
        <v>12.5</v>
      </c>
      <c r="R7">
        <f t="shared" si="0"/>
        <v>500000</v>
      </c>
      <c r="S7">
        <f t="shared" si="1"/>
        <v>2673.480061996418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2041.7312249014176</v>
      </c>
      <c r="AC7">
        <f t="shared" si="2"/>
        <v>2553.8971259097143</v>
      </c>
      <c r="AE7">
        <f t="shared" si="3"/>
        <v>2761.0586083193471</v>
      </c>
      <c r="AF7">
        <f t="shared" si="4"/>
        <v>-138.05293041596735</v>
      </c>
      <c r="AG7">
        <f t="shared" si="4"/>
        <v>-11.940883542640837</v>
      </c>
      <c r="AH7">
        <f t="shared" si="5"/>
        <v>-716.31421012818339</v>
      </c>
      <c r="AI7">
        <f t="shared" si="6"/>
        <v>1894.7505842325559</v>
      </c>
      <c r="AJ7">
        <f t="shared" si="7"/>
        <v>-512.16590100829671</v>
      </c>
      <c r="AK7">
        <f>G7*SUM(AB7, AE7:AF7)</f>
        <v>229.03858192771551</v>
      </c>
      <c r="AL7">
        <f t="shared" si="8"/>
        <v>1611.6232651519747</v>
      </c>
      <c r="AN7">
        <f t="shared" si="9"/>
        <v>1946.5781087274722</v>
      </c>
      <c r="AO7">
        <f t="shared" si="9"/>
        <v>-97.328905436373617</v>
      </c>
      <c r="AP7">
        <f t="shared" si="9"/>
        <v>-8.4184603807151017</v>
      </c>
      <c r="AQ7">
        <f t="shared" si="9"/>
        <v>-505.0097655314454</v>
      </c>
      <c r="AR7">
        <f t="shared" si="9"/>
        <v>1335.8209773789386</v>
      </c>
      <c r="AS7">
        <f t="shared" si="9"/>
        <v>-361.08285710975434</v>
      </c>
      <c r="AT7">
        <f t="shared" si="9"/>
        <v>161.47483732909888</v>
      </c>
      <c r="AU7">
        <f t="shared" si="9"/>
        <v>1136.2129575982831</v>
      </c>
      <c r="AW7">
        <v>4</v>
      </c>
      <c r="AX7">
        <f>(R7*SUMPRODUCT(K8:$K$23, X8:$X$23)-$AZ$3*SUMPRODUCT(K7:$K$22, W8:$W$23))/Z7</f>
        <v>2673.480061996418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2890.3416133944575</v>
      </c>
      <c r="P8">
        <f t="shared" si="22"/>
        <v>144.51708066972287</v>
      </c>
      <c r="Q8" s="4">
        <f t="shared" si="23"/>
        <v>12.5</v>
      </c>
      <c r="R8">
        <f t="shared" si="0"/>
        <v>500000</v>
      </c>
      <c r="S8">
        <f t="shared" si="1"/>
        <v>3148.4740804274124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2553.8971259097143</v>
      </c>
      <c r="AC8">
        <f t="shared" si="2"/>
        <v>2972.8629016226205</v>
      </c>
      <c r="AE8">
        <f t="shared" si="3"/>
        <v>2729.1281859020387</v>
      </c>
      <c r="AF8">
        <f t="shared" si="4"/>
        <v>-136.45640929510193</v>
      </c>
      <c r="AG8">
        <f t="shared" si="4"/>
        <v>-11.80279250234072</v>
      </c>
      <c r="AH8">
        <f t="shared" si="5"/>
        <v>-747.28819494828235</v>
      </c>
      <c r="AI8">
        <f t="shared" si="6"/>
        <v>1833.5807891563138</v>
      </c>
      <c r="AJ8">
        <f t="shared" si="7"/>
        <v>-418.96577571290618</v>
      </c>
      <c r="AK8">
        <f t="shared" ref="AK8:AK23" si="24">G8*SUM(AB8:AB8, AE8:AF8)</f>
        <v>109.62191762360465</v>
      </c>
      <c r="AL8">
        <f t="shared" si="8"/>
        <v>1524.2369310670124</v>
      </c>
      <c r="AN8">
        <f t="shared" si="9"/>
        <v>1794.0016720629958</v>
      </c>
      <c r="AO8">
        <f t="shared" si="9"/>
        <v>-89.700083603149793</v>
      </c>
      <c r="AP8">
        <f t="shared" si="9"/>
        <v>-7.758605694518991</v>
      </c>
      <c r="AQ8">
        <f t="shared" si="9"/>
        <v>-491.23243025942583</v>
      </c>
      <c r="AR8">
        <f t="shared" si="9"/>
        <v>1205.3105525059013</v>
      </c>
      <c r="AS8">
        <f t="shared" si="9"/>
        <v>-275.40857408194427</v>
      </c>
      <c r="AT8">
        <f t="shared" si="9"/>
        <v>72.060339462031351</v>
      </c>
      <c r="AU8">
        <f t="shared" si="9"/>
        <v>1001.9623178859885</v>
      </c>
      <c r="AW8">
        <v>5</v>
      </c>
      <c r="AX8">
        <f>(R8*SUMPRODUCT(K9:$K$23, X9:$X$23)-$AZ$3*SUMPRODUCT(K8:$K$22, W9:$W$23))/Z8</f>
        <v>3148.4740804274124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2890.3416133944575</v>
      </c>
      <c r="P9">
        <f t="shared" si="22"/>
        <v>144.51708066972287</v>
      </c>
      <c r="Q9" s="4">
        <f t="shared" si="23"/>
        <v>12.5</v>
      </c>
      <c r="R9">
        <f t="shared" si="0"/>
        <v>500000</v>
      </c>
      <c r="S9">
        <f t="shared" si="1"/>
        <v>3562.623312331802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2972.8629016226205</v>
      </c>
      <c r="AC9">
        <f t="shared" si="2"/>
        <v>3324.7188978854228</v>
      </c>
      <c r="AE9">
        <f t="shared" si="3"/>
        <v>2697.3307422466605</v>
      </c>
      <c r="AF9">
        <f t="shared" si="4"/>
        <v>-134.86653711233302</v>
      </c>
      <c r="AG9">
        <f t="shared" si="4"/>
        <v>-11.665276561716167</v>
      </c>
      <c r="AH9">
        <f t="shared" si="5"/>
        <v>-779.52062404579385</v>
      </c>
      <c r="AI9">
        <f t="shared" si="6"/>
        <v>1771.2783045268175</v>
      </c>
      <c r="AJ9">
        <f t="shared" si="7"/>
        <v>-351.85599626280236</v>
      </c>
      <c r="AK9">
        <f t="shared" si="24"/>
        <v>32.658429929865989</v>
      </c>
      <c r="AL9">
        <f t="shared" si="8"/>
        <v>1452.0807381938812</v>
      </c>
      <c r="AN9">
        <f t="shared" si="9"/>
        <v>1685.1354443998882</v>
      </c>
      <c r="AO9">
        <f t="shared" si="9"/>
        <v>-84.256772219994403</v>
      </c>
      <c r="AP9">
        <f t="shared" si="9"/>
        <v>-7.2877866607125794</v>
      </c>
      <c r="AQ9">
        <f t="shared" si="9"/>
        <v>-486.99917019674245</v>
      </c>
      <c r="AR9">
        <f t="shared" si="9"/>
        <v>1106.5917153224389</v>
      </c>
      <c r="AS9">
        <f t="shared" si="9"/>
        <v>-219.81917209501117</v>
      </c>
      <c r="AT9">
        <f t="shared" si="9"/>
        <v>20.403088494601342</v>
      </c>
      <c r="AU9">
        <f t="shared" si="9"/>
        <v>907.17563172202904</v>
      </c>
      <c r="AW9">
        <v>6</v>
      </c>
      <c r="AX9">
        <f>(R9*SUMPRODUCT(K10:$K$23, X10:$X$23)-$AZ$3*SUMPRODUCT(K9:$K$22, W10:$W$23))/Z9</f>
        <v>3562.623312331802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2890.3416133944575</v>
      </c>
      <c r="P10">
        <f t="shared" si="22"/>
        <v>144.51708066972287</v>
      </c>
      <c r="Q10" s="4">
        <f t="shared" si="23"/>
        <v>12.5</v>
      </c>
      <c r="R10">
        <f t="shared" si="0"/>
        <v>500000</v>
      </c>
      <c r="S10">
        <f t="shared" si="1"/>
        <v>3933.4290949716847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3324.7188978854228</v>
      </c>
      <c r="AC10">
        <f t="shared" si="2"/>
        <v>3627.6270332769109</v>
      </c>
      <c r="AE10">
        <f t="shared" si="3"/>
        <v>2665.6337559404801</v>
      </c>
      <c r="AF10">
        <f t="shared" si="4"/>
        <v>-133.28168779702401</v>
      </c>
      <c r="AG10">
        <f t="shared" si="4"/>
        <v>-11.528195073842513</v>
      </c>
      <c r="AH10">
        <f t="shared" si="5"/>
        <v>-817.14889025971775</v>
      </c>
      <c r="AI10">
        <f t="shared" si="6"/>
        <v>1703.6749828098957</v>
      </c>
      <c r="AJ10">
        <f t="shared" si="7"/>
        <v>-302.90813539148803</v>
      </c>
      <c r="AK10">
        <f t="shared" si="24"/>
        <v>24.013990960718406</v>
      </c>
      <c r="AL10">
        <f t="shared" si="8"/>
        <v>1424.7808383791262</v>
      </c>
      <c r="AN10">
        <f t="shared" si="9"/>
        <v>1582.2641425082825</v>
      </c>
      <c r="AO10">
        <f t="shared" si="9"/>
        <v>-79.113207125414135</v>
      </c>
      <c r="AP10">
        <f t="shared" si="9"/>
        <v>-6.8428941719887639</v>
      </c>
      <c r="AQ10">
        <f t="shared" si="9"/>
        <v>-485.04239761632755</v>
      </c>
      <c r="AR10">
        <f t="shared" si="9"/>
        <v>1011.265643594552</v>
      </c>
      <c r="AS10">
        <f t="shared" si="9"/>
        <v>-179.79989938073746</v>
      </c>
      <c r="AT10">
        <f t="shared" si="9"/>
        <v>14.254200049420129</v>
      </c>
      <c r="AU10">
        <f t="shared" si="9"/>
        <v>845.71994426323477</v>
      </c>
      <c r="AW10">
        <v>7</v>
      </c>
      <c r="AX10">
        <f>(R10*SUMPRODUCT(K11:$K$23, X11:$X$23)-$AZ$3*SUMPRODUCT(K10:$K$22, W11:$W$23))/Z10</f>
        <v>3933.4290949716847</v>
      </c>
    </row>
    <row r="11" spans="1:52" x14ac:dyDescent="0.25">
      <c r="A11" t="s">
        <v>33</v>
      </c>
      <c r="C11" s="7">
        <f>AU25</f>
        <v>8741.0156517058622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2890.3416133944575</v>
      </c>
      <c r="P11">
        <f t="shared" si="22"/>
        <v>144.51708066972287</v>
      </c>
      <c r="Q11" s="4">
        <f t="shared" si="23"/>
        <v>12.5</v>
      </c>
      <c r="R11">
        <f t="shared" si="0"/>
        <v>500000</v>
      </c>
      <c r="S11">
        <f t="shared" si="1"/>
        <v>4263.8801681867681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3627.6270332769109</v>
      </c>
      <c r="AC11">
        <f t="shared" si="2"/>
        <v>3885.7868436347362</v>
      </c>
      <c r="AE11">
        <f t="shared" si="3"/>
        <v>2634.0448070599305</v>
      </c>
      <c r="AF11">
        <f t="shared" si="4"/>
        <v>-131.70224035299654</v>
      </c>
      <c r="AG11">
        <f t="shared" si="4"/>
        <v>-11.391580820642476</v>
      </c>
      <c r="AH11">
        <f t="shared" si="5"/>
        <v>-853.29209846446327</v>
      </c>
      <c r="AI11">
        <f t="shared" si="6"/>
        <v>1637.6588874218282</v>
      </c>
      <c r="AJ11">
        <f t="shared" si="7"/>
        <v>-258.15981035782534</v>
      </c>
      <c r="AK11">
        <f t="shared" si="24"/>
        <v>14.711927039961227</v>
      </c>
      <c r="AL11">
        <f t="shared" si="8"/>
        <v>1394.2110041039641</v>
      </c>
      <c r="AN11">
        <f t="shared" si="9"/>
        <v>1486.9363830049947</v>
      </c>
      <c r="AO11">
        <f t="shared" si="9"/>
        <v>-74.346819150249743</v>
      </c>
      <c r="AP11">
        <f t="shared" si="9"/>
        <v>-6.430625605439749</v>
      </c>
      <c r="AQ11">
        <f t="shared" si="9"/>
        <v>-481.68924960456184</v>
      </c>
      <c r="AR11">
        <f t="shared" si="9"/>
        <v>924.46968864474331</v>
      </c>
      <c r="AS11">
        <f t="shared" si="9"/>
        <v>-145.73298587095232</v>
      </c>
      <c r="AT11">
        <f t="shared" si="9"/>
        <v>8.3049838488702683</v>
      </c>
      <c r="AU11">
        <f t="shared" si="9"/>
        <v>787.04168662266136</v>
      </c>
      <c r="AW11">
        <v>8</v>
      </c>
      <c r="AX11">
        <f>(R11*SUMPRODUCT(K12:$K$23, X12:$X$23)-$AZ$3*SUMPRODUCT(K11:$K$22, W12:$W$23))/Z11</f>
        <v>4263.8801681867681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2890.3416133944575</v>
      </c>
      <c r="P12">
        <f t="shared" si="22"/>
        <v>144.51708066972287</v>
      </c>
      <c r="Q12" s="4">
        <f t="shared" si="23"/>
        <v>12.5</v>
      </c>
      <c r="R12">
        <f t="shared" si="0"/>
        <v>500000</v>
      </c>
      <c r="S12">
        <f t="shared" si="1"/>
        <v>4554.2782250299479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3885.7868436347362</v>
      </c>
      <c r="AC12">
        <f t="shared" si="2"/>
        <v>4100.7781548184639</v>
      </c>
      <c r="AE12">
        <f t="shared" si="3"/>
        <v>2602.5308868987258</v>
      </c>
      <c r="AF12">
        <f t="shared" si="4"/>
        <v>-130.12654434493629</v>
      </c>
      <c r="AG12">
        <f t="shared" si="4"/>
        <v>-11.255291047769425</v>
      </c>
      <c r="AH12">
        <f t="shared" si="5"/>
        <v>-894.95858666506615</v>
      </c>
      <c r="AI12">
        <f t="shared" si="6"/>
        <v>1566.1904648409538</v>
      </c>
      <c r="AJ12">
        <f t="shared" si="7"/>
        <v>-214.9913111837277</v>
      </c>
      <c r="AK12">
        <f t="shared" si="24"/>
        <v>14.623839728233609</v>
      </c>
      <c r="AL12">
        <f t="shared" si="8"/>
        <v>1365.8229933854598</v>
      </c>
      <c r="AN12">
        <f t="shared" si="9"/>
        <v>1396.6599093552131</v>
      </c>
      <c r="AO12">
        <f t="shared" si="9"/>
        <v>-69.832995467760654</v>
      </c>
      <c r="AP12">
        <f t="shared" si="9"/>
        <v>-6.0402025788352933</v>
      </c>
      <c r="AQ12">
        <f t="shared" si="9"/>
        <v>-480.28355199188121</v>
      </c>
      <c r="AR12">
        <f t="shared" si="9"/>
        <v>840.50315931673583</v>
      </c>
      <c r="AS12">
        <f t="shared" si="9"/>
        <v>-115.37605440211944</v>
      </c>
      <c r="AT12">
        <f t="shared" si="9"/>
        <v>7.8479493834551795</v>
      </c>
      <c r="AU12">
        <f t="shared" si="9"/>
        <v>732.97505429807165</v>
      </c>
      <c r="AW12">
        <v>9</v>
      </c>
      <c r="AX12">
        <f>(R12*SUMPRODUCT(K13:$K$23, X13:$X$23)-$AZ$3*SUMPRODUCT(K12:$K$22, W13:$W$23))/Z12</f>
        <v>4554.2782250299479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2890.3416133944575</v>
      </c>
      <c r="P13">
        <f t="shared" si="22"/>
        <v>144.51708066972287</v>
      </c>
      <c r="Q13" s="4">
        <f t="shared" si="23"/>
        <v>12.5</v>
      </c>
      <c r="R13">
        <f t="shared" si="0"/>
        <v>500000</v>
      </c>
      <c r="S13">
        <f t="shared" si="1"/>
        <v>4805.2399813113025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4100.7781548184639</v>
      </c>
      <c r="AC13">
        <f t="shared" si="2"/>
        <v>4274.4536962828342</v>
      </c>
      <c r="AE13">
        <f t="shared" si="3"/>
        <v>2571.074793547059</v>
      </c>
      <c r="AF13">
        <f t="shared" si="4"/>
        <v>-128.55373967735295</v>
      </c>
      <c r="AG13">
        <f t="shared" si="4"/>
        <v>-11.119251361293038</v>
      </c>
      <c r="AH13">
        <f t="shared" si="5"/>
        <v>-939.47103994775955</v>
      </c>
      <c r="AI13">
        <f t="shared" si="6"/>
        <v>1491.9307625606534</v>
      </c>
      <c r="AJ13">
        <f t="shared" si="7"/>
        <v>-173.67554146437033</v>
      </c>
      <c r="AK13">
        <f t="shared" si="24"/>
        <v>13.08659841737634</v>
      </c>
      <c r="AL13">
        <f t="shared" si="8"/>
        <v>1331.3418195136594</v>
      </c>
      <c r="AN13">
        <f t="shared" si="9"/>
        <v>1311.9509891943449</v>
      </c>
      <c r="AO13">
        <f t="shared" si="9"/>
        <v>-65.597549459717243</v>
      </c>
      <c r="AP13">
        <f t="shared" si="9"/>
        <v>-5.6738578197577274</v>
      </c>
      <c r="AQ13">
        <f t="shared" si="9"/>
        <v>-479.3870498331512</v>
      </c>
      <c r="AR13">
        <f t="shared" si="9"/>
        <v>761.2925320817186</v>
      </c>
      <c r="AS13">
        <f t="shared" si="9"/>
        <v>-88.622003138499366</v>
      </c>
      <c r="AT13">
        <f t="shared" si="9"/>
        <v>6.6777426241963536</v>
      </c>
      <c r="AU13">
        <f t="shared" si="9"/>
        <v>679.34827156741551</v>
      </c>
      <c r="AW13">
        <v>10</v>
      </c>
      <c r="AX13">
        <f>(R13*SUMPRODUCT(K14:$K$23, X14:$X$23)-$AZ$3*SUMPRODUCT(K13:$K$22, W14:$W$23))/Z13</f>
        <v>4805.2399813113025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2890.3416133944575</v>
      </c>
      <c r="P14">
        <f t="shared" si="22"/>
        <v>144.51708066972287</v>
      </c>
      <c r="Q14" s="4">
        <f t="shared" si="23"/>
        <v>12.5</v>
      </c>
      <c r="R14">
        <f t="shared" si="0"/>
        <v>500000</v>
      </c>
      <c r="S14">
        <f t="shared" si="1"/>
        <v>5017.420457249018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4274.4536962828342</v>
      </c>
      <c r="AC14">
        <f t="shared" si="2"/>
        <v>4408.655556374868</v>
      </c>
      <c r="AE14">
        <f t="shared" si="3"/>
        <v>2539.6557299285064</v>
      </c>
      <c r="AF14">
        <f t="shared" si="4"/>
        <v>-126.98278649642532</v>
      </c>
      <c r="AG14">
        <f t="shared" si="4"/>
        <v>-10.983371819092257</v>
      </c>
      <c r="AH14">
        <f t="shared" si="5"/>
        <v>-987.48114351403888</v>
      </c>
      <c r="AI14">
        <f t="shared" si="6"/>
        <v>1414.20842809895</v>
      </c>
      <c r="AJ14">
        <f t="shared" si="7"/>
        <v>-134.20186009203371</v>
      </c>
      <c r="AK14">
        <f t="shared" si="24"/>
        <v>12.036827951486845</v>
      </c>
      <c r="AL14">
        <f t="shared" si="8"/>
        <v>1292.0433959584032</v>
      </c>
      <c r="AN14">
        <f t="shared" si="9"/>
        <v>1232.5648448207016</v>
      </c>
      <c r="AO14">
        <f t="shared" si="9"/>
        <v>-61.628242241035089</v>
      </c>
      <c r="AP14">
        <f t="shared" si="9"/>
        <v>-5.3305327262560169</v>
      </c>
      <c r="AQ14">
        <f t="shared" si="9"/>
        <v>-479.25178522248518</v>
      </c>
      <c r="AR14">
        <f t="shared" si="9"/>
        <v>686.35428463092546</v>
      </c>
      <c r="AS14">
        <f t="shared" si="9"/>
        <v>-65.13185740480013</v>
      </c>
      <c r="AT14">
        <f t="shared" si="9"/>
        <v>5.8418039899350926</v>
      </c>
      <c r="AU14">
        <f t="shared" si="9"/>
        <v>627.06423121606042</v>
      </c>
      <c r="AW14">
        <v>11</v>
      </c>
      <c r="AX14">
        <f>(R14*SUMPRODUCT(K15:$K$23, X15:$X$23)-$AZ$3*SUMPRODUCT(K14:$K$22, W15:$W$23))/Z14</f>
        <v>5017.420457249018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2890.3416133944575</v>
      </c>
      <c r="P15">
        <f t="shared" si="22"/>
        <v>144.51708066972287</v>
      </c>
      <c r="Q15" s="4">
        <f t="shared" si="23"/>
        <v>12.5</v>
      </c>
      <c r="R15">
        <f t="shared" si="0"/>
        <v>500000</v>
      </c>
      <c r="S15">
        <f t="shared" si="1"/>
        <v>5192.6822770453882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4408.655556374868</v>
      </c>
      <c r="AC15">
        <f t="shared" si="2"/>
        <v>4506.2502270957975</v>
      </c>
      <c r="AE15">
        <f t="shared" si="3"/>
        <v>2508.2610213452431</v>
      </c>
      <c r="AF15">
        <f t="shared" si="4"/>
        <v>-125.41305106726216</v>
      </c>
      <c r="AG15">
        <f t="shared" si="4"/>
        <v>-10.847597606289117</v>
      </c>
      <c r="AH15">
        <f t="shared" si="5"/>
        <v>-1037.6197844886656</v>
      </c>
      <c r="AI15">
        <f t="shared" si="6"/>
        <v>1334.3805881830262</v>
      </c>
      <c r="AJ15">
        <f t="shared" si="7"/>
        <v>-97.594670720929571</v>
      </c>
      <c r="AK15">
        <f t="shared" si="24"/>
        <v>27.845164459276681</v>
      </c>
      <c r="AL15">
        <f t="shared" si="8"/>
        <v>1264.6310819213734</v>
      </c>
      <c r="AN15">
        <f t="shared" si="9"/>
        <v>1157.2660218839162</v>
      </c>
      <c r="AO15">
        <f t="shared" si="9"/>
        <v>-57.863301094195819</v>
      </c>
      <c r="AP15">
        <f t="shared" si="9"/>
        <v>-5.0048842692196818</v>
      </c>
      <c r="AQ15">
        <f t="shared" si="9"/>
        <v>-478.73889918331719</v>
      </c>
      <c r="AR15">
        <f t="shared" si="9"/>
        <v>615.6589373371836</v>
      </c>
      <c r="AS15">
        <f t="shared" si="9"/>
        <v>-45.028406286721598</v>
      </c>
      <c r="AT15">
        <f t="shared" si="9"/>
        <v>12.847252510110714</v>
      </c>
      <c r="AU15">
        <f t="shared" si="9"/>
        <v>583.47778356057268</v>
      </c>
      <c r="AW15">
        <v>12</v>
      </c>
      <c r="AX15">
        <f>(R15*SUMPRODUCT(K16:$K$23, X16:$X$23)-$AZ$3*SUMPRODUCT(K15:$K$22, W16:$W$23))/Z15</f>
        <v>5192.6822770453882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2890.3416133944575</v>
      </c>
      <c r="P16">
        <f t="shared" si="22"/>
        <v>144.51708066972287</v>
      </c>
      <c r="Q16" s="4">
        <f t="shared" si="23"/>
        <v>12.5</v>
      </c>
      <c r="R16">
        <f t="shared" si="0"/>
        <v>500000</v>
      </c>
      <c r="S16">
        <f t="shared" si="1"/>
        <v>5329.9319327747835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4506.2502270957975</v>
      </c>
      <c r="AC16">
        <f t="shared" si="2"/>
        <v>4567.407122964888</v>
      </c>
      <c r="AE16">
        <f t="shared" si="3"/>
        <v>2476.8359219827762</v>
      </c>
      <c r="AF16">
        <f t="shared" si="4"/>
        <v>-123.84179609913882</v>
      </c>
      <c r="AG16">
        <f t="shared" si="4"/>
        <v>-10.71169196101506</v>
      </c>
      <c r="AH16">
        <f t="shared" si="5"/>
        <v>-1097.1867684466765</v>
      </c>
      <c r="AI16">
        <f t="shared" si="6"/>
        <v>1245.0956654759457</v>
      </c>
      <c r="AJ16">
        <f t="shared" si="7"/>
        <v>-61.156895869090476</v>
      </c>
      <c r="AK16">
        <f t="shared" si="24"/>
        <v>48.700634906153986</v>
      </c>
      <c r="AL16">
        <f t="shared" si="8"/>
        <v>1232.6394045130091</v>
      </c>
      <c r="AN16">
        <f t="shared" si="9"/>
        <v>1083.499623126482</v>
      </c>
      <c r="AO16">
        <f t="shared" si="9"/>
        <v>-54.174981156324108</v>
      </c>
      <c r="AP16">
        <f t="shared" si="9"/>
        <v>-4.6858631610590367</v>
      </c>
      <c r="AQ16">
        <f t="shared" si="9"/>
        <v>-479.96778452715108</v>
      </c>
      <c r="AR16">
        <f t="shared" si="9"/>
        <v>544.67099428194774</v>
      </c>
      <c r="AS16">
        <f t="shared" si="9"/>
        <v>-26.753275434046227</v>
      </c>
      <c r="AT16">
        <f t="shared" si="9"/>
        <v>21.304245105019589</v>
      </c>
      <c r="AU16">
        <f t="shared" si="9"/>
        <v>539.2219639529211</v>
      </c>
      <c r="AW16">
        <v>13</v>
      </c>
      <c r="AX16">
        <f>(R16*SUMPRODUCT(K17:$K$23, X17:$X$23)-$AZ$3*SUMPRODUCT(K16:$K$22, W17:$W$23))/Z16</f>
        <v>5329.9319327747835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2890.3416133944575</v>
      </c>
      <c r="P17">
        <f t="shared" si="22"/>
        <v>144.51708066972287</v>
      </c>
      <c r="Q17" s="4">
        <f t="shared" si="23"/>
        <v>12.5</v>
      </c>
      <c r="R17">
        <f t="shared" si="0"/>
        <v>500000</v>
      </c>
      <c r="S17">
        <f t="shared" si="1"/>
        <v>5429.885632199841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4567.407122964888</v>
      </c>
      <c r="AC17">
        <f t="shared" si="2"/>
        <v>4593.874818769702</v>
      </c>
      <c r="AE17">
        <f t="shared" si="3"/>
        <v>2445.3309802099184</v>
      </c>
      <c r="AF17">
        <f t="shared" si="4"/>
        <v>-122.26654901049592</v>
      </c>
      <c r="AG17">
        <f t="shared" si="4"/>
        <v>-10.575441017411812</v>
      </c>
      <c r="AH17">
        <f t="shared" si="5"/>
        <v>-1165.3609597238171</v>
      </c>
      <c r="AI17">
        <f t="shared" si="6"/>
        <v>1147.1280304581935</v>
      </c>
      <c r="AJ17">
        <f t="shared" si="7"/>
        <v>-26.467695804813957</v>
      </c>
      <c r="AK17">
        <f t="shared" si="24"/>
        <v>95.088507447467492</v>
      </c>
      <c r="AL17">
        <f t="shared" si="8"/>
        <v>1215.748842100847</v>
      </c>
      <c r="AN17">
        <f t="shared" si="9"/>
        <v>1007.5517451080821</v>
      </c>
      <c r="AO17">
        <f t="shared" si="9"/>
        <v>-50.377587255404102</v>
      </c>
      <c r="AP17">
        <f t="shared" si="9"/>
        <v>-4.3574077041571533</v>
      </c>
      <c r="AQ17">
        <f t="shared" si="9"/>
        <v>-480.16463953266805</v>
      </c>
      <c r="AR17">
        <f t="shared" si="9"/>
        <v>472.65211061585273</v>
      </c>
      <c r="AS17">
        <f t="shared" si="9"/>
        <v>-10.905506580888652</v>
      </c>
      <c r="AT17">
        <f t="shared" si="9"/>
        <v>39.17939632458026</v>
      </c>
      <c r="AU17">
        <f t="shared" si="9"/>
        <v>500.92600035954433</v>
      </c>
      <c r="AW17">
        <v>14</v>
      </c>
      <c r="AX17">
        <f>(R17*SUMPRODUCT(K18:$K$23, X18:$X$23)-$AZ$3*SUMPRODUCT(K17:$K$22, W18:$W$23))/Z17</f>
        <v>5429.885632199841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2890.3416133944575</v>
      </c>
      <c r="P18">
        <f t="shared" si="22"/>
        <v>144.51708066972287</v>
      </c>
      <c r="Q18" s="4">
        <f t="shared" si="23"/>
        <v>12.5</v>
      </c>
      <c r="R18">
        <f t="shared" si="0"/>
        <v>500000</v>
      </c>
      <c r="S18">
        <f t="shared" si="1"/>
        <v>5245.0770415338984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4593.874818769702</v>
      </c>
      <c r="AC18">
        <f t="shared" si="2"/>
        <v>4374.3282652931121</v>
      </c>
      <c r="AE18">
        <f t="shared" si="3"/>
        <v>2410.5085427166191</v>
      </c>
      <c r="AF18">
        <f t="shared" si="4"/>
        <v>-120.52542713583095</v>
      </c>
      <c r="AG18">
        <f t="shared" si="4"/>
        <v>-10.424842739807165</v>
      </c>
      <c r="AH18">
        <f t="shared" si="5"/>
        <v>-1793.7546972212269</v>
      </c>
      <c r="AI18">
        <f t="shared" si="6"/>
        <v>485.80357561975438</v>
      </c>
      <c r="AJ18">
        <f t="shared" si="7"/>
        <v>219.54655347658991</v>
      </c>
      <c r="AK18">
        <f t="shared" si="24"/>
        <v>148.6913313819706</v>
      </c>
      <c r="AL18">
        <f t="shared" si="8"/>
        <v>854.04146047831489</v>
      </c>
      <c r="AN18">
        <f t="shared" si="9"/>
        <v>928.14113391569344</v>
      </c>
      <c r="AO18">
        <f t="shared" si="9"/>
        <v>-46.407056695784668</v>
      </c>
      <c r="AP18">
        <f t="shared" si="9"/>
        <v>-4.0139767978224876</v>
      </c>
      <c r="AQ18">
        <f t="shared" si="9"/>
        <v>-690.66650839130943</v>
      </c>
      <c r="AR18">
        <f t="shared" si="9"/>
        <v>187.05359203077694</v>
      </c>
      <c r="AS18">
        <f t="shared" si="9"/>
        <v>84.534107006896392</v>
      </c>
      <c r="AT18">
        <f t="shared" si="9"/>
        <v>57.252043901393655</v>
      </c>
      <c r="AU18">
        <f t="shared" si="9"/>
        <v>328.83974293906698</v>
      </c>
      <c r="AW18">
        <v>15</v>
      </c>
      <c r="AX18">
        <f>(R18*SUMPRODUCT(K19:$K$23, X19:$X$23)-$AZ$3*SUMPRODUCT(K18:$K$22, W19:$W$23))/Z18</f>
        <v>5245.0770415338984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2890.3416133944575</v>
      </c>
      <c r="P19">
        <f t="shared" si="22"/>
        <v>144.51708066972287</v>
      </c>
      <c r="Q19" s="4">
        <f t="shared" si="23"/>
        <v>12.5</v>
      </c>
      <c r="R19">
        <f t="shared" si="0"/>
        <v>500000</v>
      </c>
      <c r="S19">
        <f t="shared" si="1"/>
        <v>4781.5726045756328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4374.3282652931121</v>
      </c>
      <c r="AC19">
        <f t="shared" si="2"/>
        <v>3924.3266789955969</v>
      </c>
      <c r="AE19">
        <f t="shared" si="3"/>
        <v>2372.1577905145523</v>
      </c>
      <c r="AF19">
        <f t="shared" si="4"/>
        <v>-118.60788952572761</v>
      </c>
      <c r="AG19">
        <f t="shared" si="4"/>
        <v>-10.258985389138212</v>
      </c>
      <c r="AH19">
        <f t="shared" si="5"/>
        <v>-2464.356930835268</v>
      </c>
      <c r="AI19">
        <f t="shared" si="6"/>
        <v>-221.06601523558174</v>
      </c>
      <c r="AJ19">
        <f t="shared" si="7"/>
        <v>450.00158629751513</v>
      </c>
      <c r="AK19">
        <f t="shared" si="24"/>
        <v>147.80168310808719</v>
      </c>
      <c r="AL19">
        <f t="shared" si="8"/>
        <v>376.73725417002061</v>
      </c>
      <c r="AN19">
        <f t="shared" si="9"/>
        <v>850.91725116152509</v>
      </c>
      <c r="AO19">
        <f t="shared" si="9"/>
        <v>-42.545862558076252</v>
      </c>
      <c r="AP19">
        <f t="shared" si="9"/>
        <v>-3.6800029415995059</v>
      </c>
      <c r="AQ19">
        <f t="shared" si="9"/>
        <v>-883.99002539048627</v>
      </c>
      <c r="AR19">
        <f t="shared" si="9"/>
        <v>-79.298639728636999</v>
      </c>
      <c r="AS19">
        <f t="shared" si="9"/>
        <v>161.42016958642043</v>
      </c>
      <c r="AT19">
        <f t="shared" si="9"/>
        <v>53.017974778187018</v>
      </c>
      <c r="AU19">
        <f t="shared" si="9"/>
        <v>135.13950463597044</v>
      </c>
      <c r="AW19">
        <v>16</v>
      </c>
      <c r="AX19">
        <f>(R19*SUMPRODUCT(K20:$K$23, X20:$X$23)-$AZ$3*SUMPRODUCT(K19:$K$22, W20:$W$23))/Z19</f>
        <v>4781.5726045756328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2890.3416133944575</v>
      </c>
      <c r="P20">
        <f t="shared" si="22"/>
        <v>144.51708066972287</v>
      </c>
      <c r="Q20" s="4">
        <f t="shared" si="23"/>
        <v>12.5</v>
      </c>
      <c r="R20">
        <f t="shared" si="0"/>
        <v>500000</v>
      </c>
      <c r="S20">
        <f t="shared" si="1"/>
        <v>4027.4157137676057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3924.3266789955969</v>
      </c>
      <c r="AC20">
        <f t="shared" si="2"/>
        <v>3246.8642054840261</v>
      </c>
      <c r="AE20">
        <f t="shared" si="3"/>
        <v>2330.1658912613884</v>
      </c>
      <c r="AF20">
        <f t="shared" si="4"/>
        <v>-116.50829456306941</v>
      </c>
      <c r="AG20">
        <f t="shared" si="4"/>
        <v>-10.077380993923454</v>
      </c>
      <c r="AH20">
        <f t="shared" si="5"/>
        <v>-3160.5816529350514</v>
      </c>
      <c r="AI20">
        <f t="shared" si="6"/>
        <v>-957.00143723065548</v>
      </c>
      <c r="AJ20">
        <f t="shared" si="7"/>
        <v>677.46247351157081</v>
      </c>
      <c r="AK20">
        <f t="shared" si="24"/>
        <v>26.393332385483838</v>
      </c>
      <c r="AL20">
        <f t="shared" si="8"/>
        <v>-253.14563133360085</v>
      </c>
      <c r="AN20">
        <f t="shared" si="9"/>
        <v>792.80501526713442</v>
      </c>
      <c r="AO20">
        <f t="shared" si="9"/>
        <v>-39.640250763356718</v>
      </c>
      <c r="AP20">
        <f t="shared" si="9"/>
        <v>-3.4286821477827543</v>
      </c>
      <c r="AQ20">
        <f t="shared" si="9"/>
        <v>-1075.3418866035217</v>
      </c>
      <c r="AR20">
        <f t="shared" si="9"/>
        <v>-325.60580424752675</v>
      </c>
      <c r="AS20">
        <f t="shared" si="9"/>
        <v>230.49674217165096</v>
      </c>
      <c r="AT20">
        <f t="shared" si="9"/>
        <v>8.9799470343705288</v>
      </c>
      <c r="AU20">
        <f t="shared" si="9"/>
        <v>-86.129115041505273</v>
      </c>
      <c r="AW20">
        <v>17</v>
      </c>
      <c r="AX20">
        <f>(R20*SUMPRODUCT(K21:$K$23, X21:$X$23)-$AZ$3*SUMPRODUCT(K20:$K$22, W21:$W$23))/Z20</f>
        <v>4027.4157137676057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2890.3416133944575</v>
      </c>
      <c r="P21">
        <f t="shared" si="22"/>
        <v>144.51708066972287</v>
      </c>
      <c r="Q21" s="4">
        <f t="shared" si="23"/>
        <v>12.5</v>
      </c>
      <c r="R21">
        <f t="shared" si="0"/>
        <v>500000</v>
      </c>
      <c r="S21">
        <f t="shared" si="1"/>
        <v>2965.74110830991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3246.8642054840261</v>
      </c>
      <c r="AC21">
        <f t="shared" si="2"/>
        <v>2343.6953858995876</v>
      </c>
      <c r="AE21">
        <f t="shared" si="3"/>
        <v>2284.110465342173</v>
      </c>
      <c r="AF21">
        <f t="shared" si="4"/>
        <v>-114.20552326710865</v>
      </c>
      <c r="AG21">
        <f t="shared" si="4"/>
        <v>-9.8782028686380841</v>
      </c>
      <c r="AH21">
        <f t="shared" si="5"/>
        <v>-3936.1726138453323</v>
      </c>
      <c r="AI21">
        <f t="shared" si="6"/>
        <v>-1776.1458746389062</v>
      </c>
      <c r="AJ21">
        <f t="shared" si="7"/>
        <v>903.16881958443855</v>
      </c>
      <c r="AK21">
        <f t="shared" si="24"/>
        <v>8.6668306360945451</v>
      </c>
      <c r="AL21">
        <f t="shared" si="8"/>
        <v>-864.31022441837308</v>
      </c>
      <c r="AN21">
        <f t="shared" si="9"/>
        <v>739.21366613243754</v>
      </c>
      <c r="AO21">
        <f t="shared" si="9"/>
        <v>-36.960683306621874</v>
      </c>
      <c r="AP21">
        <f t="shared" si="9"/>
        <v>-3.1969130513274111</v>
      </c>
      <c r="AQ21">
        <f t="shared" si="9"/>
        <v>-1273.8755995213312</v>
      </c>
      <c r="AR21">
        <f t="shared" si="9"/>
        <v>-574.81952974684305</v>
      </c>
      <c r="AS21">
        <f t="shared" si="9"/>
        <v>292.29529148954856</v>
      </c>
      <c r="AT21">
        <f t="shared" si="9"/>
        <v>2.804872945274397</v>
      </c>
      <c r="AU21">
        <f t="shared" si="9"/>
        <v>-279.71936531202005</v>
      </c>
      <c r="AW21">
        <v>18</v>
      </c>
      <c r="AX21">
        <f>(R21*SUMPRODUCT(K22:$K$23, X22:$X$23)-$AZ$3*SUMPRODUCT(K21:$K$22, W22:$W$23))/Z21</f>
        <v>2965.74110830991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2890.3416133944575</v>
      </c>
      <c r="P22">
        <f t="shared" si="22"/>
        <v>144.51708066972287</v>
      </c>
      <c r="Q22" s="4">
        <f t="shared" si="23"/>
        <v>12.5</v>
      </c>
      <c r="R22">
        <f t="shared" si="0"/>
        <v>500000</v>
      </c>
      <c r="S22">
        <f t="shared" si="1"/>
        <v>1606.8188680742373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2343.6953858995876</v>
      </c>
      <c r="AC22">
        <f t="shared" si="2"/>
        <v>1241.719671204716</v>
      </c>
      <c r="AE22">
        <f t="shared" si="3"/>
        <v>2233.6021247714507</v>
      </c>
      <c r="AF22">
        <f t="shared" si="4"/>
        <v>-111.68010623857253</v>
      </c>
      <c r="AG22">
        <f t="shared" si="4"/>
        <v>-9.6597670082511335</v>
      </c>
      <c r="AH22">
        <f t="shared" si="5"/>
        <v>-4786.153268022772</v>
      </c>
      <c r="AI22">
        <f t="shared" si="6"/>
        <v>-2673.8910164981448</v>
      </c>
      <c r="AJ22">
        <f t="shared" si="7"/>
        <v>1101.9757146948716</v>
      </c>
      <c r="AK22">
        <f t="shared" si="24"/>
        <v>93.77796549308178</v>
      </c>
      <c r="AL22">
        <f t="shared" si="8"/>
        <v>-1478.1373363101914</v>
      </c>
      <c r="AN22">
        <f t="shared" si="9"/>
        <v>675.57710015552561</v>
      </c>
      <c r="AO22">
        <f t="shared" si="9"/>
        <v>-33.778855007776286</v>
      </c>
      <c r="AP22">
        <f t="shared" si="9"/>
        <v>-2.9217009203373996</v>
      </c>
      <c r="AQ22">
        <f t="shared" si="9"/>
        <v>-1447.6237776867131</v>
      </c>
      <c r="AR22">
        <f t="shared" si="9"/>
        <v>-808.74723345930113</v>
      </c>
      <c r="AS22">
        <f t="shared" si="9"/>
        <v>333.30446345790023</v>
      </c>
      <c r="AT22">
        <f t="shared" si="9"/>
        <v>28.364159079040878</v>
      </c>
      <c r="AU22">
        <f t="shared" si="9"/>
        <v>-447.07861092236004</v>
      </c>
      <c r="AW22">
        <v>19</v>
      </c>
      <c r="AX22">
        <f>(R22*SUMPRODUCT(K23:$K$23, X23:$X$23)-$AZ$3*SUMPRODUCT(K22:$K$22, W23:$W$23))/Z22</f>
        <v>1606.8188680742373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2890.3416133944575</v>
      </c>
      <c r="P23">
        <f t="shared" si="22"/>
        <v>144.51708066972287</v>
      </c>
      <c r="Q23" s="4">
        <f t="shared" si="23"/>
        <v>12.5</v>
      </c>
      <c r="R23">
        <f t="shared" si="0"/>
        <v>500000</v>
      </c>
      <c r="S23">
        <f t="shared" si="1"/>
        <v>1647.5339292332171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1241.719671204716</v>
      </c>
      <c r="AC23">
        <f t="shared" si="2"/>
        <v>1241.719671204716</v>
      </c>
      <c r="AE23">
        <f t="shared" si="3"/>
        <v>2178.4037185345474</v>
      </c>
      <c r="AF23">
        <f t="shared" si="4"/>
        <v>-108.92018592672737</v>
      </c>
      <c r="AG23">
        <f t="shared" si="4"/>
        <v>-9.4210477943133153</v>
      </c>
      <c r="AH23">
        <f t="shared" si="5"/>
        <v>-5684.8617542122684</v>
      </c>
      <c r="AI23">
        <f t="shared" si="6"/>
        <v>-3624.7992693987617</v>
      </c>
      <c r="AJ23">
        <f t="shared" si="7"/>
        <v>0</v>
      </c>
      <c r="AK23">
        <f t="shared" si="24"/>
        <v>231.78422426687752</v>
      </c>
      <c r="AL23">
        <f t="shared" si="8"/>
        <v>-3393.0150451318841</v>
      </c>
      <c r="AN23">
        <f t="shared" si="9"/>
        <v>596.86723950104101</v>
      </c>
      <c r="AO23">
        <f t="shared" si="9"/>
        <v>-29.843361975052051</v>
      </c>
      <c r="AP23">
        <f t="shared" si="9"/>
        <v>-2.5813005837053624</v>
      </c>
      <c r="AQ23">
        <f t="shared" si="9"/>
        <v>-1557.6119859290034</v>
      </c>
      <c r="AR23">
        <f t="shared" si="9"/>
        <v>-993.16940898671976</v>
      </c>
      <c r="AS23">
        <f t="shared" si="9"/>
        <v>0</v>
      </c>
      <c r="AT23">
        <f t="shared" si="9"/>
        <v>63.507241068762148</v>
      </c>
      <c r="AU23">
        <f t="shared" si="9"/>
        <v>-929.66216791795762</v>
      </c>
      <c r="AW23">
        <v>20</v>
      </c>
      <c r="AX23">
        <f>(R23*SUMPRODUCT(K$23:$K24, X$23:$X24)-$AZ$3*SUMPRODUCT(K$22:$K23, W$23:$W24))/Z23</f>
        <v>1647.5339292332171</v>
      </c>
    </row>
    <row r="25" spans="5:50" x14ac:dyDescent="0.25">
      <c r="AN25" s="8">
        <f t="shared" ref="AN25:AU25" si="25">SUM(AN3:AN23)</f>
        <v>27773.498153228309</v>
      </c>
      <c r="AO25" s="8">
        <f t="shared" si="25"/>
        <v>-3556.4311177072586</v>
      </c>
      <c r="AP25" s="8">
        <f t="shared" si="25"/>
        <v>-207.61338912552768</v>
      </c>
      <c r="AQ25" s="8">
        <f t="shared" si="25"/>
        <v>-13961.118821553329</v>
      </c>
      <c r="AR25" s="8">
        <f t="shared" si="25"/>
        <v>10048.334824842193</v>
      </c>
      <c r="AS25" s="8">
        <f t="shared" si="25"/>
        <v>-2199.2882816358074</v>
      </c>
      <c r="AT25" s="8">
        <f t="shared" si="25"/>
        <v>891.96910849947778</v>
      </c>
      <c r="AU25" s="9">
        <f t="shared" si="25"/>
        <v>8741.0156517058622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CB1A-24E8-4703-BA0C-C21C547D6D7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11744.988512385064</v>
      </c>
      <c r="K3">
        <v>1</v>
      </c>
      <c r="L3" s="2">
        <v>0</v>
      </c>
      <c r="O3">
        <f>$C$3</f>
        <v>11744.988512385064</v>
      </c>
      <c r="P3">
        <f>O3*B5</f>
        <v>9395.9908099080512</v>
      </c>
      <c r="Q3" s="4">
        <f>B8</f>
        <v>100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11744.988512385064</v>
      </c>
      <c r="AF3">
        <f t="shared" ref="AF3:AG23" si="4">-$Z3*P3</f>
        <v>-9395.9908099080512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2248.9977024770124</v>
      </c>
      <c r="AJ3">
        <f t="shared" ref="AJ3:AJ23" si="7">AB3-AC3</f>
        <v>-7.2759576141834259E-12</v>
      </c>
      <c r="AL3">
        <f t="shared" ref="AL3:AL23" si="8">SUM(AI3:AK3)</f>
        <v>2248.9977024770051</v>
      </c>
      <c r="AN3">
        <f t="shared" ref="AN3:AU23" si="9">AE3*$K3</f>
        <v>11744.988512385064</v>
      </c>
      <c r="AO3">
        <f t="shared" si="9"/>
        <v>-9395.9908099080512</v>
      </c>
      <c r="AP3">
        <f t="shared" si="9"/>
        <v>-100</v>
      </c>
      <c r="AQ3">
        <f t="shared" si="9"/>
        <v>0</v>
      </c>
      <c r="AR3">
        <f t="shared" si="9"/>
        <v>2248.9977024770124</v>
      </c>
      <c r="AS3">
        <f t="shared" si="9"/>
        <v>-7.2759576141834259E-12</v>
      </c>
      <c r="AT3">
        <f t="shared" si="9"/>
        <v>0</v>
      </c>
      <c r="AU3">
        <f t="shared" si="9"/>
        <v>2248.9977024770051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6390.8813994290776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500000</v>
      </c>
      <c r="S4">
        <f t="shared" si="1"/>
        <v>5415.5909168971439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7.2759576141834259E-12</v>
      </c>
      <c r="AC4">
        <f t="shared" si="2"/>
        <v>5349.4112802809323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-5349.411280280925</v>
      </c>
      <c r="AK4">
        <f>H4*SUM(AB4, AE4:AF4)</f>
        <v>4.7948560677468777E-13</v>
      </c>
      <c r="AL4">
        <f t="shared" si="8"/>
        <v>-6459.5142802809241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-1041.4701191481377</v>
      </c>
      <c r="AR4">
        <f t="shared" si="9"/>
        <v>-1041.4701191481377</v>
      </c>
      <c r="AS4">
        <f t="shared" si="9"/>
        <v>-5018.6802516942716</v>
      </c>
      <c r="AT4">
        <f t="shared" si="9"/>
        <v>4.4984107962725182E-13</v>
      </c>
      <c r="AU4">
        <f t="shared" si="9"/>
        <v>-6060.1503708424088</v>
      </c>
      <c r="AW4">
        <v>1</v>
      </c>
      <c r="AX4">
        <f>(R4*SUMPRODUCT(K5:$K$23, X5:$X$23)-$AZ$3*SUMPRODUCT(K4:$K$22, W5:$W$23))/Z4</f>
        <v>5415.5909168971439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11744.988512385064</v>
      </c>
      <c r="P5">
        <f t="shared" ref="P5:P23" si="22">O5*$C$5</f>
        <v>587.2494256192532</v>
      </c>
      <c r="Q5" s="4">
        <f t="shared" ref="Q5:Q23" si="23">$C$8</f>
        <v>12.5</v>
      </c>
      <c r="R5">
        <f t="shared" si="0"/>
        <v>500000</v>
      </c>
      <c r="S5">
        <f t="shared" si="1"/>
        <v>10521.638364677463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5349.4112802809323</v>
      </c>
      <c r="AC5">
        <f t="shared" si="2"/>
        <v>10264.584856515241</v>
      </c>
      <c r="AE5">
        <f t="shared" si="3"/>
        <v>11458.047411028732</v>
      </c>
      <c r="AF5">
        <f t="shared" si="4"/>
        <v>-572.90237055143666</v>
      </c>
      <c r="AG5">
        <f t="shared" si="4"/>
        <v>-12.194613258823377</v>
      </c>
      <c r="AH5">
        <f t="shared" si="5"/>
        <v>-1166.4676770649091</v>
      </c>
      <c r="AI5">
        <f t="shared" si="6"/>
        <v>9706.4827501535619</v>
      </c>
      <c r="AJ5">
        <f t="shared" si="7"/>
        <v>-4915.1735762343087</v>
      </c>
      <c r="AK5">
        <f>H5*SUM(AB5, AE5:AF5)</f>
        <v>1402.665666113511</v>
      </c>
      <c r="AL5">
        <f t="shared" si="8"/>
        <v>6193.9748400327644</v>
      </c>
      <c r="AN5">
        <f t="shared" si="9"/>
        <v>9894.7402022518072</v>
      </c>
      <c r="AO5">
        <f t="shared" si="9"/>
        <v>-494.73701011259038</v>
      </c>
      <c r="AP5">
        <f t="shared" si="9"/>
        <v>-10.530810855857613</v>
      </c>
      <c r="AQ5">
        <f t="shared" si="9"/>
        <v>-1007.3177571051065</v>
      </c>
      <c r="AR5">
        <f t="shared" si="9"/>
        <v>8382.1546241782526</v>
      </c>
      <c r="AS5">
        <f t="shared" si="9"/>
        <v>-4244.5596392801872</v>
      </c>
      <c r="AT5">
        <f t="shared" si="9"/>
        <v>1211.2894858030243</v>
      </c>
      <c r="AU5">
        <f t="shared" si="9"/>
        <v>5348.8844707010885</v>
      </c>
      <c r="AW5">
        <v>2</v>
      </c>
      <c r="AX5">
        <f>(R5*SUMPRODUCT(K6:$K$23, X6:$X$23)-$AZ$3*SUMPRODUCT(K5:$K$22, W6:$W$23))/Z5</f>
        <v>10521.638364677463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11744.988512385064</v>
      </c>
      <c r="P6">
        <f t="shared" si="22"/>
        <v>587.2494256192532</v>
      </c>
      <c r="Q6" s="4">
        <f t="shared" si="23"/>
        <v>12.5</v>
      </c>
      <c r="R6">
        <f t="shared" si="0"/>
        <v>500000</v>
      </c>
      <c r="S6">
        <f t="shared" si="1"/>
        <v>15246.90133091614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10264.584856515241</v>
      </c>
      <c r="AC6">
        <f t="shared" si="2"/>
        <v>14688.049141985764</v>
      </c>
      <c r="AE6">
        <f t="shared" si="3"/>
        <v>11314.493659913021</v>
      </c>
      <c r="AF6">
        <f t="shared" si="4"/>
        <v>-565.72468299565116</v>
      </c>
      <c r="AG6">
        <f t="shared" si="4"/>
        <v>-12.041831339364354</v>
      </c>
      <c r="AH6">
        <f t="shared" si="5"/>
        <v>-1233.4314748316458</v>
      </c>
      <c r="AI6">
        <f t="shared" si="6"/>
        <v>9503.29567074636</v>
      </c>
      <c r="AJ6">
        <f t="shared" si="7"/>
        <v>-4423.4642854705235</v>
      </c>
      <c r="AK6">
        <f>H6*SUM(AB6, AE6:AF6)</f>
        <v>2286.2528970774688</v>
      </c>
      <c r="AL6">
        <f t="shared" si="8"/>
        <v>7366.0842823533058</v>
      </c>
      <c r="AN6">
        <f t="shared" si="9"/>
        <v>8812.0243185103427</v>
      </c>
      <c r="AO6">
        <f t="shared" si="9"/>
        <v>-440.60121592551718</v>
      </c>
      <c r="AP6">
        <f t="shared" si="9"/>
        <v>-9.3784939734275632</v>
      </c>
      <c r="AQ6">
        <f t="shared" si="9"/>
        <v>-960.62877209797239</v>
      </c>
      <c r="AR6">
        <f t="shared" si="9"/>
        <v>7401.4158365134244</v>
      </c>
      <c r="AS6">
        <f t="shared" si="9"/>
        <v>-3445.1099649056569</v>
      </c>
      <c r="AT6">
        <f t="shared" si="9"/>
        <v>1780.5936998038187</v>
      </c>
      <c r="AU6">
        <f t="shared" si="9"/>
        <v>5736.8995714115872</v>
      </c>
      <c r="AW6">
        <v>3</v>
      </c>
      <c r="AX6">
        <f>(R6*SUMPRODUCT(K7:$K$23, X7:$X$23)-$AZ$3*SUMPRODUCT(K6:$K$22, W7:$W$23))/Z6</f>
        <v>15246.90133091614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11744.988512385064</v>
      </c>
      <c r="P7">
        <f t="shared" si="22"/>
        <v>587.2494256192532</v>
      </c>
      <c r="Q7" s="4">
        <f t="shared" si="23"/>
        <v>12.5</v>
      </c>
      <c r="R7">
        <f t="shared" si="0"/>
        <v>500000</v>
      </c>
      <c r="S7">
        <f t="shared" si="1"/>
        <v>19513.741741194593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14688.049141985764</v>
      </c>
      <c r="AC7">
        <f t="shared" si="2"/>
        <v>18559.381212604618</v>
      </c>
      <c r="AE7">
        <f t="shared" si="3"/>
        <v>11170.575178764877</v>
      </c>
      <c r="AF7">
        <f t="shared" si="4"/>
        <v>-558.52875893824387</v>
      </c>
      <c r="AG7">
        <f t="shared" si="4"/>
        <v>-11.888661243671642</v>
      </c>
      <c r="AH7">
        <f t="shared" si="5"/>
        <v>-1310.0712919627483</v>
      </c>
      <c r="AI7">
        <f t="shared" si="6"/>
        <v>9290.0864666202142</v>
      </c>
      <c r="AJ7">
        <f t="shared" si="7"/>
        <v>-3871.3320706188533</v>
      </c>
      <c r="AK7">
        <f>H7*SUM(AB7, AE7:AF7)</f>
        <v>2648.9200053217583</v>
      </c>
      <c r="AL7">
        <f t="shared" si="8"/>
        <v>8067.6744013231191</v>
      </c>
      <c r="AN7">
        <f t="shared" si="9"/>
        <v>7875.3841151216875</v>
      </c>
      <c r="AO7">
        <f t="shared" si="9"/>
        <v>-393.76920575608443</v>
      </c>
      <c r="AP7">
        <f t="shared" si="9"/>
        <v>-8.3816430586725499</v>
      </c>
      <c r="AQ7">
        <f t="shared" si="9"/>
        <v>-923.61534453601462</v>
      </c>
      <c r="AR7">
        <f t="shared" si="9"/>
        <v>6549.6179217709168</v>
      </c>
      <c r="AS7">
        <f t="shared" si="9"/>
        <v>-2729.3336829486279</v>
      </c>
      <c r="AT7">
        <f t="shared" si="9"/>
        <v>1867.5191024895505</v>
      </c>
      <c r="AU7">
        <f t="shared" si="9"/>
        <v>5687.8033413118392</v>
      </c>
      <c r="AW7">
        <v>4</v>
      </c>
      <c r="AX7">
        <f>(R7*SUMPRODUCT(K8:$K$23, X8:$X$23)-$AZ$3*SUMPRODUCT(K7:$K$22, W8:$W$23))/Z7</f>
        <v>19513.741741194593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11744.988512385064</v>
      </c>
      <c r="P8">
        <f t="shared" si="22"/>
        <v>587.2494256192532</v>
      </c>
      <c r="Q8" s="4">
        <f t="shared" si="23"/>
        <v>12.5</v>
      </c>
      <c r="R8">
        <f t="shared" si="0"/>
        <v>500000</v>
      </c>
      <c r="S8">
        <f t="shared" si="1"/>
        <v>22952.525923088924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18559.381212604618</v>
      </c>
      <c r="AC8">
        <f t="shared" si="2"/>
        <v>21519.117200865607</v>
      </c>
      <c r="AE8">
        <f t="shared" si="3"/>
        <v>11011.501965741847</v>
      </c>
      <c r="AF8">
        <f t="shared" si="4"/>
        <v>-550.57509828709237</v>
      </c>
      <c r="AG8">
        <f t="shared" si="4"/>
        <v>-11.719362213647807</v>
      </c>
      <c r="AH8">
        <f t="shared" si="5"/>
        <v>-2016.496703484715</v>
      </c>
      <c r="AI8">
        <f t="shared" si="6"/>
        <v>8432.7108017563914</v>
      </c>
      <c r="AJ8">
        <f t="shared" si="7"/>
        <v>-2959.735988260989</v>
      </c>
      <c r="AK8">
        <f t="shared" ref="AK8:AK23" si="24">H8*SUM(AB8:AB8, AE8:AF8)</f>
        <v>2103.9723358043047</v>
      </c>
      <c r="AL8">
        <f t="shared" si="8"/>
        <v>7576.9471492997072</v>
      </c>
      <c r="AN8">
        <f t="shared" si="9"/>
        <v>7238.4481756896585</v>
      </c>
      <c r="AO8">
        <f t="shared" si="9"/>
        <v>-361.92240878448291</v>
      </c>
      <c r="AP8">
        <f t="shared" si="9"/>
        <v>-7.7037625111943822</v>
      </c>
      <c r="AQ8">
        <f t="shared" si="9"/>
        <v>-1325.5509493649524</v>
      </c>
      <c r="AR8">
        <f t="shared" si="9"/>
        <v>5543.2710550290285</v>
      </c>
      <c r="AS8">
        <f t="shared" si="9"/>
        <v>-1945.5924933222723</v>
      </c>
      <c r="AT8">
        <f t="shared" si="9"/>
        <v>1383.0533530471166</v>
      </c>
      <c r="AU8">
        <f t="shared" si="9"/>
        <v>4980.7319147538728</v>
      </c>
      <c r="AW8">
        <v>5</v>
      </c>
      <c r="AX8">
        <f>(R8*SUMPRODUCT(K9:$K$23, X9:$X$23)-$AZ$3*SUMPRODUCT(K8:$K$22, W9:$W$23))/Z8</f>
        <v>22952.525923088924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11744.988512385064</v>
      </c>
      <c r="P9">
        <f t="shared" si="22"/>
        <v>587.2494256192532</v>
      </c>
      <c r="Q9" s="4">
        <f t="shared" si="23"/>
        <v>12.5</v>
      </c>
      <c r="R9">
        <f t="shared" si="0"/>
        <v>500000</v>
      </c>
      <c r="S9">
        <f t="shared" si="1"/>
        <v>25716.68591966615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21519.117200865607</v>
      </c>
      <c r="AC9">
        <f t="shared" si="2"/>
        <v>23727.056483794739</v>
      </c>
      <c r="AE9">
        <f t="shared" si="3"/>
        <v>10836.310973560252</v>
      </c>
      <c r="AF9">
        <f t="shared" si="4"/>
        <v>-541.81554867801265</v>
      </c>
      <c r="AG9">
        <f t="shared" si="4"/>
        <v>-11.532909293752594</v>
      </c>
      <c r="AH9">
        <f t="shared" si="5"/>
        <v>-2770.3719103494263</v>
      </c>
      <c r="AI9">
        <f t="shared" si="6"/>
        <v>7512.5906052390619</v>
      </c>
      <c r="AJ9">
        <f t="shared" si="7"/>
        <v>-2207.9392829291319</v>
      </c>
      <c r="AK9">
        <f t="shared" si="24"/>
        <v>1660.6705790640376</v>
      </c>
      <c r="AL9">
        <f t="shared" si="8"/>
        <v>6965.3219013739672</v>
      </c>
      <c r="AN9">
        <f t="shared" si="9"/>
        <v>6769.8971513134429</v>
      </c>
      <c r="AO9">
        <f t="shared" si="9"/>
        <v>-338.49485756567213</v>
      </c>
      <c r="AP9">
        <f t="shared" si="9"/>
        <v>-7.2050912865672467</v>
      </c>
      <c r="AQ9">
        <f t="shared" si="9"/>
        <v>-1730.767320143766</v>
      </c>
      <c r="AR9">
        <f t="shared" si="9"/>
        <v>4693.4298823174386</v>
      </c>
      <c r="AS9">
        <f t="shared" si="9"/>
        <v>-1379.3921103081809</v>
      </c>
      <c r="AT9">
        <f t="shared" si="9"/>
        <v>1037.490438388734</v>
      </c>
      <c r="AU9">
        <f t="shared" si="9"/>
        <v>4351.5282103979907</v>
      </c>
      <c r="AW9">
        <v>6</v>
      </c>
      <c r="AX9">
        <f>(R9*SUMPRODUCT(K10:$K$23, X10:$X$23)-$AZ$3*SUMPRODUCT(K9:$K$22, W10:$W$23))/Z9</f>
        <v>25716.68591966615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11744.988512385064</v>
      </c>
      <c r="P10">
        <f t="shared" si="22"/>
        <v>587.2494256192532</v>
      </c>
      <c r="Q10" s="4">
        <f t="shared" si="23"/>
        <v>12.5</v>
      </c>
      <c r="R10">
        <f t="shared" si="0"/>
        <v>500000</v>
      </c>
      <c r="S10">
        <f t="shared" si="1"/>
        <v>27917.667329106214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23727.056483794739</v>
      </c>
      <c r="AC10">
        <f t="shared" si="2"/>
        <v>25301.790650795807</v>
      </c>
      <c r="AE10">
        <f t="shared" si="3"/>
        <v>10644.486770087264</v>
      </c>
      <c r="AF10">
        <f t="shared" si="4"/>
        <v>-532.22433850436323</v>
      </c>
      <c r="AG10">
        <f t="shared" si="4"/>
        <v>-11.328753917961135</v>
      </c>
      <c r="AH10">
        <f t="shared" si="5"/>
        <v>-3553.0513141573515</v>
      </c>
      <c r="AI10">
        <f t="shared" si="6"/>
        <v>6547.882363507586</v>
      </c>
      <c r="AJ10">
        <f t="shared" si="7"/>
        <v>-1574.7341670010683</v>
      </c>
      <c r="AK10">
        <f t="shared" si="24"/>
        <v>1776.5642430573264</v>
      </c>
      <c r="AL10">
        <f t="shared" si="8"/>
        <v>6749.7124395638439</v>
      </c>
      <c r="AN10">
        <f t="shared" si="9"/>
        <v>6318.3435061845566</v>
      </c>
      <c r="AO10">
        <f t="shared" si="9"/>
        <v>-315.9171753092279</v>
      </c>
      <c r="AP10">
        <f t="shared" si="9"/>
        <v>-6.7245100958611825</v>
      </c>
      <c r="AQ10">
        <f t="shared" si="9"/>
        <v>-2109.0165437598234</v>
      </c>
      <c r="AR10">
        <f t="shared" si="9"/>
        <v>3886.6852770196433</v>
      </c>
      <c r="AS10">
        <f t="shared" si="9"/>
        <v>-934.72908679810212</v>
      </c>
      <c r="AT10">
        <f t="shared" si="9"/>
        <v>1054.5311757054228</v>
      </c>
      <c r="AU10">
        <f t="shared" si="9"/>
        <v>4006.4873659269638</v>
      </c>
      <c r="AW10">
        <v>7</v>
      </c>
      <c r="AX10">
        <f>(R10*SUMPRODUCT(K11:$K$23, X11:$X$23)-$AZ$3*SUMPRODUCT(K10:$K$22, W11:$W$23))/Z10</f>
        <v>27917.667329106214</v>
      </c>
    </row>
    <row r="11" spans="1:52" x14ac:dyDescent="0.25">
      <c r="A11" t="s">
        <v>33</v>
      </c>
      <c r="C11" s="7">
        <f>AU25</f>
        <v>34439.65304586431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11744.988512385064</v>
      </c>
      <c r="P11">
        <f t="shared" si="22"/>
        <v>587.2494256192532</v>
      </c>
      <c r="Q11" s="4">
        <f t="shared" si="23"/>
        <v>12.5</v>
      </c>
      <c r="R11">
        <f t="shared" si="0"/>
        <v>500000</v>
      </c>
      <c r="S11">
        <f t="shared" si="1"/>
        <v>29538.823044985122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25301.790650795807</v>
      </c>
      <c r="AC11">
        <f t="shared" si="2"/>
        <v>26241.918368255421</v>
      </c>
      <c r="AE11">
        <f t="shared" si="3"/>
        <v>10434.09987285977</v>
      </c>
      <c r="AF11">
        <f t="shared" si="4"/>
        <v>-521.70499364298848</v>
      </c>
      <c r="AG11">
        <f t="shared" si="4"/>
        <v>-11.104842569510643</v>
      </c>
      <c r="AH11">
        <f t="shared" si="5"/>
        <v>-4424.9523708352453</v>
      </c>
      <c r="AI11">
        <f t="shared" si="6"/>
        <v>5476.337665812026</v>
      </c>
      <c r="AJ11">
        <f t="shared" si="7"/>
        <v>-940.12771745961436</v>
      </c>
      <c r="AK11">
        <f t="shared" si="24"/>
        <v>1813.5305547956482</v>
      </c>
      <c r="AL11">
        <f t="shared" si="8"/>
        <v>6349.7405031480594</v>
      </c>
      <c r="AN11">
        <f t="shared" si="9"/>
        <v>5890.1210348734903</v>
      </c>
      <c r="AO11">
        <f t="shared" si="9"/>
        <v>-294.5060517436745</v>
      </c>
      <c r="AP11">
        <f t="shared" si="9"/>
        <v>-6.2687598934881583</v>
      </c>
      <c r="AQ11">
        <f t="shared" si="9"/>
        <v>-2497.9160018933703</v>
      </c>
      <c r="AR11">
        <f t="shared" si="9"/>
        <v>3091.4302213429578</v>
      </c>
      <c r="AS11">
        <f t="shared" si="9"/>
        <v>-530.70855287479355</v>
      </c>
      <c r="AT11">
        <f t="shared" si="9"/>
        <v>1023.7504526837491</v>
      </c>
      <c r="AU11">
        <f t="shared" si="9"/>
        <v>3584.4721211519131</v>
      </c>
      <c r="AW11">
        <v>8</v>
      </c>
      <c r="AX11">
        <f>(R11*SUMPRODUCT(K12:$K$23, X12:$X$23)-$AZ$3*SUMPRODUCT(K11:$K$22, W12:$W$23))/Z11</f>
        <v>29538.823044985122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11744.988512385064</v>
      </c>
      <c r="P12">
        <f t="shared" si="22"/>
        <v>587.2494256192532</v>
      </c>
      <c r="Q12" s="4">
        <f t="shared" si="23"/>
        <v>12.5</v>
      </c>
      <c r="R12">
        <f t="shared" si="0"/>
        <v>500000</v>
      </c>
      <c r="S12">
        <f t="shared" si="1"/>
        <v>30572.337826693696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26241.918368255421</v>
      </c>
      <c r="AC12">
        <f t="shared" si="2"/>
        <v>26559.491345922914</v>
      </c>
      <c r="AE12">
        <f t="shared" si="3"/>
        <v>10203.371509269711</v>
      </c>
      <c r="AF12">
        <f t="shared" si="4"/>
        <v>-510.16857546348558</v>
      </c>
      <c r="AG12">
        <f t="shared" si="4"/>
        <v>-10.859282129682672</v>
      </c>
      <c r="AH12">
        <f t="shared" si="5"/>
        <v>-5380.4805653145595</v>
      </c>
      <c r="AI12">
        <f t="shared" si="6"/>
        <v>4301.8630863619837</v>
      </c>
      <c r="AJ12">
        <f t="shared" si="7"/>
        <v>-317.57297766749252</v>
      </c>
      <c r="AK12">
        <f t="shared" si="24"/>
        <v>1865.0327955769992</v>
      </c>
      <c r="AL12">
        <f t="shared" si="8"/>
        <v>5849.3229042714902</v>
      </c>
      <c r="AN12">
        <f t="shared" si="9"/>
        <v>5475.685225867117</v>
      </c>
      <c r="AO12">
        <f t="shared" si="9"/>
        <v>-273.78426129335588</v>
      </c>
      <c r="AP12">
        <f t="shared" si="9"/>
        <v>-5.8276826112824844</v>
      </c>
      <c r="AQ12">
        <f t="shared" si="9"/>
        <v>-2887.4591023949465</v>
      </c>
      <c r="AR12">
        <f t="shared" si="9"/>
        <v>2308.614179567533</v>
      </c>
      <c r="AS12">
        <f t="shared" si="9"/>
        <v>-170.42696724006453</v>
      </c>
      <c r="AT12">
        <f t="shared" si="9"/>
        <v>1000.8782406110344</v>
      </c>
      <c r="AU12">
        <f t="shared" si="9"/>
        <v>3139.0654529385024</v>
      </c>
      <c r="AW12">
        <v>9</v>
      </c>
      <c r="AX12">
        <f>(R12*SUMPRODUCT(K13:$K$23, X13:$X$23)-$AZ$3*SUMPRODUCT(K12:$K$22, W13:$W$23))/Z12</f>
        <v>30572.337826693696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11744.988512385064</v>
      </c>
      <c r="P13">
        <f t="shared" si="22"/>
        <v>587.2494256192532</v>
      </c>
      <c r="Q13" s="4">
        <f t="shared" si="23"/>
        <v>12.5</v>
      </c>
      <c r="R13">
        <f t="shared" si="0"/>
        <v>500000</v>
      </c>
      <c r="S13">
        <f t="shared" si="1"/>
        <v>31014.73471742007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26559.491345922914</v>
      </c>
      <c r="AC13">
        <f t="shared" si="2"/>
        <v>26277.965000225038</v>
      </c>
      <c r="AE13">
        <f t="shared" si="3"/>
        <v>9951.2183440714361</v>
      </c>
      <c r="AF13">
        <f t="shared" si="4"/>
        <v>-497.56091720357182</v>
      </c>
      <c r="AG13">
        <f t="shared" si="4"/>
        <v>-10.590919622417999</v>
      </c>
      <c r="AH13">
        <f t="shared" si="5"/>
        <v>-6390.7874387138454</v>
      </c>
      <c r="AI13">
        <f t="shared" si="6"/>
        <v>3052.2790685316013</v>
      </c>
      <c r="AJ13">
        <f t="shared" si="7"/>
        <v>281.52634569787551</v>
      </c>
      <c r="AK13">
        <f t="shared" si="24"/>
        <v>1861.8797915532834</v>
      </c>
      <c r="AL13">
        <f t="shared" si="8"/>
        <v>5195.68520578276</v>
      </c>
      <c r="AN13">
        <f t="shared" si="9"/>
        <v>5077.8416804366962</v>
      </c>
      <c r="AO13">
        <f t="shared" si="9"/>
        <v>-253.89208402183482</v>
      </c>
      <c r="AP13">
        <f t="shared" si="9"/>
        <v>-5.4042642049863696</v>
      </c>
      <c r="AQ13">
        <f t="shared" si="9"/>
        <v>-3261.0486178755968</v>
      </c>
      <c r="AR13">
        <f t="shared" si="9"/>
        <v>1557.4967143342783</v>
      </c>
      <c r="AS13">
        <f t="shared" si="9"/>
        <v>143.65539604277427</v>
      </c>
      <c r="AT13">
        <f t="shared" si="9"/>
        <v>950.06766836189331</v>
      </c>
      <c r="AU13">
        <f t="shared" si="9"/>
        <v>2651.2197787389459</v>
      </c>
      <c r="AW13">
        <v>10</v>
      </c>
      <c r="AX13">
        <f>(R13*SUMPRODUCT(K14:$K$23, X14:$X$23)-$AZ$3*SUMPRODUCT(K13:$K$22, W14:$W$23))/Z13</f>
        <v>31014.73471742007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11744.988512385064</v>
      </c>
      <c r="P14">
        <f t="shared" si="22"/>
        <v>587.2494256192532</v>
      </c>
      <c r="Q14" s="4">
        <f t="shared" si="23"/>
        <v>12.5</v>
      </c>
      <c r="R14">
        <f t="shared" si="0"/>
        <v>500000</v>
      </c>
      <c r="S14">
        <f t="shared" si="1"/>
        <v>30842.348520024167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26277.965000225038</v>
      </c>
      <c r="AC14">
        <f t="shared" si="2"/>
        <v>25408.957549262454</v>
      </c>
      <c r="AE14">
        <f t="shared" si="3"/>
        <v>9675.914087217292</v>
      </c>
      <c r="AF14">
        <f t="shared" si="4"/>
        <v>-483.79570436086465</v>
      </c>
      <c r="AG14">
        <f t="shared" si="4"/>
        <v>-10.29791778533251</v>
      </c>
      <c r="AH14">
        <f t="shared" si="5"/>
        <v>-7483.7056344523889</v>
      </c>
      <c r="AI14">
        <f t="shared" si="6"/>
        <v>1698.1148306187069</v>
      </c>
      <c r="AJ14">
        <f t="shared" si="7"/>
        <v>869.0074509625847</v>
      </c>
      <c r="AK14">
        <f t="shared" si="24"/>
        <v>1823.1622858903875</v>
      </c>
      <c r="AL14">
        <f t="shared" si="8"/>
        <v>4390.2845674716791</v>
      </c>
      <c r="AN14">
        <f t="shared" si="9"/>
        <v>4695.9874934486324</v>
      </c>
      <c r="AO14">
        <f t="shared" si="9"/>
        <v>-234.79937467243164</v>
      </c>
      <c r="AP14">
        <f t="shared" si="9"/>
        <v>-4.9978630124847765</v>
      </c>
      <c r="AQ14">
        <f t="shared" si="9"/>
        <v>-3632.0483777824043</v>
      </c>
      <c r="AR14">
        <f t="shared" si="9"/>
        <v>824.14187798131184</v>
      </c>
      <c r="AS14">
        <f t="shared" si="9"/>
        <v>421.75324053622199</v>
      </c>
      <c r="AT14">
        <f t="shared" si="9"/>
        <v>884.83085069750814</v>
      </c>
      <c r="AU14">
        <f t="shared" si="9"/>
        <v>2130.7259692150419</v>
      </c>
      <c r="AW14">
        <v>11</v>
      </c>
      <c r="AX14">
        <f>(R14*SUMPRODUCT(K15:$K$23, X15:$X$23)-$AZ$3*SUMPRODUCT(K14:$K$22, W15:$W$23))/Z14</f>
        <v>30842.348520024167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11744.988512385064</v>
      </c>
      <c r="P15">
        <f t="shared" si="22"/>
        <v>587.2494256192532</v>
      </c>
      <c r="Q15" s="4">
        <f t="shared" si="23"/>
        <v>12.5</v>
      </c>
      <c r="R15">
        <f t="shared" si="0"/>
        <v>500000</v>
      </c>
      <c r="S15">
        <f t="shared" si="1"/>
        <v>30028.263514079568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25408.957549262454</v>
      </c>
      <c r="AC15">
        <f t="shared" si="2"/>
        <v>23971.138505521296</v>
      </c>
      <c r="AE15">
        <f t="shared" si="3"/>
        <v>9375.8583890184273</v>
      </c>
      <c r="AF15">
        <f t="shared" si="4"/>
        <v>-468.79291945092137</v>
      </c>
      <c r="AG15">
        <f t="shared" si="4"/>
        <v>-9.9785733923149511</v>
      </c>
      <c r="AH15">
        <f t="shared" si="5"/>
        <v>-8654.6086065693489</v>
      </c>
      <c r="AI15">
        <f t="shared" si="6"/>
        <v>242.47828960584229</v>
      </c>
      <c r="AJ15">
        <f t="shared" si="7"/>
        <v>1437.8190437411577</v>
      </c>
      <c r="AK15">
        <f t="shared" si="24"/>
        <v>1781.0015946772751</v>
      </c>
      <c r="AL15">
        <f t="shared" si="8"/>
        <v>3461.298928024275</v>
      </c>
      <c r="AN15">
        <f t="shared" si="9"/>
        <v>4325.8505583230644</v>
      </c>
      <c r="AO15">
        <f t="shared" si="9"/>
        <v>-216.29252791615323</v>
      </c>
      <c r="AP15">
        <f t="shared" si="9"/>
        <v>-4.6039323003184141</v>
      </c>
      <c r="AQ15">
        <f t="shared" si="9"/>
        <v>-3993.0790248118406</v>
      </c>
      <c r="AR15">
        <f t="shared" si="9"/>
        <v>111.87507329475228</v>
      </c>
      <c r="AS15">
        <f t="shared" si="9"/>
        <v>663.38355967707616</v>
      </c>
      <c r="AT15">
        <f t="shared" si="9"/>
        <v>821.72174781700585</v>
      </c>
      <c r="AU15">
        <f t="shared" si="9"/>
        <v>1596.9803807888343</v>
      </c>
      <c r="AW15">
        <v>12</v>
      </c>
      <c r="AX15">
        <f>(R15*SUMPRODUCT(K16:$K$23, X16:$X$23)-$AZ$3*SUMPRODUCT(K15:$K$22, W16:$W$23))/Z15</f>
        <v>30028.263514079568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11744.988512385064</v>
      </c>
      <c r="P16">
        <f t="shared" si="22"/>
        <v>587.2494256192532</v>
      </c>
      <c r="Q16" s="4">
        <f t="shared" si="23"/>
        <v>12.5</v>
      </c>
      <c r="R16">
        <f t="shared" si="0"/>
        <v>500000</v>
      </c>
      <c r="S16">
        <f t="shared" si="1"/>
        <v>28605.1167442841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23971.138505521296</v>
      </c>
      <c r="AC16">
        <f t="shared" si="2"/>
        <v>22047.267901054151</v>
      </c>
      <c r="AE16">
        <f t="shared" si="3"/>
        <v>9052.3982314842178</v>
      </c>
      <c r="AF16">
        <f t="shared" si="4"/>
        <v>-452.61991157421085</v>
      </c>
      <c r="AG16">
        <f t="shared" si="4"/>
        <v>-9.634320014381542</v>
      </c>
      <c r="AH16">
        <f t="shared" si="5"/>
        <v>-9778.7057604103666</v>
      </c>
      <c r="AI16">
        <f t="shared" si="6"/>
        <v>-1188.5617605147418</v>
      </c>
      <c r="AJ16">
        <f t="shared" si="7"/>
        <v>1923.8706044671453</v>
      </c>
      <c r="AK16">
        <f t="shared" si="24"/>
        <v>1781.6291503510927</v>
      </c>
      <c r="AL16">
        <f t="shared" si="8"/>
        <v>2516.9379943034965</v>
      </c>
      <c r="AN16">
        <f t="shared" si="9"/>
        <v>3959.9999277918214</v>
      </c>
      <c r="AO16">
        <f t="shared" si="9"/>
        <v>-197.99999638959105</v>
      </c>
      <c r="AP16">
        <f t="shared" si="9"/>
        <v>-4.214563432326913</v>
      </c>
      <c r="AQ16">
        <f t="shared" si="9"/>
        <v>-4277.7254286539983</v>
      </c>
      <c r="AR16">
        <f t="shared" si="9"/>
        <v>-519.94006068409487</v>
      </c>
      <c r="AS16">
        <f t="shared" si="9"/>
        <v>841.6032149661163</v>
      </c>
      <c r="AT16">
        <f t="shared" si="9"/>
        <v>779.37924584492816</v>
      </c>
      <c r="AU16">
        <f t="shared" si="9"/>
        <v>1101.0424001269496</v>
      </c>
      <c r="AW16">
        <v>13</v>
      </c>
      <c r="AX16">
        <f>(R16*SUMPRODUCT(K17:$K$23, X17:$X$23)-$AZ$3*SUMPRODUCT(K16:$K$22, W17:$W$23))/Z16</f>
        <v>28605.1167442841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11744.988512385064</v>
      </c>
      <c r="P17">
        <f t="shared" si="22"/>
        <v>587.2494256192532</v>
      </c>
      <c r="Q17" s="4">
        <f t="shared" si="23"/>
        <v>12.5</v>
      </c>
      <c r="R17">
        <f t="shared" si="0"/>
        <v>500000</v>
      </c>
      <c r="S17">
        <f t="shared" si="1"/>
        <v>26601.543681524745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22047.267901054151</v>
      </c>
      <c r="AC17">
        <f t="shared" si="2"/>
        <v>19719.141245094263</v>
      </c>
      <c r="AE17">
        <f t="shared" si="3"/>
        <v>8706.3025428325709</v>
      </c>
      <c r="AF17">
        <f t="shared" si="4"/>
        <v>-435.31512714162858</v>
      </c>
      <c r="AG17">
        <f t="shared" si="4"/>
        <v>-9.2659760093121797</v>
      </c>
      <c r="AH17">
        <f t="shared" si="5"/>
        <v>-10880.032197021867</v>
      </c>
      <c r="AI17">
        <f t="shared" si="6"/>
        <v>-2618.3107573402358</v>
      </c>
      <c r="AJ17">
        <f t="shared" si="7"/>
        <v>2328.126655959888</v>
      </c>
      <c r="AK17">
        <f t="shared" si="24"/>
        <v>1870.6363530431724</v>
      </c>
      <c r="AL17">
        <f t="shared" si="8"/>
        <v>1580.4522516628247</v>
      </c>
      <c r="AN17">
        <f t="shared" si="9"/>
        <v>3587.2650334298942</v>
      </c>
      <c r="AO17">
        <f t="shared" si="9"/>
        <v>-179.36325167149474</v>
      </c>
      <c r="AP17">
        <f t="shared" si="9"/>
        <v>-3.8178677544545185</v>
      </c>
      <c r="AQ17">
        <f t="shared" si="9"/>
        <v>-4482.9086596696434</v>
      </c>
      <c r="AR17">
        <f t="shared" si="9"/>
        <v>-1078.8247456656984</v>
      </c>
      <c r="AS17">
        <f t="shared" si="9"/>
        <v>959.25995050521226</v>
      </c>
      <c r="AT17">
        <f t="shared" si="9"/>
        <v>770.75984282891227</v>
      </c>
      <c r="AU17">
        <f t="shared" si="9"/>
        <v>651.19504766842601</v>
      </c>
      <c r="AW17">
        <v>14</v>
      </c>
      <c r="AX17">
        <f>(R17*SUMPRODUCT(K18:$K$23, X18:$X$23)-$AZ$3*SUMPRODUCT(K17:$K$22, W18:$W$23))/Z17</f>
        <v>26601.543681524745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11744.988512385064</v>
      </c>
      <c r="P18">
        <f t="shared" si="22"/>
        <v>587.2494256192532</v>
      </c>
      <c r="Q18" s="4">
        <f t="shared" si="23"/>
        <v>12.5</v>
      </c>
      <c r="R18">
        <f t="shared" si="0"/>
        <v>500000</v>
      </c>
      <c r="S18">
        <f t="shared" si="1"/>
        <v>24024.96323246363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19719.141245094263</v>
      </c>
      <c r="AC18">
        <f t="shared" si="2"/>
        <v>17055.037817087312</v>
      </c>
      <c r="AE18">
        <f t="shared" si="3"/>
        <v>8337.6287115109335</v>
      </c>
      <c r="AF18">
        <f t="shared" si="4"/>
        <v>-416.88143557554673</v>
      </c>
      <c r="AG18">
        <f t="shared" si="4"/>
        <v>-8.8736024546968739</v>
      </c>
      <c r="AH18">
        <f t="shared" si="5"/>
        <v>-11988.551780887372</v>
      </c>
      <c r="AI18">
        <f t="shared" si="6"/>
        <v>-4076.6781074066821</v>
      </c>
      <c r="AJ18">
        <f t="shared" si="7"/>
        <v>2664.1034280069507</v>
      </c>
      <c r="AK18">
        <f t="shared" si="24"/>
        <v>1937.5561853241784</v>
      </c>
      <c r="AL18">
        <f t="shared" si="8"/>
        <v>524.98150592444699</v>
      </c>
      <c r="AN18">
        <f t="shared" si="9"/>
        <v>3210.316839511629</v>
      </c>
      <c r="AO18">
        <f t="shared" si="9"/>
        <v>-160.51584197558148</v>
      </c>
      <c r="AP18">
        <f t="shared" si="9"/>
        <v>-3.4166879304802618</v>
      </c>
      <c r="AQ18">
        <f t="shared" si="9"/>
        <v>-4616.0666294008306</v>
      </c>
      <c r="AR18">
        <f t="shared" si="9"/>
        <v>-1569.6823197952629</v>
      </c>
      <c r="AS18">
        <f t="shared" si="9"/>
        <v>1025.7851954145699</v>
      </c>
      <c r="AT18">
        <f t="shared" si="9"/>
        <v>746.03576921799799</v>
      </c>
      <c r="AU18">
        <f t="shared" si="9"/>
        <v>202.13864483730509</v>
      </c>
      <c r="AW18">
        <v>15</v>
      </c>
      <c r="AX18">
        <f>(R18*SUMPRODUCT(K19:$K$23, X19:$X$23)-$AZ$3*SUMPRODUCT(K18:$K$22, W19:$W$23))/Z18</f>
        <v>24024.96323246363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11744.988512385064</v>
      </c>
      <c r="P19">
        <f t="shared" si="22"/>
        <v>587.2494256192532</v>
      </c>
      <c r="Q19" s="4">
        <f t="shared" si="23"/>
        <v>12.5</v>
      </c>
      <c r="R19">
        <f t="shared" si="0"/>
        <v>500000</v>
      </c>
      <c r="S19">
        <f t="shared" si="1"/>
        <v>20784.327483874724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17055.037817087312</v>
      </c>
      <c r="AC19">
        <f t="shared" si="2"/>
        <v>14057.167478902727</v>
      </c>
      <c r="AE19">
        <f t="shared" si="3"/>
        <v>7943.5464382707269</v>
      </c>
      <c r="AF19">
        <f t="shared" si="4"/>
        <v>-397.17732191353639</v>
      </c>
      <c r="AG19">
        <f t="shared" si="4"/>
        <v>-8.454187109138374</v>
      </c>
      <c r="AH19">
        <f t="shared" si="5"/>
        <v>-13227.172840461237</v>
      </c>
      <c r="AI19">
        <f t="shared" si="6"/>
        <v>-5689.2579112131853</v>
      </c>
      <c r="AJ19">
        <f t="shared" si="7"/>
        <v>2997.8703381845844</v>
      </c>
      <c r="AK19">
        <f t="shared" si="24"/>
        <v>1805.7432689148266</v>
      </c>
      <c r="AL19">
        <f t="shared" si="8"/>
        <v>-885.6443041137743</v>
      </c>
      <c r="AN19">
        <f t="shared" si="9"/>
        <v>2849.431318083216</v>
      </c>
      <c r="AO19">
        <f t="shared" si="9"/>
        <v>-142.47156590416083</v>
      </c>
      <c r="AP19">
        <f t="shared" si="9"/>
        <v>-3.0326033472473148</v>
      </c>
      <c r="AQ19">
        <f t="shared" si="9"/>
        <v>-4744.7221255893983</v>
      </c>
      <c r="AR19">
        <f t="shared" si="9"/>
        <v>-2040.7949767575908</v>
      </c>
      <c r="AS19">
        <f t="shared" si="9"/>
        <v>1075.3667389694872</v>
      </c>
      <c r="AT19">
        <f t="shared" si="9"/>
        <v>647.73857153707104</v>
      </c>
      <c r="AU19">
        <f t="shared" si="9"/>
        <v>-317.68966625103241</v>
      </c>
      <c r="AW19">
        <v>16</v>
      </c>
      <c r="AX19">
        <f>(R19*SUMPRODUCT(K20:$K$23, X20:$X$23)-$AZ$3*SUMPRODUCT(K19:$K$22, W20:$W$23))/Z19</f>
        <v>20784.327483874724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11744.988512385064</v>
      </c>
      <c r="P20">
        <f t="shared" si="22"/>
        <v>587.2494256192532</v>
      </c>
      <c r="Q20" s="4">
        <f t="shared" si="23"/>
        <v>12.5</v>
      </c>
      <c r="R20">
        <f t="shared" si="0"/>
        <v>500000</v>
      </c>
      <c r="S20">
        <f t="shared" si="1"/>
        <v>16722.900625019676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14057.167478902727</v>
      </c>
      <c r="AC20">
        <f t="shared" si="2"/>
        <v>10716.356194323675</v>
      </c>
      <c r="AE20">
        <f t="shared" si="3"/>
        <v>7526.4144193172815</v>
      </c>
      <c r="AF20">
        <f t="shared" si="4"/>
        <v>-376.3207209658641</v>
      </c>
      <c r="AG20">
        <f t="shared" si="4"/>
        <v>-8.0102402945953237</v>
      </c>
      <c r="AH20">
        <f t="shared" si="5"/>
        <v>-14376.197738066621</v>
      </c>
      <c r="AI20">
        <f t="shared" si="6"/>
        <v>-7234.1142800097987</v>
      </c>
      <c r="AJ20">
        <f t="shared" si="7"/>
        <v>3340.8112845790529</v>
      </c>
      <c r="AK20">
        <f t="shared" si="24"/>
        <v>1151.5542819248999</v>
      </c>
      <c r="AL20">
        <f t="shared" si="8"/>
        <v>-2741.7487135058459</v>
      </c>
      <c r="AN20">
        <f t="shared" si="9"/>
        <v>2560.7529150568389</v>
      </c>
      <c r="AO20">
        <f t="shared" si="9"/>
        <v>-128.03764575284197</v>
      </c>
      <c r="AP20">
        <f t="shared" si="9"/>
        <v>-2.7253676241961955</v>
      </c>
      <c r="AQ20">
        <f t="shared" si="9"/>
        <v>-4891.2919504805859</v>
      </c>
      <c r="AR20">
        <f t="shared" si="9"/>
        <v>-2461.3020488007851</v>
      </c>
      <c r="AS20">
        <f t="shared" si="9"/>
        <v>1136.6623944707808</v>
      </c>
      <c r="AT20">
        <f t="shared" si="9"/>
        <v>391.79957679673731</v>
      </c>
      <c r="AU20">
        <f t="shared" si="9"/>
        <v>-932.84007753326716</v>
      </c>
      <c r="AW20">
        <v>17</v>
      </c>
      <c r="AX20">
        <f>(R20*SUMPRODUCT(K21:$K$23, X21:$X$23)-$AZ$3*SUMPRODUCT(K20:$K$22, W21:$W$23))/Z20</f>
        <v>16722.900625019676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11744.988512385064</v>
      </c>
      <c r="P21">
        <f t="shared" si="22"/>
        <v>587.2494256192532</v>
      </c>
      <c r="Q21" s="4">
        <f t="shared" si="23"/>
        <v>12.5</v>
      </c>
      <c r="R21">
        <f t="shared" si="0"/>
        <v>500000</v>
      </c>
      <c r="S21">
        <f t="shared" si="1"/>
        <v>11857.135359399506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10716.356194323675</v>
      </c>
      <c r="AC21">
        <f t="shared" si="2"/>
        <v>7159.5718168059921</v>
      </c>
      <c r="AE21">
        <f t="shared" si="3"/>
        <v>7091.8553422199311</v>
      </c>
      <c r="AF21">
        <f t="shared" si="4"/>
        <v>-354.59276711099659</v>
      </c>
      <c r="AG21">
        <f t="shared" si="4"/>
        <v>-7.5477461458791399</v>
      </c>
      <c r="AH21">
        <f t="shared" si="5"/>
        <v>-15295.669830809235</v>
      </c>
      <c r="AI21">
        <f t="shared" si="6"/>
        <v>-8565.9550018461796</v>
      </c>
      <c r="AJ21">
        <f t="shared" si="7"/>
        <v>3556.7843775176825</v>
      </c>
      <c r="AK21">
        <f t="shared" si="24"/>
        <v>895.37064287189287</v>
      </c>
      <c r="AL21">
        <f t="shared" si="8"/>
        <v>-4113.7999814566047</v>
      </c>
      <c r="AN21">
        <f t="shared" si="9"/>
        <v>2295.1588667660899</v>
      </c>
      <c r="AO21">
        <f t="shared" si="9"/>
        <v>-114.7579433383045</v>
      </c>
      <c r="AP21">
        <f t="shared" si="9"/>
        <v>-2.4427002039485286</v>
      </c>
      <c r="AQ21">
        <f t="shared" si="9"/>
        <v>-4950.1844780042175</v>
      </c>
      <c r="AR21">
        <f t="shared" si="9"/>
        <v>-2772.2262547803807</v>
      </c>
      <c r="AS21">
        <f t="shared" si="9"/>
        <v>1151.0930225318823</v>
      </c>
      <c r="AT21">
        <f t="shared" si="9"/>
        <v>289.77154367424055</v>
      </c>
      <c r="AU21">
        <f t="shared" si="9"/>
        <v>-1331.3616885742583</v>
      </c>
      <c r="AW21">
        <v>18</v>
      </c>
      <c r="AX21">
        <f>(R21*SUMPRODUCT(K22:$K$23, X22:$X$23)-$AZ$3*SUMPRODUCT(K21:$K$22, W22:$W$23))/Z21</f>
        <v>11857.135359399506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11744.988512385064</v>
      </c>
      <c r="P22">
        <f t="shared" si="22"/>
        <v>587.2494256192532</v>
      </c>
      <c r="Q22" s="4">
        <f t="shared" si="23"/>
        <v>12.5</v>
      </c>
      <c r="R22">
        <f t="shared" si="0"/>
        <v>500000</v>
      </c>
      <c r="S22">
        <f t="shared" si="1"/>
        <v>6232.2334204419358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7159.5718168059921</v>
      </c>
      <c r="AC22">
        <f t="shared" si="2"/>
        <v>3524.2342596313474</v>
      </c>
      <c r="AE22">
        <f t="shared" si="3"/>
        <v>6641.6143462400814</v>
      </c>
      <c r="AF22">
        <f t="shared" si="4"/>
        <v>-332.08071731200408</v>
      </c>
      <c r="AG22">
        <f t="shared" si="4"/>
        <v>-7.0685619862851654</v>
      </c>
      <c r="AH22">
        <f t="shared" si="5"/>
        <v>-16148.267925407332</v>
      </c>
      <c r="AI22">
        <f t="shared" si="6"/>
        <v>-9845.8028584655403</v>
      </c>
      <c r="AJ22">
        <f t="shared" si="7"/>
        <v>3635.3375571746446</v>
      </c>
      <c r="AK22">
        <f t="shared" si="24"/>
        <v>942.83738120138491</v>
      </c>
      <c r="AL22">
        <f t="shared" si="8"/>
        <v>-5267.6279200895106</v>
      </c>
      <c r="AN22">
        <f t="shared" si="9"/>
        <v>2008.8280319142909</v>
      </c>
      <c r="AO22">
        <f t="shared" si="9"/>
        <v>-100.44140159571454</v>
      </c>
      <c r="AP22">
        <f t="shared" si="9"/>
        <v>-2.1379629594741476</v>
      </c>
      <c r="AQ22">
        <f t="shared" si="9"/>
        <v>-4884.2181409983468</v>
      </c>
      <c r="AR22">
        <f t="shared" si="9"/>
        <v>-2977.9694736392444</v>
      </c>
      <c r="AS22">
        <f t="shared" si="9"/>
        <v>1099.5471296007204</v>
      </c>
      <c r="AT22">
        <f t="shared" si="9"/>
        <v>285.17135475748046</v>
      </c>
      <c r="AU22">
        <f t="shared" si="9"/>
        <v>-1593.2509892810435</v>
      </c>
      <c r="AW22">
        <v>19</v>
      </c>
      <c r="AX22">
        <f>(R22*SUMPRODUCT(K23:$K$23, X23:$X$23)-$AZ$3*SUMPRODUCT(K22:$K$22, W23:$W$23))/Z22</f>
        <v>6232.2334204419358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11744.988512385064</v>
      </c>
      <c r="P23">
        <f t="shared" si="22"/>
        <v>587.2494256192532</v>
      </c>
      <c r="Q23" s="4">
        <f t="shared" si="23"/>
        <v>12.5</v>
      </c>
      <c r="R23">
        <f t="shared" si="0"/>
        <v>500000</v>
      </c>
      <c r="S23">
        <f t="shared" si="1"/>
        <v>6698.4575540591586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3524.2342596313474</v>
      </c>
      <c r="AC23">
        <f t="shared" si="2"/>
        <v>3524.2342596313474</v>
      </c>
      <c r="AE23">
        <f t="shared" si="3"/>
        <v>6179.3465973731672</v>
      </c>
      <c r="AF23">
        <f t="shared" si="4"/>
        <v>-308.9673298686584</v>
      </c>
      <c r="AG23">
        <f t="shared" si="4"/>
        <v>-6.5765779494559116</v>
      </c>
      <c r="AH23">
        <f t="shared" si="5"/>
        <v>-16851.936678656093</v>
      </c>
      <c r="AI23">
        <f t="shared" si="6"/>
        <v>-10988.133989101039</v>
      </c>
      <c r="AJ23">
        <f t="shared" si="7"/>
        <v>0</v>
      </c>
      <c r="AK23">
        <f t="shared" si="24"/>
        <v>976.10034546941574</v>
      </c>
      <c r="AL23">
        <f t="shared" si="8"/>
        <v>-10012.033643631623</v>
      </c>
      <c r="AN23">
        <f t="shared" si="9"/>
        <v>1693.097341926788</v>
      </c>
      <c r="AO23">
        <f t="shared" si="9"/>
        <v>-84.654867096339402</v>
      </c>
      <c r="AP23">
        <f t="shared" si="9"/>
        <v>-1.8019359279719824</v>
      </c>
      <c r="AQ23">
        <f t="shared" si="9"/>
        <v>-4617.3116764610813</v>
      </c>
      <c r="AR23">
        <f t="shared" si="9"/>
        <v>-3010.6711375586042</v>
      </c>
      <c r="AS23">
        <f t="shared" si="9"/>
        <v>0</v>
      </c>
      <c r="AT23">
        <f t="shared" si="9"/>
        <v>267.44460345866008</v>
      </c>
      <c r="AU23">
        <f t="shared" si="9"/>
        <v>-2743.2265340999438</v>
      </c>
      <c r="AW23">
        <v>20</v>
      </c>
      <c r="AX23">
        <f>(R23*SUMPRODUCT(K$23:$K24, X$23:$X24)-$AZ$3*SUMPRODUCT(K$22:$K23, W$23:$W24))/Z23</f>
        <v>6698.4575540591586</v>
      </c>
    </row>
    <row r="25" spans="5:50" x14ac:dyDescent="0.25">
      <c r="AN25" s="8">
        <f t="shared" ref="AN25:AU25" si="25">SUM(AN3:AN23)</f>
        <v>106284.16224888612</v>
      </c>
      <c r="AO25" s="8">
        <f t="shared" si="25"/>
        <v>-14122.94949673311</v>
      </c>
      <c r="AP25" s="8">
        <f t="shared" si="25"/>
        <v>-200.61650298424055</v>
      </c>
      <c r="AQ25" s="8">
        <f t="shared" si="25"/>
        <v>-62834.347020172027</v>
      </c>
      <c r="AR25" s="8">
        <f t="shared" si="25"/>
        <v>29126.249228996749</v>
      </c>
      <c r="AS25" s="8">
        <f t="shared" si="25"/>
        <v>-11880.422906657323</v>
      </c>
      <c r="AT25" s="8">
        <f t="shared" si="25"/>
        <v>17193.82672352489</v>
      </c>
      <c r="AU25" s="9">
        <f t="shared" si="25"/>
        <v>34439.65304586431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3F9A-ED4A-416D-BDAE-7B44B57CA9C5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41244.515737672889</v>
      </c>
      <c r="K3">
        <v>1</v>
      </c>
      <c r="L3" s="2">
        <v>0</v>
      </c>
      <c r="O3">
        <f>$C$3</f>
        <v>41244.515737672889</v>
      </c>
      <c r="P3">
        <f>O3*B5</f>
        <v>32995.612590138313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41244.515737672889</v>
      </c>
      <c r="AF3">
        <f t="shared" ref="AF3:AG23" si="4">-$Z3*P3</f>
        <v>-32995.612590138313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8148.9031475345764</v>
      </c>
      <c r="AJ3">
        <f t="shared" ref="AJ3:AJ23" si="7">AB3-AC3</f>
        <v>0</v>
      </c>
      <c r="AL3">
        <f t="shared" ref="AL3:AL23" si="8">SUM(AI3:AK3)</f>
        <v>8148.9031475345764</v>
      </c>
      <c r="AN3">
        <f t="shared" ref="AN3:AU23" si="9">AE3*$K3</f>
        <v>41244.515737672889</v>
      </c>
      <c r="AO3">
        <f t="shared" si="9"/>
        <v>-32995.612590138313</v>
      </c>
      <c r="AP3">
        <f t="shared" si="9"/>
        <v>-100</v>
      </c>
      <c r="AQ3">
        <f t="shared" si="9"/>
        <v>0</v>
      </c>
      <c r="AR3">
        <f t="shared" si="9"/>
        <v>8148.9031475345764</v>
      </c>
      <c r="AS3">
        <f t="shared" si="9"/>
        <v>0</v>
      </c>
      <c r="AT3">
        <f t="shared" si="9"/>
        <v>0</v>
      </c>
      <c r="AU3">
        <f t="shared" si="9"/>
        <v>8148.9031475345764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21623.121492151098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500000</v>
      </c>
      <c r="S4">
        <f t="shared" si="1"/>
        <v>13715.975381597933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13336.517683163431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-13336.517683163431</v>
      </c>
      <c r="AK4">
        <f>H4*SUM(AB4, AE4:AF4)</f>
        <v>0</v>
      </c>
      <c r="AL4">
        <f t="shared" si="8"/>
        <v>-22169.20868316343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-8286.6038089877093</v>
      </c>
      <c r="AR4">
        <f t="shared" si="9"/>
        <v>-8286.6038089877093</v>
      </c>
      <c r="AS4">
        <f t="shared" si="9"/>
        <v>-12511.978312377736</v>
      </c>
      <c r="AT4">
        <f t="shared" si="9"/>
        <v>0</v>
      </c>
      <c r="AU4">
        <f t="shared" si="9"/>
        <v>-20798.582121365445</v>
      </c>
      <c r="AW4">
        <v>1</v>
      </c>
      <c r="AX4">
        <f>(R4*SUMPRODUCT(K5:$K$23, X5:$X$23)-$AZ$3*SUMPRODUCT(K4:$K$22, W5:$W$23))/Z4</f>
        <v>13715.975381597933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41244.515737672889</v>
      </c>
      <c r="P5">
        <f t="shared" ref="P5:P23" si="22">O5*$C$5</f>
        <v>2062.2257868836446</v>
      </c>
      <c r="Q5" s="4">
        <f t="shared" ref="Q5:Q23" si="23">$C$8</f>
        <v>12.5</v>
      </c>
      <c r="R5">
        <f t="shared" si="0"/>
        <v>500000</v>
      </c>
      <c r="S5">
        <f t="shared" si="1"/>
        <v>25728.101669665866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13336.517683163431</v>
      </c>
      <c r="AC5">
        <f t="shared" si="2"/>
        <v>24240.55321997506</v>
      </c>
      <c r="AE5">
        <f t="shared" si="3"/>
        <v>38859.838615685279</v>
      </c>
      <c r="AF5">
        <f t="shared" si="4"/>
        <v>-1942.991930784264</v>
      </c>
      <c r="AG5">
        <f t="shared" si="4"/>
        <v>-11.777274481425952</v>
      </c>
      <c r="AH5">
        <f t="shared" si="5"/>
        <v>-10214.65665296191</v>
      </c>
      <c r="AI5">
        <f t="shared" si="6"/>
        <v>26690.412757457678</v>
      </c>
      <c r="AJ5">
        <f t="shared" si="7"/>
        <v>-10904.035536811629</v>
      </c>
      <c r="AK5">
        <f>H5*SUM(AB5, AE5:AF5)</f>
        <v>4341.8906814007687</v>
      </c>
      <c r="AL5">
        <f t="shared" si="8"/>
        <v>20128.267902046817</v>
      </c>
      <c r="AN5">
        <f t="shared" si="9"/>
        <v>33557.89984195189</v>
      </c>
      <c r="AO5">
        <f t="shared" si="9"/>
        <v>-1677.8949920975945</v>
      </c>
      <c r="AP5">
        <f t="shared" si="9"/>
        <v>-10.170412732989123</v>
      </c>
      <c r="AQ5">
        <f t="shared" si="9"/>
        <v>-8820.9945561035747</v>
      </c>
      <c r="AR5">
        <f t="shared" si="9"/>
        <v>23048.839881017731</v>
      </c>
      <c r="AS5">
        <f t="shared" si="9"/>
        <v>-9416.3163166022823</v>
      </c>
      <c r="AT5">
        <f t="shared" si="9"/>
        <v>3749.4940226627546</v>
      </c>
      <c r="AU5">
        <f t="shared" si="9"/>
        <v>17382.0175870782</v>
      </c>
      <c r="AW5">
        <v>2</v>
      </c>
      <c r="AX5">
        <f>(R5*SUMPRODUCT(K6:$K$23, X6:$X$23)-$AZ$3*SUMPRODUCT(K5:$K$22, W6:$W$23))/Z5</f>
        <v>25728.101669665866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41244.515737672889</v>
      </c>
      <c r="P6">
        <f t="shared" si="22"/>
        <v>2062.2257868836446</v>
      </c>
      <c r="Q6" s="4">
        <f t="shared" si="23"/>
        <v>12.5</v>
      </c>
      <c r="R6">
        <f t="shared" si="0"/>
        <v>500000</v>
      </c>
      <c r="S6">
        <f t="shared" si="1"/>
        <v>36106.328065296497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24240.55321997506</v>
      </c>
      <c r="AC6">
        <f t="shared" si="2"/>
        <v>32845.109917460839</v>
      </c>
      <c r="AE6">
        <f t="shared" si="3"/>
        <v>37519.203017444386</v>
      </c>
      <c r="AF6">
        <f t="shared" si="4"/>
        <v>-1875.9601508722196</v>
      </c>
      <c r="AG6">
        <f t="shared" si="4"/>
        <v>-11.370967250554422</v>
      </c>
      <c r="AH6">
        <f t="shared" si="5"/>
        <v>-11541.379442290825</v>
      </c>
      <c r="AI6">
        <f t="shared" si="6"/>
        <v>24090.492457030785</v>
      </c>
      <c r="AJ6">
        <f t="shared" si="7"/>
        <v>-8604.5566974857793</v>
      </c>
      <c r="AK6">
        <f>H6*SUM(AB6, AE6:AF6)</f>
        <v>6515.3570142163389</v>
      </c>
      <c r="AL6">
        <f t="shared" si="8"/>
        <v>22001.292773761343</v>
      </c>
      <c r="AN6">
        <f t="shared" si="9"/>
        <v>29220.939030813697</v>
      </c>
      <c r="AO6">
        <f t="shared" si="9"/>
        <v>-1461.0469515406851</v>
      </c>
      <c r="AP6">
        <f t="shared" si="9"/>
        <v>-8.8560074315902284</v>
      </c>
      <c r="AQ6">
        <f t="shared" si="9"/>
        <v>-8988.7289145737959</v>
      </c>
      <c r="AR6">
        <f t="shared" si="9"/>
        <v>18762.307157267624</v>
      </c>
      <c r="AS6">
        <f t="shared" si="9"/>
        <v>-6701.4543599849085</v>
      </c>
      <c r="AT6">
        <f t="shared" si="9"/>
        <v>5074.3308696584363</v>
      </c>
      <c r="AU6">
        <f t="shared" si="9"/>
        <v>17135.18366694115</v>
      </c>
      <c r="AW6">
        <v>3</v>
      </c>
      <c r="AX6">
        <f>(R6*SUMPRODUCT(K7:$K$23, X7:$X$23)-$AZ$3*SUMPRODUCT(K6:$K$22, W7:$W$23))/Z6</f>
        <v>36106.328065296497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41244.515737672889</v>
      </c>
      <c r="P7">
        <f t="shared" si="22"/>
        <v>2062.2257868836446</v>
      </c>
      <c r="Q7" s="4">
        <f t="shared" si="23"/>
        <v>12.5</v>
      </c>
      <c r="R7">
        <f t="shared" si="0"/>
        <v>500000</v>
      </c>
      <c r="S7">
        <f t="shared" si="1"/>
        <v>44704.013758482288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32845.109917460839</v>
      </c>
      <c r="AC7">
        <f t="shared" si="2"/>
        <v>39111.459039804045</v>
      </c>
      <c r="AE7">
        <f t="shared" si="3"/>
        <v>36084.750613348791</v>
      </c>
      <c r="AF7">
        <f t="shared" si="4"/>
        <v>-1804.2375306674396</v>
      </c>
      <c r="AG7">
        <f t="shared" si="4"/>
        <v>-10.936226904341142</v>
      </c>
      <c r="AH7">
        <f t="shared" si="5"/>
        <v>-12841.22694830945</v>
      </c>
      <c r="AI7">
        <f t="shared" si="6"/>
        <v>21428.349907467564</v>
      </c>
      <c r="AJ7">
        <f t="shared" si="7"/>
        <v>-6266.3491223432065</v>
      </c>
      <c r="AK7">
        <f>H7*SUM(AB7, AE7:AF7)</f>
        <v>7028.0527281148879</v>
      </c>
      <c r="AL7">
        <f t="shared" si="8"/>
        <v>22190.053513239247</v>
      </c>
      <c r="AN7">
        <f t="shared" si="9"/>
        <v>25440.164649598319</v>
      </c>
      <c r="AO7">
        <f t="shared" si="9"/>
        <v>-1272.0082324799159</v>
      </c>
      <c r="AP7">
        <f t="shared" si="9"/>
        <v>-7.7101658834489548</v>
      </c>
      <c r="AQ7">
        <f t="shared" si="9"/>
        <v>-9053.2128479502899</v>
      </c>
      <c r="AR7">
        <f t="shared" si="9"/>
        <v>15107.233403284667</v>
      </c>
      <c r="AS7">
        <f t="shared" si="9"/>
        <v>-4417.8482798022769</v>
      </c>
      <c r="AT7">
        <f t="shared" si="9"/>
        <v>4954.858091860001</v>
      </c>
      <c r="AU7">
        <f t="shared" si="9"/>
        <v>15644.243215342394</v>
      </c>
      <c r="AW7">
        <v>4</v>
      </c>
      <c r="AX7">
        <f>(R7*SUMPRODUCT(K8:$K$23, X8:$X$23)-$AZ$3*SUMPRODUCT(K7:$K$22, W8:$W$23))/Z7</f>
        <v>44704.013758482288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41244.515737672889</v>
      </c>
      <c r="P8">
        <f t="shared" si="22"/>
        <v>2062.2257868836446</v>
      </c>
      <c r="Q8" s="4">
        <f t="shared" si="23"/>
        <v>12.5</v>
      </c>
      <c r="R8">
        <f t="shared" si="0"/>
        <v>500000</v>
      </c>
      <c r="S8">
        <f t="shared" si="1"/>
        <v>51498.026026623156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39111.459039804045</v>
      </c>
      <c r="AC8">
        <f t="shared" si="2"/>
        <v>43147.623289917465</v>
      </c>
      <c r="AE8">
        <f t="shared" si="3"/>
        <v>34556.719259572652</v>
      </c>
      <c r="AF8">
        <f t="shared" si="4"/>
        <v>-1727.8359629786328</v>
      </c>
      <c r="AG8">
        <f t="shared" si="4"/>
        <v>-10.473125529998773</v>
      </c>
      <c r="AH8">
        <f t="shared" si="5"/>
        <v>-14149.564211958255</v>
      </c>
      <c r="AI8">
        <f t="shared" si="6"/>
        <v>18668.845959105762</v>
      </c>
      <c r="AJ8">
        <f t="shared" si="7"/>
        <v>-4036.1642501134193</v>
      </c>
      <c r="AK8">
        <f t="shared" ref="AK8:AK23" si="24">H8*SUM(AB8:AB8, AE8:AF8)</f>
        <v>5215.6748193888607</v>
      </c>
      <c r="AL8">
        <f t="shared" si="8"/>
        <v>19848.356528381202</v>
      </c>
      <c r="AN8">
        <f t="shared" si="9"/>
        <v>22715.976645191615</v>
      </c>
      <c r="AO8">
        <f t="shared" si="9"/>
        <v>-1135.7988322595809</v>
      </c>
      <c r="AP8">
        <f t="shared" si="9"/>
        <v>-6.8845445991146521</v>
      </c>
      <c r="AQ8">
        <f t="shared" si="9"/>
        <v>-9301.2640396829629</v>
      </c>
      <c r="AR8">
        <f t="shared" si="9"/>
        <v>12272.029228649952</v>
      </c>
      <c r="AS8">
        <f t="shared" si="9"/>
        <v>-2653.1862632282641</v>
      </c>
      <c r="AT8">
        <f t="shared" si="9"/>
        <v>3428.5415376441183</v>
      </c>
      <c r="AU8">
        <f t="shared" si="9"/>
        <v>13047.384503065805</v>
      </c>
      <c r="AW8">
        <v>5</v>
      </c>
      <c r="AX8">
        <f>(R8*SUMPRODUCT(K9:$K$23, X9:$X$23)-$AZ$3*SUMPRODUCT(K8:$K$22, W9:$W$23))/Z8</f>
        <v>51498.026026623156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41244.515737672889</v>
      </c>
      <c r="P9">
        <f t="shared" si="22"/>
        <v>2062.2257868836446</v>
      </c>
      <c r="Q9" s="4">
        <f t="shared" si="23"/>
        <v>12.5</v>
      </c>
      <c r="R9">
        <f t="shared" si="0"/>
        <v>500000</v>
      </c>
      <c r="S9">
        <f t="shared" si="1"/>
        <v>56753.898087417278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43147.623289917465</v>
      </c>
      <c r="AC9">
        <f t="shared" si="2"/>
        <v>45303.721556754841</v>
      </c>
      <c r="AE9">
        <f t="shared" si="3"/>
        <v>32923.37829984213</v>
      </c>
      <c r="AF9">
        <f t="shared" si="4"/>
        <v>-1646.1689149921065</v>
      </c>
      <c r="AG9">
        <f t="shared" si="4"/>
        <v>-9.9781079105293617</v>
      </c>
      <c r="AH9">
        <f t="shared" si="5"/>
        <v>-15611.454566776985</v>
      </c>
      <c r="AI9">
        <f t="shared" si="6"/>
        <v>15655.776710162507</v>
      </c>
      <c r="AJ9">
        <f t="shared" si="7"/>
        <v>-2156.0982668373763</v>
      </c>
      <c r="AK9">
        <f t="shared" si="24"/>
        <v>3884.976265622864</v>
      </c>
      <c r="AL9">
        <f t="shared" si="8"/>
        <v>17384.654708947994</v>
      </c>
      <c r="AN9">
        <f t="shared" si="9"/>
        <v>20568.61283397505</v>
      </c>
      <c r="AO9">
        <f t="shared" si="9"/>
        <v>-1028.4306416987524</v>
      </c>
      <c r="AP9">
        <f t="shared" si="9"/>
        <v>-6.2337417672683459</v>
      </c>
      <c r="AQ9">
        <f t="shared" si="9"/>
        <v>-9753.1292759457556</v>
      </c>
      <c r="AR9">
        <f t="shared" si="9"/>
        <v>9780.8191745632703</v>
      </c>
      <c r="AS9">
        <f t="shared" si="9"/>
        <v>-1347.0048571168429</v>
      </c>
      <c r="AT9">
        <f t="shared" si="9"/>
        <v>2427.107326260078</v>
      </c>
      <c r="AU9">
        <f t="shared" si="9"/>
        <v>10860.921643706504</v>
      </c>
      <c r="AW9">
        <v>6</v>
      </c>
      <c r="AX9">
        <f>(R9*SUMPRODUCT(K10:$K$23, X10:$X$23)-$AZ$3*SUMPRODUCT(K9:$K$22, W10:$W$23))/Z9</f>
        <v>56753.898087417278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41244.515737672889</v>
      </c>
      <c r="P10">
        <f t="shared" si="22"/>
        <v>2062.2257868836446</v>
      </c>
      <c r="Q10" s="4">
        <f t="shared" si="23"/>
        <v>12.5</v>
      </c>
      <c r="R10">
        <f t="shared" si="0"/>
        <v>500000</v>
      </c>
      <c r="S10">
        <f t="shared" si="1"/>
        <v>60840.493674145182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45303.721556754841</v>
      </c>
      <c r="AC10">
        <f t="shared" si="2"/>
        <v>46015.548351451296</v>
      </c>
      <c r="AE10">
        <f t="shared" si="3"/>
        <v>31194.50375146461</v>
      </c>
      <c r="AF10">
        <f t="shared" si="4"/>
        <v>-1559.7251875732306</v>
      </c>
      <c r="AG10">
        <f t="shared" si="4"/>
        <v>-9.4541368693327374</v>
      </c>
      <c r="AH10">
        <f t="shared" si="5"/>
        <v>-16967.598483653223</v>
      </c>
      <c r="AI10">
        <f t="shared" si="6"/>
        <v>12657.725943368827</v>
      </c>
      <c r="AJ10">
        <f t="shared" si="7"/>
        <v>-711.82679469645518</v>
      </c>
      <c r="AK10">
        <f t="shared" si="24"/>
        <v>3934.2712563339269</v>
      </c>
      <c r="AL10">
        <f t="shared" si="8"/>
        <v>15880.170405006298</v>
      </c>
      <c r="AN10">
        <f t="shared" si="9"/>
        <v>18516.401444604398</v>
      </c>
      <c r="AO10">
        <f t="shared" si="9"/>
        <v>-925.82007223022003</v>
      </c>
      <c r="AP10">
        <f t="shared" si="9"/>
        <v>-5.6117768366993603</v>
      </c>
      <c r="AQ10">
        <f t="shared" si="9"/>
        <v>-10071.609652050738</v>
      </c>
      <c r="AR10">
        <f t="shared" si="9"/>
        <v>7513.3599434867428</v>
      </c>
      <c r="AS10">
        <f t="shared" si="9"/>
        <v>-422.52541648484237</v>
      </c>
      <c r="AT10">
        <f t="shared" si="9"/>
        <v>2335.3006848466625</v>
      </c>
      <c r="AU10">
        <f t="shared" si="9"/>
        <v>9426.1352118485629</v>
      </c>
      <c r="AW10">
        <v>7</v>
      </c>
      <c r="AX10">
        <f>(R10*SUMPRODUCT(K11:$K$23, X11:$X$23)-$AZ$3*SUMPRODUCT(K10:$K$22, W11:$W$23))/Z10</f>
        <v>60840.493674145182</v>
      </c>
    </row>
    <row r="11" spans="1:52" x14ac:dyDescent="0.25">
      <c r="A11" t="s">
        <v>33</v>
      </c>
      <c r="C11" s="7">
        <f>AU25</f>
        <v>92438.260161782819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41244.515737672889</v>
      </c>
      <c r="P11">
        <f t="shared" si="22"/>
        <v>2062.2257868836446</v>
      </c>
      <c r="Q11" s="4">
        <f t="shared" si="23"/>
        <v>12.5</v>
      </c>
      <c r="R11">
        <f t="shared" si="0"/>
        <v>500000</v>
      </c>
      <c r="S11">
        <f t="shared" si="1"/>
        <v>63890.233923037427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46015.548351451296</v>
      </c>
      <c r="AC11">
        <f t="shared" si="2"/>
        <v>45532.143009676227</v>
      </c>
      <c r="AE11">
        <f t="shared" si="3"/>
        <v>29393.399798704064</v>
      </c>
      <c r="AF11">
        <f t="shared" si="4"/>
        <v>-1469.6699899352031</v>
      </c>
      <c r="AG11">
        <f t="shared" si="4"/>
        <v>-8.9082752194420927</v>
      </c>
      <c r="AH11">
        <f t="shared" si="5"/>
        <v>-18052.811247892732</v>
      </c>
      <c r="AI11">
        <f t="shared" si="6"/>
        <v>9862.0102856566882</v>
      </c>
      <c r="AJ11">
        <f t="shared" si="7"/>
        <v>483.40534177506925</v>
      </c>
      <c r="AK11">
        <f t="shared" si="24"/>
        <v>3807.8728252513383</v>
      </c>
      <c r="AL11">
        <f t="shared" si="8"/>
        <v>14153.288452683097</v>
      </c>
      <c r="AN11">
        <f t="shared" si="9"/>
        <v>16592.776046846626</v>
      </c>
      <c r="AO11">
        <f t="shared" si="9"/>
        <v>-829.63880234233136</v>
      </c>
      <c r="AP11">
        <f t="shared" si="9"/>
        <v>-5.028782539350658</v>
      </c>
      <c r="AQ11">
        <f t="shared" si="9"/>
        <v>-10190.935927918235</v>
      </c>
      <c r="AR11">
        <f t="shared" si="9"/>
        <v>5567.1725340467101</v>
      </c>
      <c r="AS11">
        <f t="shared" si="9"/>
        <v>272.8856352396744</v>
      </c>
      <c r="AT11">
        <f t="shared" si="9"/>
        <v>2149.5703605900771</v>
      </c>
      <c r="AU11">
        <f t="shared" si="9"/>
        <v>7989.6285298764624</v>
      </c>
      <c r="AW11">
        <v>8</v>
      </c>
      <c r="AX11">
        <f>(R11*SUMPRODUCT(K12:$K$23, X12:$X$23)-$AZ$3*SUMPRODUCT(K11:$K$22, W12:$W$23))/Z11</f>
        <v>63890.233923037427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41244.515737672889</v>
      </c>
      <c r="P12">
        <f t="shared" si="22"/>
        <v>2062.2257868836446</v>
      </c>
      <c r="Q12" s="4">
        <f t="shared" si="23"/>
        <v>12.5</v>
      </c>
      <c r="R12">
        <f t="shared" si="0"/>
        <v>500000</v>
      </c>
      <c r="S12">
        <f t="shared" si="1"/>
        <v>65930.322569876633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45532.143009676227</v>
      </c>
      <c r="AC12">
        <f t="shared" si="2"/>
        <v>44003.031698445615</v>
      </c>
      <c r="AE12">
        <f t="shared" si="3"/>
        <v>27527.299467833549</v>
      </c>
      <c r="AF12">
        <f t="shared" si="4"/>
        <v>-1376.3649733916775</v>
      </c>
      <c r="AG12">
        <f t="shared" si="4"/>
        <v>-8.3427150784467852</v>
      </c>
      <c r="AH12">
        <f t="shared" si="5"/>
        <v>-19059.095552035433</v>
      </c>
      <c r="AI12">
        <f t="shared" si="6"/>
        <v>7083.4962273279889</v>
      </c>
      <c r="AJ12">
        <f t="shared" si="7"/>
        <v>1529.111311230612</v>
      </c>
      <c r="AK12">
        <f t="shared" si="24"/>
        <v>3720.3517224637289</v>
      </c>
      <c r="AL12">
        <f t="shared" si="8"/>
        <v>12332.95926102233</v>
      </c>
      <c r="AN12">
        <f t="shared" si="9"/>
        <v>14772.649105944809</v>
      </c>
      <c r="AO12">
        <f t="shared" si="9"/>
        <v>-738.63245529724043</v>
      </c>
      <c r="AP12">
        <f t="shared" si="9"/>
        <v>-4.4771555810908144</v>
      </c>
      <c r="AQ12">
        <f t="shared" si="9"/>
        <v>-10228.1493757096</v>
      </c>
      <c r="AR12">
        <f t="shared" si="9"/>
        <v>3801.3901193568759</v>
      </c>
      <c r="AS12">
        <f t="shared" si="9"/>
        <v>820.60446471100181</v>
      </c>
      <c r="AT12">
        <f t="shared" si="9"/>
        <v>1996.5434898863127</v>
      </c>
      <c r="AU12">
        <f t="shared" si="9"/>
        <v>6618.5380739541906</v>
      </c>
      <c r="AW12">
        <v>9</v>
      </c>
      <c r="AX12">
        <f>(R12*SUMPRODUCT(K13:$K$23, X13:$X$23)-$AZ$3*SUMPRODUCT(K12:$K$22, W13:$W$23))/Z12</f>
        <v>65930.322569876633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41244.515737672889</v>
      </c>
      <c r="P13">
        <f t="shared" si="22"/>
        <v>2062.2257868836446</v>
      </c>
      <c r="Q13" s="4">
        <f t="shared" si="23"/>
        <v>12.5</v>
      </c>
      <c r="R13">
        <f t="shared" si="0"/>
        <v>500000</v>
      </c>
      <c r="S13">
        <f t="shared" si="1"/>
        <v>66990.540653442149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44003.031698445615</v>
      </c>
      <c r="AC13">
        <f t="shared" si="2"/>
        <v>41598.70230258361</v>
      </c>
      <c r="AE13">
        <f t="shared" si="3"/>
        <v>25611.352215553747</v>
      </c>
      <c r="AF13">
        <f t="shared" si="4"/>
        <v>-1280.5676107776874</v>
      </c>
      <c r="AG13">
        <f t="shared" si="4"/>
        <v>-7.7620478012305298</v>
      </c>
      <c r="AH13">
        <f t="shared" si="5"/>
        <v>-19889.605057271518</v>
      </c>
      <c r="AI13">
        <f t="shared" si="6"/>
        <v>4433.4174997033078</v>
      </c>
      <c r="AJ13">
        <f t="shared" si="7"/>
        <v>2404.3293958620052</v>
      </c>
      <c r="AK13">
        <f t="shared" si="24"/>
        <v>3532.8583028765611</v>
      </c>
      <c r="AL13">
        <f t="shared" si="8"/>
        <v>10370.605198441874</v>
      </c>
      <c r="AN13">
        <f t="shared" si="9"/>
        <v>13068.790903373425</v>
      </c>
      <c r="AO13">
        <f t="shared" si="9"/>
        <v>-653.43954516867132</v>
      </c>
      <c r="AP13">
        <f t="shared" si="9"/>
        <v>-3.9607662587478099</v>
      </c>
      <c r="AQ13">
        <f t="shared" si="9"/>
        <v>-10149.135721397131</v>
      </c>
      <c r="AR13">
        <f t="shared" si="9"/>
        <v>2262.2548705488734</v>
      </c>
      <c r="AS13">
        <f t="shared" si="9"/>
        <v>1226.8652538491249</v>
      </c>
      <c r="AT13">
        <f t="shared" si="9"/>
        <v>1802.7234978831525</v>
      </c>
      <c r="AU13">
        <f t="shared" si="9"/>
        <v>5291.8436222811506</v>
      </c>
      <c r="AW13">
        <v>10</v>
      </c>
      <c r="AX13">
        <f>(R13*SUMPRODUCT(K14:$K$23, X14:$X$23)-$AZ$3*SUMPRODUCT(K13:$K$22, W14:$W$23))/Z13</f>
        <v>66990.540653442149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41244.515737672889</v>
      </c>
      <c r="P14">
        <f t="shared" si="22"/>
        <v>2062.2257868836446</v>
      </c>
      <c r="Q14" s="4">
        <f t="shared" si="23"/>
        <v>12.5</v>
      </c>
      <c r="R14">
        <f t="shared" si="0"/>
        <v>500000</v>
      </c>
      <c r="S14">
        <f t="shared" si="1"/>
        <v>67030.873729686864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41598.70230258361</v>
      </c>
      <c r="AC14">
        <f t="shared" si="2"/>
        <v>38443.301223473405</v>
      </c>
      <c r="AE14">
        <f t="shared" si="3"/>
        <v>23654.403621736219</v>
      </c>
      <c r="AF14">
        <f t="shared" si="4"/>
        <v>-1182.7201810868112</v>
      </c>
      <c r="AG14">
        <f t="shared" si="4"/>
        <v>-7.1689542229641825</v>
      </c>
      <c r="AH14">
        <f t="shared" si="5"/>
        <v>-20618.924010161703</v>
      </c>
      <c r="AI14">
        <f t="shared" si="6"/>
        <v>1845.5904762647406</v>
      </c>
      <c r="AJ14">
        <f t="shared" si="7"/>
        <v>3155.4010791102046</v>
      </c>
      <c r="AK14">
        <f t="shared" si="24"/>
        <v>3293.217827202177</v>
      </c>
      <c r="AL14">
        <f t="shared" si="8"/>
        <v>8294.2093825771226</v>
      </c>
      <c r="AN14">
        <f t="shared" si="9"/>
        <v>11480.133305380057</v>
      </c>
      <c r="AO14">
        <f t="shared" si="9"/>
        <v>-574.00666526900295</v>
      </c>
      <c r="AP14">
        <f t="shared" si="9"/>
        <v>-3.4792908523878192</v>
      </c>
      <c r="AQ14">
        <f t="shared" si="9"/>
        <v>-10006.931480303527</v>
      </c>
      <c r="AR14">
        <f t="shared" si="9"/>
        <v>895.71586895514099</v>
      </c>
      <c r="AS14">
        <f t="shared" si="9"/>
        <v>1531.4030148212371</v>
      </c>
      <c r="AT14">
        <f t="shared" si="9"/>
        <v>1598.2892768936392</v>
      </c>
      <c r="AU14">
        <f t="shared" si="9"/>
        <v>4025.4081606700174</v>
      </c>
      <c r="AW14">
        <v>11</v>
      </c>
      <c r="AX14">
        <f>(R14*SUMPRODUCT(K15:$K$23, X15:$X$23)-$AZ$3*SUMPRODUCT(K14:$K$22, W15:$W$23))/Z14</f>
        <v>67030.873729686864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41244.515737672889</v>
      </c>
      <c r="P15">
        <f t="shared" si="22"/>
        <v>2062.2257868836446</v>
      </c>
      <c r="Q15" s="4">
        <f t="shared" si="23"/>
        <v>12.5</v>
      </c>
      <c r="R15">
        <f t="shared" si="0"/>
        <v>500000</v>
      </c>
      <c r="S15">
        <f t="shared" si="1"/>
        <v>65950.886638939337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38443.301223473405</v>
      </c>
      <c r="AC15">
        <f t="shared" si="2"/>
        <v>34636.822740744974</v>
      </c>
      <c r="AE15">
        <f t="shared" si="3"/>
        <v>21661.255116321172</v>
      </c>
      <c r="AF15">
        <f t="shared" si="4"/>
        <v>-1083.0627558160586</v>
      </c>
      <c r="AG15">
        <f t="shared" si="4"/>
        <v>-6.5648895158852918</v>
      </c>
      <c r="AH15">
        <f t="shared" si="5"/>
        <v>-21295.006593970018</v>
      </c>
      <c r="AI15">
        <f t="shared" si="6"/>
        <v>-723.37912298079027</v>
      </c>
      <c r="AJ15">
        <f t="shared" si="7"/>
        <v>3806.4784827284311</v>
      </c>
      <c r="AK15">
        <f t="shared" si="24"/>
        <v>3063.2155170084857</v>
      </c>
      <c r="AL15">
        <f t="shared" si="8"/>
        <v>6146.314876756127</v>
      </c>
      <c r="AN15">
        <f t="shared" si="9"/>
        <v>9994.1091952356401</v>
      </c>
      <c r="AO15">
        <f t="shared" si="9"/>
        <v>-499.70545976178198</v>
      </c>
      <c r="AP15">
        <f t="shared" si="9"/>
        <v>-3.0289206384435086</v>
      </c>
      <c r="AQ15">
        <f t="shared" si="9"/>
        <v>-9825.1287873453712</v>
      </c>
      <c r="AR15">
        <f t="shared" si="9"/>
        <v>-333.75397250995638</v>
      </c>
      <c r="AS15">
        <f t="shared" si="9"/>
        <v>1756.2399501513153</v>
      </c>
      <c r="AT15">
        <f t="shared" si="9"/>
        <v>1413.3119341942515</v>
      </c>
      <c r="AU15">
        <f t="shared" si="9"/>
        <v>2835.7979118356106</v>
      </c>
      <c r="AW15">
        <v>12</v>
      </c>
      <c r="AX15">
        <f>(R15*SUMPRODUCT(K16:$K$23, X16:$X$23)-$AZ$3*SUMPRODUCT(K15:$K$22, W16:$W$23))/Z15</f>
        <v>65950.886638939337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41244.515737672889</v>
      </c>
      <c r="P16">
        <f t="shared" si="22"/>
        <v>2062.2257868836446</v>
      </c>
      <c r="Q16" s="4">
        <f t="shared" si="23"/>
        <v>12.5</v>
      </c>
      <c r="R16">
        <f t="shared" si="0"/>
        <v>500000</v>
      </c>
      <c r="S16">
        <f t="shared" si="1"/>
        <v>63755.492064761434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34636.822740744974</v>
      </c>
      <c r="AC16">
        <f t="shared" si="2"/>
        <v>30381.306067026158</v>
      </c>
      <c r="AE16">
        <f t="shared" si="3"/>
        <v>19654.185320061271</v>
      </c>
      <c r="AF16">
        <f t="shared" si="4"/>
        <v>-982.7092660030637</v>
      </c>
      <c r="AG16">
        <f t="shared" si="4"/>
        <v>-5.9566056748816028</v>
      </c>
      <c r="AH16">
        <f t="shared" si="5"/>
        <v>-21705.397833793446</v>
      </c>
      <c r="AI16">
        <f t="shared" si="6"/>
        <v>-3039.8783854101202</v>
      </c>
      <c r="AJ16">
        <f t="shared" si="7"/>
        <v>4255.5166737188156</v>
      </c>
      <c r="AK16">
        <f t="shared" si="24"/>
        <v>2915.9639440757342</v>
      </c>
      <c r="AL16">
        <f t="shared" si="8"/>
        <v>4131.60223238443</v>
      </c>
      <c r="AN16">
        <f t="shared" si="9"/>
        <v>8597.7848585533029</v>
      </c>
      <c r="AO16">
        <f t="shared" si="9"/>
        <v>-429.88924292766524</v>
      </c>
      <c r="AP16">
        <f t="shared" si="9"/>
        <v>-2.6057357883766037</v>
      </c>
      <c r="AQ16">
        <f t="shared" si="9"/>
        <v>-9495.0941901306542</v>
      </c>
      <c r="AR16">
        <f t="shared" si="9"/>
        <v>-1329.8043102933923</v>
      </c>
      <c r="AS16">
        <f t="shared" si="9"/>
        <v>1861.589082772864</v>
      </c>
      <c r="AT16">
        <f t="shared" si="9"/>
        <v>1275.5975502516305</v>
      </c>
      <c r="AU16">
        <f t="shared" si="9"/>
        <v>1807.3823227311025</v>
      </c>
      <c r="AW16">
        <v>13</v>
      </c>
      <c r="AX16">
        <f>(R16*SUMPRODUCT(K17:$K$23, X17:$X$23)-$AZ$3*SUMPRODUCT(K16:$K$22, W17:$W$23))/Z16</f>
        <v>63755.492064761434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41244.515737672889</v>
      </c>
      <c r="P17">
        <f t="shared" si="22"/>
        <v>2062.2257868836446</v>
      </c>
      <c r="Q17" s="4">
        <f t="shared" si="23"/>
        <v>12.5</v>
      </c>
      <c r="R17">
        <f t="shared" si="0"/>
        <v>500000</v>
      </c>
      <c r="S17">
        <f t="shared" si="1"/>
        <v>60493.254762775432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30381.306067026158</v>
      </c>
      <c r="AC17">
        <f t="shared" si="2"/>
        <v>25898.66339715341</v>
      </c>
      <c r="AE17">
        <f t="shared" si="3"/>
        <v>17657.80059706575</v>
      </c>
      <c r="AF17">
        <f t="shared" si="4"/>
        <v>-882.89002985328761</v>
      </c>
      <c r="AG17">
        <f t="shared" si="4"/>
        <v>-5.3515601654091718</v>
      </c>
      <c r="AH17">
        <f t="shared" si="5"/>
        <v>-21819.178108944616</v>
      </c>
      <c r="AI17">
        <f t="shared" si="6"/>
        <v>-5049.6191018975624</v>
      </c>
      <c r="AJ17">
        <f t="shared" si="7"/>
        <v>4482.6426698727482</v>
      </c>
      <c r="AK17">
        <f t="shared" si="24"/>
        <v>2909.5385663325228</v>
      </c>
      <c r="AL17">
        <f t="shared" si="8"/>
        <v>2342.5621343077087</v>
      </c>
      <c r="AN17">
        <f t="shared" si="9"/>
        <v>7275.5581761029571</v>
      </c>
      <c r="AO17">
        <f t="shared" si="9"/>
        <v>-363.77790880514789</v>
      </c>
      <c r="AP17">
        <f t="shared" si="9"/>
        <v>-2.2050077586004475</v>
      </c>
      <c r="AQ17">
        <f t="shared" si="9"/>
        <v>-8990.1739921538174</v>
      </c>
      <c r="AR17">
        <f t="shared" si="9"/>
        <v>-2080.5987326146087</v>
      </c>
      <c r="AS17">
        <f t="shared" si="9"/>
        <v>1846.9869646596974</v>
      </c>
      <c r="AT17">
        <f t="shared" si="9"/>
        <v>1198.81958053627</v>
      </c>
      <c r="AU17">
        <f t="shared" si="9"/>
        <v>965.20781258135867</v>
      </c>
      <c r="AW17">
        <v>14</v>
      </c>
      <c r="AX17">
        <f>(R17*SUMPRODUCT(K18:$K$23, X18:$X$23)-$AZ$3*SUMPRODUCT(K17:$K$22, W18:$W$23))/Z17</f>
        <v>60493.254762775432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41244.515737672889</v>
      </c>
      <c r="P18">
        <f t="shared" si="22"/>
        <v>2062.2257868836446</v>
      </c>
      <c r="Q18" s="4">
        <f t="shared" si="23"/>
        <v>12.5</v>
      </c>
      <c r="R18">
        <f t="shared" si="0"/>
        <v>500000</v>
      </c>
      <c r="S18">
        <f t="shared" si="1"/>
        <v>56100.728299553302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25898.66339715341</v>
      </c>
      <c r="AC18">
        <f t="shared" si="2"/>
        <v>21337.20797326112</v>
      </c>
      <c r="AE18">
        <f t="shared" si="3"/>
        <v>15686.833963226374</v>
      </c>
      <c r="AF18">
        <f t="shared" si="4"/>
        <v>-784.34169816131873</v>
      </c>
      <c r="AG18">
        <f t="shared" si="4"/>
        <v>-4.7542181313872129</v>
      </c>
      <c r="AH18">
        <f t="shared" si="5"/>
        <v>-21753.057294714697</v>
      </c>
      <c r="AI18">
        <f t="shared" si="6"/>
        <v>-6855.3192477810298</v>
      </c>
      <c r="AJ18">
        <f t="shared" si="7"/>
        <v>4561.4554238922901</v>
      </c>
      <c r="AK18">
        <f t="shared" si="24"/>
        <v>2860.1610119215143</v>
      </c>
      <c r="AL18">
        <f t="shared" si="8"/>
        <v>566.29718803277456</v>
      </c>
      <c r="AN18">
        <f t="shared" si="9"/>
        <v>6040.0515510173709</v>
      </c>
      <c r="AO18">
        <f t="shared" si="9"/>
        <v>-302.00257755086858</v>
      </c>
      <c r="AP18">
        <f t="shared" si="9"/>
        <v>-1.8305620283657393</v>
      </c>
      <c r="AQ18">
        <f t="shared" si="9"/>
        <v>-8375.7874763205455</v>
      </c>
      <c r="AR18">
        <f t="shared" si="9"/>
        <v>-2639.5690648824084</v>
      </c>
      <c r="AS18">
        <f t="shared" si="9"/>
        <v>1756.3407614668608</v>
      </c>
      <c r="AT18">
        <f t="shared" si="9"/>
        <v>1101.2751200601622</v>
      </c>
      <c r="AU18">
        <f t="shared" si="9"/>
        <v>218.04681664461469</v>
      </c>
      <c r="AW18">
        <v>15</v>
      </c>
      <c r="AX18">
        <f>(R18*SUMPRODUCT(K19:$K$23, X19:$X$23)-$AZ$3*SUMPRODUCT(K18:$K$22, W19:$W$23))/Z18</f>
        <v>56100.728299553302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41244.515737672889</v>
      </c>
      <c r="P19">
        <f t="shared" si="22"/>
        <v>2062.2257868836446</v>
      </c>
      <c r="Q19" s="4">
        <f t="shared" si="23"/>
        <v>12.5</v>
      </c>
      <c r="R19">
        <f t="shared" si="0"/>
        <v>500000</v>
      </c>
      <c r="S19">
        <f t="shared" si="1"/>
        <v>50360.527594462801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21337.20797326112</v>
      </c>
      <c r="AC19">
        <f t="shared" si="2"/>
        <v>16799.066745754892</v>
      </c>
      <c r="AE19">
        <f t="shared" si="3"/>
        <v>13758.183360447692</v>
      </c>
      <c r="AF19">
        <f t="shared" si="4"/>
        <v>-687.90916802238462</v>
      </c>
      <c r="AG19">
        <f t="shared" si="4"/>
        <v>-4.1697008421536994</v>
      </c>
      <c r="AH19">
        <f t="shared" si="5"/>
        <v>-21479.00431678566</v>
      </c>
      <c r="AI19">
        <f t="shared" si="6"/>
        <v>-8412.8998252025067</v>
      </c>
      <c r="AJ19">
        <f t="shared" si="7"/>
        <v>4538.1412275062285</v>
      </c>
      <c r="AK19">
        <f t="shared" si="24"/>
        <v>2525.5091909613843</v>
      </c>
      <c r="AL19">
        <f t="shared" si="8"/>
        <v>-1349.2494067348939</v>
      </c>
      <c r="AN19">
        <f t="shared" si="9"/>
        <v>4935.2010278831267</v>
      </c>
      <c r="AO19">
        <f t="shared" si="9"/>
        <v>-246.76005139415631</v>
      </c>
      <c r="AP19">
        <f t="shared" si="9"/>
        <v>-1.4957143209270658</v>
      </c>
      <c r="AQ19">
        <f t="shared" si="9"/>
        <v>-7704.7384385679061</v>
      </c>
      <c r="AR19">
        <f t="shared" si="9"/>
        <v>-3017.7931763998631</v>
      </c>
      <c r="AS19">
        <f t="shared" si="9"/>
        <v>1627.8776538953427</v>
      </c>
      <c r="AT19">
        <f t="shared" si="9"/>
        <v>905.9259662865353</v>
      </c>
      <c r="AU19">
        <f t="shared" si="9"/>
        <v>-483.98955621798518</v>
      </c>
      <c r="AW19">
        <v>16</v>
      </c>
      <c r="AX19">
        <f>(R19*SUMPRODUCT(K20:$K$23, X20:$X$23)-$AZ$3*SUMPRODUCT(K19:$K$22, W20:$W$23))/Z19</f>
        <v>50360.527594462801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41244.515737672889</v>
      </c>
      <c r="P20">
        <f t="shared" si="22"/>
        <v>2062.2257868836446</v>
      </c>
      <c r="Q20" s="4">
        <f t="shared" si="23"/>
        <v>12.5</v>
      </c>
      <c r="R20">
        <f t="shared" si="0"/>
        <v>500000</v>
      </c>
      <c r="S20">
        <f t="shared" si="1"/>
        <v>42469.322000741086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16799.066745754892</v>
      </c>
      <c r="AC20">
        <f t="shared" si="2"/>
        <v>12241.33276196694</v>
      </c>
      <c r="AE20">
        <f t="shared" si="3"/>
        <v>11888.295314491386</v>
      </c>
      <c r="AF20">
        <f t="shared" si="4"/>
        <v>-594.41476572456929</v>
      </c>
      <c r="AG20">
        <f t="shared" si="4"/>
        <v>-3.6029927560867732</v>
      </c>
      <c r="AH20">
        <f t="shared" si="5"/>
        <v>-21000.443105815568</v>
      </c>
      <c r="AI20">
        <f t="shared" si="6"/>
        <v>-9710.1655498048367</v>
      </c>
      <c r="AJ20">
        <f t="shared" si="7"/>
        <v>4557.7339837879517</v>
      </c>
      <c r="AK20">
        <f t="shared" si="24"/>
        <v>1525.4470380925286</v>
      </c>
      <c r="AL20">
        <f t="shared" si="8"/>
        <v>-3626.9845279243564</v>
      </c>
      <c r="AN20">
        <f t="shared" si="9"/>
        <v>4044.8193768742608</v>
      </c>
      <c r="AO20">
        <f t="shared" si="9"/>
        <v>-202.24096884371303</v>
      </c>
      <c r="AP20">
        <f t="shared" si="9"/>
        <v>-1.2258658225618673</v>
      </c>
      <c r="AQ20">
        <f t="shared" si="9"/>
        <v>-7145.0949821044533</v>
      </c>
      <c r="AR20">
        <f t="shared" si="9"/>
        <v>-3303.7424398964672</v>
      </c>
      <c r="AS20">
        <f t="shared" si="9"/>
        <v>1550.7026234275988</v>
      </c>
      <c r="AT20">
        <f t="shared" si="9"/>
        <v>519.0111428802511</v>
      </c>
      <c r="AU20">
        <f t="shared" si="9"/>
        <v>-1234.0286735886173</v>
      </c>
      <c r="AW20">
        <v>17</v>
      </c>
      <c r="AX20">
        <f>(R20*SUMPRODUCT(K21:$K$23, X21:$X$23)-$AZ$3*SUMPRODUCT(K20:$K$22, W21:$W$23))/Z20</f>
        <v>42469.322000741086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41244.515737672889</v>
      </c>
      <c r="P21">
        <f t="shared" si="22"/>
        <v>2062.2257868836446</v>
      </c>
      <c r="Q21" s="4">
        <f t="shared" si="23"/>
        <v>12.5</v>
      </c>
      <c r="R21">
        <f t="shared" si="0"/>
        <v>500000</v>
      </c>
      <c r="S21">
        <f t="shared" si="1"/>
        <v>31834.10039646603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12241.33276196694</v>
      </c>
      <c r="AC21">
        <f t="shared" si="2"/>
        <v>7791.4910505094867</v>
      </c>
      <c r="AE21">
        <f t="shared" si="3"/>
        <v>10094.718281668498</v>
      </c>
      <c r="AF21">
        <f t="shared" si="4"/>
        <v>-504.73591408342492</v>
      </c>
      <c r="AG21">
        <f t="shared" si="4"/>
        <v>-3.0594122943138187</v>
      </c>
      <c r="AH21">
        <f t="shared" si="5"/>
        <v>-20302.021368483463</v>
      </c>
      <c r="AI21">
        <f t="shared" si="6"/>
        <v>-10715.098413192703</v>
      </c>
      <c r="AJ21">
        <f t="shared" si="7"/>
        <v>4449.8417114574531</v>
      </c>
      <c r="AK21">
        <f t="shared" si="24"/>
        <v>1119.9464661460186</v>
      </c>
      <c r="AL21">
        <f t="shared" si="8"/>
        <v>-5145.3102355892315</v>
      </c>
      <c r="AN21">
        <f t="shared" si="9"/>
        <v>3266.9845976334759</v>
      </c>
      <c r="AO21">
        <f t="shared" si="9"/>
        <v>-163.34922988167381</v>
      </c>
      <c r="AP21">
        <f t="shared" si="9"/>
        <v>-0.99012697179318565</v>
      </c>
      <c r="AQ21">
        <f t="shared" si="9"/>
        <v>-6570.4053606039288</v>
      </c>
      <c r="AR21">
        <f t="shared" si="9"/>
        <v>-3467.7601198239195</v>
      </c>
      <c r="AS21">
        <f t="shared" si="9"/>
        <v>1440.1159029507514</v>
      </c>
      <c r="AT21">
        <f t="shared" si="9"/>
        <v>362.45170523652632</v>
      </c>
      <c r="AU21">
        <f t="shared" si="9"/>
        <v>-1665.1925116366419</v>
      </c>
      <c r="AW21">
        <v>18</v>
      </c>
      <c r="AX21">
        <f>(R21*SUMPRODUCT(K22:$K$23, X22:$X$23)-$AZ$3*SUMPRODUCT(K21:$K$22, W22:$W$23))/Z21</f>
        <v>31834.10039646603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41244.515737672889</v>
      </c>
      <c r="P22">
        <f t="shared" si="22"/>
        <v>2062.2257868836446</v>
      </c>
      <c r="Q22" s="4">
        <f t="shared" si="23"/>
        <v>12.5</v>
      </c>
      <c r="R22">
        <f t="shared" si="0"/>
        <v>500000</v>
      </c>
      <c r="S22">
        <f t="shared" si="1"/>
        <v>17935.499682645856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7791.4910505094867</v>
      </c>
      <c r="AC22">
        <f t="shared" si="2"/>
        <v>3651.7817295874374</v>
      </c>
      <c r="AE22">
        <f t="shared" si="3"/>
        <v>8397.6455455126979</v>
      </c>
      <c r="AF22">
        <f t="shared" si="4"/>
        <v>-419.88227727563492</v>
      </c>
      <c r="AG22">
        <f t="shared" si="4"/>
        <v>-2.5450794473270597</v>
      </c>
      <c r="AH22">
        <f t="shared" si="5"/>
        <v>-19349.548961744851</v>
      </c>
      <c r="AI22">
        <f t="shared" si="6"/>
        <v>-11374.330772955116</v>
      </c>
      <c r="AJ22">
        <f t="shared" si="7"/>
        <v>4139.7093209220493</v>
      </c>
      <c r="AK22">
        <f t="shared" si="24"/>
        <v>1103.8478023122586</v>
      </c>
      <c r="AL22">
        <f t="shared" si="8"/>
        <v>-6130.773649720808</v>
      </c>
      <c r="AN22">
        <f t="shared" si="9"/>
        <v>2539.9586447617394</v>
      </c>
      <c r="AO22">
        <f t="shared" si="9"/>
        <v>-126.99793223808699</v>
      </c>
      <c r="AP22">
        <f t="shared" si="9"/>
        <v>-0.76978678235568798</v>
      </c>
      <c r="AQ22">
        <f t="shared" si="9"/>
        <v>-5852.4801852212286</v>
      </c>
      <c r="AR22">
        <f t="shared" si="9"/>
        <v>-3440.2892594799318</v>
      </c>
      <c r="AS22">
        <f t="shared" si="9"/>
        <v>1252.0998200615004</v>
      </c>
      <c r="AT22">
        <f t="shared" si="9"/>
        <v>333.87069658857507</v>
      </c>
      <c r="AU22">
        <f t="shared" si="9"/>
        <v>-1854.3187428298561</v>
      </c>
      <c r="AW22">
        <v>19</v>
      </c>
      <c r="AX22">
        <f>(R22*SUMPRODUCT(K23:$K$23, X23:$X$23)-$AZ$3*SUMPRODUCT(K22:$K$22, W23:$W$23))/Z22</f>
        <v>17935.499682645856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41244.515737672889</v>
      </c>
      <c r="P23">
        <f t="shared" si="22"/>
        <v>2062.2257868836446</v>
      </c>
      <c r="Q23" s="4">
        <f t="shared" si="23"/>
        <v>12.5</v>
      </c>
      <c r="R23">
        <f t="shared" si="0"/>
        <v>500000</v>
      </c>
      <c r="S23">
        <f t="shared" si="1"/>
        <v>22105.993327205386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3651.7817295874374</v>
      </c>
      <c r="AC23">
        <f t="shared" si="2"/>
        <v>3651.7817295874374</v>
      </c>
      <c r="AE23">
        <f t="shared" si="3"/>
        <v>6813.3544956405758</v>
      </c>
      <c r="AF23">
        <f t="shared" si="4"/>
        <v>-340.66772478202881</v>
      </c>
      <c r="AG23">
        <f t="shared" si="4"/>
        <v>-2.0649274133122</v>
      </c>
      <c r="AH23">
        <f t="shared" si="5"/>
        <v>-18188.049581663556</v>
      </c>
      <c r="AI23">
        <f t="shared" si="6"/>
        <v>-11717.427738218321</v>
      </c>
      <c r="AJ23">
        <f t="shared" si="7"/>
        <v>0</v>
      </c>
      <c r="AK23">
        <f t="shared" si="24"/>
        <v>1051.9322771963377</v>
      </c>
      <c r="AL23">
        <f t="shared" si="8"/>
        <v>-10665.495461021983</v>
      </c>
      <c r="AN23">
        <f t="shared" si="9"/>
        <v>1866.8110300007756</v>
      </c>
      <c r="AO23">
        <f t="shared" si="9"/>
        <v>-93.340551500038785</v>
      </c>
      <c r="AP23">
        <f t="shared" si="9"/>
        <v>-0.5657755330048716</v>
      </c>
      <c r="AQ23">
        <f t="shared" si="9"/>
        <v>-4983.3971790217665</v>
      </c>
      <c r="AR23">
        <f t="shared" si="9"/>
        <v>-3210.4924760540348</v>
      </c>
      <c r="AS23">
        <f t="shared" si="9"/>
        <v>0</v>
      </c>
      <c r="AT23">
        <f t="shared" si="9"/>
        <v>288.22201738371876</v>
      </c>
      <c r="AU23">
        <f t="shared" si="9"/>
        <v>-2922.2704586703157</v>
      </c>
      <c r="AW23">
        <v>20</v>
      </c>
      <c r="AX23">
        <f>(R23*SUMPRODUCT(K$23:$K24, X$23:$X24)-$AZ$3*SUMPRODUCT(K$22:$K23, W$23:$W24))/Z23</f>
        <v>22105.993327205386</v>
      </c>
    </row>
    <row r="25" spans="5:50" x14ac:dyDescent="0.25">
      <c r="AN25" s="8">
        <f t="shared" ref="AN25:AU25" si="25">SUM(AN3:AN23)</f>
        <v>295740.13800341543</v>
      </c>
      <c r="AO25" s="8">
        <f t="shared" si="25"/>
        <v>-45720.393703425441</v>
      </c>
      <c r="AP25" s="8">
        <f t="shared" si="25"/>
        <v>-177.13014012711676</v>
      </c>
      <c r="AQ25" s="8">
        <f t="shared" si="25"/>
        <v>-173792.99619209304</v>
      </c>
      <c r="AR25" s="8">
        <f t="shared" si="25"/>
        <v>76049.617967769853</v>
      </c>
      <c r="AS25" s="8">
        <f t="shared" si="25"/>
        <v>-20526.602677590188</v>
      </c>
      <c r="AT25" s="8">
        <f t="shared" si="25"/>
        <v>36915.24487160315</v>
      </c>
      <c r="AU25" s="9">
        <f t="shared" si="25"/>
        <v>92438.260161782819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3CB-EDB0-4F64-9E9F-CE39B951DE6F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2398.7447070432186</v>
      </c>
      <c r="K3">
        <v>1</v>
      </c>
      <c r="L3" s="2">
        <v>0</v>
      </c>
      <c r="O3">
        <f>$C$3</f>
        <v>2398.7447070432186</v>
      </c>
      <c r="P3">
        <f>O3*B5</f>
        <v>1918.995765634575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2398.7447070432186</v>
      </c>
      <c r="AF3">
        <f t="shared" ref="AF3:AG23" si="4">-$Z3*P3</f>
        <v>-1918.995765634575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379.74894140864353</v>
      </c>
      <c r="AJ3">
        <f t="shared" ref="AJ3:AJ23" si="7">AB3-AC3</f>
        <v>0</v>
      </c>
      <c r="AL3">
        <f t="shared" ref="AL3:AL23" si="8">SUM(AI3:AK3)</f>
        <v>379.74894140864353</v>
      </c>
      <c r="AN3">
        <f t="shared" ref="AN3:AU23" si="9">AE3*$K3</f>
        <v>2398.7447070432186</v>
      </c>
      <c r="AO3">
        <f t="shared" si="9"/>
        <v>-1918.995765634575</v>
      </c>
      <c r="AP3">
        <f t="shared" si="9"/>
        <v>-100</v>
      </c>
      <c r="AQ3">
        <f t="shared" si="9"/>
        <v>0</v>
      </c>
      <c r="AR3">
        <f t="shared" si="9"/>
        <v>379.74894140864353</v>
      </c>
      <c r="AS3">
        <f t="shared" si="9"/>
        <v>0</v>
      </c>
      <c r="AT3">
        <f t="shared" si="9"/>
        <v>0</v>
      </c>
      <c r="AU3">
        <f t="shared" si="9"/>
        <v>379.74894140864353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1220.394409317119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1000000</v>
      </c>
      <c r="S4">
        <f t="shared" si="1"/>
        <v>240.88734520782893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238.22628848026397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-238.22628848026397</v>
      </c>
      <c r="AK4">
        <f>G4*MAX(0, SUM(AB4, AE4:AF4))</f>
        <v>0</v>
      </c>
      <c r="AL4">
        <f t="shared" si="8"/>
        <v>-1285.1192884802638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-982.16812083685124</v>
      </c>
      <c r="AR4">
        <f t="shared" si="9"/>
        <v>-982.16812083685124</v>
      </c>
      <c r="AS4">
        <f t="shared" si="9"/>
        <v>-223.49778448284451</v>
      </c>
      <c r="AT4">
        <f t="shared" si="9"/>
        <v>0</v>
      </c>
      <c r="AU4">
        <f t="shared" si="9"/>
        <v>-1205.6659053196956</v>
      </c>
      <c r="AW4">
        <v>1</v>
      </c>
      <c r="AX4">
        <f>(R4*SUMPRODUCT(K5:$K$23, X5:$X$23)-$AZ$3*SUMPRODUCT(K4:$K$22, W5:$W$23))/Z4</f>
        <v>240.88734520782893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2398.7447070432186</v>
      </c>
      <c r="P5">
        <f t="shared" ref="P5:P23" si="22">O5*$C$5</f>
        <v>119.93723535216094</v>
      </c>
      <c r="Q5" s="4">
        <f t="shared" ref="Q5:Q23" si="23">$C$8</f>
        <v>12.5</v>
      </c>
      <c r="R5">
        <f t="shared" si="0"/>
        <v>1000000</v>
      </c>
      <c r="S5">
        <f t="shared" si="1"/>
        <v>477.7085108423833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238.22628848026397</v>
      </c>
      <c r="AC5">
        <f t="shared" si="2"/>
        <v>467.20730471566458</v>
      </c>
      <c r="AE5">
        <f t="shared" si="3"/>
        <v>2346.0144080380423</v>
      </c>
      <c r="AF5">
        <f t="shared" si="4"/>
        <v>-117.30072040190213</v>
      </c>
      <c r="AG5">
        <f t="shared" si="4"/>
        <v>-12.225219305068453</v>
      </c>
      <c r="AH5">
        <f t="shared" si="5"/>
        <v>-1046.0315245236118</v>
      </c>
      <c r="AI5">
        <f t="shared" si="6"/>
        <v>1170.4569438074598</v>
      </c>
      <c r="AJ5">
        <f t="shared" si="7"/>
        <v>-228.9810162354006</v>
      </c>
      <c r="AK5">
        <f>G5*SUM(AB5, AE5:AF5)</f>
        <v>101.14453902077257</v>
      </c>
      <c r="AL5">
        <f t="shared" si="8"/>
        <v>1042.6204665928317</v>
      </c>
      <c r="AN5">
        <f t="shared" si="9"/>
        <v>2025.9300948547789</v>
      </c>
      <c r="AO5">
        <f t="shared" si="9"/>
        <v>-101.29650474273895</v>
      </c>
      <c r="AP5">
        <f t="shared" si="9"/>
        <v>-10.55724109002837</v>
      </c>
      <c r="AQ5">
        <f t="shared" si="9"/>
        <v>-903.31361070858588</v>
      </c>
      <c r="AR5">
        <f t="shared" si="9"/>
        <v>1010.7627383134254</v>
      </c>
      <c r="AS5">
        <f t="shared" si="9"/>
        <v>-197.73942152797142</v>
      </c>
      <c r="AT5">
        <f t="shared" si="9"/>
        <v>87.34463216863324</v>
      </c>
      <c r="AU5">
        <f t="shared" si="9"/>
        <v>900.3679489540873</v>
      </c>
      <c r="AW5">
        <v>2</v>
      </c>
      <c r="AX5">
        <f>(R5*SUMPRODUCT(K6:$K$23, X6:$X$23)-$AZ$3*SUMPRODUCT(K5:$K$22, W6:$W$23))/Z5</f>
        <v>477.7085108423833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2398.7447070432186</v>
      </c>
      <c r="P6">
        <f t="shared" si="22"/>
        <v>119.93723535216094</v>
      </c>
      <c r="Q6" s="4">
        <f t="shared" si="23"/>
        <v>12.5</v>
      </c>
      <c r="R6">
        <f t="shared" si="0"/>
        <v>1000000</v>
      </c>
      <c r="S6">
        <f t="shared" si="1"/>
        <v>705.0886666885757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467.20730471566458</v>
      </c>
      <c r="AC6">
        <f t="shared" si="2"/>
        <v>681.9544773478101</v>
      </c>
      <c r="AE6">
        <f t="shared" si="3"/>
        <v>2320.0411100991378</v>
      </c>
      <c r="AF6">
        <f t="shared" si="4"/>
        <v>-116.00205550495689</v>
      </c>
      <c r="AG6">
        <f t="shared" si="4"/>
        <v>-12.089870919188531</v>
      </c>
      <c r="AH6">
        <f t="shared" si="5"/>
        <v>-1047.6954263391001</v>
      </c>
      <c r="AI6">
        <f t="shared" si="6"/>
        <v>1144.2537573358925</v>
      </c>
      <c r="AJ6">
        <f t="shared" si="7"/>
        <v>-214.74717263214552</v>
      </c>
      <c r="AK6">
        <f>G6*SUM(AB6, AE6:AF6)</f>
        <v>156.26791201962598</v>
      </c>
      <c r="AL6">
        <f t="shared" si="8"/>
        <v>1085.774496723373</v>
      </c>
      <c r="AN6">
        <f t="shared" si="9"/>
        <v>1806.9088460026142</v>
      </c>
      <c r="AO6">
        <f t="shared" si="9"/>
        <v>-90.345442300130699</v>
      </c>
      <c r="AP6">
        <f t="shared" si="9"/>
        <v>-9.4159084577505787</v>
      </c>
      <c r="AQ6">
        <f t="shared" si="9"/>
        <v>-815.972667694542</v>
      </c>
      <c r="AR6">
        <f t="shared" si="9"/>
        <v>891.17482755019103</v>
      </c>
      <c r="AS6">
        <f t="shared" si="9"/>
        <v>-167.25072852976012</v>
      </c>
      <c r="AT6">
        <f t="shared" si="9"/>
        <v>121.70554708944567</v>
      </c>
      <c r="AU6">
        <f t="shared" si="9"/>
        <v>845.6296461098766</v>
      </c>
      <c r="AW6">
        <v>3</v>
      </c>
      <c r="AX6">
        <f>(R6*SUMPRODUCT(K7:$K$23, X7:$X$23)-$AZ$3*SUMPRODUCT(K6:$K$22, W7:$W$23))/Z6</f>
        <v>705.0886666885757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2398.7447070432186</v>
      </c>
      <c r="P7">
        <f t="shared" si="22"/>
        <v>119.93723535216094</v>
      </c>
      <c r="Q7" s="4">
        <f t="shared" si="23"/>
        <v>12.5</v>
      </c>
      <c r="R7">
        <f t="shared" si="0"/>
        <v>1000000</v>
      </c>
      <c r="S7">
        <f t="shared" si="1"/>
        <v>900.13041674179476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681.9544773478101</v>
      </c>
      <c r="AC7">
        <f t="shared" si="2"/>
        <v>860.94569198110366</v>
      </c>
      <c r="AE7">
        <f t="shared" si="3"/>
        <v>2294.3218930060216</v>
      </c>
      <c r="AF7">
        <f t="shared" si="4"/>
        <v>-114.71609465030109</v>
      </c>
      <c r="AG7">
        <f t="shared" si="4"/>
        <v>-11.955846563566197</v>
      </c>
      <c r="AH7">
        <f t="shared" si="5"/>
        <v>-1050.0517144358537</v>
      </c>
      <c r="AI7">
        <f t="shared" si="6"/>
        <v>1117.5982373563006</v>
      </c>
      <c r="AJ7">
        <f t="shared" si="7"/>
        <v>-178.99121463329357</v>
      </c>
      <c r="AK7">
        <f>G7*SUM(AB7, AE7:AF7)</f>
        <v>140.50260953704336</v>
      </c>
      <c r="AL7">
        <f t="shared" si="8"/>
        <v>1079.1096322600504</v>
      </c>
      <c r="AN7">
        <f t="shared" si="9"/>
        <v>1617.5233505884148</v>
      </c>
      <c r="AO7">
        <f t="shared" si="9"/>
        <v>-80.876167529420741</v>
      </c>
      <c r="AP7">
        <f t="shared" si="9"/>
        <v>-8.4290094827464657</v>
      </c>
      <c r="AQ7">
        <f t="shared" si="9"/>
        <v>-740.29854860515582</v>
      </c>
      <c r="AR7">
        <f t="shared" si="9"/>
        <v>787.91962497109171</v>
      </c>
      <c r="AS7">
        <f t="shared" si="9"/>
        <v>-126.190867158663</v>
      </c>
      <c r="AT7">
        <f t="shared" si="9"/>
        <v>99.055957421480116</v>
      </c>
      <c r="AU7">
        <f t="shared" si="9"/>
        <v>760.78471523390886</v>
      </c>
      <c r="AW7">
        <v>4</v>
      </c>
      <c r="AX7">
        <f>(R7*SUMPRODUCT(K8:$K$23, X8:$X$23)-$AZ$3*SUMPRODUCT(K7:$K$22, W8:$W$23))/Z7</f>
        <v>900.13041674179476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2398.7447070432186</v>
      </c>
      <c r="P8">
        <f t="shared" si="22"/>
        <v>119.93723535216094</v>
      </c>
      <c r="Q8" s="4">
        <f t="shared" si="23"/>
        <v>12.5</v>
      </c>
      <c r="R8">
        <f t="shared" si="0"/>
        <v>1000000</v>
      </c>
      <c r="S8">
        <f t="shared" si="1"/>
        <v>1046.6163377646831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860.94569198110366</v>
      </c>
      <c r="AC8">
        <f t="shared" si="2"/>
        <v>989.93932600720655</v>
      </c>
      <c r="AE8">
        <f t="shared" si="3"/>
        <v>2268.8464080594317</v>
      </c>
      <c r="AF8">
        <f t="shared" si="4"/>
        <v>-113.44232040297159</v>
      </c>
      <c r="AG8">
        <f t="shared" si="4"/>
        <v>-11.823092310519861</v>
      </c>
      <c r="AH8">
        <f t="shared" si="5"/>
        <v>-1055.6629928538916</v>
      </c>
      <c r="AI8">
        <f t="shared" si="6"/>
        <v>1087.9180024920486</v>
      </c>
      <c r="AJ8">
        <f t="shared" si="7"/>
        <v>-128.99363402610288</v>
      </c>
      <c r="AK8">
        <f t="shared" ref="AK8:AK23" si="24">G8*SUM(AB8:AB8, AE8:AF8)</f>
        <v>64.248250306280099</v>
      </c>
      <c r="AL8">
        <f t="shared" si="8"/>
        <v>1023.1726187722257</v>
      </c>
      <c r="AN8">
        <f t="shared" si="9"/>
        <v>1491.4338838090932</v>
      </c>
      <c r="AO8">
        <f t="shared" si="9"/>
        <v>-74.571694190454664</v>
      </c>
      <c r="AP8">
        <f t="shared" si="9"/>
        <v>-7.7719498422963156</v>
      </c>
      <c r="AQ8">
        <f t="shared" si="9"/>
        <v>-693.94364987987694</v>
      </c>
      <c r="AR8">
        <f t="shared" si="9"/>
        <v>715.14658989646523</v>
      </c>
      <c r="AS8">
        <f t="shared" si="9"/>
        <v>-84.794402961260275</v>
      </c>
      <c r="AT8">
        <f t="shared" si="9"/>
        <v>42.233805312626551</v>
      </c>
      <c r="AU8">
        <f t="shared" si="9"/>
        <v>672.58599224783154</v>
      </c>
      <c r="AW8">
        <v>5</v>
      </c>
      <c r="AX8">
        <f>(R8*SUMPRODUCT(K9:$K$23, X9:$X$23)-$AZ$3*SUMPRODUCT(K8:$K$22, W9:$W$23))/Z8</f>
        <v>1046.6163377646831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2398.7447070432186</v>
      </c>
      <c r="P9">
        <f t="shared" si="22"/>
        <v>119.93723535216094</v>
      </c>
      <c r="Q9" s="4">
        <f t="shared" si="23"/>
        <v>12.5</v>
      </c>
      <c r="R9">
        <f t="shared" si="0"/>
        <v>1000000</v>
      </c>
      <c r="S9">
        <f t="shared" si="1"/>
        <v>1154.7001019277416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989.93932600720655</v>
      </c>
      <c r="AC9">
        <f t="shared" si="2"/>
        <v>1080.0123970471404</v>
      </c>
      <c r="AE9">
        <f t="shared" si="3"/>
        <v>2243.5903631019214</v>
      </c>
      <c r="AF9">
        <f t="shared" si="4"/>
        <v>-112.17951815509608</v>
      </c>
      <c r="AG9">
        <f t="shared" si="4"/>
        <v>-11.691481572185801</v>
      </c>
      <c r="AH9">
        <f t="shared" si="5"/>
        <v>-1070.3852183089111</v>
      </c>
      <c r="AI9">
        <f t="shared" si="6"/>
        <v>1049.3341450657285</v>
      </c>
      <c r="AJ9">
        <f t="shared" si="7"/>
        <v>-90.073071039933893</v>
      </c>
      <c r="AK9">
        <f t="shared" si="24"/>
        <v>18.415966008628789</v>
      </c>
      <c r="AL9">
        <f t="shared" si="8"/>
        <v>977.67704003442338</v>
      </c>
      <c r="AN9">
        <f t="shared" si="9"/>
        <v>1401.6648327034593</v>
      </c>
      <c r="AO9">
        <f t="shared" si="9"/>
        <v>-70.083241635172968</v>
      </c>
      <c r="AP9">
        <f t="shared" si="9"/>
        <v>-7.304158027883692</v>
      </c>
      <c r="AQ9">
        <f t="shared" si="9"/>
        <v>-668.71445992258407</v>
      </c>
      <c r="AR9">
        <f t="shared" si="9"/>
        <v>655.56297311781861</v>
      </c>
      <c r="AS9">
        <f t="shared" si="9"/>
        <v>-56.272418587020098</v>
      </c>
      <c r="AT9">
        <f t="shared" si="9"/>
        <v>11.505224990746065</v>
      </c>
      <c r="AU9">
        <f t="shared" si="9"/>
        <v>610.79577952154455</v>
      </c>
      <c r="AW9">
        <v>6</v>
      </c>
      <c r="AX9">
        <f>(R9*SUMPRODUCT(K10:$K$23, X10:$X$23)-$AZ$3*SUMPRODUCT(K9:$K$22, W10:$W$23))/Z9</f>
        <v>1154.7001019277416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2398.7447070432186</v>
      </c>
      <c r="P10">
        <f t="shared" si="22"/>
        <v>119.93723535216094</v>
      </c>
      <c r="Q10" s="4">
        <f t="shared" si="23"/>
        <v>12.5</v>
      </c>
      <c r="R10">
        <f t="shared" si="0"/>
        <v>1000000</v>
      </c>
      <c r="S10">
        <f t="shared" si="1"/>
        <v>1239.4289828348842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1080.0123970471404</v>
      </c>
      <c r="AC10">
        <f t="shared" si="2"/>
        <v>1146.3176994683763</v>
      </c>
      <c r="AE10">
        <f t="shared" si="3"/>
        <v>2218.5405959286354</v>
      </c>
      <c r="AF10">
        <f t="shared" si="4"/>
        <v>-110.92702979643178</v>
      </c>
      <c r="AG10">
        <f t="shared" si="4"/>
        <v>-11.56094575953901</v>
      </c>
      <c r="AH10">
        <f t="shared" si="5"/>
        <v>-1089.6797539946447</v>
      </c>
      <c r="AI10">
        <f t="shared" si="6"/>
        <v>1006.3728663780198</v>
      </c>
      <c r="AJ10">
        <f t="shared" si="7"/>
        <v>-66.305302421235865</v>
      </c>
      <c r="AK10">
        <f t="shared" si="24"/>
        <v>13.069266449035313</v>
      </c>
      <c r="AL10">
        <f t="shared" si="8"/>
        <v>953.1368304058193</v>
      </c>
      <c r="AN10">
        <f t="shared" si="9"/>
        <v>1316.87904454764</v>
      </c>
      <c r="AO10">
        <f t="shared" si="9"/>
        <v>-65.843952227382005</v>
      </c>
      <c r="AP10">
        <f t="shared" si="9"/>
        <v>-6.8623342903113365</v>
      </c>
      <c r="AQ10">
        <f t="shared" si="9"/>
        <v>-646.81098733860381</v>
      </c>
      <c r="AR10">
        <f t="shared" si="9"/>
        <v>597.36177069134283</v>
      </c>
      <c r="AS10">
        <f t="shared" si="9"/>
        <v>-39.357433197822871</v>
      </c>
      <c r="AT10">
        <f t="shared" si="9"/>
        <v>7.757641733456822</v>
      </c>
      <c r="AU10">
        <f t="shared" si="9"/>
        <v>565.76197922697679</v>
      </c>
      <c r="AW10">
        <v>7</v>
      </c>
      <c r="AX10">
        <f>(R10*SUMPRODUCT(K11:$K$23, X11:$X$23)-$AZ$3*SUMPRODUCT(K10:$K$22, W11:$W$23))/Z10</f>
        <v>1239.4289828348842</v>
      </c>
    </row>
    <row r="11" spans="1:52" x14ac:dyDescent="0.25">
      <c r="A11" t="s">
        <v>33</v>
      </c>
      <c r="C11" s="7">
        <f>AU25</f>
        <v>7322.8513789248418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2398.7447070432186</v>
      </c>
      <c r="P11">
        <f t="shared" si="22"/>
        <v>119.93723535216094</v>
      </c>
      <c r="Q11" s="4">
        <f t="shared" si="23"/>
        <v>12.5</v>
      </c>
      <c r="R11">
        <f t="shared" si="0"/>
        <v>1000000</v>
      </c>
      <c r="S11">
        <f t="shared" si="1"/>
        <v>1302.414564390551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1146.3176994683763</v>
      </c>
      <c r="AC11">
        <f t="shared" si="2"/>
        <v>1191.0833374980593</v>
      </c>
      <c r="AE11">
        <f t="shared" si="3"/>
        <v>2193.6984809501023</v>
      </c>
      <c r="AF11">
        <f t="shared" si="4"/>
        <v>-109.68492404750513</v>
      </c>
      <c r="AG11">
        <f t="shared" si="4"/>
        <v>-11.431492034713733</v>
      </c>
      <c r="AH11">
        <f t="shared" si="5"/>
        <v>-1107.5413783908193</v>
      </c>
      <c r="AI11">
        <f t="shared" si="6"/>
        <v>965.0406864770639</v>
      </c>
      <c r="AJ11">
        <f t="shared" si="7"/>
        <v>-44.765638029683032</v>
      </c>
      <c r="AK11">
        <f t="shared" si="24"/>
        <v>7.7527950152903351</v>
      </c>
      <c r="AL11">
        <f t="shared" si="8"/>
        <v>928.02784346267117</v>
      </c>
      <c r="AN11">
        <f t="shared" si="9"/>
        <v>1238.3578578180507</v>
      </c>
      <c r="AO11">
        <f t="shared" si="9"/>
        <v>-61.91789289090255</v>
      </c>
      <c r="AP11">
        <f t="shared" si="9"/>
        <v>-6.453155759875008</v>
      </c>
      <c r="AQ11">
        <f t="shared" si="9"/>
        <v>-625.21471419120837</v>
      </c>
      <c r="AR11">
        <f t="shared" si="9"/>
        <v>544.77209497606475</v>
      </c>
      <c r="AS11">
        <f t="shared" si="9"/>
        <v>-25.270510097762831</v>
      </c>
      <c r="AT11">
        <f t="shared" si="9"/>
        <v>4.3765060287953856</v>
      </c>
      <c r="AU11">
        <f t="shared" si="9"/>
        <v>523.8780909070972</v>
      </c>
      <c r="AW11">
        <v>8</v>
      </c>
      <c r="AX11">
        <f>(R11*SUMPRODUCT(K12:$K$23, X12:$X$23)-$AZ$3*SUMPRODUCT(K11:$K$22, W12:$W$23))/Z11</f>
        <v>1302.414564390551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2398.7447070432186</v>
      </c>
      <c r="P12">
        <f t="shared" si="22"/>
        <v>119.93723535216094</v>
      </c>
      <c r="Q12" s="4">
        <f t="shared" si="23"/>
        <v>12.5</v>
      </c>
      <c r="R12">
        <f t="shared" si="0"/>
        <v>1000000</v>
      </c>
      <c r="S12">
        <f t="shared" si="1"/>
        <v>1341.5042553288986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1191.0833374980593</v>
      </c>
      <c r="AC12">
        <f t="shared" si="2"/>
        <v>1213.0432709275201</v>
      </c>
      <c r="AE12">
        <f t="shared" si="3"/>
        <v>2169.0435300470863</v>
      </c>
      <c r="AF12">
        <f t="shared" si="4"/>
        <v>-108.45217650235432</v>
      </c>
      <c r="AG12">
        <f t="shared" si="4"/>
        <v>-11.30301363291349</v>
      </c>
      <c r="AH12">
        <f t="shared" si="5"/>
        <v>-1133.0785162484717</v>
      </c>
      <c r="AI12">
        <f t="shared" si="6"/>
        <v>916.20982366334692</v>
      </c>
      <c r="AJ12">
        <f t="shared" si="7"/>
        <v>-21.959933429460762</v>
      </c>
      <c r="AK12">
        <f t="shared" si="24"/>
        <v>7.4788517893984201</v>
      </c>
      <c r="AL12">
        <f t="shared" si="8"/>
        <v>901.72874202328455</v>
      </c>
      <c r="AN12">
        <f t="shared" si="9"/>
        <v>1164.0269690220821</v>
      </c>
      <c r="AO12">
        <f t="shared" si="9"/>
        <v>-58.20134845110411</v>
      </c>
      <c r="AP12">
        <f t="shared" si="9"/>
        <v>-6.0658131188588671</v>
      </c>
      <c r="AQ12">
        <f t="shared" si="9"/>
        <v>-608.07168351485996</v>
      </c>
      <c r="AR12">
        <f t="shared" si="9"/>
        <v>491.68812393725926</v>
      </c>
      <c r="AS12">
        <f t="shared" si="9"/>
        <v>-11.784897073627194</v>
      </c>
      <c r="AT12">
        <f t="shared" si="9"/>
        <v>4.0135594604640481</v>
      </c>
      <c r="AU12">
        <f t="shared" si="9"/>
        <v>483.91678632409605</v>
      </c>
      <c r="AW12">
        <v>9</v>
      </c>
      <c r="AX12">
        <f>(R12*SUMPRODUCT(K13:$K$23, X13:$X$23)-$AZ$3*SUMPRODUCT(K12:$K$22, W13:$W$23))/Z12</f>
        <v>1341.5042553288986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2398.7447070432186</v>
      </c>
      <c r="P13">
        <f t="shared" si="22"/>
        <v>119.93723535216094</v>
      </c>
      <c r="Q13" s="4">
        <f t="shared" si="23"/>
        <v>12.5</v>
      </c>
      <c r="R13">
        <f t="shared" si="0"/>
        <v>1000000</v>
      </c>
      <c r="S13">
        <f t="shared" si="1"/>
        <v>1357.4375916553831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1213.0432709275201</v>
      </c>
      <c r="AC13">
        <f t="shared" si="2"/>
        <v>1213.6024078698929</v>
      </c>
      <c r="AE13">
        <f t="shared" si="3"/>
        <v>2144.5717801160372</v>
      </c>
      <c r="AF13">
        <f t="shared" si="4"/>
        <v>-107.22858900580187</v>
      </c>
      <c r="AG13">
        <f t="shared" si="4"/>
        <v>-11.175489902172183</v>
      </c>
      <c r="AH13">
        <f t="shared" si="5"/>
        <v>-1159.4875529737128</v>
      </c>
      <c r="AI13">
        <f t="shared" si="6"/>
        <v>866.68014823435033</v>
      </c>
      <c r="AJ13">
        <f t="shared" si="7"/>
        <v>-0.55913694237278833</v>
      </c>
      <c r="AK13">
        <f t="shared" si="24"/>
        <v>6.5007729240755108</v>
      </c>
      <c r="AL13">
        <f t="shared" si="8"/>
        <v>872.62178421605302</v>
      </c>
      <c r="AN13">
        <f t="shared" si="9"/>
        <v>1094.317860912907</v>
      </c>
      <c r="AO13">
        <f t="shared" si="9"/>
        <v>-54.715893045645359</v>
      </c>
      <c r="AP13">
        <f t="shared" si="9"/>
        <v>-5.7025548493122242</v>
      </c>
      <c r="AQ13">
        <f t="shared" si="9"/>
        <v>-591.65561651505107</v>
      </c>
      <c r="AR13">
        <f t="shared" si="9"/>
        <v>442.24379650289848</v>
      </c>
      <c r="AS13">
        <f t="shared" si="9"/>
        <v>-0.2853126896511089</v>
      </c>
      <c r="AT13">
        <f t="shared" si="9"/>
        <v>3.3171712817045189</v>
      </c>
      <c r="AU13">
        <f t="shared" si="9"/>
        <v>445.27565509495184</v>
      </c>
      <c r="AW13">
        <v>10</v>
      </c>
      <c r="AX13">
        <f>(R13*SUMPRODUCT(K14:$K$23, X14:$X$23)-$AZ$3*SUMPRODUCT(K13:$K$22, W14:$W$23))/Z13</f>
        <v>1357.4375916553831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2398.7447070432186</v>
      </c>
      <c r="P14">
        <f t="shared" si="22"/>
        <v>119.93723535216094</v>
      </c>
      <c r="Q14" s="4">
        <f t="shared" si="23"/>
        <v>12.5</v>
      </c>
      <c r="R14">
        <f t="shared" si="0"/>
        <v>1000000</v>
      </c>
      <c r="S14">
        <f t="shared" si="1"/>
        <v>1348.6206654222224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1213.6024078698929</v>
      </c>
      <c r="AC14">
        <f t="shared" si="2"/>
        <v>1192.0555726124931</v>
      </c>
      <c r="AE14">
        <f t="shared" si="3"/>
        <v>2120.2678177932016</v>
      </c>
      <c r="AF14">
        <f t="shared" si="4"/>
        <v>-106.0133908896601</v>
      </c>
      <c r="AG14">
        <f t="shared" si="4"/>
        <v>-11.048840522543154</v>
      </c>
      <c r="AH14">
        <f t="shared" si="5"/>
        <v>-1191.5584485845554</v>
      </c>
      <c r="AI14">
        <f t="shared" si="6"/>
        <v>811.64713779644308</v>
      </c>
      <c r="AJ14">
        <f t="shared" si="7"/>
        <v>21.546835257399835</v>
      </c>
      <c r="AK14">
        <f t="shared" si="24"/>
        <v>5.8101423025921815</v>
      </c>
      <c r="AL14">
        <f t="shared" si="8"/>
        <v>839.00411535643514</v>
      </c>
      <c r="AN14">
        <f t="shared" si="9"/>
        <v>1029.0243449218112</v>
      </c>
      <c r="AO14">
        <f t="shared" si="9"/>
        <v>-51.451217246090565</v>
      </c>
      <c r="AP14">
        <f t="shared" si="9"/>
        <v>-5.3623064904550874</v>
      </c>
      <c r="AQ14">
        <f t="shared" si="9"/>
        <v>-578.29611981138999</v>
      </c>
      <c r="AR14">
        <f t="shared" si="9"/>
        <v>393.91470137387557</v>
      </c>
      <c r="AS14">
        <f t="shared" si="9"/>
        <v>10.457272354848616</v>
      </c>
      <c r="AT14">
        <f t="shared" si="9"/>
        <v>2.8198220180742082</v>
      </c>
      <c r="AU14">
        <f t="shared" si="9"/>
        <v>407.19179574679839</v>
      </c>
      <c r="AW14">
        <v>11</v>
      </c>
      <c r="AX14">
        <f>(R14*SUMPRODUCT(K15:$K$23, X15:$X$23)-$AZ$3*SUMPRODUCT(K14:$K$22, W15:$W$23))/Z14</f>
        <v>1348.6206654222224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2398.7447070432186</v>
      </c>
      <c r="P15">
        <f t="shared" si="22"/>
        <v>119.93723535216094</v>
      </c>
      <c r="Q15" s="4">
        <f t="shared" si="23"/>
        <v>12.5</v>
      </c>
      <c r="R15">
        <f t="shared" si="0"/>
        <v>1000000</v>
      </c>
      <c r="S15">
        <f t="shared" si="1"/>
        <v>1308.8751041840649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1192.0555726124931</v>
      </c>
      <c r="AC15">
        <f t="shared" si="2"/>
        <v>1143.7326745166279</v>
      </c>
      <c r="AE15">
        <f t="shared" si="3"/>
        <v>2096.0920491947327</v>
      </c>
      <c r="AF15">
        <f t="shared" si="4"/>
        <v>-104.80460245973663</v>
      </c>
      <c r="AG15">
        <f t="shared" si="4"/>
        <v>-10.922859167964841</v>
      </c>
      <c r="AH15">
        <f t="shared" si="5"/>
        <v>-1239.4359482306045</v>
      </c>
      <c r="AI15">
        <f t="shared" si="6"/>
        <v>740.92863933642684</v>
      </c>
      <c r="AJ15">
        <f t="shared" si="7"/>
        <v>48.322898095865185</v>
      </c>
      <c r="AK15">
        <f t="shared" si="24"/>
        <v>13.051706379324706</v>
      </c>
      <c r="AL15">
        <f t="shared" si="8"/>
        <v>802.30324381161677</v>
      </c>
      <c r="AN15">
        <f t="shared" si="9"/>
        <v>967.09875353128575</v>
      </c>
      <c r="AO15">
        <f t="shared" si="9"/>
        <v>-48.35493767656429</v>
      </c>
      <c r="AP15">
        <f t="shared" si="9"/>
        <v>-5.0396085851262153</v>
      </c>
      <c r="AQ15">
        <f t="shared" si="9"/>
        <v>-571.85320705556785</v>
      </c>
      <c r="AR15">
        <f t="shared" si="9"/>
        <v>341.85100021402758</v>
      </c>
      <c r="AS15">
        <f t="shared" si="9"/>
        <v>22.295306417236898</v>
      </c>
      <c r="AT15">
        <f t="shared" si="9"/>
        <v>6.021819974819536</v>
      </c>
      <c r="AU15">
        <f t="shared" si="9"/>
        <v>370.168126606084</v>
      </c>
      <c r="AW15">
        <v>12</v>
      </c>
      <c r="AX15">
        <f>(R15*SUMPRODUCT(K16:$K$23, X16:$X$23)-$AZ$3*SUMPRODUCT(K15:$K$22, W16:$W$23))/Z15</f>
        <v>1308.8751041840649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2398.7447070432186</v>
      </c>
      <c r="P16">
        <f t="shared" si="22"/>
        <v>119.93723535216094</v>
      </c>
      <c r="Q16" s="4">
        <f t="shared" si="23"/>
        <v>12.5</v>
      </c>
      <c r="R16">
        <f t="shared" si="0"/>
        <v>1000000</v>
      </c>
      <c r="S16">
        <f t="shared" si="1"/>
        <v>1237.6345655644961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1143.7326745166279</v>
      </c>
      <c r="AC16">
        <f t="shared" si="2"/>
        <v>1069.0625552766987</v>
      </c>
      <c r="AE16">
        <f t="shared" si="3"/>
        <v>2072.0236952968667</v>
      </c>
      <c r="AF16">
        <f t="shared" si="4"/>
        <v>-103.60118476484334</v>
      </c>
      <c r="AG16">
        <f t="shared" si="4"/>
        <v>-10.797437557720135</v>
      </c>
      <c r="AH16">
        <f t="shared" si="5"/>
        <v>-1295.4414852045622</v>
      </c>
      <c r="AI16">
        <f t="shared" si="6"/>
        <v>662.18358776974105</v>
      </c>
      <c r="AJ16">
        <f t="shared" si="7"/>
        <v>74.670119239929136</v>
      </c>
      <c r="AK16">
        <f t="shared" si="24"/>
        <v>22.096301813845425</v>
      </c>
      <c r="AL16">
        <f t="shared" si="8"/>
        <v>758.95000882351565</v>
      </c>
      <c r="AN16">
        <f t="shared" si="9"/>
        <v>906.41324806290811</v>
      </c>
      <c r="AO16">
        <f t="shared" si="9"/>
        <v>-45.320662403145406</v>
      </c>
      <c r="AP16">
        <f t="shared" si="9"/>
        <v>-4.7233728406022548</v>
      </c>
      <c r="AQ16">
        <f t="shared" si="9"/>
        <v>-566.69493063469633</v>
      </c>
      <c r="AR16">
        <f t="shared" si="9"/>
        <v>289.67428218446418</v>
      </c>
      <c r="AS16">
        <f t="shared" si="9"/>
        <v>32.664677275233458</v>
      </c>
      <c r="AT16">
        <f t="shared" si="9"/>
        <v>9.6660963591907265</v>
      </c>
      <c r="AU16">
        <f t="shared" si="9"/>
        <v>332.00505581888837</v>
      </c>
      <c r="AW16">
        <v>13</v>
      </c>
      <c r="AX16">
        <f>(R16*SUMPRODUCT(K17:$K$23, X17:$X$23)-$AZ$3*SUMPRODUCT(K16:$K$22, W17:$W$23))/Z16</f>
        <v>1237.6345655644961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2398.7447070432186</v>
      </c>
      <c r="P17">
        <f t="shared" si="22"/>
        <v>119.93723535216094</v>
      </c>
      <c r="Q17" s="4">
        <f t="shared" si="23"/>
        <v>12.5</v>
      </c>
      <c r="R17">
        <f t="shared" si="0"/>
        <v>1000000</v>
      </c>
      <c r="S17">
        <f t="shared" si="1"/>
        <v>1140.0378255980115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1069.0625552766987</v>
      </c>
      <c r="AC17">
        <f t="shared" si="2"/>
        <v>973.37067650002336</v>
      </c>
      <c r="AE17">
        <f t="shared" si="3"/>
        <v>2048.0616570952316</v>
      </c>
      <c r="AF17">
        <f t="shared" si="4"/>
        <v>-102.40308285476159</v>
      </c>
      <c r="AG17">
        <f t="shared" si="4"/>
        <v>-10.672569964832503</v>
      </c>
      <c r="AH17">
        <f t="shared" si="5"/>
        <v>-1351.4573848345199</v>
      </c>
      <c r="AI17">
        <f t="shared" si="6"/>
        <v>583.5286194411176</v>
      </c>
      <c r="AJ17">
        <f t="shared" si="7"/>
        <v>95.691878776675367</v>
      </c>
      <c r="AK17">
        <f t="shared" si="24"/>
        <v>41.603151587336924</v>
      </c>
      <c r="AL17">
        <f t="shared" si="8"/>
        <v>720.82364980512989</v>
      </c>
      <c r="AN17">
        <f t="shared" si="9"/>
        <v>843.86453751880583</v>
      </c>
      <c r="AO17">
        <f t="shared" si="9"/>
        <v>-42.193226875940297</v>
      </c>
      <c r="AP17">
        <f t="shared" si="9"/>
        <v>-4.3974278246505465</v>
      </c>
      <c r="AQ17">
        <f t="shared" si="9"/>
        <v>-556.84210339997981</v>
      </c>
      <c r="AR17">
        <f t="shared" si="9"/>
        <v>240.43177941823518</v>
      </c>
      <c r="AS17">
        <f t="shared" si="9"/>
        <v>39.428003912105851</v>
      </c>
      <c r="AT17">
        <f t="shared" si="9"/>
        <v>17.141780938063039</v>
      </c>
      <c r="AU17">
        <f t="shared" si="9"/>
        <v>297.00156426840408</v>
      </c>
      <c r="AW17">
        <v>14</v>
      </c>
      <c r="AX17">
        <f>(R17*SUMPRODUCT(K18:$K$23, X18:$X$23)-$AZ$3*SUMPRODUCT(K17:$K$22, W18:$W$23))/Z17</f>
        <v>1140.0378255980115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2398.7447070432186</v>
      </c>
      <c r="P18">
        <f t="shared" si="22"/>
        <v>119.93723535216094</v>
      </c>
      <c r="Q18" s="4">
        <f t="shared" si="23"/>
        <v>12.5</v>
      </c>
      <c r="R18">
        <f t="shared" si="0"/>
        <v>1000000</v>
      </c>
      <c r="S18">
        <f t="shared" si="1"/>
        <v>1018.9977554521563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973.37067650002336</v>
      </c>
      <c r="AC18">
        <f t="shared" si="2"/>
        <v>859.88919602609849</v>
      </c>
      <c r="AE18">
        <f t="shared" si="3"/>
        <v>2024.1994121920297</v>
      </c>
      <c r="AF18">
        <f t="shared" si="4"/>
        <v>-101.2099706096015</v>
      </c>
      <c r="AG18">
        <f t="shared" si="4"/>
        <v>-10.548222400702723</v>
      </c>
      <c r="AH18">
        <f t="shared" si="5"/>
        <v>-1409.7491585162943</v>
      </c>
      <c r="AI18">
        <f t="shared" si="6"/>
        <v>502.6920606654312</v>
      </c>
      <c r="AJ18">
        <f t="shared" si="7"/>
        <v>113.48148047392488</v>
      </c>
      <c r="AK18">
        <f t="shared" si="24"/>
        <v>62.561378550580962</v>
      </c>
      <c r="AL18">
        <f t="shared" si="8"/>
        <v>678.73491968993699</v>
      </c>
      <c r="AN18">
        <f t="shared" si="9"/>
        <v>779.39683863806852</v>
      </c>
      <c r="AO18">
        <f t="shared" si="9"/>
        <v>-38.969841931903431</v>
      </c>
      <c r="AP18">
        <f t="shared" si="9"/>
        <v>-4.0614828474117921</v>
      </c>
      <c r="AQ18">
        <f t="shared" si="9"/>
        <v>-542.80918708025081</v>
      </c>
      <c r="AR18">
        <f t="shared" si="9"/>
        <v>193.55632677850252</v>
      </c>
      <c r="AS18">
        <f t="shared" si="9"/>
        <v>43.694858615517688</v>
      </c>
      <c r="AT18">
        <f t="shared" si="9"/>
        <v>24.088605287341395</v>
      </c>
      <c r="AU18">
        <f t="shared" si="9"/>
        <v>261.33979068136159</v>
      </c>
      <c r="AW18">
        <v>15</v>
      </c>
      <c r="AX18">
        <f>(R18*SUMPRODUCT(K19:$K$23, X19:$X$23)-$AZ$3*SUMPRODUCT(K18:$K$22, W19:$W$23))/Z18</f>
        <v>1018.9977554521563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2398.7447070432186</v>
      </c>
      <c r="P19">
        <f t="shared" si="22"/>
        <v>119.93723535216094</v>
      </c>
      <c r="Q19" s="4">
        <f t="shared" si="23"/>
        <v>12.5</v>
      </c>
      <c r="R19">
        <f t="shared" si="0"/>
        <v>1000000</v>
      </c>
      <c r="S19">
        <f t="shared" si="1"/>
        <v>870.94414055473442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859.88919602609849</v>
      </c>
      <c r="AC19">
        <f t="shared" si="2"/>
        <v>726.31638889762257</v>
      </c>
      <c r="AE19">
        <f t="shared" si="3"/>
        <v>2000.4125550431033</v>
      </c>
      <c r="AF19">
        <f t="shared" si="4"/>
        <v>-100.02062775215518</v>
      </c>
      <c r="AG19">
        <f t="shared" si="4"/>
        <v>-10.424267686602246</v>
      </c>
      <c r="AH19">
        <f t="shared" si="5"/>
        <v>-1477.7992074761153</v>
      </c>
      <c r="AI19">
        <f t="shared" si="6"/>
        <v>412.16845212823068</v>
      </c>
      <c r="AJ19">
        <f t="shared" si="7"/>
        <v>133.57280712847592</v>
      </c>
      <c r="AK19">
        <f t="shared" si="24"/>
        <v>61.554269049970138</v>
      </c>
      <c r="AL19">
        <f t="shared" si="8"/>
        <v>607.29552830667672</v>
      </c>
      <c r="AN19">
        <f t="shared" si="9"/>
        <v>717.56843466852774</v>
      </c>
      <c r="AO19">
        <f t="shared" si="9"/>
        <v>-35.878421733426386</v>
      </c>
      <c r="AP19">
        <f t="shared" si="9"/>
        <v>-3.739291391459854</v>
      </c>
      <c r="AQ19">
        <f t="shared" si="9"/>
        <v>-530.10168396997369</v>
      </c>
      <c r="AR19">
        <f t="shared" si="9"/>
        <v>147.84903757366774</v>
      </c>
      <c r="AS19">
        <f t="shared" si="9"/>
        <v>47.913931495694079</v>
      </c>
      <c r="AT19">
        <f t="shared" si="9"/>
        <v>22.080145606964933</v>
      </c>
      <c r="AU19">
        <f t="shared" si="9"/>
        <v>217.84311467632676</v>
      </c>
      <c r="AW19">
        <v>16</v>
      </c>
      <c r="AX19">
        <f>(R19*SUMPRODUCT(K20:$K$23, X20:$X$23)-$AZ$3*SUMPRODUCT(K19:$K$22, W20:$W$23))/Z19</f>
        <v>870.94414055473442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2398.7447070432186</v>
      </c>
      <c r="P20">
        <f t="shared" si="22"/>
        <v>119.93723535216094</v>
      </c>
      <c r="Q20" s="4">
        <f t="shared" si="23"/>
        <v>12.5</v>
      </c>
      <c r="R20">
        <f t="shared" si="0"/>
        <v>1000000</v>
      </c>
      <c r="S20">
        <f t="shared" si="1"/>
        <v>687.26923136365735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726.31638889762257</v>
      </c>
      <c r="AC20">
        <f t="shared" si="2"/>
        <v>566.35028365696201</v>
      </c>
      <c r="AE20">
        <f t="shared" si="3"/>
        <v>1976.7067740818432</v>
      </c>
      <c r="AF20">
        <f t="shared" si="4"/>
        <v>-98.835338704092166</v>
      </c>
      <c r="AG20">
        <f t="shared" si="4"/>
        <v>-10.300735465292622</v>
      </c>
      <c r="AH20">
        <f t="shared" si="5"/>
        <v>-1543.1635554881902</v>
      </c>
      <c r="AI20">
        <f t="shared" si="6"/>
        <v>324.40714442426815</v>
      </c>
      <c r="AJ20">
        <f t="shared" si="7"/>
        <v>159.96610524066057</v>
      </c>
      <c r="AK20">
        <f t="shared" si="24"/>
        <v>11.198007644384107</v>
      </c>
      <c r="AL20">
        <f t="shared" si="8"/>
        <v>495.57125730931284</v>
      </c>
      <c r="AN20">
        <f t="shared" si="9"/>
        <v>672.54569731782578</v>
      </c>
      <c r="AO20">
        <f t="shared" si="9"/>
        <v>-33.627284865891298</v>
      </c>
      <c r="AP20">
        <f t="shared" si="9"/>
        <v>-3.5046752544314659</v>
      </c>
      <c r="AQ20">
        <f t="shared" si="9"/>
        <v>-525.03892995627962</v>
      </c>
      <c r="AR20">
        <f t="shared" si="9"/>
        <v>110.37480724122345</v>
      </c>
      <c r="AS20">
        <f t="shared" si="9"/>
        <v>54.426138063025817</v>
      </c>
      <c r="AT20">
        <f t="shared" si="9"/>
        <v>3.8099590483068959</v>
      </c>
      <c r="AU20">
        <f t="shared" si="9"/>
        <v>168.61090435255616</v>
      </c>
      <c r="AW20">
        <v>17</v>
      </c>
      <c r="AX20">
        <f>(R20*SUMPRODUCT(K21:$K$23, X21:$X$23)-$AZ$3*SUMPRODUCT(K20:$K$22, W21:$W$23))/Z20</f>
        <v>687.26923136365735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2398.7447070432186</v>
      </c>
      <c r="P21">
        <f t="shared" si="22"/>
        <v>119.93723535216094</v>
      </c>
      <c r="Q21" s="4">
        <f t="shared" si="23"/>
        <v>12.5</v>
      </c>
      <c r="R21">
        <f t="shared" si="0"/>
        <v>1000000</v>
      </c>
      <c r="S21">
        <f t="shared" si="1"/>
        <v>472.50281742215464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566.35028365696201</v>
      </c>
      <c r="AC21">
        <f t="shared" si="2"/>
        <v>384.71166740613307</v>
      </c>
      <c r="AE21">
        <f t="shared" si="3"/>
        <v>1953.0572980768929</v>
      </c>
      <c r="AF21">
        <f t="shared" si="4"/>
        <v>-97.652864903844659</v>
      </c>
      <c r="AG21">
        <f t="shared" si="4"/>
        <v>-10.177496652427759</v>
      </c>
      <c r="AH21">
        <f t="shared" si="5"/>
        <v>-1618.5166569549174</v>
      </c>
      <c r="AI21">
        <f t="shared" si="6"/>
        <v>226.7102795657031</v>
      </c>
      <c r="AJ21">
        <f t="shared" si="7"/>
        <v>181.63861625082893</v>
      </c>
      <c r="AK21">
        <f t="shared" si="24"/>
        <v>3.8748075469280168</v>
      </c>
      <c r="AL21">
        <f t="shared" si="8"/>
        <v>412.22370336346006</v>
      </c>
      <c r="AN21">
        <f t="shared" si="9"/>
        <v>632.07391559403163</v>
      </c>
      <c r="AO21">
        <f t="shared" si="9"/>
        <v>-31.603695779701585</v>
      </c>
      <c r="AP21">
        <f t="shared" si="9"/>
        <v>-3.2937744153125683</v>
      </c>
      <c r="AQ21">
        <f t="shared" si="9"/>
        <v>-523.80550320924567</v>
      </c>
      <c r="AR21">
        <f t="shared" si="9"/>
        <v>73.370942189771753</v>
      </c>
      <c r="AS21">
        <f t="shared" si="9"/>
        <v>58.784261736607306</v>
      </c>
      <c r="AT21">
        <f t="shared" si="9"/>
        <v>1.2540158349535893</v>
      </c>
      <c r="AU21">
        <f t="shared" si="9"/>
        <v>133.40921976133265</v>
      </c>
      <c r="AW21">
        <v>18</v>
      </c>
      <c r="AX21">
        <f>(R21*SUMPRODUCT(K22:$K$23, X22:$X$23)-$AZ$3*SUMPRODUCT(K21:$K$22, W22:$W$23))/Z21</f>
        <v>472.50281742215464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2398.7447070432186</v>
      </c>
      <c r="P22">
        <f t="shared" si="22"/>
        <v>119.93723535216094</v>
      </c>
      <c r="Q22" s="4">
        <f t="shared" si="23"/>
        <v>12.5</v>
      </c>
      <c r="R22">
        <f t="shared" si="0"/>
        <v>1000000</v>
      </c>
      <c r="S22">
        <f t="shared" si="1"/>
        <v>239.19929215823345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384.71166740613307</v>
      </c>
      <c r="AC22">
        <f t="shared" si="2"/>
        <v>192.40203604352672</v>
      </c>
      <c r="AE22">
        <f t="shared" si="3"/>
        <v>1929.4512179343933</v>
      </c>
      <c r="AF22">
        <f t="shared" si="4"/>
        <v>-96.472560896719671</v>
      </c>
      <c r="AG22">
        <f t="shared" si="4"/>
        <v>-10.054483977958967</v>
      </c>
      <c r="AH22">
        <f t="shared" si="5"/>
        <v>-1699.0166355611104</v>
      </c>
      <c r="AI22">
        <f t="shared" si="6"/>
        <v>123.90753749860414</v>
      </c>
      <c r="AJ22">
        <f t="shared" si="7"/>
        <v>192.30963136260635</v>
      </c>
      <c r="AK22">
        <f t="shared" si="24"/>
        <v>46.571496813319946</v>
      </c>
      <c r="AL22">
        <f t="shared" si="8"/>
        <v>362.78866567453042</v>
      </c>
      <c r="AN22">
        <f t="shared" si="9"/>
        <v>583.58337156266907</v>
      </c>
      <c r="AO22">
        <f t="shared" si="9"/>
        <v>-29.179168578133453</v>
      </c>
      <c r="AP22">
        <f t="shared" si="9"/>
        <v>-3.0410873333516153</v>
      </c>
      <c r="AQ22">
        <f t="shared" si="9"/>
        <v>-513.88594192254402</v>
      </c>
      <c r="AR22">
        <f t="shared" si="9"/>
        <v>37.477173728639976</v>
      </c>
      <c r="AS22">
        <f t="shared" si="9"/>
        <v>58.166126208006524</v>
      </c>
      <c r="AT22">
        <f t="shared" si="9"/>
        <v>14.086052488092234</v>
      </c>
      <c r="AU22">
        <f t="shared" si="9"/>
        <v>109.72935242473872</v>
      </c>
      <c r="AW22">
        <v>19</v>
      </c>
      <c r="AX22">
        <f>(R22*SUMPRODUCT(K23:$K$23, X23:$X$23)-$AZ$3*SUMPRODUCT(K22:$K$22, W23:$W$23))/Z22</f>
        <v>239.19929215823345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2398.7447070432186</v>
      </c>
      <c r="P23">
        <f t="shared" si="22"/>
        <v>119.93723535216094</v>
      </c>
      <c r="Q23" s="4">
        <f t="shared" si="23"/>
        <v>12.5</v>
      </c>
      <c r="R23">
        <f t="shared" si="0"/>
        <v>1000000</v>
      </c>
      <c r="S23">
        <f t="shared" si="1"/>
        <v>242.15851914686303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192.40203604352672</v>
      </c>
      <c r="AC23">
        <f t="shared" si="2"/>
        <v>192.40203604352672</v>
      </c>
      <c r="AE23">
        <f t="shared" si="3"/>
        <v>1905.8729265842842</v>
      </c>
      <c r="AF23">
        <f t="shared" si="4"/>
        <v>-95.293646329214226</v>
      </c>
      <c r="AG23">
        <f t="shared" si="4"/>
        <v>-9.9316161125246083</v>
      </c>
      <c r="AH23">
        <f t="shared" si="5"/>
        <v>-1785.8420523814693</v>
      </c>
      <c r="AI23">
        <f t="shared" si="6"/>
        <v>14.805611761076079</v>
      </c>
      <c r="AJ23">
        <f t="shared" si="7"/>
        <v>0</v>
      </c>
      <c r="AK23">
        <f t="shared" si="24"/>
        <v>140.20869214090177</v>
      </c>
      <c r="AL23">
        <f t="shared" si="8"/>
        <v>155.01430390197785</v>
      </c>
      <c r="AN23">
        <f t="shared" si="9"/>
        <v>522.19572655494039</v>
      </c>
      <c r="AO23">
        <f t="shared" si="9"/>
        <v>-26.109786327747024</v>
      </c>
      <c r="AP23">
        <f t="shared" si="9"/>
        <v>-2.7211926983187498</v>
      </c>
      <c r="AQ23">
        <f t="shared" si="9"/>
        <v>-489.30811443292015</v>
      </c>
      <c r="AR23">
        <f t="shared" si="9"/>
        <v>4.0566330959545134</v>
      </c>
      <c r="AS23">
        <f t="shared" si="9"/>
        <v>0</v>
      </c>
      <c r="AT23">
        <f t="shared" si="9"/>
        <v>38.416191783077039</v>
      </c>
      <c r="AU23">
        <f t="shared" si="9"/>
        <v>42.472824879031549</v>
      </c>
      <c r="AW23">
        <v>20</v>
      </c>
      <c r="AX23">
        <f>(R23*SUMPRODUCT(K$23:$K24, X$23:$X24)-$AZ$3*SUMPRODUCT(K$22:$K23, W$23:$W24))/Z23</f>
        <v>242.15851914686303</v>
      </c>
    </row>
    <row r="25" spans="5:50" x14ac:dyDescent="0.25">
      <c r="AN25" s="8">
        <f t="shared" ref="AN25:AU25" si="25">SUM(AN3:AN23)</f>
        <v>23209.552315673132</v>
      </c>
      <c r="AO25" s="8">
        <f t="shared" si="25"/>
        <v>-2959.5361460660706</v>
      </c>
      <c r="AP25" s="8">
        <f t="shared" si="25"/>
        <v>-208.44634460018304</v>
      </c>
      <c r="AQ25" s="8">
        <f t="shared" si="25"/>
        <v>-12674.799780680167</v>
      </c>
      <c r="AR25" s="8">
        <f t="shared" si="25"/>
        <v>7366.770044326714</v>
      </c>
      <c r="AS25" s="8">
        <f t="shared" si="25"/>
        <v>-564.61320022810719</v>
      </c>
      <c r="AT25" s="8">
        <f t="shared" si="25"/>
        <v>520.69453482623601</v>
      </c>
      <c r="AU25" s="9">
        <f t="shared" si="25"/>
        <v>7322.8513789248418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10A4-E613-43A2-A6F9-BC22BB71D31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5746.6486414688852</v>
      </c>
      <c r="K3">
        <v>1</v>
      </c>
      <c r="L3" s="2">
        <v>0</v>
      </c>
      <c r="O3">
        <f>$C$3</f>
        <v>5746.6486414688852</v>
      </c>
      <c r="P3">
        <f>O3*B5</f>
        <v>4597.3189131751087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5746.6486414688852</v>
      </c>
      <c r="AF3">
        <f t="shared" ref="AF3:AG23" si="4">-$Z3*P3</f>
        <v>-4597.3189131751087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1049.3297282937765</v>
      </c>
      <c r="AJ3">
        <f t="shared" ref="AJ3:AJ23" si="7">AB3-AC3</f>
        <v>0</v>
      </c>
      <c r="AL3">
        <f t="shared" ref="AL3:AL23" si="8">SUM(AI3:AK3)</f>
        <v>1049.3297282937765</v>
      </c>
      <c r="AN3">
        <f t="shared" ref="AN3:AU23" si="9">AE3*$K3</f>
        <v>5746.6486414688852</v>
      </c>
      <c r="AO3">
        <f t="shared" si="9"/>
        <v>-4597.3189131751087</v>
      </c>
      <c r="AP3">
        <f t="shared" si="9"/>
        <v>-100</v>
      </c>
      <c r="AQ3">
        <f t="shared" si="9"/>
        <v>0</v>
      </c>
      <c r="AR3">
        <f t="shared" si="9"/>
        <v>1049.3297282937765</v>
      </c>
      <c r="AS3">
        <f t="shared" si="9"/>
        <v>0</v>
      </c>
      <c r="AT3">
        <f t="shared" si="9"/>
        <v>0</v>
      </c>
      <c r="AU3">
        <f t="shared" si="9"/>
        <v>1049.3297282937765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2702.9829826644959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1000000</v>
      </c>
      <c r="S4">
        <f t="shared" si="1"/>
        <v>1517.0999816158035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1499.9836393865189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-1499.9836393865189</v>
      </c>
      <c r="AK4">
        <f>G4*MAX(0, SUM(AB4, AE4:AF4))</f>
        <v>0</v>
      </c>
      <c r="AL4">
        <f t="shared" si="8"/>
        <v>-2782.260639386519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-1202.9993432779809</v>
      </c>
      <c r="AR4">
        <f t="shared" si="9"/>
        <v>-1202.9993432779809</v>
      </c>
      <c r="AS4">
        <f t="shared" si="9"/>
        <v>-1407.2461200736643</v>
      </c>
      <c r="AT4">
        <f t="shared" si="9"/>
        <v>0</v>
      </c>
      <c r="AU4">
        <f t="shared" si="9"/>
        <v>-2610.2454633516454</v>
      </c>
      <c r="AW4">
        <v>1</v>
      </c>
      <c r="AX4">
        <f>(R4*SUMPRODUCT(K5:$K$23, X5:$X$23)-$AZ$3*SUMPRODUCT(K4:$K$22, W5:$W$23))/Z4</f>
        <v>1517.0999816158035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5746.6486414688852</v>
      </c>
      <c r="P5">
        <f t="shared" ref="P5:P23" si="22">O5*$C$5</f>
        <v>287.33243207344429</v>
      </c>
      <c r="Q5" s="4">
        <f t="shared" ref="Q5:Q23" si="23">$C$8</f>
        <v>12.5</v>
      </c>
      <c r="R5">
        <f t="shared" si="0"/>
        <v>1000000</v>
      </c>
      <c r="S5">
        <f t="shared" si="1"/>
        <v>2935.2945258854288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1499.9836393865189</v>
      </c>
      <c r="AC5">
        <f t="shared" si="2"/>
        <v>2869.2879754443311</v>
      </c>
      <c r="AE5">
        <f t="shared" si="3"/>
        <v>5617.4226131860978</v>
      </c>
      <c r="AF5">
        <f t="shared" si="4"/>
        <v>-280.87113065930492</v>
      </c>
      <c r="AG5">
        <f t="shared" si="4"/>
        <v>-12.21891001968028</v>
      </c>
      <c r="AH5">
        <f t="shared" si="5"/>
        <v>-1317.7441955776628</v>
      </c>
      <c r="AI5">
        <f t="shared" si="6"/>
        <v>4006.5883769294496</v>
      </c>
      <c r="AJ5">
        <f t="shared" si="7"/>
        <v>-1369.3043360578122</v>
      </c>
      <c r="AK5">
        <f>G5*SUM(AB5, AE5:AF5)</f>
        <v>280.29793999844577</v>
      </c>
      <c r="AL5">
        <f t="shared" si="8"/>
        <v>2917.581980870083</v>
      </c>
      <c r="AN5">
        <f t="shared" si="9"/>
        <v>4850.9955815185886</v>
      </c>
      <c r="AO5">
        <f t="shared" si="9"/>
        <v>-242.54977907592948</v>
      </c>
      <c r="AP5">
        <f t="shared" si="9"/>
        <v>-10.551792627691084</v>
      </c>
      <c r="AQ5">
        <f t="shared" si="9"/>
        <v>-1137.954487403855</v>
      </c>
      <c r="AR5">
        <f t="shared" si="9"/>
        <v>3459.9395224111131</v>
      </c>
      <c r="AS5">
        <f t="shared" si="9"/>
        <v>-1182.4798918241252</v>
      </c>
      <c r="AT5">
        <f t="shared" si="9"/>
        <v>242.05479310911463</v>
      </c>
      <c r="AU5">
        <f t="shared" si="9"/>
        <v>2519.5144236961023</v>
      </c>
      <c r="AW5">
        <v>2</v>
      </c>
      <c r="AX5">
        <f>(R5*SUMPRODUCT(K6:$K$23, X6:$X$23)-$AZ$3*SUMPRODUCT(K5:$K$22, W6:$W$23))/Z5</f>
        <v>2935.2945258854288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5746.6486414688852</v>
      </c>
      <c r="P6">
        <f t="shared" si="22"/>
        <v>287.33243207344429</v>
      </c>
      <c r="Q6" s="4">
        <f t="shared" si="23"/>
        <v>12.5</v>
      </c>
      <c r="R6">
        <f t="shared" si="0"/>
        <v>1000000</v>
      </c>
      <c r="S6">
        <f t="shared" si="1"/>
        <v>4225.581510286147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2869.2879754443311</v>
      </c>
      <c r="AC6">
        <f t="shared" si="2"/>
        <v>4083.4624498028352</v>
      </c>
      <c r="AE6">
        <f t="shared" si="3"/>
        <v>5553.3715022478855</v>
      </c>
      <c r="AF6">
        <f t="shared" si="4"/>
        <v>-277.66857511239431</v>
      </c>
      <c r="AG6">
        <f t="shared" si="4"/>
        <v>-12.07958727060004</v>
      </c>
      <c r="AH6">
        <f t="shared" si="5"/>
        <v>-1370.6919106748931</v>
      </c>
      <c r="AI6">
        <f t="shared" si="6"/>
        <v>3892.9314291899982</v>
      </c>
      <c r="AJ6">
        <f t="shared" si="7"/>
        <v>-1214.1744743585041</v>
      </c>
      <c r="AK6">
        <f>G6*SUM(AB6, AE6:AF6)</f>
        <v>476.48196780091968</v>
      </c>
      <c r="AL6">
        <f t="shared" si="8"/>
        <v>3155.238922632414</v>
      </c>
      <c r="AN6">
        <f t="shared" si="9"/>
        <v>4325.1113305150648</v>
      </c>
      <c r="AO6">
        <f t="shared" si="9"/>
        <v>-216.2555665257533</v>
      </c>
      <c r="AP6">
        <f t="shared" si="9"/>
        <v>-9.4078992826015515</v>
      </c>
      <c r="AQ6">
        <f t="shared" si="9"/>
        <v>-1067.5307983817825</v>
      </c>
      <c r="AR6">
        <f t="shared" si="9"/>
        <v>3031.9170663249279</v>
      </c>
      <c r="AS6">
        <f t="shared" si="9"/>
        <v>-945.63091522770799</v>
      </c>
      <c r="AT6">
        <f t="shared" si="9"/>
        <v>371.09664946558848</v>
      </c>
      <c r="AU6">
        <f t="shared" si="9"/>
        <v>2457.3828005628088</v>
      </c>
      <c r="AW6">
        <v>3</v>
      </c>
      <c r="AX6">
        <f>(R6*SUMPRODUCT(K7:$K$23, X7:$X$23)-$AZ$3*SUMPRODUCT(K6:$K$22, W7:$W$23))/Z6</f>
        <v>4225.581510286147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5746.6486414688852</v>
      </c>
      <c r="P7">
        <f t="shared" si="22"/>
        <v>287.33243207344429</v>
      </c>
      <c r="Q7" s="4">
        <f t="shared" si="23"/>
        <v>12.5</v>
      </c>
      <c r="R7">
        <f t="shared" si="0"/>
        <v>1000000</v>
      </c>
      <c r="S7">
        <f t="shared" si="1"/>
        <v>5346.9601239928361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4083.4624498028352</v>
      </c>
      <c r="AC7">
        <f t="shared" si="2"/>
        <v>5107.7942518194286</v>
      </c>
      <c r="AE7">
        <f t="shared" si="3"/>
        <v>5489.6049750604107</v>
      </c>
      <c r="AF7">
        <f t="shared" si="4"/>
        <v>-274.48024875302053</v>
      </c>
      <c r="AG7">
        <f t="shared" si="4"/>
        <v>-11.940883542640837</v>
      </c>
      <c r="AH7">
        <f t="shared" si="5"/>
        <v>-1432.6284202563668</v>
      </c>
      <c r="AI7">
        <f t="shared" si="6"/>
        <v>3770.5554225083824</v>
      </c>
      <c r="AJ7">
        <f t="shared" si="7"/>
        <v>-1024.3318020165934</v>
      </c>
      <c r="AK7">
        <f>G7*SUM(AB7, AE7:AF7)</f>
        <v>456.56063034701202</v>
      </c>
      <c r="AL7">
        <f t="shared" si="8"/>
        <v>3202.7842508388012</v>
      </c>
      <c r="AN7">
        <f t="shared" si="9"/>
        <v>3870.2347128076858</v>
      </c>
      <c r="AO7">
        <f t="shared" si="9"/>
        <v>-193.5117356403843</v>
      </c>
      <c r="AP7">
        <f t="shared" si="9"/>
        <v>-8.4184603807151017</v>
      </c>
      <c r="AQ7">
        <f t="shared" si="9"/>
        <v>-1010.0195310628908</v>
      </c>
      <c r="AR7">
        <f t="shared" si="9"/>
        <v>2658.2849857236956</v>
      </c>
      <c r="AS7">
        <f t="shared" si="9"/>
        <v>-722.16571421950869</v>
      </c>
      <c r="AT7">
        <f t="shared" si="9"/>
        <v>321.88050107392638</v>
      </c>
      <c r="AU7">
        <f t="shared" si="9"/>
        <v>2257.9997725781136</v>
      </c>
      <c r="AW7">
        <v>4</v>
      </c>
      <c r="AX7">
        <f>(R7*SUMPRODUCT(K8:$K$23, X8:$X$23)-$AZ$3*SUMPRODUCT(K7:$K$22, W8:$W$23))/Z7</f>
        <v>5346.9601239928361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5746.6486414688852</v>
      </c>
      <c r="P8">
        <f t="shared" si="22"/>
        <v>287.33243207344429</v>
      </c>
      <c r="Q8" s="4">
        <f t="shared" si="23"/>
        <v>12.5</v>
      </c>
      <c r="R8">
        <f t="shared" si="0"/>
        <v>1000000</v>
      </c>
      <c r="S8">
        <f t="shared" si="1"/>
        <v>6296.9481608548249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5107.7942518194286</v>
      </c>
      <c r="AC8">
        <f t="shared" si="2"/>
        <v>5945.725803245241</v>
      </c>
      <c r="AE8">
        <f t="shared" si="3"/>
        <v>5426.1201199292354</v>
      </c>
      <c r="AF8">
        <f t="shared" si="4"/>
        <v>-271.30600599646181</v>
      </c>
      <c r="AG8">
        <f t="shared" si="4"/>
        <v>-11.80279250234072</v>
      </c>
      <c r="AH8">
        <f t="shared" si="5"/>
        <v>-1494.5763898965647</v>
      </c>
      <c r="AI8">
        <f t="shared" si="6"/>
        <v>3648.4349315338682</v>
      </c>
      <c r="AJ8">
        <f t="shared" si="7"/>
        <v>-837.93155142581236</v>
      </c>
      <c r="AK8">
        <f t="shared" ref="AK8:AK23" si="24">G8*SUM(AB8:AB8, AE8:AF8)</f>
        <v>218.59355819052192</v>
      </c>
      <c r="AL8">
        <f t="shared" si="8"/>
        <v>3029.0969382985777</v>
      </c>
      <c r="AN8">
        <f t="shared" si="9"/>
        <v>3566.8784699280254</v>
      </c>
      <c r="AO8">
        <f t="shared" si="9"/>
        <v>-178.34392349640129</v>
      </c>
      <c r="AP8">
        <f t="shared" si="9"/>
        <v>-7.758605694518991</v>
      </c>
      <c r="AQ8">
        <f t="shared" si="9"/>
        <v>-982.46486051885165</v>
      </c>
      <c r="AR8">
        <f t="shared" si="9"/>
        <v>2398.3110802182537</v>
      </c>
      <c r="AS8">
        <f t="shared" si="9"/>
        <v>-550.81714816388853</v>
      </c>
      <c r="AT8">
        <f t="shared" si="9"/>
        <v>143.69321709466689</v>
      </c>
      <c r="AU8">
        <f t="shared" si="9"/>
        <v>1991.1871491490319</v>
      </c>
      <c r="AW8">
        <v>5</v>
      </c>
      <c r="AX8">
        <f>(R8*SUMPRODUCT(K9:$K$23, X9:$X$23)-$AZ$3*SUMPRODUCT(K8:$K$22, W9:$W$23))/Z8</f>
        <v>6296.9481608548249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5746.6486414688852</v>
      </c>
      <c r="P9">
        <f t="shared" si="22"/>
        <v>287.33243207344429</v>
      </c>
      <c r="Q9" s="4">
        <f t="shared" si="23"/>
        <v>12.5</v>
      </c>
      <c r="R9">
        <f t="shared" si="0"/>
        <v>1000000</v>
      </c>
      <c r="S9">
        <f t="shared" si="1"/>
        <v>7125.2466246636041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5945.725803245241</v>
      </c>
      <c r="AC9">
        <f t="shared" si="2"/>
        <v>6649.4377957708457</v>
      </c>
      <c r="AE9">
        <f t="shared" si="3"/>
        <v>5362.8996564596036</v>
      </c>
      <c r="AF9">
        <f t="shared" si="4"/>
        <v>-268.14498282298018</v>
      </c>
      <c r="AG9">
        <f t="shared" si="4"/>
        <v>-11.665276561716167</v>
      </c>
      <c r="AH9">
        <f t="shared" si="5"/>
        <v>-1559.0412480915877</v>
      </c>
      <c r="AI9">
        <f t="shared" si="6"/>
        <v>3524.0481489833201</v>
      </c>
      <c r="AJ9">
        <f t="shared" si="7"/>
        <v>-703.71199252560473</v>
      </c>
      <c r="AK9">
        <f t="shared" si="24"/>
        <v>65.138834813602998</v>
      </c>
      <c r="AL9">
        <f t="shared" si="8"/>
        <v>2885.4749912713182</v>
      </c>
      <c r="AN9">
        <f t="shared" si="9"/>
        <v>3350.4279450479212</v>
      </c>
      <c r="AO9">
        <f t="shared" si="9"/>
        <v>-167.52139725239604</v>
      </c>
      <c r="AP9">
        <f t="shared" si="9"/>
        <v>-7.2877866607125794</v>
      </c>
      <c r="AQ9">
        <f t="shared" si="9"/>
        <v>-973.99834039348491</v>
      </c>
      <c r="AR9">
        <f t="shared" si="9"/>
        <v>2201.620420741328</v>
      </c>
      <c r="AS9">
        <f t="shared" si="9"/>
        <v>-439.63834419002234</v>
      </c>
      <c r="AT9">
        <f t="shared" si="9"/>
        <v>40.694957289473535</v>
      </c>
      <c r="AU9">
        <f t="shared" si="9"/>
        <v>1802.6770338407789</v>
      </c>
      <c r="AW9">
        <v>6</v>
      </c>
      <c r="AX9">
        <f>(R9*SUMPRODUCT(K10:$K$23, X10:$X$23)-$AZ$3*SUMPRODUCT(K9:$K$22, W10:$W$23))/Z9</f>
        <v>7125.2466246636041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5746.6486414688852</v>
      </c>
      <c r="P10">
        <f t="shared" si="22"/>
        <v>287.33243207344429</v>
      </c>
      <c r="Q10" s="4">
        <f t="shared" si="23"/>
        <v>12.5</v>
      </c>
      <c r="R10">
        <f t="shared" si="0"/>
        <v>1000000</v>
      </c>
      <c r="S10">
        <f t="shared" si="1"/>
        <v>7866.8581899433693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6649.4377957708457</v>
      </c>
      <c r="AC10">
        <f t="shared" si="2"/>
        <v>7255.2540665538218</v>
      </c>
      <c r="AE10">
        <f t="shared" si="3"/>
        <v>5299.8789247748291</v>
      </c>
      <c r="AF10">
        <f t="shared" si="4"/>
        <v>-264.9939462387415</v>
      </c>
      <c r="AG10">
        <f t="shared" si="4"/>
        <v>-11.528195073842513</v>
      </c>
      <c r="AH10">
        <f t="shared" si="5"/>
        <v>-1634.2977805194355</v>
      </c>
      <c r="AI10">
        <f t="shared" si="6"/>
        <v>3389.059002942809</v>
      </c>
      <c r="AJ10">
        <f t="shared" si="7"/>
        <v>-605.81627078297606</v>
      </c>
      <c r="AK10">
        <f t="shared" si="24"/>
        <v>47.905723374658429</v>
      </c>
      <c r="AL10">
        <f t="shared" si="8"/>
        <v>2831.1484555344914</v>
      </c>
      <c r="AN10">
        <f t="shared" si="9"/>
        <v>3145.8966797739663</v>
      </c>
      <c r="AO10">
        <f t="shared" si="9"/>
        <v>-157.29483398869834</v>
      </c>
      <c r="AP10">
        <f t="shared" si="9"/>
        <v>-6.8428941719887639</v>
      </c>
      <c r="AQ10">
        <f t="shared" si="9"/>
        <v>-970.0847952326551</v>
      </c>
      <c r="AR10">
        <f t="shared" si="9"/>
        <v>2011.6741563806238</v>
      </c>
      <c r="AS10">
        <f t="shared" si="9"/>
        <v>-359.59979876147491</v>
      </c>
      <c r="AT10">
        <f t="shared" si="9"/>
        <v>28.435829996420335</v>
      </c>
      <c r="AU10">
        <f t="shared" si="9"/>
        <v>1680.5101876155693</v>
      </c>
      <c r="AW10">
        <v>7</v>
      </c>
      <c r="AX10">
        <f>(R10*SUMPRODUCT(K11:$K$23, X11:$X$23)-$AZ$3*SUMPRODUCT(K10:$K$22, W11:$W$23))/Z10</f>
        <v>7866.8581899433693</v>
      </c>
    </row>
    <row r="11" spans="1:52" x14ac:dyDescent="0.25">
      <c r="A11" t="s">
        <v>33</v>
      </c>
      <c r="C11" s="7">
        <f>AU25</f>
        <v>17398.720188018669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5746.6486414688852</v>
      </c>
      <c r="P11">
        <f t="shared" si="22"/>
        <v>287.33243207344429</v>
      </c>
      <c r="Q11" s="4">
        <f t="shared" si="23"/>
        <v>12.5</v>
      </c>
      <c r="R11">
        <f t="shared" si="0"/>
        <v>1000000</v>
      </c>
      <c r="S11">
        <f t="shared" si="1"/>
        <v>8527.7603363735361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7255.2540665538218</v>
      </c>
      <c r="AC11">
        <f t="shared" si="2"/>
        <v>7771.5736872694724</v>
      </c>
      <c r="AE11">
        <f t="shared" si="3"/>
        <v>5237.0729957702479</v>
      </c>
      <c r="AF11">
        <f t="shared" si="4"/>
        <v>-261.85364978851243</v>
      </c>
      <c r="AG11">
        <f t="shared" si="4"/>
        <v>-11.391580820642476</v>
      </c>
      <c r="AH11">
        <f t="shared" si="5"/>
        <v>-1706.5841969289265</v>
      </c>
      <c r="AI11">
        <f t="shared" si="6"/>
        <v>3257.2435682321666</v>
      </c>
      <c r="AJ11">
        <f t="shared" si="7"/>
        <v>-516.31962071565067</v>
      </c>
      <c r="AK11">
        <f t="shared" si="24"/>
        <v>29.353136190085333</v>
      </c>
      <c r="AL11">
        <f t="shared" si="8"/>
        <v>2770.2770837066014</v>
      </c>
      <c r="AN11">
        <f t="shared" si="9"/>
        <v>2956.363671943629</v>
      </c>
      <c r="AO11">
        <f t="shared" si="9"/>
        <v>-147.81818359718147</v>
      </c>
      <c r="AP11">
        <f t="shared" si="9"/>
        <v>-6.430625605439749</v>
      </c>
      <c r="AQ11">
        <f t="shared" si="9"/>
        <v>-963.37849920912367</v>
      </c>
      <c r="AR11">
        <f t="shared" si="9"/>
        <v>1838.7363635318843</v>
      </c>
      <c r="AS11">
        <f t="shared" si="9"/>
        <v>-291.46597174190464</v>
      </c>
      <c r="AT11">
        <f t="shared" si="9"/>
        <v>16.570046963269235</v>
      </c>
      <c r="AU11">
        <f t="shared" si="9"/>
        <v>1563.8404387532489</v>
      </c>
      <c r="AW11">
        <v>8</v>
      </c>
      <c r="AX11">
        <f>(R11*SUMPRODUCT(K12:$K$23, X12:$X$23)-$AZ$3*SUMPRODUCT(K11:$K$22, W12:$W$23))/Z11</f>
        <v>8527.7603363735361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5746.6486414688852</v>
      </c>
      <c r="P12">
        <f t="shared" si="22"/>
        <v>287.33243207344429</v>
      </c>
      <c r="Q12" s="4">
        <f t="shared" si="23"/>
        <v>12.5</v>
      </c>
      <c r="R12">
        <f t="shared" si="0"/>
        <v>1000000</v>
      </c>
      <c r="S12">
        <f t="shared" si="1"/>
        <v>9108.5564500598957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7771.5736872694724</v>
      </c>
      <c r="AC12">
        <f t="shared" si="2"/>
        <v>8201.5563096369278</v>
      </c>
      <c r="AE12">
        <f t="shared" si="3"/>
        <v>5174.4162407200856</v>
      </c>
      <c r="AF12">
        <f t="shared" si="4"/>
        <v>-258.7208120360043</v>
      </c>
      <c r="AG12">
        <f t="shared" si="4"/>
        <v>-11.255291047769425</v>
      </c>
      <c r="AH12">
        <f t="shared" si="5"/>
        <v>-1789.9171733301323</v>
      </c>
      <c r="AI12">
        <f t="shared" si="6"/>
        <v>3114.5229643061789</v>
      </c>
      <c r="AJ12">
        <f t="shared" si="7"/>
        <v>-429.98262236745541</v>
      </c>
      <c r="AK12">
        <f t="shared" si="24"/>
        <v>29.180718966693174</v>
      </c>
      <c r="AL12">
        <f t="shared" si="8"/>
        <v>2713.7210609054168</v>
      </c>
      <c r="AN12">
        <f t="shared" si="9"/>
        <v>2776.8737555088555</v>
      </c>
      <c r="AO12">
        <f t="shared" si="9"/>
        <v>-138.84368777544279</v>
      </c>
      <c r="AP12">
        <f t="shared" si="9"/>
        <v>-6.0402025788352933</v>
      </c>
      <c r="AQ12">
        <f t="shared" si="9"/>
        <v>-960.56710398376242</v>
      </c>
      <c r="AR12">
        <f t="shared" si="9"/>
        <v>1671.4227611708147</v>
      </c>
      <c r="AS12">
        <f t="shared" si="9"/>
        <v>-230.75210880423887</v>
      </c>
      <c r="AT12">
        <f t="shared" si="9"/>
        <v>15.659964118814928</v>
      </c>
      <c r="AU12">
        <f t="shared" si="9"/>
        <v>1456.3306164853907</v>
      </c>
      <c r="AW12">
        <v>9</v>
      </c>
      <c r="AX12">
        <f>(R12*SUMPRODUCT(K13:$K$23, X13:$X$23)-$AZ$3*SUMPRODUCT(K12:$K$22, W13:$W$23))/Z12</f>
        <v>9108.5564500598957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5746.6486414688852</v>
      </c>
      <c r="P13">
        <f t="shared" si="22"/>
        <v>287.33243207344429</v>
      </c>
      <c r="Q13" s="4">
        <f t="shared" si="23"/>
        <v>12.5</v>
      </c>
      <c r="R13">
        <f t="shared" si="0"/>
        <v>1000000</v>
      </c>
      <c r="S13">
        <f t="shared" si="1"/>
        <v>9610.4799626226049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8201.5563096369278</v>
      </c>
      <c r="AC13">
        <f t="shared" si="2"/>
        <v>8548.9073925656685</v>
      </c>
      <c r="AE13">
        <f t="shared" si="3"/>
        <v>5111.8744583620555</v>
      </c>
      <c r="AF13">
        <f t="shared" si="4"/>
        <v>-255.5937229181028</v>
      </c>
      <c r="AG13">
        <f t="shared" si="4"/>
        <v>-11.119251361293038</v>
      </c>
      <c r="AH13">
        <f t="shared" si="5"/>
        <v>-1878.9420798955191</v>
      </c>
      <c r="AI13">
        <f t="shared" si="6"/>
        <v>2966.2194041871408</v>
      </c>
      <c r="AJ13">
        <f t="shared" si="7"/>
        <v>-347.35108292874065</v>
      </c>
      <c r="AK13">
        <f t="shared" si="24"/>
        <v>26.115674090161761</v>
      </c>
      <c r="AL13">
        <f t="shared" si="8"/>
        <v>2644.9839953485621</v>
      </c>
      <c r="AN13">
        <f t="shared" si="9"/>
        <v>2608.4533865438689</v>
      </c>
      <c r="AO13">
        <f t="shared" si="9"/>
        <v>-130.42266932719343</v>
      </c>
      <c r="AP13">
        <f t="shared" si="9"/>
        <v>-5.6738578197577274</v>
      </c>
      <c r="AQ13">
        <f t="shared" si="9"/>
        <v>-958.77409966630239</v>
      </c>
      <c r="AR13">
        <f t="shared" si="9"/>
        <v>1513.5827597306152</v>
      </c>
      <c r="AS13">
        <f t="shared" si="9"/>
        <v>-177.24400627699873</v>
      </c>
      <c r="AT13">
        <f t="shared" si="9"/>
        <v>13.326132923887547</v>
      </c>
      <c r="AU13">
        <f t="shared" si="9"/>
        <v>1349.664886377504</v>
      </c>
      <c r="AW13">
        <v>10</v>
      </c>
      <c r="AX13">
        <f>(R13*SUMPRODUCT(K14:$K$23, X14:$X$23)-$AZ$3*SUMPRODUCT(K13:$K$22, W14:$W$23))/Z13</f>
        <v>9610.4799626226049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5746.6486414688852</v>
      </c>
      <c r="P14">
        <f t="shared" si="22"/>
        <v>287.33243207344429</v>
      </c>
      <c r="Q14" s="4">
        <f t="shared" si="23"/>
        <v>12.5</v>
      </c>
      <c r="R14">
        <f t="shared" si="0"/>
        <v>1000000</v>
      </c>
      <c r="S14">
        <f t="shared" si="1"/>
        <v>10034.840914498036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8548.9073925656685</v>
      </c>
      <c r="AC14">
        <f t="shared" si="2"/>
        <v>8817.3111127497359</v>
      </c>
      <c r="AE14">
        <f t="shared" si="3"/>
        <v>5049.4062994347323</v>
      </c>
      <c r="AF14">
        <f t="shared" si="4"/>
        <v>-252.47031497173666</v>
      </c>
      <c r="AG14">
        <f t="shared" si="4"/>
        <v>-10.983371819092257</v>
      </c>
      <c r="AH14">
        <f t="shared" si="5"/>
        <v>-1974.9622870280778</v>
      </c>
      <c r="AI14">
        <f t="shared" si="6"/>
        <v>2810.9903256158254</v>
      </c>
      <c r="AJ14">
        <f t="shared" si="7"/>
        <v>-268.40372018406742</v>
      </c>
      <c r="AK14">
        <f t="shared" si="24"/>
        <v>24.022518078651593</v>
      </c>
      <c r="AL14">
        <f t="shared" si="8"/>
        <v>2566.6091235104095</v>
      </c>
      <c r="AN14">
        <f t="shared" si="9"/>
        <v>2450.6158919715658</v>
      </c>
      <c r="AO14">
        <f t="shared" si="9"/>
        <v>-122.53079459857831</v>
      </c>
      <c r="AP14">
        <f t="shared" si="9"/>
        <v>-5.3305327262560169</v>
      </c>
      <c r="AQ14">
        <f t="shared" si="9"/>
        <v>-958.50357044497036</v>
      </c>
      <c r="AR14">
        <f t="shared" si="9"/>
        <v>1364.2509942017609</v>
      </c>
      <c r="AS14">
        <f t="shared" si="9"/>
        <v>-130.26371480960026</v>
      </c>
      <c r="AT14">
        <f t="shared" si="9"/>
        <v>11.658789385854764</v>
      </c>
      <c r="AU14">
        <f t="shared" si="9"/>
        <v>1245.6460687780154</v>
      </c>
      <c r="AW14">
        <v>11</v>
      </c>
      <c r="AX14">
        <f>(R14*SUMPRODUCT(K15:$K$23, X15:$X$23)-$AZ$3*SUMPRODUCT(K14:$K$22, W15:$W$23))/Z14</f>
        <v>10034.840914498036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5746.6486414688852</v>
      </c>
      <c r="P15">
        <f t="shared" si="22"/>
        <v>287.33243207344429</v>
      </c>
      <c r="Q15" s="4">
        <f t="shared" si="23"/>
        <v>12.5</v>
      </c>
      <c r="R15">
        <f t="shared" si="0"/>
        <v>1000000</v>
      </c>
      <c r="S15">
        <f t="shared" si="1"/>
        <v>10385.364554090776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8817.3111127497359</v>
      </c>
      <c r="AC15">
        <f t="shared" si="2"/>
        <v>9012.5004541915951</v>
      </c>
      <c r="AE15">
        <f t="shared" si="3"/>
        <v>4986.9865637905987</v>
      </c>
      <c r="AF15">
        <f t="shared" si="4"/>
        <v>-249.34932818952996</v>
      </c>
      <c r="AG15">
        <f t="shared" si="4"/>
        <v>-10.847597606289117</v>
      </c>
      <c r="AH15">
        <f t="shared" si="5"/>
        <v>-2075.2395689773311</v>
      </c>
      <c r="AI15">
        <f t="shared" si="6"/>
        <v>2651.5500690174485</v>
      </c>
      <c r="AJ15">
        <f t="shared" si="7"/>
        <v>-195.18934144185914</v>
      </c>
      <c r="AK15">
        <f t="shared" si="24"/>
        <v>55.575288228238307</v>
      </c>
      <c r="AL15">
        <f t="shared" si="8"/>
        <v>2511.9360158038276</v>
      </c>
      <c r="AN15">
        <f t="shared" si="9"/>
        <v>2300.9049109136222</v>
      </c>
      <c r="AO15">
        <f t="shared" si="9"/>
        <v>-115.04524554568111</v>
      </c>
      <c r="AP15">
        <f t="shared" si="9"/>
        <v>-5.0048842692196818</v>
      </c>
      <c r="AQ15">
        <f t="shared" si="9"/>
        <v>-957.47779836663437</v>
      </c>
      <c r="AR15">
        <f t="shared" si="9"/>
        <v>1223.3769827320871</v>
      </c>
      <c r="AS15">
        <f t="shared" si="9"/>
        <v>-90.056812573443196</v>
      </c>
      <c r="AT15">
        <f t="shared" si="9"/>
        <v>25.64142733775428</v>
      </c>
      <c r="AU15">
        <f t="shared" si="9"/>
        <v>1158.9615974963981</v>
      </c>
      <c r="AW15">
        <v>12</v>
      </c>
      <c r="AX15">
        <f>(R15*SUMPRODUCT(K16:$K$23, X16:$X$23)-$AZ$3*SUMPRODUCT(K15:$K$22, W16:$W$23))/Z15</f>
        <v>10385.364554090776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5746.6486414688852</v>
      </c>
      <c r="P16">
        <f t="shared" si="22"/>
        <v>287.33243207344429</v>
      </c>
      <c r="Q16" s="4">
        <f t="shared" si="23"/>
        <v>12.5</v>
      </c>
      <c r="R16">
        <f t="shared" si="0"/>
        <v>1000000</v>
      </c>
      <c r="S16">
        <f t="shared" si="1"/>
        <v>10659.863865549567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9012.5004541915951</v>
      </c>
      <c r="AC16">
        <f t="shared" si="2"/>
        <v>9134.814245929776</v>
      </c>
      <c r="AE16">
        <f t="shared" si="3"/>
        <v>4924.5064044480296</v>
      </c>
      <c r="AF16">
        <f t="shared" si="4"/>
        <v>-246.22532022240151</v>
      </c>
      <c r="AG16">
        <f t="shared" si="4"/>
        <v>-10.71169196101506</v>
      </c>
      <c r="AH16">
        <f t="shared" si="5"/>
        <v>-2194.373536893353</v>
      </c>
      <c r="AI16">
        <f t="shared" si="6"/>
        <v>2473.1958553712593</v>
      </c>
      <c r="AJ16">
        <f t="shared" si="7"/>
        <v>-122.31379173818095</v>
      </c>
      <c r="AK16">
        <f t="shared" si="24"/>
        <v>97.204548922762285</v>
      </c>
      <c r="AL16">
        <f t="shared" si="8"/>
        <v>2448.0866125558405</v>
      </c>
      <c r="AN16">
        <f t="shared" si="9"/>
        <v>2154.2407334887207</v>
      </c>
      <c r="AO16">
        <f t="shared" si="9"/>
        <v>-107.71203667443605</v>
      </c>
      <c r="AP16">
        <f t="shared" si="9"/>
        <v>-4.6858631610590367</v>
      </c>
      <c r="AQ16">
        <f t="shared" si="9"/>
        <v>-959.93556905430216</v>
      </c>
      <c r="AR16">
        <f t="shared" si="9"/>
        <v>1081.9072645989231</v>
      </c>
      <c r="AS16">
        <f t="shared" si="9"/>
        <v>-53.506550868092454</v>
      </c>
      <c r="AT16">
        <f t="shared" si="9"/>
        <v>42.522434041444356</v>
      </c>
      <c r="AU16">
        <f t="shared" si="9"/>
        <v>1070.9231477722749</v>
      </c>
      <c r="AW16">
        <v>13</v>
      </c>
      <c r="AX16">
        <f>(R16*SUMPRODUCT(K17:$K$23, X17:$X$23)-$AZ$3*SUMPRODUCT(K16:$K$22, W17:$W$23))/Z16</f>
        <v>10659.863865549567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5746.6486414688852</v>
      </c>
      <c r="P17">
        <f t="shared" si="22"/>
        <v>287.33243207344429</v>
      </c>
      <c r="Q17" s="4">
        <f t="shared" si="23"/>
        <v>12.5</v>
      </c>
      <c r="R17">
        <f t="shared" si="0"/>
        <v>1000000</v>
      </c>
      <c r="S17">
        <f t="shared" si="1"/>
        <v>10859.771264399682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9134.814245929776</v>
      </c>
      <c r="AC17">
        <f t="shared" si="2"/>
        <v>9187.7496375394039</v>
      </c>
      <c r="AE17">
        <f t="shared" si="3"/>
        <v>4861.8675004515135</v>
      </c>
      <c r="AF17">
        <f t="shared" si="4"/>
        <v>-243.09337502257571</v>
      </c>
      <c r="AG17">
        <f t="shared" si="4"/>
        <v>-10.575441017411812</v>
      </c>
      <c r="AH17">
        <f t="shared" si="5"/>
        <v>-2330.7219194476343</v>
      </c>
      <c r="AI17">
        <f t="shared" si="6"/>
        <v>2277.4767649638911</v>
      </c>
      <c r="AJ17">
        <f t="shared" si="7"/>
        <v>-52.935391609627914</v>
      </c>
      <c r="AK17">
        <f t="shared" si="24"/>
        <v>189.79951952475025</v>
      </c>
      <c r="AL17">
        <f t="shared" si="8"/>
        <v>2414.3408928790136</v>
      </c>
      <c r="AN17">
        <f t="shared" si="9"/>
        <v>2003.2392850736608</v>
      </c>
      <c r="AO17">
        <f t="shared" si="9"/>
        <v>-100.16196425368305</v>
      </c>
      <c r="AP17">
        <f t="shared" si="9"/>
        <v>-4.3574077041571533</v>
      </c>
      <c r="AQ17">
        <f t="shared" si="9"/>
        <v>-960.3292790653361</v>
      </c>
      <c r="AR17">
        <f t="shared" si="9"/>
        <v>938.39063405048432</v>
      </c>
      <c r="AS17">
        <f t="shared" si="9"/>
        <v>-21.811013161777304</v>
      </c>
      <c r="AT17">
        <f t="shared" si="9"/>
        <v>78.203252919742297</v>
      </c>
      <c r="AU17">
        <f t="shared" si="9"/>
        <v>994.78287380844938</v>
      </c>
      <c r="AW17">
        <v>14</v>
      </c>
      <c r="AX17">
        <f>(R17*SUMPRODUCT(K18:$K$23, X18:$X$23)-$AZ$3*SUMPRODUCT(K17:$K$22, W18:$W$23))/Z17</f>
        <v>10859.771264399682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5746.6486414688852</v>
      </c>
      <c r="P18">
        <f t="shared" si="22"/>
        <v>287.33243207344429</v>
      </c>
      <c r="Q18" s="4">
        <f t="shared" si="23"/>
        <v>12.5</v>
      </c>
      <c r="R18">
        <f t="shared" si="0"/>
        <v>1000000</v>
      </c>
      <c r="S18">
        <f t="shared" si="1"/>
        <v>10490.154083067797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9187.7496375394039</v>
      </c>
      <c r="AC18">
        <f t="shared" si="2"/>
        <v>8748.6565305862241</v>
      </c>
      <c r="AE18">
        <f t="shared" si="3"/>
        <v>4792.6326694591689</v>
      </c>
      <c r="AF18">
        <f t="shared" si="4"/>
        <v>-239.6316334729585</v>
      </c>
      <c r="AG18">
        <f t="shared" si="4"/>
        <v>-10.424842739807165</v>
      </c>
      <c r="AH18">
        <f t="shared" si="5"/>
        <v>-3587.5093944424539</v>
      </c>
      <c r="AI18">
        <f t="shared" si="6"/>
        <v>955.06679880394995</v>
      </c>
      <c r="AJ18">
        <f t="shared" si="7"/>
        <v>439.09310695317981</v>
      </c>
      <c r="AK18">
        <f t="shared" si="24"/>
        <v>296.80021454815329</v>
      </c>
      <c r="AL18">
        <f t="shared" si="8"/>
        <v>1690.960120305283</v>
      </c>
      <c r="AN18">
        <f t="shared" si="9"/>
        <v>1845.3531449675379</v>
      </c>
      <c r="AO18">
        <f t="shared" si="9"/>
        <v>-92.267657248376921</v>
      </c>
      <c r="AP18">
        <f t="shared" si="9"/>
        <v>-4.0139767978224876</v>
      </c>
      <c r="AQ18">
        <f t="shared" si="9"/>
        <v>-1381.3330167826189</v>
      </c>
      <c r="AR18">
        <f t="shared" si="9"/>
        <v>367.73849413871983</v>
      </c>
      <c r="AS18">
        <f t="shared" si="9"/>
        <v>169.06821401379278</v>
      </c>
      <c r="AT18">
        <f t="shared" si="9"/>
        <v>114.27982220162113</v>
      </c>
      <c r="AU18">
        <f t="shared" si="9"/>
        <v>651.08653035413374</v>
      </c>
      <c r="AW18">
        <v>15</v>
      </c>
      <c r="AX18">
        <f>(R18*SUMPRODUCT(K19:$K$23, X19:$X$23)-$AZ$3*SUMPRODUCT(K18:$K$22, W19:$W$23))/Z18</f>
        <v>10490.154083067797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5746.6486414688852</v>
      </c>
      <c r="P19">
        <f t="shared" si="22"/>
        <v>287.33243207344429</v>
      </c>
      <c r="Q19" s="4">
        <f t="shared" si="23"/>
        <v>12.5</v>
      </c>
      <c r="R19">
        <f t="shared" si="0"/>
        <v>1000000</v>
      </c>
      <c r="S19">
        <f t="shared" si="1"/>
        <v>9563.1452091512656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8748.6565305862241</v>
      </c>
      <c r="AC19">
        <f t="shared" si="2"/>
        <v>7848.6533579911938</v>
      </c>
      <c r="AE19">
        <f t="shared" si="3"/>
        <v>4716.3827559472193</v>
      </c>
      <c r="AF19">
        <f t="shared" si="4"/>
        <v>-235.81913779736101</v>
      </c>
      <c r="AG19">
        <f t="shared" si="4"/>
        <v>-10.258985389138212</v>
      </c>
      <c r="AH19">
        <f t="shared" si="5"/>
        <v>-4928.7138616705361</v>
      </c>
      <c r="AI19">
        <f t="shared" si="6"/>
        <v>-458.40922890981619</v>
      </c>
      <c r="AJ19">
        <f t="shared" si="7"/>
        <v>900.00317259503026</v>
      </c>
      <c r="AK19">
        <f t="shared" si="24"/>
        <v>295.0116093168146</v>
      </c>
      <c r="AL19">
        <f t="shared" si="8"/>
        <v>736.60555300202873</v>
      </c>
      <c r="AN19">
        <f t="shared" si="9"/>
        <v>1691.8147123955439</v>
      </c>
      <c r="AO19">
        <f t="shared" si="9"/>
        <v>-84.590735619777206</v>
      </c>
      <c r="AP19">
        <f t="shared" si="9"/>
        <v>-3.6800029415995059</v>
      </c>
      <c r="AQ19">
        <f t="shared" si="9"/>
        <v>-1767.9800507809725</v>
      </c>
      <c r="AR19">
        <f t="shared" si="9"/>
        <v>-164.43607694680554</v>
      </c>
      <c r="AS19">
        <f t="shared" si="9"/>
        <v>322.84033917284086</v>
      </c>
      <c r="AT19">
        <f t="shared" si="9"/>
        <v>105.8236803067598</v>
      </c>
      <c r="AU19">
        <f t="shared" si="9"/>
        <v>264.22794253279511</v>
      </c>
      <c r="AW19">
        <v>16</v>
      </c>
      <c r="AX19">
        <f>(R19*SUMPRODUCT(K20:$K$23, X20:$X$23)-$AZ$3*SUMPRODUCT(K19:$K$22, W20:$W$23))/Z19</f>
        <v>9563.1452091512656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5746.6486414688852</v>
      </c>
      <c r="P20">
        <f t="shared" si="22"/>
        <v>287.33243207344429</v>
      </c>
      <c r="Q20" s="4">
        <f t="shared" si="23"/>
        <v>12.5</v>
      </c>
      <c r="R20">
        <f t="shared" si="0"/>
        <v>1000000</v>
      </c>
      <c r="S20">
        <f t="shared" si="1"/>
        <v>8054.8314275352113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7848.6533579911938</v>
      </c>
      <c r="AC20">
        <f t="shared" si="2"/>
        <v>6493.7284109680522</v>
      </c>
      <c r="AE20">
        <f t="shared" si="3"/>
        <v>4632.8934238635657</v>
      </c>
      <c r="AF20">
        <f t="shared" si="4"/>
        <v>-231.64467119317834</v>
      </c>
      <c r="AG20">
        <f t="shared" si="4"/>
        <v>-10.077380993923454</v>
      </c>
      <c r="AH20">
        <f t="shared" si="5"/>
        <v>-6321.1633058701027</v>
      </c>
      <c r="AI20">
        <f t="shared" si="6"/>
        <v>-1929.9919341936393</v>
      </c>
      <c r="AJ20">
        <f t="shared" si="7"/>
        <v>1354.9249470231416</v>
      </c>
      <c r="AK20">
        <f t="shared" si="24"/>
        <v>52.674579075844797</v>
      </c>
      <c r="AL20">
        <f t="shared" si="8"/>
        <v>-522.39240809465286</v>
      </c>
      <c r="AN20">
        <f t="shared" si="9"/>
        <v>1576.2745285267506</v>
      </c>
      <c r="AO20">
        <f t="shared" si="9"/>
        <v>-78.813726426337553</v>
      </c>
      <c r="AP20">
        <f t="shared" si="9"/>
        <v>-3.4286821477827543</v>
      </c>
      <c r="AQ20">
        <f t="shared" si="9"/>
        <v>-2150.6837732070435</v>
      </c>
      <c r="AR20">
        <f t="shared" si="9"/>
        <v>-656.65165325441342</v>
      </c>
      <c r="AS20">
        <f t="shared" si="9"/>
        <v>460.99348434330193</v>
      </c>
      <c r="AT20">
        <f t="shared" si="9"/>
        <v>17.921758543040347</v>
      </c>
      <c r="AU20">
        <f t="shared" si="9"/>
        <v>-177.73641036807115</v>
      </c>
      <c r="AW20">
        <v>17</v>
      </c>
      <c r="AX20">
        <f>(R20*SUMPRODUCT(K21:$K$23, X21:$X$23)-$AZ$3*SUMPRODUCT(K20:$K$22, W21:$W$23))/Z20</f>
        <v>8054.8314275352113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5746.6486414688852</v>
      </c>
      <c r="P21">
        <f t="shared" si="22"/>
        <v>287.33243207344429</v>
      </c>
      <c r="Q21" s="4">
        <f t="shared" si="23"/>
        <v>12.5</v>
      </c>
      <c r="R21">
        <f t="shared" si="0"/>
        <v>1000000</v>
      </c>
      <c r="S21">
        <f t="shared" si="1"/>
        <v>5931.4822166198201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6493.7284109680522</v>
      </c>
      <c r="AC21">
        <f t="shared" si="2"/>
        <v>4687.3907717991751</v>
      </c>
      <c r="AE21">
        <f t="shared" si="3"/>
        <v>4541.3248876170474</v>
      </c>
      <c r="AF21">
        <f t="shared" si="4"/>
        <v>-227.0662443808524</v>
      </c>
      <c r="AG21">
        <f t="shared" si="4"/>
        <v>-9.8782028686380841</v>
      </c>
      <c r="AH21">
        <f t="shared" si="5"/>
        <v>-7872.3452276906646</v>
      </c>
      <c r="AI21">
        <f t="shared" si="6"/>
        <v>-3567.9647873231079</v>
      </c>
      <c r="AJ21">
        <f t="shared" si="7"/>
        <v>1806.3376391688771</v>
      </c>
      <c r="AK21">
        <f t="shared" si="24"/>
        <v>17.292779286726795</v>
      </c>
      <c r="AL21">
        <f t="shared" si="8"/>
        <v>-1744.3343688675041</v>
      </c>
      <c r="AN21">
        <f t="shared" si="9"/>
        <v>1469.7228834643854</v>
      </c>
      <c r="AO21">
        <f t="shared" si="9"/>
        <v>-73.486144173219273</v>
      </c>
      <c r="AP21">
        <f t="shared" si="9"/>
        <v>-3.1969130513274111</v>
      </c>
      <c r="AQ21">
        <f t="shared" si="9"/>
        <v>-2547.7511990426624</v>
      </c>
      <c r="AR21">
        <f t="shared" si="9"/>
        <v>-1154.7113728028239</v>
      </c>
      <c r="AS21">
        <f t="shared" si="9"/>
        <v>584.59058297909712</v>
      </c>
      <c r="AT21">
        <f t="shared" si="9"/>
        <v>5.5965151283720491</v>
      </c>
      <c r="AU21">
        <f t="shared" si="9"/>
        <v>-564.52427469535473</v>
      </c>
      <c r="AW21">
        <v>18</v>
      </c>
      <c r="AX21">
        <f>(R21*SUMPRODUCT(K22:$K$23, X22:$X$23)-$AZ$3*SUMPRODUCT(K21:$K$22, W22:$W$23))/Z21</f>
        <v>5931.4822166198201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5746.6486414688852</v>
      </c>
      <c r="P22">
        <f t="shared" si="22"/>
        <v>287.33243207344429</v>
      </c>
      <c r="Q22" s="4">
        <f t="shared" si="23"/>
        <v>12.5</v>
      </c>
      <c r="R22">
        <f t="shared" si="0"/>
        <v>1000000</v>
      </c>
      <c r="S22">
        <f t="shared" si="1"/>
        <v>3213.6377361484747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4687.3907717991751</v>
      </c>
      <c r="AC22">
        <f t="shared" si="2"/>
        <v>2483.4393424094319</v>
      </c>
      <c r="AE22">
        <f t="shared" si="3"/>
        <v>4440.9029563897866</v>
      </c>
      <c r="AF22">
        <f t="shared" si="4"/>
        <v>-222.04514781948939</v>
      </c>
      <c r="AG22">
        <f t="shared" si="4"/>
        <v>-9.6597670082511335</v>
      </c>
      <c r="AH22">
        <f t="shared" si="5"/>
        <v>-9572.3065360455439</v>
      </c>
      <c r="AI22">
        <f t="shared" si="6"/>
        <v>-5363.1084944834975</v>
      </c>
      <c r="AJ22">
        <f t="shared" si="7"/>
        <v>2203.9514293897432</v>
      </c>
      <c r="AK22">
        <f t="shared" si="24"/>
        <v>187.03122018775889</v>
      </c>
      <c r="AL22">
        <f t="shared" si="8"/>
        <v>-2972.1258449059951</v>
      </c>
      <c r="AN22">
        <f t="shared" si="9"/>
        <v>1343.1990899708246</v>
      </c>
      <c r="AO22">
        <f t="shared" si="9"/>
        <v>-67.159954498541254</v>
      </c>
      <c r="AP22">
        <f t="shared" si="9"/>
        <v>-2.9217009203373996</v>
      </c>
      <c r="AQ22">
        <f t="shared" si="9"/>
        <v>-2895.2475553734262</v>
      </c>
      <c r="AR22">
        <f t="shared" si="9"/>
        <v>-1622.1301208214802</v>
      </c>
      <c r="AS22">
        <f t="shared" si="9"/>
        <v>666.60892691580045</v>
      </c>
      <c r="AT22">
        <f t="shared" si="9"/>
        <v>56.569613706794222</v>
      </c>
      <c r="AU22">
        <f t="shared" si="9"/>
        <v>-898.95158019888549</v>
      </c>
      <c r="AW22">
        <v>19</v>
      </c>
      <c r="AX22">
        <f>(R22*SUMPRODUCT(K23:$K$23, X23:$X$23)-$AZ$3*SUMPRODUCT(K22:$K$22, W23:$W$23))/Z22</f>
        <v>3213.6377361484747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5746.6486414688852</v>
      </c>
      <c r="P23">
        <f t="shared" si="22"/>
        <v>287.33243207344429</v>
      </c>
      <c r="Q23" s="4">
        <f t="shared" si="23"/>
        <v>12.5</v>
      </c>
      <c r="R23">
        <f t="shared" si="0"/>
        <v>1000000</v>
      </c>
      <c r="S23">
        <f t="shared" si="1"/>
        <v>3295.0678584664342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2483.4393424094319</v>
      </c>
      <c r="AC23">
        <f t="shared" si="2"/>
        <v>2483.4393424094319</v>
      </c>
      <c r="AE23">
        <f t="shared" si="3"/>
        <v>4331.1561206723245</v>
      </c>
      <c r="AF23">
        <f t="shared" si="4"/>
        <v>-216.55780603361623</v>
      </c>
      <c r="AG23">
        <f t="shared" si="4"/>
        <v>-9.4210477943133153</v>
      </c>
      <c r="AH23">
        <f t="shared" si="5"/>
        <v>-11369.723508424537</v>
      </c>
      <c r="AI23">
        <f t="shared" si="6"/>
        <v>-7264.5462415801421</v>
      </c>
      <c r="AJ23">
        <f t="shared" si="7"/>
        <v>0</v>
      </c>
      <c r="AK23">
        <f t="shared" si="24"/>
        <v>461.86263599336979</v>
      </c>
      <c r="AL23">
        <f t="shared" si="8"/>
        <v>-6802.6836055867725</v>
      </c>
      <c r="AN23">
        <f t="shared" si="9"/>
        <v>1186.7061994058611</v>
      </c>
      <c r="AO23">
        <f t="shared" si="9"/>
        <v>-59.335309970293061</v>
      </c>
      <c r="AP23">
        <f t="shared" si="9"/>
        <v>-2.5813005837053624</v>
      </c>
      <c r="AQ23">
        <f t="shared" si="9"/>
        <v>-3115.2239718580067</v>
      </c>
      <c r="AR23">
        <f t="shared" si="9"/>
        <v>-1990.4343830061441</v>
      </c>
      <c r="AS23">
        <f t="shared" si="9"/>
        <v>0</v>
      </c>
      <c r="AT23">
        <f t="shared" si="9"/>
        <v>126.54710154437559</v>
      </c>
      <c r="AU23">
        <f t="shared" si="9"/>
        <v>-1863.8872814617687</v>
      </c>
      <c r="AW23">
        <v>20</v>
      </c>
      <c r="AX23">
        <f>(R23*SUMPRODUCT(K$23:$K24, X$23:$X24)-$AZ$3*SUMPRODUCT(K$22:$K23, W$23:$W24))/Z23</f>
        <v>3295.0678584664342</v>
      </c>
    </row>
    <row r="25" spans="5:50" x14ac:dyDescent="0.25">
      <c r="AN25" s="8">
        <f t="shared" ref="AN25:AU25" si="25">SUM(AN3:AN23)</f>
        <v>55219.955555234963</v>
      </c>
      <c r="AO25" s="8">
        <f t="shared" si="25"/>
        <v>-7070.9842588634128</v>
      </c>
      <c r="AP25" s="8">
        <f t="shared" si="25"/>
        <v>-207.61338912552768</v>
      </c>
      <c r="AQ25" s="8">
        <f t="shared" si="25"/>
        <v>-27922.237643106659</v>
      </c>
      <c r="AR25" s="8">
        <f t="shared" si="25"/>
        <v>20019.120264139365</v>
      </c>
      <c r="AS25" s="8">
        <f t="shared" si="25"/>
        <v>-4398.5765632716148</v>
      </c>
      <c r="AT25" s="8">
        <f t="shared" si="25"/>
        <v>1778.1764871509206</v>
      </c>
      <c r="AU25" s="9">
        <f t="shared" si="25"/>
        <v>17398.720188018669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D3A5-A7CC-44F0-A140-2103CDCD9DBA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23456.32915466425</v>
      </c>
      <c r="K3">
        <v>1</v>
      </c>
      <c r="L3" s="2">
        <v>0</v>
      </c>
      <c r="O3">
        <f>$C$3</f>
        <v>23456.32915466425</v>
      </c>
      <c r="P3">
        <f>O3*B5</f>
        <v>18765.0633237314</v>
      </c>
      <c r="Q3" s="4">
        <f>B8</f>
        <v>100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23456.32915466425</v>
      </c>
      <c r="AF3">
        <f t="shared" ref="AF3:AG23" si="4">-$Z3*P3</f>
        <v>-18765.0633237314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4591.2658309328508</v>
      </c>
      <c r="AJ3">
        <f t="shared" ref="AJ3:AJ23" si="7">AB3-AC3</f>
        <v>-1.4551915228366852E-11</v>
      </c>
      <c r="AL3">
        <f t="shared" ref="AL3:AL23" si="8">SUM(AI3:AK3)</f>
        <v>4591.2658309328363</v>
      </c>
      <c r="AN3">
        <f t="shared" ref="AN3:AU23" si="9">AE3*$K3</f>
        <v>23456.32915466425</v>
      </c>
      <c r="AO3">
        <f t="shared" si="9"/>
        <v>-18765.0633237314</v>
      </c>
      <c r="AP3">
        <f t="shared" si="9"/>
        <v>-100</v>
      </c>
      <c r="AQ3">
        <f t="shared" si="9"/>
        <v>0</v>
      </c>
      <c r="AR3">
        <f t="shared" si="9"/>
        <v>4591.2658309328508</v>
      </c>
      <c r="AS3">
        <f t="shared" si="9"/>
        <v>-1.4551915228366852E-11</v>
      </c>
      <c r="AT3">
        <f t="shared" si="9"/>
        <v>0</v>
      </c>
      <c r="AU3">
        <f t="shared" si="9"/>
        <v>4591.2658309328363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12781.762798858155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1000000</v>
      </c>
      <c r="S4">
        <f t="shared" si="1"/>
        <v>10831.181833794288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1.4551915228366852E-11</v>
      </c>
      <c r="AC4">
        <f t="shared" si="2"/>
        <v>10698.822560561865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-10698.82256056185</v>
      </c>
      <c r="AK4">
        <f>H4*SUM(AB4, AE4:AF4)</f>
        <v>9.5897121354937554E-13</v>
      </c>
      <c r="AL4">
        <f t="shared" si="8"/>
        <v>-12919.028560561848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-2082.9402382962753</v>
      </c>
      <c r="AR4">
        <f t="shared" si="9"/>
        <v>-2082.9402382962753</v>
      </c>
      <c r="AS4">
        <f t="shared" si="9"/>
        <v>-10037.360503388543</v>
      </c>
      <c r="AT4">
        <f t="shared" si="9"/>
        <v>8.9968215925450365E-13</v>
      </c>
      <c r="AU4">
        <f t="shared" si="9"/>
        <v>-12120.300741684818</v>
      </c>
      <c r="AW4">
        <v>1</v>
      </c>
      <c r="AX4">
        <f>(R4*SUMPRODUCT(K5:$K$23, X5:$X$23)-$AZ$3*SUMPRODUCT(K4:$K$22, W5:$W$23))/Z4</f>
        <v>10831.181833794288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23456.32915466425</v>
      </c>
      <c r="P5">
        <f t="shared" ref="P5:P23" si="22">O5*$C$5</f>
        <v>1172.8164577332125</v>
      </c>
      <c r="Q5" s="4">
        <f t="shared" ref="Q5:Q23" si="23">$C$8</f>
        <v>12.5</v>
      </c>
      <c r="R5">
        <f t="shared" si="0"/>
        <v>1000000</v>
      </c>
      <c r="S5">
        <f t="shared" si="1"/>
        <v>21043.276729354926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10698.822560561865</v>
      </c>
      <c r="AC5">
        <f t="shared" si="2"/>
        <v>20529.169713030482</v>
      </c>
      <c r="AE5">
        <f t="shared" si="3"/>
        <v>22883.269001023524</v>
      </c>
      <c r="AF5">
        <f t="shared" si="4"/>
        <v>-1144.1634500511761</v>
      </c>
      <c r="AG5">
        <f t="shared" si="4"/>
        <v>-12.194613258823377</v>
      </c>
      <c r="AH5">
        <f t="shared" si="5"/>
        <v>-2332.9353541298183</v>
      </c>
      <c r="AI5">
        <f t="shared" si="6"/>
        <v>19393.975583583706</v>
      </c>
      <c r="AJ5">
        <f t="shared" si="7"/>
        <v>-9830.3471524686174</v>
      </c>
      <c r="AK5">
        <f>H5*SUM(AB5, AE5:AF5)</f>
        <v>2802.6369888365562</v>
      </c>
      <c r="AL5">
        <f t="shared" si="8"/>
        <v>12366.265419951644</v>
      </c>
      <c r="AN5">
        <f t="shared" si="9"/>
        <v>19761.133256040619</v>
      </c>
      <c r="AO5">
        <f t="shared" si="9"/>
        <v>-988.05666280203093</v>
      </c>
      <c r="AP5">
        <f t="shared" si="9"/>
        <v>-10.530810855857613</v>
      </c>
      <c r="AQ5">
        <f t="shared" si="9"/>
        <v>-2014.6355142102129</v>
      </c>
      <c r="AR5">
        <f t="shared" si="9"/>
        <v>16747.91026817252</v>
      </c>
      <c r="AS5">
        <f t="shared" si="9"/>
        <v>-8489.1192785603744</v>
      </c>
      <c r="AT5">
        <f t="shared" si="9"/>
        <v>2420.252237660206</v>
      </c>
      <c r="AU5">
        <f t="shared" si="9"/>
        <v>10679.043227272348</v>
      </c>
      <c r="AW5">
        <v>2</v>
      </c>
      <c r="AX5">
        <f>(R5*SUMPRODUCT(K6:$K$23, X6:$X$23)-$AZ$3*SUMPRODUCT(K5:$K$22, W6:$W$23))/Z5</f>
        <v>21043.276729354926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23456.32915466425</v>
      </c>
      <c r="P6">
        <f t="shared" si="22"/>
        <v>1172.8164577332125</v>
      </c>
      <c r="Q6" s="4">
        <f t="shared" si="23"/>
        <v>12.5</v>
      </c>
      <c r="R6">
        <f t="shared" si="0"/>
        <v>1000000</v>
      </c>
      <c r="S6">
        <f t="shared" si="1"/>
        <v>30493.80266183228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20529.169713030482</v>
      </c>
      <c r="AC6">
        <f t="shared" si="2"/>
        <v>29376.098283971529</v>
      </c>
      <c r="AE6">
        <f t="shared" si="3"/>
        <v>22596.572761686541</v>
      </c>
      <c r="AF6">
        <f t="shared" si="4"/>
        <v>-1129.8286380843269</v>
      </c>
      <c r="AG6">
        <f t="shared" si="4"/>
        <v>-12.041831339364354</v>
      </c>
      <c r="AH6">
        <f t="shared" si="5"/>
        <v>-2466.8629496632916</v>
      </c>
      <c r="AI6">
        <f t="shared" si="6"/>
        <v>18987.839342599556</v>
      </c>
      <c r="AJ6">
        <f t="shared" si="7"/>
        <v>-8846.9285709410469</v>
      </c>
      <c r="AK6">
        <f>H6*SUM(AB6, AE6:AF6)</f>
        <v>4569.155425425638</v>
      </c>
      <c r="AL6">
        <f t="shared" si="8"/>
        <v>14710.066197084147</v>
      </c>
      <c r="AN6">
        <f t="shared" si="9"/>
        <v>17598.803329260154</v>
      </c>
      <c r="AO6">
        <f t="shared" si="9"/>
        <v>-879.9401664630077</v>
      </c>
      <c r="AP6">
        <f t="shared" si="9"/>
        <v>-9.3784939734275632</v>
      </c>
      <c r="AQ6">
        <f t="shared" si="9"/>
        <v>-1921.2575441959448</v>
      </c>
      <c r="AR6">
        <f t="shared" si="9"/>
        <v>14788.227124627774</v>
      </c>
      <c r="AS6">
        <f t="shared" si="9"/>
        <v>-6890.2199298113137</v>
      </c>
      <c r="AT6">
        <f t="shared" si="9"/>
        <v>3558.5780445975088</v>
      </c>
      <c r="AU6">
        <f t="shared" si="9"/>
        <v>11456.585239413967</v>
      </c>
      <c r="AW6">
        <v>3</v>
      </c>
      <c r="AX6">
        <f>(R6*SUMPRODUCT(K7:$K$23, X7:$X$23)-$AZ$3*SUMPRODUCT(K6:$K$22, W7:$W$23))/Z6</f>
        <v>30493.80266183228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23456.32915466425</v>
      </c>
      <c r="P7">
        <f t="shared" si="22"/>
        <v>1172.8164577332125</v>
      </c>
      <c r="Q7" s="4">
        <f t="shared" si="23"/>
        <v>12.5</v>
      </c>
      <c r="R7">
        <f t="shared" si="0"/>
        <v>1000000</v>
      </c>
      <c r="S7">
        <f t="shared" si="1"/>
        <v>39027.483482389187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29376.098283971529</v>
      </c>
      <c r="AC7">
        <f t="shared" si="2"/>
        <v>37118.762425209236</v>
      </c>
      <c r="AE7">
        <f t="shared" si="3"/>
        <v>22309.148107188965</v>
      </c>
      <c r="AF7">
        <f t="shared" si="4"/>
        <v>-1115.4574053594483</v>
      </c>
      <c r="AG7">
        <f t="shared" si="4"/>
        <v>-11.888661243671642</v>
      </c>
      <c r="AH7">
        <f t="shared" si="5"/>
        <v>-2620.1425839254966</v>
      </c>
      <c r="AI7">
        <f t="shared" si="6"/>
        <v>18561.659456660349</v>
      </c>
      <c r="AJ7">
        <f t="shared" si="7"/>
        <v>-7742.6641412377066</v>
      </c>
      <c r="AK7">
        <f>H7*SUM(AB7, AE7:AF7)</f>
        <v>5294.6569068133695</v>
      </c>
      <c r="AL7">
        <f t="shared" si="8"/>
        <v>16113.652222236011</v>
      </c>
      <c r="AN7">
        <f t="shared" si="9"/>
        <v>15728.206275290411</v>
      </c>
      <c r="AO7">
        <f t="shared" si="9"/>
        <v>-786.41031376452065</v>
      </c>
      <c r="AP7">
        <f t="shared" si="9"/>
        <v>-8.3816430586725499</v>
      </c>
      <c r="AQ7">
        <f t="shared" si="9"/>
        <v>-1847.2306890720292</v>
      </c>
      <c r="AR7">
        <f t="shared" si="9"/>
        <v>13086.183629395189</v>
      </c>
      <c r="AS7">
        <f t="shared" si="9"/>
        <v>-5458.6673658972559</v>
      </c>
      <c r="AT7">
        <f t="shared" si="9"/>
        <v>3732.7940801297041</v>
      </c>
      <c r="AU7">
        <f t="shared" si="9"/>
        <v>11360.310343627636</v>
      </c>
      <c r="AW7">
        <v>4</v>
      </c>
      <c r="AX7">
        <f>(R7*SUMPRODUCT(K8:$K$23, X8:$X$23)-$AZ$3*SUMPRODUCT(K7:$K$22, W8:$W$23))/Z7</f>
        <v>39027.483482389187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23456.32915466425</v>
      </c>
      <c r="P8">
        <f t="shared" si="22"/>
        <v>1172.8164577332125</v>
      </c>
      <c r="Q8" s="4">
        <f t="shared" si="23"/>
        <v>12.5</v>
      </c>
      <c r="R8">
        <f t="shared" si="0"/>
        <v>1000000</v>
      </c>
      <c r="S8">
        <f t="shared" si="1"/>
        <v>45905.051846177848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37118.762425209236</v>
      </c>
      <c r="AC8">
        <f t="shared" si="2"/>
        <v>43038.234401731213</v>
      </c>
      <c r="AE8">
        <f t="shared" si="3"/>
        <v>21991.457405284611</v>
      </c>
      <c r="AF8">
        <f t="shared" si="4"/>
        <v>-1099.5728702642305</v>
      </c>
      <c r="AG8">
        <f t="shared" si="4"/>
        <v>-11.719362213647807</v>
      </c>
      <c r="AH8">
        <f t="shared" si="5"/>
        <v>-4032.99340696943</v>
      </c>
      <c r="AI8">
        <f t="shared" si="6"/>
        <v>16847.171765837302</v>
      </c>
      <c r="AJ8">
        <f t="shared" si="7"/>
        <v>-5919.4719765219779</v>
      </c>
      <c r="AK8">
        <f t="shared" ref="AK8:AK23" si="24">H8*SUM(AB8:AB8, AE8:AF8)</f>
        <v>4205.7719046166476</v>
      </c>
      <c r="AL8">
        <f t="shared" si="8"/>
        <v>15133.471693931971</v>
      </c>
      <c r="AN8">
        <f t="shared" si="9"/>
        <v>14456.159135355061</v>
      </c>
      <c r="AO8">
        <f t="shared" si="9"/>
        <v>-722.80795676775301</v>
      </c>
      <c r="AP8">
        <f t="shared" si="9"/>
        <v>-7.7037625111943822</v>
      </c>
      <c r="AQ8">
        <f t="shared" si="9"/>
        <v>-2651.1018987299049</v>
      </c>
      <c r="AR8">
        <f t="shared" si="9"/>
        <v>11074.545517346209</v>
      </c>
      <c r="AS8">
        <f t="shared" si="9"/>
        <v>-3891.1849866445446</v>
      </c>
      <c r="AT8">
        <f t="shared" si="9"/>
        <v>2764.678430340563</v>
      </c>
      <c r="AU8">
        <f t="shared" si="9"/>
        <v>9948.0389610422262</v>
      </c>
      <c r="AW8">
        <v>5</v>
      </c>
      <c r="AX8">
        <f>(R8*SUMPRODUCT(K9:$K$23, X9:$X$23)-$AZ$3*SUMPRODUCT(K8:$K$22, W9:$W$23))/Z8</f>
        <v>45905.051846177848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23456.32915466425</v>
      </c>
      <c r="P9">
        <f t="shared" si="22"/>
        <v>1172.8164577332125</v>
      </c>
      <c r="Q9" s="4">
        <f t="shared" si="23"/>
        <v>12.5</v>
      </c>
      <c r="R9">
        <f t="shared" si="0"/>
        <v>1000000</v>
      </c>
      <c r="S9">
        <f t="shared" si="1"/>
        <v>51433.3718393323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43038.234401731213</v>
      </c>
      <c r="AC9">
        <f t="shared" si="2"/>
        <v>47454.112967589477</v>
      </c>
      <c r="AE9">
        <f t="shared" si="3"/>
        <v>21641.57732041178</v>
      </c>
      <c r="AF9">
        <f t="shared" si="4"/>
        <v>-1082.078866020589</v>
      </c>
      <c r="AG9">
        <f t="shared" si="4"/>
        <v>-11.532909293752594</v>
      </c>
      <c r="AH9">
        <f t="shared" si="5"/>
        <v>-5540.7438206988527</v>
      </c>
      <c r="AI9">
        <f t="shared" si="6"/>
        <v>15007.221724398587</v>
      </c>
      <c r="AJ9">
        <f t="shared" si="7"/>
        <v>-4415.8785658582638</v>
      </c>
      <c r="AK9">
        <f t="shared" si="24"/>
        <v>3319.80165508959</v>
      </c>
      <c r="AL9">
        <f t="shared" si="8"/>
        <v>13911.144813629913</v>
      </c>
      <c r="AN9">
        <f t="shared" si="9"/>
        <v>13520.399424569972</v>
      </c>
      <c r="AO9">
        <f t="shared" si="9"/>
        <v>-676.01997122849866</v>
      </c>
      <c r="AP9">
        <f t="shared" si="9"/>
        <v>-7.2050912865672467</v>
      </c>
      <c r="AQ9">
        <f t="shared" si="9"/>
        <v>-3461.5346402875321</v>
      </c>
      <c r="AR9">
        <f t="shared" si="9"/>
        <v>9375.6397217673766</v>
      </c>
      <c r="AS9">
        <f t="shared" si="9"/>
        <v>-2758.7842206163618</v>
      </c>
      <c r="AT9">
        <f t="shared" si="9"/>
        <v>2074.0190847746258</v>
      </c>
      <c r="AU9">
        <f t="shared" si="9"/>
        <v>8690.8745859256396</v>
      </c>
      <c r="AW9">
        <v>6</v>
      </c>
      <c r="AX9">
        <f>(R9*SUMPRODUCT(K10:$K$23, X10:$X$23)-$AZ$3*SUMPRODUCT(K9:$K$22, W10:$W$23))/Z9</f>
        <v>51433.3718393323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23456.32915466425</v>
      </c>
      <c r="P10">
        <f t="shared" si="22"/>
        <v>1172.8164577332125</v>
      </c>
      <c r="Q10" s="4">
        <f t="shared" si="23"/>
        <v>12.5</v>
      </c>
      <c r="R10">
        <f t="shared" si="0"/>
        <v>1000000</v>
      </c>
      <c r="S10">
        <f t="shared" si="1"/>
        <v>55835.334658212429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47454.112967589477</v>
      </c>
      <c r="AC10">
        <f t="shared" si="2"/>
        <v>50603.581301591614</v>
      </c>
      <c r="AE10">
        <f t="shared" si="3"/>
        <v>21258.478464951088</v>
      </c>
      <c r="AF10">
        <f t="shared" si="4"/>
        <v>-1062.9239232475545</v>
      </c>
      <c r="AG10">
        <f t="shared" si="4"/>
        <v>-11.328753917961135</v>
      </c>
      <c r="AH10">
        <f t="shared" si="5"/>
        <v>-7106.102628314703</v>
      </c>
      <c r="AI10">
        <f t="shared" si="6"/>
        <v>13078.123159470866</v>
      </c>
      <c r="AJ10">
        <f t="shared" si="7"/>
        <v>-3149.4683340021365</v>
      </c>
      <c r="AK10">
        <f t="shared" si="24"/>
        <v>3551.6075442378833</v>
      </c>
      <c r="AL10">
        <f t="shared" si="8"/>
        <v>13480.262369706612</v>
      </c>
      <c r="AN10">
        <f t="shared" si="9"/>
        <v>12618.585776990618</v>
      </c>
      <c r="AO10">
        <f t="shared" si="9"/>
        <v>-630.92928884953096</v>
      </c>
      <c r="AP10">
        <f t="shared" si="9"/>
        <v>-6.7245100958611825</v>
      </c>
      <c r="AQ10">
        <f t="shared" si="9"/>
        <v>-4218.0330875196469</v>
      </c>
      <c r="AR10">
        <f t="shared" si="9"/>
        <v>7762.8988905255774</v>
      </c>
      <c r="AS10">
        <f t="shared" si="9"/>
        <v>-1869.4581735962042</v>
      </c>
      <c r="AT10">
        <f t="shared" si="9"/>
        <v>2108.159552296343</v>
      </c>
      <c r="AU10">
        <f t="shared" si="9"/>
        <v>8001.6002692257161</v>
      </c>
      <c r="AW10">
        <v>7</v>
      </c>
      <c r="AX10">
        <f>(R10*SUMPRODUCT(K11:$K$23, X11:$X$23)-$AZ$3*SUMPRODUCT(K10:$K$22, W11:$W$23))/Z10</f>
        <v>55835.334658212429</v>
      </c>
    </row>
    <row r="11" spans="1:52" x14ac:dyDescent="0.25">
      <c r="A11" t="s">
        <v>33</v>
      </c>
      <c r="C11" s="7">
        <f>AU25</f>
        <v>68797.90408683267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23456.32915466425</v>
      </c>
      <c r="P11">
        <f t="shared" si="22"/>
        <v>1172.8164577332125</v>
      </c>
      <c r="Q11" s="4">
        <f t="shared" si="23"/>
        <v>12.5</v>
      </c>
      <c r="R11">
        <f t="shared" si="0"/>
        <v>1000000</v>
      </c>
      <c r="S11">
        <f t="shared" si="1"/>
        <v>59077.646089970243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50603.581301591614</v>
      </c>
      <c r="AC11">
        <f t="shared" si="2"/>
        <v>52483.836736510842</v>
      </c>
      <c r="AE11">
        <f t="shared" si="3"/>
        <v>20838.307401693532</v>
      </c>
      <c r="AF11">
        <f t="shared" si="4"/>
        <v>-1041.9153700846766</v>
      </c>
      <c r="AG11">
        <f t="shared" si="4"/>
        <v>-11.104842569510643</v>
      </c>
      <c r="AH11">
        <f t="shared" si="5"/>
        <v>-8849.9047416704907</v>
      </c>
      <c r="AI11">
        <f t="shared" si="6"/>
        <v>10935.382447368853</v>
      </c>
      <c r="AJ11">
        <f t="shared" si="7"/>
        <v>-1880.2554349192287</v>
      </c>
      <c r="AK11">
        <f t="shared" si="24"/>
        <v>3625.5986266598243</v>
      </c>
      <c r="AL11">
        <f t="shared" si="8"/>
        <v>12680.725639109449</v>
      </c>
      <c r="AN11">
        <f t="shared" si="9"/>
        <v>11763.367636257299</v>
      </c>
      <c r="AO11">
        <f t="shared" si="9"/>
        <v>-588.16838181286494</v>
      </c>
      <c r="AP11">
        <f t="shared" si="9"/>
        <v>-6.2687598934881583</v>
      </c>
      <c r="AQ11">
        <f t="shared" si="9"/>
        <v>-4995.8320037867406</v>
      </c>
      <c r="AR11">
        <f t="shared" si="9"/>
        <v>6173.0984907642051</v>
      </c>
      <c r="AS11">
        <f t="shared" si="9"/>
        <v>-1061.4171057495871</v>
      </c>
      <c r="AT11">
        <f t="shared" si="9"/>
        <v>2046.6753237090156</v>
      </c>
      <c r="AU11">
        <f t="shared" si="9"/>
        <v>7158.3567087236343</v>
      </c>
      <c r="AW11">
        <v>8</v>
      </c>
      <c r="AX11">
        <f>(R11*SUMPRODUCT(K12:$K$23, X12:$X$23)-$AZ$3*SUMPRODUCT(K11:$K$22, W12:$W$23))/Z11</f>
        <v>59077.646089970243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23456.32915466425</v>
      </c>
      <c r="P12">
        <f t="shared" si="22"/>
        <v>1172.8164577332125</v>
      </c>
      <c r="Q12" s="4">
        <f t="shared" si="23"/>
        <v>12.5</v>
      </c>
      <c r="R12">
        <f t="shared" si="0"/>
        <v>1000000</v>
      </c>
      <c r="S12">
        <f t="shared" si="1"/>
        <v>61144.675653387392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52483.836736510842</v>
      </c>
      <c r="AC12">
        <f t="shared" si="2"/>
        <v>53118.982691845828</v>
      </c>
      <c r="AE12">
        <f t="shared" si="3"/>
        <v>20377.511681376014</v>
      </c>
      <c r="AF12">
        <f t="shared" si="4"/>
        <v>-1018.8755840688005</v>
      </c>
      <c r="AG12">
        <f t="shared" si="4"/>
        <v>-10.859282129682672</v>
      </c>
      <c r="AH12">
        <f t="shared" si="5"/>
        <v>-10760.961130629119</v>
      </c>
      <c r="AI12">
        <f t="shared" si="6"/>
        <v>8586.8156845484118</v>
      </c>
      <c r="AJ12">
        <f t="shared" si="7"/>
        <v>-635.14595533498505</v>
      </c>
      <c r="AK12">
        <f t="shared" si="24"/>
        <v>3728.6243400751573</v>
      </c>
      <c r="AL12">
        <f t="shared" si="8"/>
        <v>11680.294069288584</v>
      </c>
      <c r="AN12">
        <f t="shared" si="9"/>
        <v>10935.68332313242</v>
      </c>
      <c r="AO12">
        <f t="shared" si="9"/>
        <v>-546.78416615662093</v>
      </c>
      <c r="AP12">
        <f t="shared" si="9"/>
        <v>-5.8276826112824844</v>
      </c>
      <c r="AQ12">
        <f t="shared" si="9"/>
        <v>-5774.918204789893</v>
      </c>
      <c r="AR12">
        <f t="shared" si="9"/>
        <v>4608.1532695746228</v>
      </c>
      <c r="AS12">
        <f t="shared" si="9"/>
        <v>-340.85393448012906</v>
      </c>
      <c r="AT12">
        <f t="shared" si="9"/>
        <v>2000.9830273463565</v>
      </c>
      <c r="AU12">
        <f t="shared" si="9"/>
        <v>6268.2823624408502</v>
      </c>
      <c r="AW12">
        <v>9</v>
      </c>
      <c r="AX12">
        <f>(R12*SUMPRODUCT(K13:$K$23, X13:$X$23)-$AZ$3*SUMPRODUCT(K12:$K$22, W13:$W$23))/Z12</f>
        <v>61144.675653387392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23456.32915466425</v>
      </c>
      <c r="P13">
        <f t="shared" si="22"/>
        <v>1172.8164577332125</v>
      </c>
      <c r="Q13" s="4">
        <f t="shared" si="23"/>
        <v>12.5</v>
      </c>
      <c r="R13">
        <f t="shared" si="0"/>
        <v>1000000</v>
      </c>
      <c r="S13">
        <f t="shared" si="1"/>
        <v>62029.469434840139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53118.982691845828</v>
      </c>
      <c r="AC13">
        <f t="shared" si="2"/>
        <v>52555.930000450076</v>
      </c>
      <c r="AE13">
        <f t="shared" si="3"/>
        <v>19873.927737122322</v>
      </c>
      <c r="AF13">
        <f t="shared" si="4"/>
        <v>-993.69638685611596</v>
      </c>
      <c r="AG13">
        <f t="shared" si="4"/>
        <v>-10.590919622417999</v>
      </c>
      <c r="AH13">
        <f t="shared" si="5"/>
        <v>-12781.574877427691</v>
      </c>
      <c r="AI13">
        <f t="shared" si="6"/>
        <v>6088.0655532160999</v>
      </c>
      <c r="AJ13">
        <f t="shared" si="7"/>
        <v>563.05269139575103</v>
      </c>
      <c r="AK13">
        <f t="shared" si="24"/>
        <v>3722.3593659771918</v>
      </c>
      <c r="AL13">
        <f t="shared" si="8"/>
        <v>10373.477610589043</v>
      </c>
      <c r="AN13">
        <f t="shared" si="9"/>
        <v>10141.136002474415</v>
      </c>
      <c r="AO13">
        <f t="shared" si="9"/>
        <v>-507.05680012372073</v>
      </c>
      <c r="AP13">
        <f t="shared" si="9"/>
        <v>-5.4042642049863696</v>
      </c>
      <c r="AQ13">
        <f t="shared" si="9"/>
        <v>-6522.0972357511937</v>
      </c>
      <c r="AR13">
        <f t="shared" si="9"/>
        <v>3106.5777023945161</v>
      </c>
      <c r="AS13">
        <f t="shared" si="9"/>
        <v>287.31079208554854</v>
      </c>
      <c r="AT13">
        <f t="shared" si="9"/>
        <v>1899.4208432160206</v>
      </c>
      <c r="AU13">
        <f t="shared" si="9"/>
        <v>5293.309337696086</v>
      </c>
      <c r="AW13">
        <v>10</v>
      </c>
      <c r="AX13">
        <f>(R13*SUMPRODUCT(K14:$K$23, X14:$X$23)-$AZ$3*SUMPRODUCT(K13:$K$22, W14:$W$23))/Z13</f>
        <v>62029.469434840139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23456.32915466425</v>
      </c>
      <c r="P14">
        <f t="shared" si="22"/>
        <v>1172.8164577332125</v>
      </c>
      <c r="Q14" s="4">
        <f t="shared" si="23"/>
        <v>12.5</v>
      </c>
      <c r="R14">
        <f t="shared" si="0"/>
        <v>1000000</v>
      </c>
      <c r="S14">
        <f t="shared" si="1"/>
        <v>61684.697040048333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52555.930000450076</v>
      </c>
      <c r="AC14">
        <f t="shared" si="2"/>
        <v>50817.915098524907</v>
      </c>
      <c r="AE14">
        <f t="shared" si="3"/>
        <v>19324.107934434436</v>
      </c>
      <c r="AF14">
        <f t="shared" si="4"/>
        <v>-966.20539672172174</v>
      </c>
      <c r="AG14">
        <f t="shared" si="4"/>
        <v>-10.29791778533251</v>
      </c>
      <c r="AH14">
        <f t="shared" si="5"/>
        <v>-14967.411268904778</v>
      </c>
      <c r="AI14">
        <f t="shared" si="6"/>
        <v>3380.1933510226027</v>
      </c>
      <c r="AJ14">
        <f t="shared" si="7"/>
        <v>1738.0149019251694</v>
      </c>
      <c r="AK14">
        <f t="shared" si="24"/>
        <v>3644.9709924615677</v>
      </c>
      <c r="AL14">
        <f t="shared" si="8"/>
        <v>8763.1792454093393</v>
      </c>
      <c r="AN14">
        <f t="shared" si="9"/>
        <v>9378.5215912611802</v>
      </c>
      <c r="AO14">
        <f t="shared" si="9"/>
        <v>-468.92607956305903</v>
      </c>
      <c r="AP14">
        <f t="shared" si="9"/>
        <v>-4.9978630124847765</v>
      </c>
      <c r="AQ14">
        <f t="shared" si="9"/>
        <v>-7264.0967555648085</v>
      </c>
      <c r="AR14">
        <f t="shared" si="9"/>
        <v>1640.5008931208276</v>
      </c>
      <c r="AS14">
        <f t="shared" si="9"/>
        <v>843.50648107244399</v>
      </c>
      <c r="AT14">
        <f t="shared" si="9"/>
        <v>1769.0047720861062</v>
      </c>
      <c r="AU14">
        <f t="shared" si="9"/>
        <v>4253.0121462793777</v>
      </c>
      <c r="AW14">
        <v>11</v>
      </c>
      <c r="AX14">
        <f>(R14*SUMPRODUCT(K15:$K$23, X15:$X$23)-$AZ$3*SUMPRODUCT(K14:$K$22, W15:$W$23))/Z14</f>
        <v>61684.697040048333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23456.32915466425</v>
      </c>
      <c r="P15">
        <f t="shared" si="22"/>
        <v>1172.8164577332125</v>
      </c>
      <c r="Q15" s="4">
        <f t="shared" si="23"/>
        <v>12.5</v>
      </c>
      <c r="R15">
        <f t="shared" si="0"/>
        <v>1000000</v>
      </c>
      <c r="S15">
        <f t="shared" si="1"/>
        <v>60056.527028159137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50817.915098524907</v>
      </c>
      <c r="AC15">
        <f t="shared" si="2"/>
        <v>47942.277011042592</v>
      </c>
      <c r="AE15">
        <f t="shared" si="3"/>
        <v>18724.85615872913</v>
      </c>
      <c r="AF15">
        <f t="shared" si="4"/>
        <v>-936.24280793645642</v>
      </c>
      <c r="AG15">
        <f t="shared" si="4"/>
        <v>-9.9785733923149511</v>
      </c>
      <c r="AH15">
        <f t="shared" si="5"/>
        <v>-17309.217213138698</v>
      </c>
      <c r="AI15">
        <f t="shared" si="6"/>
        <v>469.41756426165739</v>
      </c>
      <c r="AJ15">
        <f t="shared" si="7"/>
        <v>2875.6380874823153</v>
      </c>
      <c r="AK15">
        <f t="shared" si="24"/>
        <v>3560.6788265195819</v>
      </c>
      <c r="AL15">
        <f t="shared" si="8"/>
        <v>6905.7344782635546</v>
      </c>
      <c r="AN15">
        <f t="shared" si="9"/>
        <v>8639.3081153647399</v>
      </c>
      <c r="AO15">
        <f t="shared" si="9"/>
        <v>-431.96540576823696</v>
      </c>
      <c r="AP15">
        <f t="shared" si="9"/>
        <v>-4.6039323003184141</v>
      </c>
      <c r="AQ15">
        <f t="shared" si="9"/>
        <v>-7986.1580496236811</v>
      </c>
      <c r="AR15">
        <f t="shared" si="9"/>
        <v>216.58072767250204</v>
      </c>
      <c r="AS15">
        <f t="shared" si="9"/>
        <v>1326.7671193541523</v>
      </c>
      <c r="AT15">
        <f t="shared" si="9"/>
        <v>1642.8324587058323</v>
      </c>
      <c r="AU15">
        <f t="shared" si="9"/>
        <v>3186.1803057324869</v>
      </c>
      <c r="AW15">
        <v>12</v>
      </c>
      <c r="AX15">
        <f>(R15*SUMPRODUCT(K16:$K$23, X16:$X$23)-$AZ$3*SUMPRODUCT(K15:$K$22, W16:$W$23))/Z15</f>
        <v>60056.527028159137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23456.32915466425</v>
      </c>
      <c r="P16">
        <f t="shared" si="22"/>
        <v>1172.8164577332125</v>
      </c>
      <c r="Q16" s="4">
        <f t="shared" si="23"/>
        <v>12.5</v>
      </c>
      <c r="R16">
        <f t="shared" si="0"/>
        <v>1000000</v>
      </c>
      <c r="S16">
        <f t="shared" si="1"/>
        <v>57210.233488568199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47942.277011042592</v>
      </c>
      <c r="AC16">
        <f t="shared" si="2"/>
        <v>44094.535802108301</v>
      </c>
      <c r="AE16">
        <f t="shared" si="3"/>
        <v>18078.862515096247</v>
      </c>
      <c r="AF16">
        <f t="shared" si="4"/>
        <v>-903.94312575481229</v>
      </c>
      <c r="AG16">
        <f t="shared" si="4"/>
        <v>-9.634320014381542</v>
      </c>
      <c r="AH16">
        <f t="shared" si="5"/>
        <v>-19557.411520820733</v>
      </c>
      <c r="AI16">
        <f t="shared" si="6"/>
        <v>-2392.1264514936811</v>
      </c>
      <c r="AJ16">
        <f t="shared" si="7"/>
        <v>3847.7412089342906</v>
      </c>
      <c r="AK16">
        <f t="shared" si="24"/>
        <v>3561.9106431010064</v>
      </c>
      <c r="AL16">
        <f t="shared" si="8"/>
        <v>5017.5254005416155</v>
      </c>
      <c r="AN16">
        <f t="shared" si="9"/>
        <v>7908.6549689497297</v>
      </c>
      <c r="AO16">
        <f t="shared" si="9"/>
        <v>-395.43274844748646</v>
      </c>
      <c r="AP16">
        <f t="shared" si="9"/>
        <v>-4.214563432326913</v>
      </c>
      <c r="AQ16">
        <f t="shared" si="9"/>
        <v>-8555.4508573079966</v>
      </c>
      <c r="AR16">
        <f t="shared" si="9"/>
        <v>-1046.4432002380802</v>
      </c>
      <c r="AS16">
        <f t="shared" si="9"/>
        <v>1683.2064299322326</v>
      </c>
      <c r="AT16">
        <f t="shared" si="9"/>
        <v>1558.1689546559246</v>
      </c>
      <c r="AU16">
        <f t="shared" si="9"/>
        <v>2194.932184350077</v>
      </c>
      <c r="AW16">
        <v>13</v>
      </c>
      <c r="AX16">
        <f>(R16*SUMPRODUCT(K17:$K$23, X17:$X$23)-$AZ$3*SUMPRODUCT(K16:$K$22, W17:$W$23))/Z16</f>
        <v>57210.233488568199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23456.32915466425</v>
      </c>
      <c r="P17">
        <f t="shared" si="22"/>
        <v>1172.8164577332125</v>
      </c>
      <c r="Q17" s="4">
        <f t="shared" si="23"/>
        <v>12.5</v>
      </c>
      <c r="R17">
        <f t="shared" si="0"/>
        <v>1000000</v>
      </c>
      <c r="S17">
        <f t="shared" si="1"/>
        <v>53203.08736304949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44094.535802108301</v>
      </c>
      <c r="AC17">
        <f t="shared" si="2"/>
        <v>39438.282490188525</v>
      </c>
      <c r="AE17">
        <f t="shared" si="3"/>
        <v>17387.662657091903</v>
      </c>
      <c r="AF17">
        <f t="shared" si="4"/>
        <v>-869.38313285459515</v>
      </c>
      <c r="AG17">
        <f t="shared" si="4"/>
        <v>-9.2659760093121797</v>
      </c>
      <c r="AH17">
        <f t="shared" si="5"/>
        <v>-21760.064394043733</v>
      </c>
      <c r="AI17">
        <f t="shared" si="6"/>
        <v>-5251.0508458157383</v>
      </c>
      <c r="AJ17">
        <f t="shared" si="7"/>
        <v>4656.253311919776</v>
      </c>
      <c r="AK17">
        <f t="shared" si="24"/>
        <v>3739.8107056355243</v>
      </c>
      <c r="AL17">
        <f t="shared" si="8"/>
        <v>3145.013171739562</v>
      </c>
      <c r="AN17">
        <f t="shared" si="9"/>
        <v>7164.2530173971254</v>
      </c>
      <c r="AO17">
        <f t="shared" si="9"/>
        <v>-358.21265086985625</v>
      </c>
      <c r="AP17">
        <f t="shared" si="9"/>
        <v>-3.8178677544545185</v>
      </c>
      <c r="AQ17">
        <f t="shared" si="9"/>
        <v>-8965.8173193392868</v>
      </c>
      <c r="AR17">
        <f t="shared" si="9"/>
        <v>-2163.5948205664736</v>
      </c>
      <c r="AS17">
        <f t="shared" si="9"/>
        <v>1918.5199010104245</v>
      </c>
      <c r="AT17">
        <f t="shared" si="9"/>
        <v>1540.9172964035704</v>
      </c>
      <c r="AU17">
        <f t="shared" si="9"/>
        <v>1295.8423768475213</v>
      </c>
      <c r="AW17">
        <v>14</v>
      </c>
      <c r="AX17">
        <f>(R17*SUMPRODUCT(K18:$K$23, X18:$X$23)-$AZ$3*SUMPRODUCT(K17:$K$22, W18:$W$23))/Z17</f>
        <v>53203.08736304949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23456.32915466425</v>
      </c>
      <c r="P18">
        <f t="shared" si="22"/>
        <v>1172.8164577332125</v>
      </c>
      <c r="Q18" s="4">
        <f t="shared" si="23"/>
        <v>12.5</v>
      </c>
      <c r="R18">
        <f t="shared" si="0"/>
        <v>1000000</v>
      </c>
      <c r="S18">
        <f t="shared" si="1"/>
        <v>48049.926464927259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39438.282490188525</v>
      </c>
      <c r="AC18">
        <f t="shared" si="2"/>
        <v>34110.075634174624</v>
      </c>
      <c r="AE18">
        <f t="shared" si="3"/>
        <v>16651.371197200522</v>
      </c>
      <c r="AF18">
        <f t="shared" si="4"/>
        <v>-832.56855986002608</v>
      </c>
      <c r="AG18">
        <f t="shared" si="4"/>
        <v>-8.8736024546968739</v>
      </c>
      <c r="AH18">
        <f t="shared" si="5"/>
        <v>-23977.103561774744</v>
      </c>
      <c r="AI18">
        <f t="shared" si="6"/>
        <v>-8167.1745268889445</v>
      </c>
      <c r="AJ18">
        <f t="shared" si="7"/>
        <v>5328.2068560139014</v>
      </c>
      <c r="AK18">
        <f t="shared" si="24"/>
        <v>3873.5216674397839</v>
      </c>
      <c r="AL18">
        <f t="shared" si="8"/>
        <v>1034.5539965647408</v>
      </c>
      <c r="AN18">
        <f t="shared" si="9"/>
        <v>6411.4365372890898</v>
      </c>
      <c r="AO18">
        <f t="shared" si="9"/>
        <v>-320.57182686445447</v>
      </c>
      <c r="AP18">
        <f t="shared" si="9"/>
        <v>-3.4166879304802618</v>
      </c>
      <c r="AQ18">
        <f t="shared" si="9"/>
        <v>-9232.1332588016612</v>
      </c>
      <c r="AR18">
        <f t="shared" si="9"/>
        <v>-3144.6852363075054</v>
      </c>
      <c r="AS18">
        <f t="shared" si="9"/>
        <v>2051.5703908291398</v>
      </c>
      <c r="AT18">
        <f t="shared" si="9"/>
        <v>1491.4590547822088</v>
      </c>
      <c r="AU18">
        <f t="shared" si="9"/>
        <v>398.34420930384317</v>
      </c>
      <c r="AW18">
        <v>15</v>
      </c>
      <c r="AX18">
        <f>(R18*SUMPRODUCT(K19:$K$23, X19:$X$23)-$AZ$3*SUMPRODUCT(K18:$K$22, W19:$W$23))/Z18</f>
        <v>48049.926464927259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23456.32915466425</v>
      </c>
      <c r="P19">
        <f t="shared" si="22"/>
        <v>1172.8164577332125</v>
      </c>
      <c r="Q19" s="4">
        <f t="shared" si="23"/>
        <v>12.5</v>
      </c>
      <c r="R19">
        <f t="shared" si="0"/>
        <v>1000000</v>
      </c>
      <c r="S19">
        <f t="shared" si="1"/>
        <v>41568.654967749448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34110.075634174624</v>
      </c>
      <c r="AC19">
        <f t="shared" si="2"/>
        <v>28114.334957805455</v>
      </c>
      <c r="AE19">
        <f t="shared" si="3"/>
        <v>15864.335645365529</v>
      </c>
      <c r="AF19">
        <f t="shared" si="4"/>
        <v>-793.21678226827646</v>
      </c>
      <c r="AG19">
        <f t="shared" si="4"/>
        <v>-8.454187109138374</v>
      </c>
      <c r="AH19">
        <f t="shared" si="5"/>
        <v>-26454.345680922474</v>
      </c>
      <c r="AI19">
        <f t="shared" si="6"/>
        <v>-11391.68100493436</v>
      </c>
      <c r="AJ19">
        <f t="shared" si="7"/>
        <v>5995.7406763691688</v>
      </c>
      <c r="AK19">
        <f t="shared" si="24"/>
        <v>3609.8996760997561</v>
      </c>
      <c r="AL19">
        <f t="shared" si="8"/>
        <v>-1786.0406524654354</v>
      </c>
      <c r="AN19">
        <f t="shared" si="9"/>
        <v>5690.6993846855657</v>
      </c>
      <c r="AO19">
        <f t="shared" si="9"/>
        <v>-284.53496923427832</v>
      </c>
      <c r="AP19">
        <f t="shared" si="9"/>
        <v>-3.0326033472473148</v>
      </c>
      <c r="AQ19">
        <f t="shared" si="9"/>
        <v>-9489.4442511787965</v>
      </c>
      <c r="AR19">
        <f t="shared" si="9"/>
        <v>-4086.3124390747566</v>
      </c>
      <c r="AS19">
        <f t="shared" si="9"/>
        <v>2150.7334779389744</v>
      </c>
      <c r="AT19">
        <f t="shared" si="9"/>
        <v>1294.9079195483814</v>
      </c>
      <c r="AU19">
        <f t="shared" si="9"/>
        <v>-640.67104158740062</v>
      </c>
      <c r="AW19">
        <v>16</v>
      </c>
      <c r="AX19">
        <f>(R19*SUMPRODUCT(K20:$K$23, X20:$X$23)-$AZ$3*SUMPRODUCT(K19:$K$22, W20:$W$23))/Z19</f>
        <v>41568.654967749448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23456.32915466425</v>
      </c>
      <c r="P20">
        <f t="shared" si="22"/>
        <v>1172.8164577332125</v>
      </c>
      <c r="Q20" s="4">
        <f t="shared" si="23"/>
        <v>12.5</v>
      </c>
      <c r="R20">
        <f t="shared" si="0"/>
        <v>1000000</v>
      </c>
      <c r="S20">
        <f t="shared" si="1"/>
        <v>33445.801250039352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28114.334957805455</v>
      </c>
      <c r="AC20">
        <f t="shared" si="2"/>
        <v>21432.712388647349</v>
      </c>
      <c r="AE20">
        <f t="shared" si="3"/>
        <v>15031.266636638611</v>
      </c>
      <c r="AF20">
        <f t="shared" si="4"/>
        <v>-751.56333183193055</v>
      </c>
      <c r="AG20">
        <f t="shared" si="4"/>
        <v>-8.0102402945953237</v>
      </c>
      <c r="AH20">
        <f t="shared" si="5"/>
        <v>-28752.395476133242</v>
      </c>
      <c r="AI20">
        <f t="shared" si="6"/>
        <v>-14480.702411621158</v>
      </c>
      <c r="AJ20">
        <f t="shared" si="7"/>
        <v>6681.6225691581058</v>
      </c>
      <c r="AK20">
        <f t="shared" si="24"/>
        <v>2301.9962776598391</v>
      </c>
      <c r="AL20">
        <f t="shared" si="8"/>
        <v>-5497.0835648032134</v>
      </c>
      <c r="AN20">
        <f t="shared" si="9"/>
        <v>5114.1696048489011</v>
      </c>
      <c r="AO20">
        <f t="shared" si="9"/>
        <v>-255.70848024244503</v>
      </c>
      <c r="AP20">
        <f t="shared" si="9"/>
        <v>-2.7253676241961955</v>
      </c>
      <c r="AQ20">
        <f t="shared" si="9"/>
        <v>-9782.5839009611718</v>
      </c>
      <c r="AR20">
        <f t="shared" si="9"/>
        <v>-4926.848143978913</v>
      </c>
      <c r="AS20">
        <f t="shared" si="9"/>
        <v>2273.3247889415616</v>
      </c>
      <c r="AT20">
        <f t="shared" si="9"/>
        <v>783.22071441319122</v>
      </c>
      <c r="AU20">
        <f t="shared" si="9"/>
        <v>-1870.3026406241604</v>
      </c>
      <c r="AW20">
        <v>17</v>
      </c>
      <c r="AX20">
        <f>(R20*SUMPRODUCT(K21:$K$23, X21:$X$23)-$AZ$3*SUMPRODUCT(K20:$K$22, W21:$W$23))/Z20</f>
        <v>33445.801250039352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23456.32915466425</v>
      </c>
      <c r="P21">
        <f t="shared" si="22"/>
        <v>1172.8164577332125</v>
      </c>
      <c r="Q21" s="4">
        <f t="shared" si="23"/>
        <v>12.5</v>
      </c>
      <c r="R21">
        <f t="shared" si="0"/>
        <v>1000000</v>
      </c>
      <c r="S21">
        <f t="shared" si="1"/>
        <v>23714.270718799013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21432.712388647349</v>
      </c>
      <c r="AC21">
        <f t="shared" si="2"/>
        <v>14319.143633611984</v>
      </c>
      <c r="AE21">
        <f t="shared" si="3"/>
        <v>14163.393437887169</v>
      </c>
      <c r="AF21">
        <f t="shared" si="4"/>
        <v>-708.16967189435843</v>
      </c>
      <c r="AG21">
        <f t="shared" si="4"/>
        <v>-7.5477461458791399</v>
      </c>
      <c r="AH21">
        <f t="shared" si="5"/>
        <v>-30591.339661618469</v>
      </c>
      <c r="AI21">
        <f t="shared" si="6"/>
        <v>-17143.663641771538</v>
      </c>
      <c r="AJ21">
        <f t="shared" si="7"/>
        <v>7113.568755035365</v>
      </c>
      <c r="AK21">
        <f t="shared" si="24"/>
        <v>1789.7511247330406</v>
      </c>
      <c r="AL21">
        <f t="shared" si="8"/>
        <v>-8240.3437620031327</v>
      </c>
      <c r="AN21">
        <f t="shared" si="9"/>
        <v>4583.7424007985755</v>
      </c>
      <c r="AO21">
        <f t="shared" si="9"/>
        <v>-229.18712003992874</v>
      </c>
      <c r="AP21">
        <f t="shared" si="9"/>
        <v>-2.4427002039485286</v>
      </c>
      <c r="AQ21">
        <f t="shared" si="9"/>
        <v>-9900.3689560084349</v>
      </c>
      <c r="AR21">
        <f t="shared" si="9"/>
        <v>-5548.2563754537377</v>
      </c>
      <c r="AS21">
        <f t="shared" si="9"/>
        <v>2302.1860450637646</v>
      </c>
      <c r="AT21">
        <f t="shared" si="9"/>
        <v>579.22263850770901</v>
      </c>
      <c r="AU21">
        <f t="shared" si="9"/>
        <v>-2666.8476918822639</v>
      </c>
      <c r="AW21">
        <v>18</v>
      </c>
      <c r="AX21">
        <f>(R21*SUMPRODUCT(K22:$K$23, X22:$X$23)-$AZ$3*SUMPRODUCT(K21:$K$22, W22:$W$23))/Z21</f>
        <v>23714.270718799013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23456.32915466425</v>
      </c>
      <c r="P22">
        <f t="shared" si="22"/>
        <v>1172.8164577332125</v>
      </c>
      <c r="Q22" s="4">
        <f t="shared" si="23"/>
        <v>12.5</v>
      </c>
      <c r="R22">
        <f t="shared" si="0"/>
        <v>1000000</v>
      </c>
      <c r="S22">
        <f t="shared" si="1"/>
        <v>12464.466840883872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14319.143633611984</v>
      </c>
      <c r="AC22">
        <f t="shared" si="2"/>
        <v>7048.4685192626948</v>
      </c>
      <c r="AE22">
        <f t="shared" si="3"/>
        <v>13264.201328036173</v>
      </c>
      <c r="AF22">
        <f t="shared" si="4"/>
        <v>-663.21006640180872</v>
      </c>
      <c r="AG22">
        <f t="shared" si="4"/>
        <v>-7.0685619862851654</v>
      </c>
      <c r="AH22">
        <f t="shared" si="5"/>
        <v>-32296.535850814664</v>
      </c>
      <c r="AI22">
        <f t="shared" si="6"/>
        <v>-19702.613151166584</v>
      </c>
      <c r="AJ22">
        <f t="shared" si="7"/>
        <v>7270.6751143492893</v>
      </c>
      <c r="AK22">
        <f t="shared" si="24"/>
        <v>1884.4094426672448</v>
      </c>
      <c r="AL22">
        <f t="shared" si="8"/>
        <v>-10547.52859415005</v>
      </c>
      <c r="AN22">
        <f t="shared" si="9"/>
        <v>4011.9010318324567</v>
      </c>
      <c r="AO22">
        <f t="shared" si="9"/>
        <v>-200.59505159162285</v>
      </c>
      <c r="AP22">
        <f t="shared" si="9"/>
        <v>-2.1379629594741476</v>
      </c>
      <c r="AQ22">
        <f t="shared" si="9"/>
        <v>-9768.4362819966937</v>
      </c>
      <c r="AR22">
        <f t="shared" si="9"/>
        <v>-5959.2682647153333</v>
      </c>
      <c r="AS22">
        <f t="shared" si="9"/>
        <v>2199.0942592014408</v>
      </c>
      <c r="AT22">
        <f t="shared" si="9"/>
        <v>569.95999988721871</v>
      </c>
      <c r="AU22">
        <f t="shared" si="9"/>
        <v>-3190.2140056266735</v>
      </c>
      <c r="AW22">
        <v>19</v>
      </c>
      <c r="AX22">
        <f>(R22*SUMPRODUCT(K23:$K$23, X23:$X$23)-$AZ$3*SUMPRODUCT(K22:$K$22, W23:$W$23))/Z22</f>
        <v>12464.466840883872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23456.32915466425</v>
      </c>
      <c r="P23">
        <f t="shared" si="22"/>
        <v>1172.8164577332125</v>
      </c>
      <c r="Q23" s="4">
        <f t="shared" si="23"/>
        <v>12.5</v>
      </c>
      <c r="R23">
        <f t="shared" si="0"/>
        <v>1000000</v>
      </c>
      <c r="S23">
        <f t="shared" si="1"/>
        <v>13396.915108118317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7048.4685192626948</v>
      </c>
      <c r="AC23">
        <f t="shared" si="2"/>
        <v>7048.4685192626948</v>
      </c>
      <c r="AE23">
        <f t="shared" si="3"/>
        <v>12340.990167499578</v>
      </c>
      <c r="AF23">
        <f t="shared" si="4"/>
        <v>-617.04950837497881</v>
      </c>
      <c r="AG23">
        <f t="shared" si="4"/>
        <v>-6.5765779494559116</v>
      </c>
      <c r="AH23">
        <f t="shared" si="5"/>
        <v>-33703.873357312186</v>
      </c>
      <c r="AI23">
        <f t="shared" si="6"/>
        <v>-21986.509276137043</v>
      </c>
      <c r="AJ23">
        <f t="shared" si="7"/>
        <v>0</v>
      </c>
      <c r="AK23">
        <f t="shared" si="24"/>
        <v>1950.4533136344398</v>
      </c>
      <c r="AL23">
        <f t="shared" si="8"/>
        <v>-20036.055962502604</v>
      </c>
      <c r="AN23">
        <f t="shared" si="9"/>
        <v>3381.3441793700949</v>
      </c>
      <c r="AO23">
        <f t="shared" si="9"/>
        <v>-169.06720896850473</v>
      </c>
      <c r="AP23">
        <f t="shared" si="9"/>
        <v>-1.8019359279719824</v>
      </c>
      <c r="AQ23">
        <f t="shared" si="9"/>
        <v>-9234.6233529221627</v>
      </c>
      <c r="AR23">
        <f t="shared" si="9"/>
        <v>-6024.1483184485433</v>
      </c>
      <c r="AS23">
        <f t="shared" si="9"/>
        <v>0</v>
      </c>
      <c r="AT23">
        <f t="shared" si="9"/>
        <v>534.41043787227807</v>
      </c>
      <c r="AU23">
        <f t="shared" si="9"/>
        <v>-5489.7378805762655</v>
      </c>
      <c r="AW23">
        <v>20</v>
      </c>
      <c r="AX23">
        <f>(R23*SUMPRODUCT(K$23:$K24, X$23:$X24)-$AZ$3*SUMPRODUCT(K$22:$K23, W$23:$W24))/Z23</f>
        <v>13396.915108118317</v>
      </c>
    </row>
    <row r="25" spans="5:50" x14ac:dyDescent="0.25">
      <c r="AN25" s="8">
        <f t="shared" ref="AN25:AU25" si="25">SUM(AN3:AN23)</f>
        <v>212263.83414583266</v>
      </c>
      <c r="AO25" s="8">
        <f t="shared" si="25"/>
        <v>-28205.438573289823</v>
      </c>
      <c r="AP25" s="8">
        <f t="shared" si="25"/>
        <v>-200.61650298424055</v>
      </c>
      <c r="AQ25" s="8">
        <f t="shared" si="25"/>
        <v>-125668.69404034405</v>
      </c>
      <c r="AR25" s="8">
        <f t="shared" si="25"/>
        <v>58189.085029214555</v>
      </c>
      <c r="AS25" s="8">
        <f t="shared" si="25"/>
        <v>-23760.845813314645</v>
      </c>
      <c r="AT25" s="8">
        <f t="shared" si="25"/>
        <v>34369.664870932771</v>
      </c>
      <c r="AU25" s="9">
        <f t="shared" si="25"/>
        <v>68797.90408683267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1A6B-D553-4A5D-ADA5-97F5C3113B0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82450.126579602569</v>
      </c>
      <c r="K3">
        <v>1</v>
      </c>
      <c r="L3" s="2">
        <v>0</v>
      </c>
      <c r="O3">
        <f>$C$3</f>
        <v>82450.126579602569</v>
      </c>
      <c r="P3">
        <f>O3*B5</f>
        <v>65960.101263682052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82450.126579602569</v>
      </c>
      <c r="AF3">
        <f t="shared" ref="AF3:AG23" si="4">-$Z3*P3</f>
        <v>-65960.101263682052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16390.025315920517</v>
      </c>
      <c r="AJ3">
        <f t="shared" ref="AJ3:AJ23" si="7">AB3-AC3</f>
        <v>0</v>
      </c>
      <c r="AL3">
        <f t="shared" ref="AL3:AL23" si="8">SUM(AI3:AK3)</f>
        <v>16390.025315920517</v>
      </c>
      <c r="AN3">
        <f t="shared" ref="AN3:AU23" si="9">AE3*$K3</f>
        <v>82450.126579602569</v>
      </c>
      <c r="AO3">
        <f t="shared" si="9"/>
        <v>-65960.101263682052</v>
      </c>
      <c r="AP3">
        <f t="shared" si="9"/>
        <v>-100</v>
      </c>
      <c r="AQ3">
        <f t="shared" si="9"/>
        <v>0</v>
      </c>
      <c r="AR3">
        <f t="shared" si="9"/>
        <v>16390.025315920517</v>
      </c>
      <c r="AS3">
        <f t="shared" si="9"/>
        <v>0</v>
      </c>
      <c r="AT3">
        <f t="shared" si="9"/>
        <v>0</v>
      </c>
      <c r="AU3">
        <f t="shared" si="9"/>
        <v>16390.025315920517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43246.242984302196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1000000</v>
      </c>
      <c r="S4">
        <f t="shared" si="1"/>
        <v>27431.950763195866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26673.035366326862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-26673.035366326862</v>
      </c>
      <c r="AK4">
        <f>H4*SUM(AB4, AE4:AF4)</f>
        <v>0</v>
      </c>
      <c r="AL4">
        <f t="shared" si="8"/>
        <v>-44338.417366326859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-16573.207617975419</v>
      </c>
      <c r="AR4">
        <f t="shared" si="9"/>
        <v>-16573.207617975419</v>
      </c>
      <c r="AS4">
        <f t="shared" si="9"/>
        <v>-25023.956624755472</v>
      </c>
      <c r="AT4">
        <f t="shared" si="9"/>
        <v>0</v>
      </c>
      <c r="AU4">
        <f t="shared" si="9"/>
        <v>-41597.164242730891</v>
      </c>
      <c r="AW4">
        <v>1</v>
      </c>
      <c r="AX4">
        <f>(R4*SUMPRODUCT(K5:$K$23, X5:$X$23)-$AZ$3*SUMPRODUCT(K4:$K$22, W5:$W$23))/Z4</f>
        <v>27431.950763195866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82450.126579602569</v>
      </c>
      <c r="P5">
        <f t="shared" ref="P5:P23" si="22">O5*$C$5</f>
        <v>4122.5063289801283</v>
      </c>
      <c r="Q5" s="4">
        <f t="shared" ref="Q5:Q23" si="23">$C$8</f>
        <v>12.5</v>
      </c>
      <c r="R5">
        <f t="shared" si="0"/>
        <v>1000000</v>
      </c>
      <c r="S5">
        <f t="shared" si="1"/>
        <v>51456.203339331732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26673.035366326862</v>
      </c>
      <c r="AC5">
        <f t="shared" si="2"/>
        <v>48481.106439950119</v>
      </c>
      <c r="AE5">
        <f t="shared" si="3"/>
        <v>77683.021740503435</v>
      </c>
      <c r="AF5">
        <f t="shared" si="4"/>
        <v>-3884.1510870251718</v>
      </c>
      <c r="AG5">
        <f t="shared" si="4"/>
        <v>-11.777274481425952</v>
      </c>
      <c r="AH5">
        <f t="shared" si="5"/>
        <v>-20429.313305923821</v>
      </c>
      <c r="AI5">
        <f t="shared" si="6"/>
        <v>53357.780073073023</v>
      </c>
      <c r="AJ5">
        <f t="shared" si="7"/>
        <v>-21808.071073623258</v>
      </c>
      <c r="AK5">
        <f>H5*SUM(AB5, AE5:AF5)</f>
        <v>8680.7726801111639</v>
      </c>
      <c r="AL5">
        <f t="shared" si="8"/>
        <v>40230.481679560929</v>
      </c>
      <c r="AN5">
        <f t="shared" si="9"/>
        <v>67084.145376140383</v>
      </c>
      <c r="AO5">
        <f t="shared" si="9"/>
        <v>-3354.2072688070198</v>
      </c>
      <c r="AP5">
        <f t="shared" si="9"/>
        <v>-10.170412732989123</v>
      </c>
      <c r="AQ5">
        <f t="shared" si="9"/>
        <v>-17641.989112207149</v>
      </c>
      <c r="AR5">
        <f t="shared" si="9"/>
        <v>46077.778582393235</v>
      </c>
      <c r="AS5">
        <f t="shared" si="9"/>
        <v>-18832.632633204565</v>
      </c>
      <c r="AT5">
        <f t="shared" si="9"/>
        <v>7496.3898597442894</v>
      </c>
      <c r="AU5">
        <f t="shared" si="9"/>
        <v>34741.53580893296</v>
      </c>
      <c r="AW5">
        <v>2</v>
      </c>
      <c r="AX5">
        <f>(R5*SUMPRODUCT(K6:$K$23, X6:$X$23)-$AZ$3*SUMPRODUCT(K5:$K$22, W6:$W$23))/Z5</f>
        <v>51456.203339331732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82450.126579602569</v>
      </c>
      <c r="P6">
        <f t="shared" si="22"/>
        <v>4122.5063289801283</v>
      </c>
      <c r="Q6" s="4">
        <f t="shared" si="23"/>
        <v>12.5</v>
      </c>
      <c r="R6">
        <f t="shared" si="0"/>
        <v>1000000</v>
      </c>
      <c r="S6">
        <f t="shared" si="1"/>
        <v>72212.656130592994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48481.106439950119</v>
      </c>
      <c r="AC6">
        <f t="shared" si="2"/>
        <v>65690.219834921678</v>
      </c>
      <c r="AE6">
        <f t="shared" si="3"/>
        <v>75003.015131258202</v>
      </c>
      <c r="AF6">
        <f t="shared" si="4"/>
        <v>-3750.1507565629095</v>
      </c>
      <c r="AG6">
        <f t="shared" si="4"/>
        <v>-11.370967250554422</v>
      </c>
      <c r="AH6">
        <f t="shared" si="5"/>
        <v>-23082.75888458165</v>
      </c>
      <c r="AI6">
        <f t="shared" si="6"/>
        <v>48158.734522863087</v>
      </c>
      <c r="AJ6">
        <f t="shared" si="7"/>
        <v>-17209.113394971559</v>
      </c>
      <c r="AK6">
        <f>H6*SUM(AB6, AE6:AF6)</f>
        <v>13027.056024633421</v>
      </c>
      <c r="AL6">
        <f t="shared" si="8"/>
        <v>43976.67715252495</v>
      </c>
      <c r="AN6">
        <f t="shared" si="9"/>
        <v>58414.314697961236</v>
      </c>
      <c r="AO6">
        <f t="shared" si="9"/>
        <v>-2920.7157348980613</v>
      </c>
      <c r="AP6">
        <f t="shared" si="9"/>
        <v>-8.8560074315902284</v>
      </c>
      <c r="AQ6">
        <f t="shared" si="9"/>
        <v>-17977.457829147592</v>
      </c>
      <c r="AR6">
        <f t="shared" si="9"/>
        <v>37507.285126483992</v>
      </c>
      <c r="AS6">
        <f t="shared" si="9"/>
        <v>-13402.908719969817</v>
      </c>
      <c r="AT6">
        <f t="shared" si="9"/>
        <v>10145.812790048338</v>
      </c>
      <c r="AU6">
        <f t="shared" si="9"/>
        <v>34250.189196562511</v>
      </c>
      <c r="AW6">
        <v>3</v>
      </c>
      <c r="AX6">
        <f>(R6*SUMPRODUCT(K7:$K$23, X7:$X$23)-$AZ$3*SUMPRODUCT(K6:$K$22, W7:$W$23))/Z6</f>
        <v>72212.656130592994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82450.126579602569</v>
      </c>
      <c r="P7">
        <f t="shared" si="22"/>
        <v>4122.5063289801283</v>
      </c>
      <c r="Q7" s="4">
        <f t="shared" si="23"/>
        <v>12.5</v>
      </c>
      <c r="R7">
        <f t="shared" si="0"/>
        <v>1000000</v>
      </c>
      <c r="S7">
        <f t="shared" si="1"/>
        <v>89408.027516964576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65690.219834921678</v>
      </c>
      <c r="AC7">
        <f t="shared" si="2"/>
        <v>78222.918079608091</v>
      </c>
      <c r="AE7">
        <f t="shared" si="3"/>
        <v>72135.463405294577</v>
      </c>
      <c r="AF7">
        <f t="shared" si="4"/>
        <v>-3606.7731702647288</v>
      </c>
      <c r="AG7">
        <f t="shared" si="4"/>
        <v>-10.936226904341142</v>
      </c>
      <c r="AH7">
        <f t="shared" si="5"/>
        <v>-25682.453896618899</v>
      </c>
      <c r="AI7">
        <f t="shared" si="6"/>
        <v>42835.300111506614</v>
      </c>
      <c r="AJ7">
        <f t="shared" si="7"/>
        <v>-12532.698244686413</v>
      </c>
      <c r="AK7">
        <f>H7*SUM(AB7, AE7:AF7)</f>
        <v>14052.719884323926</v>
      </c>
      <c r="AL7">
        <f t="shared" si="8"/>
        <v>44355.321751144125</v>
      </c>
      <c r="AN7">
        <f t="shared" si="9"/>
        <v>50856.332243207959</v>
      </c>
      <c r="AO7">
        <f t="shared" si="9"/>
        <v>-2542.8166121603981</v>
      </c>
      <c r="AP7">
        <f t="shared" si="9"/>
        <v>-7.7101658834489548</v>
      </c>
      <c r="AQ7">
        <f t="shared" si="9"/>
        <v>-18106.42569590058</v>
      </c>
      <c r="AR7">
        <f t="shared" si="9"/>
        <v>30199.379769263538</v>
      </c>
      <c r="AS7">
        <f t="shared" si="9"/>
        <v>-8835.6965596045538</v>
      </c>
      <c r="AT7">
        <f t="shared" si="9"/>
        <v>9907.3293165460891</v>
      </c>
      <c r="AU7">
        <f t="shared" si="9"/>
        <v>31271.012526205071</v>
      </c>
      <c r="AW7">
        <v>4</v>
      </c>
      <c r="AX7">
        <f>(R7*SUMPRODUCT(K8:$K$23, X8:$X$23)-$AZ$3*SUMPRODUCT(K7:$K$22, W8:$W$23))/Z7</f>
        <v>89408.027516964576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82450.126579602569</v>
      </c>
      <c r="P8">
        <f t="shared" si="22"/>
        <v>4122.5063289801283</v>
      </c>
      <c r="Q8" s="4">
        <f t="shared" si="23"/>
        <v>12.5</v>
      </c>
      <c r="R8">
        <f t="shared" si="0"/>
        <v>1000000</v>
      </c>
      <c r="S8">
        <f t="shared" si="1"/>
        <v>102996.05205324631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78222.918079608091</v>
      </c>
      <c r="AC8">
        <f t="shared" si="2"/>
        <v>86295.246579834929</v>
      </c>
      <c r="AE8">
        <f t="shared" si="3"/>
        <v>69080.84205059729</v>
      </c>
      <c r="AF8">
        <f t="shared" si="4"/>
        <v>-3454.0421025298642</v>
      </c>
      <c r="AG8">
        <f t="shared" si="4"/>
        <v>-10.473125529998773</v>
      </c>
      <c r="AH8">
        <f t="shared" si="5"/>
        <v>-28299.128423916511</v>
      </c>
      <c r="AI8">
        <f t="shared" si="6"/>
        <v>37317.198398620909</v>
      </c>
      <c r="AJ8">
        <f t="shared" si="7"/>
        <v>-8072.3285002268385</v>
      </c>
      <c r="AK8">
        <f t="shared" ref="AK8:AK23" si="24">H8*SUM(AB8:AB8, AE8:AF8)</f>
        <v>10429.104557006474</v>
      </c>
      <c r="AL8">
        <f t="shared" si="8"/>
        <v>39673.974455400545</v>
      </c>
      <c r="AN8">
        <f t="shared" si="9"/>
        <v>45410.525891193785</v>
      </c>
      <c r="AO8">
        <f t="shared" si="9"/>
        <v>-2270.5262945596887</v>
      </c>
      <c r="AP8">
        <f t="shared" si="9"/>
        <v>-6.8845445991146521</v>
      </c>
      <c r="AQ8">
        <f t="shared" si="9"/>
        <v>-18602.528079365926</v>
      </c>
      <c r="AR8">
        <f t="shared" si="9"/>
        <v>24530.586972669047</v>
      </c>
      <c r="AS8">
        <f t="shared" si="9"/>
        <v>-5306.3725264565282</v>
      </c>
      <c r="AT8">
        <f t="shared" si="9"/>
        <v>6855.6072631690622</v>
      </c>
      <c r="AU8">
        <f t="shared" si="9"/>
        <v>26079.82170938158</v>
      </c>
      <c r="AW8">
        <v>5</v>
      </c>
      <c r="AX8">
        <f>(R8*SUMPRODUCT(K9:$K$23, X9:$X$23)-$AZ$3*SUMPRODUCT(K8:$K$22, W9:$W$23))/Z8</f>
        <v>102996.05205324631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82450.126579602569</v>
      </c>
      <c r="P9">
        <f t="shared" si="22"/>
        <v>4122.5063289801283</v>
      </c>
      <c r="Q9" s="4">
        <f t="shared" si="23"/>
        <v>12.5</v>
      </c>
      <c r="R9">
        <f t="shared" si="0"/>
        <v>1000000</v>
      </c>
      <c r="S9">
        <f t="shared" si="1"/>
        <v>113507.79617483456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86295.246579834929</v>
      </c>
      <c r="AC9">
        <f t="shared" si="2"/>
        <v>90607.443113509682</v>
      </c>
      <c r="AE9">
        <f t="shared" si="3"/>
        <v>65815.700819846359</v>
      </c>
      <c r="AF9">
        <f t="shared" si="4"/>
        <v>-3290.785040992318</v>
      </c>
      <c r="AG9">
        <f t="shared" si="4"/>
        <v>-9.9781079105293617</v>
      </c>
      <c r="AH9">
        <f t="shared" si="5"/>
        <v>-31222.909133553971</v>
      </c>
      <c r="AI9">
        <f t="shared" si="6"/>
        <v>31292.028537389539</v>
      </c>
      <c r="AJ9">
        <f t="shared" si="7"/>
        <v>-4312.1965336747526</v>
      </c>
      <c r="AK9">
        <f t="shared" si="24"/>
        <v>7768.4124751235649</v>
      </c>
      <c r="AL9">
        <f t="shared" si="8"/>
        <v>34748.244478838351</v>
      </c>
      <c r="AN9">
        <f t="shared" si="9"/>
        <v>41117.823822066435</v>
      </c>
      <c r="AO9">
        <f t="shared" si="9"/>
        <v>-2055.8911911033219</v>
      </c>
      <c r="AP9">
        <f t="shared" si="9"/>
        <v>-6.2337417672683459</v>
      </c>
      <c r="AQ9">
        <f t="shared" si="9"/>
        <v>-19506.258551891511</v>
      </c>
      <c r="AR9">
        <f t="shared" si="9"/>
        <v>19549.440337304335</v>
      </c>
      <c r="AS9">
        <f t="shared" si="9"/>
        <v>-2694.0097142336858</v>
      </c>
      <c r="AT9">
        <f t="shared" si="9"/>
        <v>4853.2525149827843</v>
      </c>
      <c r="AU9">
        <f t="shared" si="9"/>
        <v>21708.683138053431</v>
      </c>
      <c r="AW9">
        <v>6</v>
      </c>
      <c r="AX9">
        <f>(R9*SUMPRODUCT(K10:$K$23, X10:$X$23)-$AZ$3*SUMPRODUCT(K9:$K$22, W10:$W$23))/Z9</f>
        <v>113507.79617483456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82450.126579602569</v>
      </c>
      <c r="P10">
        <f t="shared" si="22"/>
        <v>4122.5063289801283</v>
      </c>
      <c r="Q10" s="4">
        <f t="shared" si="23"/>
        <v>12.5</v>
      </c>
      <c r="R10">
        <f t="shared" si="0"/>
        <v>1000000</v>
      </c>
      <c r="S10">
        <f t="shared" si="1"/>
        <v>121680.98734829036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90607.443113509682</v>
      </c>
      <c r="AC10">
        <f t="shared" si="2"/>
        <v>92031.096702902592</v>
      </c>
      <c r="AE10">
        <f t="shared" si="3"/>
        <v>62359.582526189748</v>
      </c>
      <c r="AF10">
        <f t="shared" si="4"/>
        <v>-3117.9791263094871</v>
      </c>
      <c r="AG10">
        <f t="shared" si="4"/>
        <v>-9.4541368693327374</v>
      </c>
      <c r="AH10">
        <f t="shared" si="5"/>
        <v>-33935.196967306445</v>
      </c>
      <c r="AI10">
        <f t="shared" si="6"/>
        <v>25296.952295704483</v>
      </c>
      <c r="AJ10">
        <f t="shared" si="7"/>
        <v>-1423.6535893929104</v>
      </c>
      <c r="AK10">
        <f t="shared" si="24"/>
        <v>7867.0749419529729</v>
      </c>
      <c r="AL10">
        <f t="shared" si="8"/>
        <v>31740.373648264547</v>
      </c>
      <c r="AN10">
        <f t="shared" si="9"/>
        <v>37015.336841787524</v>
      </c>
      <c r="AO10">
        <f t="shared" si="9"/>
        <v>-1850.766842089376</v>
      </c>
      <c r="AP10">
        <f t="shared" si="9"/>
        <v>-5.6117768366993603</v>
      </c>
      <c r="AQ10">
        <f t="shared" si="9"/>
        <v>-20143.219304101476</v>
      </c>
      <c r="AR10">
        <f t="shared" si="9"/>
        <v>15015.738918759971</v>
      </c>
      <c r="AS10">
        <f t="shared" si="9"/>
        <v>-845.05083296968473</v>
      </c>
      <c r="AT10">
        <f t="shared" si="9"/>
        <v>4669.730250578189</v>
      </c>
      <c r="AU10">
        <f t="shared" si="9"/>
        <v>18840.418336368475</v>
      </c>
      <c r="AW10">
        <v>7</v>
      </c>
      <c r="AX10">
        <f>(R10*SUMPRODUCT(K11:$K$23, X11:$X$23)-$AZ$3*SUMPRODUCT(K10:$K$22, W11:$W$23))/Z10</f>
        <v>121680.98734829036</v>
      </c>
    </row>
    <row r="11" spans="1:52" x14ac:dyDescent="0.25">
      <c r="A11" t="s">
        <v>33</v>
      </c>
      <c r="C11" s="7">
        <f>AU25</f>
        <v>184801.41044845828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82450.126579602569</v>
      </c>
      <c r="P11">
        <f t="shared" si="22"/>
        <v>4122.5063289801283</v>
      </c>
      <c r="Q11" s="4">
        <f t="shared" si="23"/>
        <v>12.5</v>
      </c>
      <c r="R11">
        <f t="shared" si="0"/>
        <v>1000000</v>
      </c>
      <c r="S11">
        <f t="shared" si="1"/>
        <v>127780.46784607485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92031.096702902592</v>
      </c>
      <c r="AC11">
        <f t="shared" si="2"/>
        <v>91064.286019352454</v>
      </c>
      <c r="AE11">
        <f t="shared" si="3"/>
        <v>58759.073555914991</v>
      </c>
      <c r="AF11">
        <f t="shared" si="4"/>
        <v>-2937.9536777957492</v>
      </c>
      <c r="AG11">
        <f t="shared" si="4"/>
        <v>-8.9082752194420927</v>
      </c>
      <c r="AH11">
        <f t="shared" si="5"/>
        <v>-36105.622495785465</v>
      </c>
      <c r="AI11">
        <f t="shared" si="6"/>
        <v>19706.589107114334</v>
      </c>
      <c r="AJ11">
        <f t="shared" si="7"/>
        <v>966.81068355013849</v>
      </c>
      <c r="AK11">
        <f t="shared" si="24"/>
        <v>7614.3891539226252</v>
      </c>
      <c r="AL11">
        <f t="shared" si="8"/>
        <v>28287.788944587097</v>
      </c>
      <c r="AN11">
        <f t="shared" si="9"/>
        <v>33169.900552860556</v>
      </c>
      <c r="AO11">
        <f t="shared" si="9"/>
        <v>-1658.4950276430277</v>
      </c>
      <c r="AP11">
        <f t="shared" si="9"/>
        <v>-5.028782539350658</v>
      </c>
      <c r="AQ11">
        <f t="shared" si="9"/>
        <v>-20381.871855836471</v>
      </c>
      <c r="AR11">
        <f t="shared" si="9"/>
        <v>11124.504886841705</v>
      </c>
      <c r="AS11">
        <f t="shared" si="9"/>
        <v>545.7712704793488</v>
      </c>
      <c r="AT11">
        <f t="shared" si="9"/>
        <v>4298.3749695449151</v>
      </c>
      <c r="AU11">
        <f t="shared" si="9"/>
        <v>15968.651126865969</v>
      </c>
      <c r="AW11">
        <v>8</v>
      </c>
      <c r="AX11">
        <f>(R11*SUMPRODUCT(K12:$K$23, X12:$X$23)-$AZ$3*SUMPRODUCT(K11:$K$22, W12:$W$23))/Z11</f>
        <v>127780.46784607485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82450.126579602569</v>
      </c>
      <c r="P12">
        <f t="shared" si="22"/>
        <v>4122.5063289801283</v>
      </c>
      <c r="Q12" s="4">
        <f t="shared" si="23"/>
        <v>12.5</v>
      </c>
      <c r="R12">
        <f t="shared" si="0"/>
        <v>1000000</v>
      </c>
      <c r="S12">
        <f t="shared" si="1"/>
        <v>131860.64513975327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91064.286019352454</v>
      </c>
      <c r="AC12">
        <f t="shared" si="2"/>
        <v>88006.06339689123</v>
      </c>
      <c r="AE12">
        <f t="shared" si="3"/>
        <v>55028.633138839716</v>
      </c>
      <c r="AF12">
        <f t="shared" si="4"/>
        <v>-2751.4316569419857</v>
      </c>
      <c r="AG12">
        <f t="shared" si="4"/>
        <v>-8.3427150784467852</v>
      </c>
      <c r="AH12">
        <f t="shared" si="5"/>
        <v>-38118.191104070866</v>
      </c>
      <c r="AI12">
        <f t="shared" si="6"/>
        <v>14150.667662748419</v>
      </c>
      <c r="AJ12">
        <f t="shared" si="7"/>
        <v>3058.2226224612241</v>
      </c>
      <c r="AK12">
        <f t="shared" si="24"/>
        <v>7439.4232013148858</v>
      </c>
      <c r="AL12">
        <f t="shared" si="8"/>
        <v>24648.31348652453</v>
      </c>
      <c r="AN12">
        <f t="shared" si="9"/>
        <v>29531.363550200938</v>
      </c>
      <c r="AO12">
        <f t="shared" si="9"/>
        <v>-1476.568177510047</v>
      </c>
      <c r="AP12">
        <f t="shared" si="9"/>
        <v>-4.4771555810908144</v>
      </c>
      <c r="AQ12">
        <f t="shared" si="9"/>
        <v>-20456.298751419199</v>
      </c>
      <c r="AR12">
        <f t="shared" si="9"/>
        <v>7594.0194656906033</v>
      </c>
      <c r="AS12">
        <f t="shared" si="9"/>
        <v>1641.2089294220036</v>
      </c>
      <c r="AT12">
        <f t="shared" si="9"/>
        <v>3992.3999312780661</v>
      </c>
      <c r="AU12">
        <f t="shared" si="9"/>
        <v>13227.628326390673</v>
      </c>
      <c r="AW12">
        <v>9</v>
      </c>
      <c r="AX12">
        <f>(R12*SUMPRODUCT(K13:$K$23, X13:$X$23)-$AZ$3*SUMPRODUCT(K12:$K$22, W13:$W$23))/Z12</f>
        <v>131860.64513975327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82450.126579602569</v>
      </c>
      <c r="P13">
        <f t="shared" si="22"/>
        <v>4122.5063289801283</v>
      </c>
      <c r="Q13" s="4">
        <f t="shared" si="23"/>
        <v>12.5</v>
      </c>
      <c r="R13">
        <f t="shared" si="0"/>
        <v>1000000</v>
      </c>
      <c r="S13">
        <f t="shared" si="1"/>
        <v>133981.0813068843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88006.06339689123</v>
      </c>
      <c r="AC13">
        <f t="shared" si="2"/>
        <v>83197.404605167219</v>
      </c>
      <c r="AE13">
        <f t="shared" si="3"/>
        <v>51198.54589827064</v>
      </c>
      <c r="AF13">
        <f t="shared" si="4"/>
        <v>-2559.927294913532</v>
      </c>
      <c r="AG13">
        <f t="shared" si="4"/>
        <v>-7.7620478012305298</v>
      </c>
      <c r="AH13">
        <f t="shared" si="5"/>
        <v>-39779.210114543035</v>
      </c>
      <c r="AI13">
        <f t="shared" si="6"/>
        <v>8851.6464410128392</v>
      </c>
      <c r="AJ13">
        <f t="shared" si="7"/>
        <v>4808.6587917240104</v>
      </c>
      <c r="AK13">
        <f t="shared" si="24"/>
        <v>7064.5300594128394</v>
      </c>
      <c r="AL13">
        <f t="shared" si="8"/>
        <v>20724.835292149688</v>
      </c>
      <c r="AN13">
        <f t="shared" si="9"/>
        <v>26125.254350878065</v>
      </c>
      <c r="AO13">
        <f t="shared" si="9"/>
        <v>-1306.2627175439034</v>
      </c>
      <c r="AP13">
        <f t="shared" si="9"/>
        <v>-3.9607662587478099</v>
      </c>
      <c r="AQ13">
        <f t="shared" si="9"/>
        <v>-20298.271442794263</v>
      </c>
      <c r="AR13">
        <f t="shared" si="9"/>
        <v>4516.759424281152</v>
      </c>
      <c r="AS13">
        <f t="shared" si="9"/>
        <v>2453.7305076982498</v>
      </c>
      <c r="AT13">
        <f t="shared" si="9"/>
        <v>3604.8415327713092</v>
      </c>
      <c r="AU13">
        <f t="shared" si="9"/>
        <v>10575.33146475071</v>
      </c>
      <c r="AW13">
        <v>10</v>
      </c>
      <c r="AX13">
        <f>(R13*SUMPRODUCT(K14:$K$23, X14:$X$23)-$AZ$3*SUMPRODUCT(K13:$K$22, W14:$W$23))/Z13</f>
        <v>133981.0813068843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82450.126579602569</v>
      </c>
      <c r="P14">
        <f t="shared" si="22"/>
        <v>4122.5063289801283</v>
      </c>
      <c r="Q14" s="4">
        <f t="shared" si="23"/>
        <v>12.5</v>
      </c>
      <c r="R14">
        <f t="shared" si="0"/>
        <v>1000000</v>
      </c>
      <c r="S14">
        <f t="shared" si="1"/>
        <v>134061.74745937373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83197.404605167219</v>
      </c>
      <c r="AC14">
        <f t="shared" si="2"/>
        <v>76886.60244694681</v>
      </c>
      <c r="AE14">
        <f t="shared" si="3"/>
        <v>47286.49465014186</v>
      </c>
      <c r="AF14">
        <f t="shared" si="4"/>
        <v>-2364.3247325070929</v>
      </c>
      <c r="AG14">
        <f t="shared" si="4"/>
        <v>-7.1689542229641825</v>
      </c>
      <c r="AH14">
        <f t="shared" si="5"/>
        <v>-41237.848020323407</v>
      </c>
      <c r="AI14">
        <f t="shared" si="6"/>
        <v>3677.1529430883966</v>
      </c>
      <c r="AJ14">
        <f t="shared" si="7"/>
        <v>6310.8021582204092</v>
      </c>
      <c r="AK14">
        <f t="shared" si="24"/>
        <v>6585.3461304720222</v>
      </c>
      <c r="AL14">
        <f t="shared" si="8"/>
        <v>16573.301231780828</v>
      </c>
      <c r="AN14">
        <f t="shared" si="9"/>
        <v>22949.437694930322</v>
      </c>
      <c r="AO14">
        <f t="shared" si="9"/>
        <v>-1147.471884746516</v>
      </c>
      <c r="AP14">
        <f t="shared" si="9"/>
        <v>-3.4792908523878192</v>
      </c>
      <c r="AQ14">
        <f t="shared" si="9"/>
        <v>-20013.862960607054</v>
      </c>
      <c r="AR14">
        <f t="shared" si="9"/>
        <v>1784.623558724365</v>
      </c>
      <c r="AS14">
        <f t="shared" si="9"/>
        <v>3062.8060296424742</v>
      </c>
      <c r="AT14">
        <f t="shared" si="9"/>
        <v>3196.0497778273098</v>
      </c>
      <c r="AU14">
        <f t="shared" si="9"/>
        <v>8043.4793661941485</v>
      </c>
      <c r="AW14">
        <v>11</v>
      </c>
      <c r="AX14">
        <f>(R14*SUMPRODUCT(K15:$K$23, X15:$X$23)-$AZ$3*SUMPRODUCT(K14:$K$22, W15:$W$23))/Z14</f>
        <v>134061.74745937373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82450.126579602569</v>
      </c>
      <c r="P15">
        <f t="shared" si="22"/>
        <v>4122.5063289801283</v>
      </c>
      <c r="Q15" s="4">
        <f t="shared" si="23"/>
        <v>12.5</v>
      </c>
      <c r="R15">
        <f t="shared" si="0"/>
        <v>1000000</v>
      </c>
      <c r="S15">
        <f t="shared" si="1"/>
        <v>131901.77327787867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76886.60244694681</v>
      </c>
      <c r="AC15">
        <f t="shared" si="2"/>
        <v>69273.645481489948</v>
      </c>
      <c r="AE15">
        <f t="shared" si="3"/>
        <v>43302.077725267853</v>
      </c>
      <c r="AF15">
        <f t="shared" si="4"/>
        <v>-2165.1038862633923</v>
      </c>
      <c r="AG15">
        <f t="shared" si="4"/>
        <v>-6.5648895158852918</v>
      </c>
      <c r="AH15">
        <f t="shared" si="5"/>
        <v>-42590.013187940036</v>
      </c>
      <c r="AI15">
        <f t="shared" si="6"/>
        <v>-1459.6042384514658</v>
      </c>
      <c r="AJ15">
        <f t="shared" si="7"/>
        <v>7612.9569654568622</v>
      </c>
      <c r="AK15">
        <f t="shared" si="24"/>
        <v>6125.423609240871</v>
      </c>
      <c r="AL15">
        <f t="shared" si="8"/>
        <v>12278.776336246268</v>
      </c>
      <c r="AN15">
        <f t="shared" si="9"/>
        <v>19978.791203139033</v>
      </c>
      <c r="AO15">
        <f t="shared" si="9"/>
        <v>-998.93956015695153</v>
      </c>
      <c r="AP15">
        <f t="shared" si="9"/>
        <v>-3.0289206384435086</v>
      </c>
      <c r="AQ15">
        <f t="shared" si="9"/>
        <v>-19650.257574690742</v>
      </c>
      <c r="AR15">
        <f t="shared" si="9"/>
        <v>-673.43485234710431</v>
      </c>
      <c r="AS15">
        <f t="shared" si="9"/>
        <v>3512.4799003026305</v>
      </c>
      <c r="AT15">
        <f t="shared" si="9"/>
        <v>2826.1590609170862</v>
      </c>
      <c r="AU15">
        <f t="shared" si="9"/>
        <v>5665.2041088726128</v>
      </c>
      <c r="AW15">
        <v>12</v>
      </c>
      <c r="AX15">
        <f>(R15*SUMPRODUCT(K16:$K$23, X16:$X$23)-$AZ$3*SUMPRODUCT(K15:$K$22, W16:$W$23))/Z15</f>
        <v>131901.77327787867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82450.126579602569</v>
      </c>
      <c r="P16">
        <f t="shared" si="22"/>
        <v>4122.5063289801283</v>
      </c>
      <c r="Q16" s="4">
        <f t="shared" si="23"/>
        <v>12.5</v>
      </c>
      <c r="R16">
        <f t="shared" si="0"/>
        <v>1000000</v>
      </c>
      <c r="S16">
        <f t="shared" si="1"/>
        <v>127510.98412952287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69273.645481489948</v>
      </c>
      <c r="AC16">
        <f t="shared" si="2"/>
        <v>60762.612134052317</v>
      </c>
      <c r="AE16">
        <f t="shared" si="3"/>
        <v>39289.831350301371</v>
      </c>
      <c r="AF16">
        <f t="shared" si="4"/>
        <v>-1964.4915675150685</v>
      </c>
      <c r="AG16">
        <f t="shared" si="4"/>
        <v>-5.9566056748816028</v>
      </c>
      <c r="AH16">
        <f t="shared" si="5"/>
        <v>-43410.795667586892</v>
      </c>
      <c r="AI16">
        <f t="shared" si="6"/>
        <v>-6091.4124904754717</v>
      </c>
      <c r="AJ16">
        <f t="shared" si="7"/>
        <v>8511.0333474376312</v>
      </c>
      <c r="AK16">
        <f t="shared" si="24"/>
        <v>5830.9644939559112</v>
      </c>
      <c r="AL16">
        <f t="shared" si="8"/>
        <v>8250.5853509180706</v>
      </c>
      <c r="AN16">
        <f t="shared" si="9"/>
        <v>17187.459646772117</v>
      </c>
      <c r="AO16">
        <f t="shared" si="9"/>
        <v>-859.37298233860577</v>
      </c>
      <c r="AP16">
        <f t="shared" si="9"/>
        <v>-2.6057357883766037</v>
      </c>
      <c r="AQ16">
        <f t="shared" si="9"/>
        <v>-18990.188380261308</v>
      </c>
      <c r="AR16">
        <f t="shared" si="9"/>
        <v>-2664.7074516161738</v>
      </c>
      <c r="AS16">
        <f t="shared" si="9"/>
        <v>3723.178165545728</v>
      </c>
      <c r="AT16">
        <f t="shared" si="9"/>
        <v>2550.7736606983294</v>
      </c>
      <c r="AU16">
        <f t="shared" si="9"/>
        <v>3609.2443746278841</v>
      </c>
      <c r="AW16">
        <v>13</v>
      </c>
      <c r="AX16">
        <f>(R16*SUMPRODUCT(K17:$K$23, X17:$X$23)-$AZ$3*SUMPRODUCT(K16:$K$22, W17:$W$23))/Z16</f>
        <v>127510.98412952287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82450.126579602569</v>
      </c>
      <c r="P17">
        <f t="shared" si="22"/>
        <v>4122.5063289801283</v>
      </c>
      <c r="Q17" s="4">
        <f t="shared" si="23"/>
        <v>12.5</v>
      </c>
      <c r="R17">
        <f t="shared" si="0"/>
        <v>1000000</v>
      </c>
      <c r="S17">
        <f t="shared" si="1"/>
        <v>120986.50952555086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60762.612134052317</v>
      </c>
      <c r="AC17">
        <f t="shared" si="2"/>
        <v>51797.32679430682</v>
      </c>
      <c r="AE17">
        <f t="shared" si="3"/>
        <v>35298.945042907602</v>
      </c>
      <c r="AF17">
        <f t="shared" si="4"/>
        <v>-1764.9472521453802</v>
      </c>
      <c r="AG17">
        <f t="shared" si="4"/>
        <v>-5.3515601654091718</v>
      </c>
      <c r="AH17">
        <f t="shared" si="5"/>
        <v>-43638.356217889232</v>
      </c>
      <c r="AI17">
        <f t="shared" si="6"/>
        <v>-10109.709987292415</v>
      </c>
      <c r="AJ17">
        <f t="shared" si="7"/>
        <v>8965.2853397454965</v>
      </c>
      <c r="AK17">
        <f t="shared" si="24"/>
        <v>5818.1008323610567</v>
      </c>
      <c r="AL17">
        <f t="shared" si="8"/>
        <v>4673.6761848141377</v>
      </c>
      <c r="AN17">
        <f t="shared" si="9"/>
        <v>14544.253504449009</v>
      </c>
      <c r="AO17">
        <f t="shared" si="9"/>
        <v>-727.21267522245046</v>
      </c>
      <c r="AP17">
        <f t="shared" si="9"/>
        <v>-2.2050077586004475</v>
      </c>
      <c r="AQ17">
        <f t="shared" si="9"/>
        <v>-17980.347984307635</v>
      </c>
      <c r="AR17">
        <f t="shared" si="9"/>
        <v>-4165.5121628396746</v>
      </c>
      <c r="AS17">
        <f t="shared" si="9"/>
        <v>3693.9739293193948</v>
      </c>
      <c r="AT17">
        <f t="shared" si="9"/>
        <v>2397.2368952512693</v>
      </c>
      <c r="AU17">
        <f t="shared" si="9"/>
        <v>1925.698661730989</v>
      </c>
      <c r="AW17">
        <v>14</v>
      </c>
      <c r="AX17">
        <f>(R17*SUMPRODUCT(K18:$K$23, X18:$X$23)-$AZ$3*SUMPRODUCT(K17:$K$22, W18:$W$23))/Z17</f>
        <v>120986.50952555086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82450.126579602569</v>
      </c>
      <c r="P18">
        <f t="shared" si="22"/>
        <v>4122.5063289801283</v>
      </c>
      <c r="Q18" s="4">
        <f t="shared" si="23"/>
        <v>12.5</v>
      </c>
      <c r="R18">
        <f t="shared" si="0"/>
        <v>1000000</v>
      </c>
      <c r="S18">
        <f t="shared" si="1"/>
        <v>112201.4565991066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51797.32679430682</v>
      </c>
      <c r="AC18">
        <f t="shared" si="2"/>
        <v>42674.41594652224</v>
      </c>
      <c r="AE18">
        <f t="shared" si="3"/>
        <v>31358.870937593383</v>
      </c>
      <c r="AF18">
        <f t="shared" si="4"/>
        <v>-1567.9435468796689</v>
      </c>
      <c r="AG18">
        <f t="shared" si="4"/>
        <v>-4.7542181313872129</v>
      </c>
      <c r="AH18">
        <f t="shared" si="5"/>
        <v>-43506.114589429395</v>
      </c>
      <c r="AI18">
        <f t="shared" si="6"/>
        <v>-13719.941416847068</v>
      </c>
      <c r="AJ18">
        <f t="shared" si="7"/>
        <v>9122.9108477845803</v>
      </c>
      <c r="AK18">
        <f t="shared" si="24"/>
        <v>5719.3366183699391</v>
      </c>
      <c r="AL18">
        <f t="shared" si="8"/>
        <v>1122.3060493074508</v>
      </c>
      <c r="AN18">
        <f t="shared" si="9"/>
        <v>12074.405676045539</v>
      </c>
      <c r="AO18">
        <f t="shared" si="9"/>
        <v>-603.72028380227687</v>
      </c>
      <c r="AP18">
        <f t="shared" si="9"/>
        <v>-1.8305620283657393</v>
      </c>
      <c r="AQ18">
        <f t="shared" si="9"/>
        <v>-16751.574952641091</v>
      </c>
      <c r="AR18">
        <f t="shared" si="9"/>
        <v>-5282.7201224261935</v>
      </c>
      <c r="AS18">
        <f t="shared" si="9"/>
        <v>3512.6815229337217</v>
      </c>
      <c r="AT18">
        <f t="shared" si="9"/>
        <v>2202.1708200365733</v>
      </c>
      <c r="AU18">
        <f t="shared" si="9"/>
        <v>432.13222054410181</v>
      </c>
      <c r="AW18">
        <v>15</v>
      </c>
      <c r="AX18">
        <f>(R18*SUMPRODUCT(K19:$K$23, X19:$X$23)-$AZ$3*SUMPRODUCT(K18:$K$22, W19:$W$23))/Z18</f>
        <v>112201.4565991066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82450.126579602569</v>
      </c>
      <c r="P19">
        <f t="shared" si="22"/>
        <v>4122.5063289801283</v>
      </c>
      <c r="Q19" s="4">
        <f t="shared" si="23"/>
        <v>12.5</v>
      </c>
      <c r="R19">
        <f t="shared" si="0"/>
        <v>1000000</v>
      </c>
      <c r="S19">
        <f t="shared" si="1"/>
        <v>100721.0551889256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42674.41594652224</v>
      </c>
      <c r="AC19">
        <f t="shared" si="2"/>
        <v>33598.133491509783</v>
      </c>
      <c r="AE19">
        <f t="shared" si="3"/>
        <v>27503.388978771836</v>
      </c>
      <c r="AF19">
        <f t="shared" si="4"/>
        <v>-1375.1694489385918</v>
      </c>
      <c r="AG19">
        <f t="shared" si="4"/>
        <v>-4.1697008421536994</v>
      </c>
      <c r="AH19">
        <f t="shared" si="5"/>
        <v>-42958.00863357132</v>
      </c>
      <c r="AI19">
        <f t="shared" si="6"/>
        <v>-16833.95880458023</v>
      </c>
      <c r="AJ19">
        <f t="shared" si="7"/>
        <v>9076.2824550124569</v>
      </c>
      <c r="AK19">
        <f t="shared" si="24"/>
        <v>5050.113443964492</v>
      </c>
      <c r="AL19">
        <f t="shared" si="8"/>
        <v>-2707.5629056032813</v>
      </c>
      <c r="AN19">
        <f t="shared" si="9"/>
        <v>9865.7468069888691</v>
      </c>
      <c r="AO19">
        <f t="shared" si="9"/>
        <v>-493.28734034944347</v>
      </c>
      <c r="AP19">
        <f t="shared" si="9"/>
        <v>-1.4957143209270658</v>
      </c>
      <c r="AQ19">
        <f t="shared" si="9"/>
        <v>-15409.476877135812</v>
      </c>
      <c r="AR19">
        <f t="shared" si="9"/>
        <v>-6038.5131248173129</v>
      </c>
      <c r="AS19">
        <f t="shared" si="9"/>
        <v>3255.7553077906855</v>
      </c>
      <c r="AT19">
        <f t="shared" si="9"/>
        <v>1811.5273220758231</v>
      </c>
      <c r="AU19">
        <f t="shared" si="9"/>
        <v>-971.23049495080465</v>
      </c>
      <c r="AW19">
        <v>16</v>
      </c>
      <c r="AX19">
        <f>(R19*SUMPRODUCT(K20:$K$23, X20:$X$23)-$AZ$3*SUMPRODUCT(K19:$K$22, W20:$W$23))/Z19</f>
        <v>100721.0551889256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82450.126579602569</v>
      </c>
      <c r="P20">
        <f t="shared" si="22"/>
        <v>4122.5063289801283</v>
      </c>
      <c r="Q20" s="4">
        <f t="shared" si="23"/>
        <v>12.5</v>
      </c>
      <c r="R20">
        <f t="shared" si="0"/>
        <v>1000000</v>
      </c>
      <c r="S20">
        <f t="shared" si="1"/>
        <v>84938.644001482171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33598.133491509783</v>
      </c>
      <c r="AC20">
        <f t="shared" si="2"/>
        <v>24482.66552393388</v>
      </c>
      <c r="AE20">
        <f t="shared" si="3"/>
        <v>23765.376704379643</v>
      </c>
      <c r="AF20">
        <f t="shared" si="4"/>
        <v>-1188.2688352189823</v>
      </c>
      <c r="AG20">
        <f t="shared" si="4"/>
        <v>-3.6029927560867732</v>
      </c>
      <c r="AH20">
        <f t="shared" si="5"/>
        <v>-42000.886211631136</v>
      </c>
      <c r="AI20">
        <f t="shared" si="6"/>
        <v>-19427.381335226564</v>
      </c>
      <c r="AJ20">
        <f t="shared" si="7"/>
        <v>9115.4679675759035</v>
      </c>
      <c r="AK20">
        <f t="shared" si="24"/>
        <v>3050.3156058844052</v>
      </c>
      <c r="AL20">
        <f t="shared" si="8"/>
        <v>-7261.5977617662556</v>
      </c>
      <c r="AN20">
        <f t="shared" si="9"/>
        <v>8085.823379186766</v>
      </c>
      <c r="AO20">
        <f t="shared" si="9"/>
        <v>-404.29116895933834</v>
      </c>
      <c r="AP20">
        <f t="shared" si="9"/>
        <v>-1.2258658225618673</v>
      </c>
      <c r="AQ20">
        <f t="shared" si="9"/>
        <v>-14290.189964208907</v>
      </c>
      <c r="AR20">
        <f t="shared" si="9"/>
        <v>-6609.8836198040417</v>
      </c>
      <c r="AS20">
        <f t="shared" si="9"/>
        <v>3101.4052468551977</v>
      </c>
      <c r="AT20">
        <f t="shared" si="9"/>
        <v>1037.8254696637341</v>
      </c>
      <c r="AU20">
        <f t="shared" si="9"/>
        <v>-2470.6529032851099</v>
      </c>
      <c r="AW20">
        <v>17</v>
      </c>
      <c r="AX20">
        <f>(R20*SUMPRODUCT(K21:$K$23, X21:$X$23)-$AZ$3*SUMPRODUCT(K20:$K$22, W21:$W$23))/Z20</f>
        <v>84938.644001482171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82450.126579602569</v>
      </c>
      <c r="P21">
        <f t="shared" si="22"/>
        <v>4122.5063289801283</v>
      </c>
      <c r="Q21" s="4">
        <f t="shared" si="23"/>
        <v>12.5</v>
      </c>
      <c r="R21">
        <f t="shared" si="0"/>
        <v>1000000</v>
      </c>
      <c r="S21">
        <f t="shared" si="1"/>
        <v>63668.200792932061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24482.66552393388</v>
      </c>
      <c r="AC21">
        <f t="shared" si="2"/>
        <v>15582.982101018973</v>
      </c>
      <c r="AE21">
        <f t="shared" si="3"/>
        <v>20179.914474029334</v>
      </c>
      <c r="AF21">
        <f t="shared" si="4"/>
        <v>-1008.9957237014665</v>
      </c>
      <c r="AG21">
        <f t="shared" si="4"/>
        <v>-3.0594122943138187</v>
      </c>
      <c r="AH21">
        <f t="shared" si="5"/>
        <v>-40604.042736966927</v>
      </c>
      <c r="AI21">
        <f t="shared" si="6"/>
        <v>-21436.183398933375</v>
      </c>
      <c r="AJ21">
        <f t="shared" si="7"/>
        <v>8899.6834229149063</v>
      </c>
      <c r="AK21">
        <f t="shared" si="24"/>
        <v>2239.4288732696277</v>
      </c>
      <c r="AL21">
        <f t="shared" si="8"/>
        <v>-10297.071102748841</v>
      </c>
      <c r="AN21">
        <f t="shared" si="9"/>
        <v>6530.8875323381399</v>
      </c>
      <c r="AO21">
        <f t="shared" si="9"/>
        <v>-326.54437661690696</v>
      </c>
      <c r="AP21">
        <f t="shared" si="9"/>
        <v>-0.99012697179318565</v>
      </c>
      <c r="AQ21">
        <f t="shared" si="9"/>
        <v>-13140.810721207858</v>
      </c>
      <c r="AR21">
        <f t="shared" si="9"/>
        <v>-6937.4576924584189</v>
      </c>
      <c r="AS21">
        <f t="shared" si="9"/>
        <v>2880.2318059015029</v>
      </c>
      <c r="AT21">
        <f t="shared" si="9"/>
        <v>724.75322563021678</v>
      </c>
      <c r="AU21">
        <f t="shared" si="9"/>
        <v>-3332.4726609266995</v>
      </c>
      <c r="AW21">
        <v>18</v>
      </c>
      <c r="AX21">
        <f>(R21*SUMPRODUCT(K22:$K$23, X22:$X$23)-$AZ$3*SUMPRODUCT(K21:$K$22, W22:$W$23))/Z21</f>
        <v>63668.200792932061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82450.126579602569</v>
      </c>
      <c r="P22">
        <f t="shared" si="22"/>
        <v>4122.5063289801283</v>
      </c>
      <c r="Q22" s="4">
        <f t="shared" si="23"/>
        <v>12.5</v>
      </c>
      <c r="R22">
        <f t="shared" si="0"/>
        <v>1000000</v>
      </c>
      <c r="S22">
        <f t="shared" si="1"/>
        <v>35870.999365291711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15582.982101018973</v>
      </c>
      <c r="AC22">
        <f t="shared" si="2"/>
        <v>7303.5634591748749</v>
      </c>
      <c r="AE22">
        <f t="shared" si="3"/>
        <v>16787.369806980882</v>
      </c>
      <c r="AF22">
        <f t="shared" si="4"/>
        <v>-839.36849034904401</v>
      </c>
      <c r="AG22">
        <f t="shared" si="4"/>
        <v>-2.5450794473270597</v>
      </c>
      <c r="AH22">
        <f t="shared" si="5"/>
        <v>-38699.097923489702</v>
      </c>
      <c r="AI22">
        <f t="shared" si="6"/>
        <v>-22753.641686305193</v>
      </c>
      <c r="AJ22">
        <f t="shared" si="7"/>
        <v>8279.4186418440986</v>
      </c>
      <c r="AK22">
        <f t="shared" si="24"/>
        <v>2207.1688392355572</v>
      </c>
      <c r="AL22">
        <f t="shared" si="8"/>
        <v>-12267.054205225537</v>
      </c>
      <c r="AN22">
        <f t="shared" si="9"/>
        <v>5077.5214115625158</v>
      </c>
      <c r="AO22">
        <f t="shared" si="9"/>
        <v>-253.87607057812576</v>
      </c>
      <c r="AP22">
        <f t="shared" si="9"/>
        <v>-0.76978678235568798</v>
      </c>
      <c r="AQ22">
        <f t="shared" si="9"/>
        <v>-11704.960370442457</v>
      </c>
      <c r="AR22">
        <f t="shared" si="9"/>
        <v>-6882.0848162404227</v>
      </c>
      <c r="AS22">
        <f t="shared" si="9"/>
        <v>2504.1996401230008</v>
      </c>
      <c r="AT22">
        <f t="shared" si="9"/>
        <v>667.58206729274616</v>
      </c>
      <c r="AU22">
        <f t="shared" si="9"/>
        <v>-3710.3031088246757</v>
      </c>
      <c r="AW22">
        <v>19</v>
      </c>
      <c r="AX22">
        <f>(R22*SUMPRODUCT(K23:$K$23, X23:$X$23)-$AZ$3*SUMPRODUCT(K22:$K$22, W23:$W$23))/Z22</f>
        <v>35870.999365291711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82450.126579602569</v>
      </c>
      <c r="P23">
        <f t="shared" si="22"/>
        <v>4122.5063289801283</v>
      </c>
      <c r="Q23" s="4">
        <f t="shared" si="23"/>
        <v>12.5</v>
      </c>
      <c r="R23">
        <f t="shared" si="0"/>
        <v>1000000</v>
      </c>
      <c r="S23">
        <f t="shared" si="1"/>
        <v>44211.986654410772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7303.5634591748749</v>
      </c>
      <c r="AC23">
        <f t="shared" si="2"/>
        <v>7303.5634591748749</v>
      </c>
      <c r="AE23">
        <f t="shared" si="3"/>
        <v>13620.282128422576</v>
      </c>
      <c r="AF23">
        <f t="shared" si="4"/>
        <v>-681.01410642112876</v>
      </c>
      <c r="AG23">
        <f t="shared" si="4"/>
        <v>-2.0649274133122</v>
      </c>
      <c r="AH23">
        <f t="shared" si="5"/>
        <v>-36376.099163327111</v>
      </c>
      <c r="AI23">
        <f t="shared" si="6"/>
        <v>-23438.896068738977</v>
      </c>
      <c r="AJ23">
        <f t="shared" si="7"/>
        <v>0</v>
      </c>
      <c r="AK23">
        <f t="shared" si="24"/>
        <v>2103.23019089422</v>
      </c>
      <c r="AL23">
        <f t="shared" si="8"/>
        <v>-21335.665877844756</v>
      </c>
      <c r="AN23">
        <f t="shared" si="9"/>
        <v>3731.8611449515024</v>
      </c>
      <c r="AO23">
        <f t="shared" si="9"/>
        <v>-186.5930572475751</v>
      </c>
      <c r="AP23">
        <f t="shared" si="9"/>
        <v>-0.5657755330048716</v>
      </c>
      <c r="AQ23">
        <f t="shared" si="9"/>
        <v>-9966.7943580435331</v>
      </c>
      <c r="AR23">
        <f t="shared" si="9"/>
        <v>-6422.0920458726114</v>
      </c>
      <c r="AS23">
        <f t="shared" si="9"/>
        <v>0</v>
      </c>
      <c r="AT23">
        <f t="shared" si="9"/>
        <v>576.27022364742254</v>
      </c>
      <c r="AU23">
        <f t="shared" si="9"/>
        <v>-5845.821822225188</v>
      </c>
      <c r="AW23">
        <v>20</v>
      </c>
      <c r="AX23">
        <f>(R23*SUMPRODUCT(K$23:$K24, X$23:$X24)-$AZ$3*SUMPRODUCT(K$22:$K23, W$23:$W24))/Z23</f>
        <v>44211.986654410772</v>
      </c>
    </row>
    <row r="25" spans="5:50" x14ac:dyDescent="0.25">
      <c r="AN25" s="8">
        <f t="shared" ref="AN25:AU25" si="25">SUM(AN3:AN23)</f>
        <v>591201.31190626347</v>
      </c>
      <c r="AO25" s="8">
        <f t="shared" si="25"/>
        <v>-91397.660530015099</v>
      </c>
      <c r="AP25" s="8">
        <f t="shared" si="25"/>
        <v>-177.13014012711676</v>
      </c>
      <c r="AQ25" s="8">
        <f t="shared" si="25"/>
        <v>-347585.99238418607</v>
      </c>
      <c r="AR25" s="8">
        <f t="shared" si="25"/>
        <v>152040.52885193509</v>
      </c>
      <c r="AS25" s="8">
        <f t="shared" si="25"/>
        <v>-41053.205355180377</v>
      </c>
      <c r="AT25" s="8">
        <f t="shared" si="25"/>
        <v>73814.086951703575</v>
      </c>
      <c r="AU25" s="9">
        <f t="shared" si="25"/>
        <v>184801.41044845828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B76A-8363-4EB2-B766-502969BDCB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4763.5877215008122</v>
      </c>
      <c r="K3">
        <v>1</v>
      </c>
      <c r="L3" s="2">
        <v>0</v>
      </c>
      <c r="O3">
        <f>$C$3</f>
        <v>4763.5877215008122</v>
      </c>
      <c r="P3">
        <f>O3*B5</f>
        <v>3810.8701772006498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4763.5877215008122</v>
      </c>
      <c r="AF3">
        <f t="shared" ref="AF3:AG23" si="4">-$Z3*P3</f>
        <v>-3810.8701772006498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852.71754430016244</v>
      </c>
      <c r="AJ3">
        <f t="shared" ref="AJ3:AJ23" si="7">AB3-AC3</f>
        <v>0</v>
      </c>
      <c r="AL3">
        <f t="shared" ref="AL3:AL23" si="8">SUM(AI3:AK3)</f>
        <v>852.71754430016244</v>
      </c>
      <c r="AN3">
        <f t="shared" ref="AN3:AU23" si="9">AE3*$K3</f>
        <v>4763.5877215008122</v>
      </c>
      <c r="AO3">
        <f t="shared" si="9"/>
        <v>-3810.8701772006498</v>
      </c>
      <c r="AP3">
        <f t="shared" si="9"/>
        <v>-100</v>
      </c>
      <c r="AQ3">
        <f t="shared" si="9"/>
        <v>0</v>
      </c>
      <c r="AR3">
        <f t="shared" si="9"/>
        <v>852.71754430016244</v>
      </c>
      <c r="AS3">
        <f t="shared" si="9"/>
        <v>0</v>
      </c>
      <c r="AT3">
        <f t="shared" si="9"/>
        <v>0</v>
      </c>
      <c r="AU3">
        <f t="shared" si="9"/>
        <v>852.71754430016244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2440.7888186342379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1.0468929999999999E-3</v>
      </c>
      <c r="R4">
        <f t="shared" si="0"/>
        <v>2000000</v>
      </c>
      <c r="S4">
        <f t="shared" si="1"/>
        <v>481.77469041565786</v>
      </c>
      <c r="U4">
        <f t="shared" ref="U4:U23" si="13">M4</f>
        <v>1.0468929999999999E-3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1.0468929999999999E-3</v>
      </c>
      <c r="Y4">
        <f t="shared" ref="Y4:Y23" si="17">V4*W4</f>
        <v>0.01</v>
      </c>
      <c r="Z4">
        <f t="shared" ref="Z4:Z23" si="18">MAX(0, W4-X4-Y4)</f>
        <v>0.98895310699999994</v>
      </c>
      <c r="AB4">
        <f t="shared" ref="AB4:AB23" si="19">AC3</f>
        <v>0</v>
      </c>
      <c r="AC4">
        <f t="shared" si="2"/>
        <v>476.45257696052795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-476.45257696052795</v>
      </c>
      <c r="AK4">
        <f>G4*MAX(0, SUM(AB4, AE4:AF4))</f>
        <v>0</v>
      </c>
      <c r="AL4">
        <f t="shared" si="8"/>
        <v>-2570.2385769605276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-1964.3362416737025</v>
      </c>
      <c r="AR4">
        <f t="shared" si="9"/>
        <v>-1964.3362416737025</v>
      </c>
      <c r="AS4">
        <f t="shared" si="9"/>
        <v>-446.99556896568902</v>
      </c>
      <c r="AT4">
        <f t="shared" si="9"/>
        <v>0</v>
      </c>
      <c r="AU4">
        <f t="shared" si="9"/>
        <v>-2411.3318106393913</v>
      </c>
      <c r="AW4">
        <v>1</v>
      </c>
      <c r="AX4">
        <f>(R4*SUMPRODUCT(K5:$K$23, X5:$X$23)-$AZ$3*SUMPRODUCT(K4:$K$22, W5:$W$23))/Z4</f>
        <v>481.77469041565786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1.057716E-3</v>
      </c>
      <c r="O5">
        <f t="shared" ref="O5:O23" si="21">$C$3</f>
        <v>4763.5877215008122</v>
      </c>
      <c r="P5">
        <f t="shared" ref="P5:P23" si="22">O5*$C$5</f>
        <v>238.17938607504061</v>
      </c>
      <c r="Q5" s="4">
        <f t="shared" ref="Q5:Q23" si="23">$C$8</f>
        <v>12.5</v>
      </c>
      <c r="R5">
        <f t="shared" si="0"/>
        <v>2000000</v>
      </c>
      <c r="S5">
        <f t="shared" si="1"/>
        <v>955.41702168476661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476.45257696052795</v>
      </c>
      <c r="AC5">
        <f t="shared" si="2"/>
        <v>934.41460943132915</v>
      </c>
      <c r="AE5">
        <f t="shared" si="3"/>
        <v>4658.8723659423022</v>
      </c>
      <c r="AF5">
        <f t="shared" si="4"/>
        <v>-232.94361829711511</v>
      </c>
      <c r="AG5">
        <f t="shared" si="4"/>
        <v>-12.225219305068453</v>
      </c>
      <c r="AH5">
        <f t="shared" si="5"/>
        <v>-2092.0630490472236</v>
      </c>
      <c r="AI5">
        <f t="shared" si="6"/>
        <v>2321.6404792928956</v>
      </c>
      <c r="AJ5">
        <f t="shared" si="7"/>
        <v>-457.9620324708012</v>
      </c>
      <c r="AK5">
        <f>G5*SUM(AB5, AE5:AF5)</f>
        <v>200.99763430883434</v>
      </c>
      <c r="AL5">
        <f t="shared" si="8"/>
        <v>2064.6760811309287</v>
      </c>
      <c r="AN5">
        <f t="shared" si="9"/>
        <v>4023.2275223506399</v>
      </c>
      <c r="AO5">
        <f t="shared" si="9"/>
        <v>-201.161376117532</v>
      </c>
      <c r="AP5">
        <f t="shared" si="9"/>
        <v>-10.55724109002837</v>
      </c>
      <c r="AQ5">
        <f t="shared" si="9"/>
        <v>-1806.6272214171718</v>
      </c>
      <c r="AR5">
        <f t="shared" si="9"/>
        <v>2004.8816837259083</v>
      </c>
      <c r="AS5">
        <f t="shared" si="9"/>
        <v>-395.47884305594283</v>
      </c>
      <c r="AT5">
        <f t="shared" si="9"/>
        <v>173.57402194363664</v>
      </c>
      <c r="AU5">
        <f t="shared" si="9"/>
        <v>1782.976862613602</v>
      </c>
      <c r="AW5">
        <v>2</v>
      </c>
      <c r="AX5">
        <f>(R5*SUMPRODUCT(K6:$K$23, X6:$X$23)-$AZ$3*SUMPRODUCT(K5:$K$22, W6:$W$23))/Z5</f>
        <v>955.41702168476661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1.0712440000000001E-3</v>
      </c>
      <c r="O6">
        <f t="shared" si="21"/>
        <v>4763.5877215008122</v>
      </c>
      <c r="P6">
        <f t="shared" si="22"/>
        <v>238.17938607504061</v>
      </c>
      <c r="Q6" s="4">
        <f t="shared" si="23"/>
        <v>12.5</v>
      </c>
      <c r="R6">
        <f t="shared" si="0"/>
        <v>2000000</v>
      </c>
      <c r="S6">
        <f t="shared" si="1"/>
        <v>1410.1773333771514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934.41460943132915</v>
      </c>
      <c r="AC6">
        <f t="shared" si="2"/>
        <v>1363.9089546956202</v>
      </c>
      <c r="AE6">
        <f t="shared" si="3"/>
        <v>4607.2928532140977</v>
      </c>
      <c r="AF6">
        <f t="shared" si="4"/>
        <v>-230.3646426607049</v>
      </c>
      <c r="AG6">
        <f t="shared" si="4"/>
        <v>-12.089870919188531</v>
      </c>
      <c r="AH6">
        <f t="shared" si="5"/>
        <v>-2095.3908526782002</v>
      </c>
      <c r="AI6">
        <f t="shared" si="6"/>
        <v>2269.447486956004</v>
      </c>
      <c r="AJ6">
        <f t="shared" si="7"/>
        <v>-429.49434526429104</v>
      </c>
      <c r="AK6">
        <f>G6*SUM(AB6, AE6:AF6)</f>
        <v>310.71355496910627</v>
      </c>
      <c r="AL6">
        <f t="shared" si="8"/>
        <v>2150.6666966608191</v>
      </c>
      <c r="AN6">
        <f t="shared" si="9"/>
        <v>3588.2804732893042</v>
      </c>
      <c r="AO6">
        <f t="shared" si="9"/>
        <v>-179.41402366446522</v>
      </c>
      <c r="AP6">
        <f t="shared" si="9"/>
        <v>-9.4159084577505787</v>
      </c>
      <c r="AQ6">
        <f t="shared" si="9"/>
        <v>-1631.945335389084</v>
      </c>
      <c r="AR6">
        <f t="shared" si="9"/>
        <v>1767.5052057780042</v>
      </c>
      <c r="AS6">
        <f t="shared" si="9"/>
        <v>-334.50145705952025</v>
      </c>
      <c r="AT6">
        <f t="shared" si="9"/>
        <v>241.99186324875384</v>
      </c>
      <c r="AU6">
        <f t="shared" si="9"/>
        <v>1674.9956119672377</v>
      </c>
      <c r="AW6">
        <v>3</v>
      </c>
      <c r="AX6">
        <f>(R6*SUMPRODUCT(K7:$K$23, X7:$X$23)-$AZ$3*SUMPRODUCT(K6:$K$22, W7:$W$23))/Z6</f>
        <v>1410.1773333771514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1.0856730000000001E-3</v>
      </c>
      <c r="O7">
        <f t="shared" si="21"/>
        <v>4763.5877215008122</v>
      </c>
      <c r="P7">
        <f t="shared" si="22"/>
        <v>238.17938607504061</v>
      </c>
      <c r="Q7" s="4">
        <f t="shared" si="23"/>
        <v>12.5</v>
      </c>
      <c r="R7">
        <f t="shared" si="0"/>
        <v>2000000</v>
      </c>
      <c r="S7">
        <f t="shared" si="1"/>
        <v>1800.2608334835895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1363.9089546956202</v>
      </c>
      <c r="AC7">
        <f t="shared" si="2"/>
        <v>1721.8913839622073</v>
      </c>
      <c r="AE7">
        <f t="shared" si="3"/>
        <v>4556.2179112281292</v>
      </c>
      <c r="AF7">
        <f t="shared" si="4"/>
        <v>-227.81089556140645</v>
      </c>
      <c r="AG7">
        <f t="shared" si="4"/>
        <v>-11.955846563566197</v>
      </c>
      <c r="AH7">
        <f t="shared" si="5"/>
        <v>-2100.1034288717074</v>
      </c>
      <c r="AI7">
        <f t="shared" si="6"/>
        <v>2216.3477402314493</v>
      </c>
      <c r="AJ7">
        <f t="shared" si="7"/>
        <v>-357.98242926658713</v>
      </c>
      <c r="AK7">
        <f>G7*SUM(AB7, AE7:AF7)</f>
        <v>279.49271414479102</v>
      </c>
      <c r="AL7">
        <f t="shared" si="8"/>
        <v>2137.8580251096532</v>
      </c>
      <c r="AN7">
        <f t="shared" si="9"/>
        <v>3212.186086113998</v>
      </c>
      <c r="AO7">
        <f t="shared" si="9"/>
        <v>-160.60930430569991</v>
      </c>
      <c r="AP7">
        <f t="shared" si="9"/>
        <v>-8.4290094827464657</v>
      </c>
      <c r="AQ7">
        <f t="shared" si="9"/>
        <v>-1480.5970972103116</v>
      </c>
      <c r="AR7">
        <f t="shared" si="9"/>
        <v>1562.5506751152404</v>
      </c>
      <c r="AS7">
        <f t="shared" si="9"/>
        <v>-252.38173431732599</v>
      </c>
      <c r="AT7">
        <f t="shared" si="9"/>
        <v>197.04558145335443</v>
      </c>
      <c r="AU7">
        <f t="shared" si="9"/>
        <v>1507.2145222512688</v>
      </c>
      <c r="AW7">
        <v>4</v>
      </c>
      <c r="AX7">
        <f>(R7*SUMPRODUCT(K8:$K$23, X8:$X$23)-$AZ$3*SUMPRODUCT(K7:$K$22, W8:$W$23))/Z7</f>
        <v>1800.2608334835895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1.1037099999999999E-3</v>
      </c>
      <c r="O8">
        <f t="shared" si="21"/>
        <v>4763.5877215008122</v>
      </c>
      <c r="P8">
        <f t="shared" si="22"/>
        <v>238.17938607504061</v>
      </c>
      <c r="Q8" s="4">
        <f t="shared" si="23"/>
        <v>12.5</v>
      </c>
      <c r="R8">
        <f t="shared" si="0"/>
        <v>2000000</v>
      </c>
      <c r="S8">
        <f t="shared" si="1"/>
        <v>2093.2326755293661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1721.8913839622073</v>
      </c>
      <c r="AC8">
        <f t="shared" si="2"/>
        <v>1979.8786520144131</v>
      </c>
      <c r="AE8">
        <f t="shared" si="3"/>
        <v>4505.6269888450461</v>
      </c>
      <c r="AF8">
        <f t="shared" si="4"/>
        <v>-225.28134944225232</v>
      </c>
      <c r="AG8">
        <f t="shared" si="4"/>
        <v>-11.823092310519861</v>
      </c>
      <c r="AH8">
        <f t="shared" si="5"/>
        <v>-2111.3259857077833</v>
      </c>
      <c r="AI8">
        <f t="shared" si="6"/>
        <v>2157.19656138449</v>
      </c>
      <c r="AJ8">
        <f t="shared" si="7"/>
        <v>-257.98726805220576</v>
      </c>
      <c r="AK8">
        <f t="shared" ref="AK8:AK23" si="24">G8*SUM(AB8:AB8, AE8:AF8)</f>
        <v>127.84764859767452</v>
      </c>
      <c r="AL8">
        <f t="shared" si="8"/>
        <v>2027.0569419299588</v>
      </c>
      <c r="AN8">
        <f t="shared" si="9"/>
        <v>2961.7891872706318</v>
      </c>
      <c r="AO8">
        <f t="shared" si="9"/>
        <v>-148.0894593635316</v>
      </c>
      <c r="AP8">
        <f t="shared" si="9"/>
        <v>-7.7719498422963156</v>
      </c>
      <c r="AQ8">
        <f t="shared" si="9"/>
        <v>-1387.8872997597539</v>
      </c>
      <c r="AR8">
        <f t="shared" si="9"/>
        <v>1418.0404783050499</v>
      </c>
      <c r="AS8">
        <f t="shared" si="9"/>
        <v>-169.58880592252055</v>
      </c>
      <c r="AT8">
        <f t="shared" si="9"/>
        <v>84.041085551920347</v>
      </c>
      <c r="AU8">
        <f t="shared" si="9"/>
        <v>1332.4927579344496</v>
      </c>
      <c r="AW8">
        <v>5</v>
      </c>
      <c r="AX8">
        <f>(R8*SUMPRODUCT(K9:$K$23, X9:$X$23)-$AZ$3*SUMPRODUCT(K8:$K$22, W9:$W$23))/Z8</f>
        <v>2093.2326755293661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1.131668E-3</v>
      </c>
      <c r="O9">
        <f t="shared" si="21"/>
        <v>4763.5877215008122</v>
      </c>
      <c r="P9">
        <f t="shared" si="22"/>
        <v>238.17938607504061</v>
      </c>
      <c r="Q9" s="4">
        <f t="shared" si="23"/>
        <v>12.5</v>
      </c>
      <c r="R9">
        <f t="shared" si="0"/>
        <v>2000000</v>
      </c>
      <c r="S9">
        <f t="shared" si="1"/>
        <v>2309.4002038554831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1979.8786520144131</v>
      </c>
      <c r="AC9">
        <f t="shared" si="2"/>
        <v>2160.0247940942809</v>
      </c>
      <c r="AE9">
        <f t="shared" si="3"/>
        <v>4455.4718450733835</v>
      </c>
      <c r="AF9">
        <f t="shared" si="4"/>
        <v>-222.77359225366916</v>
      </c>
      <c r="AG9">
        <f t="shared" si="4"/>
        <v>-11.691481572185801</v>
      </c>
      <c r="AH9">
        <f t="shared" si="5"/>
        <v>-2140.7704366178223</v>
      </c>
      <c r="AI9">
        <f t="shared" si="6"/>
        <v>2080.2363346297061</v>
      </c>
      <c r="AJ9">
        <f t="shared" si="7"/>
        <v>-180.14614207986779</v>
      </c>
      <c r="AK9">
        <f t="shared" si="24"/>
        <v>36.654203738521346</v>
      </c>
      <c r="AL9">
        <f t="shared" si="8"/>
        <v>1936.7443962883597</v>
      </c>
      <c r="AN9">
        <f t="shared" si="9"/>
        <v>2783.5197998022677</v>
      </c>
      <c r="AO9">
        <f t="shared" si="9"/>
        <v>-139.17598999011338</v>
      </c>
      <c r="AP9">
        <f t="shared" si="9"/>
        <v>-7.304158027883692</v>
      </c>
      <c r="AQ9">
        <f t="shared" si="9"/>
        <v>-1337.4289198451681</v>
      </c>
      <c r="AR9">
        <f t="shared" si="9"/>
        <v>1299.6107319391022</v>
      </c>
      <c r="AS9">
        <f t="shared" si="9"/>
        <v>-112.5448371740402</v>
      </c>
      <c r="AT9">
        <f t="shared" si="9"/>
        <v>22.899415684778056</v>
      </c>
      <c r="AU9">
        <f t="shared" si="9"/>
        <v>1209.9653104498402</v>
      </c>
      <c r="AW9">
        <v>6</v>
      </c>
      <c r="AX9">
        <f>(R9*SUMPRODUCT(K10:$K$23, X10:$X$23)-$AZ$3*SUMPRODUCT(K9:$K$22, W10:$W$23))/Z9</f>
        <v>2309.4002038554831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1.1650359999999999E-3</v>
      </c>
      <c r="O10">
        <f t="shared" si="21"/>
        <v>4763.5877215008122</v>
      </c>
      <c r="P10">
        <f t="shared" si="22"/>
        <v>238.17938607504061</v>
      </c>
      <c r="Q10" s="4">
        <f t="shared" si="23"/>
        <v>12.5</v>
      </c>
      <c r="R10">
        <f t="shared" si="0"/>
        <v>2000000</v>
      </c>
      <c r="S10">
        <f t="shared" si="1"/>
        <v>2478.8579656697684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2160.0247940942809</v>
      </c>
      <c r="AC10">
        <f t="shared" si="2"/>
        <v>2292.6353989367526</v>
      </c>
      <c r="AE10">
        <f t="shared" si="3"/>
        <v>4405.7263415261523</v>
      </c>
      <c r="AF10">
        <f t="shared" si="4"/>
        <v>-220.28631707630763</v>
      </c>
      <c r="AG10">
        <f t="shared" si="4"/>
        <v>-11.56094575953901</v>
      </c>
      <c r="AH10">
        <f t="shared" si="5"/>
        <v>-2179.3595079892893</v>
      </c>
      <c r="AI10">
        <f t="shared" si="6"/>
        <v>1994.5195707010162</v>
      </c>
      <c r="AJ10">
        <f t="shared" si="7"/>
        <v>-132.61060484247173</v>
      </c>
      <c r="AK10">
        <f t="shared" si="24"/>
        <v>26.016405756030917</v>
      </c>
      <c r="AL10">
        <f t="shared" si="8"/>
        <v>1887.9253716145754</v>
      </c>
      <c r="AN10">
        <f t="shared" si="9"/>
        <v>2615.1465092928856</v>
      </c>
      <c r="AO10">
        <f t="shared" si="9"/>
        <v>-130.75732546464428</v>
      </c>
      <c r="AP10">
        <f t="shared" si="9"/>
        <v>-6.8623342903113365</v>
      </c>
      <c r="AQ10">
        <f t="shared" si="9"/>
        <v>-1293.6219746772076</v>
      </c>
      <c r="AR10">
        <f t="shared" si="9"/>
        <v>1183.9048748607222</v>
      </c>
      <c r="AS10">
        <f t="shared" si="9"/>
        <v>-78.714866395645743</v>
      </c>
      <c r="AT10">
        <f t="shared" si="9"/>
        <v>15.442791363583316</v>
      </c>
      <c r="AU10">
        <f t="shared" si="9"/>
        <v>1120.6327998286599</v>
      </c>
      <c r="AW10">
        <v>7</v>
      </c>
      <c r="AX10">
        <f>(R10*SUMPRODUCT(K11:$K$23, X11:$X$23)-$AZ$3*SUMPRODUCT(K10:$K$22, W11:$W$23))/Z10</f>
        <v>2478.8579656697684</v>
      </c>
    </row>
    <row r="11" spans="1:52" x14ac:dyDescent="0.25">
      <c r="A11" t="s">
        <v>33</v>
      </c>
      <c r="C11" s="7">
        <f>AU25</f>
        <v>14562.168071244523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1.1975029999999999E-3</v>
      </c>
      <c r="O11">
        <f t="shared" si="21"/>
        <v>4763.5877215008122</v>
      </c>
      <c r="P11">
        <f t="shared" si="22"/>
        <v>238.17938607504061</v>
      </c>
      <c r="Q11" s="4">
        <f t="shared" si="23"/>
        <v>12.5</v>
      </c>
      <c r="R11">
        <f t="shared" si="0"/>
        <v>2000000</v>
      </c>
      <c r="S11">
        <f t="shared" si="1"/>
        <v>2604.8291287811021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2292.6353989367526</v>
      </c>
      <c r="AC11">
        <f t="shared" si="2"/>
        <v>2382.1666749961187</v>
      </c>
      <c r="AE11">
        <f t="shared" si="3"/>
        <v>4356.3932075997345</v>
      </c>
      <c r="AF11">
        <f t="shared" si="4"/>
        <v>-217.81966037998671</v>
      </c>
      <c r="AG11">
        <f t="shared" si="4"/>
        <v>-11.431492034713733</v>
      </c>
      <c r="AH11">
        <f t="shared" si="5"/>
        <v>-2215.0827567816386</v>
      </c>
      <c r="AI11">
        <f t="shared" si="6"/>
        <v>1912.0592984033956</v>
      </c>
      <c r="AJ11">
        <f t="shared" si="7"/>
        <v>-89.531276059366064</v>
      </c>
      <c r="AK11">
        <f t="shared" si="24"/>
        <v>15.4349014707756</v>
      </c>
      <c r="AL11">
        <f t="shared" si="8"/>
        <v>1837.9629238148052</v>
      </c>
      <c r="AN11">
        <f t="shared" si="9"/>
        <v>2459.2138834138268</v>
      </c>
      <c r="AO11">
        <f t="shared" si="9"/>
        <v>-122.96069417069134</v>
      </c>
      <c r="AP11">
        <f t="shared" si="9"/>
        <v>-6.453155759875008</v>
      </c>
      <c r="AQ11">
        <f t="shared" si="9"/>
        <v>-1250.4294283824167</v>
      </c>
      <c r="AR11">
        <f t="shared" si="9"/>
        <v>1079.3706051008439</v>
      </c>
      <c r="AS11">
        <f t="shared" si="9"/>
        <v>-50.541020195525661</v>
      </c>
      <c r="AT11">
        <f t="shared" si="9"/>
        <v>8.7131078801239852</v>
      </c>
      <c r="AU11">
        <f t="shared" si="9"/>
        <v>1037.5426927854423</v>
      </c>
      <c r="AW11">
        <v>8</v>
      </c>
      <c r="AX11">
        <f>(R11*SUMPRODUCT(K12:$K$23, X12:$X$23)-$AZ$3*SUMPRODUCT(K11:$K$22, W12:$W$23))/Z11</f>
        <v>2604.8291287811021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1.2389879999999999E-3</v>
      </c>
      <c r="O12">
        <f t="shared" si="21"/>
        <v>4763.5877215008122</v>
      </c>
      <c r="P12">
        <f t="shared" si="22"/>
        <v>238.17938607504061</v>
      </c>
      <c r="Q12" s="4">
        <f t="shared" si="23"/>
        <v>12.5</v>
      </c>
      <c r="R12">
        <f t="shared" si="0"/>
        <v>2000000</v>
      </c>
      <c r="S12">
        <f t="shared" si="1"/>
        <v>2683.0085106577972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2382.1666749961187</v>
      </c>
      <c r="AC12">
        <f t="shared" si="2"/>
        <v>2426.0865418550402</v>
      </c>
      <c r="AE12">
        <f t="shared" si="3"/>
        <v>4307.431756616239</v>
      </c>
      <c r="AF12">
        <f t="shared" si="4"/>
        <v>-215.37158783081196</v>
      </c>
      <c r="AG12">
        <f t="shared" si="4"/>
        <v>-11.30301363291349</v>
      </c>
      <c r="AH12">
        <f t="shared" si="5"/>
        <v>-2266.1570324969434</v>
      </c>
      <c r="AI12">
        <f t="shared" si="6"/>
        <v>1814.60012265557</v>
      </c>
      <c r="AJ12">
        <f t="shared" si="7"/>
        <v>-43.919866858921523</v>
      </c>
      <c r="AK12">
        <f t="shared" si="24"/>
        <v>14.890721740697554</v>
      </c>
      <c r="AL12">
        <f t="shared" si="8"/>
        <v>1785.5709775373459</v>
      </c>
      <c r="AN12">
        <f t="shared" si="9"/>
        <v>2311.6026315131717</v>
      </c>
      <c r="AO12">
        <f t="shared" si="9"/>
        <v>-115.58013157565858</v>
      </c>
      <c r="AP12">
        <f t="shared" si="9"/>
        <v>-6.0658131188588671</v>
      </c>
      <c r="AQ12">
        <f t="shared" si="9"/>
        <v>-1216.1433670297199</v>
      </c>
      <c r="AR12">
        <f t="shared" si="9"/>
        <v>973.813319788934</v>
      </c>
      <c r="AS12">
        <f t="shared" si="9"/>
        <v>-23.569794147254388</v>
      </c>
      <c r="AT12">
        <f t="shared" si="9"/>
        <v>7.991172816157877</v>
      </c>
      <c r="AU12">
        <f t="shared" si="9"/>
        <v>958.23469845783745</v>
      </c>
      <c r="AW12">
        <v>9</v>
      </c>
      <c r="AX12">
        <f>(R12*SUMPRODUCT(K13:$K$23, X13:$X$23)-$AZ$3*SUMPRODUCT(K12:$K$22, W13:$W$23))/Z12</f>
        <v>2683.0085106577972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1.2822770000000001E-3</v>
      </c>
      <c r="O13">
        <f t="shared" si="21"/>
        <v>4763.5877215008122</v>
      </c>
      <c r="P13">
        <f t="shared" si="22"/>
        <v>238.17938607504061</v>
      </c>
      <c r="Q13" s="4">
        <f t="shared" si="23"/>
        <v>12.5</v>
      </c>
      <c r="R13">
        <f t="shared" si="0"/>
        <v>2000000</v>
      </c>
      <c r="S13">
        <f t="shared" si="1"/>
        <v>2714.8751833107663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2426.0865418550402</v>
      </c>
      <c r="AC13">
        <f t="shared" si="2"/>
        <v>2427.2048157397858</v>
      </c>
      <c r="AE13">
        <f t="shared" si="3"/>
        <v>4258.8341183794982</v>
      </c>
      <c r="AF13">
        <f t="shared" si="4"/>
        <v>-212.94170591897492</v>
      </c>
      <c r="AG13">
        <f t="shared" si="4"/>
        <v>-11.175489902172183</v>
      </c>
      <c r="AH13">
        <f t="shared" si="5"/>
        <v>-2318.9751059474256</v>
      </c>
      <c r="AI13">
        <f t="shared" si="6"/>
        <v>1715.7418166109255</v>
      </c>
      <c r="AJ13">
        <f t="shared" si="7"/>
        <v>-1.1182738847455767</v>
      </c>
      <c r="AK13">
        <f t="shared" si="24"/>
        <v>12.943957908631129</v>
      </c>
      <c r="AL13">
        <f t="shared" si="8"/>
        <v>1727.567500634811</v>
      </c>
      <c r="AN13">
        <f t="shared" si="9"/>
        <v>2173.1696209094903</v>
      </c>
      <c r="AO13">
        <f t="shared" si="9"/>
        <v>-108.65848104547452</v>
      </c>
      <c r="AP13">
        <f t="shared" si="9"/>
        <v>-5.7025548493122242</v>
      </c>
      <c r="AQ13">
        <f t="shared" si="9"/>
        <v>-1183.3112330301021</v>
      </c>
      <c r="AR13">
        <f t="shared" si="9"/>
        <v>875.49735198460132</v>
      </c>
      <c r="AS13">
        <f t="shared" si="9"/>
        <v>-0.57062537930221779</v>
      </c>
      <c r="AT13">
        <f t="shared" si="9"/>
        <v>6.604956971668023</v>
      </c>
      <c r="AU13">
        <f t="shared" si="9"/>
        <v>881.53168357696711</v>
      </c>
      <c r="AW13">
        <v>10</v>
      </c>
      <c r="AX13">
        <f>(R13*SUMPRODUCT(K14:$K$23, X14:$X$23)-$AZ$3*SUMPRODUCT(K13:$K$22, W14:$W$23))/Z13</f>
        <v>2714.8751833107663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1.3327809999999999E-3</v>
      </c>
      <c r="O14">
        <f t="shared" si="21"/>
        <v>4763.5877215008122</v>
      </c>
      <c r="P14">
        <f t="shared" si="22"/>
        <v>238.17938607504061</v>
      </c>
      <c r="Q14" s="4">
        <f t="shared" si="23"/>
        <v>12.5</v>
      </c>
      <c r="R14">
        <f t="shared" si="0"/>
        <v>2000000</v>
      </c>
      <c r="S14">
        <f t="shared" si="1"/>
        <v>2697.2413308444447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2427.2048157397858</v>
      </c>
      <c r="AC14">
        <f t="shared" si="2"/>
        <v>2384.1111452249861</v>
      </c>
      <c r="AE14">
        <f t="shared" si="3"/>
        <v>4210.5696840005749</v>
      </c>
      <c r="AF14">
        <f t="shared" si="4"/>
        <v>-210.52848420002877</v>
      </c>
      <c r="AG14">
        <f t="shared" si="4"/>
        <v>-11.048840522543154</v>
      </c>
      <c r="AH14">
        <f t="shared" si="5"/>
        <v>-2383.1168971691109</v>
      </c>
      <c r="AI14">
        <f t="shared" si="6"/>
        <v>1605.875462108892</v>
      </c>
      <c r="AJ14">
        <f t="shared" si="7"/>
        <v>43.093670514799669</v>
      </c>
      <c r="AK14">
        <f t="shared" si="24"/>
        <v>11.569042827972597</v>
      </c>
      <c r="AL14">
        <f t="shared" si="8"/>
        <v>1660.5381754516643</v>
      </c>
      <c r="AN14">
        <f t="shared" si="9"/>
        <v>2043.5053885484774</v>
      </c>
      <c r="AO14">
        <f t="shared" si="9"/>
        <v>-102.17526942742388</v>
      </c>
      <c r="AP14">
        <f t="shared" si="9"/>
        <v>-5.3623064904550874</v>
      </c>
      <c r="AQ14">
        <f t="shared" si="9"/>
        <v>-1156.59223962278</v>
      </c>
      <c r="AR14">
        <f t="shared" si="9"/>
        <v>779.37557300781839</v>
      </c>
      <c r="AS14">
        <f t="shared" si="9"/>
        <v>20.914544709697232</v>
      </c>
      <c r="AT14">
        <f t="shared" si="9"/>
        <v>5.6147749909337188</v>
      </c>
      <c r="AU14">
        <f t="shared" si="9"/>
        <v>805.90489270844944</v>
      </c>
      <c r="AW14">
        <v>11</v>
      </c>
      <c r="AX14">
        <f>(R14*SUMPRODUCT(K15:$K$23, X15:$X$23)-$AZ$3*SUMPRODUCT(K14:$K$22, W15:$W$23))/Z14</f>
        <v>2697.2413308444447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1.4022240000000001E-3</v>
      </c>
      <c r="O15">
        <f t="shared" si="21"/>
        <v>4763.5877215008122</v>
      </c>
      <c r="P15">
        <f t="shared" si="22"/>
        <v>238.17938607504061</v>
      </c>
      <c r="Q15" s="4">
        <f t="shared" si="23"/>
        <v>12.5</v>
      </c>
      <c r="R15">
        <f t="shared" si="0"/>
        <v>2000000</v>
      </c>
      <c r="S15">
        <f t="shared" si="1"/>
        <v>2617.7502083681297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2384.1111452249861</v>
      </c>
      <c r="AC15">
        <f t="shared" si="2"/>
        <v>2287.4653490332557</v>
      </c>
      <c r="AE15">
        <f t="shared" si="3"/>
        <v>4162.5598252959917</v>
      </c>
      <c r="AF15">
        <f t="shared" si="4"/>
        <v>-208.12799126479956</v>
      </c>
      <c r="AG15">
        <f t="shared" si="4"/>
        <v>-10.922859167964841</v>
      </c>
      <c r="AH15">
        <f t="shared" si="5"/>
        <v>-2478.871896461209</v>
      </c>
      <c r="AI15">
        <f t="shared" si="6"/>
        <v>1464.6370784020182</v>
      </c>
      <c r="AJ15">
        <f t="shared" si="7"/>
        <v>96.645796191730369</v>
      </c>
      <c r="AK15">
        <f t="shared" si="24"/>
        <v>25.988026214950331</v>
      </c>
      <c r="AL15">
        <f t="shared" si="8"/>
        <v>1587.270900808699</v>
      </c>
      <c r="AN15">
        <f t="shared" si="9"/>
        <v>1920.5294061821855</v>
      </c>
      <c r="AO15">
        <f t="shared" si="9"/>
        <v>-96.026470309109271</v>
      </c>
      <c r="AP15">
        <f t="shared" si="9"/>
        <v>-5.0396085851262153</v>
      </c>
      <c r="AQ15">
        <f t="shared" si="9"/>
        <v>-1143.7064141111357</v>
      </c>
      <c r="AR15">
        <f t="shared" si="9"/>
        <v>675.75691317681435</v>
      </c>
      <c r="AS15">
        <f t="shared" si="9"/>
        <v>44.590612834473795</v>
      </c>
      <c r="AT15">
        <f t="shared" si="9"/>
        <v>11.990402696709968</v>
      </c>
      <c r="AU15">
        <f t="shared" si="9"/>
        <v>732.33792870799823</v>
      </c>
      <c r="AW15">
        <v>12</v>
      </c>
      <c r="AX15">
        <f>(R15*SUMPRODUCT(K16:$K$23, X16:$X$23)-$AZ$3*SUMPRODUCT(K15:$K$22, W16:$W$23))/Z15</f>
        <v>2617.7502083681297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1.482489E-3</v>
      </c>
      <c r="O16">
        <f t="shared" si="21"/>
        <v>4763.5877215008122</v>
      </c>
      <c r="P16">
        <f t="shared" si="22"/>
        <v>238.17938607504061</v>
      </c>
      <c r="Q16" s="4">
        <f t="shared" si="23"/>
        <v>12.5</v>
      </c>
      <c r="R16">
        <f t="shared" si="0"/>
        <v>2000000</v>
      </c>
      <c r="S16">
        <f t="shared" si="1"/>
        <v>2475.2691311289923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2287.4653490332557</v>
      </c>
      <c r="AC16">
        <f t="shared" si="2"/>
        <v>2138.1251105533975</v>
      </c>
      <c r="AE16">
        <f t="shared" si="3"/>
        <v>4114.763277890188</v>
      </c>
      <c r="AF16">
        <f t="shared" si="4"/>
        <v>-205.73816389450943</v>
      </c>
      <c r="AG16">
        <f t="shared" si="4"/>
        <v>-10.797437557720135</v>
      </c>
      <c r="AH16">
        <f t="shared" si="5"/>
        <v>-2590.8829704091245</v>
      </c>
      <c r="AI16">
        <f t="shared" si="6"/>
        <v>1307.344706028834</v>
      </c>
      <c r="AJ16">
        <f t="shared" si="7"/>
        <v>149.34023847985827</v>
      </c>
      <c r="AK16">
        <f t="shared" si="24"/>
        <v>43.995082287505433</v>
      </c>
      <c r="AL16">
        <f t="shared" si="8"/>
        <v>1500.6800267961978</v>
      </c>
      <c r="AN16">
        <f t="shared" si="9"/>
        <v>1800.0160694050649</v>
      </c>
      <c r="AO16">
        <f t="shared" si="9"/>
        <v>-90.00080347025326</v>
      </c>
      <c r="AP16">
        <f t="shared" si="9"/>
        <v>-4.7233728406022548</v>
      </c>
      <c r="AQ16">
        <f t="shared" si="9"/>
        <v>-1133.3898612693927</v>
      </c>
      <c r="AR16">
        <f t="shared" si="9"/>
        <v>571.90203182481685</v>
      </c>
      <c r="AS16">
        <f t="shared" si="9"/>
        <v>65.329354550466917</v>
      </c>
      <c r="AT16">
        <f t="shared" si="9"/>
        <v>19.245786390149984</v>
      </c>
      <c r="AU16">
        <f t="shared" si="9"/>
        <v>656.47717276543381</v>
      </c>
      <c r="AW16">
        <v>13</v>
      </c>
      <c r="AX16">
        <f>(R16*SUMPRODUCT(K17:$K$23, X17:$X$23)-$AZ$3*SUMPRODUCT(K16:$K$22, W17:$W$23))/Z16</f>
        <v>2475.2691311289923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1.564558E-3</v>
      </c>
      <c r="O17">
        <f t="shared" si="21"/>
        <v>4763.5877215008122</v>
      </c>
      <c r="P17">
        <f t="shared" si="22"/>
        <v>238.17938607504061</v>
      </c>
      <c r="Q17" s="4">
        <f t="shared" si="23"/>
        <v>12.5</v>
      </c>
      <c r="R17">
        <f t="shared" si="0"/>
        <v>2000000</v>
      </c>
      <c r="S17">
        <f t="shared" si="1"/>
        <v>2280.075651196023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2138.1251105533975</v>
      </c>
      <c r="AC17">
        <f t="shared" si="2"/>
        <v>1946.7413530000467</v>
      </c>
      <c r="AE17">
        <f t="shared" si="3"/>
        <v>4067.177859306757</v>
      </c>
      <c r="AF17">
        <f t="shared" si="4"/>
        <v>-203.35889296533784</v>
      </c>
      <c r="AG17">
        <f t="shared" si="4"/>
        <v>-10.672569964832503</v>
      </c>
      <c r="AH17">
        <f t="shared" si="5"/>
        <v>-2702.9147696690397</v>
      </c>
      <c r="AI17">
        <f t="shared" si="6"/>
        <v>1150.2316267075471</v>
      </c>
      <c r="AJ17">
        <f t="shared" si="7"/>
        <v>191.38375755335073</v>
      </c>
      <c r="AK17">
        <f t="shared" si="24"/>
        <v>82.826828261148478</v>
      </c>
      <c r="AL17">
        <f t="shared" si="8"/>
        <v>1424.4422125220462</v>
      </c>
      <c r="AN17">
        <f t="shared" si="9"/>
        <v>1675.8026553353095</v>
      </c>
      <c r="AO17">
        <f t="shared" si="9"/>
        <v>-83.790132766765467</v>
      </c>
      <c r="AP17">
        <f t="shared" si="9"/>
        <v>-4.3974278246505465</v>
      </c>
      <c r="AQ17">
        <f t="shared" si="9"/>
        <v>-1113.6842067999596</v>
      </c>
      <c r="AR17">
        <f t="shared" si="9"/>
        <v>473.93088794393395</v>
      </c>
      <c r="AS17">
        <f t="shared" si="9"/>
        <v>78.856007824211702</v>
      </c>
      <c r="AT17">
        <f t="shared" si="9"/>
        <v>34.127206513828909</v>
      </c>
      <c r="AU17">
        <f t="shared" si="9"/>
        <v>586.91410228197458</v>
      </c>
      <c r="AW17">
        <v>14</v>
      </c>
      <c r="AX17">
        <f>(R17*SUMPRODUCT(K18:$K$23, X18:$X$23)-$AZ$3*SUMPRODUCT(K17:$K$22, W18:$W$23))/Z17</f>
        <v>2280.075651196023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1.6511360000000001E-3</v>
      </c>
      <c r="O18">
        <f t="shared" si="21"/>
        <v>4763.5877215008122</v>
      </c>
      <c r="P18">
        <f t="shared" si="22"/>
        <v>238.17938607504061</v>
      </c>
      <c r="Q18" s="4">
        <f t="shared" si="23"/>
        <v>12.5</v>
      </c>
      <c r="R18">
        <f t="shared" si="0"/>
        <v>2000000</v>
      </c>
      <c r="S18">
        <f t="shared" si="1"/>
        <v>2037.9955109043126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1946.7413530000467</v>
      </c>
      <c r="AC18">
        <f t="shared" si="2"/>
        <v>1719.778392052197</v>
      </c>
      <c r="AE18">
        <f t="shared" si="3"/>
        <v>4019.7906169317853</v>
      </c>
      <c r="AF18">
        <f t="shared" si="4"/>
        <v>-200.98953084658928</v>
      </c>
      <c r="AG18">
        <f t="shared" si="4"/>
        <v>-10.548222400702723</v>
      </c>
      <c r="AH18">
        <f t="shared" si="5"/>
        <v>-2819.4983170325886</v>
      </c>
      <c r="AI18">
        <f t="shared" si="6"/>
        <v>988.75454665190455</v>
      </c>
      <c r="AJ18">
        <f t="shared" si="7"/>
        <v>226.96296094784975</v>
      </c>
      <c r="AK18">
        <f t="shared" si="24"/>
        <v>124.53571668424124</v>
      </c>
      <c r="AL18">
        <f t="shared" si="8"/>
        <v>1340.2532242839955</v>
      </c>
      <c r="AN18">
        <f t="shared" si="9"/>
        <v>1547.7783858413577</v>
      </c>
      <c r="AO18">
        <f t="shared" si="9"/>
        <v>-77.388919292067882</v>
      </c>
      <c r="AP18">
        <f t="shared" si="9"/>
        <v>-4.0614828474117921</v>
      </c>
      <c r="AQ18">
        <f t="shared" si="9"/>
        <v>-1085.6183741605016</v>
      </c>
      <c r="AR18">
        <f t="shared" si="9"/>
        <v>380.70960954137632</v>
      </c>
      <c r="AS18">
        <f t="shared" si="9"/>
        <v>87.389717231035377</v>
      </c>
      <c r="AT18">
        <f t="shared" si="9"/>
        <v>47.95117679444111</v>
      </c>
      <c r="AU18">
        <f t="shared" si="9"/>
        <v>516.05050356685274</v>
      </c>
      <c r="AW18">
        <v>15</v>
      </c>
      <c r="AX18">
        <f>(R18*SUMPRODUCT(K19:$K$23, X19:$X$23)-$AZ$3*SUMPRODUCT(K18:$K$22, W19:$W$23))/Z18</f>
        <v>2037.9955109043126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1.7512420000000001E-3</v>
      </c>
      <c r="O19">
        <f t="shared" si="21"/>
        <v>4763.5877215008122</v>
      </c>
      <c r="P19">
        <f t="shared" si="22"/>
        <v>238.17938607504061</v>
      </c>
      <c r="Q19" s="4">
        <f t="shared" si="23"/>
        <v>12.5</v>
      </c>
      <c r="R19">
        <f t="shared" si="0"/>
        <v>2000000</v>
      </c>
      <c r="S19">
        <f t="shared" si="1"/>
        <v>1741.8882811094688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1719.778392052197</v>
      </c>
      <c r="AC19">
        <f t="shared" si="2"/>
        <v>1452.6327777952451</v>
      </c>
      <c r="AE19">
        <f t="shared" si="3"/>
        <v>3972.5530846028905</v>
      </c>
      <c r="AF19">
        <f t="shared" si="4"/>
        <v>-198.62765423014454</v>
      </c>
      <c r="AG19">
        <f t="shared" si="4"/>
        <v>-10.424267686602246</v>
      </c>
      <c r="AH19">
        <f t="shared" si="5"/>
        <v>-2955.5984149522305</v>
      </c>
      <c r="AI19">
        <f t="shared" si="6"/>
        <v>807.9027477339132</v>
      </c>
      <c r="AJ19">
        <f t="shared" si="7"/>
        <v>267.14561425695183</v>
      </c>
      <c r="AK19">
        <f t="shared" si="24"/>
        <v>122.50959524007622</v>
      </c>
      <c r="AL19">
        <f t="shared" si="8"/>
        <v>1197.5579572309412</v>
      </c>
      <c r="AN19">
        <f t="shared" si="9"/>
        <v>1424.9954047577478</v>
      </c>
      <c r="AO19">
        <f t="shared" si="9"/>
        <v>-71.24977023788739</v>
      </c>
      <c r="AP19">
        <f t="shared" si="9"/>
        <v>-3.739291391459854</v>
      </c>
      <c r="AQ19">
        <f t="shared" si="9"/>
        <v>-1060.2033679399474</v>
      </c>
      <c r="AR19">
        <f t="shared" si="9"/>
        <v>289.8029751884531</v>
      </c>
      <c r="AS19">
        <f t="shared" si="9"/>
        <v>95.827862991388159</v>
      </c>
      <c r="AT19">
        <f t="shared" si="9"/>
        <v>43.945444286817228</v>
      </c>
      <c r="AU19">
        <f t="shared" si="9"/>
        <v>429.57628246665843</v>
      </c>
      <c r="AW19">
        <v>16</v>
      </c>
      <c r="AX19">
        <f>(R19*SUMPRODUCT(K20:$K$23, X20:$X$23)-$AZ$3*SUMPRODUCT(K19:$K$22, W20:$W$23))/Z19</f>
        <v>1741.8882811094688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1.8504459999999999E-3</v>
      </c>
      <c r="O20">
        <f t="shared" si="21"/>
        <v>4763.5877215008122</v>
      </c>
      <c r="P20">
        <f t="shared" si="22"/>
        <v>238.17938607504061</v>
      </c>
      <c r="Q20" s="4">
        <f t="shared" si="23"/>
        <v>12.5</v>
      </c>
      <c r="R20">
        <f t="shared" si="0"/>
        <v>2000000</v>
      </c>
      <c r="S20">
        <f t="shared" si="1"/>
        <v>1374.5384627273147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1452.6327777952451</v>
      </c>
      <c r="AC20">
        <f t="shared" si="2"/>
        <v>1132.700567313924</v>
      </c>
      <c r="AE20">
        <f t="shared" si="3"/>
        <v>3925.4765587916709</v>
      </c>
      <c r="AF20">
        <f t="shared" si="4"/>
        <v>-196.27382793958353</v>
      </c>
      <c r="AG20">
        <f t="shared" si="4"/>
        <v>-10.300735465292622</v>
      </c>
      <c r="AH20">
        <f t="shared" si="5"/>
        <v>-3086.3271109763805</v>
      </c>
      <c r="AI20">
        <f t="shared" si="6"/>
        <v>632.57488441041414</v>
      </c>
      <c r="AJ20">
        <f t="shared" si="7"/>
        <v>319.93221048132114</v>
      </c>
      <c r="AK20">
        <f t="shared" si="24"/>
        <v>22.281892687183532</v>
      </c>
      <c r="AL20">
        <f t="shared" si="8"/>
        <v>974.78898757891886</v>
      </c>
      <c r="AN20">
        <f t="shared" si="9"/>
        <v>1335.586240788597</v>
      </c>
      <c r="AO20">
        <f t="shared" si="9"/>
        <v>-66.779312039429854</v>
      </c>
      <c r="AP20">
        <f t="shared" si="9"/>
        <v>-3.5046752544314659</v>
      </c>
      <c r="AQ20">
        <f t="shared" si="9"/>
        <v>-1050.0778599125592</v>
      </c>
      <c r="AR20">
        <f t="shared" si="9"/>
        <v>215.2243935821765</v>
      </c>
      <c r="AS20">
        <f t="shared" si="9"/>
        <v>108.85227612605163</v>
      </c>
      <c r="AT20">
        <f t="shared" si="9"/>
        <v>7.5810895431485745</v>
      </c>
      <c r="AU20">
        <f t="shared" si="9"/>
        <v>331.65775925137672</v>
      </c>
      <c r="AW20">
        <v>17</v>
      </c>
      <c r="AX20">
        <f>(R20*SUMPRODUCT(K21:$K$23, X21:$X$23)-$AZ$3*SUMPRODUCT(K20:$K$22, W21:$W$23))/Z20</f>
        <v>1374.5384627273147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1.9640790000000001E-3</v>
      </c>
      <c r="O21">
        <f t="shared" si="21"/>
        <v>4763.5877215008122</v>
      </c>
      <c r="P21">
        <f t="shared" si="22"/>
        <v>238.17938607504061</v>
      </c>
      <c r="Q21" s="4">
        <f t="shared" si="23"/>
        <v>12.5</v>
      </c>
      <c r="R21">
        <f t="shared" si="0"/>
        <v>2000000</v>
      </c>
      <c r="S21">
        <f t="shared" si="1"/>
        <v>945.00563484430927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1132.700567313924</v>
      </c>
      <c r="AC21">
        <f t="shared" si="2"/>
        <v>769.42333481226615</v>
      </c>
      <c r="AE21">
        <f t="shared" si="3"/>
        <v>3878.5118471296391</v>
      </c>
      <c r="AF21">
        <f t="shared" si="4"/>
        <v>-193.92559235648196</v>
      </c>
      <c r="AG21">
        <f t="shared" si="4"/>
        <v>-10.177496652427759</v>
      </c>
      <c r="AH21">
        <f t="shared" si="5"/>
        <v>-3237.0333139098348</v>
      </c>
      <c r="AI21">
        <f t="shared" si="6"/>
        <v>437.37544421089478</v>
      </c>
      <c r="AJ21">
        <f t="shared" si="7"/>
        <v>363.27723250165786</v>
      </c>
      <c r="AK21">
        <f t="shared" si="24"/>
        <v>7.7076589153393291</v>
      </c>
      <c r="AL21">
        <f t="shared" si="8"/>
        <v>808.36033562789203</v>
      </c>
      <c r="AN21">
        <f t="shared" si="9"/>
        <v>1255.2146689741173</v>
      </c>
      <c r="AO21">
        <f t="shared" si="9"/>
        <v>-62.760733448705864</v>
      </c>
      <c r="AP21">
        <f t="shared" si="9"/>
        <v>-3.2937744153125683</v>
      </c>
      <c r="AQ21">
        <f t="shared" si="9"/>
        <v>-1047.6110064184913</v>
      </c>
      <c r="AR21">
        <f t="shared" si="9"/>
        <v>141.54915469160755</v>
      </c>
      <c r="AS21">
        <f t="shared" si="9"/>
        <v>117.56852347321461</v>
      </c>
      <c r="AT21">
        <f t="shared" si="9"/>
        <v>2.4944532633419803</v>
      </c>
      <c r="AU21">
        <f t="shared" si="9"/>
        <v>261.61213142816416</v>
      </c>
      <c r="AW21">
        <v>18</v>
      </c>
      <c r="AX21">
        <f>(R21*SUMPRODUCT(K22:$K$23, X22:$X$23)-$AZ$3*SUMPRODUCT(K21:$K$22, W22:$W$23))/Z21</f>
        <v>945.00563484430927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2.086732E-3</v>
      </c>
      <c r="O22">
        <f t="shared" si="21"/>
        <v>4763.5877215008122</v>
      </c>
      <c r="P22">
        <f t="shared" si="22"/>
        <v>238.17938607504061</v>
      </c>
      <c r="Q22" s="4">
        <f t="shared" si="23"/>
        <v>12.5</v>
      </c>
      <c r="R22">
        <f t="shared" si="0"/>
        <v>2000000</v>
      </c>
      <c r="S22">
        <f t="shared" si="1"/>
        <v>478.39858431646689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769.42333481226615</v>
      </c>
      <c r="AC22">
        <f t="shared" si="2"/>
        <v>384.80407208705344</v>
      </c>
      <c r="AE22">
        <f t="shared" si="3"/>
        <v>3831.6333138745581</v>
      </c>
      <c r="AF22">
        <f t="shared" si="4"/>
        <v>-191.5816656937279</v>
      </c>
      <c r="AG22">
        <f t="shared" si="4"/>
        <v>-10.054483977958967</v>
      </c>
      <c r="AH22">
        <f t="shared" si="5"/>
        <v>-3398.0332711222209</v>
      </c>
      <c r="AI22">
        <f t="shared" si="6"/>
        <v>231.96389308065045</v>
      </c>
      <c r="AJ22">
        <f t="shared" si="7"/>
        <v>384.61926272521271</v>
      </c>
      <c r="AK22">
        <f t="shared" si="24"/>
        <v>92.59897464285504</v>
      </c>
      <c r="AL22">
        <f t="shared" si="8"/>
        <v>709.18213044871823</v>
      </c>
      <c r="AN22">
        <f t="shared" si="9"/>
        <v>1158.9189024932321</v>
      </c>
      <c r="AO22">
        <f t="shared" si="9"/>
        <v>-57.945945124661606</v>
      </c>
      <c r="AP22">
        <f t="shared" si="9"/>
        <v>-3.0410873333516153</v>
      </c>
      <c r="AQ22">
        <f t="shared" si="9"/>
        <v>-1027.771883845088</v>
      </c>
      <c r="AR22">
        <f t="shared" si="9"/>
        <v>70.159986190130994</v>
      </c>
      <c r="AS22">
        <f t="shared" si="9"/>
        <v>116.33225241601305</v>
      </c>
      <c r="AT22">
        <f t="shared" si="9"/>
        <v>28.007560555573956</v>
      </c>
      <c r="AU22">
        <f t="shared" si="9"/>
        <v>214.49979916171802</v>
      </c>
      <c r="AW22">
        <v>19</v>
      </c>
      <c r="AX22">
        <f>(R22*SUMPRODUCT(K23:$K$23, X23:$X$23)-$AZ$3*SUMPRODUCT(K22:$K$22, W23:$W$23))/Z22</f>
        <v>478.39858431646689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2.2202060000000002E-3</v>
      </c>
      <c r="O23">
        <f t="shared" si="21"/>
        <v>4763.5877215008122</v>
      </c>
      <c r="P23">
        <f t="shared" si="22"/>
        <v>238.17938607504061</v>
      </c>
      <c r="Q23" s="4">
        <f t="shared" si="23"/>
        <v>12.5</v>
      </c>
      <c r="R23">
        <f t="shared" si="0"/>
        <v>2000000</v>
      </c>
      <c r="S23">
        <f t="shared" si="1"/>
        <v>484.31703829372606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384.80407208705344</v>
      </c>
      <c r="AC23">
        <f t="shared" si="2"/>
        <v>384.80407208705344</v>
      </c>
      <c r="AE23">
        <f t="shared" si="3"/>
        <v>3784.8099654625485</v>
      </c>
      <c r="AF23">
        <f t="shared" si="4"/>
        <v>-189.24049827312743</v>
      </c>
      <c r="AG23">
        <f t="shared" si="4"/>
        <v>-9.9316161125246083</v>
      </c>
      <c r="AH23">
        <f t="shared" si="5"/>
        <v>-3571.6841047629387</v>
      </c>
      <c r="AI23">
        <f t="shared" si="6"/>
        <v>13.953746313957708</v>
      </c>
      <c r="AJ23">
        <f t="shared" si="7"/>
        <v>0</v>
      </c>
      <c r="AK23">
        <f t="shared" si="24"/>
        <v>278.62614774935321</v>
      </c>
      <c r="AL23">
        <f t="shared" si="8"/>
        <v>292.57989406331092</v>
      </c>
      <c r="AN23">
        <f t="shared" si="9"/>
        <v>1037.0112100439089</v>
      </c>
      <c r="AO23">
        <f t="shared" si="9"/>
        <v>-51.850560502195442</v>
      </c>
      <c r="AP23">
        <f t="shared" si="9"/>
        <v>-2.7211926983187498</v>
      </c>
      <c r="AQ23">
        <f t="shared" si="9"/>
        <v>-978.6162288658403</v>
      </c>
      <c r="AR23">
        <f t="shared" si="9"/>
        <v>3.8232279775543732</v>
      </c>
      <c r="AS23">
        <f t="shared" si="9"/>
        <v>0</v>
      </c>
      <c r="AT23">
        <f t="shared" si="9"/>
        <v>76.341597402266942</v>
      </c>
      <c r="AU23">
        <f t="shared" si="9"/>
        <v>80.164825379821309</v>
      </c>
      <c r="AW23">
        <v>20</v>
      </c>
      <c r="AX23">
        <f>(R23*SUMPRODUCT(K$23:$K24, X$23:$X24)-$AZ$3*SUMPRODUCT(K$22:$K23, W$23:$W24))/Z23</f>
        <v>484.31703829372606</v>
      </c>
    </row>
    <row r="25" spans="5:50" x14ac:dyDescent="0.25">
      <c r="AN25" s="8">
        <f t="shared" ref="AN25:AU25" si="25">SUM(AN3:AN23)</f>
        <v>46091.081767827032</v>
      </c>
      <c r="AO25" s="8">
        <f t="shared" si="25"/>
        <v>-5877.2448795169594</v>
      </c>
      <c r="AP25" s="8">
        <f t="shared" si="25"/>
        <v>-208.44634460018304</v>
      </c>
      <c r="AQ25" s="8">
        <f t="shared" si="25"/>
        <v>-25349.599561360334</v>
      </c>
      <c r="AR25" s="8">
        <f t="shared" si="25"/>
        <v>14655.790982349548</v>
      </c>
      <c r="AS25" s="8">
        <f t="shared" si="25"/>
        <v>-1129.2264004562144</v>
      </c>
      <c r="AT25" s="8">
        <f t="shared" si="25"/>
        <v>1035.603489351189</v>
      </c>
      <c r="AU25" s="9">
        <f t="shared" si="25"/>
        <v>14562.168071244523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48A7-421B-475E-B04C-2B814E3C7FA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11459.26269761774</v>
      </c>
      <c r="K3">
        <v>1</v>
      </c>
      <c r="L3" s="2">
        <v>0</v>
      </c>
      <c r="O3">
        <f>$C$3</f>
        <v>11459.26269761774</v>
      </c>
      <c r="P3">
        <f>O3*B5</f>
        <v>9167.4101580941915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11459.26269761774</v>
      </c>
      <c r="AF3">
        <f t="shared" ref="AF3:AG23" si="4">-$Z3*P3</f>
        <v>-9167.4101580941915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2191.8525395235483</v>
      </c>
      <c r="AJ3">
        <f t="shared" ref="AJ3:AJ23" si="7">AB3-AC3</f>
        <v>0</v>
      </c>
      <c r="AL3">
        <f t="shared" ref="AL3:AL23" si="8">SUM(AI3:AK3)</f>
        <v>2191.8525395235483</v>
      </c>
      <c r="AN3">
        <f t="shared" ref="AN3:AU23" si="9">AE3*$K3</f>
        <v>11459.26269761774</v>
      </c>
      <c r="AO3">
        <f t="shared" si="9"/>
        <v>-9167.4101580941915</v>
      </c>
      <c r="AP3">
        <f t="shared" si="9"/>
        <v>-100</v>
      </c>
      <c r="AQ3">
        <f t="shared" si="9"/>
        <v>0</v>
      </c>
      <c r="AR3">
        <f t="shared" si="9"/>
        <v>2191.8525395235483</v>
      </c>
      <c r="AS3">
        <f t="shared" si="9"/>
        <v>0</v>
      </c>
      <c r="AT3">
        <f t="shared" si="9"/>
        <v>0</v>
      </c>
      <c r="AU3">
        <f t="shared" si="9"/>
        <v>2191.8525395235483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5405.9659653289918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1.2822770000000001E-3</v>
      </c>
      <c r="R4">
        <f t="shared" si="0"/>
        <v>2000000</v>
      </c>
      <c r="S4">
        <f t="shared" si="1"/>
        <v>3034.1999632316069</v>
      </c>
      <c r="U4">
        <f t="shared" ref="U4:U23" si="13">M4</f>
        <v>1.2822770000000001E-3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1.2822770000000001E-3</v>
      </c>
      <c r="Y4">
        <f t="shared" ref="Y4:Y23" si="17">V4*W4</f>
        <v>0.01</v>
      </c>
      <c r="Z4">
        <f t="shared" ref="Z4:Z23" si="18">MAX(0, W4-X4-Y4)</f>
        <v>0.98871772299999994</v>
      </c>
      <c r="AB4">
        <f t="shared" ref="AB4:AB23" si="19">AC3</f>
        <v>0</v>
      </c>
      <c r="AC4">
        <f t="shared" si="2"/>
        <v>2999.9672787730378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-2999.9672787730378</v>
      </c>
      <c r="AK4">
        <f>G4*MAX(0, SUM(AB4, AE4:AF4))</f>
        <v>0</v>
      </c>
      <c r="AL4">
        <f t="shared" si="8"/>
        <v>-5564.5212787730379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-2405.9986865559617</v>
      </c>
      <c r="AR4">
        <f t="shared" si="9"/>
        <v>-2405.9986865559617</v>
      </c>
      <c r="AS4">
        <f t="shared" si="9"/>
        <v>-2814.4922401473286</v>
      </c>
      <c r="AT4">
        <f t="shared" si="9"/>
        <v>0</v>
      </c>
      <c r="AU4">
        <f t="shared" si="9"/>
        <v>-5220.4909267032908</v>
      </c>
      <c r="AW4">
        <v>1</v>
      </c>
      <c r="AX4">
        <f>(R4*SUMPRODUCT(K5:$K$23, X5:$X$23)-$AZ$3*SUMPRODUCT(K4:$K$22, W5:$W$23))/Z4</f>
        <v>3034.1999632316069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1.3327809999999999E-3</v>
      </c>
      <c r="O5">
        <f t="shared" ref="O5:O23" si="21">$C$3</f>
        <v>11459.26269761774</v>
      </c>
      <c r="P5">
        <f t="shared" ref="P5:P23" si="22">O5*$C$5</f>
        <v>572.96313488088697</v>
      </c>
      <c r="Q5" s="4">
        <f t="shared" ref="Q5:Q23" si="23">$C$8</f>
        <v>12.5</v>
      </c>
      <c r="R5">
        <f t="shared" si="0"/>
        <v>2000000</v>
      </c>
      <c r="S5">
        <f t="shared" si="1"/>
        <v>5870.5890517708576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2999.9672787730378</v>
      </c>
      <c r="AC5">
        <f t="shared" si="2"/>
        <v>5738.5759508886622</v>
      </c>
      <c r="AE5">
        <f t="shared" si="3"/>
        <v>11201.575983525589</v>
      </c>
      <c r="AF5">
        <f t="shared" si="4"/>
        <v>-560.0787991762794</v>
      </c>
      <c r="AG5">
        <f t="shared" si="4"/>
        <v>-12.21891001968028</v>
      </c>
      <c r="AH5">
        <f t="shared" si="5"/>
        <v>-2635.4883911553256</v>
      </c>
      <c r="AI5">
        <f t="shared" si="6"/>
        <v>7993.7898831743023</v>
      </c>
      <c r="AJ5">
        <f t="shared" si="7"/>
        <v>-2738.6086721156244</v>
      </c>
      <c r="AK5">
        <f>G5*SUM(AB5, AE5:AF5)</f>
        <v>559.30004298801623</v>
      </c>
      <c r="AL5">
        <f t="shared" si="8"/>
        <v>5814.4812540466937</v>
      </c>
      <c r="AN5">
        <f t="shared" si="9"/>
        <v>9673.261092119863</v>
      </c>
      <c r="AO5">
        <f t="shared" si="9"/>
        <v>-483.66305460599312</v>
      </c>
      <c r="AP5">
        <f t="shared" si="9"/>
        <v>-10.551792627691084</v>
      </c>
      <c r="AQ5">
        <f t="shared" si="9"/>
        <v>-2275.9089748077099</v>
      </c>
      <c r="AR5">
        <f t="shared" si="9"/>
        <v>6903.1372700784686</v>
      </c>
      <c r="AS5">
        <f t="shared" si="9"/>
        <v>-2364.9597836482503</v>
      </c>
      <c r="AT5">
        <f t="shared" si="9"/>
        <v>482.99054995599988</v>
      </c>
      <c r="AU5">
        <f t="shared" si="9"/>
        <v>5021.1680363862179</v>
      </c>
      <c r="AW5">
        <v>2</v>
      </c>
      <c r="AX5">
        <f>(R5*SUMPRODUCT(K6:$K$23, X6:$X$23)-$AZ$3*SUMPRODUCT(K5:$K$22, W6:$W$23))/Z5</f>
        <v>5870.5890517708576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1.4022240000000001E-3</v>
      </c>
      <c r="O6">
        <f t="shared" si="21"/>
        <v>11459.26269761774</v>
      </c>
      <c r="P6">
        <f t="shared" si="22"/>
        <v>572.96313488088697</v>
      </c>
      <c r="Q6" s="4">
        <f t="shared" si="23"/>
        <v>12.5</v>
      </c>
      <c r="R6">
        <f t="shared" si="0"/>
        <v>2000000</v>
      </c>
      <c r="S6">
        <f t="shared" si="1"/>
        <v>8451.163020572294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5738.5759508886622</v>
      </c>
      <c r="AC6">
        <f t="shared" si="2"/>
        <v>8166.9248996056704</v>
      </c>
      <c r="AE6">
        <f t="shared" si="3"/>
        <v>11073.853105008411</v>
      </c>
      <c r="AF6">
        <f t="shared" si="4"/>
        <v>-553.69265525042056</v>
      </c>
      <c r="AG6">
        <f t="shared" si="4"/>
        <v>-12.07958727060004</v>
      </c>
      <c r="AH6">
        <f t="shared" si="5"/>
        <v>-2741.3838213497861</v>
      </c>
      <c r="AI6">
        <f t="shared" si="6"/>
        <v>7766.6970411376042</v>
      </c>
      <c r="AJ6">
        <f t="shared" si="7"/>
        <v>-2428.3489487170082</v>
      </c>
      <c r="AK6">
        <f>G6*SUM(AB6, AE6:AF6)</f>
        <v>951.13607943782927</v>
      </c>
      <c r="AL6">
        <f t="shared" si="8"/>
        <v>6289.4841718584248</v>
      </c>
      <c r="AN6">
        <f t="shared" si="9"/>
        <v>8624.6071449648534</v>
      </c>
      <c r="AO6">
        <f t="shared" si="9"/>
        <v>-431.23035724824268</v>
      </c>
      <c r="AP6">
        <f t="shared" si="9"/>
        <v>-9.4078992826015515</v>
      </c>
      <c r="AQ6">
        <f t="shared" si="9"/>
        <v>-2135.0615967635649</v>
      </c>
      <c r="AR6">
        <f t="shared" si="9"/>
        <v>6048.9072916704445</v>
      </c>
      <c r="AS6">
        <f t="shared" si="9"/>
        <v>-1891.261830455416</v>
      </c>
      <c r="AT6">
        <f t="shared" si="9"/>
        <v>740.76971662584913</v>
      </c>
      <c r="AU6">
        <f t="shared" si="9"/>
        <v>4898.4151778408768</v>
      </c>
      <c r="AW6">
        <v>3</v>
      </c>
      <c r="AX6">
        <f>(R6*SUMPRODUCT(K7:$K$23, X7:$X$23)-$AZ$3*SUMPRODUCT(K6:$K$22, W7:$W$23))/Z6</f>
        <v>8451.163020572294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1.482489E-3</v>
      </c>
      <c r="O7">
        <f t="shared" si="21"/>
        <v>11459.26269761774</v>
      </c>
      <c r="P7">
        <f t="shared" si="22"/>
        <v>572.96313488088697</v>
      </c>
      <c r="Q7" s="4">
        <f t="shared" si="23"/>
        <v>12.5</v>
      </c>
      <c r="R7">
        <f t="shared" si="0"/>
        <v>2000000</v>
      </c>
      <c r="S7">
        <f t="shared" si="1"/>
        <v>10693.920247985672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8166.9248996056704</v>
      </c>
      <c r="AC7">
        <f t="shared" si="2"/>
        <v>10215.588503638857</v>
      </c>
      <c r="AE7">
        <f t="shared" si="3"/>
        <v>10946.697708542535</v>
      </c>
      <c r="AF7">
        <f t="shared" si="4"/>
        <v>-547.33488542712678</v>
      </c>
      <c r="AG7">
        <f t="shared" si="4"/>
        <v>-11.940883542640837</v>
      </c>
      <c r="AH7">
        <f t="shared" si="5"/>
        <v>-2865.2568405127336</v>
      </c>
      <c r="AI7">
        <f t="shared" si="6"/>
        <v>7522.1650990600356</v>
      </c>
      <c r="AJ7">
        <f t="shared" si="7"/>
        <v>-2048.6636040331869</v>
      </c>
      <c r="AK7">
        <f>G7*SUM(AB7, AE7:AF7)</f>
        <v>911.60472718560482</v>
      </c>
      <c r="AL7">
        <f t="shared" si="8"/>
        <v>6385.1062222124538</v>
      </c>
      <c r="AN7">
        <f t="shared" si="9"/>
        <v>7717.5479209681107</v>
      </c>
      <c r="AO7">
        <f t="shared" si="9"/>
        <v>-385.87739604840556</v>
      </c>
      <c r="AP7">
        <f t="shared" si="9"/>
        <v>-8.4184603807151017</v>
      </c>
      <c r="AQ7">
        <f t="shared" si="9"/>
        <v>-2020.0390621257816</v>
      </c>
      <c r="AR7">
        <f t="shared" si="9"/>
        <v>5303.2130024132102</v>
      </c>
      <c r="AS7">
        <f t="shared" si="9"/>
        <v>-1444.3314284390174</v>
      </c>
      <c r="AT7">
        <f t="shared" si="9"/>
        <v>642.69182856358123</v>
      </c>
      <c r="AU7">
        <f t="shared" si="9"/>
        <v>4501.5734025377742</v>
      </c>
      <c r="AW7">
        <v>4</v>
      </c>
      <c r="AX7">
        <f>(R7*SUMPRODUCT(K8:$K$23, X8:$X$23)-$AZ$3*SUMPRODUCT(K7:$K$22, W8:$W$23))/Z7</f>
        <v>10693.920247985672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1.564558E-3</v>
      </c>
      <c r="O8">
        <f t="shared" si="21"/>
        <v>11459.26269761774</v>
      </c>
      <c r="P8">
        <f t="shared" si="22"/>
        <v>572.96313488088697</v>
      </c>
      <c r="Q8" s="4">
        <f t="shared" si="23"/>
        <v>12.5</v>
      </c>
      <c r="R8">
        <f t="shared" si="0"/>
        <v>2000000</v>
      </c>
      <c r="S8">
        <f t="shared" si="1"/>
        <v>12593.89632170965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10215.588503638857</v>
      </c>
      <c r="AC8">
        <f t="shared" si="2"/>
        <v>11891.451606490482</v>
      </c>
      <c r="AE8">
        <f t="shared" si="3"/>
        <v>10820.103987983628</v>
      </c>
      <c r="AF8">
        <f t="shared" si="4"/>
        <v>-541.00519939918138</v>
      </c>
      <c r="AG8">
        <f t="shared" si="4"/>
        <v>-11.80279250234072</v>
      </c>
      <c r="AH8">
        <f t="shared" si="5"/>
        <v>-2989.1527797931294</v>
      </c>
      <c r="AI8">
        <f t="shared" si="6"/>
        <v>7278.1432162889751</v>
      </c>
      <c r="AJ8">
        <f t="shared" si="7"/>
        <v>-1675.8631028516247</v>
      </c>
      <c r="AK8">
        <f t="shared" ref="AK8:AK23" si="24">G8*SUM(AB8:AB8, AE8:AF8)</f>
        <v>436.53683932435638</v>
      </c>
      <c r="AL8">
        <f t="shared" si="8"/>
        <v>6038.8169527617065</v>
      </c>
      <c r="AN8">
        <f t="shared" si="9"/>
        <v>7112.6320656580838</v>
      </c>
      <c r="AO8">
        <f t="shared" si="9"/>
        <v>-355.63160328290417</v>
      </c>
      <c r="AP8">
        <f t="shared" si="9"/>
        <v>-7.758605694518991</v>
      </c>
      <c r="AQ8">
        <f t="shared" si="9"/>
        <v>-1964.9297210377033</v>
      </c>
      <c r="AR8">
        <f t="shared" si="9"/>
        <v>4784.3121356429565</v>
      </c>
      <c r="AS8">
        <f t="shared" si="9"/>
        <v>-1101.6342963277771</v>
      </c>
      <c r="AT8">
        <f t="shared" si="9"/>
        <v>286.95897235993795</v>
      </c>
      <c r="AU8">
        <f t="shared" si="9"/>
        <v>3969.6368116751173</v>
      </c>
      <c r="AW8">
        <v>5</v>
      </c>
      <c r="AX8">
        <f>(R8*SUMPRODUCT(K9:$K$23, X9:$X$23)-$AZ$3*SUMPRODUCT(K8:$K$22, W9:$W$23))/Z8</f>
        <v>12593.89632170965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1.6511360000000001E-3</v>
      </c>
      <c r="O9">
        <f t="shared" si="21"/>
        <v>11459.26269761774</v>
      </c>
      <c r="P9">
        <f t="shared" si="22"/>
        <v>572.96313488088697</v>
      </c>
      <c r="Q9" s="4">
        <f t="shared" si="23"/>
        <v>12.5</v>
      </c>
      <c r="R9">
        <f t="shared" si="0"/>
        <v>2000000</v>
      </c>
      <c r="S9">
        <f t="shared" si="1"/>
        <v>14250.493249327208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11891.451606490482</v>
      </c>
      <c r="AC9">
        <f t="shared" si="2"/>
        <v>13298.875591541691</v>
      </c>
      <c r="AE9">
        <f t="shared" si="3"/>
        <v>10694.037484885488</v>
      </c>
      <c r="AF9">
        <f t="shared" si="4"/>
        <v>-534.70187424427434</v>
      </c>
      <c r="AG9">
        <f t="shared" si="4"/>
        <v>-11.665276561716167</v>
      </c>
      <c r="AH9">
        <f t="shared" si="5"/>
        <v>-3118.0824961831754</v>
      </c>
      <c r="AI9">
        <f t="shared" si="6"/>
        <v>7029.5878378963225</v>
      </c>
      <c r="AJ9">
        <f t="shared" si="7"/>
        <v>-1407.4239850512095</v>
      </c>
      <c r="AK9">
        <f t="shared" si="24"/>
        <v>130.099644581077</v>
      </c>
      <c r="AL9">
        <f t="shared" si="8"/>
        <v>5752.26349742619</v>
      </c>
      <c r="AN9">
        <f t="shared" si="9"/>
        <v>6681.0129463439853</v>
      </c>
      <c r="AO9">
        <f t="shared" si="9"/>
        <v>-334.05064731719921</v>
      </c>
      <c r="AP9">
        <f t="shared" si="9"/>
        <v>-7.2877866607125794</v>
      </c>
      <c r="AQ9">
        <f t="shared" si="9"/>
        <v>-1947.9966807869698</v>
      </c>
      <c r="AR9">
        <f t="shared" si="9"/>
        <v>4391.6778315791043</v>
      </c>
      <c r="AS9">
        <f t="shared" si="9"/>
        <v>-879.27668838004467</v>
      </c>
      <c r="AT9">
        <f t="shared" si="9"/>
        <v>81.278694879217909</v>
      </c>
      <c r="AU9">
        <f t="shared" si="9"/>
        <v>3593.679838078277</v>
      </c>
      <c r="AW9">
        <v>6</v>
      </c>
      <c r="AX9">
        <f>(R9*SUMPRODUCT(K10:$K$23, X10:$X$23)-$AZ$3*SUMPRODUCT(K9:$K$22, W10:$W$23))/Z9</f>
        <v>14250.493249327208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1.7512420000000001E-3</v>
      </c>
      <c r="O10">
        <f t="shared" si="21"/>
        <v>11459.26269761774</v>
      </c>
      <c r="P10">
        <f t="shared" si="22"/>
        <v>572.96313488088697</v>
      </c>
      <c r="Q10" s="4">
        <f t="shared" si="23"/>
        <v>12.5</v>
      </c>
      <c r="R10">
        <f t="shared" si="0"/>
        <v>2000000</v>
      </c>
      <c r="S10">
        <f t="shared" si="1"/>
        <v>15733.716379886739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13298.875591541691</v>
      </c>
      <c r="AC10">
        <f t="shared" si="2"/>
        <v>14510.508133107644</v>
      </c>
      <c r="AE10">
        <f t="shared" si="3"/>
        <v>10568.369262443526</v>
      </c>
      <c r="AF10">
        <f t="shared" si="4"/>
        <v>-528.41846312217626</v>
      </c>
      <c r="AG10">
        <f t="shared" si="4"/>
        <v>-11.528195073842513</v>
      </c>
      <c r="AH10">
        <f t="shared" si="5"/>
        <v>-3268.595561038871</v>
      </c>
      <c r="AI10">
        <f t="shared" si="6"/>
        <v>6759.8270432086365</v>
      </c>
      <c r="AJ10">
        <f t="shared" si="7"/>
        <v>-1211.6325415659521</v>
      </c>
      <c r="AK10">
        <f t="shared" si="24"/>
        <v>95.689188202538489</v>
      </c>
      <c r="AL10">
        <f t="shared" si="8"/>
        <v>5643.8836898452228</v>
      </c>
      <c r="AN10">
        <f t="shared" si="9"/>
        <v>6273.1617543053335</v>
      </c>
      <c r="AO10">
        <f t="shared" si="9"/>
        <v>-313.65808771526662</v>
      </c>
      <c r="AP10">
        <f t="shared" si="9"/>
        <v>-6.8428941719887639</v>
      </c>
      <c r="AQ10">
        <f t="shared" si="9"/>
        <v>-1940.1695904653102</v>
      </c>
      <c r="AR10">
        <f t="shared" si="9"/>
        <v>4012.4911819527674</v>
      </c>
      <c r="AS10">
        <f t="shared" si="9"/>
        <v>-719.19959752294983</v>
      </c>
      <c r="AT10">
        <f t="shared" si="9"/>
        <v>56.799089890420753</v>
      </c>
      <c r="AU10">
        <f t="shared" si="9"/>
        <v>3350.0906743202386</v>
      </c>
      <c r="AW10">
        <v>7</v>
      </c>
      <c r="AX10">
        <f>(R10*SUMPRODUCT(K11:$K$23, X11:$X$23)-$AZ$3*SUMPRODUCT(K10:$K$22, W11:$W$23))/Z10</f>
        <v>15733.716379886739</v>
      </c>
    </row>
    <row r="11" spans="1:52" x14ac:dyDescent="0.25">
      <c r="A11" t="s">
        <v>33</v>
      </c>
      <c r="C11" s="7">
        <f>AU25</f>
        <v>34714.129260644266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1.8504459999999999E-3</v>
      </c>
      <c r="O11">
        <f t="shared" si="21"/>
        <v>11459.26269761774</v>
      </c>
      <c r="P11">
        <f t="shared" si="22"/>
        <v>572.96313488088697</v>
      </c>
      <c r="Q11" s="4">
        <f t="shared" si="23"/>
        <v>12.5</v>
      </c>
      <c r="R11">
        <f t="shared" si="0"/>
        <v>2000000</v>
      </c>
      <c r="S11">
        <f t="shared" si="1"/>
        <v>17055.520672747072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14510.508133107644</v>
      </c>
      <c r="AC11">
        <f t="shared" si="2"/>
        <v>15543.147374538945</v>
      </c>
      <c r="AE11">
        <f t="shared" si="3"/>
        <v>10443.129373190881</v>
      </c>
      <c r="AF11">
        <f t="shared" si="4"/>
        <v>-522.15646865954398</v>
      </c>
      <c r="AG11">
        <f t="shared" si="4"/>
        <v>-11.391580820642476</v>
      </c>
      <c r="AH11">
        <f t="shared" si="5"/>
        <v>-3413.1683938578531</v>
      </c>
      <c r="AI11">
        <f t="shared" si="6"/>
        <v>6496.4129298528405</v>
      </c>
      <c r="AJ11">
        <f t="shared" si="7"/>
        <v>-1032.6392414313013</v>
      </c>
      <c r="AK11">
        <f t="shared" si="24"/>
        <v>58.635554490333547</v>
      </c>
      <c r="AL11">
        <f t="shared" si="8"/>
        <v>5522.4092429118728</v>
      </c>
      <c r="AN11">
        <f t="shared" si="9"/>
        <v>5895.2182498208967</v>
      </c>
      <c r="AO11">
        <f t="shared" si="9"/>
        <v>-294.76091249104479</v>
      </c>
      <c r="AP11">
        <f t="shared" si="9"/>
        <v>-6.430625605439749</v>
      </c>
      <c r="AQ11">
        <f t="shared" si="9"/>
        <v>-1926.7569984182473</v>
      </c>
      <c r="AR11">
        <f t="shared" si="9"/>
        <v>3667.2697133061647</v>
      </c>
      <c r="AS11">
        <f t="shared" si="9"/>
        <v>-582.93194348380928</v>
      </c>
      <c r="AT11">
        <f t="shared" si="9"/>
        <v>33.100173192067167</v>
      </c>
      <c r="AU11">
        <f t="shared" si="9"/>
        <v>3117.4379430144227</v>
      </c>
      <c r="AW11">
        <v>8</v>
      </c>
      <c r="AX11">
        <f>(R11*SUMPRODUCT(K12:$K$23, X12:$X$23)-$AZ$3*SUMPRODUCT(K11:$K$22, W12:$W$23))/Z11</f>
        <v>17055.520672747072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1.9640790000000001E-3</v>
      </c>
      <c r="O12">
        <f t="shared" si="21"/>
        <v>11459.26269761774</v>
      </c>
      <c r="P12">
        <f t="shared" si="22"/>
        <v>572.96313488088697</v>
      </c>
      <c r="Q12" s="4">
        <f t="shared" si="23"/>
        <v>12.5</v>
      </c>
      <c r="R12">
        <f t="shared" si="0"/>
        <v>2000000</v>
      </c>
      <c r="S12">
        <f t="shared" si="1"/>
        <v>18217.112900119791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15543.147374538945</v>
      </c>
      <c r="AC12">
        <f t="shared" si="2"/>
        <v>16403.112619273856</v>
      </c>
      <c r="AE12">
        <f t="shared" si="3"/>
        <v>10318.186948362805</v>
      </c>
      <c r="AF12">
        <f t="shared" si="4"/>
        <v>-515.90934741814021</v>
      </c>
      <c r="AG12">
        <f t="shared" si="4"/>
        <v>-11.255291047769425</v>
      </c>
      <c r="AH12">
        <f t="shared" si="5"/>
        <v>-3579.8343466602646</v>
      </c>
      <c r="AI12">
        <f t="shared" si="6"/>
        <v>6211.1879632366299</v>
      </c>
      <c r="AJ12">
        <f t="shared" si="7"/>
        <v>-859.96524473491081</v>
      </c>
      <c r="AK12">
        <f t="shared" si="24"/>
        <v>58.294477443612301</v>
      </c>
      <c r="AL12">
        <f t="shared" si="8"/>
        <v>5409.517195945331</v>
      </c>
      <c r="AN12">
        <f t="shared" si="9"/>
        <v>5537.3014478161404</v>
      </c>
      <c r="AO12">
        <f t="shared" si="9"/>
        <v>-276.86507239080697</v>
      </c>
      <c r="AP12">
        <f t="shared" si="9"/>
        <v>-6.0402025788352933</v>
      </c>
      <c r="AQ12">
        <f t="shared" si="9"/>
        <v>-1921.1342079675248</v>
      </c>
      <c r="AR12">
        <f t="shared" si="9"/>
        <v>3333.2619648789728</v>
      </c>
      <c r="AS12">
        <f t="shared" si="9"/>
        <v>-461.50421760847775</v>
      </c>
      <c r="AT12">
        <f t="shared" si="9"/>
        <v>31.283993589534422</v>
      </c>
      <c r="AU12">
        <f t="shared" si="9"/>
        <v>2903.0417408600292</v>
      </c>
      <c r="AW12">
        <v>9</v>
      </c>
      <c r="AX12">
        <f>(R12*SUMPRODUCT(K13:$K$23, X13:$X$23)-$AZ$3*SUMPRODUCT(K12:$K$22, W13:$W$23))/Z12</f>
        <v>18217.112900119791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2.086732E-3</v>
      </c>
      <c r="O13">
        <f t="shared" si="21"/>
        <v>11459.26269761774</v>
      </c>
      <c r="P13">
        <f t="shared" si="22"/>
        <v>572.96313488088697</v>
      </c>
      <c r="Q13" s="4">
        <f t="shared" si="23"/>
        <v>12.5</v>
      </c>
      <c r="R13">
        <f t="shared" si="0"/>
        <v>2000000</v>
      </c>
      <c r="S13">
        <f t="shared" si="1"/>
        <v>19220.95992524521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16403.112619273856</v>
      </c>
      <c r="AC13">
        <f t="shared" si="2"/>
        <v>17097.814785131337</v>
      </c>
      <c r="AE13">
        <f t="shared" si="3"/>
        <v>10193.473787992047</v>
      </c>
      <c r="AF13">
        <f t="shared" si="4"/>
        <v>-509.67368939960232</v>
      </c>
      <c r="AG13">
        <f t="shared" si="4"/>
        <v>-11.119251361293038</v>
      </c>
      <c r="AH13">
        <f t="shared" si="5"/>
        <v>-3757.8841597910382</v>
      </c>
      <c r="AI13">
        <f t="shared" si="6"/>
        <v>5914.7966874401136</v>
      </c>
      <c r="AJ13">
        <f t="shared" si="7"/>
        <v>-694.7021658574813</v>
      </c>
      <c r="AK13">
        <f t="shared" si="24"/>
        <v>52.173825435732603</v>
      </c>
      <c r="AL13">
        <f t="shared" si="8"/>
        <v>5272.2683470183647</v>
      </c>
      <c r="AN13">
        <f t="shared" si="9"/>
        <v>5201.4581812429151</v>
      </c>
      <c r="AO13">
        <f t="shared" si="9"/>
        <v>-260.07290906214575</v>
      </c>
      <c r="AP13">
        <f t="shared" si="9"/>
        <v>-5.6738578197577274</v>
      </c>
      <c r="AQ13">
        <f t="shared" si="9"/>
        <v>-1917.5481993326048</v>
      </c>
      <c r="AR13">
        <f t="shared" si="9"/>
        <v>3018.1632150284076</v>
      </c>
      <c r="AS13">
        <f t="shared" si="9"/>
        <v>-354.48801255399746</v>
      </c>
      <c r="AT13">
        <f t="shared" si="9"/>
        <v>26.622913523269936</v>
      </c>
      <c r="AU13">
        <f t="shared" si="9"/>
        <v>2690.2981159976798</v>
      </c>
      <c r="AW13">
        <v>10</v>
      </c>
      <c r="AX13">
        <f>(R13*SUMPRODUCT(K14:$K$23, X14:$X$23)-$AZ$3*SUMPRODUCT(K13:$K$22, W14:$W$23))/Z13</f>
        <v>19220.95992524521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2.2202060000000002E-3</v>
      </c>
      <c r="O14">
        <f t="shared" si="21"/>
        <v>11459.26269761774</v>
      </c>
      <c r="P14">
        <f t="shared" si="22"/>
        <v>572.96313488088697</v>
      </c>
      <c r="Q14" s="4">
        <f t="shared" si="23"/>
        <v>12.5</v>
      </c>
      <c r="R14">
        <f t="shared" si="0"/>
        <v>2000000</v>
      </c>
      <c r="S14">
        <f t="shared" si="1"/>
        <v>20069.681828996072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17097.814785131337</v>
      </c>
      <c r="AC14">
        <f t="shared" si="2"/>
        <v>17634.622225499472</v>
      </c>
      <c r="AE14">
        <f t="shared" si="3"/>
        <v>10068.907438447184</v>
      </c>
      <c r="AF14">
        <f t="shared" si="4"/>
        <v>-503.44537192235919</v>
      </c>
      <c r="AG14">
        <f t="shared" si="4"/>
        <v>-10.983371819092257</v>
      </c>
      <c r="AH14">
        <f t="shared" si="5"/>
        <v>-3949.9245740561555</v>
      </c>
      <c r="AI14">
        <f t="shared" si="6"/>
        <v>5604.5541206495773</v>
      </c>
      <c r="AJ14">
        <f t="shared" si="7"/>
        <v>-536.80744036813485</v>
      </c>
      <c r="AK14">
        <f t="shared" si="24"/>
        <v>47.99389833298109</v>
      </c>
      <c r="AL14">
        <f t="shared" si="8"/>
        <v>5115.7405786144236</v>
      </c>
      <c r="AN14">
        <f t="shared" si="9"/>
        <v>4886.7179862732937</v>
      </c>
      <c r="AO14">
        <f t="shared" si="9"/>
        <v>-244.33589931366467</v>
      </c>
      <c r="AP14">
        <f t="shared" si="9"/>
        <v>-5.3305327262560169</v>
      </c>
      <c r="AQ14">
        <f t="shared" si="9"/>
        <v>-1917.0071408899407</v>
      </c>
      <c r="AR14">
        <f t="shared" si="9"/>
        <v>2720.0444133434321</v>
      </c>
      <c r="AS14">
        <f t="shared" si="9"/>
        <v>-260.52742961920052</v>
      </c>
      <c r="AT14">
        <f t="shared" si="9"/>
        <v>23.292760177694106</v>
      </c>
      <c r="AU14">
        <f t="shared" si="9"/>
        <v>2482.8097439019261</v>
      </c>
      <c r="AW14">
        <v>11</v>
      </c>
      <c r="AX14">
        <f>(R14*SUMPRODUCT(K15:$K$23, X15:$X$23)-$AZ$3*SUMPRODUCT(K14:$K$22, W15:$W$23))/Z14</f>
        <v>20069.681828996072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2.3617970000000001E-3</v>
      </c>
      <c r="O15">
        <f t="shared" si="21"/>
        <v>11459.26269761774</v>
      </c>
      <c r="P15">
        <f t="shared" si="22"/>
        <v>572.96313488088697</v>
      </c>
      <c r="Q15" s="4">
        <f t="shared" si="23"/>
        <v>12.5</v>
      </c>
      <c r="R15">
        <f t="shared" si="0"/>
        <v>2000000</v>
      </c>
      <c r="S15">
        <f t="shared" si="1"/>
        <v>20770.729108181553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17634.622225499472</v>
      </c>
      <c r="AC15">
        <f t="shared" si="2"/>
        <v>18025.00090838319</v>
      </c>
      <c r="AE15">
        <f t="shared" si="3"/>
        <v>9944.4376486813089</v>
      </c>
      <c r="AF15">
        <f t="shared" si="4"/>
        <v>-497.22188243406544</v>
      </c>
      <c r="AG15">
        <f t="shared" si="4"/>
        <v>-10.847597606289117</v>
      </c>
      <c r="AH15">
        <f t="shared" si="5"/>
        <v>-4150.4791379546623</v>
      </c>
      <c r="AI15">
        <f t="shared" si="6"/>
        <v>5285.8890306862922</v>
      </c>
      <c r="AJ15">
        <f t="shared" si="7"/>
        <v>-390.37868288371828</v>
      </c>
      <c r="AK15">
        <f t="shared" si="24"/>
        <v>111.03553576616153</v>
      </c>
      <c r="AL15">
        <f t="shared" si="8"/>
        <v>5006.5458835687359</v>
      </c>
      <c r="AN15">
        <f t="shared" si="9"/>
        <v>4588.1826889730337</v>
      </c>
      <c r="AO15">
        <f t="shared" si="9"/>
        <v>-229.40913444865166</v>
      </c>
      <c r="AP15">
        <f t="shared" si="9"/>
        <v>-5.0048842692196818</v>
      </c>
      <c r="AQ15">
        <f t="shared" si="9"/>
        <v>-1914.9555967332687</v>
      </c>
      <c r="AR15">
        <f t="shared" si="9"/>
        <v>2438.8130735218933</v>
      </c>
      <c r="AS15">
        <f t="shared" si="9"/>
        <v>-180.11362514688639</v>
      </c>
      <c r="AT15">
        <f t="shared" si="9"/>
        <v>51.229776993041398</v>
      </c>
      <c r="AU15">
        <f t="shared" si="9"/>
        <v>2309.9292253680487</v>
      </c>
      <c r="AW15">
        <v>12</v>
      </c>
      <c r="AX15">
        <f>(R15*SUMPRODUCT(K16:$K$23, X16:$X$23)-$AZ$3*SUMPRODUCT(K15:$K$22, W16:$W$23))/Z15</f>
        <v>20770.729108181553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2.52864E-3</v>
      </c>
      <c r="O16">
        <f t="shared" si="21"/>
        <v>11459.26269761774</v>
      </c>
      <c r="P16">
        <f t="shared" si="22"/>
        <v>572.96313488088697</v>
      </c>
      <c r="Q16" s="4">
        <f t="shared" si="23"/>
        <v>12.5</v>
      </c>
      <c r="R16">
        <f t="shared" si="0"/>
        <v>2000000</v>
      </c>
      <c r="S16">
        <f t="shared" si="1"/>
        <v>21319.727731099134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18025.00090838319</v>
      </c>
      <c r="AC16">
        <f t="shared" si="2"/>
        <v>18269.628491859552</v>
      </c>
      <c r="AE16">
        <f t="shared" si="3"/>
        <v>9819.8473693785345</v>
      </c>
      <c r="AF16">
        <f t="shared" si="4"/>
        <v>-490.99236846892671</v>
      </c>
      <c r="AG16">
        <f t="shared" si="4"/>
        <v>-10.71169196101506</v>
      </c>
      <c r="AH16">
        <f t="shared" si="5"/>
        <v>-4388.7470737867061</v>
      </c>
      <c r="AI16">
        <f t="shared" si="6"/>
        <v>4929.3962351618866</v>
      </c>
      <c r="AJ16">
        <f t="shared" si="7"/>
        <v>-244.62758347636191</v>
      </c>
      <c r="AK16">
        <f t="shared" si="24"/>
        <v>194.21237695597887</v>
      </c>
      <c r="AL16">
        <f t="shared" si="8"/>
        <v>4878.9810286415031</v>
      </c>
      <c r="AN16">
        <f t="shared" si="9"/>
        <v>4295.7229542131972</v>
      </c>
      <c r="AO16">
        <f t="shared" si="9"/>
        <v>-214.78614771065983</v>
      </c>
      <c r="AP16">
        <f t="shared" si="9"/>
        <v>-4.6858631610590367</v>
      </c>
      <c r="AQ16">
        <f t="shared" si="9"/>
        <v>-1919.8711381086043</v>
      </c>
      <c r="AR16">
        <f t="shared" si="9"/>
        <v>2156.3798052328734</v>
      </c>
      <c r="AS16">
        <f t="shared" si="9"/>
        <v>-107.01310173618491</v>
      </c>
      <c r="AT16">
        <f t="shared" si="9"/>
        <v>84.958811914293889</v>
      </c>
      <c r="AU16">
        <f t="shared" si="9"/>
        <v>2134.3255154109825</v>
      </c>
      <c r="AW16">
        <v>13</v>
      </c>
      <c r="AX16">
        <f>(R16*SUMPRODUCT(K17:$K$23, X17:$X$23)-$AZ$3*SUMPRODUCT(K16:$K$22, W17:$W$23))/Z16</f>
        <v>21319.727731099134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2.719834E-3</v>
      </c>
      <c r="O17">
        <f t="shared" si="21"/>
        <v>11459.26269761774</v>
      </c>
      <c r="P17">
        <f t="shared" si="22"/>
        <v>572.96313488088697</v>
      </c>
      <c r="Q17" s="4">
        <f t="shared" si="23"/>
        <v>12.5</v>
      </c>
      <c r="R17">
        <f t="shared" si="0"/>
        <v>2000000</v>
      </c>
      <c r="S17">
        <f t="shared" si="1"/>
        <v>21719.542528799364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18269.628491859552</v>
      </c>
      <c r="AC17">
        <f t="shared" si="2"/>
        <v>18375.499275078808</v>
      </c>
      <c r="AE17">
        <f t="shared" si="3"/>
        <v>9694.9405409347037</v>
      </c>
      <c r="AF17">
        <f t="shared" si="4"/>
        <v>-484.74702704673513</v>
      </c>
      <c r="AG17">
        <f t="shared" si="4"/>
        <v>-10.575441017411812</v>
      </c>
      <c r="AH17">
        <f t="shared" si="5"/>
        <v>-4661.4438388952685</v>
      </c>
      <c r="AI17">
        <f t="shared" si="6"/>
        <v>4538.1742339752882</v>
      </c>
      <c r="AJ17">
        <f t="shared" si="7"/>
        <v>-105.87078321925583</v>
      </c>
      <c r="AK17">
        <f t="shared" si="24"/>
        <v>379.2215436793158</v>
      </c>
      <c r="AL17">
        <f t="shared" si="8"/>
        <v>4811.5249944353482</v>
      </c>
      <c r="AN17">
        <f t="shared" si="9"/>
        <v>3994.6143650048184</v>
      </c>
      <c r="AO17">
        <f t="shared" si="9"/>
        <v>-199.7307182502409</v>
      </c>
      <c r="AP17">
        <f t="shared" si="9"/>
        <v>-4.3574077041571533</v>
      </c>
      <c r="AQ17">
        <f t="shared" si="9"/>
        <v>-1920.6585581306722</v>
      </c>
      <c r="AR17">
        <f t="shared" si="9"/>
        <v>1869.8676809197482</v>
      </c>
      <c r="AS17">
        <f t="shared" si="9"/>
        <v>-43.622026323554607</v>
      </c>
      <c r="AT17">
        <f t="shared" si="9"/>
        <v>156.2509661100664</v>
      </c>
      <c r="AU17">
        <f t="shared" si="9"/>
        <v>1982.49662070626</v>
      </c>
      <c r="AW17">
        <v>14</v>
      </c>
      <c r="AX17">
        <f>(R17*SUMPRODUCT(K18:$K$23, X18:$X$23)-$AZ$3*SUMPRODUCT(K17:$K$22, W18:$W$23))/Z17</f>
        <v>21719.542528799364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4.2403780000000004E-3</v>
      </c>
      <c r="O18">
        <f t="shared" si="21"/>
        <v>11459.26269761774</v>
      </c>
      <c r="P18">
        <f t="shared" si="22"/>
        <v>572.96313488088697</v>
      </c>
      <c r="Q18" s="4">
        <f t="shared" si="23"/>
        <v>12.5</v>
      </c>
      <c r="R18">
        <f t="shared" si="0"/>
        <v>2000000</v>
      </c>
      <c r="S18">
        <f t="shared" si="1"/>
        <v>20980.308166135594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18375.499275078808</v>
      </c>
      <c r="AC18">
        <f t="shared" si="2"/>
        <v>17497.313061172448</v>
      </c>
      <c r="AE18">
        <f t="shared" si="3"/>
        <v>9556.8809229442686</v>
      </c>
      <c r="AF18">
        <f t="shared" si="4"/>
        <v>-477.84404614721342</v>
      </c>
      <c r="AG18">
        <f t="shared" si="4"/>
        <v>-10.424842739807165</v>
      </c>
      <c r="AH18">
        <f t="shared" si="5"/>
        <v>-7175.0187888849077</v>
      </c>
      <c r="AI18">
        <f t="shared" si="6"/>
        <v>1893.5932451723411</v>
      </c>
      <c r="AJ18">
        <f t="shared" si="7"/>
        <v>878.18621390635963</v>
      </c>
      <c r="AK18">
        <f t="shared" si="24"/>
        <v>593.01798088051873</v>
      </c>
      <c r="AL18">
        <f t="shared" si="8"/>
        <v>3364.7974399592194</v>
      </c>
      <c r="AN18">
        <f t="shared" si="9"/>
        <v>3679.7771670712268</v>
      </c>
      <c r="AO18">
        <f t="shared" si="9"/>
        <v>-183.98885835356134</v>
      </c>
      <c r="AP18">
        <f t="shared" si="9"/>
        <v>-4.0139767978224876</v>
      </c>
      <c r="AQ18">
        <f t="shared" si="9"/>
        <v>-2762.6660335652377</v>
      </c>
      <c r="AR18">
        <f t="shared" si="9"/>
        <v>729.10829835460561</v>
      </c>
      <c r="AS18">
        <f t="shared" si="9"/>
        <v>338.13642802758557</v>
      </c>
      <c r="AT18">
        <f t="shared" si="9"/>
        <v>228.33537880207609</v>
      </c>
      <c r="AU18">
        <f t="shared" si="9"/>
        <v>1295.5801051842673</v>
      </c>
      <c r="AW18">
        <v>15</v>
      </c>
      <c r="AX18">
        <f>(R18*SUMPRODUCT(K19:$K$23, X19:$X$23)-$AZ$3*SUMPRODUCT(K18:$K$22, W19:$W$23))/Z18</f>
        <v>20980.308166135594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5.9098179999999998E-3</v>
      </c>
      <c r="O19">
        <f t="shared" si="21"/>
        <v>11459.26269761774</v>
      </c>
      <c r="P19">
        <f t="shared" si="22"/>
        <v>572.96313488088697</v>
      </c>
      <c r="Q19" s="4">
        <f t="shared" si="23"/>
        <v>12.5</v>
      </c>
      <c r="R19">
        <f t="shared" si="0"/>
        <v>2000000</v>
      </c>
      <c r="S19">
        <f t="shared" si="1"/>
        <v>19126.290418302531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17497.313061172448</v>
      </c>
      <c r="AC19">
        <f t="shared" si="2"/>
        <v>15697.306715982388</v>
      </c>
      <c r="AE19">
        <f t="shared" si="3"/>
        <v>9404.8326868125532</v>
      </c>
      <c r="AF19">
        <f t="shared" si="4"/>
        <v>-470.24163434062768</v>
      </c>
      <c r="AG19">
        <f t="shared" si="4"/>
        <v>-10.258985389138212</v>
      </c>
      <c r="AH19">
        <f t="shared" si="5"/>
        <v>-9857.4277233410721</v>
      </c>
      <c r="AI19">
        <f t="shared" si="6"/>
        <v>-933.09565625828509</v>
      </c>
      <c r="AJ19">
        <f t="shared" si="7"/>
        <v>1800.0063451900605</v>
      </c>
      <c r="AK19">
        <f t="shared" si="24"/>
        <v>589.43146173426942</v>
      </c>
      <c r="AL19">
        <f t="shared" si="8"/>
        <v>1456.3421506660447</v>
      </c>
      <c r="AN19">
        <f t="shared" si="9"/>
        <v>3373.6096348635811</v>
      </c>
      <c r="AO19">
        <f t="shared" si="9"/>
        <v>-168.68048174317906</v>
      </c>
      <c r="AP19">
        <f t="shared" si="9"/>
        <v>-3.6800029415995059</v>
      </c>
      <c r="AQ19">
        <f t="shared" si="9"/>
        <v>-3535.9601015619451</v>
      </c>
      <c r="AR19">
        <f t="shared" si="9"/>
        <v>-334.71095138314257</v>
      </c>
      <c r="AS19">
        <f t="shared" si="9"/>
        <v>645.68067834568171</v>
      </c>
      <c r="AT19">
        <f t="shared" si="9"/>
        <v>211.43509136390534</v>
      </c>
      <c r="AU19">
        <f t="shared" si="9"/>
        <v>522.40481832644434</v>
      </c>
      <c r="AW19">
        <v>16</v>
      </c>
      <c r="AX19">
        <f>(R19*SUMPRODUCT(K20:$K$23, X20:$X$23)-$AZ$3*SUMPRODUCT(K19:$K$22, W20:$W$23))/Z19</f>
        <v>19126.290418302531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7.7019840000000003E-3</v>
      </c>
      <c r="O20">
        <f t="shared" si="21"/>
        <v>11459.26269761774</v>
      </c>
      <c r="P20">
        <f t="shared" si="22"/>
        <v>572.96313488088697</v>
      </c>
      <c r="Q20" s="4">
        <f t="shared" si="23"/>
        <v>12.5</v>
      </c>
      <c r="R20">
        <f t="shared" si="0"/>
        <v>2000000</v>
      </c>
      <c r="S20">
        <f t="shared" si="1"/>
        <v>16109.662855070423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15697.306715982388</v>
      </c>
      <c r="AC20">
        <f t="shared" si="2"/>
        <v>12987.456821936104</v>
      </c>
      <c r="AE20">
        <f t="shared" si="3"/>
        <v>9238.348489067921</v>
      </c>
      <c r="AF20">
        <f t="shared" si="4"/>
        <v>-461.91742445339599</v>
      </c>
      <c r="AG20">
        <f t="shared" si="4"/>
        <v>-10.077380993923454</v>
      </c>
      <c r="AH20">
        <f t="shared" si="5"/>
        <v>-12642.326611740205</v>
      </c>
      <c r="AI20">
        <f t="shared" si="6"/>
        <v>-3875.9729281196032</v>
      </c>
      <c r="AJ20">
        <f t="shared" si="7"/>
        <v>2709.8498940462832</v>
      </c>
      <c r="AK20">
        <f t="shared" si="24"/>
        <v>105.23707245656672</v>
      </c>
      <c r="AL20">
        <f t="shared" si="8"/>
        <v>-1060.8859616167533</v>
      </c>
      <c r="AN20">
        <f t="shared" si="9"/>
        <v>3143.2135550459834</v>
      </c>
      <c r="AO20">
        <f t="shared" si="9"/>
        <v>-157.16067775229914</v>
      </c>
      <c r="AP20">
        <f t="shared" si="9"/>
        <v>-3.4286821477827543</v>
      </c>
      <c r="AQ20">
        <f t="shared" si="9"/>
        <v>-4301.367546414087</v>
      </c>
      <c r="AR20">
        <f t="shared" si="9"/>
        <v>-1318.7433512681855</v>
      </c>
      <c r="AS20">
        <f t="shared" si="9"/>
        <v>921.98696868660386</v>
      </c>
      <c r="AT20">
        <f t="shared" si="9"/>
        <v>35.805381560379985</v>
      </c>
      <c r="AU20">
        <f t="shared" si="9"/>
        <v>-360.95100102120165</v>
      </c>
      <c r="AW20">
        <v>17</v>
      </c>
      <c r="AX20">
        <f>(R20*SUMPRODUCT(K21:$K$23, X21:$X$23)-$AZ$3*SUMPRODUCT(K20:$K$22, W21:$W$23))/Z20</f>
        <v>16109.662855070423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9.7648700000000001E-3</v>
      </c>
      <c r="O21">
        <f t="shared" si="21"/>
        <v>11459.26269761774</v>
      </c>
      <c r="P21">
        <f t="shared" si="22"/>
        <v>572.96313488088697</v>
      </c>
      <c r="Q21" s="4">
        <f t="shared" si="23"/>
        <v>12.5</v>
      </c>
      <c r="R21">
        <f t="shared" si="0"/>
        <v>2000000</v>
      </c>
      <c r="S21">
        <f t="shared" si="1"/>
        <v>11862.96443323964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12987.456821936104</v>
      </c>
      <c r="AC21">
        <f t="shared" si="2"/>
        <v>9374.7815435983503</v>
      </c>
      <c r="AE21">
        <f t="shared" si="3"/>
        <v>9055.7537321667969</v>
      </c>
      <c r="AF21">
        <f t="shared" si="4"/>
        <v>-452.78768660833981</v>
      </c>
      <c r="AG21">
        <f t="shared" si="4"/>
        <v>-9.8782028686380841</v>
      </c>
      <c r="AH21">
        <f t="shared" si="5"/>
        <v>-15744.690455381329</v>
      </c>
      <c r="AI21">
        <f t="shared" si="6"/>
        <v>-7151.6026126915112</v>
      </c>
      <c r="AJ21">
        <f t="shared" si="7"/>
        <v>3612.6752783377542</v>
      </c>
      <c r="AK21">
        <f t="shared" si="24"/>
        <v>34.544676587991304</v>
      </c>
      <c r="AL21">
        <f t="shared" si="8"/>
        <v>-3504.3826577657655</v>
      </c>
      <c r="AN21">
        <f t="shared" si="9"/>
        <v>2930.7413181282814</v>
      </c>
      <c r="AO21">
        <f t="shared" si="9"/>
        <v>-146.53706590641406</v>
      </c>
      <c r="AP21">
        <f t="shared" si="9"/>
        <v>-3.1969130513274111</v>
      </c>
      <c r="AQ21">
        <f t="shared" si="9"/>
        <v>-5095.5023980853248</v>
      </c>
      <c r="AR21">
        <f t="shared" si="9"/>
        <v>-2314.4950589147857</v>
      </c>
      <c r="AS21">
        <f t="shared" si="9"/>
        <v>1169.1811659581942</v>
      </c>
      <c r="AT21">
        <f t="shared" si="9"/>
        <v>11.179799494567357</v>
      </c>
      <c r="AU21">
        <f t="shared" si="9"/>
        <v>-1134.1340934620239</v>
      </c>
      <c r="AW21">
        <v>18</v>
      </c>
      <c r="AX21">
        <f>(R21*SUMPRODUCT(K22:$K$23, X22:$X$23)-$AZ$3*SUMPRODUCT(K21:$K$22, W22:$W$23))/Z21</f>
        <v>11862.96443323964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1.2112915E-2</v>
      </c>
      <c r="O22">
        <f t="shared" si="21"/>
        <v>11459.26269761774</v>
      </c>
      <c r="P22">
        <f t="shared" si="22"/>
        <v>572.96313488088697</v>
      </c>
      <c r="Q22" s="4">
        <f t="shared" si="23"/>
        <v>12.5</v>
      </c>
      <c r="R22">
        <f t="shared" si="0"/>
        <v>2000000</v>
      </c>
      <c r="S22">
        <f t="shared" si="1"/>
        <v>6427.2754722969494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9374.7815435983503</v>
      </c>
      <c r="AC22">
        <f t="shared" si="2"/>
        <v>4966.8786848188638</v>
      </c>
      <c r="AE22">
        <f t="shared" si="3"/>
        <v>8855.5046196264593</v>
      </c>
      <c r="AF22">
        <f t="shared" si="4"/>
        <v>-442.77523098132292</v>
      </c>
      <c r="AG22">
        <f t="shared" si="4"/>
        <v>-9.6597670082511335</v>
      </c>
      <c r="AH22">
        <f t="shared" si="5"/>
        <v>-19144.613072091088</v>
      </c>
      <c r="AI22">
        <f t="shared" si="6"/>
        <v>-10741.543450454203</v>
      </c>
      <c r="AJ22">
        <f t="shared" si="7"/>
        <v>4407.9028587794865</v>
      </c>
      <c r="AK22">
        <f t="shared" si="24"/>
        <v>373.53772957711328</v>
      </c>
      <c r="AL22">
        <f t="shared" si="8"/>
        <v>-5960.1028620976031</v>
      </c>
      <c r="AN22">
        <f t="shared" si="9"/>
        <v>2678.4430696014228</v>
      </c>
      <c r="AO22">
        <f t="shared" si="9"/>
        <v>-133.92215348007113</v>
      </c>
      <c r="AP22">
        <f t="shared" si="9"/>
        <v>-2.9217009203373996</v>
      </c>
      <c r="AQ22">
        <f t="shared" si="9"/>
        <v>-5790.4951107468523</v>
      </c>
      <c r="AR22">
        <f t="shared" si="9"/>
        <v>-3248.8958955458384</v>
      </c>
      <c r="AS22">
        <f t="shared" si="9"/>
        <v>1333.2178538316009</v>
      </c>
      <c r="AT22">
        <f t="shared" si="9"/>
        <v>112.98052296230097</v>
      </c>
      <c r="AU22">
        <f t="shared" si="9"/>
        <v>-1802.6975187519365</v>
      </c>
      <c r="AW22">
        <v>19</v>
      </c>
      <c r="AX22">
        <f>(R22*SUMPRODUCT(K23:$K$23, X23:$X$23)-$AZ$3*SUMPRODUCT(K22:$K$22, W23:$W$23))/Z22</f>
        <v>6427.2754722969494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1.471273E-2</v>
      </c>
      <c r="O23">
        <f t="shared" si="21"/>
        <v>11459.26269761774</v>
      </c>
      <c r="P23">
        <f t="shared" si="22"/>
        <v>572.96313488088697</v>
      </c>
      <c r="Q23" s="4">
        <f t="shared" si="23"/>
        <v>12.5</v>
      </c>
      <c r="R23">
        <f t="shared" si="0"/>
        <v>2000000</v>
      </c>
      <c r="S23">
        <f t="shared" si="1"/>
        <v>6590.1357169328685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4966.8786848188638</v>
      </c>
      <c r="AC23">
        <f t="shared" si="2"/>
        <v>4966.8786848188638</v>
      </c>
      <c r="AE23">
        <f t="shared" si="3"/>
        <v>8636.660924947877</v>
      </c>
      <c r="AF23">
        <f t="shared" si="4"/>
        <v>-431.83304624739384</v>
      </c>
      <c r="AG23">
        <f t="shared" si="4"/>
        <v>-9.4210477943133153</v>
      </c>
      <c r="AH23">
        <f t="shared" si="5"/>
        <v>-22739.447016849073</v>
      </c>
      <c r="AI23">
        <f t="shared" si="6"/>
        <v>-14544.040185942902</v>
      </c>
      <c r="AJ23">
        <f t="shared" si="7"/>
        <v>0</v>
      </c>
      <c r="AK23">
        <f t="shared" si="24"/>
        <v>922.0194594463544</v>
      </c>
      <c r="AL23">
        <f t="shared" si="8"/>
        <v>-13622.020726496548</v>
      </c>
      <c r="AN23">
        <f t="shared" si="9"/>
        <v>2366.384119215501</v>
      </c>
      <c r="AO23">
        <f t="shared" si="9"/>
        <v>-118.31920596077504</v>
      </c>
      <c r="AP23">
        <f t="shared" si="9"/>
        <v>-2.5813005837053624</v>
      </c>
      <c r="AQ23">
        <f t="shared" si="9"/>
        <v>-6230.4479437160135</v>
      </c>
      <c r="AR23">
        <f t="shared" si="9"/>
        <v>-3984.9643310449928</v>
      </c>
      <c r="AS23">
        <f t="shared" si="9"/>
        <v>0</v>
      </c>
      <c r="AT23">
        <f t="shared" si="9"/>
        <v>252.62682249560251</v>
      </c>
      <c r="AU23">
        <f t="shared" si="9"/>
        <v>-3732.3375085493903</v>
      </c>
      <c r="AW23">
        <v>20</v>
      </c>
      <c r="AX23">
        <f>(R23*SUMPRODUCT(K$23:$K24, X$23:$X24)-$AZ$3*SUMPRODUCT(K$22:$K23, W$23:$W24))/Z23</f>
        <v>6590.1357169328685</v>
      </c>
    </row>
    <row r="25" spans="5:50" x14ac:dyDescent="0.25">
      <c r="AN25" s="8">
        <f t="shared" ref="AN25:AU25" si="25">SUM(AN3:AN23)</f>
        <v>110112.87035924822</v>
      </c>
      <c r="AO25" s="8">
        <f t="shared" si="25"/>
        <v>-14100.090541175716</v>
      </c>
      <c r="AP25" s="8">
        <f t="shared" si="25"/>
        <v>-207.61338912552768</v>
      </c>
      <c r="AQ25" s="8">
        <f t="shared" si="25"/>
        <v>-55844.475286213317</v>
      </c>
      <c r="AR25" s="8">
        <f t="shared" si="25"/>
        <v>39960.691142733696</v>
      </c>
      <c r="AS25" s="8">
        <f t="shared" si="25"/>
        <v>-8797.1531265432295</v>
      </c>
      <c r="AT25" s="8">
        <f t="shared" si="25"/>
        <v>3550.5912444538062</v>
      </c>
      <c r="AU25" s="9">
        <f t="shared" si="25"/>
        <v>34714.129260644266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BCA4-D7BB-47BE-AAD9-5A49A13CE80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46879.010439222628</v>
      </c>
      <c r="K3">
        <v>1</v>
      </c>
      <c r="L3" s="2">
        <v>0</v>
      </c>
      <c r="O3">
        <f>$C$3</f>
        <v>46879.010439222628</v>
      </c>
      <c r="P3">
        <f>O3*B5</f>
        <v>37503.208351378104</v>
      </c>
      <c r="Q3" s="4">
        <f>B8</f>
        <v>100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46879.010439222628</v>
      </c>
      <c r="AF3">
        <f t="shared" ref="AF3:AG23" si="4">-$Z3*P3</f>
        <v>-37503.208351378104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9275.8020878445241</v>
      </c>
      <c r="AJ3">
        <f t="shared" ref="AJ3:AJ23" si="7">AB3-AC3</f>
        <v>-2.9103830456733704E-11</v>
      </c>
      <c r="AL3">
        <f t="shared" ref="AL3:AL23" si="8">SUM(AI3:AK3)</f>
        <v>9275.802087844495</v>
      </c>
      <c r="AN3">
        <f t="shared" ref="AN3:AU23" si="9">AE3*$K3</f>
        <v>46879.010439222628</v>
      </c>
      <c r="AO3">
        <f t="shared" si="9"/>
        <v>-37503.208351378104</v>
      </c>
      <c r="AP3">
        <f t="shared" si="9"/>
        <v>-100</v>
      </c>
      <c r="AQ3">
        <f t="shared" si="9"/>
        <v>0</v>
      </c>
      <c r="AR3">
        <f t="shared" si="9"/>
        <v>9275.8020878445241</v>
      </c>
      <c r="AS3">
        <f t="shared" si="9"/>
        <v>-2.9103830456733704E-11</v>
      </c>
      <c r="AT3">
        <f t="shared" si="9"/>
        <v>0</v>
      </c>
      <c r="AU3">
        <f t="shared" si="9"/>
        <v>9275.802087844495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25563.525597716311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2.2202060000000002E-3</v>
      </c>
      <c r="R4">
        <f t="shared" si="0"/>
        <v>2000000</v>
      </c>
      <c r="S4">
        <f t="shared" si="1"/>
        <v>21662.363667588575</v>
      </c>
      <c r="U4">
        <f t="shared" ref="U4:U23" si="13">M4</f>
        <v>2.2202060000000002E-3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2.2202060000000002E-3</v>
      </c>
      <c r="Y4">
        <f t="shared" ref="Y4:Y23" si="17">V4*W4</f>
        <v>0.01</v>
      </c>
      <c r="Z4">
        <f t="shared" ref="Z4:Z23" si="18">MAX(0, W4-X4-Y4)</f>
        <v>0.98777979400000004</v>
      </c>
      <c r="AB4">
        <f t="shared" ref="AB4:AB23" si="19">AC3</f>
        <v>2.9103830456733704E-11</v>
      </c>
      <c r="AC4">
        <f t="shared" si="2"/>
        <v>21397.645121123729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-21397.6451211237</v>
      </c>
      <c r="AK4">
        <f>H4*SUM(AB4, AE4:AF4)</f>
        <v>1.9179424270987511E-12</v>
      </c>
      <c r="AL4">
        <f t="shared" si="8"/>
        <v>-25838.057121123697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-4165.8804765925506</v>
      </c>
      <c r="AR4">
        <f t="shared" si="9"/>
        <v>-4165.8804765925506</v>
      </c>
      <c r="AS4">
        <f t="shared" si="9"/>
        <v>-20074.721006777087</v>
      </c>
      <c r="AT4">
        <f t="shared" si="9"/>
        <v>1.7993643185090073E-12</v>
      </c>
      <c r="AU4">
        <f t="shared" si="9"/>
        <v>-24240.601483369635</v>
      </c>
      <c r="AW4">
        <v>1</v>
      </c>
      <c r="AX4">
        <f>(R4*SUMPRODUCT(K5:$K$23, X5:$X$23)-$AZ$3*SUMPRODUCT(K4:$K$22, W5:$W$23))/Z4</f>
        <v>21662.363667588575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2.3617970000000001E-3</v>
      </c>
      <c r="O5">
        <f t="shared" ref="O5:O23" si="21">$C$3</f>
        <v>46879.010439222628</v>
      </c>
      <c r="P5">
        <f t="shared" ref="P5:P23" si="22">O5*$C$5</f>
        <v>2343.9505219611315</v>
      </c>
      <c r="Q5" s="4">
        <f t="shared" ref="Q5:Q23" si="23">$C$8</f>
        <v>12.5</v>
      </c>
      <c r="R5">
        <f t="shared" si="0"/>
        <v>2000000</v>
      </c>
      <c r="S5">
        <f t="shared" si="1"/>
        <v>42086.553458709852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21397.645121123729</v>
      </c>
      <c r="AC5">
        <f t="shared" si="2"/>
        <v>41058.339426060964</v>
      </c>
      <c r="AE5">
        <f t="shared" si="3"/>
        <v>45733.712181013107</v>
      </c>
      <c r="AF5">
        <f t="shared" si="4"/>
        <v>-2286.6856090506553</v>
      </c>
      <c r="AG5">
        <f t="shared" si="4"/>
        <v>-12.194613258823377</v>
      </c>
      <c r="AH5">
        <f t="shared" si="5"/>
        <v>-4665.8707082596366</v>
      </c>
      <c r="AI5">
        <f t="shared" si="6"/>
        <v>38768.961250443994</v>
      </c>
      <c r="AJ5">
        <f t="shared" si="7"/>
        <v>-19660.694304937235</v>
      </c>
      <c r="AK5">
        <f>H5*SUM(AB5, AE5:AF5)</f>
        <v>5602.5796342826461</v>
      </c>
      <c r="AL5">
        <f t="shared" si="8"/>
        <v>24710.846579789406</v>
      </c>
      <c r="AN5">
        <f t="shared" si="9"/>
        <v>39493.919363618246</v>
      </c>
      <c r="AO5">
        <f t="shared" si="9"/>
        <v>-1974.6959681809124</v>
      </c>
      <c r="AP5">
        <f t="shared" si="9"/>
        <v>-10.530810855857613</v>
      </c>
      <c r="AQ5">
        <f t="shared" si="9"/>
        <v>-4029.2710284204259</v>
      </c>
      <c r="AR5">
        <f t="shared" si="9"/>
        <v>33479.421556161054</v>
      </c>
      <c r="AS5">
        <f t="shared" si="9"/>
        <v>-16978.238557120749</v>
      </c>
      <c r="AT5">
        <f t="shared" si="9"/>
        <v>4838.1777413745695</v>
      </c>
      <c r="AU5">
        <f t="shared" si="9"/>
        <v>21339.360740414872</v>
      </c>
      <c r="AW5">
        <v>2</v>
      </c>
      <c r="AX5">
        <f>(R5*SUMPRODUCT(K6:$K$23, X6:$X$23)-$AZ$3*SUMPRODUCT(K5:$K$22, W6:$W$23))/Z5</f>
        <v>42086.553458709852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2.52864E-3</v>
      </c>
      <c r="O6">
        <f t="shared" si="21"/>
        <v>46879.010439222628</v>
      </c>
      <c r="P6">
        <f t="shared" si="22"/>
        <v>2343.9505219611315</v>
      </c>
      <c r="Q6" s="4">
        <f t="shared" si="23"/>
        <v>12.5</v>
      </c>
      <c r="R6">
        <f t="shared" si="0"/>
        <v>2000000</v>
      </c>
      <c r="S6">
        <f t="shared" si="1"/>
        <v>60987.60532366456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41058.339426060964</v>
      </c>
      <c r="AC6">
        <f t="shared" si="2"/>
        <v>58752.196567943058</v>
      </c>
      <c r="AE6">
        <f t="shared" si="3"/>
        <v>45160.730965233575</v>
      </c>
      <c r="AF6">
        <f t="shared" si="4"/>
        <v>-2258.0365482616789</v>
      </c>
      <c r="AG6">
        <f t="shared" si="4"/>
        <v>-12.041831339364354</v>
      </c>
      <c r="AH6">
        <f t="shared" si="5"/>
        <v>-4933.7258993265832</v>
      </c>
      <c r="AI6">
        <f t="shared" si="6"/>
        <v>37956.926686305946</v>
      </c>
      <c r="AJ6">
        <f t="shared" si="7"/>
        <v>-17693.857141882094</v>
      </c>
      <c r="AK6">
        <f>H6*SUM(AB6, AE6:AF6)</f>
        <v>9134.9604821219764</v>
      </c>
      <c r="AL6">
        <f t="shared" si="8"/>
        <v>29398.030026545828</v>
      </c>
      <c r="AN6">
        <f t="shared" si="9"/>
        <v>35172.361350759777</v>
      </c>
      <c r="AO6">
        <f t="shared" si="9"/>
        <v>-1758.618067537989</v>
      </c>
      <c r="AP6">
        <f t="shared" si="9"/>
        <v>-9.3784939734275632</v>
      </c>
      <c r="AQ6">
        <f t="shared" si="9"/>
        <v>-3842.5150883918895</v>
      </c>
      <c r="AR6">
        <f t="shared" si="9"/>
        <v>29561.84970085647</v>
      </c>
      <c r="AS6">
        <f t="shared" si="9"/>
        <v>-13780.439859622627</v>
      </c>
      <c r="AT6">
        <f t="shared" si="9"/>
        <v>7114.5467341848889</v>
      </c>
      <c r="AU6">
        <f t="shared" si="9"/>
        <v>22895.956575418732</v>
      </c>
      <c r="AW6">
        <v>3</v>
      </c>
      <c r="AX6">
        <f>(R6*SUMPRODUCT(K7:$K$23, X7:$X$23)-$AZ$3*SUMPRODUCT(K6:$K$22, W7:$W$23))/Z6</f>
        <v>60987.60532366456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2.719834E-3</v>
      </c>
      <c r="O7">
        <f t="shared" si="21"/>
        <v>46879.010439222628</v>
      </c>
      <c r="P7">
        <f t="shared" si="22"/>
        <v>2343.9505219611315</v>
      </c>
      <c r="Q7" s="4">
        <f t="shared" si="23"/>
        <v>12.5</v>
      </c>
      <c r="R7">
        <f t="shared" si="0"/>
        <v>2000000</v>
      </c>
      <c r="S7">
        <f t="shared" si="1"/>
        <v>78054.966964778374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58752.196567943058</v>
      </c>
      <c r="AC7">
        <f t="shared" si="2"/>
        <v>74237.524850418471</v>
      </c>
      <c r="AE7">
        <f t="shared" si="3"/>
        <v>44586.293964037148</v>
      </c>
      <c r="AF7">
        <f t="shared" si="4"/>
        <v>-2229.3146982018575</v>
      </c>
      <c r="AG7">
        <f t="shared" si="4"/>
        <v>-11.888661243671642</v>
      </c>
      <c r="AH7">
        <f t="shared" si="5"/>
        <v>-5240.2851678509933</v>
      </c>
      <c r="AI7">
        <f t="shared" si="6"/>
        <v>37104.805436740629</v>
      </c>
      <c r="AJ7">
        <f t="shared" si="7"/>
        <v>-15485.328282475413</v>
      </c>
      <c r="AK7">
        <f>H7*SUM(AB7, AE7:AF7)</f>
        <v>10586.130709796595</v>
      </c>
      <c r="AL7">
        <f t="shared" si="8"/>
        <v>32205.607864061811</v>
      </c>
      <c r="AN7">
        <f t="shared" si="9"/>
        <v>31433.850595627864</v>
      </c>
      <c r="AO7">
        <f t="shared" si="9"/>
        <v>-1571.6925297813932</v>
      </c>
      <c r="AP7">
        <f t="shared" si="9"/>
        <v>-8.3816430586725499</v>
      </c>
      <c r="AQ7">
        <f t="shared" si="9"/>
        <v>-3694.4613781440585</v>
      </c>
      <c r="AR7">
        <f t="shared" si="9"/>
        <v>26159.315044643743</v>
      </c>
      <c r="AS7">
        <f t="shared" si="9"/>
        <v>-10917.334731794512</v>
      </c>
      <c r="AT7">
        <f t="shared" si="9"/>
        <v>7463.344035410013</v>
      </c>
      <c r="AU7">
        <f t="shared" si="9"/>
        <v>22705.324348259241</v>
      </c>
      <c r="AW7">
        <v>4</v>
      </c>
      <c r="AX7">
        <f>(R7*SUMPRODUCT(K8:$K$23, X8:$X$23)-$AZ$3*SUMPRODUCT(K7:$K$22, W8:$W$23))/Z7</f>
        <v>78054.966964778374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4.2403780000000004E-3</v>
      </c>
      <c r="O8">
        <f t="shared" si="21"/>
        <v>46879.010439222628</v>
      </c>
      <c r="P8">
        <f t="shared" si="22"/>
        <v>2343.9505219611315</v>
      </c>
      <c r="Q8" s="4">
        <f t="shared" si="23"/>
        <v>12.5</v>
      </c>
      <c r="R8">
        <f t="shared" si="0"/>
        <v>2000000</v>
      </c>
      <c r="S8">
        <f t="shared" si="1"/>
        <v>91810.103692355697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74237.524850418471</v>
      </c>
      <c r="AC8">
        <f t="shared" si="2"/>
        <v>86076.468803462427</v>
      </c>
      <c r="AE8">
        <f t="shared" si="3"/>
        <v>43951.368284370139</v>
      </c>
      <c r="AF8">
        <f t="shared" si="4"/>
        <v>-2197.5684142185073</v>
      </c>
      <c r="AG8">
        <f t="shared" si="4"/>
        <v>-11.719362213647807</v>
      </c>
      <c r="AH8">
        <f t="shared" si="5"/>
        <v>-8065.98681393886</v>
      </c>
      <c r="AI8">
        <f t="shared" si="6"/>
        <v>33676.093693999122</v>
      </c>
      <c r="AJ8">
        <f t="shared" si="7"/>
        <v>-11838.943953043956</v>
      </c>
      <c r="AK8">
        <f t="shared" ref="AK8:AK23" si="24">H8*SUM(AB8:AB8, AE8:AF8)</f>
        <v>8409.3710422413333</v>
      </c>
      <c r="AL8">
        <f t="shared" si="8"/>
        <v>30246.520783196502</v>
      </c>
      <c r="AN8">
        <f t="shared" si="9"/>
        <v>28891.581054685867</v>
      </c>
      <c r="AO8">
        <f t="shared" si="9"/>
        <v>-1444.5790527342936</v>
      </c>
      <c r="AP8">
        <f t="shared" si="9"/>
        <v>-7.7037625111943822</v>
      </c>
      <c r="AQ8">
        <f t="shared" si="9"/>
        <v>-5302.2037974598097</v>
      </c>
      <c r="AR8">
        <f t="shared" si="9"/>
        <v>22137.094441980567</v>
      </c>
      <c r="AS8">
        <f t="shared" si="9"/>
        <v>-7782.3699732890891</v>
      </c>
      <c r="AT8">
        <f t="shared" si="9"/>
        <v>5527.9285849274547</v>
      </c>
      <c r="AU8">
        <f t="shared" si="9"/>
        <v>19882.653053618935</v>
      </c>
      <c r="AW8">
        <v>5</v>
      </c>
      <c r="AX8">
        <f>(R8*SUMPRODUCT(K9:$K$23, X9:$X$23)-$AZ$3*SUMPRODUCT(K8:$K$22, W9:$W$23))/Z8</f>
        <v>91810.103692355697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5.9098179999999998E-3</v>
      </c>
      <c r="O9">
        <f t="shared" si="21"/>
        <v>46879.010439222628</v>
      </c>
      <c r="P9">
        <f t="shared" si="22"/>
        <v>2343.9505219611315</v>
      </c>
      <c r="Q9" s="4">
        <f t="shared" si="23"/>
        <v>12.5</v>
      </c>
      <c r="R9">
        <f t="shared" si="0"/>
        <v>2000000</v>
      </c>
      <c r="S9">
        <f t="shared" si="1"/>
        <v>102866.7436786646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86076.468803462427</v>
      </c>
      <c r="AC9">
        <f t="shared" si="2"/>
        <v>94908.225935178954</v>
      </c>
      <c r="AE9">
        <f t="shared" si="3"/>
        <v>43252.110014114842</v>
      </c>
      <c r="AF9">
        <f t="shared" si="4"/>
        <v>-2162.6055007057421</v>
      </c>
      <c r="AG9">
        <f t="shared" si="4"/>
        <v>-11.532909293752594</v>
      </c>
      <c r="AH9">
        <f t="shared" si="5"/>
        <v>-11081.487641397705</v>
      </c>
      <c r="AI9">
        <f t="shared" si="6"/>
        <v>29996.483962717641</v>
      </c>
      <c r="AJ9">
        <f t="shared" si="7"/>
        <v>-8831.7571317165275</v>
      </c>
      <c r="AK9">
        <f t="shared" si="24"/>
        <v>6638.0638071406947</v>
      </c>
      <c r="AL9">
        <f t="shared" si="8"/>
        <v>27802.790638141807</v>
      </c>
      <c r="AN9">
        <f t="shared" si="9"/>
        <v>27021.403971083037</v>
      </c>
      <c r="AO9">
        <f t="shared" si="9"/>
        <v>-1351.0701985541518</v>
      </c>
      <c r="AP9">
        <f t="shared" si="9"/>
        <v>-7.2050912865672467</v>
      </c>
      <c r="AQ9">
        <f t="shared" si="9"/>
        <v>-6923.0692805750641</v>
      </c>
      <c r="AR9">
        <f t="shared" si="9"/>
        <v>18740.059400667255</v>
      </c>
      <c r="AS9">
        <f t="shared" si="9"/>
        <v>-5517.5684412327237</v>
      </c>
      <c r="AT9">
        <f t="shared" si="9"/>
        <v>4147.0763775464093</v>
      </c>
      <c r="AU9">
        <f t="shared" si="9"/>
        <v>17369.567336980937</v>
      </c>
      <c r="AW9">
        <v>6</v>
      </c>
      <c r="AX9">
        <f>(R9*SUMPRODUCT(K10:$K$23, X10:$X$23)-$AZ$3*SUMPRODUCT(K9:$K$22, W10:$W$23))/Z9</f>
        <v>102866.7436786646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7.7019840000000003E-3</v>
      </c>
      <c r="O10">
        <f t="shared" si="21"/>
        <v>46879.010439222628</v>
      </c>
      <c r="P10">
        <f t="shared" si="22"/>
        <v>2343.9505219611315</v>
      </c>
      <c r="Q10" s="4">
        <f t="shared" si="23"/>
        <v>12.5</v>
      </c>
      <c r="R10">
        <f t="shared" si="0"/>
        <v>2000000</v>
      </c>
      <c r="S10">
        <f t="shared" si="1"/>
        <v>111670.66931642486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94908.225935178954</v>
      </c>
      <c r="AC10">
        <f t="shared" si="2"/>
        <v>101207.16260318323</v>
      </c>
      <c r="AE10">
        <f t="shared" si="3"/>
        <v>42486.461854678739</v>
      </c>
      <c r="AF10">
        <f t="shared" si="4"/>
        <v>-2124.3230927339373</v>
      </c>
      <c r="AG10">
        <f t="shared" si="4"/>
        <v>-11.328753917961135</v>
      </c>
      <c r="AH10">
        <f t="shared" si="5"/>
        <v>-14212.205256629406</v>
      </c>
      <c r="AI10">
        <f t="shared" si="6"/>
        <v>26138.604751397434</v>
      </c>
      <c r="AJ10">
        <f t="shared" si="7"/>
        <v>-6298.9366680042731</v>
      </c>
      <c r="AK10">
        <f t="shared" si="24"/>
        <v>7101.6941465989967</v>
      </c>
      <c r="AL10">
        <f t="shared" si="8"/>
        <v>26941.362229992155</v>
      </c>
      <c r="AN10">
        <f t="shared" si="9"/>
        <v>25219.070318602742</v>
      </c>
      <c r="AO10">
        <f t="shared" si="9"/>
        <v>-1260.9535159301374</v>
      </c>
      <c r="AP10">
        <f t="shared" si="9"/>
        <v>-6.7245100958611825</v>
      </c>
      <c r="AQ10">
        <f t="shared" si="9"/>
        <v>-8436.0661750392937</v>
      </c>
      <c r="AR10">
        <f t="shared" si="9"/>
        <v>15515.32611753745</v>
      </c>
      <c r="AS10">
        <f t="shared" si="9"/>
        <v>-3738.9163471924085</v>
      </c>
      <c r="AT10">
        <f t="shared" si="9"/>
        <v>4215.4163054781829</v>
      </c>
      <c r="AU10">
        <f t="shared" si="9"/>
        <v>15991.826075823225</v>
      </c>
      <c r="AW10">
        <v>7</v>
      </c>
      <c r="AX10">
        <f>(R10*SUMPRODUCT(K11:$K$23, X11:$X$23)-$AZ$3*SUMPRODUCT(K10:$K$22, W11:$W$23))/Z10</f>
        <v>111670.66931642486</v>
      </c>
    </row>
    <row r="11" spans="1:52" x14ac:dyDescent="0.25">
      <c r="A11" t="s">
        <v>33</v>
      </c>
      <c r="C11" s="7">
        <f>AU25</f>
        <v>137514.4061687694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9.7648700000000001E-3</v>
      </c>
      <c r="O11">
        <f t="shared" si="21"/>
        <v>46879.010439222628</v>
      </c>
      <c r="P11">
        <f t="shared" si="22"/>
        <v>2343.9505219611315</v>
      </c>
      <c r="Q11" s="4">
        <f t="shared" si="23"/>
        <v>12.5</v>
      </c>
      <c r="R11">
        <f t="shared" si="0"/>
        <v>2000000</v>
      </c>
      <c r="S11">
        <f t="shared" si="1"/>
        <v>118155.29217994049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101207.16260318323</v>
      </c>
      <c r="AC11">
        <f t="shared" si="2"/>
        <v>104967.67347302168</v>
      </c>
      <c r="AE11">
        <f t="shared" si="3"/>
        <v>41646.722459361059</v>
      </c>
      <c r="AF11">
        <f t="shared" si="4"/>
        <v>-2082.3361229680531</v>
      </c>
      <c r="AG11">
        <f t="shared" si="4"/>
        <v>-11.104842569510643</v>
      </c>
      <c r="AH11">
        <f t="shared" si="5"/>
        <v>-17699.809483340981</v>
      </c>
      <c r="AI11">
        <f t="shared" si="6"/>
        <v>21853.472010482514</v>
      </c>
      <c r="AJ11">
        <f t="shared" si="7"/>
        <v>-3760.5108698384574</v>
      </c>
      <c r="AK11">
        <f t="shared" si="24"/>
        <v>7249.734770388176</v>
      </c>
      <c r="AL11">
        <f t="shared" si="8"/>
        <v>25342.695911032231</v>
      </c>
      <c r="AN11">
        <f t="shared" si="9"/>
        <v>23509.860839024921</v>
      </c>
      <c r="AO11">
        <f t="shared" si="9"/>
        <v>-1175.4930419512461</v>
      </c>
      <c r="AP11">
        <f t="shared" si="9"/>
        <v>-6.2687598934881583</v>
      </c>
      <c r="AQ11">
        <f t="shared" si="9"/>
        <v>-9991.6640075734813</v>
      </c>
      <c r="AR11">
        <f t="shared" si="9"/>
        <v>12336.435029606704</v>
      </c>
      <c r="AS11">
        <f t="shared" si="9"/>
        <v>-2122.8342114991742</v>
      </c>
      <c r="AT11">
        <f t="shared" si="9"/>
        <v>4092.5250657595489</v>
      </c>
      <c r="AU11">
        <f t="shared" si="9"/>
        <v>14306.125883867078</v>
      </c>
      <c r="AW11">
        <v>8</v>
      </c>
      <c r="AX11">
        <f>(R11*SUMPRODUCT(K12:$K$23, X12:$X$23)-$AZ$3*SUMPRODUCT(K11:$K$22, W12:$W$23))/Z11</f>
        <v>118155.29217994049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1.2112915E-2</v>
      </c>
      <c r="O12">
        <f t="shared" si="21"/>
        <v>46879.010439222628</v>
      </c>
      <c r="P12">
        <f t="shared" si="22"/>
        <v>2343.9505219611315</v>
      </c>
      <c r="Q12" s="4">
        <f t="shared" si="23"/>
        <v>12.5</v>
      </c>
      <c r="R12">
        <f t="shared" si="0"/>
        <v>2000000</v>
      </c>
      <c r="S12">
        <f t="shared" si="1"/>
        <v>122289.35130677478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104967.67347302168</v>
      </c>
      <c r="AC12">
        <f t="shared" si="2"/>
        <v>106237.96538369166</v>
      </c>
      <c r="AE12">
        <f t="shared" si="3"/>
        <v>40725.79202558862</v>
      </c>
      <c r="AF12">
        <f t="shared" si="4"/>
        <v>-2036.2896012794311</v>
      </c>
      <c r="AG12">
        <f t="shared" si="4"/>
        <v>-10.859282129682672</v>
      </c>
      <c r="AH12">
        <f t="shared" si="5"/>
        <v>-21521.922261258238</v>
      </c>
      <c r="AI12">
        <f t="shared" si="6"/>
        <v>17156.720880921268</v>
      </c>
      <c r="AJ12">
        <f t="shared" si="7"/>
        <v>-1270.2919106699701</v>
      </c>
      <c r="AK12">
        <f t="shared" si="24"/>
        <v>7455.8074290714731</v>
      </c>
      <c r="AL12">
        <f t="shared" si="8"/>
        <v>23342.23639932277</v>
      </c>
      <c r="AN12">
        <f t="shared" si="9"/>
        <v>21855.679517663022</v>
      </c>
      <c r="AO12">
        <f t="shared" si="9"/>
        <v>-1092.7839758831512</v>
      </c>
      <c r="AP12">
        <f t="shared" si="9"/>
        <v>-5.8276826112824844</v>
      </c>
      <c r="AQ12">
        <f t="shared" si="9"/>
        <v>-11549.836409579786</v>
      </c>
      <c r="AR12">
        <f t="shared" si="9"/>
        <v>9207.231449588804</v>
      </c>
      <c r="AS12">
        <f t="shared" si="9"/>
        <v>-681.70786896025811</v>
      </c>
      <c r="AT12">
        <f t="shared" si="9"/>
        <v>4001.1926008170008</v>
      </c>
      <c r="AU12">
        <f t="shared" si="9"/>
        <v>12526.716181445545</v>
      </c>
      <c r="AW12">
        <v>9</v>
      </c>
      <c r="AX12">
        <f>(R12*SUMPRODUCT(K13:$K$23, X13:$X$23)-$AZ$3*SUMPRODUCT(K12:$K$22, W13:$W$23))/Z12</f>
        <v>122289.35130677478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1.471273E-2</v>
      </c>
      <c r="O13">
        <f t="shared" si="21"/>
        <v>46879.010439222628</v>
      </c>
      <c r="P13">
        <f t="shared" si="22"/>
        <v>2343.9505219611315</v>
      </c>
      <c r="Q13" s="4">
        <f t="shared" si="23"/>
        <v>12.5</v>
      </c>
      <c r="R13">
        <f t="shared" si="0"/>
        <v>2000000</v>
      </c>
      <c r="S13">
        <f t="shared" si="1"/>
        <v>124058.93886968028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106237.96538369166</v>
      </c>
      <c r="AC13">
        <f t="shared" si="2"/>
        <v>105111.86000090015</v>
      </c>
      <c r="AE13">
        <f t="shared" si="3"/>
        <v>39719.346523224092</v>
      </c>
      <c r="AF13">
        <f t="shared" si="4"/>
        <v>-1985.9673261612047</v>
      </c>
      <c r="AG13">
        <f t="shared" si="4"/>
        <v>-10.590919622417999</v>
      </c>
      <c r="AH13">
        <f t="shared" si="5"/>
        <v>-25563.149754855382</v>
      </c>
      <c r="AI13">
        <f t="shared" si="6"/>
        <v>12159.63852258509</v>
      </c>
      <c r="AJ13">
        <f t="shared" si="7"/>
        <v>1126.1053827915021</v>
      </c>
      <c r="AK13">
        <f t="shared" si="24"/>
        <v>7443.3185148250095</v>
      </c>
      <c r="AL13">
        <f t="shared" si="8"/>
        <v>20729.062420201601</v>
      </c>
      <c r="AN13">
        <f t="shared" si="9"/>
        <v>20267.724646549854</v>
      </c>
      <c r="AO13">
        <f t="shared" si="9"/>
        <v>-1013.3862323274927</v>
      </c>
      <c r="AP13">
        <f t="shared" si="9"/>
        <v>-5.4042642049863696</v>
      </c>
      <c r="AQ13">
        <f t="shared" si="9"/>
        <v>-13044.194471502387</v>
      </c>
      <c r="AR13">
        <f t="shared" si="9"/>
        <v>6204.7396785149886</v>
      </c>
      <c r="AS13">
        <f t="shared" si="9"/>
        <v>574.62158417109708</v>
      </c>
      <c r="AT13">
        <f t="shared" si="9"/>
        <v>3798.1271929242753</v>
      </c>
      <c r="AU13">
        <f t="shared" si="9"/>
        <v>10577.488455610361</v>
      </c>
      <c r="AW13">
        <v>10</v>
      </c>
      <c r="AX13">
        <f>(R13*SUMPRODUCT(K14:$K$23, X14:$X$23)-$AZ$3*SUMPRODUCT(K13:$K$22, W14:$W$23))/Z13</f>
        <v>124058.93886968028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1.7665382E-2</v>
      </c>
      <c r="O14">
        <f t="shared" si="21"/>
        <v>46879.010439222628</v>
      </c>
      <c r="P14">
        <f t="shared" si="22"/>
        <v>2343.9505219611315</v>
      </c>
      <c r="Q14" s="4">
        <f t="shared" si="23"/>
        <v>12.5</v>
      </c>
      <c r="R14">
        <f t="shared" si="0"/>
        <v>2000000</v>
      </c>
      <c r="S14">
        <f t="shared" si="1"/>
        <v>123369.39408009667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105111.86000090015</v>
      </c>
      <c r="AC14">
        <f t="shared" si="2"/>
        <v>101635.83019704981</v>
      </c>
      <c r="AE14">
        <f t="shared" si="3"/>
        <v>38620.495628868724</v>
      </c>
      <c r="AF14">
        <f t="shared" si="4"/>
        <v>-1931.0247814434365</v>
      </c>
      <c r="AG14">
        <f t="shared" si="4"/>
        <v>-10.29791778533251</v>
      </c>
      <c r="AH14">
        <f t="shared" si="5"/>
        <v>-29934.822537809556</v>
      </c>
      <c r="AI14">
        <f t="shared" si="6"/>
        <v>6744.3503918304013</v>
      </c>
      <c r="AJ14">
        <f t="shared" si="7"/>
        <v>3476.0298038503388</v>
      </c>
      <c r="AK14">
        <f t="shared" si="24"/>
        <v>7288.5884056039267</v>
      </c>
      <c r="AL14">
        <f t="shared" si="8"/>
        <v>17508.968601284665</v>
      </c>
      <c r="AN14">
        <f t="shared" si="9"/>
        <v>18743.589786886278</v>
      </c>
      <c r="AO14">
        <f t="shared" si="9"/>
        <v>-937.17948934431399</v>
      </c>
      <c r="AP14">
        <f t="shared" si="9"/>
        <v>-4.9978630124847765</v>
      </c>
      <c r="AQ14">
        <f t="shared" si="9"/>
        <v>-14528.193511129617</v>
      </c>
      <c r="AR14">
        <f t="shared" si="9"/>
        <v>3273.2189233998624</v>
      </c>
      <c r="AS14">
        <f t="shared" si="9"/>
        <v>1687.012962144888</v>
      </c>
      <c r="AT14">
        <f t="shared" si="9"/>
        <v>3537.3526148633018</v>
      </c>
      <c r="AU14">
        <f t="shared" si="9"/>
        <v>8497.5845004080511</v>
      </c>
      <c r="AW14">
        <v>11</v>
      </c>
      <c r="AX14">
        <f>(R14*SUMPRODUCT(K15:$K$23, X15:$X$23)-$AZ$3*SUMPRODUCT(K14:$K$22, W15:$W$23))/Z14</f>
        <v>123369.39408009667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2.1010579000000001E-2</v>
      </c>
      <c r="O15">
        <f t="shared" si="21"/>
        <v>46879.010439222628</v>
      </c>
      <c r="P15">
        <f t="shared" si="22"/>
        <v>2343.9505219611315</v>
      </c>
      <c r="Q15" s="4">
        <f t="shared" si="23"/>
        <v>12.5</v>
      </c>
      <c r="R15">
        <f t="shared" si="0"/>
        <v>2000000</v>
      </c>
      <c r="S15">
        <f t="shared" si="1"/>
        <v>120113.05405631827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101635.83019704981</v>
      </c>
      <c r="AC15">
        <f t="shared" si="2"/>
        <v>95884.554022085184</v>
      </c>
      <c r="AE15">
        <f t="shared" si="3"/>
        <v>37422.851698150538</v>
      </c>
      <c r="AF15">
        <f t="shared" si="4"/>
        <v>-1871.142584907527</v>
      </c>
      <c r="AG15">
        <f t="shared" si="4"/>
        <v>-9.9785733923149511</v>
      </c>
      <c r="AH15">
        <f t="shared" si="5"/>
        <v>-34618.434426277396</v>
      </c>
      <c r="AI15">
        <f t="shared" si="6"/>
        <v>923.29611357330577</v>
      </c>
      <c r="AJ15">
        <f t="shared" si="7"/>
        <v>5751.2761749646306</v>
      </c>
      <c r="AK15">
        <f t="shared" si="24"/>
        <v>7120.0332902041973</v>
      </c>
      <c r="AL15">
        <f t="shared" si="8"/>
        <v>13794.605578742134</v>
      </c>
      <c r="AN15">
        <f t="shared" si="9"/>
        <v>17266.223229448093</v>
      </c>
      <c r="AO15">
        <f t="shared" si="9"/>
        <v>-863.31116147240471</v>
      </c>
      <c r="AP15">
        <f t="shared" si="9"/>
        <v>-4.6039323003184141</v>
      </c>
      <c r="AQ15">
        <f t="shared" si="9"/>
        <v>-15972.316099247362</v>
      </c>
      <c r="AR15">
        <f t="shared" si="9"/>
        <v>425.9920364280099</v>
      </c>
      <c r="AS15">
        <f t="shared" si="9"/>
        <v>2653.5342387083047</v>
      </c>
      <c r="AT15">
        <f t="shared" si="9"/>
        <v>3285.053880483486</v>
      </c>
      <c r="AU15">
        <f t="shared" si="9"/>
        <v>6364.5801556198012</v>
      </c>
      <c r="AW15">
        <v>12</v>
      </c>
      <c r="AX15">
        <f>(R15*SUMPRODUCT(K16:$K$23, X16:$X$23)-$AZ$3*SUMPRODUCT(K15:$K$22, W16:$W$23))/Z15</f>
        <v>120113.05405631827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2.4499257999999999E-2</v>
      </c>
      <c r="O16">
        <f t="shared" si="21"/>
        <v>46879.010439222628</v>
      </c>
      <c r="P16">
        <f t="shared" si="22"/>
        <v>2343.9505219611315</v>
      </c>
      <c r="Q16" s="4">
        <f t="shared" si="23"/>
        <v>12.5</v>
      </c>
      <c r="R16">
        <f t="shared" si="0"/>
        <v>2000000</v>
      </c>
      <c r="S16">
        <f t="shared" si="1"/>
        <v>114420.4669771364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95884.554022085184</v>
      </c>
      <c r="AC16">
        <f t="shared" si="2"/>
        <v>88189.071604216602</v>
      </c>
      <c r="AE16">
        <f t="shared" si="3"/>
        <v>36131.791082320306</v>
      </c>
      <c r="AF16">
        <f t="shared" si="4"/>
        <v>-1806.5895541160153</v>
      </c>
      <c r="AG16">
        <f t="shared" si="4"/>
        <v>-9.634320014381542</v>
      </c>
      <c r="AH16">
        <f t="shared" si="5"/>
        <v>-39114.823041641466</v>
      </c>
      <c r="AI16">
        <f t="shared" si="6"/>
        <v>-4799.2558334515561</v>
      </c>
      <c r="AJ16">
        <f t="shared" si="7"/>
        <v>7695.4824178685813</v>
      </c>
      <c r="AK16">
        <f t="shared" si="24"/>
        <v>7122.4736286008347</v>
      </c>
      <c r="AL16">
        <f t="shared" si="8"/>
        <v>10018.700213017859</v>
      </c>
      <c r="AN16">
        <f t="shared" si="9"/>
        <v>15805.965051265546</v>
      </c>
      <c r="AO16">
        <f t="shared" si="9"/>
        <v>-790.29825256327729</v>
      </c>
      <c r="AP16">
        <f t="shared" si="9"/>
        <v>-4.214563432326913</v>
      </c>
      <c r="AQ16">
        <f t="shared" si="9"/>
        <v>-17110.901714615993</v>
      </c>
      <c r="AR16">
        <f t="shared" si="9"/>
        <v>-2099.4494793460494</v>
      </c>
      <c r="AS16">
        <f t="shared" si="9"/>
        <v>3366.4128598644652</v>
      </c>
      <c r="AT16">
        <f t="shared" si="9"/>
        <v>3115.7483722779184</v>
      </c>
      <c r="AU16">
        <f t="shared" si="9"/>
        <v>4382.7117527963337</v>
      </c>
      <c r="AW16">
        <v>13</v>
      </c>
      <c r="AX16">
        <f>(R16*SUMPRODUCT(K17:$K$23, X17:$X$23)-$AZ$3*SUMPRODUCT(K16:$K$22, W17:$W$23))/Z16</f>
        <v>114420.4669771364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2.8232486000000001E-2</v>
      </c>
      <c r="O17">
        <f t="shared" si="21"/>
        <v>46879.010439222628</v>
      </c>
      <c r="P17">
        <f t="shared" si="22"/>
        <v>2343.9505219611315</v>
      </c>
      <c r="Q17" s="4">
        <f t="shared" si="23"/>
        <v>12.5</v>
      </c>
      <c r="R17">
        <f t="shared" si="0"/>
        <v>2000000</v>
      </c>
      <c r="S17">
        <f t="shared" si="1"/>
        <v>106406.17472609898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88189.071604216602</v>
      </c>
      <c r="AC17">
        <f t="shared" si="2"/>
        <v>78876.56498037705</v>
      </c>
      <c r="AE17">
        <f t="shared" si="3"/>
        <v>34750.382885610568</v>
      </c>
      <c r="AF17">
        <f t="shared" si="4"/>
        <v>-1737.5191442805285</v>
      </c>
      <c r="AG17">
        <f t="shared" si="4"/>
        <v>-9.2659760093121797</v>
      </c>
      <c r="AH17">
        <f t="shared" si="5"/>
        <v>-43520.128788087466</v>
      </c>
      <c r="AI17">
        <f t="shared" si="6"/>
        <v>-10516.531022766743</v>
      </c>
      <c r="AJ17">
        <f t="shared" si="7"/>
        <v>9312.506623839552</v>
      </c>
      <c r="AK17">
        <f t="shared" si="24"/>
        <v>7478.1594108202289</v>
      </c>
      <c r="AL17">
        <f t="shared" si="8"/>
        <v>6274.1350118930377</v>
      </c>
      <c r="AN17">
        <f t="shared" si="9"/>
        <v>14318.228985331587</v>
      </c>
      <c r="AO17">
        <f t="shared" si="9"/>
        <v>-715.91144926657944</v>
      </c>
      <c r="AP17">
        <f t="shared" si="9"/>
        <v>-3.8178677544545185</v>
      </c>
      <c r="AQ17">
        <f t="shared" si="9"/>
        <v>-17931.634638678574</v>
      </c>
      <c r="AR17">
        <f t="shared" si="9"/>
        <v>-4333.1349703680235</v>
      </c>
      <c r="AS17">
        <f t="shared" si="9"/>
        <v>3837.039802020849</v>
      </c>
      <c r="AT17">
        <f t="shared" si="9"/>
        <v>3081.2322035528869</v>
      </c>
      <c r="AU17">
        <f t="shared" si="9"/>
        <v>2585.1370352057124</v>
      </c>
      <c r="AW17">
        <v>14</v>
      </c>
      <c r="AX17">
        <f>(R17*SUMPRODUCT(K18:$K$23, X18:$X$23)-$AZ$3*SUMPRODUCT(K17:$K$22, W18:$W$23))/Z17</f>
        <v>106406.17472609898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3.2345626000000002E-2</v>
      </c>
      <c r="O18">
        <f t="shared" si="21"/>
        <v>46879.010439222628</v>
      </c>
      <c r="P18">
        <f t="shared" si="22"/>
        <v>2343.9505219611315</v>
      </c>
      <c r="Q18" s="4">
        <f t="shared" si="23"/>
        <v>12.5</v>
      </c>
      <c r="R18">
        <f t="shared" si="0"/>
        <v>2000000</v>
      </c>
      <c r="S18">
        <f t="shared" si="1"/>
        <v>96099.852929854518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78876.56498037705</v>
      </c>
      <c r="AC18">
        <f t="shared" si="2"/>
        <v>68220.151268349247</v>
      </c>
      <c r="AE18">
        <f t="shared" si="3"/>
        <v>33278.856168579703</v>
      </c>
      <c r="AF18">
        <f t="shared" si="4"/>
        <v>-1663.942808428985</v>
      </c>
      <c r="AG18">
        <f t="shared" si="4"/>
        <v>-8.8736024546968739</v>
      </c>
      <c r="AH18">
        <f t="shared" si="5"/>
        <v>-47954.207123549488</v>
      </c>
      <c r="AI18">
        <f t="shared" si="6"/>
        <v>-16348.167365853467</v>
      </c>
      <c r="AJ18">
        <f t="shared" si="7"/>
        <v>10656.413712027803</v>
      </c>
      <c r="AK18">
        <f t="shared" si="24"/>
        <v>7745.4526316709962</v>
      </c>
      <c r="AL18">
        <f t="shared" si="8"/>
        <v>2053.6989778453317</v>
      </c>
      <c r="AN18">
        <f t="shared" si="9"/>
        <v>12813.675932844011</v>
      </c>
      <c r="AO18">
        <f t="shared" si="9"/>
        <v>-640.68379664220049</v>
      </c>
      <c r="AP18">
        <f t="shared" si="9"/>
        <v>-3.4166879304802618</v>
      </c>
      <c r="AQ18">
        <f t="shared" si="9"/>
        <v>-18464.266517603322</v>
      </c>
      <c r="AR18">
        <f t="shared" si="9"/>
        <v>-6294.6910693319896</v>
      </c>
      <c r="AS18">
        <f t="shared" si="9"/>
        <v>4103.1407816582796</v>
      </c>
      <c r="AT18">
        <f t="shared" si="9"/>
        <v>2982.3056259106311</v>
      </c>
      <c r="AU18">
        <f t="shared" si="9"/>
        <v>790.75533823692058</v>
      </c>
      <c r="AW18">
        <v>15</v>
      </c>
      <c r="AX18">
        <f>(R18*SUMPRODUCT(K19:$K$23, X19:$X$23)-$AZ$3*SUMPRODUCT(K18:$K$22, W19:$W$23))/Z18</f>
        <v>96099.852929854518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3.7265510000000002E-2</v>
      </c>
      <c r="O19">
        <f t="shared" si="21"/>
        <v>46879.010439222628</v>
      </c>
      <c r="P19">
        <f t="shared" si="22"/>
        <v>2343.9505219611315</v>
      </c>
      <c r="Q19" s="4">
        <f t="shared" si="23"/>
        <v>12.5</v>
      </c>
      <c r="R19">
        <f t="shared" si="0"/>
        <v>2000000</v>
      </c>
      <c r="S19">
        <f t="shared" si="1"/>
        <v>83137.309935498895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68220.151268349247</v>
      </c>
      <c r="AC19">
        <f t="shared" si="2"/>
        <v>56228.66991561091</v>
      </c>
      <c r="AE19">
        <f t="shared" si="3"/>
        <v>31705.914059555136</v>
      </c>
      <c r="AF19">
        <f t="shared" si="4"/>
        <v>-1585.2957029777569</v>
      </c>
      <c r="AG19">
        <f t="shared" si="4"/>
        <v>-8.454187109138374</v>
      </c>
      <c r="AH19">
        <f t="shared" si="5"/>
        <v>-52908.691361844947</v>
      </c>
      <c r="AI19">
        <f t="shared" si="6"/>
        <v>-22796.527192376707</v>
      </c>
      <c r="AJ19">
        <f t="shared" si="7"/>
        <v>11991.481352738338</v>
      </c>
      <c r="AK19">
        <f t="shared" si="24"/>
        <v>7218.2124904696157</v>
      </c>
      <c r="AL19">
        <f t="shared" si="8"/>
        <v>-3586.8333491687536</v>
      </c>
      <c r="AN19">
        <f t="shared" si="9"/>
        <v>11373.235517890267</v>
      </c>
      <c r="AO19">
        <f t="shared" si="9"/>
        <v>-568.66177589451343</v>
      </c>
      <c r="AP19">
        <f t="shared" si="9"/>
        <v>-3.0326033472473148</v>
      </c>
      <c r="AQ19">
        <f t="shared" si="9"/>
        <v>-18978.888502357593</v>
      </c>
      <c r="AR19">
        <f t="shared" si="9"/>
        <v>-8177.3473637090874</v>
      </c>
      <c r="AS19">
        <f t="shared" si="9"/>
        <v>4301.4669558779487</v>
      </c>
      <c r="AT19">
        <f t="shared" si="9"/>
        <v>2589.2466155710026</v>
      </c>
      <c r="AU19">
        <f t="shared" si="9"/>
        <v>-1286.6337922601356</v>
      </c>
      <c r="AW19">
        <v>16</v>
      </c>
      <c r="AX19">
        <f>(R19*SUMPRODUCT(K20:$K$23, X20:$X$23)-$AZ$3*SUMPRODUCT(K19:$K$22, W20:$W$23))/Z19</f>
        <v>83137.309935498895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4.2512064000000002E-2</v>
      </c>
      <c r="O20">
        <f t="shared" si="21"/>
        <v>46879.010439222628</v>
      </c>
      <c r="P20">
        <f t="shared" si="22"/>
        <v>2343.9505219611315</v>
      </c>
      <c r="Q20" s="4">
        <f t="shared" si="23"/>
        <v>12.5</v>
      </c>
      <c r="R20">
        <f t="shared" si="0"/>
        <v>2000000</v>
      </c>
      <c r="S20">
        <f t="shared" si="1"/>
        <v>66891.602500078705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56228.66991561091</v>
      </c>
      <c r="AC20">
        <f t="shared" si="2"/>
        <v>42865.424777294698</v>
      </c>
      <c r="AE20">
        <f t="shared" si="3"/>
        <v>30040.971071281274</v>
      </c>
      <c r="AF20">
        <f t="shared" si="4"/>
        <v>-1502.0485535640637</v>
      </c>
      <c r="AG20">
        <f t="shared" si="4"/>
        <v>-8.0102402945953237</v>
      </c>
      <c r="AH20">
        <f t="shared" si="5"/>
        <v>-57504.790952266485</v>
      </c>
      <c r="AI20">
        <f t="shared" si="6"/>
        <v>-28973.878674843869</v>
      </c>
      <c r="AJ20">
        <f t="shared" si="7"/>
        <v>13363.245138316212</v>
      </c>
      <c r="AK20">
        <f t="shared" si="24"/>
        <v>4602.8802691297178</v>
      </c>
      <c r="AL20">
        <f t="shared" si="8"/>
        <v>-11007.75326739794</v>
      </c>
      <c r="AN20">
        <f t="shared" si="9"/>
        <v>10221.002984433026</v>
      </c>
      <c r="AO20">
        <f t="shared" si="9"/>
        <v>-511.05014922165128</v>
      </c>
      <c r="AP20">
        <f t="shared" si="9"/>
        <v>-2.7253676241961955</v>
      </c>
      <c r="AQ20">
        <f t="shared" si="9"/>
        <v>-19565.167801922344</v>
      </c>
      <c r="AR20">
        <f t="shared" si="9"/>
        <v>-9857.940334335166</v>
      </c>
      <c r="AS20">
        <f t="shared" si="9"/>
        <v>4546.6495778831231</v>
      </c>
      <c r="AT20">
        <f t="shared" si="9"/>
        <v>1566.0629896460994</v>
      </c>
      <c r="AU20">
        <f t="shared" si="9"/>
        <v>-3745.2277668059442</v>
      </c>
      <c r="AW20">
        <v>17</v>
      </c>
      <c r="AX20">
        <f>(R20*SUMPRODUCT(K21:$K$23, X21:$X$23)-$AZ$3*SUMPRODUCT(K20:$K$22, W21:$W$23))/Z20</f>
        <v>66891.602500078705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4.7737861999999999E-2</v>
      </c>
      <c r="O21">
        <f t="shared" si="21"/>
        <v>46879.010439222628</v>
      </c>
      <c r="P21">
        <f t="shared" si="22"/>
        <v>2343.9505219611315</v>
      </c>
      <c r="Q21" s="4">
        <f t="shared" si="23"/>
        <v>12.5</v>
      </c>
      <c r="R21">
        <f t="shared" si="0"/>
        <v>2000000</v>
      </c>
      <c r="S21">
        <f t="shared" si="1"/>
        <v>47428.541437598025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42865.424777294698</v>
      </c>
      <c r="AC21">
        <f t="shared" si="2"/>
        <v>28638.287267223968</v>
      </c>
      <c r="AE21">
        <f t="shared" si="3"/>
        <v>28306.469629221647</v>
      </c>
      <c r="AF21">
        <f t="shared" si="4"/>
        <v>-1415.3234814610823</v>
      </c>
      <c r="AG21">
        <f t="shared" si="4"/>
        <v>-7.5477461458791399</v>
      </c>
      <c r="AH21">
        <f t="shared" si="5"/>
        <v>-61182.679323236938</v>
      </c>
      <c r="AI21">
        <f t="shared" si="6"/>
        <v>-34299.080921622255</v>
      </c>
      <c r="AJ21">
        <f t="shared" si="7"/>
        <v>14227.13751007073</v>
      </c>
      <c r="AK21">
        <f t="shared" si="24"/>
        <v>3578.5120884553353</v>
      </c>
      <c r="AL21">
        <f t="shared" si="8"/>
        <v>-16493.431323096189</v>
      </c>
      <c r="AN21">
        <f t="shared" si="9"/>
        <v>9160.9094688635469</v>
      </c>
      <c r="AO21">
        <f t="shared" si="9"/>
        <v>-458.04547344317734</v>
      </c>
      <c r="AP21">
        <f t="shared" si="9"/>
        <v>-2.4427002039485286</v>
      </c>
      <c r="AQ21">
        <f t="shared" si="9"/>
        <v>-19800.73791201687</v>
      </c>
      <c r="AR21">
        <f t="shared" si="9"/>
        <v>-11100.31661680045</v>
      </c>
      <c r="AS21">
        <f t="shared" si="9"/>
        <v>4604.3720901275292</v>
      </c>
      <c r="AT21">
        <f t="shared" si="9"/>
        <v>1158.1248281746457</v>
      </c>
      <c r="AU21">
        <f t="shared" si="9"/>
        <v>-5337.819698498276</v>
      </c>
      <c r="AW21">
        <v>18</v>
      </c>
      <c r="AX21">
        <f>(R21*SUMPRODUCT(K22:$K$23, X22:$X$23)-$AZ$3*SUMPRODUCT(K21:$K$22, W22:$W$23))/Z21</f>
        <v>47428.541437598025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5.3487053E-2</v>
      </c>
      <c r="O22">
        <f t="shared" si="21"/>
        <v>46879.010439222628</v>
      </c>
      <c r="P22">
        <f t="shared" si="22"/>
        <v>2343.9505219611315</v>
      </c>
      <c r="Q22" s="4">
        <f t="shared" si="23"/>
        <v>12.5</v>
      </c>
      <c r="R22">
        <f t="shared" si="0"/>
        <v>2000000</v>
      </c>
      <c r="S22">
        <f t="shared" si="1"/>
        <v>24928.933681767743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28638.287267223968</v>
      </c>
      <c r="AC22">
        <f t="shared" si="2"/>
        <v>14096.93703852539</v>
      </c>
      <c r="AE22">
        <f t="shared" si="3"/>
        <v>26509.375291628359</v>
      </c>
      <c r="AF22">
        <f t="shared" si="4"/>
        <v>-1325.4687645814181</v>
      </c>
      <c r="AG22">
        <f t="shared" si="4"/>
        <v>-7.0685619862851654</v>
      </c>
      <c r="AH22">
        <f t="shared" si="5"/>
        <v>-64593.071701629327</v>
      </c>
      <c r="AI22">
        <f t="shared" si="6"/>
        <v>-39416.233736568669</v>
      </c>
      <c r="AJ22">
        <f t="shared" si="7"/>
        <v>14541.350228698579</v>
      </c>
      <c r="AK22">
        <f t="shared" si="24"/>
        <v>3767.5535655989643</v>
      </c>
      <c r="AL22">
        <f t="shared" si="8"/>
        <v>-21107.329942271128</v>
      </c>
      <c r="AN22">
        <f t="shared" si="9"/>
        <v>8018.0470316687888</v>
      </c>
      <c r="AO22">
        <f t="shared" si="9"/>
        <v>-400.90235158343944</v>
      </c>
      <c r="AP22">
        <f t="shared" si="9"/>
        <v>-2.1379629594741476</v>
      </c>
      <c r="AQ22">
        <f t="shared" si="9"/>
        <v>-19536.872563993387</v>
      </c>
      <c r="AR22">
        <f t="shared" si="9"/>
        <v>-11921.865846867509</v>
      </c>
      <c r="AS22">
        <f t="shared" si="9"/>
        <v>4398.1885184028815</v>
      </c>
      <c r="AT22">
        <f t="shared" si="9"/>
        <v>1139.5372901466951</v>
      </c>
      <c r="AU22">
        <f t="shared" si="9"/>
        <v>-6384.1400383179334</v>
      </c>
      <c r="AW22">
        <v>19</v>
      </c>
      <c r="AX22">
        <f>(R22*SUMPRODUCT(K23:$K$23, X23:$X$23)-$AZ$3*SUMPRODUCT(K22:$K$22, W23:$W$23))/Z22</f>
        <v>24928.933681767743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5.9601715E-2</v>
      </c>
      <c r="O23">
        <f t="shared" si="21"/>
        <v>46879.010439222628</v>
      </c>
      <c r="P23">
        <f t="shared" si="22"/>
        <v>2343.9505219611315</v>
      </c>
      <c r="Q23" s="4">
        <f t="shared" si="23"/>
        <v>12.5</v>
      </c>
      <c r="R23">
        <f t="shared" si="0"/>
        <v>2000000</v>
      </c>
      <c r="S23">
        <f t="shared" si="1"/>
        <v>26793.830216236634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14096.93703852539</v>
      </c>
      <c r="AC23">
        <f t="shared" si="2"/>
        <v>14096.93703852539</v>
      </c>
      <c r="AE23">
        <f t="shared" si="3"/>
        <v>24664.2773077524</v>
      </c>
      <c r="AF23">
        <f t="shared" si="4"/>
        <v>-1233.21386538762</v>
      </c>
      <c r="AG23">
        <f t="shared" si="4"/>
        <v>-6.5765779494559116</v>
      </c>
      <c r="AH23">
        <f t="shared" si="5"/>
        <v>-67407.746714624373</v>
      </c>
      <c r="AI23">
        <f t="shared" si="6"/>
        <v>-43983.259850209055</v>
      </c>
      <c r="AJ23">
        <f t="shared" si="7"/>
        <v>0</v>
      </c>
      <c r="AK23">
        <f t="shared" si="24"/>
        <v>3899.1592499644889</v>
      </c>
      <c r="AL23">
        <f t="shared" si="8"/>
        <v>-40084.100600244565</v>
      </c>
      <c r="AN23">
        <f t="shared" si="9"/>
        <v>6757.8378542567098</v>
      </c>
      <c r="AO23">
        <f t="shared" si="9"/>
        <v>-337.89189271283544</v>
      </c>
      <c r="AP23">
        <f t="shared" si="9"/>
        <v>-1.8019359279719824</v>
      </c>
      <c r="AQ23">
        <f t="shared" si="9"/>
        <v>-18469.246705844325</v>
      </c>
      <c r="AR23">
        <f t="shared" si="9"/>
        <v>-12051.102680228423</v>
      </c>
      <c r="AS23">
        <f t="shared" si="9"/>
        <v>0</v>
      </c>
      <c r="AT23">
        <f t="shared" si="9"/>
        <v>1068.3421066995143</v>
      </c>
      <c r="AU23">
        <f t="shared" si="9"/>
        <v>-10982.760573528909</v>
      </c>
      <c r="AW23">
        <v>20</v>
      </c>
      <c r="AX23">
        <f>(R23*SUMPRODUCT(K$23:$K24, X$23:$X24)-$AZ$3*SUMPRODUCT(K$22:$K23, W$23:$W24))/Z23</f>
        <v>26793.830216236634</v>
      </c>
    </row>
    <row r="25" spans="5:50" x14ac:dyDescent="0.25">
      <c r="AN25" s="8">
        <f t="shared" ref="AN25:AU25" si="25">SUM(AN3:AN23)</f>
        <v>424223.17793972581</v>
      </c>
      <c r="AO25" s="8">
        <f t="shared" si="25"/>
        <v>-56370.416726403259</v>
      </c>
      <c r="AP25" s="8">
        <f t="shared" si="25"/>
        <v>-200.61650298424055</v>
      </c>
      <c r="AQ25" s="8">
        <f t="shared" si="25"/>
        <v>-251337.38808068811</v>
      </c>
      <c r="AR25" s="8">
        <f t="shared" si="25"/>
        <v>116314.7566296502</v>
      </c>
      <c r="AS25" s="8">
        <f t="shared" si="25"/>
        <v>-47521.69162662929</v>
      </c>
      <c r="AT25" s="8">
        <f t="shared" si="25"/>
        <v>68721.341165748512</v>
      </c>
      <c r="AU25" s="9">
        <f t="shared" si="25"/>
        <v>137514.4061687694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695B-B059-4722-BC38-946DBDE08748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164861.34826346196</v>
      </c>
      <c r="K3">
        <v>1</v>
      </c>
      <c r="L3" s="2">
        <v>0</v>
      </c>
      <c r="O3">
        <f>$C$3</f>
        <v>164861.34826346196</v>
      </c>
      <c r="P3">
        <f>O3*B5</f>
        <v>131889.07861076956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164861.34826346196</v>
      </c>
      <c r="AF3">
        <f t="shared" ref="AF3:AG23" si="4">-$Z3*P3</f>
        <v>-131889.07861076956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32872.269652692397</v>
      </c>
      <c r="AJ3">
        <f t="shared" ref="AJ3:AJ23" si="7">AB3-AC3</f>
        <v>0</v>
      </c>
      <c r="AL3">
        <f t="shared" ref="AL3:AL23" si="8">SUM(AI3:AK3)</f>
        <v>32872.269652692397</v>
      </c>
      <c r="AN3">
        <f t="shared" ref="AN3:AU23" si="9">AE3*$K3</f>
        <v>164861.34826346196</v>
      </c>
      <c r="AO3">
        <f t="shared" si="9"/>
        <v>-131889.07861076956</v>
      </c>
      <c r="AP3">
        <f t="shared" si="9"/>
        <v>-100</v>
      </c>
      <c r="AQ3">
        <f t="shared" si="9"/>
        <v>0</v>
      </c>
      <c r="AR3">
        <f t="shared" si="9"/>
        <v>32872.269652692397</v>
      </c>
      <c r="AS3">
        <f t="shared" si="9"/>
        <v>0</v>
      </c>
      <c r="AT3">
        <f t="shared" si="9"/>
        <v>0</v>
      </c>
      <c r="AU3">
        <f t="shared" si="9"/>
        <v>32872.269652692397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86492.485968604393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1.7665382E-2</v>
      </c>
      <c r="R4">
        <f t="shared" si="0"/>
        <v>2000000</v>
      </c>
      <c r="S4">
        <f t="shared" si="1"/>
        <v>54863.901526391732</v>
      </c>
      <c r="U4">
        <f t="shared" ref="U4:U23" si="13">M4</f>
        <v>1.7665382E-2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1.7665382E-2</v>
      </c>
      <c r="Y4">
        <f t="shared" ref="Y4:Y23" si="17">V4*W4</f>
        <v>0.01</v>
      </c>
      <c r="Z4">
        <f t="shared" ref="Z4:Z23" si="18">MAX(0, W4-X4-Y4)</f>
        <v>0.97233461799999998</v>
      </c>
      <c r="AB4">
        <f t="shared" ref="AB4:AB23" si="19">AC3</f>
        <v>0</v>
      </c>
      <c r="AC4">
        <f t="shared" si="2"/>
        <v>53346.070732653723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-53346.070732653723</v>
      </c>
      <c r="AK4">
        <f>H4*SUM(AB4, AE4:AF4)</f>
        <v>0</v>
      </c>
      <c r="AL4">
        <f t="shared" si="8"/>
        <v>-88676.834732653719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-33146.415235950837</v>
      </c>
      <c r="AR4">
        <f t="shared" si="9"/>
        <v>-33146.415235950837</v>
      </c>
      <c r="AS4">
        <f t="shared" si="9"/>
        <v>-50047.913249510944</v>
      </c>
      <c r="AT4">
        <f t="shared" si="9"/>
        <v>0</v>
      </c>
      <c r="AU4">
        <f t="shared" si="9"/>
        <v>-83194.328485461781</v>
      </c>
      <c r="AW4">
        <v>1</v>
      </c>
      <c r="AX4">
        <f>(R4*SUMPRODUCT(K5:$K$23, X5:$X$23)-$AZ$3*SUMPRODUCT(K4:$K$22, W5:$W$23))/Z4</f>
        <v>54863.901526391732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2.1010579000000001E-2</v>
      </c>
      <c r="O5">
        <f t="shared" ref="O5:O23" si="21">$C$3</f>
        <v>164861.34826346196</v>
      </c>
      <c r="P5">
        <f t="shared" ref="P5:P23" si="22">O5*$C$5</f>
        <v>8243.0674131730975</v>
      </c>
      <c r="Q5" s="4">
        <f t="shared" ref="Q5:Q23" si="23">$C$8</f>
        <v>12.5</v>
      </c>
      <c r="R5">
        <f t="shared" si="0"/>
        <v>2000000</v>
      </c>
      <c r="S5">
        <f t="shared" si="1"/>
        <v>102912.40667866346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53346.070732653723</v>
      </c>
      <c r="AC5">
        <f t="shared" si="2"/>
        <v>96962.212879900238</v>
      </c>
      <c r="AE5">
        <f t="shared" si="3"/>
        <v>155329.38799013977</v>
      </c>
      <c r="AF5">
        <f t="shared" si="4"/>
        <v>-7766.4693995069883</v>
      </c>
      <c r="AG5">
        <f t="shared" si="4"/>
        <v>-11.777274481425952</v>
      </c>
      <c r="AH5">
        <f t="shared" si="5"/>
        <v>-40858.626611847641</v>
      </c>
      <c r="AI5">
        <f t="shared" si="6"/>
        <v>106692.51470430373</v>
      </c>
      <c r="AJ5">
        <f t="shared" si="7"/>
        <v>-43616.142147246515</v>
      </c>
      <c r="AK5">
        <f>H5*SUM(AB5, AE5:AF5)</f>
        <v>17358.536677531956</v>
      </c>
      <c r="AL5">
        <f t="shared" si="8"/>
        <v>80434.90923458917</v>
      </c>
      <c r="AN5">
        <f t="shared" si="9"/>
        <v>134136.63644451741</v>
      </c>
      <c r="AO5">
        <f t="shared" si="9"/>
        <v>-6706.8318222258704</v>
      </c>
      <c r="AP5">
        <f t="shared" si="9"/>
        <v>-10.170412732989123</v>
      </c>
      <c r="AQ5">
        <f t="shared" si="9"/>
        <v>-35283.978224414299</v>
      </c>
      <c r="AR5">
        <f t="shared" si="9"/>
        <v>92135.655985144273</v>
      </c>
      <c r="AS5">
        <f t="shared" si="9"/>
        <v>-37665.265266409129</v>
      </c>
      <c r="AT5">
        <f t="shared" si="9"/>
        <v>14990.181533907362</v>
      </c>
      <c r="AU5">
        <f t="shared" si="9"/>
        <v>69460.572252642494</v>
      </c>
      <c r="AW5">
        <v>2</v>
      </c>
      <c r="AX5">
        <f>(R5*SUMPRODUCT(K6:$K$23, X6:$X$23)-$AZ$3*SUMPRODUCT(K5:$K$22, W6:$W$23))/Z5</f>
        <v>102912.40667866346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2.4499257999999999E-2</v>
      </c>
      <c r="O6">
        <f t="shared" si="21"/>
        <v>164861.34826346196</v>
      </c>
      <c r="P6">
        <f t="shared" si="22"/>
        <v>8243.0674131730975</v>
      </c>
      <c r="Q6" s="4">
        <f t="shared" si="23"/>
        <v>12.5</v>
      </c>
      <c r="R6">
        <f t="shared" si="0"/>
        <v>2000000</v>
      </c>
      <c r="S6">
        <f t="shared" si="1"/>
        <v>144425.31226118599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96962.212879900238</v>
      </c>
      <c r="AC6">
        <f t="shared" si="2"/>
        <v>131380.43966984336</v>
      </c>
      <c r="AE6">
        <f t="shared" si="3"/>
        <v>149970.63935888585</v>
      </c>
      <c r="AF6">
        <f t="shared" si="4"/>
        <v>-7498.5319679442919</v>
      </c>
      <c r="AG6">
        <f t="shared" si="4"/>
        <v>-11.370967250554422</v>
      </c>
      <c r="AH6">
        <f t="shared" si="5"/>
        <v>-46165.5177691633</v>
      </c>
      <c r="AI6">
        <f t="shared" si="6"/>
        <v>96295.218654527707</v>
      </c>
      <c r="AJ6">
        <f t="shared" si="7"/>
        <v>-34418.226789943117</v>
      </c>
      <c r="AK6">
        <f>H6*SUM(AB6, AE6:AF6)</f>
        <v>26050.454045467588</v>
      </c>
      <c r="AL6">
        <f t="shared" si="8"/>
        <v>87927.445910052178</v>
      </c>
      <c r="AN6">
        <f t="shared" si="9"/>
        <v>116801.06603225632</v>
      </c>
      <c r="AO6">
        <f t="shared" si="9"/>
        <v>-5840.0533016128156</v>
      </c>
      <c r="AP6">
        <f t="shared" si="9"/>
        <v>-8.8560074315902284</v>
      </c>
      <c r="AQ6">
        <f t="shared" si="9"/>
        <v>-35954.915658295184</v>
      </c>
      <c r="AR6">
        <f t="shared" si="9"/>
        <v>74997.241064916729</v>
      </c>
      <c r="AS6">
        <f t="shared" si="9"/>
        <v>-26805.817439939634</v>
      </c>
      <c r="AT6">
        <f t="shared" si="9"/>
        <v>20288.776630828143</v>
      </c>
      <c r="AU6">
        <f t="shared" si="9"/>
        <v>68480.200255805248</v>
      </c>
      <c r="AW6">
        <v>3</v>
      </c>
      <c r="AX6">
        <f>(R6*SUMPRODUCT(K7:$K$23, X7:$X$23)-$AZ$3*SUMPRODUCT(K6:$K$22, W7:$W$23))/Z6</f>
        <v>144425.31226118599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2.8232486000000001E-2</v>
      </c>
      <c r="O7">
        <f t="shared" si="21"/>
        <v>164861.34826346196</v>
      </c>
      <c r="P7">
        <f t="shared" si="22"/>
        <v>8243.0674131730975</v>
      </c>
      <c r="Q7" s="4">
        <f t="shared" si="23"/>
        <v>12.5</v>
      </c>
      <c r="R7">
        <f t="shared" si="0"/>
        <v>2000000</v>
      </c>
      <c r="S7">
        <f t="shared" si="1"/>
        <v>178816.05503392915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131380.43966984336</v>
      </c>
      <c r="AC7">
        <f t="shared" si="2"/>
        <v>156445.83615921618</v>
      </c>
      <c r="AE7">
        <f t="shared" si="3"/>
        <v>144236.88898918618</v>
      </c>
      <c r="AF7">
        <f t="shared" si="4"/>
        <v>-7211.8444494593086</v>
      </c>
      <c r="AG7">
        <f t="shared" si="4"/>
        <v>-10.936226904341142</v>
      </c>
      <c r="AH7">
        <f t="shared" si="5"/>
        <v>-51364.907793237799</v>
      </c>
      <c r="AI7">
        <f t="shared" si="6"/>
        <v>85649.200519584731</v>
      </c>
      <c r="AJ7">
        <f t="shared" si="7"/>
        <v>-25065.396489372826</v>
      </c>
      <c r="AK7">
        <f>H7*SUM(AB7, AE7:AF7)</f>
        <v>28102.054196742007</v>
      </c>
      <c r="AL7">
        <f t="shared" si="8"/>
        <v>88685.858226953918</v>
      </c>
      <c r="AN7">
        <f t="shared" si="9"/>
        <v>101688.66743042726</v>
      </c>
      <c r="AO7">
        <f t="shared" si="9"/>
        <v>-5084.4333715213625</v>
      </c>
      <c r="AP7">
        <f t="shared" si="9"/>
        <v>-7.7101658834489548</v>
      </c>
      <c r="AQ7">
        <f t="shared" si="9"/>
        <v>-36212.851391801159</v>
      </c>
      <c r="AR7">
        <f t="shared" si="9"/>
        <v>60383.672501221292</v>
      </c>
      <c r="AS7">
        <f t="shared" si="9"/>
        <v>-17671.393119209108</v>
      </c>
      <c r="AT7">
        <f t="shared" si="9"/>
        <v>19812.271765918267</v>
      </c>
      <c r="AU7">
        <f t="shared" si="9"/>
        <v>62524.551147930455</v>
      </c>
      <c r="AW7">
        <v>4</v>
      </c>
      <c r="AX7">
        <f>(R7*SUMPRODUCT(K8:$K$23, X8:$X$23)-$AZ$3*SUMPRODUCT(K7:$K$22, W8:$W$23))/Z7</f>
        <v>178816.05503392915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3.2345626000000002E-2</v>
      </c>
      <c r="O8">
        <f t="shared" si="21"/>
        <v>164861.34826346196</v>
      </c>
      <c r="P8">
        <f t="shared" si="22"/>
        <v>8243.0674131730975</v>
      </c>
      <c r="Q8" s="4">
        <f t="shared" si="23"/>
        <v>12.5</v>
      </c>
      <c r="R8">
        <f t="shared" si="0"/>
        <v>2000000</v>
      </c>
      <c r="S8">
        <f t="shared" si="1"/>
        <v>205992.10410649262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156445.83615921618</v>
      </c>
      <c r="AC8">
        <f t="shared" si="2"/>
        <v>172590.49315966986</v>
      </c>
      <c r="AE8">
        <f t="shared" si="3"/>
        <v>138129.08763264661</v>
      </c>
      <c r="AF8">
        <f t="shared" si="4"/>
        <v>-6906.4543816323294</v>
      </c>
      <c r="AG8">
        <f t="shared" si="4"/>
        <v>-10.473125529998773</v>
      </c>
      <c r="AH8">
        <f t="shared" si="5"/>
        <v>-56598.256847833021</v>
      </c>
      <c r="AI8">
        <f t="shared" si="6"/>
        <v>74613.903277651261</v>
      </c>
      <c r="AJ8">
        <f t="shared" si="7"/>
        <v>-16144.657000453677</v>
      </c>
      <c r="AK8">
        <f t="shared" ref="AK8:AK23" si="24">H8*SUM(AB8:AB8, AE8:AF8)</f>
        <v>20855.964032241711</v>
      </c>
      <c r="AL8">
        <f t="shared" si="8"/>
        <v>79325.210309439295</v>
      </c>
      <c r="AN8">
        <f t="shared" si="9"/>
        <v>90799.624383198156</v>
      </c>
      <c r="AO8">
        <f t="shared" si="9"/>
        <v>-4539.9812191599067</v>
      </c>
      <c r="AP8">
        <f t="shared" si="9"/>
        <v>-6.8845445991146521</v>
      </c>
      <c r="AQ8">
        <f t="shared" si="9"/>
        <v>-37205.056158731852</v>
      </c>
      <c r="AR8">
        <f t="shared" si="9"/>
        <v>49047.702460707274</v>
      </c>
      <c r="AS8">
        <f t="shared" si="9"/>
        <v>-10612.745052913056</v>
      </c>
      <c r="AT8">
        <f t="shared" si="9"/>
        <v>13709.738714218956</v>
      </c>
      <c r="AU8">
        <f t="shared" si="9"/>
        <v>52144.696122013171</v>
      </c>
      <c r="AW8">
        <v>5</v>
      </c>
      <c r="AX8">
        <f>(R8*SUMPRODUCT(K9:$K$23, X9:$X$23)-$AZ$3*SUMPRODUCT(K8:$K$22, W9:$W$23))/Z8</f>
        <v>205992.10410649262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3.7265510000000002E-2</v>
      </c>
      <c r="O9">
        <f t="shared" si="21"/>
        <v>164861.34826346196</v>
      </c>
      <c r="P9">
        <f t="shared" si="22"/>
        <v>8243.0674131730975</v>
      </c>
      <c r="Q9" s="4">
        <f t="shared" si="23"/>
        <v>12.5</v>
      </c>
      <c r="R9">
        <f t="shared" si="0"/>
        <v>2000000</v>
      </c>
      <c r="S9">
        <f t="shared" si="1"/>
        <v>227015.59234966911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172590.49315966986</v>
      </c>
      <c r="AC9">
        <f t="shared" si="2"/>
        <v>181214.88622701936</v>
      </c>
      <c r="AE9">
        <f t="shared" si="3"/>
        <v>131600.34585985486</v>
      </c>
      <c r="AF9">
        <f t="shared" si="4"/>
        <v>-6580.017292992743</v>
      </c>
      <c r="AG9">
        <f t="shared" si="4"/>
        <v>-9.9781079105293617</v>
      </c>
      <c r="AH9">
        <f t="shared" si="5"/>
        <v>-62445.818267107941</v>
      </c>
      <c r="AI9">
        <f t="shared" si="6"/>
        <v>62564.532191843653</v>
      </c>
      <c r="AJ9">
        <f t="shared" si="7"/>
        <v>-8624.3930673495051</v>
      </c>
      <c r="AK9">
        <f t="shared" si="24"/>
        <v>15535.284894124972</v>
      </c>
      <c r="AL9">
        <f t="shared" si="8"/>
        <v>69475.424018619116</v>
      </c>
      <c r="AN9">
        <f t="shared" si="9"/>
        <v>82216.245798249249</v>
      </c>
      <c r="AO9">
        <f t="shared" si="9"/>
        <v>-4110.8122899124619</v>
      </c>
      <c r="AP9">
        <f t="shared" si="9"/>
        <v>-6.2337417672683459</v>
      </c>
      <c r="AQ9">
        <f t="shared" si="9"/>
        <v>-39012.517103783022</v>
      </c>
      <c r="AR9">
        <f t="shared" si="9"/>
        <v>39086.682662786494</v>
      </c>
      <c r="AS9">
        <f t="shared" si="9"/>
        <v>-5388.0194284673717</v>
      </c>
      <c r="AT9">
        <f t="shared" si="9"/>
        <v>9705.5428924281987</v>
      </c>
      <c r="AU9">
        <f t="shared" si="9"/>
        <v>43404.206126747318</v>
      </c>
      <c r="AW9">
        <v>6</v>
      </c>
      <c r="AX9">
        <f>(R9*SUMPRODUCT(K10:$K$23, X10:$X$23)-$AZ$3*SUMPRODUCT(K9:$K$22, W10:$W$23))/Z9</f>
        <v>227015.59234966911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4.2512064000000002E-2</v>
      </c>
      <c r="O10">
        <f t="shared" si="21"/>
        <v>164861.34826346196</v>
      </c>
      <c r="P10">
        <f t="shared" si="22"/>
        <v>8243.0674131730975</v>
      </c>
      <c r="Q10" s="4">
        <f t="shared" si="23"/>
        <v>12.5</v>
      </c>
      <c r="R10">
        <f t="shared" si="0"/>
        <v>2000000</v>
      </c>
      <c r="S10">
        <f t="shared" si="1"/>
        <v>243361.97469658073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181214.88622701936</v>
      </c>
      <c r="AC10">
        <f t="shared" si="2"/>
        <v>184062.19340580518</v>
      </c>
      <c r="AE10">
        <f t="shared" si="3"/>
        <v>124689.74007564005</v>
      </c>
      <c r="AF10">
        <f t="shared" si="4"/>
        <v>-6234.4870037820019</v>
      </c>
      <c r="AG10">
        <f t="shared" si="4"/>
        <v>-9.4541368693327374</v>
      </c>
      <c r="AH10">
        <f t="shared" si="5"/>
        <v>-67870.39393461289</v>
      </c>
      <c r="AI10">
        <f t="shared" si="6"/>
        <v>50575.405000375817</v>
      </c>
      <c r="AJ10">
        <f t="shared" si="7"/>
        <v>-2847.3071787858207</v>
      </c>
      <c r="AK10">
        <f t="shared" si="24"/>
        <v>15732.682313191064</v>
      </c>
      <c r="AL10">
        <f t="shared" si="8"/>
        <v>63460.78013478106</v>
      </c>
      <c r="AN10">
        <f t="shared" si="9"/>
        <v>74013.207636153777</v>
      </c>
      <c r="AO10">
        <f t="shared" si="9"/>
        <v>-3700.6603818076887</v>
      </c>
      <c r="AP10">
        <f t="shared" si="9"/>
        <v>-5.6117768366993603</v>
      </c>
      <c r="AQ10">
        <f t="shared" si="9"/>
        <v>-40286.438608202952</v>
      </c>
      <c r="AR10">
        <f t="shared" si="9"/>
        <v>30020.49686930644</v>
      </c>
      <c r="AS10">
        <f t="shared" si="9"/>
        <v>-1690.1016659393695</v>
      </c>
      <c r="AT10">
        <f t="shared" si="9"/>
        <v>9338.5893820412421</v>
      </c>
      <c r="AU10">
        <f t="shared" si="9"/>
        <v>37668.984585408311</v>
      </c>
      <c r="AW10">
        <v>7</v>
      </c>
      <c r="AX10">
        <f>(R10*SUMPRODUCT(K11:$K$23, X11:$X$23)-$AZ$3*SUMPRODUCT(K10:$K$22, W11:$W$23))/Z10</f>
        <v>243361.97469658073</v>
      </c>
    </row>
    <row r="11" spans="1:52" x14ac:dyDescent="0.25">
      <c r="A11" t="s">
        <v>33</v>
      </c>
      <c r="C11" s="7">
        <f>AU25</f>
        <v>369527.71102180931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4.7737861999999999E-2</v>
      </c>
      <c r="O11">
        <f t="shared" si="21"/>
        <v>164861.34826346196</v>
      </c>
      <c r="P11">
        <f t="shared" si="22"/>
        <v>8243.0674131730975</v>
      </c>
      <c r="Q11" s="4">
        <f t="shared" si="23"/>
        <v>12.5</v>
      </c>
      <c r="R11">
        <f t="shared" si="0"/>
        <v>2000000</v>
      </c>
      <c r="S11">
        <f t="shared" si="1"/>
        <v>255560.93569214971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184062.19340580518</v>
      </c>
      <c r="AC11">
        <f t="shared" si="2"/>
        <v>182128.57203870491</v>
      </c>
      <c r="AE11">
        <f t="shared" si="3"/>
        <v>117490.42107033686</v>
      </c>
      <c r="AF11">
        <f t="shared" si="4"/>
        <v>-5874.5210535168426</v>
      </c>
      <c r="AG11">
        <f t="shared" si="4"/>
        <v>-8.9082752194420927</v>
      </c>
      <c r="AH11">
        <f t="shared" si="5"/>
        <v>-72211.244991570929</v>
      </c>
      <c r="AI11">
        <f t="shared" si="6"/>
        <v>39395.746750029648</v>
      </c>
      <c r="AJ11">
        <f t="shared" si="7"/>
        <v>1933.621367100277</v>
      </c>
      <c r="AK11">
        <f t="shared" si="24"/>
        <v>15227.4218112652</v>
      </c>
      <c r="AL11">
        <f t="shared" si="8"/>
        <v>56556.789928395126</v>
      </c>
      <c r="AN11">
        <f t="shared" si="9"/>
        <v>66324.14956488843</v>
      </c>
      <c r="AO11">
        <f t="shared" si="9"/>
        <v>-3316.2074782444211</v>
      </c>
      <c r="AP11">
        <f t="shared" si="9"/>
        <v>-5.028782539350658</v>
      </c>
      <c r="AQ11">
        <f t="shared" si="9"/>
        <v>-40763.743711672942</v>
      </c>
      <c r="AR11">
        <f t="shared" si="9"/>
        <v>22239.16959243171</v>
      </c>
      <c r="AS11">
        <f t="shared" si="9"/>
        <v>1091.5425409586976</v>
      </c>
      <c r="AT11">
        <f t="shared" si="9"/>
        <v>8595.9841874545909</v>
      </c>
      <c r="AU11">
        <f t="shared" si="9"/>
        <v>31926.696320845</v>
      </c>
      <c r="AW11">
        <v>8</v>
      </c>
      <c r="AX11">
        <f>(R11*SUMPRODUCT(K12:$K$23, X12:$X$23)-$AZ$3*SUMPRODUCT(K11:$K$22, W12:$W$23))/Z11</f>
        <v>255560.93569214971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5.3487053E-2</v>
      </c>
      <c r="O12">
        <f t="shared" si="21"/>
        <v>164861.34826346196</v>
      </c>
      <c r="P12">
        <f t="shared" si="22"/>
        <v>8243.0674131730975</v>
      </c>
      <c r="Q12" s="4">
        <f t="shared" si="23"/>
        <v>12.5</v>
      </c>
      <c r="R12">
        <f t="shared" si="0"/>
        <v>2000000</v>
      </c>
      <c r="S12">
        <f t="shared" si="1"/>
        <v>263721.29027950653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182128.57203870491</v>
      </c>
      <c r="AC12">
        <f t="shared" si="2"/>
        <v>176012.12679378246</v>
      </c>
      <c r="AE12">
        <f t="shared" si="3"/>
        <v>110031.30048085208</v>
      </c>
      <c r="AF12">
        <f t="shared" si="4"/>
        <v>-5501.565024042603</v>
      </c>
      <c r="AG12">
        <f t="shared" si="4"/>
        <v>-8.3427150784467852</v>
      </c>
      <c r="AH12">
        <f t="shared" si="5"/>
        <v>-76236.382208141731</v>
      </c>
      <c r="AI12">
        <f t="shared" si="6"/>
        <v>28285.010533589302</v>
      </c>
      <c r="AJ12">
        <f t="shared" si="7"/>
        <v>6116.4452449224482</v>
      </c>
      <c r="AK12">
        <f t="shared" si="24"/>
        <v>14877.566159017199</v>
      </c>
      <c r="AL12">
        <f t="shared" si="8"/>
        <v>49279.021937528945</v>
      </c>
      <c r="AN12">
        <f t="shared" si="9"/>
        <v>59048.792438713215</v>
      </c>
      <c r="AO12">
        <f t="shared" si="9"/>
        <v>-2952.4396219356604</v>
      </c>
      <c r="AP12">
        <f t="shared" si="9"/>
        <v>-4.4771555810908144</v>
      </c>
      <c r="AQ12">
        <f t="shared" si="9"/>
        <v>-40912.597502838398</v>
      </c>
      <c r="AR12">
        <f t="shared" si="9"/>
        <v>15179.278158358069</v>
      </c>
      <c r="AS12">
        <f t="shared" si="9"/>
        <v>3282.4178588440072</v>
      </c>
      <c r="AT12">
        <f t="shared" si="9"/>
        <v>7984.1128140615729</v>
      </c>
      <c r="AU12">
        <f t="shared" si="9"/>
        <v>26445.808831263646</v>
      </c>
      <c r="AW12">
        <v>9</v>
      </c>
      <c r="AX12">
        <f>(R12*SUMPRODUCT(K13:$K$23, X13:$X$23)-$AZ$3*SUMPRODUCT(K12:$K$22, W13:$W$23))/Z12</f>
        <v>263721.29027950653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5.9601715E-2</v>
      </c>
      <c r="O13">
        <f t="shared" si="21"/>
        <v>164861.34826346196</v>
      </c>
      <c r="P13">
        <f t="shared" si="22"/>
        <v>8243.0674131730975</v>
      </c>
      <c r="Q13" s="4">
        <f t="shared" si="23"/>
        <v>12.5</v>
      </c>
      <c r="R13">
        <f t="shared" si="0"/>
        <v>2000000</v>
      </c>
      <c r="S13">
        <f t="shared" si="1"/>
        <v>267962.1626137686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176012.12679378246</v>
      </c>
      <c r="AC13">
        <f t="shared" si="2"/>
        <v>166394.80921033444</v>
      </c>
      <c r="AE13">
        <f t="shared" si="3"/>
        <v>102372.93326370444</v>
      </c>
      <c r="AF13">
        <f t="shared" si="4"/>
        <v>-5118.6466631852218</v>
      </c>
      <c r="AG13">
        <f t="shared" si="4"/>
        <v>-7.7620478012305298</v>
      </c>
      <c r="AH13">
        <f t="shared" si="5"/>
        <v>-79558.42022908607</v>
      </c>
      <c r="AI13">
        <f t="shared" si="6"/>
        <v>17688.104323631924</v>
      </c>
      <c r="AJ13">
        <f t="shared" si="7"/>
        <v>9617.3175834480207</v>
      </c>
      <c r="AK13">
        <f t="shared" si="24"/>
        <v>14127.873572485396</v>
      </c>
      <c r="AL13">
        <f t="shared" si="8"/>
        <v>41433.295479565342</v>
      </c>
      <c r="AN13">
        <f t="shared" si="9"/>
        <v>52238.181245887354</v>
      </c>
      <c r="AO13">
        <f t="shared" si="9"/>
        <v>-2611.9090622943677</v>
      </c>
      <c r="AP13">
        <f t="shared" si="9"/>
        <v>-3.9607662587478099</v>
      </c>
      <c r="AQ13">
        <f t="shared" si="9"/>
        <v>-40596.542885588526</v>
      </c>
      <c r="AR13">
        <f t="shared" si="9"/>
        <v>9025.7685317457199</v>
      </c>
      <c r="AS13">
        <f t="shared" si="9"/>
        <v>4907.4610153964995</v>
      </c>
      <c r="AT13">
        <f t="shared" si="9"/>
        <v>7209.0776025476225</v>
      </c>
      <c r="AU13">
        <f t="shared" si="9"/>
        <v>21142.307149689845</v>
      </c>
      <c r="AW13">
        <v>10</v>
      </c>
      <c r="AX13">
        <f>(R13*SUMPRODUCT(K14:$K$23, X14:$X$23)-$AZ$3*SUMPRODUCT(K13:$K$22, W14:$W$23))/Z13</f>
        <v>267962.1626137686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6.6409420999999996E-2</v>
      </c>
      <c r="O14">
        <f t="shared" si="21"/>
        <v>164861.34826346196</v>
      </c>
      <c r="P14">
        <f t="shared" si="22"/>
        <v>8243.0674131730975</v>
      </c>
      <c r="Q14" s="4">
        <f t="shared" si="23"/>
        <v>12.5</v>
      </c>
      <c r="R14">
        <f t="shared" si="0"/>
        <v>2000000</v>
      </c>
      <c r="S14">
        <f t="shared" si="1"/>
        <v>268123.49491874746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166394.80921033444</v>
      </c>
      <c r="AC14">
        <f t="shared" si="2"/>
        <v>153773.20489389362</v>
      </c>
      <c r="AE14">
        <f t="shared" si="3"/>
        <v>94550.676706953163</v>
      </c>
      <c r="AF14">
        <f t="shared" si="4"/>
        <v>-4727.5338353476573</v>
      </c>
      <c r="AG14">
        <f t="shared" si="4"/>
        <v>-7.1689542229641825</v>
      </c>
      <c r="AH14">
        <f t="shared" si="5"/>
        <v>-82475.696040646813</v>
      </c>
      <c r="AI14">
        <f t="shared" si="6"/>
        <v>7340.2778767357377</v>
      </c>
      <c r="AJ14">
        <f t="shared" si="7"/>
        <v>12621.604316440818</v>
      </c>
      <c r="AK14">
        <f t="shared" si="24"/>
        <v>13169.602737011714</v>
      </c>
      <c r="AL14">
        <f t="shared" si="8"/>
        <v>33131.484930188271</v>
      </c>
      <c r="AN14">
        <f t="shared" si="9"/>
        <v>45888.04647403086</v>
      </c>
      <c r="AO14">
        <f t="shared" si="9"/>
        <v>-2294.4023237015426</v>
      </c>
      <c r="AP14">
        <f t="shared" si="9"/>
        <v>-3.4792908523878192</v>
      </c>
      <c r="AQ14">
        <f t="shared" si="9"/>
        <v>-40027.725921214107</v>
      </c>
      <c r="AR14">
        <f t="shared" si="9"/>
        <v>3562.4389382628274</v>
      </c>
      <c r="AS14">
        <f t="shared" si="9"/>
        <v>6125.6120592849484</v>
      </c>
      <c r="AT14">
        <f t="shared" si="9"/>
        <v>6391.5707796946508</v>
      </c>
      <c r="AU14">
        <f t="shared" si="9"/>
        <v>16079.621777242428</v>
      </c>
      <c r="AW14">
        <v>11</v>
      </c>
      <c r="AX14">
        <f>(R14*SUMPRODUCT(K15:$K$23, X15:$X$23)-$AZ$3*SUMPRODUCT(K14:$K$22, W15:$W$23))/Z14</f>
        <v>268123.49491874746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7.4261202999999998E-2</v>
      </c>
      <c r="O15">
        <f t="shared" si="21"/>
        <v>164861.34826346196</v>
      </c>
      <c r="P15">
        <f t="shared" si="22"/>
        <v>8243.0674131730975</v>
      </c>
      <c r="Q15" s="4">
        <f t="shared" si="23"/>
        <v>12.5</v>
      </c>
      <c r="R15">
        <f t="shared" si="0"/>
        <v>2000000</v>
      </c>
      <c r="S15">
        <f t="shared" si="1"/>
        <v>263803.54655575735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153773.20489389362</v>
      </c>
      <c r="AC15">
        <f t="shared" si="2"/>
        <v>138547.2909629799</v>
      </c>
      <c r="AE15">
        <f t="shared" si="3"/>
        <v>86583.722943161221</v>
      </c>
      <c r="AF15">
        <f t="shared" si="4"/>
        <v>-4329.1861471580605</v>
      </c>
      <c r="AG15">
        <f t="shared" si="4"/>
        <v>-6.5648895158852918</v>
      </c>
      <c r="AH15">
        <f t="shared" si="5"/>
        <v>-85180.026375880072</v>
      </c>
      <c r="AI15">
        <f t="shared" si="6"/>
        <v>-2932.054469392795</v>
      </c>
      <c r="AJ15">
        <f t="shared" si="7"/>
        <v>15225.913930913724</v>
      </c>
      <c r="AK15">
        <f t="shared" si="24"/>
        <v>12249.839793705642</v>
      </c>
      <c r="AL15">
        <f t="shared" si="8"/>
        <v>24543.699255226573</v>
      </c>
      <c r="AN15">
        <f t="shared" si="9"/>
        <v>39948.155218945823</v>
      </c>
      <c r="AO15">
        <f t="shared" si="9"/>
        <v>-1997.4077609472911</v>
      </c>
      <c r="AP15">
        <f t="shared" si="9"/>
        <v>-3.0289206384435086</v>
      </c>
      <c r="AQ15">
        <f t="shared" si="9"/>
        <v>-39300.515149381485</v>
      </c>
      <c r="AR15">
        <f t="shared" si="9"/>
        <v>-1352.7966120213903</v>
      </c>
      <c r="AS15">
        <f t="shared" si="9"/>
        <v>7024.9598006052611</v>
      </c>
      <c r="AT15">
        <f t="shared" si="9"/>
        <v>5651.8533143627556</v>
      </c>
      <c r="AU15">
        <f t="shared" si="9"/>
        <v>11324.016502946628</v>
      </c>
      <c r="AW15">
        <v>12</v>
      </c>
      <c r="AX15">
        <f>(R15*SUMPRODUCT(K16:$K$23, X16:$X$23)-$AZ$3*SUMPRODUCT(K15:$K$22, W16:$W$23))/Z15</f>
        <v>263803.54655575735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8.2657132999999994E-2</v>
      </c>
      <c r="O16">
        <f t="shared" si="21"/>
        <v>164861.34826346196</v>
      </c>
      <c r="P16">
        <f t="shared" si="22"/>
        <v>8243.0674131730975</v>
      </c>
      <c r="Q16" s="4">
        <f t="shared" si="23"/>
        <v>12.5</v>
      </c>
      <c r="R16">
        <f t="shared" si="0"/>
        <v>2000000</v>
      </c>
      <c r="S16">
        <f t="shared" si="1"/>
        <v>255021.96825904574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138547.2909629799</v>
      </c>
      <c r="AC16">
        <f t="shared" si="2"/>
        <v>121525.22426810463</v>
      </c>
      <c r="AE16">
        <f t="shared" si="3"/>
        <v>78561.123410781584</v>
      </c>
      <c r="AF16">
        <f t="shared" si="4"/>
        <v>-3928.0561705390792</v>
      </c>
      <c r="AG16">
        <f t="shared" si="4"/>
        <v>-5.9566056748816028</v>
      </c>
      <c r="AH16">
        <f t="shared" si="5"/>
        <v>-86821.591335173784</v>
      </c>
      <c r="AI16">
        <f t="shared" si="6"/>
        <v>-12194.480700606175</v>
      </c>
      <c r="AJ16">
        <f t="shared" si="7"/>
        <v>17022.066694875262</v>
      </c>
      <c r="AK16">
        <f t="shared" si="24"/>
        <v>11660.965593716266</v>
      </c>
      <c r="AL16">
        <f t="shared" si="8"/>
        <v>16488.551587985356</v>
      </c>
      <c r="AN16">
        <f t="shared" si="9"/>
        <v>34366.809223209748</v>
      </c>
      <c r="AO16">
        <f t="shared" si="9"/>
        <v>-1718.3404611604874</v>
      </c>
      <c r="AP16">
        <f t="shared" si="9"/>
        <v>-2.6057357883766037</v>
      </c>
      <c r="AQ16">
        <f t="shared" si="9"/>
        <v>-37980.376760522617</v>
      </c>
      <c r="AR16">
        <f t="shared" si="9"/>
        <v>-5334.5137342617363</v>
      </c>
      <c r="AS16">
        <f t="shared" si="9"/>
        <v>7446.356331091456</v>
      </c>
      <c r="AT16">
        <f t="shared" si="9"/>
        <v>5101.1258815917272</v>
      </c>
      <c r="AU16">
        <f t="shared" si="9"/>
        <v>7212.9684784214487</v>
      </c>
      <c r="AW16">
        <v>13</v>
      </c>
      <c r="AX16">
        <f>(R16*SUMPRODUCT(K17:$K$23, X17:$X$23)-$AZ$3*SUMPRODUCT(K16:$K$22, W17:$W$23))/Z16</f>
        <v>255021.96825904574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9.1575552000000005E-2</v>
      </c>
      <c r="O17">
        <f t="shared" si="21"/>
        <v>164861.34826346196</v>
      </c>
      <c r="P17">
        <f t="shared" si="22"/>
        <v>8243.0674131730975</v>
      </c>
      <c r="Q17" s="4">
        <f t="shared" si="23"/>
        <v>12.5</v>
      </c>
      <c r="R17">
        <f t="shared" si="0"/>
        <v>2000000</v>
      </c>
      <c r="S17">
        <f t="shared" si="1"/>
        <v>241973.01905110173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121525.22426810463</v>
      </c>
      <c r="AC17">
        <f t="shared" si="2"/>
        <v>103594.65358861364</v>
      </c>
      <c r="AE17">
        <f t="shared" si="3"/>
        <v>70581.233934591321</v>
      </c>
      <c r="AF17">
        <f t="shared" si="4"/>
        <v>-3529.0616967295659</v>
      </c>
      <c r="AG17">
        <f t="shared" si="4"/>
        <v>-5.3515601654091718</v>
      </c>
      <c r="AH17">
        <f t="shared" si="5"/>
        <v>-87276.712435778463</v>
      </c>
      <c r="AI17">
        <f t="shared" si="6"/>
        <v>-20229.891758082114</v>
      </c>
      <c r="AJ17">
        <f t="shared" si="7"/>
        <v>17930.570679490993</v>
      </c>
      <c r="AK17">
        <f t="shared" si="24"/>
        <v>11635.225364418126</v>
      </c>
      <c r="AL17">
        <f t="shared" si="8"/>
        <v>9335.9042858270041</v>
      </c>
      <c r="AN17">
        <f t="shared" si="9"/>
        <v>29081.644161141121</v>
      </c>
      <c r="AO17">
        <f t="shared" si="9"/>
        <v>-1454.0822080570558</v>
      </c>
      <c r="AP17">
        <f t="shared" si="9"/>
        <v>-2.2050077586004475</v>
      </c>
      <c r="AQ17">
        <f t="shared" si="9"/>
        <v>-35960.69596861527</v>
      </c>
      <c r="AR17">
        <f t="shared" si="9"/>
        <v>-8335.3390232898037</v>
      </c>
      <c r="AS17">
        <f t="shared" si="9"/>
        <v>7387.9478586387895</v>
      </c>
      <c r="AT17">
        <f t="shared" si="9"/>
        <v>4794.0715246812679</v>
      </c>
      <c r="AU17">
        <f t="shared" si="9"/>
        <v>3846.6803600302528</v>
      </c>
      <c r="AW17">
        <v>14</v>
      </c>
      <c r="AX17">
        <f>(R17*SUMPRODUCT(K18:$K$23, X18:$X$23)-$AZ$3*SUMPRODUCT(K17:$K$22, W18:$W$23))/Z17</f>
        <v>241973.01905110173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0.101620166</v>
      </c>
      <c r="O18">
        <f t="shared" si="21"/>
        <v>164861.34826346196</v>
      </c>
      <c r="P18">
        <f t="shared" si="22"/>
        <v>8243.0674131730975</v>
      </c>
      <c r="Q18" s="4">
        <f t="shared" si="23"/>
        <v>12.5</v>
      </c>
      <c r="R18">
        <f t="shared" si="0"/>
        <v>2000000</v>
      </c>
      <c r="S18">
        <f t="shared" si="1"/>
        <v>224402.91319821321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103594.65358861364</v>
      </c>
      <c r="AC18">
        <f t="shared" si="2"/>
        <v>85348.83189304448</v>
      </c>
      <c r="AE18">
        <f t="shared" si="3"/>
        <v>62702.944886327408</v>
      </c>
      <c r="AF18">
        <f t="shared" si="4"/>
        <v>-3135.1472443163702</v>
      </c>
      <c r="AG18">
        <f t="shared" si="4"/>
        <v>-4.7542181313872129</v>
      </c>
      <c r="AH18">
        <f t="shared" si="5"/>
        <v>-87012.22917885879</v>
      </c>
      <c r="AI18">
        <f t="shared" si="6"/>
        <v>-27449.185754979138</v>
      </c>
      <c r="AJ18">
        <f t="shared" si="7"/>
        <v>18245.821695569161</v>
      </c>
      <c r="AK18">
        <f t="shared" si="24"/>
        <v>11437.687831266789</v>
      </c>
      <c r="AL18">
        <f t="shared" si="8"/>
        <v>2234.3237718568107</v>
      </c>
      <c r="AN18">
        <f t="shared" si="9"/>
        <v>24143.11392610188</v>
      </c>
      <c r="AO18">
        <f t="shared" si="9"/>
        <v>-1207.1556963050939</v>
      </c>
      <c r="AP18">
        <f t="shared" si="9"/>
        <v>-1.8305620283657393</v>
      </c>
      <c r="AQ18">
        <f t="shared" si="9"/>
        <v>-33503.149905282182</v>
      </c>
      <c r="AR18">
        <f t="shared" si="9"/>
        <v>-10569.02223751376</v>
      </c>
      <c r="AS18">
        <f t="shared" si="9"/>
        <v>7025.3630458674434</v>
      </c>
      <c r="AT18">
        <f t="shared" si="9"/>
        <v>4403.9622199893956</v>
      </c>
      <c r="AU18">
        <f t="shared" si="9"/>
        <v>860.30302834307895</v>
      </c>
      <c r="AW18">
        <v>15</v>
      </c>
      <c r="AX18">
        <f>(R18*SUMPRODUCT(K19:$K$23, X19:$X$23)-$AZ$3*SUMPRODUCT(K18:$K$22, W19:$W$23))/Z18</f>
        <v>224402.91319821321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0.112947091</v>
      </c>
      <c r="O19">
        <f t="shared" si="21"/>
        <v>164861.34826346196</v>
      </c>
      <c r="P19">
        <f t="shared" si="22"/>
        <v>8243.0674131730975</v>
      </c>
      <c r="Q19" s="4">
        <f t="shared" si="23"/>
        <v>12.5</v>
      </c>
      <c r="R19">
        <f t="shared" si="0"/>
        <v>2000000</v>
      </c>
      <c r="S19">
        <f t="shared" si="1"/>
        <v>201442.1103778512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85348.83189304448</v>
      </c>
      <c r="AC19">
        <f t="shared" si="2"/>
        <v>67196.266983019566</v>
      </c>
      <c r="AE19">
        <f t="shared" si="3"/>
        <v>54993.800215420131</v>
      </c>
      <c r="AF19">
        <f t="shared" si="4"/>
        <v>-2749.6900107710067</v>
      </c>
      <c r="AG19">
        <f t="shared" si="4"/>
        <v>-4.1697008421536994</v>
      </c>
      <c r="AH19">
        <f t="shared" si="5"/>
        <v>-85916.017267142641</v>
      </c>
      <c r="AI19">
        <f t="shared" si="6"/>
        <v>-33676.076763335674</v>
      </c>
      <c r="AJ19">
        <f t="shared" si="7"/>
        <v>18152.564910024914</v>
      </c>
      <c r="AK19">
        <f t="shared" si="24"/>
        <v>10099.32194997071</v>
      </c>
      <c r="AL19">
        <f t="shared" si="8"/>
        <v>-5424.1899033400496</v>
      </c>
      <c r="AN19">
        <f t="shared" si="9"/>
        <v>19726.838365200358</v>
      </c>
      <c r="AO19">
        <f t="shared" si="9"/>
        <v>-986.34191826001791</v>
      </c>
      <c r="AP19">
        <f t="shared" si="9"/>
        <v>-1.4957143209270658</v>
      </c>
      <c r="AQ19">
        <f t="shared" si="9"/>
        <v>-30818.953754271624</v>
      </c>
      <c r="AR19">
        <f t="shared" si="9"/>
        <v>-12079.953021652213</v>
      </c>
      <c r="AS19">
        <f t="shared" si="9"/>
        <v>6511.510615581371</v>
      </c>
      <c r="AT19">
        <f t="shared" si="9"/>
        <v>3622.7300336543994</v>
      </c>
      <c r="AU19">
        <f t="shared" si="9"/>
        <v>-1945.7123724164414</v>
      </c>
      <c r="AW19">
        <v>16</v>
      </c>
      <c r="AX19">
        <f>(R19*SUMPRODUCT(K20:$K$23, X20:$X$23)-$AZ$3*SUMPRODUCT(K19:$K$22, W20:$W$23))/Z19</f>
        <v>201442.1103778512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0.12591097000000001</v>
      </c>
      <c r="O20">
        <f t="shared" si="21"/>
        <v>164861.34826346196</v>
      </c>
      <c r="P20">
        <f t="shared" si="22"/>
        <v>8243.0674131730975</v>
      </c>
      <c r="Q20" s="4">
        <f t="shared" si="23"/>
        <v>12.5</v>
      </c>
      <c r="R20">
        <f t="shared" si="0"/>
        <v>2000000</v>
      </c>
      <c r="S20">
        <f t="shared" si="1"/>
        <v>169877.28800296434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67196.266983019566</v>
      </c>
      <c r="AC20">
        <f t="shared" si="2"/>
        <v>48965.331047867759</v>
      </c>
      <c r="AE20">
        <f t="shared" si="3"/>
        <v>47519.539484156172</v>
      </c>
      <c r="AF20">
        <f t="shared" si="4"/>
        <v>-2375.9769742078083</v>
      </c>
      <c r="AG20">
        <f t="shared" si="4"/>
        <v>-3.6029927560867732</v>
      </c>
      <c r="AH20">
        <f t="shared" si="5"/>
        <v>-84001.772423262271</v>
      </c>
      <c r="AI20">
        <f t="shared" si="6"/>
        <v>-38861.812906069994</v>
      </c>
      <c r="AJ20">
        <f t="shared" si="7"/>
        <v>18230.935935151807</v>
      </c>
      <c r="AK20">
        <f t="shared" si="24"/>
        <v>6100.0527414681592</v>
      </c>
      <c r="AL20">
        <f t="shared" si="8"/>
        <v>-14530.824229450027</v>
      </c>
      <c r="AN20">
        <f t="shared" si="9"/>
        <v>16167.831383811783</v>
      </c>
      <c r="AO20">
        <f t="shared" si="9"/>
        <v>-808.39156919058905</v>
      </c>
      <c r="AP20">
        <f t="shared" si="9"/>
        <v>-1.2258658225618673</v>
      </c>
      <c r="AQ20">
        <f t="shared" si="9"/>
        <v>-28580.379928417813</v>
      </c>
      <c r="AR20">
        <f t="shared" si="9"/>
        <v>-13222.165979619182</v>
      </c>
      <c r="AS20">
        <f t="shared" si="9"/>
        <v>6202.8104937103953</v>
      </c>
      <c r="AT20">
        <f t="shared" si="9"/>
        <v>2075.4541232307006</v>
      </c>
      <c r="AU20">
        <f t="shared" si="9"/>
        <v>-4943.9013626780861</v>
      </c>
      <c r="AW20">
        <v>17</v>
      </c>
      <c r="AX20">
        <f>(R20*SUMPRODUCT(K21:$K$23, X21:$X$23)-$AZ$3*SUMPRODUCT(K20:$K$22, W21:$W$23))/Z20</f>
        <v>169877.28800296434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0.140869152</v>
      </c>
      <c r="O21">
        <f t="shared" si="21"/>
        <v>164861.34826346196</v>
      </c>
      <c r="P21">
        <f t="shared" si="22"/>
        <v>8243.0674131730975</v>
      </c>
      <c r="Q21" s="4">
        <f t="shared" si="23"/>
        <v>12.5</v>
      </c>
      <c r="R21">
        <f t="shared" si="0"/>
        <v>2000000</v>
      </c>
      <c r="S21">
        <f t="shared" si="1"/>
        <v>127336.40158586412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48965.331047867759</v>
      </c>
      <c r="AC21">
        <f t="shared" si="2"/>
        <v>31165.964202037947</v>
      </c>
      <c r="AE21">
        <f t="shared" si="3"/>
        <v>40350.306858751013</v>
      </c>
      <c r="AF21">
        <f t="shared" si="4"/>
        <v>-2017.5153429375505</v>
      </c>
      <c r="AG21">
        <f t="shared" si="4"/>
        <v>-3.0594122943138187</v>
      </c>
      <c r="AH21">
        <f t="shared" si="5"/>
        <v>-81208.085473933854</v>
      </c>
      <c r="AI21">
        <f t="shared" si="6"/>
        <v>-42878.353370414705</v>
      </c>
      <c r="AJ21">
        <f t="shared" si="7"/>
        <v>17799.366845829813</v>
      </c>
      <c r="AK21">
        <f t="shared" si="24"/>
        <v>4478.3936875168465</v>
      </c>
      <c r="AL21">
        <f t="shared" si="8"/>
        <v>-20600.592837068045</v>
      </c>
      <c r="AN21">
        <f t="shared" si="9"/>
        <v>13058.69340174747</v>
      </c>
      <c r="AO21">
        <f t="shared" si="9"/>
        <v>-652.93467008737343</v>
      </c>
      <c r="AP21">
        <f t="shared" si="9"/>
        <v>-0.99012697179318565</v>
      </c>
      <c r="AQ21">
        <f t="shared" si="9"/>
        <v>-26281.621442415715</v>
      </c>
      <c r="AR21">
        <f t="shared" si="9"/>
        <v>-13876.852837727412</v>
      </c>
      <c r="AS21">
        <f t="shared" si="9"/>
        <v>5760.4636118030057</v>
      </c>
      <c r="AT21">
        <f t="shared" si="9"/>
        <v>1449.3562664175979</v>
      </c>
      <c r="AU21">
        <f t="shared" si="9"/>
        <v>-6667.0329595068088</v>
      </c>
      <c r="AW21">
        <v>18</v>
      </c>
      <c r="AX21">
        <f>(R21*SUMPRODUCT(K22:$K$23, X22:$X$23)-$AZ$3*SUMPRODUCT(K21:$K$22, W22:$W$23))/Z21</f>
        <v>127336.40158586412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0.15811491799999999</v>
      </c>
      <c r="O22">
        <f t="shared" si="21"/>
        <v>164861.34826346196</v>
      </c>
      <c r="P22">
        <f t="shared" si="22"/>
        <v>8243.0674131730975</v>
      </c>
      <c r="Q22" s="4">
        <f t="shared" si="23"/>
        <v>12.5</v>
      </c>
      <c r="R22">
        <f t="shared" si="0"/>
        <v>2000000</v>
      </c>
      <c r="S22">
        <f t="shared" si="1"/>
        <v>71741.998730583422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31165.964202037947</v>
      </c>
      <c r="AC22">
        <f t="shared" si="2"/>
        <v>14607.12691834975</v>
      </c>
      <c r="AE22">
        <f t="shared" si="3"/>
        <v>33566.818329917252</v>
      </c>
      <c r="AF22">
        <f t="shared" si="4"/>
        <v>-1678.3409164958625</v>
      </c>
      <c r="AG22">
        <f t="shared" si="4"/>
        <v>-2.5450794473270597</v>
      </c>
      <c r="AH22">
        <f t="shared" si="5"/>
        <v>-77398.195846979404</v>
      </c>
      <c r="AI22">
        <f t="shared" si="6"/>
        <v>-45512.263513005339</v>
      </c>
      <c r="AJ22">
        <f t="shared" si="7"/>
        <v>16558.837283688197</v>
      </c>
      <c r="AK22">
        <f t="shared" si="24"/>
        <v>4413.810913082154</v>
      </c>
      <c r="AL22">
        <f t="shared" si="8"/>
        <v>-24539.615316234987</v>
      </c>
      <c r="AN22">
        <f t="shared" si="9"/>
        <v>10152.64694516407</v>
      </c>
      <c r="AO22">
        <f t="shared" si="9"/>
        <v>-507.63234725820342</v>
      </c>
      <c r="AP22">
        <f t="shared" si="9"/>
        <v>-0.76978678235568798</v>
      </c>
      <c r="AQ22">
        <f t="shared" si="9"/>
        <v>-23409.920740884914</v>
      </c>
      <c r="AR22">
        <f t="shared" si="9"/>
        <v>-13765.675929761403</v>
      </c>
      <c r="AS22">
        <f t="shared" si="9"/>
        <v>5008.3992802460016</v>
      </c>
      <c r="AT22">
        <f t="shared" si="9"/>
        <v>1335.0048087010882</v>
      </c>
      <c r="AU22">
        <f t="shared" si="9"/>
        <v>-7422.2718408143128</v>
      </c>
      <c r="AW22">
        <v>19</v>
      </c>
      <c r="AX22">
        <f>(R22*SUMPRODUCT(K23:$K$23, X23:$X$23)-$AZ$3*SUMPRODUCT(K22:$K$22, W23:$W$23))/Z22</f>
        <v>71741.998730583422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0.17865895700000001</v>
      </c>
      <c r="O23">
        <f t="shared" si="21"/>
        <v>164861.34826346196</v>
      </c>
      <c r="P23">
        <f t="shared" si="22"/>
        <v>8243.0674131730975</v>
      </c>
      <c r="Q23" s="4">
        <f t="shared" si="23"/>
        <v>12.5</v>
      </c>
      <c r="R23">
        <f t="shared" si="0"/>
        <v>2000000</v>
      </c>
      <c r="S23">
        <f t="shared" si="1"/>
        <v>88423.973308821543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14607.12691834975</v>
      </c>
      <c r="AC23">
        <f t="shared" si="2"/>
        <v>14607.12691834975</v>
      </c>
      <c r="AE23">
        <f t="shared" si="3"/>
        <v>27234.137393986577</v>
      </c>
      <c r="AF23">
        <f t="shared" si="4"/>
        <v>-1361.7068696993288</v>
      </c>
      <c r="AG23">
        <f t="shared" si="4"/>
        <v>-2.0649274133122</v>
      </c>
      <c r="AH23">
        <f t="shared" si="5"/>
        <v>-72752.198326654223</v>
      </c>
      <c r="AI23">
        <f t="shared" si="6"/>
        <v>-46881.83272978029</v>
      </c>
      <c r="AJ23">
        <f t="shared" si="7"/>
        <v>0</v>
      </c>
      <c r="AK23">
        <f t="shared" si="24"/>
        <v>4205.8260182899839</v>
      </c>
      <c r="AL23">
        <f t="shared" si="8"/>
        <v>-42676.006711490307</v>
      </c>
      <c r="AN23">
        <f t="shared" si="9"/>
        <v>7461.9613748529564</v>
      </c>
      <c r="AO23">
        <f t="shared" si="9"/>
        <v>-373.0980687426478</v>
      </c>
      <c r="AP23">
        <f t="shared" si="9"/>
        <v>-0.5657755330048716</v>
      </c>
      <c r="AQ23">
        <f t="shared" si="9"/>
        <v>-19933.588716087066</v>
      </c>
      <c r="AR23">
        <f t="shared" si="9"/>
        <v>-12845.291185509765</v>
      </c>
      <c r="AS23">
        <f t="shared" si="9"/>
        <v>0</v>
      </c>
      <c r="AT23">
        <f t="shared" si="9"/>
        <v>1152.3666361748301</v>
      </c>
      <c r="AU23">
        <f t="shared" si="9"/>
        <v>-11692.924549334935</v>
      </c>
      <c r="AW23">
        <v>20</v>
      </c>
      <c r="AX23">
        <f>(R23*SUMPRODUCT(K$23:$K24, X$23:$X24)-$AZ$3*SUMPRODUCT(K$22:$K23, W$23:$W24))/Z23</f>
        <v>88423.973308821543</v>
      </c>
    </row>
    <row r="25" spans="5:50" x14ac:dyDescent="0.25">
      <c r="AN25" s="8">
        <f t="shared" ref="AN25:AU25" si="25">SUM(AN3:AN23)</f>
        <v>1182123.6597119593</v>
      </c>
      <c r="AO25" s="8">
        <f t="shared" si="25"/>
        <v>-182752.19418319443</v>
      </c>
      <c r="AP25" s="8">
        <f t="shared" si="25"/>
        <v>-177.13014012711676</v>
      </c>
      <c r="AQ25" s="8">
        <f t="shared" si="25"/>
        <v>-695171.98476837215</v>
      </c>
      <c r="AR25" s="8">
        <f t="shared" si="25"/>
        <v>304022.3506202657</v>
      </c>
      <c r="AS25" s="8">
        <f t="shared" si="25"/>
        <v>-82106.410710360753</v>
      </c>
      <c r="AT25" s="8">
        <f t="shared" si="25"/>
        <v>147611.77111190438</v>
      </c>
      <c r="AU25" s="9">
        <f t="shared" si="25"/>
        <v>369527.71102180931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B1CB-0100-4859-BB81-7014DBBA34A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3671.9243635464031</v>
      </c>
      <c r="K3">
        <v>1</v>
      </c>
      <c r="L3" s="2">
        <v>0</v>
      </c>
      <c r="O3">
        <f>$C$3</f>
        <v>3671.9243635464031</v>
      </c>
      <c r="P3">
        <f>O3*C5</f>
        <v>367.19243635464034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3671.9243635464031</v>
      </c>
      <c r="AF3">
        <f t="shared" ref="AF3:AG34" si="3">-$Z3*P3</f>
        <v>-367.19243635464034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3204.7319271917627</v>
      </c>
      <c r="AJ3">
        <f t="shared" ref="AJ3:AJ66" si="6">AB3-AC3</f>
        <v>0</v>
      </c>
      <c r="AL3">
        <f t="shared" ref="AL3:AL23" si="7">SUM(AI3:AK3)</f>
        <v>3204.7319271917627</v>
      </c>
      <c r="AN3">
        <f t="shared" ref="AN3:AU34" si="8">AE3*$K3</f>
        <v>3671.9243635464031</v>
      </c>
      <c r="AO3">
        <f t="shared" si="8"/>
        <v>-367.19243635464034</v>
      </c>
      <c r="AP3">
        <f t="shared" si="8"/>
        <v>-100</v>
      </c>
      <c r="AQ3">
        <f t="shared" si="8"/>
        <v>0</v>
      </c>
      <c r="AR3">
        <f t="shared" si="8"/>
        <v>3204.7319271917627</v>
      </c>
      <c r="AS3">
        <f t="shared" si="8"/>
        <v>0</v>
      </c>
      <c r="AT3">
        <f t="shared" si="8"/>
        <v>0</v>
      </c>
      <c r="AU3">
        <f t="shared" si="8"/>
        <v>3204.7319271917627</v>
      </c>
      <c r="AW3">
        <v>0</v>
      </c>
      <c r="AX3">
        <f>IF(Z3&gt;0, (R3*SUMPRODUCT(K3:$K$98, X3:$X$98)-K3*$AZ$3)/Z3, 0)</f>
        <v>0</v>
      </c>
      <c r="AZ3">
        <f>C6*SUMPRODUCT(X4:X98, K4:K98)/1</f>
        <v>1711.540689919254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</v>
      </c>
      <c r="S4">
        <f t="shared" si="1"/>
        <v>116.08768447228411</v>
      </c>
      <c r="U4">
        <f t="shared" ref="U4:U67" si="12">M4</f>
        <v>1.0468929999999999E-3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1.0468929999999999E-3</v>
      </c>
      <c r="Y4">
        <f t="shared" ref="Y4:Y67" si="16">V4*W4</f>
        <v>0.01</v>
      </c>
      <c r="Z4">
        <f t="shared" ref="Z4:Z67" si="17">MAX(0, W4-X4-Y4)</f>
        <v>0.98895310699999994</v>
      </c>
      <c r="AB4">
        <f t="shared" ref="AB4:AB67" si="18">AC3</f>
        <v>0</v>
      </c>
      <c r="AC4">
        <f t="shared" ref="AC4:AC67" si="19">S4*Z4</f>
        <v>114.80527624330102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-52.344649999999994</v>
      </c>
      <c r="AI4">
        <f t="shared" si="5"/>
        <v>-52.344649999999994</v>
      </c>
      <c r="AJ4">
        <f t="shared" si="6"/>
        <v>-114.80527624330102</v>
      </c>
      <c r="AK4">
        <f t="shared" ref="AK4:AK67" si="20">G4*SUM(AB4:AB4, AE4:AF4)</f>
        <v>0</v>
      </c>
      <c r="AL4">
        <f t="shared" si="7"/>
        <v>-167.14992624330102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-48.833519917902784</v>
      </c>
      <c r="AR4">
        <f t="shared" si="8"/>
        <v>-48.833519917902784</v>
      </c>
      <c r="AS4">
        <f t="shared" si="8"/>
        <v>-107.10446519572817</v>
      </c>
      <c r="AT4">
        <f t="shared" si="8"/>
        <v>0</v>
      </c>
      <c r="AU4">
        <f t="shared" si="8"/>
        <v>-155.93798511363096</v>
      </c>
      <c r="AW4">
        <v>1</v>
      </c>
      <c r="AX4">
        <f>IF(Z4&gt;0, (R4*SUMPRODUCT(K4:$K$98, X4:$X$98)-K4*$AZ$3)/Z4, 0)</f>
        <v>116.08768447228411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1.057716E-3</v>
      </c>
      <c r="Q5" s="4">
        <f t="shared" ref="Q5:Q68" si="22">$C$8</f>
        <v>12.5</v>
      </c>
      <c r="R5">
        <f t="shared" si="0"/>
        <v>50000</v>
      </c>
      <c r="S5">
        <f t="shared" si="1"/>
        <v>203.63131992688449</v>
      </c>
      <c r="U5">
        <f t="shared" si="12"/>
        <v>1.057716E-3</v>
      </c>
      <c r="V5">
        <f t="shared" si="13"/>
        <v>0.01</v>
      </c>
      <c r="W5">
        <f t="shared" si="14"/>
        <v>0.98895310699999994</v>
      </c>
      <c r="X5">
        <f t="shared" si="15"/>
        <v>1.0460315245236118E-3</v>
      </c>
      <c r="Y5">
        <f t="shared" si="16"/>
        <v>9.8895310699999989E-3</v>
      </c>
      <c r="Z5">
        <f t="shared" si="17"/>
        <v>0.97801754440547628</v>
      </c>
      <c r="AB5">
        <f t="shared" si="18"/>
        <v>114.80527624330102</v>
      </c>
      <c r="AC5">
        <f t="shared" si="19"/>
        <v>199.15500347893749</v>
      </c>
      <c r="AE5">
        <f t="shared" si="2"/>
        <v>0</v>
      </c>
      <c r="AF5">
        <f t="shared" si="3"/>
        <v>0</v>
      </c>
      <c r="AG5">
        <f t="shared" si="3"/>
        <v>-12.225219305068453</v>
      </c>
      <c r="AH5">
        <f t="shared" si="4"/>
        <v>-52.301576226180593</v>
      </c>
      <c r="AI5">
        <f t="shared" si="5"/>
        <v>-64.52679553124905</v>
      </c>
      <c r="AJ5">
        <f t="shared" si="6"/>
        <v>-84.349727235636465</v>
      </c>
      <c r="AK5">
        <f t="shared" si="20"/>
        <v>4.7070163259753421</v>
      </c>
      <c r="AL5">
        <f t="shared" si="7"/>
        <v>-144.16950644091017</v>
      </c>
      <c r="AN5">
        <f t="shared" si="8"/>
        <v>0</v>
      </c>
      <c r="AO5">
        <f t="shared" si="8"/>
        <v>0</v>
      </c>
      <c r="AP5">
        <f t="shared" si="8"/>
        <v>-10.453883045566785</v>
      </c>
      <c r="AQ5">
        <f t="shared" si="8"/>
        <v>-44.723497167908413</v>
      </c>
      <c r="AR5">
        <f t="shared" si="8"/>
        <v>-55.177380213475196</v>
      </c>
      <c r="AS5">
        <f t="shared" si="8"/>
        <v>-72.128128047668227</v>
      </c>
      <c r="AT5">
        <f t="shared" si="8"/>
        <v>4.025007399656146</v>
      </c>
      <c r="AU5">
        <f t="shared" si="8"/>
        <v>-123.28050086148728</v>
      </c>
      <c r="AW5">
        <v>2</v>
      </c>
      <c r="AX5">
        <f>IF(Z5&gt;0, (R5*SUMPRODUCT(K5:$K$98, X5:$X$98)-K5*$AZ$3)/Z5, 0)</f>
        <v>203.63131992688449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1.0712440000000001E-3</v>
      </c>
      <c r="Q6" s="4">
        <f t="shared" si="22"/>
        <v>12.5</v>
      </c>
      <c r="R6">
        <f t="shared" si="0"/>
        <v>50000</v>
      </c>
      <c r="S6">
        <f t="shared" si="1"/>
        <v>307.7824618290224</v>
      </c>
      <c r="U6">
        <f t="shared" si="12"/>
        <v>1.0712440000000001E-3</v>
      </c>
      <c r="V6">
        <f t="shared" si="13"/>
        <v>0.01</v>
      </c>
      <c r="W6">
        <f t="shared" si="14"/>
        <v>0.97801754440547628</v>
      </c>
      <c r="X6">
        <f t="shared" si="15"/>
        <v>1.0476954263391001E-3</v>
      </c>
      <c r="Y6">
        <f t="shared" si="16"/>
        <v>9.7801754440547638E-3</v>
      </c>
      <c r="Z6">
        <f t="shared" si="17"/>
        <v>0.96718967353508245</v>
      </c>
      <c r="AB6">
        <f t="shared" si="18"/>
        <v>199.15500347893749</v>
      </c>
      <c r="AC6">
        <f t="shared" si="19"/>
        <v>297.68401877623614</v>
      </c>
      <c r="AE6">
        <f t="shared" si="2"/>
        <v>0</v>
      </c>
      <c r="AF6">
        <f t="shared" si="3"/>
        <v>0</v>
      </c>
      <c r="AG6">
        <f t="shared" si="3"/>
        <v>-12.089870919188531</v>
      </c>
      <c r="AH6">
        <f t="shared" si="4"/>
        <v>-52.384771316955003</v>
      </c>
      <c r="AI6">
        <f t="shared" si="5"/>
        <v>-64.474642236143538</v>
      </c>
      <c r="AJ6">
        <f t="shared" si="6"/>
        <v>-98.529015297298656</v>
      </c>
      <c r="AK6">
        <f t="shared" si="20"/>
        <v>11.650567703517844</v>
      </c>
      <c r="AL6">
        <f t="shared" si="7"/>
        <v>-151.35308982992436</v>
      </c>
      <c r="AN6">
        <f t="shared" si="8"/>
        <v>0</v>
      </c>
      <c r="AO6">
        <f t="shared" si="8"/>
        <v>0</v>
      </c>
      <c r="AP6">
        <f t="shared" si="8"/>
        <v>-9.3262476821126317</v>
      </c>
      <c r="AQ6">
        <f t="shared" si="8"/>
        <v>-40.410137985620736</v>
      </c>
      <c r="AR6">
        <f t="shared" si="8"/>
        <v>-49.736385667733366</v>
      </c>
      <c r="AS6">
        <f t="shared" si="8"/>
        <v>-76.006270594570452</v>
      </c>
      <c r="AT6">
        <f t="shared" si="8"/>
        <v>8.9873647755639183</v>
      </c>
      <c r="AU6">
        <f t="shared" si="8"/>
        <v>-116.75529148673991</v>
      </c>
      <c r="AW6">
        <v>3</v>
      </c>
      <c r="AX6">
        <f>IF(Z6&gt;0, (R6*SUMPRODUCT(K6:$K$98, X6:$X$98)-K6*$AZ$3)/Z6, 0)</f>
        <v>307.7824618290224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1.0856730000000001E-3</v>
      </c>
      <c r="Q7" s="4">
        <f t="shared" si="22"/>
        <v>12.5</v>
      </c>
      <c r="R7">
        <f t="shared" si="0"/>
        <v>50000</v>
      </c>
      <c r="S7">
        <f t="shared" si="1"/>
        <v>393.4458706632272</v>
      </c>
      <c r="U7">
        <f t="shared" si="12"/>
        <v>1.0856730000000001E-3</v>
      </c>
      <c r="V7">
        <f t="shared" si="13"/>
        <v>0.01</v>
      </c>
      <c r="W7">
        <f t="shared" si="14"/>
        <v>0.96718967353508245</v>
      </c>
      <c r="X7">
        <f t="shared" si="15"/>
        <v>1.0500517144358538E-3</v>
      </c>
      <c r="Y7">
        <f t="shared" si="16"/>
        <v>9.6718967353508246E-3</v>
      </c>
      <c r="Z7">
        <f t="shared" si="17"/>
        <v>0.95646772508529576</v>
      </c>
      <c r="AB7">
        <f t="shared" si="18"/>
        <v>297.68401877623614</v>
      </c>
      <c r="AC7">
        <f t="shared" si="19"/>
        <v>376.31827685746043</v>
      </c>
      <c r="AE7">
        <f t="shared" si="2"/>
        <v>0</v>
      </c>
      <c r="AF7">
        <f t="shared" si="3"/>
        <v>0</v>
      </c>
      <c r="AG7">
        <f t="shared" si="3"/>
        <v>-11.955846563566197</v>
      </c>
      <c r="AH7">
        <f t="shared" si="4"/>
        <v>-52.502585721792691</v>
      </c>
      <c r="AI7">
        <f t="shared" si="5"/>
        <v>-64.458432285358896</v>
      </c>
      <c r="AJ7">
        <f t="shared" si="6"/>
        <v>-78.634258081224289</v>
      </c>
      <c r="AK7">
        <f t="shared" si="20"/>
        <v>14.616285321913194</v>
      </c>
      <c r="AL7">
        <f t="shared" si="7"/>
        <v>-128.47640504467</v>
      </c>
      <c r="AN7">
        <f t="shared" si="8"/>
        <v>0</v>
      </c>
      <c r="AO7">
        <f t="shared" si="8"/>
        <v>0</v>
      </c>
      <c r="AP7">
        <f t="shared" si="8"/>
        <v>-8.3912837321369533</v>
      </c>
      <c r="AQ7">
        <f t="shared" si="8"/>
        <v>-36.849259575224352</v>
      </c>
      <c r="AR7">
        <f t="shared" si="8"/>
        <v>-45.240543307361307</v>
      </c>
      <c r="AS7">
        <f t="shared" si="8"/>
        <v>-55.18993298529066</v>
      </c>
      <c r="AT7">
        <f t="shared" si="8"/>
        <v>10.258528879067379</v>
      </c>
      <c r="AU7">
        <f t="shared" si="8"/>
        <v>-90.171947413584604</v>
      </c>
      <c r="AW7">
        <v>4</v>
      </c>
      <c r="AX7">
        <f>IF(Z7&gt;0, (R7*SUMPRODUCT(K7:$K$98, X7:$X$98)-K7*$AZ$3)/Z7, 0)</f>
        <v>393.4458706632272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1.1037099999999999E-3</v>
      </c>
      <c r="Q8" s="4">
        <f t="shared" si="22"/>
        <v>12.5</v>
      </c>
      <c r="R8">
        <f t="shared" si="0"/>
        <v>50000</v>
      </c>
      <c r="S8">
        <f t="shared" si="1"/>
        <v>443.43109801249909</v>
      </c>
      <c r="U8">
        <f t="shared" si="12"/>
        <v>1.1037099999999999E-3</v>
      </c>
      <c r="V8">
        <f t="shared" si="13"/>
        <v>0.01</v>
      </c>
      <c r="W8">
        <f t="shared" si="14"/>
        <v>0.95646772508529576</v>
      </c>
      <c r="X8">
        <f t="shared" si="15"/>
        <v>1.0556629928538917E-3</v>
      </c>
      <c r="Y8">
        <f t="shared" si="16"/>
        <v>9.5646772508529571E-3</v>
      </c>
      <c r="Z8">
        <f t="shared" si="17"/>
        <v>0.94584738484158892</v>
      </c>
      <c r="AB8">
        <f t="shared" si="18"/>
        <v>376.31827685746043</v>
      </c>
      <c r="AC8">
        <f t="shared" si="19"/>
        <v>419.41814441255656</v>
      </c>
      <c r="AE8">
        <f t="shared" si="2"/>
        <v>0</v>
      </c>
      <c r="AF8">
        <f t="shared" si="3"/>
        <v>0</v>
      </c>
      <c r="AG8">
        <f t="shared" si="3"/>
        <v>-11.823092310519861</v>
      </c>
      <c r="AH8">
        <f t="shared" si="4"/>
        <v>-52.783149642694589</v>
      </c>
      <c r="AI8">
        <f t="shared" si="5"/>
        <v>-64.60624195321445</v>
      </c>
      <c r="AJ8">
        <f t="shared" si="6"/>
        <v>-43.099867555096125</v>
      </c>
      <c r="AK8">
        <f t="shared" si="20"/>
        <v>8.0155792970639066</v>
      </c>
      <c r="AL8">
        <f t="shared" si="7"/>
        <v>-99.690530211246667</v>
      </c>
      <c r="AN8">
        <f t="shared" si="8"/>
        <v>0</v>
      </c>
      <c r="AO8">
        <f t="shared" si="8"/>
        <v>0</v>
      </c>
      <c r="AP8">
        <f t="shared" si="8"/>
        <v>-7.7458315607650396</v>
      </c>
      <c r="AQ8">
        <f t="shared" si="8"/>
        <v>-34.580579736756746</v>
      </c>
      <c r="AR8">
        <f t="shared" si="8"/>
        <v>-42.326411297521787</v>
      </c>
      <c r="AS8">
        <f t="shared" si="8"/>
        <v>-28.236632651172929</v>
      </c>
      <c r="AT8">
        <f t="shared" si="8"/>
        <v>5.2513611047229043</v>
      </c>
      <c r="AU8">
        <f t="shared" si="8"/>
        <v>-65.311682843971809</v>
      </c>
      <c r="AW8">
        <v>5</v>
      </c>
      <c r="AX8">
        <f>IF(Z8&gt;0, (R8*SUMPRODUCT(K8:$K$98, X8:$X$98)-K8*$AZ$3)/Z8, 0)</f>
        <v>443.43109801249909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1.131668E-3</v>
      </c>
      <c r="Q9" s="4">
        <f t="shared" si="22"/>
        <v>12.5</v>
      </c>
      <c r="R9">
        <f t="shared" si="0"/>
        <v>50000</v>
      </c>
      <c r="S9">
        <f t="shared" si="1"/>
        <v>474.91864377066116</v>
      </c>
      <c r="U9">
        <f t="shared" si="12"/>
        <v>1.131668E-3</v>
      </c>
      <c r="V9">
        <f t="shared" si="13"/>
        <v>0.01</v>
      </c>
      <c r="W9">
        <f t="shared" si="14"/>
        <v>0.94584738484158892</v>
      </c>
      <c r="X9">
        <f t="shared" si="15"/>
        <v>1.0703852183089112E-3</v>
      </c>
      <c r="Y9">
        <f t="shared" si="16"/>
        <v>9.4584738484158899E-3</v>
      </c>
      <c r="Z9">
        <f t="shared" si="17"/>
        <v>0.93531852577486407</v>
      </c>
      <c r="AB9">
        <f t="shared" si="18"/>
        <v>419.41814441255656</v>
      </c>
      <c r="AC9">
        <f t="shared" si="19"/>
        <v>444.20020575457261</v>
      </c>
      <c r="AE9">
        <f t="shared" si="2"/>
        <v>0</v>
      </c>
      <c r="AF9">
        <f t="shared" si="3"/>
        <v>0</v>
      </c>
      <c r="AG9">
        <f t="shared" si="3"/>
        <v>-11.691481572185801</v>
      </c>
      <c r="AH9">
        <f t="shared" si="4"/>
        <v>-53.519260915445557</v>
      </c>
      <c r="AI9">
        <f t="shared" si="5"/>
        <v>-65.210742487631364</v>
      </c>
      <c r="AJ9">
        <f t="shared" si="6"/>
        <v>-24.78206134201605</v>
      </c>
      <c r="AK9">
        <f t="shared" si="20"/>
        <v>2.4745670520340837</v>
      </c>
      <c r="AL9">
        <f t="shared" si="7"/>
        <v>-87.518236777613325</v>
      </c>
      <c r="AN9">
        <f t="shared" si="8"/>
        <v>0</v>
      </c>
      <c r="AO9">
        <f t="shared" si="8"/>
        <v>0</v>
      </c>
      <c r="AP9">
        <f t="shared" si="8"/>
        <v>-7.2541031683366608</v>
      </c>
      <c r="AQ9">
        <f t="shared" si="8"/>
        <v>-33.206590437381756</v>
      </c>
      <c r="AR9">
        <f t="shared" si="8"/>
        <v>-40.460693605718419</v>
      </c>
      <c r="AS9">
        <f t="shared" si="8"/>
        <v>-15.376291583669886</v>
      </c>
      <c r="AT9">
        <f t="shared" si="8"/>
        <v>1.5353712514183897</v>
      </c>
      <c r="AU9">
        <f t="shared" si="8"/>
        <v>-54.301613937969911</v>
      </c>
      <c r="AW9">
        <v>6</v>
      </c>
      <c r="AX9">
        <f>IF(Z9&gt;0, (R9*SUMPRODUCT(K9:$K$98, X9:$X$98)-K9*$AZ$3)/Z9, 0)</f>
        <v>474.91864377066116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1.1650359999999999E-3</v>
      </c>
      <c r="Q10" s="4">
        <f t="shared" si="22"/>
        <v>12.5</v>
      </c>
      <c r="R10">
        <f t="shared" si="0"/>
        <v>50000</v>
      </c>
      <c r="S10">
        <f t="shared" si="1"/>
        <v>503.30675750160515</v>
      </c>
      <c r="U10">
        <f t="shared" si="12"/>
        <v>1.1650359999999999E-3</v>
      </c>
      <c r="V10">
        <f t="shared" si="13"/>
        <v>0.01</v>
      </c>
      <c r="W10">
        <f t="shared" si="14"/>
        <v>0.93531852577486407</v>
      </c>
      <c r="X10">
        <f t="shared" si="15"/>
        <v>1.0896797539946446E-3</v>
      </c>
      <c r="Y10">
        <f t="shared" si="16"/>
        <v>9.3531852577486401E-3</v>
      </c>
      <c r="Z10">
        <f t="shared" si="17"/>
        <v>0.92487566076312078</v>
      </c>
      <c r="AB10">
        <f t="shared" si="18"/>
        <v>444.20020575457261</v>
      </c>
      <c r="AC10">
        <f t="shared" si="19"/>
        <v>465.49616991084088</v>
      </c>
      <c r="AE10">
        <f t="shared" si="2"/>
        <v>0</v>
      </c>
      <c r="AF10">
        <f t="shared" si="3"/>
        <v>0</v>
      </c>
      <c r="AG10">
        <f t="shared" si="3"/>
        <v>-11.56094575953901</v>
      </c>
      <c r="AH10">
        <f t="shared" si="4"/>
        <v>-54.483987699732232</v>
      </c>
      <c r="AI10">
        <f t="shared" si="5"/>
        <v>-66.044933459271249</v>
      </c>
      <c r="AJ10">
        <f t="shared" si="6"/>
        <v>-21.295964156268269</v>
      </c>
      <c r="AK10">
        <f t="shared" si="20"/>
        <v>1.8212208435937478</v>
      </c>
      <c r="AL10">
        <f t="shared" si="7"/>
        <v>-85.519676771945768</v>
      </c>
      <c r="AN10">
        <f t="shared" si="8"/>
        <v>0</v>
      </c>
      <c r="AO10">
        <f t="shared" si="8"/>
        <v>0</v>
      </c>
      <c r="AP10">
        <f t="shared" si="8"/>
        <v>-6.8049623805279076</v>
      </c>
      <c r="AQ10">
        <f t="shared" si="8"/>
        <v>-32.070169201503731</v>
      </c>
      <c r="AR10">
        <f t="shared" si="8"/>
        <v>-38.875131582031642</v>
      </c>
      <c r="AS10">
        <f t="shared" si="8"/>
        <v>-12.535153953205201</v>
      </c>
      <c r="AT10">
        <f t="shared" si="8"/>
        <v>1.0720004734096198</v>
      </c>
      <c r="AU10">
        <f t="shared" si="8"/>
        <v>-50.338285061827222</v>
      </c>
      <c r="AW10">
        <v>7</v>
      </c>
      <c r="AX10">
        <f>IF(Z10&gt;0, (R10*SUMPRODUCT(K10:$K$98, X10:$X$98)-K10*$AZ$3)/Z10, 0)</f>
        <v>503.30675750160515</v>
      </c>
    </row>
    <row r="11" spans="1:52" x14ac:dyDescent="0.25">
      <c r="A11" t="s">
        <v>33</v>
      </c>
      <c r="C11" s="12">
        <f>AU100</f>
        <v>1096.747224906509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1.1975029999999999E-3</v>
      </c>
      <c r="Q11" s="4">
        <f t="shared" si="22"/>
        <v>12.5</v>
      </c>
      <c r="R11">
        <f t="shared" si="0"/>
        <v>50000</v>
      </c>
      <c r="S11">
        <f t="shared" si="1"/>
        <v>528.78863549967753</v>
      </c>
      <c r="U11">
        <f t="shared" si="12"/>
        <v>1.1975029999999999E-3</v>
      </c>
      <c r="V11">
        <f t="shared" si="13"/>
        <v>0.01</v>
      </c>
      <c r="W11">
        <f t="shared" si="14"/>
        <v>0.92487566076312078</v>
      </c>
      <c r="X11">
        <f t="shared" si="15"/>
        <v>1.1075413783908194E-3</v>
      </c>
      <c r="Y11">
        <f t="shared" si="16"/>
        <v>9.2487566076312078E-3</v>
      </c>
      <c r="Z11">
        <f t="shared" si="17"/>
        <v>0.91451936277709867</v>
      </c>
      <c r="AB11">
        <f t="shared" si="18"/>
        <v>465.49616991084088</v>
      </c>
      <c r="AC11">
        <f t="shared" si="19"/>
        <v>483.58744598093659</v>
      </c>
      <c r="AE11">
        <f t="shared" si="2"/>
        <v>0</v>
      </c>
      <c r="AF11">
        <f t="shared" si="3"/>
        <v>0</v>
      </c>
      <c r="AG11">
        <f t="shared" si="3"/>
        <v>-11.431492034713733</v>
      </c>
      <c r="AH11">
        <f t="shared" si="4"/>
        <v>-55.377068919540967</v>
      </c>
      <c r="AI11">
        <f t="shared" si="5"/>
        <v>-66.808560954254702</v>
      </c>
      <c r="AJ11">
        <f t="shared" si="6"/>
        <v>-18.091276070095716</v>
      </c>
      <c r="AK11">
        <f t="shared" si="20"/>
        <v>1.117190807786018</v>
      </c>
      <c r="AL11">
        <f t="shared" si="7"/>
        <v>-83.782646216564402</v>
      </c>
      <c r="AN11">
        <f t="shared" si="8"/>
        <v>0</v>
      </c>
      <c r="AO11">
        <f t="shared" si="8"/>
        <v>0</v>
      </c>
      <c r="AP11">
        <f t="shared" si="8"/>
        <v>-6.3937322252537623</v>
      </c>
      <c r="AQ11">
        <f t="shared" si="8"/>
        <v>-30.972872921206047</v>
      </c>
      <c r="AR11">
        <f t="shared" si="8"/>
        <v>-37.366605146459811</v>
      </c>
      <c r="AS11">
        <f t="shared" si="8"/>
        <v>-10.118606954724598</v>
      </c>
      <c r="AT11">
        <f t="shared" si="8"/>
        <v>0.62485446762397368</v>
      </c>
      <c r="AU11">
        <f t="shared" si="8"/>
        <v>-46.860357633560433</v>
      </c>
      <c r="AW11">
        <v>8</v>
      </c>
      <c r="AX11">
        <f>IF(Z11&gt;0, (R11*SUMPRODUCT(K11:$K$98, X11:$X$98)-K11*$AZ$3)/Z11, 0)</f>
        <v>528.78863549967753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1.2389879999999999E-3</v>
      </c>
      <c r="Q12" s="4">
        <f t="shared" si="22"/>
        <v>12.5</v>
      </c>
      <c r="R12">
        <f t="shared" si="0"/>
        <v>50000</v>
      </c>
      <c r="S12">
        <f t="shared" si="1"/>
        <v>553.16220041802183</v>
      </c>
      <c r="U12">
        <f t="shared" si="12"/>
        <v>1.2389879999999999E-3</v>
      </c>
      <c r="V12">
        <f t="shared" si="13"/>
        <v>0.01</v>
      </c>
      <c r="W12">
        <f t="shared" si="14"/>
        <v>0.91451936277709867</v>
      </c>
      <c r="X12">
        <f t="shared" si="15"/>
        <v>1.1330785162484717E-3</v>
      </c>
      <c r="Y12">
        <f t="shared" si="16"/>
        <v>9.1451936277709873E-3</v>
      </c>
      <c r="Z12">
        <f t="shared" si="17"/>
        <v>0.90424109063307923</v>
      </c>
      <c r="AB12">
        <f t="shared" si="18"/>
        <v>483.58744598093659</v>
      </c>
      <c r="AC12">
        <f t="shared" si="19"/>
        <v>500.19199140298599</v>
      </c>
      <c r="AE12">
        <f t="shared" si="2"/>
        <v>0</v>
      </c>
      <c r="AF12">
        <f t="shared" si="3"/>
        <v>0</v>
      </c>
      <c r="AG12">
        <f t="shared" si="3"/>
        <v>-11.30301363291349</v>
      </c>
      <c r="AH12">
        <f t="shared" si="4"/>
        <v>-56.653925812423587</v>
      </c>
      <c r="AI12">
        <f t="shared" si="5"/>
        <v>-67.956939445337071</v>
      </c>
      <c r="AJ12">
        <f t="shared" si="6"/>
        <v>-16.604545422049398</v>
      </c>
      <c r="AK12">
        <f t="shared" si="20"/>
        <v>1.112251125756154</v>
      </c>
      <c r="AL12">
        <f t="shared" si="7"/>
        <v>-83.449233741630309</v>
      </c>
      <c r="AN12">
        <f t="shared" si="8"/>
        <v>0</v>
      </c>
      <c r="AO12">
        <f t="shared" si="8"/>
        <v>0</v>
      </c>
      <c r="AP12">
        <f t="shared" si="8"/>
        <v>-6.0076719048740106</v>
      </c>
      <c r="AQ12">
        <f t="shared" si="8"/>
        <v>-30.112163840359997</v>
      </c>
      <c r="AR12">
        <f t="shared" si="8"/>
        <v>-36.119835745234006</v>
      </c>
      <c r="AS12">
        <f t="shared" si="8"/>
        <v>-8.8254924098094314</v>
      </c>
      <c r="AT12">
        <f t="shared" si="8"/>
        <v>0.59117329735073132</v>
      </c>
      <c r="AU12">
        <f t="shared" si="8"/>
        <v>-44.354154857692706</v>
      </c>
      <c r="AW12">
        <v>9</v>
      </c>
      <c r="AX12">
        <f>IF(Z12&gt;0, (R12*SUMPRODUCT(K12:$K$98, X12:$X$98)-K12*$AZ$3)/Z12, 0)</f>
        <v>553.16220041802183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1.2822770000000001E-3</v>
      </c>
      <c r="Q13" s="4">
        <f t="shared" si="22"/>
        <v>12.5</v>
      </c>
      <c r="R13">
        <f t="shared" si="0"/>
        <v>50000</v>
      </c>
      <c r="S13">
        <f t="shared" si="1"/>
        <v>576.08893901316435</v>
      </c>
      <c r="U13">
        <f t="shared" si="12"/>
        <v>1.2822770000000001E-3</v>
      </c>
      <c r="V13">
        <f t="shared" si="13"/>
        <v>0.01</v>
      </c>
      <c r="W13">
        <f t="shared" si="14"/>
        <v>0.90424109063307923</v>
      </c>
      <c r="X13">
        <f t="shared" si="15"/>
        <v>1.1594875529737129E-3</v>
      </c>
      <c r="Y13">
        <f t="shared" si="16"/>
        <v>9.0424109063307924E-3</v>
      </c>
      <c r="Z13">
        <f t="shared" si="17"/>
        <v>0.8940391921737747</v>
      </c>
      <c r="AB13">
        <f t="shared" si="18"/>
        <v>500.19199140298599</v>
      </c>
      <c r="AC13">
        <f t="shared" si="19"/>
        <v>515.04608965557645</v>
      </c>
      <c r="AE13">
        <f t="shared" si="2"/>
        <v>0</v>
      </c>
      <c r="AF13">
        <f t="shared" si="3"/>
        <v>0</v>
      </c>
      <c r="AG13">
        <f t="shared" si="3"/>
        <v>-11.175489902172183</v>
      </c>
      <c r="AH13">
        <f t="shared" si="4"/>
        <v>-57.974377648685646</v>
      </c>
      <c r="AI13">
        <f t="shared" si="5"/>
        <v>-69.149867550857834</v>
      </c>
      <c r="AJ13">
        <f t="shared" si="6"/>
        <v>-14.854098252590461</v>
      </c>
      <c r="AK13">
        <f t="shared" si="20"/>
        <v>1.000383982805972</v>
      </c>
      <c r="AL13">
        <f t="shared" si="7"/>
        <v>-83.003581820642324</v>
      </c>
      <c r="AN13">
        <f t="shared" si="8"/>
        <v>0</v>
      </c>
      <c r="AO13">
        <f t="shared" si="8"/>
        <v>0</v>
      </c>
      <c r="AP13">
        <f t="shared" si="8"/>
        <v>-5.6462848729259534</v>
      </c>
      <c r="AQ13">
        <f t="shared" si="8"/>
        <v>-29.29087265082179</v>
      </c>
      <c r="AR13">
        <f t="shared" si="8"/>
        <v>-34.93715752374775</v>
      </c>
      <c r="AS13">
        <f t="shared" si="8"/>
        <v>-7.5048584893137829</v>
      </c>
      <c r="AT13">
        <f t="shared" si="8"/>
        <v>0.50543224491097127</v>
      </c>
      <c r="AU13">
        <f t="shared" si="8"/>
        <v>-41.936583768150562</v>
      </c>
      <c r="AW13">
        <v>10</v>
      </c>
      <c r="AX13">
        <f>IF(Z13&gt;0, (R13*SUMPRODUCT(K13:$K$98, X13:$X$98)-K13*$AZ$3)/Z13, 0)</f>
        <v>576.08893901316435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1.3327809999999999E-3</v>
      </c>
      <c r="Q14" s="4">
        <f t="shared" si="22"/>
        <v>12.5</v>
      </c>
      <c r="R14">
        <f t="shared" si="0"/>
        <v>50000</v>
      </c>
      <c r="S14">
        <f t="shared" si="1"/>
        <v>597.73524320589911</v>
      </c>
      <c r="U14">
        <f t="shared" si="12"/>
        <v>1.3327809999999999E-3</v>
      </c>
      <c r="V14">
        <f t="shared" si="13"/>
        <v>0.01</v>
      </c>
      <c r="W14">
        <f t="shared" si="14"/>
        <v>0.8940391921737747</v>
      </c>
      <c r="X14">
        <f t="shared" si="15"/>
        <v>1.1915584485845555E-3</v>
      </c>
      <c r="Y14">
        <f t="shared" si="16"/>
        <v>8.9403919217377475E-3</v>
      </c>
      <c r="Z14">
        <f t="shared" si="17"/>
        <v>0.88390724180345237</v>
      </c>
      <c r="AB14">
        <f t="shared" si="18"/>
        <v>515.04608965557645</v>
      </c>
      <c r="AC14">
        <f t="shared" si="19"/>
        <v>528.34251015084203</v>
      </c>
      <c r="AE14">
        <f t="shared" si="2"/>
        <v>0</v>
      </c>
      <c r="AF14">
        <f t="shared" si="3"/>
        <v>0</v>
      </c>
      <c r="AG14">
        <f t="shared" si="3"/>
        <v>-11.048840522543154</v>
      </c>
      <c r="AH14">
        <f t="shared" si="4"/>
        <v>-59.577922429227776</v>
      </c>
      <c r="AI14">
        <f t="shared" si="5"/>
        <v>-70.626762951770928</v>
      </c>
      <c r="AJ14">
        <f t="shared" si="6"/>
        <v>-13.296420495265579</v>
      </c>
      <c r="AK14">
        <f t="shared" si="20"/>
        <v>0.92708296138003754</v>
      </c>
      <c r="AL14">
        <f t="shared" si="7"/>
        <v>-82.99610048565647</v>
      </c>
      <c r="AN14">
        <f t="shared" si="8"/>
        <v>0</v>
      </c>
      <c r="AO14">
        <f t="shared" si="8"/>
        <v>0</v>
      </c>
      <c r="AP14">
        <f t="shared" si="8"/>
        <v>-5.3073747509008085</v>
      </c>
      <c r="AQ14">
        <f t="shared" si="8"/>
        <v>-28.618601252036985</v>
      </c>
      <c r="AR14">
        <f t="shared" si="8"/>
        <v>-33.925976002937794</v>
      </c>
      <c r="AS14">
        <f t="shared" si="8"/>
        <v>-6.3870128517059461</v>
      </c>
      <c r="AT14">
        <f t="shared" si="8"/>
        <v>0.44532968786902349</v>
      </c>
      <c r="AU14">
        <f t="shared" si="8"/>
        <v>-39.867659166774715</v>
      </c>
      <c r="AW14">
        <v>11</v>
      </c>
      <c r="AX14">
        <f>IF(Z14&gt;0, (R14*SUMPRODUCT(K14:$K$98, X14:$X$98)-K14*$AZ$3)/Z14, 0)</f>
        <v>597.73524320589911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1.4022240000000001E-3</v>
      </c>
      <c r="Q15" s="4">
        <f t="shared" si="22"/>
        <v>12.5</v>
      </c>
      <c r="R15">
        <f t="shared" si="0"/>
        <v>50000</v>
      </c>
      <c r="S15">
        <f t="shared" si="1"/>
        <v>620.16657096750282</v>
      </c>
      <c r="U15">
        <f t="shared" si="12"/>
        <v>1.4022240000000001E-3</v>
      </c>
      <c r="V15">
        <f t="shared" si="13"/>
        <v>0.01</v>
      </c>
      <c r="W15">
        <f t="shared" si="14"/>
        <v>0.88390724180345237</v>
      </c>
      <c r="X15">
        <f t="shared" si="15"/>
        <v>1.2394359482306044E-3</v>
      </c>
      <c r="Y15">
        <f t="shared" si="16"/>
        <v>8.8390724180345236E-3</v>
      </c>
      <c r="Z15">
        <f t="shared" si="17"/>
        <v>0.87382873343718726</v>
      </c>
      <c r="AB15">
        <f t="shared" si="18"/>
        <v>528.34251015084203</v>
      </c>
      <c r="AC15">
        <f t="shared" si="19"/>
        <v>541.91936922861646</v>
      </c>
      <c r="AE15">
        <f t="shared" si="2"/>
        <v>0</v>
      </c>
      <c r="AF15">
        <f t="shared" si="3"/>
        <v>0</v>
      </c>
      <c r="AG15">
        <f t="shared" si="3"/>
        <v>-10.922859167964841</v>
      </c>
      <c r="AH15">
        <f t="shared" si="4"/>
        <v>-61.971797411530218</v>
      </c>
      <c r="AI15">
        <f t="shared" si="5"/>
        <v>-72.894656579495063</v>
      </c>
      <c r="AJ15">
        <f t="shared" si="6"/>
        <v>-13.576859077774429</v>
      </c>
      <c r="AK15">
        <f t="shared" si="20"/>
        <v>2.1662042916184525</v>
      </c>
      <c r="AL15">
        <f t="shared" si="7"/>
        <v>-84.305311365651036</v>
      </c>
      <c r="AN15">
        <f t="shared" si="8"/>
        <v>0</v>
      </c>
      <c r="AO15">
        <f t="shared" si="8"/>
        <v>0</v>
      </c>
      <c r="AP15">
        <f t="shared" si="8"/>
        <v>-4.977572218137837</v>
      </c>
      <c r="AQ15">
        <f t="shared" si="8"/>
        <v>-28.240691595511382</v>
      </c>
      <c r="AR15">
        <f t="shared" si="8"/>
        <v>-33.218263813649223</v>
      </c>
      <c r="AS15">
        <f t="shared" si="8"/>
        <v>-6.1870061232048306</v>
      </c>
      <c r="AT15">
        <f t="shared" si="8"/>
        <v>0.98714431221399324</v>
      </c>
      <c r="AU15">
        <f t="shared" si="8"/>
        <v>-38.418125624640055</v>
      </c>
      <c r="AW15">
        <v>12</v>
      </c>
      <c r="AX15">
        <f>IF(Z15&gt;0, (R15*SUMPRODUCT(K15:$K$98, X15:$X$98)-K15*$AZ$3)/Z15, 0)</f>
        <v>620.16657096750282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1.482489E-3</v>
      </c>
      <c r="Q16" s="4">
        <f t="shared" si="22"/>
        <v>12.5</v>
      </c>
      <c r="R16">
        <f t="shared" si="0"/>
        <v>50000</v>
      </c>
      <c r="S16">
        <f t="shared" si="1"/>
        <v>643.44941514319169</v>
      </c>
      <c r="U16">
        <f t="shared" si="12"/>
        <v>1.482489E-3</v>
      </c>
      <c r="V16">
        <f t="shared" si="13"/>
        <v>0.01</v>
      </c>
      <c r="W16">
        <f t="shared" si="14"/>
        <v>0.87382873343718726</v>
      </c>
      <c r="X16">
        <f t="shared" si="15"/>
        <v>1.2954414852045623E-3</v>
      </c>
      <c r="Y16">
        <f t="shared" si="16"/>
        <v>8.738287334371873E-3</v>
      </c>
      <c r="Z16">
        <f t="shared" si="17"/>
        <v>0.86379500461761083</v>
      </c>
      <c r="AB16">
        <f t="shared" si="18"/>
        <v>541.91936922861646</v>
      </c>
      <c r="AC16">
        <f t="shared" si="19"/>
        <v>555.80839052481224</v>
      </c>
      <c r="AE16">
        <f t="shared" si="2"/>
        <v>0</v>
      </c>
      <c r="AF16">
        <f t="shared" si="3"/>
        <v>0</v>
      </c>
      <c r="AG16">
        <f t="shared" si="3"/>
        <v>-10.797437557720135</v>
      </c>
      <c r="AH16">
        <f t="shared" si="4"/>
        <v>-64.772074260228123</v>
      </c>
      <c r="AI16">
        <f t="shared" si="5"/>
        <v>-75.569511817948253</v>
      </c>
      <c r="AJ16">
        <f t="shared" si="6"/>
        <v>-13.889021296195779</v>
      </c>
      <c r="AK16">
        <f t="shared" si="20"/>
        <v>3.8476275215231772</v>
      </c>
      <c r="AL16">
        <f t="shared" si="7"/>
        <v>-85.610905592620853</v>
      </c>
      <c r="AN16">
        <f t="shared" si="8"/>
        <v>0</v>
      </c>
      <c r="AO16">
        <f t="shared" si="8"/>
        <v>0</v>
      </c>
      <c r="AP16">
        <f t="shared" si="8"/>
        <v>-4.6546374987194818</v>
      </c>
      <c r="AQ16">
        <f t="shared" si="8"/>
        <v>-27.922414379320575</v>
      </c>
      <c r="AR16">
        <f t="shared" si="8"/>
        <v>-32.577051878040052</v>
      </c>
      <c r="AS16">
        <f t="shared" si="8"/>
        <v>-5.9873797834156441</v>
      </c>
      <c r="AT16">
        <f t="shared" si="8"/>
        <v>1.6586631084503727</v>
      </c>
      <c r="AU16">
        <f t="shared" si="8"/>
        <v>-36.905768553005323</v>
      </c>
      <c r="AW16">
        <v>13</v>
      </c>
      <c r="AX16">
        <f>IF(Z16&gt;0, (R16*SUMPRODUCT(K16:$K$98, X16:$X$98)-K16*$AZ$3)/Z16, 0)</f>
        <v>643.44941514319169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1.564558E-3</v>
      </c>
      <c r="Q17" s="4">
        <f t="shared" si="22"/>
        <v>12.5</v>
      </c>
      <c r="R17">
        <f t="shared" si="0"/>
        <v>50000</v>
      </c>
      <c r="S17">
        <f t="shared" si="1"/>
        <v>670.1009674372408</v>
      </c>
      <c r="U17">
        <f t="shared" si="12"/>
        <v>1.564558E-3</v>
      </c>
      <c r="V17">
        <f t="shared" si="13"/>
        <v>0.01</v>
      </c>
      <c r="W17">
        <f t="shared" si="14"/>
        <v>0.86379500461761083</v>
      </c>
      <c r="X17">
        <f t="shared" si="15"/>
        <v>1.3514573848345199E-3</v>
      </c>
      <c r="Y17">
        <f t="shared" si="16"/>
        <v>8.6379500461761082E-3</v>
      </c>
      <c r="Z17">
        <f t="shared" si="17"/>
        <v>0.85380559718660021</v>
      </c>
      <c r="AB17">
        <f t="shared" si="18"/>
        <v>555.80839052481224</v>
      </c>
      <c r="AC17">
        <f t="shared" si="19"/>
        <v>572.13595667807192</v>
      </c>
      <c r="AE17">
        <f t="shared" si="2"/>
        <v>0</v>
      </c>
      <c r="AF17">
        <f t="shared" si="3"/>
        <v>0</v>
      </c>
      <c r="AG17">
        <f t="shared" si="3"/>
        <v>-10.672569964832503</v>
      </c>
      <c r="AH17">
        <f t="shared" si="4"/>
        <v>-67.572869241725996</v>
      </c>
      <c r="AI17">
        <f t="shared" si="5"/>
        <v>-78.245439206558501</v>
      </c>
      <c r="AJ17">
        <f t="shared" si="6"/>
        <v>-16.327566153259681</v>
      </c>
      <c r="AK17">
        <f t="shared" si="20"/>
        <v>7.6701557892424086</v>
      </c>
      <c r="AL17">
        <f t="shared" si="7"/>
        <v>-86.902849570575768</v>
      </c>
      <c r="AN17">
        <f t="shared" si="8"/>
        <v>0</v>
      </c>
      <c r="AO17">
        <f t="shared" si="8"/>
        <v>0</v>
      </c>
      <c r="AP17">
        <f t="shared" si="8"/>
        <v>-4.3248812496677616</v>
      </c>
      <c r="AQ17">
        <f t="shared" si="8"/>
        <v>-27.382779980152485</v>
      </c>
      <c r="AR17">
        <f t="shared" si="8"/>
        <v>-31.70766122982025</v>
      </c>
      <c r="AS17">
        <f t="shared" si="8"/>
        <v>-6.6164742832914305</v>
      </c>
      <c r="AT17">
        <f t="shared" si="8"/>
        <v>3.1082029037272974</v>
      </c>
      <c r="AU17">
        <f t="shared" si="8"/>
        <v>-35.215932609384382</v>
      </c>
      <c r="AW17">
        <v>14</v>
      </c>
      <c r="AX17">
        <f>IF(Z17&gt;0, (R17*SUMPRODUCT(K17:$K$98, X17:$X$98)-K17*$AZ$3)/Z17, 0)</f>
        <v>670.1009674372408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1.6511360000000001E-3</v>
      </c>
      <c r="Q18" s="4">
        <f t="shared" si="22"/>
        <v>12.5</v>
      </c>
      <c r="R18">
        <f t="shared" si="0"/>
        <v>50000</v>
      </c>
      <c r="S18">
        <f t="shared" si="1"/>
        <v>700.46749995943935</v>
      </c>
      <c r="U18">
        <f t="shared" si="12"/>
        <v>1.6511360000000001E-3</v>
      </c>
      <c r="V18">
        <f t="shared" si="13"/>
        <v>0.01</v>
      </c>
      <c r="W18">
        <f t="shared" si="14"/>
        <v>0.85380559718660021</v>
      </c>
      <c r="X18">
        <f t="shared" si="15"/>
        <v>1.4097491585162943E-3</v>
      </c>
      <c r="Y18">
        <f t="shared" si="16"/>
        <v>8.5380559718660019E-3</v>
      </c>
      <c r="Z18">
        <f t="shared" si="17"/>
        <v>0.84385779205621791</v>
      </c>
      <c r="AB18">
        <f t="shared" si="18"/>
        <v>572.13595667807192</v>
      </c>
      <c r="AC18">
        <f t="shared" si="19"/>
        <v>591.09495792291136</v>
      </c>
      <c r="AE18">
        <f t="shared" si="2"/>
        <v>0</v>
      </c>
      <c r="AF18">
        <f t="shared" si="3"/>
        <v>0</v>
      </c>
      <c r="AG18">
        <f t="shared" si="3"/>
        <v>-10.548222400702723</v>
      </c>
      <c r="AH18">
        <f t="shared" si="4"/>
        <v>-70.487457925814724</v>
      </c>
      <c r="AI18">
        <f t="shared" si="5"/>
        <v>-81.035680326517451</v>
      </c>
      <c r="AJ18">
        <f t="shared" si="6"/>
        <v>-18.959001244839442</v>
      </c>
      <c r="AK18">
        <f t="shared" si="20"/>
        <v>12.358136664246354</v>
      </c>
      <c r="AL18">
        <f t="shared" si="7"/>
        <v>-87.636544907110533</v>
      </c>
      <c r="AN18">
        <f t="shared" si="8"/>
        <v>0</v>
      </c>
      <c r="AO18">
        <f t="shared" si="8"/>
        <v>0</v>
      </c>
      <c r="AP18">
        <f t="shared" si="8"/>
        <v>-3.9888871500970811</v>
      </c>
      <c r="AQ18">
        <f t="shared" si="8"/>
        <v>-26.655345752338295</v>
      </c>
      <c r="AR18">
        <f t="shared" si="8"/>
        <v>-30.64423290243538</v>
      </c>
      <c r="AS18">
        <f t="shared" si="8"/>
        <v>-7.169484446893768</v>
      </c>
      <c r="AT18">
        <f t="shared" si="8"/>
        <v>4.6733194150202824</v>
      </c>
      <c r="AU18">
        <f t="shared" si="8"/>
        <v>-33.140397934308865</v>
      </c>
      <c r="AW18">
        <v>15</v>
      </c>
      <c r="AX18">
        <f>IF(Z18&gt;0, (R18*SUMPRODUCT(K18:$K$98, X18:$X$98)-K18*$AZ$3)/Z18, 0)</f>
        <v>700.46749995943935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1.7512420000000001E-3</v>
      </c>
      <c r="Q19" s="4">
        <f t="shared" si="22"/>
        <v>12.5</v>
      </c>
      <c r="R19">
        <f t="shared" si="0"/>
        <v>50000</v>
      </c>
      <c r="S19">
        <f t="shared" si="1"/>
        <v>729.16309800416707</v>
      </c>
      <c r="U19">
        <f t="shared" si="12"/>
        <v>1.7512420000000001E-3</v>
      </c>
      <c r="V19">
        <f t="shared" si="13"/>
        <v>0.01</v>
      </c>
      <c r="W19">
        <f t="shared" si="14"/>
        <v>0.84385779205621791</v>
      </c>
      <c r="X19">
        <f t="shared" si="15"/>
        <v>1.4777992074761152E-3</v>
      </c>
      <c r="Y19">
        <f t="shared" si="16"/>
        <v>8.4385779205621795E-3</v>
      </c>
      <c r="Z19">
        <f t="shared" si="17"/>
        <v>0.83394141492817964</v>
      </c>
      <c r="AB19">
        <f t="shared" si="18"/>
        <v>591.09495792291136</v>
      </c>
      <c r="AC19">
        <f t="shared" si="19"/>
        <v>608.07930566301002</v>
      </c>
      <c r="AE19">
        <f t="shared" si="2"/>
        <v>0</v>
      </c>
      <c r="AF19">
        <f t="shared" si="3"/>
        <v>0</v>
      </c>
      <c r="AG19">
        <f t="shared" si="3"/>
        <v>-10.424267686602246</v>
      </c>
      <c r="AH19">
        <f t="shared" si="4"/>
        <v>-73.889960373805764</v>
      </c>
      <c r="AI19">
        <f t="shared" si="5"/>
        <v>-84.314228060408013</v>
      </c>
      <c r="AJ19">
        <f t="shared" si="6"/>
        <v>-16.984347740098656</v>
      </c>
      <c r="AK19">
        <f t="shared" si="20"/>
        <v>13.181417561680924</v>
      </c>
      <c r="AL19">
        <f t="shared" si="7"/>
        <v>-88.117158238825738</v>
      </c>
      <c r="AN19">
        <f t="shared" si="8"/>
        <v>0</v>
      </c>
      <c r="AO19">
        <f t="shared" si="8"/>
        <v>0</v>
      </c>
      <c r="AP19">
        <f t="shared" si="8"/>
        <v>-3.6762219265929317</v>
      </c>
      <c r="AQ19">
        <f t="shared" si="8"/>
        <v>-26.058031187206243</v>
      </c>
      <c r="AR19">
        <f t="shared" si="8"/>
        <v>-29.734253113799177</v>
      </c>
      <c r="AS19">
        <f t="shared" si="8"/>
        <v>-5.9896995595458762</v>
      </c>
      <c r="AT19">
        <f t="shared" si="8"/>
        <v>4.6485583180206307</v>
      </c>
      <c r="AU19">
        <f t="shared" si="8"/>
        <v>-31.07539435532442</v>
      </c>
      <c r="AW19">
        <v>16</v>
      </c>
      <c r="AX19">
        <f>IF(Z19&gt;0, (R19*SUMPRODUCT(K19:$K$98, X19:$X$98)-K19*$AZ$3)/Z19, 0)</f>
        <v>729.16309800416707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1.8504459999999999E-3</v>
      </c>
      <c r="Q20" s="4">
        <f t="shared" si="22"/>
        <v>12.5</v>
      </c>
      <c r="R20">
        <f t="shared" si="0"/>
        <v>50000</v>
      </c>
      <c r="S20">
        <f t="shared" si="1"/>
        <v>744.01033202776978</v>
      </c>
      <c r="U20">
        <f t="shared" si="12"/>
        <v>1.8504459999999999E-3</v>
      </c>
      <c r="V20">
        <f t="shared" si="13"/>
        <v>0.01</v>
      </c>
      <c r="W20">
        <f t="shared" si="14"/>
        <v>0.83394141492817964</v>
      </c>
      <c r="X20">
        <f t="shared" si="15"/>
        <v>1.5431635554881903E-3</v>
      </c>
      <c r="Y20">
        <f t="shared" si="16"/>
        <v>8.3394141492817968E-3</v>
      </c>
      <c r="Z20">
        <f t="shared" si="17"/>
        <v>0.82405883722340967</v>
      </c>
      <c r="AB20">
        <f t="shared" si="18"/>
        <v>608.07930566301002</v>
      </c>
      <c r="AC20">
        <f t="shared" si="19"/>
        <v>613.10828909300687</v>
      </c>
      <c r="AE20">
        <f t="shared" si="2"/>
        <v>0</v>
      </c>
      <c r="AF20">
        <f t="shared" si="3"/>
        <v>0</v>
      </c>
      <c r="AG20">
        <f t="shared" si="3"/>
        <v>-10.300735465292622</v>
      </c>
      <c r="AH20">
        <f t="shared" si="4"/>
        <v>-77.158177774409523</v>
      </c>
      <c r="AI20">
        <f t="shared" si="5"/>
        <v>-87.458913239702142</v>
      </c>
      <c r="AJ20">
        <f t="shared" si="6"/>
        <v>-5.0289834299968561</v>
      </c>
      <c r="AK20">
        <f t="shared" si="20"/>
        <v>2.6147410143509431</v>
      </c>
      <c r="AL20">
        <f t="shared" si="7"/>
        <v>-89.873155655348057</v>
      </c>
      <c r="AN20">
        <f t="shared" si="8"/>
        <v>0</v>
      </c>
      <c r="AO20">
        <f t="shared" si="8"/>
        <v>0</v>
      </c>
      <c r="AP20">
        <f t="shared" si="8"/>
        <v>-3.4455629869750797</v>
      </c>
      <c r="AQ20">
        <f t="shared" si="8"/>
        <v>-25.809163081385506</v>
      </c>
      <c r="AR20">
        <f t="shared" si="8"/>
        <v>-29.254726068360583</v>
      </c>
      <c r="AS20">
        <f t="shared" si="8"/>
        <v>-1.6821788334330268</v>
      </c>
      <c r="AT20">
        <f t="shared" si="8"/>
        <v>0.87462248593113945</v>
      </c>
      <c r="AU20">
        <f t="shared" si="8"/>
        <v>-30.062282415862473</v>
      </c>
      <c r="AW20">
        <v>17</v>
      </c>
      <c r="AX20">
        <f>IF(Z20&gt;0, (R20*SUMPRODUCT(K20:$K$98, X20:$X$98)-K20*$AZ$3)/Z20, 0)</f>
        <v>744.01033202776978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1.9640790000000001E-3</v>
      </c>
      <c r="Q21" s="4">
        <f t="shared" si="22"/>
        <v>12.5</v>
      </c>
      <c r="R21">
        <f t="shared" si="0"/>
        <v>50000</v>
      </c>
      <c r="S21">
        <f t="shared" si="1"/>
        <v>755.82295160432443</v>
      </c>
      <c r="U21">
        <f t="shared" si="12"/>
        <v>1.9640790000000001E-3</v>
      </c>
      <c r="V21">
        <f t="shared" si="13"/>
        <v>0.01</v>
      </c>
      <c r="W21">
        <f t="shared" si="14"/>
        <v>0.82405883722340967</v>
      </c>
      <c r="X21">
        <f t="shared" si="15"/>
        <v>1.6185166569549173E-3</v>
      </c>
      <c r="Y21">
        <f t="shared" si="16"/>
        <v>8.2405883722340961E-3</v>
      </c>
      <c r="Z21">
        <f t="shared" si="17"/>
        <v>0.8141997321942207</v>
      </c>
      <c r="AB21">
        <f t="shared" si="18"/>
        <v>613.10828909300687</v>
      </c>
      <c r="AC21">
        <f t="shared" si="19"/>
        <v>615.3908447824864</v>
      </c>
      <c r="AE21">
        <f t="shared" si="2"/>
        <v>0</v>
      </c>
      <c r="AF21">
        <f t="shared" si="3"/>
        <v>0</v>
      </c>
      <c r="AG21">
        <f t="shared" si="3"/>
        <v>-10.177496652427759</v>
      </c>
      <c r="AH21">
        <f t="shared" si="4"/>
        <v>-80.925832847745866</v>
      </c>
      <c r="AI21">
        <f t="shared" si="5"/>
        <v>-91.103329500173629</v>
      </c>
      <c r="AJ21">
        <f t="shared" si="6"/>
        <v>-2.2825556894795227</v>
      </c>
      <c r="AK21">
        <f t="shared" si="20"/>
        <v>0.98097326254881101</v>
      </c>
      <c r="AL21">
        <f t="shared" si="7"/>
        <v>-92.404911927104337</v>
      </c>
      <c r="AN21">
        <f t="shared" si="8"/>
        <v>0</v>
      </c>
      <c r="AO21">
        <f t="shared" si="8"/>
        <v>0</v>
      </c>
      <c r="AP21">
        <f t="shared" si="8"/>
        <v>-3.2372955488773623</v>
      </c>
      <c r="AQ21">
        <f t="shared" si="8"/>
        <v>-25.741186405078082</v>
      </c>
      <c r="AR21">
        <f t="shared" si="8"/>
        <v>-28.978481953955445</v>
      </c>
      <c r="AS21">
        <f t="shared" si="8"/>
        <v>-0.72604370465246948</v>
      </c>
      <c r="AT21">
        <f t="shared" si="8"/>
        <v>0.31203158152446381</v>
      </c>
      <c r="AU21">
        <f t="shared" si="8"/>
        <v>-29.392494077083448</v>
      </c>
      <c r="AW21">
        <v>18</v>
      </c>
      <c r="AX21">
        <f>IF(Z21&gt;0, (R21*SUMPRODUCT(K21:$K$98, X21:$X$98)-K21*$AZ$3)/Z21, 0)</f>
        <v>755.82295160432443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2.086732E-3</v>
      </c>
      <c r="Q22" s="4">
        <f t="shared" si="22"/>
        <v>12.5</v>
      </c>
      <c r="R22">
        <f t="shared" si="0"/>
        <v>50000</v>
      </c>
      <c r="S22">
        <f t="shared" si="1"/>
        <v>777.93716358066285</v>
      </c>
      <c r="U22">
        <f t="shared" si="12"/>
        <v>2.086732E-3</v>
      </c>
      <c r="V22">
        <f t="shared" si="13"/>
        <v>0.01</v>
      </c>
      <c r="W22">
        <f t="shared" si="14"/>
        <v>0.8141997321942207</v>
      </c>
      <c r="X22">
        <f t="shared" si="15"/>
        <v>1.6990166355611105E-3</v>
      </c>
      <c r="Y22">
        <f t="shared" si="16"/>
        <v>8.141997321942207E-3</v>
      </c>
      <c r="Z22">
        <f t="shared" si="17"/>
        <v>0.80435871823671734</v>
      </c>
      <c r="AB22">
        <f t="shared" si="18"/>
        <v>615.3908447824864</v>
      </c>
      <c r="AC22">
        <f t="shared" si="19"/>
        <v>625.7405397664495</v>
      </c>
      <c r="AE22">
        <f t="shared" si="2"/>
        <v>0</v>
      </c>
      <c r="AF22">
        <f t="shared" si="3"/>
        <v>0</v>
      </c>
      <c r="AG22">
        <f t="shared" si="3"/>
        <v>-10.054483977958967</v>
      </c>
      <c r="AH22">
        <f t="shared" si="4"/>
        <v>-84.95083177805553</v>
      </c>
      <c r="AI22">
        <f t="shared" si="5"/>
        <v>-95.005315756014497</v>
      </c>
      <c r="AJ22">
        <f t="shared" si="6"/>
        <v>-10.349694983963104</v>
      </c>
      <c r="AK22">
        <f t="shared" si="20"/>
        <v>12.923207740432215</v>
      </c>
      <c r="AL22">
        <f t="shared" si="7"/>
        <v>-92.431802999545383</v>
      </c>
      <c r="AN22">
        <f t="shared" si="8"/>
        <v>0</v>
      </c>
      <c r="AO22">
        <f t="shared" si="8"/>
        <v>0</v>
      </c>
      <c r="AP22">
        <f t="shared" si="8"/>
        <v>-2.9861505370432195</v>
      </c>
      <c r="AQ22">
        <f t="shared" si="8"/>
        <v>-25.230133390476023</v>
      </c>
      <c r="AR22">
        <f t="shared" si="8"/>
        <v>-28.216283927519243</v>
      </c>
      <c r="AS22">
        <f t="shared" si="8"/>
        <v>-3.0738272896297083</v>
      </c>
      <c r="AT22">
        <f t="shared" si="8"/>
        <v>3.8381525913223991</v>
      </c>
      <c r="AU22">
        <f t="shared" si="8"/>
        <v>-27.451958625826549</v>
      </c>
      <c r="AW22">
        <v>19</v>
      </c>
      <c r="AX22">
        <f>IF(Z22&gt;0, (R22*SUMPRODUCT(K22:$K$98, X22:$X$98)-K22*$AZ$3)/Z22, 0)</f>
        <v>777.93716358066285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2.2202060000000002E-3</v>
      </c>
      <c r="Q23" s="4">
        <f t="shared" si="22"/>
        <v>12.5</v>
      </c>
      <c r="R23">
        <f t="shared" si="0"/>
        <v>50000</v>
      </c>
      <c r="S23">
        <f t="shared" si="1"/>
        <v>824.35413789011204</v>
      </c>
      <c r="U23">
        <f t="shared" si="12"/>
        <v>2.2202060000000002E-3</v>
      </c>
      <c r="V23">
        <f t="shared" si="13"/>
        <v>0.01</v>
      </c>
      <c r="W23">
        <f t="shared" si="14"/>
        <v>0.80435871823671734</v>
      </c>
      <c r="X23">
        <f t="shared" si="15"/>
        <v>1.7858420523814693E-3</v>
      </c>
      <c r="Y23">
        <f t="shared" si="16"/>
        <v>8.0435871823671731E-3</v>
      </c>
      <c r="Z23">
        <f t="shared" si="17"/>
        <v>0.79452928900196873</v>
      </c>
      <c r="AB23">
        <f t="shared" si="18"/>
        <v>625.7405397664495</v>
      </c>
      <c r="AC23">
        <f t="shared" si="19"/>
        <v>654.9735070636616</v>
      </c>
      <c r="AE23">
        <f t="shared" si="2"/>
        <v>0</v>
      </c>
      <c r="AF23">
        <f t="shared" si="3"/>
        <v>0</v>
      </c>
      <c r="AG23">
        <f t="shared" si="3"/>
        <v>-9.9316161125246083</v>
      </c>
      <c r="AH23">
        <f t="shared" si="4"/>
        <v>-89.292102619073461</v>
      </c>
      <c r="AI23">
        <f t="shared" si="5"/>
        <v>-99.223718731598069</v>
      </c>
      <c r="AJ23">
        <f t="shared" si="6"/>
        <v>-29.232967297212099</v>
      </c>
      <c r="AK23">
        <f t="shared" si="20"/>
        <v>43.801837783651472</v>
      </c>
      <c r="AL23">
        <f t="shared" si="7"/>
        <v>-84.654848245158689</v>
      </c>
      <c r="AN23">
        <f t="shared" si="8"/>
        <v>0</v>
      </c>
      <c r="AO23">
        <f t="shared" si="8"/>
        <v>0</v>
      </c>
      <c r="AP23">
        <f t="shared" si="8"/>
        <v>-2.6336242520835182</v>
      </c>
      <c r="AQ23">
        <f t="shared" si="8"/>
        <v>-23.678104783023493</v>
      </c>
      <c r="AR23">
        <f t="shared" si="8"/>
        <v>-26.31172903510701</v>
      </c>
      <c r="AS23">
        <f t="shared" si="8"/>
        <v>-7.7518755016329077</v>
      </c>
      <c r="AT23">
        <f t="shared" si="8"/>
        <v>11.61518739406138</v>
      </c>
      <c r="AU23">
        <f t="shared" si="8"/>
        <v>-22.44841714267854</v>
      </c>
      <c r="AW23">
        <v>20</v>
      </c>
      <c r="AX23">
        <f>IF(Z23&gt;0, (R23*SUMPRODUCT(K23:$K$98, X23:$X$98)-K23*$AZ$3)/Z23, 0)</f>
        <v>824.35413789011204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2.3617970000000001E-3</v>
      </c>
      <c r="Q24" s="4">
        <f t="shared" si="22"/>
        <v>12.5</v>
      </c>
      <c r="R24">
        <f t="shared" si="0"/>
        <v>50000</v>
      </c>
      <c r="S24">
        <f t="shared" si="1"/>
        <v>866.46704505348066</v>
      </c>
      <c r="U24">
        <f t="shared" si="12"/>
        <v>2.3617970000000001E-3</v>
      </c>
      <c r="V24">
        <f t="shared" si="13"/>
        <v>0.01</v>
      </c>
      <c r="W24">
        <f t="shared" si="14"/>
        <v>0.79452928900196873</v>
      </c>
      <c r="X24">
        <f t="shared" si="15"/>
        <v>1.8765168911769829E-3</v>
      </c>
      <c r="Y24">
        <f t="shared" si="16"/>
        <v>7.9452928900196878E-3</v>
      </c>
      <c r="Z24">
        <f t="shared" si="17"/>
        <v>0.78470747922077211</v>
      </c>
      <c r="AB24">
        <f t="shared" si="18"/>
        <v>654.9735070636616</v>
      </c>
      <c r="AC24">
        <f t="shared" si="19"/>
        <v>679.92317075178801</v>
      </c>
      <c r="AE24">
        <f t="shared" si="2"/>
        <v>0</v>
      </c>
      <c r="AF24">
        <f t="shared" si="3"/>
        <v>0</v>
      </c>
      <c r="AG24">
        <f t="shared" si="3"/>
        <v>-9.8088434902596511</v>
      </c>
      <c r="AH24">
        <f t="shared" si="4"/>
        <v>-93.825844558849141</v>
      </c>
      <c r="AI24">
        <f t="shared" si="5"/>
        <v>-103.63468804910879</v>
      </c>
      <c r="AJ24">
        <f t="shared" si="6"/>
        <v>-24.949663688126407</v>
      </c>
      <c r="AK24">
        <f t="shared" si="20"/>
        <v>45.848145494456318</v>
      </c>
      <c r="AL24">
        <f t="shared" ref="AL24:AL87" si="23">SUM(AI24:AK24)</f>
        <v>-82.736206242778863</v>
      </c>
      <c r="AN24">
        <f t="shared" si="8"/>
        <v>0</v>
      </c>
      <c r="AO24">
        <f t="shared" si="8"/>
        <v>0</v>
      </c>
      <c r="AP24">
        <f t="shared" si="8"/>
        <v>-2.322382074736594</v>
      </c>
      <c r="AQ24">
        <f t="shared" si="8"/>
        <v>-22.214592348921776</v>
      </c>
      <c r="AR24">
        <f t="shared" si="8"/>
        <v>-24.536974423658371</v>
      </c>
      <c r="AS24">
        <f t="shared" si="8"/>
        <v>-5.9071848559465048</v>
      </c>
      <c r="AT24">
        <f t="shared" si="8"/>
        <v>10.855195249264002</v>
      </c>
      <c r="AU24">
        <f t="shared" si="8"/>
        <v>-19.588964030340872</v>
      </c>
      <c r="AW24">
        <v>21</v>
      </c>
      <c r="AX24">
        <f>IF(Z24&gt;0, (R24*SUMPRODUCT(K24:$K$98, X24:$X$98)-K24*$AZ$3)/Z24, 0)</f>
        <v>866.46704505348066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2.52864E-3</v>
      </c>
      <c r="Q25" s="4">
        <f t="shared" si="22"/>
        <v>12.5</v>
      </c>
      <c r="R25">
        <f t="shared" si="0"/>
        <v>50000</v>
      </c>
      <c r="S25">
        <f t="shared" si="1"/>
        <v>904.8235879108978</v>
      </c>
      <c r="U25">
        <f t="shared" si="12"/>
        <v>2.52864E-3</v>
      </c>
      <c r="V25">
        <f t="shared" si="13"/>
        <v>0.01</v>
      </c>
      <c r="W25">
        <f t="shared" si="14"/>
        <v>0.78470747922077211</v>
      </c>
      <c r="X25">
        <f t="shared" si="15"/>
        <v>1.9842427202568132E-3</v>
      </c>
      <c r="Y25">
        <f t="shared" si="16"/>
        <v>7.8470747922077221E-3</v>
      </c>
      <c r="Z25">
        <f t="shared" si="17"/>
        <v>0.77487616170830764</v>
      </c>
      <c r="AB25">
        <f t="shared" si="18"/>
        <v>679.92317075178801</v>
      </c>
      <c r="AC25">
        <f t="shared" si="19"/>
        <v>701.12622882353594</v>
      </c>
      <c r="AE25">
        <f t="shared" si="2"/>
        <v>0</v>
      </c>
      <c r="AF25">
        <f t="shared" si="3"/>
        <v>0</v>
      </c>
      <c r="AG25">
        <f t="shared" si="3"/>
        <v>-9.6859520213538453</v>
      </c>
      <c r="AH25">
        <f t="shared" si="4"/>
        <v>-99.212136012840659</v>
      </c>
      <c r="AI25">
        <f t="shared" si="5"/>
        <v>-108.8980880341945</v>
      </c>
      <c r="AJ25">
        <f t="shared" si="6"/>
        <v>-21.203058071747932</v>
      </c>
      <c r="AK25">
        <f t="shared" si="20"/>
        <v>47.594621952625168</v>
      </c>
      <c r="AL25">
        <f t="shared" si="23"/>
        <v>-82.506524153317258</v>
      </c>
      <c r="AN25">
        <f t="shared" si="8"/>
        <v>0</v>
      </c>
      <c r="AO25">
        <f t="shared" si="8"/>
        <v>0</v>
      </c>
      <c r="AP25">
        <f t="shared" si="8"/>
        <v>-2.0475765944462196</v>
      </c>
      <c r="AQ25">
        <f t="shared" si="8"/>
        <v>-20.973100748078359</v>
      </c>
      <c r="AR25">
        <f t="shared" si="8"/>
        <v>-23.020677342524579</v>
      </c>
      <c r="AS25">
        <f t="shared" si="8"/>
        <v>-4.4822527865801662</v>
      </c>
      <c r="AT25">
        <f t="shared" si="8"/>
        <v>10.061337668910943</v>
      </c>
      <c r="AU25">
        <f t="shared" si="8"/>
        <v>-17.441592460193799</v>
      </c>
      <c r="AW25">
        <v>22</v>
      </c>
      <c r="AX25">
        <f>IF(Z25&gt;0, (R25*SUMPRODUCT(K25:$K$98, X25:$X$98)-K25*$AZ$3)/Z25, 0)</f>
        <v>904.8235879108978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2.719834E-3</v>
      </c>
      <c r="Q26" s="4">
        <f t="shared" si="22"/>
        <v>12.5</v>
      </c>
      <c r="R26">
        <f t="shared" si="0"/>
        <v>50000</v>
      </c>
      <c r="S26">
        <f t="shared" si="1"/>
        <v>939.738848288079</v>
      </c>
      <c r="U26">
        <f t="shared" si="12"/>
        <v>2.719834E-3</v>
      </c>
      <c r="V26">
        <f t="shared" si="13"/>
        <v>0.01</v>
      </c>
      <c r="W26">
        <f t="shared" si="14"/>
        <v>0.77487616170830764</v>
      </c>
      <c r="X26">
        <f t="shared" si="15"/>
        <v>2.1075345304037534E-3</v>
      </c>
      <c r="Y26">
        <f t="shared" si="16"/>
        <v>7.7487616170830763E-3</v>
      </c>
      <c r="Z26">
        <f t="shared" si="17"/>
        <v>0.7650198655608208</v>
      </c>
      <c r="AB26">
        <f t="shared" si="18"/>
        <v>701.12622882353594</v>
      </c>
      <c r="AC26">
        <f t="shared" si="19"/>
        <v>718.91888737962677</v>
      </c>
      <c r="AE26">
        <f t="shared" si="2"/>
        <v>0</v>
      </c>
      <c r="AF26">
        <f t="shared" si="3"/>
        <v>0</v>
      </c>
      <c r="AG26">
        <f t="shared" si="3"/>
        <v>-9.5627483195102592</v>
      </c>
      <c r="AH26">
        <f t="shared" si="4"/>
        <v>-105.37672652018767</v>
      </c>
      <c r="AI26">
        <f t="shared" si="5"/>
        <v>-114.93947483969794</v>
      </c>
      <c r="AJ26">
        <f t="shared" si="6"/>
        <v>-17.792658556090828</v>
      </c>
      <c r="AK26">
        <f t="shared" si="20"/>
        <v>49.078836017647518</v>
      </c>
      <c r="AL26">
        <f t="shared" si="23"/>
        <v>-83.653297378141247</v>
      </c>
      <c r="AN26">
        <f t="shared" si="8"/>
        <v>0</v>
      </c>
      <c r="AO26">
        <f t="shared" si="8"/>
        <v>0</v>
      </c>
      <c r="AP26">
        <f t="shared" si="8"/>
        <v>-1.8049390714844451</v>
      </c>
      <c r="AQ26">
        <f t="shared" si="8"/>
        <v>-19.889530139925146</v>
      </c>
      <c r="AR26">
        <f t="shared" si="8"/>
        <v>-21.69446921140959</v>
      </c>
      <c r="AS26">
        <f t="shared" si="8"/>
        <v>-3.3583090906982109</v>
      </c>
      <c r="AT26">
        <f t="shared" si="8"/>
        <v>9.2634780035460302</v>
      </c>
      <c r="AU26">
        <f t="shared" si="8"/>
        <v>-15.789300298561772</v>
      </c>
      <c r="AW26">
        <v>23</v>
      </c>
      <c r="AX26">
        <f>IF(Z26&gt;0, (R26*SUMPRODUCT(K26:$K$98, X26:$X$98)-K26*$AZ$3)/Z26, 0)</f>
        <v>939.738848288079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4.2403780000000004E-3</v>
      </c>
      <c r="Q27" s="4">
        <f t="shared" si="22"/>
        <v>12.5</v>
      </c>
      <c r="R27">
        <f t="shared" si="0"/>
        <v>50000</v>
      </c>
      <c r="S27">
        <f t="shared" si="1"/>
        <v>972.83735146324454</v>
      </c>
      <c r="U27">
        <f t="shared" si="12"/>
        <v>4.2403780000000004E-3</v>
      </c>
      <c r="V27">
        <f t="shared" si="13"/>
        <v>0.01</v>
      </c>
      <c r="W27">
        <f t="shared" si="14"/>
        <v>0.7650198655608208</v>
      </c>
      <c r="X27">
        <f t="shared" si="15"/>
        <v>3.2439734074870626E-3</v>
      </c>
      <c r="Y27">
        <f t="shared" si="16"/>
        <v>7.6501986556082079E-3</v>
      </c>
      <c r="Z27">
        <f t="shared" si="17"/>
        <v>0.75412569349772551</v>
      </c>
      <c r="AB27">
        <f t="shared" si="18"/>
        <v>718.91888737962677</v>
      </c>
      <c r="AC27">
        <f t="shared" si="19"/>
        <v>733.64164233270981</v>
      </c>
      <c r="AE27">
        <f t="shared" si="2"/>
        <v>0</v>
      </c>
      <c r="AF27">
        <f t="shared" si="3"/>
        <v>0</v>
      </c>
      <c r="AG27">
        <f t="shared" si="3"/>
        <v>-9.4265711687215692</v>
      </c>
      <c r="AH27">
        <f t="shared" si="4"/>
        <v>-162.19867037435313</v>
      </c>
      <c r="AI27">
        <f t="shared" si="5"/>
        <v>-171.62524154307471</v>
      </c>
      <c r="AJ27">
        <f t="shared" si="6"/>
        <v>-14.72275495308304</v>
      </c>
      <c r="AK27">
        <f t="shared" si="20"/>
        <v>50.324322116573882</v>
      </c>
      <c r="AL27">
        <f t="shared" si="23"/>
        <v>-136.02367437958387</v>
      </c>
      <c r="AN27">
        <f t="shared" si="8"/>
        <v>0</v>
      </c>
      <c r="AO27">
        <f t="shared" si="8"/>
        <v>0</v>
      </c>
      <c r="AP27">
        <f t="shared" si="8"/>
        <v>-1.5886036221781585</v>
      </c>
      <c r="AQ27">
        <f t="shared" si="8"/>
        <v>-27.334371178796673</v>
      </c>
      <c r="AR27">
        <f t="shared" si="8"/>
        <v>-28.922974800974835</v>
      </c>
      <c r="AS27">
        <f t="shared" si="8"/>
        <v>-2.48113777833824</v>
      </c>
      <c r="AT27">
        <f t="shared" si="8"/>
        <v>8.4808568213347364</v>
      </c>
      <c r="AU27">
        <f t="shared" si="8"/>
        <v>-22.923255757978339</v>
      </c>
      <c r="AW27">
        <v>24</v>
      </c>
      <c r="AX27">
        <f>IF(Z27&gt;0, (R27*SUMPRODUCT(K27:$K$98, X27:$X$98)-K27*$AZ$3)/Z27, 0)</f>
        <v>972.83735146324454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5.9098179999999998E-3</v>
      </c>
      <c r="Q28" s="4">
        <f t="shared" si="22"/>
        <v>12.5</v>
      </c>
      <c r="R28">
        <f t="shared" si="0"/>
        <v>50000</v>
      </c>
      <c r="S28">
        <f t="shared" si="1"/>
        <v>993.37500285315343</v>
      </c>
      <c r="U28">
        <f t="shared" si="12"/>
        <v>5.9098179999999998E-3</v>
      </c>
      <c r="V28">
        <f t="shared" si="13"/>
        <v>0.01</v>
      </c>
      <c r="W28">
        <f t="shared" si="14"/>
        <v>0.75412569349772551</v>
      </c>
      <c r="X28">
        <f t="shared" si="15"/>
        <v>4.4567455976953409E-3</v>
      </c>
      <c r="Y28">
        <f t="shared" si="16"/>
        <v>7.541256934977255E-3</v>
      </c>
      <c r="Z28">
        <f t="shared" si="17"/>
        <v>0.74212769096505293</v>
      </c>
      <c r="AB28">
        <f t="shared" si="18"/>
        <v>733.64164233270981</v>
      </c>
      <c r="AC28">
        <f t="shared" si="19"/>
        <v>737.21109712981365</v>
      </c>
      <c r="AE28">
        <f t="shared" si="2"/>
        <v>0</v>
      </c>
      <c r="AF28">
        <f t="shared" si="3"/>
        <v>0</v>
      </c>
      <c r="AG28">
        <f t="shared" si="3"/>
        <v>-9.2765961370631622</v>
      </c>
      <c r="AH28">
        <f t="shared" si="4"/>
        <v>-222.83727988476704</v>
      </c>
      <c r="AI28">
        <f t="shared" si="5"/>
        <v>-232.11387602183021</v>
      </c>
      <c r="AJ28">
        <f t="shared" si="6"/>
        <v>-3.5694547971038446</v>
      </c>
      <c r="AK28">
        <f t="shared" si="20"/>
        <v>51.354914963289694</v>
      </c>
      <c r="AL28">
        <f t="shared" si="23"/>
        <v>-184.32841585564435</v>
      </c>
      <c r="AN28">
        <f t="shared" si="8"/>
        <v>0</v>
      </c>
      <c r="AO28">
        <f t="shared" si="8"/>
        <v>0</v>
      </c>
      <c r="AP28">
        <f t="shared" si="8"/>
        <v>-1.39582966756711</v>
      </c>
      <c r="AQ28">
        <f t="shared" si="8"/>
        <v>-33.529851004334567</v>
      </c>
      <c r="AR28">
        <f t="shared" si="8"/>
        <v>-34.925680671901681</v>
      </c>
      <c r="AS28">
        <f t="shared" si="8"/>
        <v>-0.53708826267978793</v>
      </c>
      <c r="AT28">
        <f t="shared" si="8"/>
        <v>7.7272647016235831</v>
      </c>
      <c r="AU28">
        <f t="shared" si="8"/>
        <v>-27.735504232957883</v>
      </c>
      <c r="AW28">
        <v>25</v>
      </c>
      <c r="AX28">
        <f>IF(Z28&gt;0, (R28*SUMPRODUCT(K28:$K$98, X28:$X$98)-K28*$AZ$3)/Z28, 0)</f>
        <v>993.37500285315343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7.7019840000000003E-3</v>
      </c>
      <c r="Q29" s="4">
        <f t="shared" si="22"/>
        <v>12.5</v>
      </c>
      <c r="R29">
        <f t="shared" si="0"/>
        <v>50000</v>
      </c>
      <c r="S29">
        <f t="shared" si="1"/>
        <v>1003.1322620156931</v>
      </c>
      <c r="U29">
        <f t="shared" si="12"/>
        <v>7.7019840000000003E-3</v>
      </c>
      <c r="V29">
        <f t="shared" si="13"/>
        <v>0.01</v>
      </c>
      <c r="W29">
        <f t="shared" si="14"/>
        <v>0.74212769096505293</v>
      </c>
      <c r="X29">
        <f t="shared" si="15"/>
        <v>5.7158556017697822E-3</v>
      </c>
      <c r="Y29">
        <f t="shared" si="16"/>
        <v>7.4212769096505295E-3</v>
      </c>
      <c r="Z29">
        <f t="shared" si="17"/>
        <v>0.72899055845363259</v>
      </c>
      <c r="AB29">
        <f t="shared" si="18"/>
        <v>737.21109712981365</v>
      </c>
      <c r="AC29">
        <f t="shared" si="19"/>
        <v>731.27394788967581</v>
      </c>
      <c r="AE29">
        <f t="shared" si="2"/>
        <v>0</v>
      </c>
      <c r="AF29">
        <f t="shared" si="3"/>
        <v>0</v>
      </c>
      <c r="AG29">
        <f t="shared" si="3"/>
        <v>-9.1123819806704081</v>
      </c>
      <c r="AH29">
        <f t="shared" si="4"/>
        <v>-285.79278008848911</v>
      </c>
      <c r="AI29">
        <f t="shared" si="5"/>
        <v>-294.90516206915953</v>
      </c>
      <c r="AJ29">
        <f t="shared" si="6"/>
        <v>5.9371492401378418</v>
      </c>
      <c r="AK29">
        <f t="shared" si="20"/>
        <v>51.604776799086963</v>
      </c>
      <c r="AL29">
        <f t="shared" si="23"/>
        <v>-237.36323602993474</v>
      </c>
      <c r="AN29">
        <f t="shared" si="8"/>
        <v>0</v>
      </c>
      <c r="AO29">
        <f t="shared" si="8"/>
        <v>0</v>
      </c>
      <c r="AP29">
        <f t="shared" si="8"/>
        <v>-1.2242149224331356</v>
      </c>
      <c r="AQ29">
        <f t="shared" si="8"/>
        <v>-38.39520630831143</v>
      </c>
      <c r="AR29">
        <f t="shared" si="8"/>
        <v>-39.619421230744564</v>
      </c>
      <c r="AS29">
        <f t="shared" si="8"/>
        <v>0.79763411058790545</v>
      </c>
      <c r="AT29">
        <f t="shared" si="8"/>
        <v>6.9329115000099719</v>
      </c>
      <c r="AU29">
        <f t="shared" si="8"/>
        <v>-31.888875620146688</v>
      </c>
      <c r="AW29">
        <v>26</v>
      </c>
      <c r="AX29">
        <f>IF(Z29&gt;0, (R29*SUMPRODUCT(K29:$K$98, X29:$X$98)-K29*$AZ$3)/Z29, 0)</f>
        <v>1003.1322620156931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9.7648700000000001E-3</v>
      </c>
      <c r="Q30" s="4">
        <f t="shared" si="22"/>
        <v>12.5</v>
      </c>
      <c r="R30">
        <f t="shared" si="0"/>
        <v>50000</v>
      </c>
      <c r="S30">
        <f t="shared" si="1"/>
        <v>1004.1043952579031</v>
      </c>
      <c r="U30">
        <f t="shared" si="12"/>
        <v>9.7648700000000001E-3</v>
      </c>
      <c r="V30">
        <f t="shared" si="13"/>
        <v>0.01</v>
      </c>
      <c r="W30">
        <f t="shared" si="14"/>
        <v>0.72899055845363259</v>
      </c>
      <c r="X30">
        <f t="shared" si="15"/>
        <v>7.1184980345271234E-3</v>
      </c>
      <c r="Y30">
        <f t="shared" si="16"/>
        <v>7.2899055845363258E-3</v>
      </c>
      <c r="Z30">
        <f t="shared" si="17"/>
        <v>0.71458215483456911</v>
      </c>
      <c r="AB30">
        <f t="shared" si="18"/>
        <v>731.27394788967581</v>
      </c>
      <c r="AC30">
        <f t="shared" si="19"/>
        <v>717.51508244225431</v>
      </c>
      <c r="AE30">
        <f t="shared" si="2"/>
        <v>0</v>
      </c>
      <c r="AF30">
        <f t="shared" si="3"/>
        <v>0</v>
      </c>
      <c r="AG30">
        <f t="shared" si="3"/>
        <v>-8.9322769354321139</v>
      </c>
      <c r="AH30">
        <f t="shared" si="4"/>
        <v>-355.92490172635615</v>
      </c>
      <c r="AI30">
        <f t="shared" si="5"/>
        <v>-364.85717866178828</v>
      </c>
      <c r="AJ30">
        <f t="shared" si="6"/>
        <v>13.758865447421499</v>
      </c>
      <c r="AK30">
        <f t="shared" si="20"/>
        <v>51.189176352277315</v>
      </c>
      <c r="AL30">
        <f t="shared" si="23"/>
        <v>-299.90913686208944</v>
      </c>
      <c r="AN30">
        <f t="shared" si="8"/>
        <v>0</v>
      </c>
      <c r="AO30">
        <f t="shared" si="8"/>
        <v>0</v>
      </c>
      <c r="AP30">
        <f t="shared" si="8"/>
        <v>-1.0714450657492718</v>
      </c>
      <c r="AQ30">
        <f t="shared" si="8"/>
        <v>-42.693927034355895</v>
      </c>
      <c r="AR30">
        <f t="shared" si="8"/>
        <v>-43.765372100105168</v>
      </c>
      <c r="AS30">
        <f t="shared" si="8"/>
        <v>1.6504043258523027</v>
      </c>
      <c r="AT30">
        <f t="shared" si="8"/>
        <v>6.1402474216685876</v>
      </c>
      <c r="AU30">
        <f t="shared" si="8"/>
        <v>-35.974720352584271</v>
      </c>
      <c r="AW30">
        <v>27</v>
      </c>
      <c r="AX30">
        <f>IF(Z30&gt;0, (R30*SUMPRODUCT(K30:$K$98, X30:$X$98)-K30*$AZ$3)/Z30, 0)</f>
        <v>1004.1043952579031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1.2112915E-2</v>
      </c>
      <c r="Q31" s="4">
        <f t="shared" si="22"/>
        <v>12.5</v>
      </c>
      <c r="R31">
        <f t="shared" si="0"/>
        <v>50000</v>
      </c>
      <c r="S31">
        <f t="shared" si="1"/>
        <v>997.19114712804276</v>
      </c>
      <c r="U31">
        <f t="shared" si="12"/>
        <v>1.2112915E-2</v>
      </c>
      <c r="V31">
        <f t="shared" si="13"/>
        <v>0.01</v>
      </c>
      <c r="W31">
        <f t="shared" si="14"/>
        <v>0.71458215483456911</v>
      </c>
      <c r="X31">
        <f t="shared" si="15"/>
        <v>8.6556729020279746E-3</v>
      </c>
      <c r="Y31">
        <f t="shared" si="16"/>
        <v>7.145821548345691E-3</v>
      </c>
      <c r="Z31">
        <f t="shared" si="17"/>
        <v>0.69878066038419551</v>
      </c>
      <c r="AB31">
        <f t="shared" si="18"/>
        <v>717.51508244225431</v>
      </c>
      <c r="AC31">
        <f t="shared" si="19"/>
        <v>696.81788831940719</v>
      </c>
      <c r="AE31">
        <f t="shared" si="2"/>
        <v>0</v>
      </c>
      <c r="AF31">
        <f t="shared" si="3"/>
        <v>0</v>
      </c>
      <c r="AG31">
        <f t="shared" si="3"/>
        <v>-8.7347582548024434</v>
      </c>
      <c r="AH31">
        <f t="shared" si="4"/>
        <v>-432.78364510139875</v>
      </c>
      <c r="AI31">
        <f t="shared" si="5"/>
        <v>-441.51840335620119</v>
      </c>
      <c r="AJ31">
        <f t="shared" si="6"/>
        <v>20.697194122847122</v>
      </c>
      <c r="AK31">
        <f t="shared" si="20"/>
        <v>50.226055770957807</v>
      </c>
      <c r="AL31">
        <f t="shared" si="23"/>
        <v>-370.59515346239624</v>
      </c>
      <c r="AN31">
        <f t="shared" si="8"/>
        <v>0</v>
      </c>
      <c r="AO31">
        <f t="shared" si="8"/>
        <v>0</v>
      </c>
      <c r="AP31">
        <f t="shared" si="8"/>
        <v>-0.93549311793141832</v>
      </c>
      <c r="AQ31">
        <f t="shared" si="8"/>
        <v>-46.351153602108347</v>
      </c>
      <c r="AR31">
        <f t="shared" si="8"/>
        <v>-47.286646720039769</v>
      </c>
      <c r="AS31">
        <f t="shared" si="8"/>
        <v>2.216670696268972</v>
      </c>
      <c r="AT31">
        <f t="shared" si="8"/>
        <v>5.3792134989811835</v>
      </c>
      <c r="AU31">
        <f t="shared" si="8"/>
        <v>-39.690762524789612</v>
      </c>
      <c r="AW31">
        <v>28</v>
      </c>
      <c r="AX31">
        <f>IF(Z31&gt;0, (R31*SUMPRODUCT(K31:$K$98, X31:$X$98)-K31*$AZ$3)/Z31, 0)</f>
        <v>997.19114712804276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1.471273E-2</v>
      </c>
      <c r="Q32" s="4">
        <f t="shared" si="22"/>
        <v>12.5</v>
      </c>
      <c r="R32">
        <f t="shared" si="0"/>
        <v>50000</v>
      </c>
      <c r="S32">
        <f t="shared" si="1"/>
        <v>983.26484384305547</v>
      </c>
      <c r="U32">
        <f t="shared" si="12"/>
        <v>1.471273E-2</v>
      </c>
      <c r="V32">
        <f t="shared" si="13"/>
        <v>0.01</v>
      </c>
      <c r="W32">
        <f t="shared" si="14"/>
        <v>0.69878066038419551</v>
      </c>
      <c r="X32">
        <f t="shared" si="15"/>
        <v>1.0280971185454365E-2</v>
      </c>
      <c r="Y32">
        <f t="shared" si="16"/>
        <v>6.9878066038419548E-3</v>
      </c>
      <c r="Z32">
        <f t="shared" si="17"/>
        <v>0.68151188259489925</v>
      </c>
      <c r="AB32">
        <f t="shared" si="18"/>
        <v>696.81788831940719</v>
      </c>
      <c r="AC32">
        <f t="shared" si="19"/>
        <v>670.10667481686039</v>
      </c>
      <c r="AE32">
        <f t="shared" si="2"/>
        <v>0</v>
      </c>
      <c r="AF32">
        <f t="shared" si="3"/>
        <v>0</v>
      </c>
      <c r="AG32">
        <f t="shared" si="3"/>
        <v>-8.518898532436241</v>
      </c>
      <c r="AH32">
        <f t="shared" si="4"/>
        <v>-514.04855927271831</v>
      </c>
      <c r="AI32">
        <f t="shared" si="5"/>
        <v>-522.5674578051545</v>
      </c>
      <c r="AJ32">
        <f t="shared" si="6"/>
        <v>26.711213502546798</v>
      </c>
      <c r="AK32">
        <f t="shared" si="20"/>
        <v>48.777252182358509</v>
      </c>
      <c r="AL32">
        <f t="shared" si="23"/>
        <v>-447.07899212024921</v>
      </c>
      <c r="AN32">
        <f t="shared" si="8"/>
        <v>0</v>
      </c>
      <c r="AO32">
        <f t="shared" si="8"/>
        <v>0</v>
      </c>
      <c r="AP32">
        <f t="shared" si="8"/>
        <v>-0.8146201152599295</v>
      </c>
      <c r="AQ32">
        <f t="shared" si="8"/>
        <v>-49.155920217796847</v>
      </c>
      <c r="AR32">
        <f t="shared" si="8"/>
        <v>-49.970540333056775</v>
      </c>
      <c r="AS32">
        <f t="shared" si="8"/>
        <v>2.5542611805184237</v>
      </c>
      <c r="AT32">
        <f t="shared" si="8"/>
        <v>4.6643272770021023</v>
      </c>
      <c r="AU32">
        <f t="shared" si="8"/>
        <v>-42.75195187553625</v>
      </c>
      <c r="AW32">
        <v>29</v>
      </c>
      <c r="AX32">
        <f>IF(Z32&gt;0, (R32*SUMPRODUCT(K32:$K$98, X32:$X$98)-K32*$AZ$3)/Z32, 0)</f>
        <v>983.26484384305547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1.7665382E-2</v>
      </c>
      <c r="Q33" s="4">
        <f t="shared" si="22"/>
        <v>12.5</v>
      </c>
      <c r="R33">
        <f t="shared" si="0"/>
        <v>50000</v>
      </c>
      <c r="S33">
        <f t="shared" si="1"/>
        <v>963.52387602872477</v>
      </c>
      <c r="U33">
        <f t="shared" si="12"/>
        <v>1.7665382E-2</v>
      </c>
      <c r="V33">
        <f t="shared" si="13"/>
        <v>0.01</v>
      </c>
      <c r="W33">
        <f t="shared" si="14"/>
        <v>0.68151188259489925</v>
      </c>
      <c r="X33">
        <f t="shared" si="15"/>
        <v>1.2039167743578046E-2</v>
      </c>
      <c r="Y33">
        <f t="shared" si="16"/>
        <v>6.8151188259489926E-3</v>
      </c>
      <c r="Z33">
        <f t="shared" si="17"/>
        <v>0.66265759602537222</v>
      </c>
      <c r="AB33">
        <f t="shared" si="18"/>
        <v>670.10667481686039</v>
      </c>
      <c r="AC33">
        <f t="shared" si="19"/>
        <v>638.48641540224355</v>
      </c>
      <c r="AE33">
        <f t="shared" si="2"/>
        <v>0</v>
      </c>
      <c r="AF33">
        <f t="shared" si="3"/>
        <v>0</v>
      </c>
      <c r="AG33">
        <f t="shared" si="3"/>
        <v>-8.283219950317152</v>
      </c>
      <c r="AH33">
        <f t="shared" si="4"/>
        <v>-601.95838717890229</v>
      </c>
      <c r="AI33">
        <f t="shared" si="5"/>
        <v>-610.24160712921946</v>
      </c>
      <c r="AJ33">
        <f t="shared" si="6"/>
        <v>31.620259414616839</v>
      </c>
      <c r="AK33">
        <f t="shared" si="20"/>
        <v>46.907467237180235</v>
      </c>
      <c r="AL33">
        <f t="shared" si="23"/>
        <v>-531.71388047742244</v>
      </c>
      <c r="AN33">
        <f t="shared" si="8"/>
        <v>0</v>
      </c>
      <c r="AO33">
        <f t="shared" si="8"/>
        <v>0</v>
      </c>
      <c r="AP33">
        <f t="shared" si="8"/>
        <v>-0.70721726659498163</v>
      </c>
      <c r="AQ33">
        <f t="shared" si="8"/>
        <v>-51.394912574823863</v>
      </c>
      <c r="AR33">
        <f t="shared" si="8"/>
        <v>-52.102129841418851</v>
      </c>
      <c r="AS33">
        <f t="shared" si="8"/>
        <v>2.6997222778532319</v>
      </c>
      <c r="AT33">
        <f t="shared" si="8"/>
        <v>4.0049366021123323</v>
      </c>
      <c r="AU33">
        <f t="shared" si="8"/>
        <v>-45.397470961453287</v>
      </c>
      <c r="AW33">
        <v>30</v>
      </c>
      <c r="AX33">
        <f>IF(Z33&gt;0, (R33*SUMPRODUCT(K33:$K$98, X33:$X$98)-K33*$AZ$3)/Z33, 0)</f>
        <v>963.52387602872477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2.1010579000000001E-2</v>
      </c>
      <c r="Q34" s="4">
        <f t="shared" si="22"/>
        <v>12.5</v>
      </c>
      <c r="R34">
        <f t="shared" si="0"/>
        <v>50000</v>
      </c>
      <c r="S34">
        <f t="shared" si="1"/>
        <v>938.70214171754219</v>
      </c>
      <c r="U34">
        <f t="shared" si="12"/>
        <v>2.1010579000000001E-2</v>
      </c>
      <c r="V34">
        <f t="shared" si="13"/>
        <v>0.01</v>
      </c>
      <c r="W34">
        <f t="shared" si="14"/>
        <v>0.66265759602537222</v>
      </c>
      <c r="X34">
        <f t="shared" si="15"/>
        <v>1.3922819771241169E-2</v>
      </c>
      <c r="Y34">
        <f t="shared" si="16"/>
        <v>6.626575960253722E-3</v>
      </c>
      <c r="Z34">
        <f t="shared" si="17"/>
        <v>0.64210820029387727</v>
      </c>
      <c r="AB34">
        <f t="shared" si="18"/>
        <v>638.48641540224355</v>
      </c>
      <c r="AC34">
        <f t="shared" si="19"/>
        <v>602.74834283025916</v>
      </c>
      <c r="AE34">
        <f t="shared" si="2"/>
        <v>0</v>
      </c>
      <c r="AF34">
        <f t="shared" si="3"/>
        <v>0</v>
      </c>
      <c r="AG34">
        <f t="shared" si="3"/>
        <v>-8.0263525036734666</v>
      </c>
      <c r="AH34">
        <f t="shared" si="4"/>
        <v>-696.14098856205851</v>
      </c>
      <c r="AI34">
        <f t="shared" si="5"/>
        <v>-704.16734106573199</v>
      </c>
      <c r="AJ34">
        <f t="shared" si="6"/>
        <v>35.738072571984389</v>
      </c>
      <c r="AK34">
        <f t="shared" si="20"/>
        <v>44.69404907815705</v>
      </c>
      <c r="AL34">
        <f t="shared" si="23"/>
        <v>-623.73521941559056</v>
      </c>
      <c r="AN34">
        <f t="shared" si="8"/>
        <v>0</v>
      </c>
      <c r="AO34">
        <f t="shared" si="8"/>
        <v>0</v>
      </c>
      <c r="AP34">
        <f t="shared" si="8"/>
        <v>-0.61186254435631604</v>
      </c>
      <c r="AQ34">
        <f t="shared" si="8"/>
        <v>-53.068015178421156</v>
      </c>
      <c r="AR34">
        <f t="shared" si="8"/>
        <v>-53.679877722777476</v>
      </c>
      <c r="AS34">
        <f t="shared" si="8"/>
        <v>2.7243742415097194</v>
      </c>
      <c r="AT34">
        <f t="shared" si="8"/>
        <v>3.4071036095201839</v>
      </c>
      <c r="AU34">
        <f t="shared" ref="AU34:AU97" si="24">AL34*$K34</f>
        <v>-47.54839987174757</v>
      </c>
      <c r="AW34">
        <v>31</v>
      </c>
      <c r="AX34">
        <f>IF(Z34&gt;0, (R34*SUMPRODUCT(K34:$K$98, X34:$X$98)-K34*$AZ$3)/Z34, 0)</f>
        <v>938.70214171754219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2.4499257999999999E-2</v>
      </c>
      <c r="Q35" s="4">
        <f t="shared" si="22"/>
        <v>12.5</v>
      </c>
      <c r="R35">
        <f t="shared" si="0"/>
        <v>50000</v>
      </c>
      <c r="S35">
        <f t="shared" si="1"/>
        <v>909.19307201497668</v>
      </c>
      <c r="U35">
        <f t="shared" si="12"/>
        <v>2.4499257999999999E-2</v>
      </c>
      <c r="V35">
        <f t="shared" si="13"/>
        <v>0.01</v>
      </c>
      <c r="W35">
        <f t="shared" si="14"/>
        <v>0.64210820029387727</v>
      </c>
      <c r="X35">
        <f t="shared" si="15"/>
        <v>1.5731174462915373E-2</v>
      </c>
      <c r="Y35">
        <f t="shared" si="16"/>
        <v>6.4210820029387732E-3</v>
      </c>
      <c r="Z35">
        <f t="shared" si="17"/>
        <v>0.6199559438280231</v>
      </c>
      <c r="AB35">
        <f t="shared" si="18"/>
        <v>602.74834283025916</v>
      </c>
      <c r="AC35">
        <f t="shared" si="19"/>
        <v>563.65964908294461</v>
      </c>
      <c r="AE35">
        <f t="shared" si="2"/>
        <v>0</v>
      </c>
      <c r="AF35">
        <f t="shared" ref="AF35:AG66" si="25">-$Z35*P35</f>
        <v>0</v>
      </c>
      <c r="AG35">
        <f t="shared" si="25"/>
        <v>-7.7494492978502887</v>
      </c>
      <c r="AH35">
        <f t="shared" si="4"/>
        <v>-786.55872314576868</v>
      </c>
      <c r="AI35">
        <f t="shared" ref="AI35:AI66" si="26">SUM(AE35:AH35)</f>
        <v>-794.30817244361901</v>
      </c>
      <c r="AJ35">
        <f t="shared" si="6"/>
        <v>39.088693747314551</v>
      </c>
      <c r="AK35">
        <f t="shared" si="20"/>
        <v>42.192383998118146</v>
      </c>
      <c r="AL35">
        <f t="shared" si="23"/>
        <v>-713.02709469818637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-53.536351195435095</v>
      </c>
      <c r="AR35">
        <f t="shared" si="27"/>
        <v>-54.063809892379766</v>
      </c>
      <c r="AS35">
        <f t="shared" si="27"/>
        <v>2.6605337588242821</v>
      </c>
      <c r="AT35">
        <f t="shared" si="27"/>
        <v>2.8717834041200927</v>
      </c>
      <c r="AU35">
        <f t="shared" si="24"/>
        <v>-48.531492729435399</v>
      </c>
      <c r="AW35">
        <v>32</v>
      </c>
      <c r="AX35">
        <f>IF(Z35&gt;0, (R35*SUMPRODUCT(K35:$K$98, X35:$X$98)-K35*$AZ$3)/Z35, 0)</f>
        <v>909.19307201497668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2.8232486000000001E-2</v>
      </c>
      <c r="Q36" s="4">
        <f t="shared" si="22"/>
        <v>12.5</v>
      </c>
      <c r="R36">
        <f t="shared" si="0"/>
        <v>50000</v>
      </c>
      <c r="S36">
        <f t="shared" si="1"/>
        <v>876.48097055130984</v>
      </c>
      <c r="U36">
        <f t="shared" si="12"/>
        <v>2.8232486000000001E-2</v>
      </c>
      <c r="V36">
        <f t="shared" si="13"/>
        <v>0.01</v>
      </c>
      <c r="W36">
        <f t="shared" si="14"/>
        <v>0.6199559438280231</v>
      </c>
      <c r="X36">
        <f t="shared" si="15"/>
        <v>1.750289750474145E-2</v>
      </c>
      <c r="Y36">
        <f t="shared" si="16"/>
        <v>6.199559438280231E-3</v>
      </c>
      <c r="Z36">
        <f t="shared" si="17"/>
        <v>0.59625348688500146</v>
      </c>
      <c r="AB36">
        <f t="shared" si="18"/>
        <v>563.65964908294461</v>
      </c>
      <c r="AC36">
        <f t="shared" si="19"/>
        <v>522.60483487956878</v>
      </c>
      <c r="AE36">
        <f t="shared" si="2"/>
        <v>0</v>
      </c>
      <c r="AF36">
        <f t="shared" si="25"/>
        <v>0</v>
      </c>
      <c r="AG36">
        <f t="shared" si="25"/>
        <v>-7.4531685860625183</v>
      </c>
      <c r="AH36">
        <f t="shared" si="4"/>
        <v>-875.14487523707248</v>
      </c>
      <c r="AI36">
        <f t="shared" si="26"/>
        <v>-882.59804382313496</v>
      </c>
      <c r="AJ36">
        <f t="shared" si="6"/>
        <v>41.054814203375827</v>
      </c>
      <c r="AK36">
        <f t="shared" si="20"/>
        <v>39.456175435806124</v>
      </c>
      <c r="AL36">
        <f t="shared" si="23"/>
        <v>-802.087054183953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-53.183822418102324</v>
      </c>
      <c r="AR36">
        <f t="shared" si="27"/>
        <v>-53.636762274975673</v>
      </c>
      <c r="AS36">
        <f t="shared" si="27"/>
        <v>2.4949605599976103</v>
      </c>
      <c r="AT36">
        <f t="shared" si="27"/>
        <v>2.3978089651807073</v>
      </c>
      <c r="AU36">
        <f t="shared" si="24"/>
        <v>-48.743992749797357</v>
      </c>
      <c r="AW36">
        <v>33</v>
      </c>
      <c r="AX36">
        <f>IF(Z36&gt;0, (R36*SUMPRODUCT(K36:$K$98, X36:$X$98)-K36*$AZ$3)/Z36, 0)</f>
        <v>876.48097055130984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3.2345626000000002E-2</v>
      </c>
      <c r="Q37" s="4">
        <f t="shared" si="22"/>
        <v>12.5</v>
      </c>
      <c r="R37">
        <f t="shared" si="0"/>
        <v>50000</v>
      </c>
      <c r="S37">
        <f t="shared" si="1"/>
        <v>841.61337314847469</v>
      </c>
      <c r="U37">
        <f t="shared" si="12"/>
        <v>3.2345626000000002E-2</v>
      </c>
      <c r="V37">
        <f t="shared" si="13"/>
        <v>0.01</v>
      </c>
      <c r="W37">
        <f t="shared" si="14"/>
        <v>0.59625348688500146</v>
      </c>
      <c r="X37">
        <f t="shared" si="15"/>
        <v>1.9286192287978163E-2</v>
      </c>
      <c r="Y37">
        <f t="shared" si="16"/>
        <v>5.9625348688500147E-3</v>
      </c>
      <c r="Z37">
        <f t="shared" si="17"/>
        <v>0.57100475972817333</v>
      </c>
      <c r="AB37">
        <f t="shared" si="18"/>
        <v>522.60483487956878</v>
      </c>
      <c r="AC37">
        <f t="shared" si="19"/>
        <v>480.56524191866225</v>
      </c>
      <c r="AE37">
        <f t="shared" si="2"/>
        <v>0</v>
      </c>
      <c r="AF37">
        <f t="shared" si="25"/>
        <v>0</v>
      </c>
      <c r="AG37">
        <f t="shared" si="25"/>
        <v>-7.1375594966021669</v>
      </c>
      <c r="AH37">
        <f t="shared" si="4"/>
        <v>-964.30961439890814</v>
      </c>
      <c r="AI37">
        <f t="shared" si="26"/>
        <v>-971.44717389551033</v>
      </c>
      <c r="AJ37">
        <f t="shared" si="6"/>
        <v>42.039592960906532</v>
      </c>
      <c r="AK37">
        <f t="shared" si="20"/>
        <v>36.582338441569817</v>
      </c>
      <c r="AL37">
        <f t="shared" si="23"/>
        <v>-892.82524249303401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-52.323654324710702</v>
      </c>
      <c r="AR37">
        <f t="shared" si="27"/>
        <v>-52.710939891758656</v>
      </c>
      <c r="AS37">
        <f t="shared" si="27"/>
        <v>2.281077671728029</v>
      </c>
      <c r="AT37">
        <f t="shared" si="27"/>
        <v>1.9849658267686381</v>
      </c>
      <c r="AU37">
        <f t="shared" si="24"/>
        <v>-48.444896393261985</v>
      </c>
      <c r="AW37">
        <v>34</v>
      </c>
      <c r="AX37">
        <f>IF(Z37&gt;0, (R37*SUMPRODUCT(K37:$K$98, X37:$X$98)-K37*$AZ$3)/Z37, 0)</f>
        <v>841.61337314847469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3.7265510000000002E-2</v>
      </c>
      <c r="Q38" s="4">
        <f t="shared" si="22"/>
        <v>12.5</v>
      </c>
      <c r="R38">
        <f t="shared" si="0"/>
        <v>50000</v>
      </c>
      <c r="S38">
        <f t="shared" si="1"/>
        <v>805.4760338298338</v>
      </c>
      <c r="U38">
        <f t="shared" si="12"/>
        <v>3.7265510000000002E-2</v>
      </c>
      <c r="V38">
        <f t="shared" si="13"/>
        <v>0.01</v>
      </c>
      <c r="W38">
        <f t="shared" si="14"/>
        <v>0.57100475972817333</v>
      </c>
      <c r="X38">
        <f t="shared" si="15"/>
        <v>2.1278783583697843E-2</v>
      </c>
      <c r="Y38">
        <f t="shared" si="16"/>
        <v>5.710047597281733E-3</v>
      </c>
      <c r="Z38">
        <f t="shared" si="17"/>
        <v>0.54401592854719372</v>
      </c>
      <c r="AB38">
        <f t="shared" si="18"/>
        <v>480.56524191866225</v>
      </c>
      <c r="AC38">
        <f t="shared" si="19"/>
        <v>438.19179246644785</v>
      </c>
      <c r="AE38">
        <f t="shared" si="2"/>
        <v>0</v>
      </c>
      <c r="AF38">
        <f t="shared" si="25"/>
        <v>0</v>
      </c>
      <c r="AG38">
        <f t="shared" si="25"/>
        <v>-6.800199106839921</v>
      </c>
      <c r="AH38">
        <f t="shared" si="4"/>
        <v>-1063.9391791848921</v>
      </c>
      <c r="AI38">
        <f t="shared" si="26"/>
        <v>-1070.739378291732</v>
      </c>
      <c r="AJ38">
        <f t="shared" si="6"/>
        <v>42.373449452214402</v>
      </c>
      <c r="AK38">
        <f t="shared" si="20"/>
        <v>33.639566934306359</v>
      </c>
      <c r="AL38">
        <f t="shared" si="23"/>
        <v>-994.72636190521132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-51.544264898860455</v>
      </c>
      <c r="AR38">
        <f t="shared" si="27"/>
        <v>-51.873711610651334</v>
      </c>
      <c r="AS38">
        <f t="shared" si="27"/>
        <v>2.0528507136251033</v>
      </c>
      <c r="AT38">
        <f t="shared" si="27"/>
        <v>1.6297235622747106</v>
      </c>
      <c r="AU38">
        <f t="shared" si="24"/>
        <v>-48.191137334751524</v>
      </c>
      <c r="AW38">
        <v>35</v>
      </c>
      <c r="AX38">
        <f>IF(Z38&gt;0, (R38*SUMPRODUCT(K38:$K$98, X38:$X$98)-K38*$AZ$3)/Z38, 0)</f>
        <v>805.4760338298338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4.2512064000000002E-2</v>
      </c>
      <c r="Q39" s="4">
        <f t="shared" si="22"/>
        <v>12.5</v>
      </c>
      <c r="R39">
        <f t="shared" si="0"/>
        <v>50000</v>
      </c>
      <c r="S39">
        <f t="shared" si="1"/>
        <v>767.35428774134971</v>
      </c>
      <c r="U39">
        <f t="shared" si="12"/>
        <v>4.2512064000000002E-2</v>
      </c>
      <c r="V39">
        <f t="shared" si="13"/>
        <v>0.01</v>
      </c>
      <c r="W39">
        <f t="shared" si="14"/>
        <v>0.54401592854719372</v>
      </c>
      <c r="X39">
        <f t="shared" si="15"/>
        <v>2.3127239971417728E-2</v>
      </c>
      <c r="Y39">
        <f t="shared" si="16"/>
        <v>5.4401592854719369E-3</v>
      </c>
      <c r="Z39">
        <f t="shared" si="17"/>
        <v>0.51544852929030405</v>
      </c>
      <c r="AB39">
        <f t="shared" si="18"/>
        <v>438.19179246644785</v>
      </c>
      <c r="AC39">
        <f t="shared" si="19"/>
        <v>395.53163906088747</v>
      </c>
      <c r="AE39">
        <f t="shared" si="2"/>
        <v>0</v>
      </c>
      <c r="AF39">
        <f t="shared" si="25"/>
        <v>0</v>
      </c>
      <c r="AG39">
        <f t="shared" si="25"/>
        <v>-6.4431066161288006</v>
      </c>
      <c r="AH39">
        <f t="shared" si="4"/>
        <v>-1156.3619985708865</v>
      </c>
      <c r="AI39">
        <f t="shared" si="26"/>
        <v>-1162.8051051870152</v>
      </c>
      <c r="AJ39">
        <f t="shared" si="6"/>
        <v>42.660153405560379</v>
      </c>
      <c r="AK39">
        <f t="shared" si="20"/>
        <v>30.673425472651353</v>
      </c>
      <c r="AL39">
        <f t="shared" si="23"/>
        <v>-1089.4715263088035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-50.019498915155246</v>
      </c>
      <c r="AR39">
        <f t="shared" si="27"/>
        <v>-50.298201401741608</v>
      </c>
      <c r="AS39">
        <f t="shared" si="27"/>
        <v>1.8453040653592325</v>
      </c>
      <c r="AT39">
        <f t="shared" si="27"/>
        <v>1.326807153857994</v>
      </c>
      <c r="AU39">
        <f t="shared" si="24"/>
        <v>-47.126090182524386</v>
      </c>
      <c r="AW39">
        <v>36</v>
      </c>
      <c r="AX39">
        <f>IF(Z39&gt;0, (R39*SUMPRODUCT(K39:$K$98, X39:$X$98)-K39*$AZ$3)/Z39, 0)</f>
        <v>767.35428774134971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4.7737861999999999E-2</v>
      </c>
      <c r="Q40" s="4">
        <f t="shared" si="22"/>
        <v>12.5</v>
      </c>
      <c r="R40">
        <f t="shared" si="0"/>
        <v>50000</v>
      </c>
      <c r="S40">
        <f t="shared" si="1"/>
        <v>727.71954310238732</v>
      </c>
      <c r="U40">
        <f t="shared" si="12"/>
        <v>4.7737861999999999E-2</v>
      </c>
      <c r="V40">
        <f t="shared" si="13"/>
        <v>0.01</v>
      </c>
      <c r="W40">
        <f t="shared" si="14"/>
        <v>0.51544852929030405</v>
      </c>
      <c r="X40">
        <f t="shared" si="15"/>
        <v>2.4606410759363491E-2</v>
      </c>
      <c r="Y40">
        <f t="shared" si="16"/>
        <v>5.1544852929030407E-3</v>
      </c>
      <c r="Z40">
        <f t="shared" si="17"/>
        <v>0.48568763323803754</v>
      </c>
      <c r="AB40">
        <f t="shared" si="18"/>
        <v>395.53163906088747</v>
      </c>
      <c r="AC40">
        <f t="shared" si="19"/>
        <v>353.44438255046452</v>
      </c>
      <c r="AE40">
        <f t="shared" si="2"/>
        <v>0</v>
      </c>
      <c r="AF40">
        <f t="shared" si="25"/>
        <v>0</v>
      </c>
      <c r="AG40">
        <f t="shared" si="25"/>
        <v>-6.0710954154754688</v>
      </c>
      <c r="AH40">
        <f t="shared" si="4"/>
        <v>-1230.3205379681744</v>
      </c>
      <c r="AI40">
        <f t="shared" si="26"/>
        <v>-1236.3916333836498</v>
      </c>
      <c r="AJ40">
        <f t="shared" si="6"/>
        <v>42.087256510422947</v>
      </c>
      <c r="AK40">
        <f t="shared" si="20"/>
        <v>27.687214734262124</v>
      </c>
      <c r="AL40">
        <f t="shared" si="23"/>
        <v>-1166.6171621389647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-47.516645870416845</v>
      </c>
      <c r="AR40">
        <f t="shared" si="27"/>
        <v>-47.751119799771111</v>
      </c>
      <c r="AS40">
        <f t="shared" si="27"/>
        <v>1.6254668613155301</v>
      </c>
      <c r="AT40">
        <f t="shared" si="27"/>
        <v>1.0693177404311138</v>
      </c>
      <c r="AU40">
        <f t="shared" si="24"/>
        <v>-45.056335198024463</v>
      </c>
      <c r="AW40">
        <v>37</v>
      </c>
      <c r="AX40">
        <f>IF(Z40&gt;0, (R40*SUMPRODUCT(K40:$K$98, X40:$X$98)-K40*$AZ$3)/Z40, 0)</f>
        <v>727.71954310238732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5.3487053E-2</v>
      </c>
      <c r="Q41" s="4">
        <f t="shared" si="22"/>
        <v>12.5</v>
      </c>
      <c r="R41">
        <f t="shared" si="0"/>
        <v>50000</v>
      </c>
      <c r="S41">
        <f t="shared" si="1"/>
        <v>688.15697243115937</v>
      </c>
      <c r="U41">
        <f t="shared" si="12"/>
        <v>5.3487053E-2</v>
      </c>
      <c r="V41">
        <f t="shared" si="13"/>
        <v>0.01</v>
      </c>
      <c r="W41">
        <f t="shared" si="14"/>
        <v>0.48568763323803754</v>
      </c>
      <c r="X41">
        <f t="shared" si="15"/>
        <v>2.5978000180447474E-2</v>
      </c>
      <c r="Y41">
        <f t="shared" si="16"/>
        <v>4.8568763323803754E-3</v>
      </c>
      <c r="Z41">
        <f t="shared" si="17"/>
        <v>0.45485275672520969</v>
      </c>
      <c r="AB41">
        <f t="shared" si="18"/>
        <v>353.44438255046452</v>
      </c>
      <c r="AC41">
        <f t="shared" si="19"/>
        <v>313.01009596998699</v>
      </c>
      <c r="AE41">
        <f t="shared" si="2"/>
        <v>0</v>
      </c>
      <c r="AF41">
        <f t="shared" si="25"/>
        <v>0</v>
      </c>
      <c r="AG41">
        <f t="shared" si="25"/>
        <v>-5.6856594590651213</v>
      </c>
      <c r="AH41">
        <f t="shared" si="4"/>
        <v>-1298.9000090223738</v>
      </c>
      <c r="AI41">
        <f t="shared" si="26"/>
        <v>-1304.5856684814389</v>
      </c>
      <c r="AJ41">
        <f t="shared" si="6"/>
        <v>40.434286580477533</v>
      </c>
      <c r="AK41">
        <f t="shared" si="20"/>
        <v>24.741106778532519</v>
      </c>
      <c r="AL41">
        <f t="shared" si="23"/>
        <v>-1239.4102751224291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-44.790426737464912</v>
      </c>
      <c r="AR41">
        <f t="shared" si="27"/>
        <v>-44.986487336191914</v>
      </c>
      <c r="AS41">
        <f t="shared" si="27"/>
        <v>1.3943097530098976</v>
      </c>
      <c r="AT41">
        <f t="shared" si="27"/>
        <v>0.85315630369555961</v>
      </c>
      <c r="AU41">
        <f t="shared" si="24"/>
        <v>-42.739021279486465</v>
      </c>
      <c r="AW41">
        <v>38</v>
      </c>
      <c r="AX41">
        <f>IF(Z41&gt;0, (R41*SUMPRODUCT(K41:$K$98, X41:$X$98)-K41*$AZ$3)/Z41, 0)</f>
        <v>688.15697243115937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5.9601715E-2</v>
      </c>
      <c r="Q42" s="4">
        <f t="shared" si="22"/>
        <v>12.5</v>
      </c>
      <c r="R42">
        <f t="shared" si="0"/>
        <v>50000</v>
      </c>
      <c r="S42">
        <f t="shared" si="1"/>
        <v>648.74043225076332</v>
      </c>
      <c r="U42">
        <f t="shared" si="12"/>
        <v>5.9601715E-2</v>
      </c>
      <c r="V42">
        <f t="shared" si="13"/>
        <v>0.01</v>
      </c>
      <c r="W42">
        <f t="shared" si="14"/>
        <v>0.45485275672520969</v>
      </c>
      <c r="X42">
        <f t="shared" si="15"/>
        <v>2.711000437330028E-2</v>
      </c>
      <c r="Y42">
        <f t="shared" si="16"/>
        <v>4.548527567252097E-3</v>
      </c>
      <c r="Z42">
        <f t="shared" si="17"/>
        <v>0.42319422478465729</v>
      </c>
      <c r="AB42">
        <f t="shared" si="18"/>
        <v>313.01009596998699</v>
      </c>
      <c r="AC42">
        <f t="shared" si="19"/>
        <v>274.54320431282525</v>
      </c>
      <c r="AE42">
        <f t="shared" si="2"/>
        <v>0</v>
      </c>
      <c r="AF42">
        <f t="shared" si="25"/>
        <v>0</v>
      </c>
      <c r="AG42">
        <f t="shared" si="25"/>
        <v>-5.2899278098082165</v>
      </c>
      <c r="AH42">
        <f t="shared" si="4"/>
        <v>-1355.500218665014</v>
      </c>
      <c r="AI42">
        <f t="shared" si="26"/>
        <v>-1360.7901464748222</v>
      </c>
      <c r="AJ42">
        <f t="shared" si="6"/>
        <v>38.466891657161739</v>
      </c>
      <c r="AK42">
        <f t="shared" si="20"/>
        <v>21.910706717899092</v>
      </c>
      <c r="AL42">
        <f t="shared" si="23"/>
        <v>-1300.4125480997614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-41.734099743056937</v>
      </c>
      <c r="AR42">
        <f t="shared" si="27"/>
        <v>-41.896969783067355</v>
      </c>
      <c r="AS42">
        <f t="shared" si="27"/>
        <v>1.1843458755074476</v>
      </c>
      <c r="AT42">
        <f t="shared" si="27"/>
        <v>0.6746023401650596</v>
      </c>
      <c r="AU42">
        <f t="shared" si="24"/>
        <v>-40.03802156739485</v>
      </c>
      <c r="AW42">
        <v>39</v>
      </c>
      <c r="AX42">
        <f>IF(Z42&gt;0, (R42*SUMPRODUCT(K42:$K$98, X42:$X$98)-K42*$AZ$3)/Z42, 0)</f>
        <v>648.74043225076332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6.6409420999999996E-2</v>
      </c>
      <c r="Q43" s="4">
        <f t="shared" si="22"/>
        <v>12.5</v>
      </c>
      <c r="R43">
        <f t="shared" si="0"/>
        <v>50000</v>
      </c>
      <c r="S43">
        <f t="shared" si="1"/>
        <v>610.08089016534348</v>
      </c>
      <c r="U43">
        <f t="shared" si="12"/>
        <v>6.6409420999999996E-2</v>
      </c>
      <c r="V43">
        <f t="shared" si="13"/>
        <v>0.01</v>
      </c>
      <c r="W43">
        <f t="shared" si="14"/>
        <v>0.42319422478465729</v>
      </c>
      <c r="X43">
        <f t="shared" si="15"/>
        <v>2.8104083438492938E-2</v>
      </c>
      <c r="Y43">
        <f t="shared" si="16"/>
        <v>4.2319422478465729E-3</v>
      </c>
      <c r="Z43">
        <f t="shared" si="17"/>
        <v>0.39085819909831782</v>
      </c>
      <c r="AB43">
        <f t="shared" si="18"/>
        <v>274.54320431282525</v>
      </c>
      <c r="AC43">
        <f t="shared" si="19"/>
        <v>238.45511803432478</v>
      </c>
      <c r="AE43">
        <f t="shared" si="2"/>
        <v>0</v>
      </c>
      <c r="AF43">
        <f t="shared" si="25"/>
        <v>0</v>
      </c>
      <c r="AG43">
        <f t="shared" si="25"/>
        <v>-4.885727488728973</v>
      </c>
      <c r="AH43">
        <f t="shared" si="4"/>
        <v>-1405.204171924647</v>
      </c>
      <c r="AI43">
        <f t="shared" si="26"/>
        <v>-1410.0898994133759</v>
      </c>
      <c r="AJ43">
        <f t="shared" si="6"/>
        <v>36.088086278500469</v>
      </c>
      <c r="AK43">
        <f t="shared" si="20"/>
        <v>19.218024301897771</v>
      </c>
      <c r="AL43">
        <f t="shared" si="23"/>
        <v>-1354.7837888329777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-38.628946626210606</v>
      </c>
      <c r="AR43">
        <f t="shared" si="27"/>
        <v>-38.763254871348977</v>
      </c>
      <c r="AS43">
        <f t="shared" si="27"/>
        <v>0.99205851117344424</v>
      </c>
      <c r="AT43">
        <f t="shared" si="27"/>
        <v>0.52830190078530193</v>
      </c>
      <c r="AU43">
        <f t="shared" si="24"/>
        <v>-37.242894459390229</v>
      </c>
      <c r="AW43">
        <v>40</v>
      </c>
      <c r="AX43">
        <f>IF(Z43&gt;0, (R43*SUMPRODUCT(K43:$K$98, X43:$X$98)-K43*$AZ$3)/Z43, 0)</f>
        <v>610.08089016534348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7.4261202999999998E-2</v>
      </c>
      <c r="Q44" s="4">
        <f t="shared" si="22"/>
        <v>12.5</v>
      </c>
      <c r="R44">
        <f t="shared" si="0"/>
        <v>50000</v>
      </c>
      <c r="S44">
        <f t="shared" si="1"/>
        <v>572.37638466653823</v>
      </c>
      <c r="U44">
        <f t="shared" si="12"/>
        <v>7.4261202999999998E-2</v>
      </c>
      <c r="V44">
        <f t="shared" si="13"/>
        <v>0.01</v>
      </c>
      <c r="W44">
        <f t="shared" si="14"/>
        <v>0.39085819909831782</v>
      </c>
      <c r="X44">
        <f t="shared" si="15"/>
        <v>2.9025600067454596E-2</v>
      </c>
      <c r="Y44">
        <f t="shared" si="16"/>
        <v>3.9085819909831778E-3</v>
      </c>
      <c r="Z44">
        <f t="shared" si="17"/>
        <v>0.35792401703988008</v>
      </c>
      <c r="AB44">
        <f t="shared" si="18"/>
        <v>238.45511803432478</v>
      </c>
      <c r="AC44">
        <f t="shared" si="19"/>
        <v>204.86725485861098</v>
      </c>
      <c r="AE44">
        <f t="shared" si="2"/>
        <v>0</v>
      </c>
      <c r="AF44">
        <f t="shared" si="25"/>
        <v>0</v>
      </c>
      <c r="AG44">
        <f t="shared" si="25"/>
        <v>-4.4740502129985007</v>
      </c>
      <c r="AH44">
        <f t="shared" si="4"/>
        <v>-1451.2800033727299</v>
      </c>
      <c r="AI44">
        <f t="shared" si="26"/>
        <v>-1455.7540535857283</v>
      </c>
      <c r="AJ44">
        <f t="shared" si="6"/>
        <v>33.587863175713807</v>
      </c>
      <c r="AK44">
        <f t="shared" si="20"/>
        <v>16.691858262402736</v>
      </c>
      <c r="AL44">
        <f t="shared" si="23"/>
        <v>-1405.4743321476117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-35.62104234569486</v>
      </c>
      <c r="AR44">
        <f t="shared" si="27"/>
        <v>-35.73085598036468</v>
      </c>
      <c r="AS44">
        <f t="shared" si="27"/>
        <v>0.82439962908813547</v>
      </c>
      <c r="AT44">
        <f t="shared" si="27"/>
        <v>0.40969446875282212</v>
      </c>
      <c r="AU44">
        <f t="shared" si="24"/>
        <v>-34.496761882523714</v>
      </c>
      <c r="AW44">
        <v>41</v>
      </c>
      <c r="AX44">
        <f>IF(Z44&gt;0, (R44*SUMPRODUCT(K44:$K$98, X44:$X$98)-K44*$AZ$3)/Z44, 0)</f>
        <v>572.37638466653823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8.2657132999999994E-2</v>
      </c>
      <c r="Q45" s="4">
        <f t="shared" si="22"/>
        <v>12.5</v>
      </c>
      <c r="R45">
        <f t="shared" si="0"/>
        <v>50000</v>
      </c>
      <c r="S45">
        <f t="shared" si="1"/>
        <v>535.00210879623376</v>
      </c>
      <c r="U45">
        <f t="shared" si="12"/>
        <v>8.2657132999999994E-2</v>
      </c>
      <c r="V45">
        <f t="shared" si="13"/>
        <v>0.01</v>
      </c>
      <c r="W45">
        <f t="shared" si="14"/>
        <v>0.35792401703988008</v>
      </c>
      <c r="X45">
        <f t="shared" si="15"/>
        <v>2.9584973080359633E-2</v>
      </c>
      <c r="Y45">
        <f t="shared" si="16"/>
        <v>3.579240170398801E-3</v>
      </c>
      <c r="Z45">
        <f t="shared" si="17"/>
        <v>0.32475980378912167</v>
      </c>
      <c r="AB45">
        <f t="shared" si="18"/>
        <v>204.86725485861098</v>
      </c>
      <c r="AC45">
        <f t="shared" si="19"/>
        <v>173.7471798794312</v>
      </c>
      <c r="AE45">
        <f t="shared" si="2"/>
        <v>0</v>
      </c>
      <c r="AF45">
        <f t="shared" si="25"/>
        <v>0</v>
      </c>
      <c r="AG45">
        <f t="shared" si="25"/>
        <v>-4.0594975473640211</v>
      </c>
      <c r="AH45">
        <f t="shared" si="4"/>
        <v>-1479.2486540179816</v>
      </c>
      <c r="AI45">
        <f t="shared" si="26"/>
        <v>-1483.3081515653457</v>
      </c>
      <c r="AJ45">
        <f t="shared" si="6"/>
        <v>31.120074979179776</v>
      </c>
      <c r="AK45">
        <f t="shared" si="20"/>
        <v>14.34070784010277</v>
      </c>
      <c r="AL45">
        <f t="shared" si="23"/>
        <v>-1437.8473687460632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-32.417429307559033</v>
      </c>
      <c r="AR45">
        <f t="shared" si="27"/>
        <v>-32.506392359449215</v>
      </c>
      <c r="AS45">
        <f t="shared" si="27"/>
        <v>0.68199002780450302</v>
      </c>
      <c r="AT45">
        <f t="shared" si="27"/>
        <v>0.31427365599701129</v>
      </c>
      <c r="AU45">
        <f t="shared" si="24"/>
        <v>-31.510128675647703</v>
      </c>
      <c r="AW45">
        <v>42</v>
      </c>
      <c r="AX45">
        <f>IF(Z45&gt;0, (R45*SUMPRODUCT(K45:$K$98, X45:$X$98)-K45*$AZ$3)/Z45, 0)</f>
        <v>535.00210879623376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9.1575552000000005E-2</v>
      </c>
      <c r="Q46" s="4">
        <f t="shared" si="22"/>
        <v>12.5</v>
      </c>
      <c r="R46">
        <f t="shared" si="0"/>
        <v>50000</v>
      </c>
      <c r="S46">
        <f t="shared" si="1"/>
        <v>498.15745849705695</v>
      </c>
      <c r="U46">
        <f t="shared" si="12"/>
        <v>9.1575552000000005E-2</v>
      </c>
      <c r="V46">
        <f t="shared" si="13"/>
        <v>0.01</v>
      </c>
      <c r="W46">
        <f t="shared" si="14"/>
        <v>0.32475980378912167</v>
      </c>
      <c r="X46">
        <f t="shared" si="15"/>
        <v>2.9740058299400511E-2</v>
      </c>
      <c r="Y46">
        <f t="shared" si="16"/>
        <v>3.2475980378912166E-3</v>
      </c>
      <c r="Z46">
        <f t="shared" si="17"/>
        <v>0.29177214745182994</v>
      </c>
      <c r="AB46">
        <f t="shared" si="18"/>
        <v>173.7471798794312</v>
      </c>
      <c r="AC46">
        <f t="shared" si="19"/>
        <v>145.34847143483216</v>
      </c>
      <c r="AE46">
        <f t="shared" si="2"/>
        <v>0</v>
      </c>
      <c r="AF46">
        <f t="shared" si="25"/>
        <v>0</v>
      </c>
      <c r="AG46">
        <f t="shared" si="25"/>
        <v>-3.6471518431478742</v>
      </c>
      <c r="AH46">
        <f t="shared" si="4"/>
        <v>-1487.0029149700256</v>
      </c>
      <c r="AI46">
        <f t="shared" si="26"/>
        <v>-1490.6500668131735</v>
      </c>
      <c r="AJ46">
        <f t="shared" si="6"/>
        <v>28.398708444599038</v>
      </c>
      <c r="AK46">
        <f t="shared" si="20"/>
        <v>12.162302591560184</v>
      </c>
      <c r="AL46">
        <f t="shared" si="23"/>
        <v>-1450.0890557770144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-29.095859230171385</v>
      </c>
      <c r="AR46">
        <f t="shared" si="27"/>
        <v>-29.167222248731058</v>
      </c>
      <c r="AS46">
        <f t="shared" si="27"/>
        <v>0.55567128679057698</v>
      </c>
      <c r="AT46">
        <f t="shared" si="27"/>
        <v>0.23797710183097856</v>
      </c>
      <c r="AU46">
        <f t="shared" si="24"/>
        <v>-28.373573860109506</v>
      </c>
      <c r="AW46">
        <v>43</v>
      </c>
      <c r="AX46">
        <f>IF(Z46&gt;0, (R46*SUMPRODUCT(K46:$K$98, X46:$X$98)-K46*$AZ$3)/Z46, 0)</f>
        <v>498.15745849705695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0.101620166</v>
      </c>
      <c r="Q47" s="4">
        <f t="shared" si="22"/>
        <v>12.5</v>
      </c>
      <c r="R47">
        <f t="shared" si="0"/>
        <v>50000</v>
      </c>
      <c r="S47">
        <f t="shared" si="1"/>
        <v>462.34058269991698</v>
      </c>
      <c r="U47">
        <f t="shared" si="12"/>
        <v>0.101620166</v>
      </c>
      <c r="V47">
        <f t="shared" si="13"/>
        <v>0.01</v>
      </c>
      <c r="W47">
        <f t="shared" si="14"/>
        <v>0.29177214745182994</v>
      </c>
      <c r="X47">
        <f t="shared" si="15"/>
        <v>2.9649934058231436E-2</v>
      </c>
      <c r="Y47">
        <f t="shared" si="16"/>
        <v>2.9177214745182995E-3</v>
      </c>
      <c r="Z47">
        <f t="shared" si="17"/>
        <v>0.25920449191908024</v>
      </c>
      <c r="AB47">
        <f t="shared" si="18"/>
        <v>145.34847143483216</v>
      </c>
      <c r="AC47">
        <f t="shared" si="19"/>
        <v>119.84075583230347</v>
      </c>
      <c r="AE47">
        <f t="shared" si="2"/>
        <v>0</v>
      </c>
      <c r="AF47">
        <f t="shared" si="25"/>
        <v>0</v>
      </c>
      <c r="AG47">
        <f t="shared" si="25"/>
        <v>-3.2400561489885029</v>
      </c>
      <c r="AH47">
        <f t="shared" si="4"/>
        <v>-1482.4967029115719</v>
      </c>
      <c r="AI47">
        <f t="shared" si="26"/>
        <v>-1485.7367590605604</v>
      </c>
      <c r="AJ47">
        <f t="shared" si="6"/>
        <v>25.507715602528691</v>
      </c>
      <c r="AK47">
        <f t="shared" si="20"/>
        <v>10.174393000438252</v>
      </c>
      <c r="AL47">
        <f t="shared" si="23"/>
        <v>-1450.0546504575937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-25.899720686767274</v>
      </c>
      <c r="AR47">
        <f t="shared" si="27"/>
        <v>-25.956325567643866</v>
      </c>
      <c r="AS47">
        <f t="shared" si="27"/>
        <v>0.44562845108897003</v>
      </c>
      <c r="AT47">
        <f t="shared" si="27"/>
        <v>0.1777500997818198</v>
      </c>
      <c r="AU47">
        <f t="shared" si="24"/>
        <v>-25.33294701677308</v>
      </c>
      <c r="AW47">
        <v>44</v>
      </c>
      <c r="AX47">
        <f>IF(Z47&gt;0, (R47*SUMPRODUCT(K47:$K$98, X47:$X$98)-K47*$AZ$3)/Z47, 0)</f>
        <v>462.34058269991698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0.112947091</v>
      </c>
      <c r="Q48" s="4">
        <f t="shared" si="22"/>
        <v>12.5</v>
      </c>
      <c r="R48">
        <f t="shared" si="0"/>
        <v>50000</v>
      </c>
      <c r="S48">
        <f t="shared" si="1"/>
        <v>427.31776701318273</v>
      </c>
      <c r="U48">
        <f t="shared" si="12"/>
        <v>0.112947091</v>
      </c>
      <c r="V48">
        <f t="shared" si="13"/>
        <v>0.01</v>
      </c>
      <c r="W48">
        <f t="shared" si="14"/>
        <v>0.25920449191908024</v>
      </c>
      <c r="X48">
        <f t="shared" si="15"/>
        <v>2.9276393336393119E-2</v>
      </c>
      <c r="Y48">
        <f t="shared" si="16"/>
        <v>2.5920449191908024E-3</v>
      </c>
      <c r="Z48">
        <f t="shared" si="17"/>
        <v>0.22733605366349632</v>
      </c>
      <c r="AB48">
        <f t="shared" si="18"/>
        <v>119.84075583230347</v>
      </c>
      <c r="AC48">
        <f t="shared" si="19"/>
        <v>97.144734813074322</v>
      </c>
      <c r="AE48">
        <f t="shared" si="2"/>
        <v>0</v>
      </c>
      <c r="AF48">
        <f t="shared" si="25"/>
        <v>0</v>
      </c>
      <c r="AG48">
        <f t="shared" si="25"/>
        <v>-2.841700670793704</v>
      </c>
      <c r="AH48">
        <f t="shared" si="4"/>
        <v>-1463.819666819656</v>
      </c>
      <c r="AI48">
        <f t="shared" si="26"/>
        <v>-1466.6613674904497</v>
      </c>
      <c r="AJ48">
        <f t="shared" si="6"/>
        <v>22.69602101922915</v>
      </c>
      <c r="AK48">
        <f t="shared" si="20"/>
        <v>8.388852908261244</v>
      </c>
      <c r="AL48">
        <f t="shared" si="23"/>
        <v>-1435.5764935629593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-22.833416540757945</v>
      </c>
      <c r="AR48">
        <f t="shared" si="27"/>
        <v>-22.877742858111883</v>
      </c>
      <c r="AS48">
        <f t="shared" si="27"/>
        <v>0.3540242787390443</v>
      </c>
      <c r="AT48">
        <f t="shared" si="27"/>
        <v>0.13085366804070706</v>
      </c>
      <c r="AU48">
        <f t="shared" si="24"/>
        <v>-22.392864911332129</v>
      </c>
      <c r="AW48">
        <v>45</v>
      </c>
      <c r="AX48">
        <f>IF(Z48&gt;0, (R48*SUMPRODUCT(K48:$K$98, X48:$X$98)-K48*$AZ$3)/Z48, 0)</f>
        <v>427.31776701318273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0.12591097000000001</v>
      </c>
      <c r="Q49" s="4">
        <f t="shared" si="22"/>
        <v>12.5</v>
      </c>
      <c r="R49">
        <f t="shared" si="0"/>
        <v>50000</v>
      </c>
      <c r="S49">
        <f t="shared" si="1"/>
        <v>392.85439977487124</v>
      </c>
      <c r="U49">
        <f t="shared" si="12"/>
        <v>0.12591097000000001</v>
      </c>
      <c r="V49">
        <f t="shared" si="13"/>
        <v>0.01</v>
      </c>
      <c r="W49">
        <f t="shared" si="14"/>
        <v>0.22733605366349632</v>
      </c>
      <c r="X49">
        <f t="shared" si="15"/>
        <v>2.8624103032742879E-2</v>
      </c>
      <c r="Y49">
        <f t="shared" si="16"/>
        <v>2.2733605366349633E-3</v>
      </c>
      <c r="Z49">
        <f t="shared" si="17"/>
        <v>0.19643859009411849</v>
      </c>
      <c r="AB49">
        <f t="shared" si="18"/>
        <v>97.144734813074322</v>
      </c>
      <c r="AC49">
        <f t="shared" si="19"/>
        <v>77.171764404046883</v>
      </c>
      <c r="AE49">
        <f t="shared" si="2"/>
        <v>0</v>
      </c>
      <c r="AF49">
        <f t="shared" si="25"/>
        <v>0</v>
      </c>
      <c r="AG49">
        <f t="shared" si="25"/>
        <v>-2.455482376176481</v>
      </c>
      <c r="AH49">
        <f t="shared" si="4"/>
        <v>-1431.2051516371439</v>
      </c>
      <c r="AI49">
        <f t="shared" si="26"/>
        <v>-1433.6606340133203</v>
      </c>
      <c r="AJ49">
        <f t="shared" si="6"/>
        <v>19.97297040902744</v>
      </c>
      <c r="AK49">
        <f t="shared" si="20"/>
        <v>6.8001314369152031</v>
      </c>
      <c r="AL49">
        <f t="shared" si="23"/>
        <v>-1406.8875321673775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-19.932748623436325</v>
      </c>
      <c r="AR49">
        <f t="shared" si="27"/>
        <v>-19.966946734655821</v>
      </c>
      <c r="AS49">
        <f t="shared" si="27"/>
        <v>0.2781685057317424</v>
      </c>
      <c r="AT49">
        <f t="shared" si="27"/>
        <v>9.470711475801244E-2</v>
      </c>
      <c r="AU49">
        <f t="shared" si="24"/>
        <v>-19.594071114166063</v>
      </c>
      <c r="AW49">
        <v>46</v>
      </c>
      <c r="AX49">
        <f>IF(Z49&gt;0, (R49*SUMPRODUCT(K49:$K$98, X49:$X$98)-K49*$AZ$3)/Z49, 0)</f>
        <v>392.85439977487124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0.140869152</v>
      </c>
      <c r="Q50" s="4">
        <f t="shared" si="22"/>
        <v>12.5</v>
      </c>
      <c r="R50">
        <f t="shared" si="0"/>
        <v>50000</v>
      </c>
      <c r="S50">
        <f t="shared" si="1"/>
        <v>358.46669507575518</v>
      </c>
      <c r="U50">
        <f t="shared" si="12"/>
        <v>0.140869152</v>
      </c>
      <c r="V50">
        <f t="shared" si="13"/>
        <v>0.01</v>
      </c>
      <c r="W50">
        <f t="shared" si="14"/>
        <v>0.19643859009411849</v>
      </c>
      <c r="X50">
        <f t="shared" si="15"/>
        <v>2.7672137606634072E-2</v>
      </c>
      <c r="Y50">
        <f t="shared" si="16"/>
        <v>1.9643859009411849E-3</v>
      </c>
      <c r="Z50">
        <f t="shared" si="17"/>
        <v>0.16680206658654323</v>
      </c>
      <c r="AB50">
        <f t="shared" si="18"/>
        <v>77.171764404046883</v>
      </c>
      <c r="AC50">
        <f t="shared" si="19"/>
        <v>59.792985541084207</v>
      </c>
      <c r="AE50">
        <f t="shared" si="2"/>
        <v>0</v>
      </c>
      <c r="AF50">
        <f t="shared" si="25"/>
        <v>0</v>
      </c>
      <c r="AG50">
        <f t="shared" si="25"/>
        <v>-2.0850258323317905</v>
      </c>
      <c r="AH50">
        <f t="shared" si="4"/>
        <v>-1383.6068803317037</v>
      </c>
      <c r="AI50">
        <f t="shared" si="26"/>
        <v>-1385.6919061640356</v>
      </c>
      <c r="AJ50">
        <f t="shared" si="6"/>
        <v>17.378778862962676</v>
      </c>
      <c r="AK50">
        <f t="shared" si="20"/>
        <v>5.4020235082832819</v>
      </c>
      <c r="AL50">
        <f t="shared" si="23"/>
        <v>-1362.9111037927896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-17.205210455329311</v>
      </c>
      <c r="AR50">
        <f t="shared" si="27"/>
        <v>-17.231137840311288</v>
      </c>
      <c r="AS50">
        <f t="shared" si="27"/>
        <v>0.21610585495369783</v>
      </c>
      <c r="AT50">
        <f t="shared" si="27"/>
        <v>6.7174392282848619E-2</v>
      </c>
      <c r="AU50">
        <f t="shared" si="24"/>
        <v>-16.94785759307474</v>
      </c>
      <c r="AW50">
        <v>47</v>
      </c>
      <c r="AX50">
        <f>IF(Z50&gt;0, (R50*SUMPRODUCT(K50:$K$98, X50:$X$98)-K50*$AZ$3)/Z50, 0)</f>
        <v>358.46669507575518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0.15811491799999999</v>
      </c>
      <c r="Q51" s="4">
        <f t="shared" si="22"/>
        <v>12.5</v>
      </c>
      <c r="R51">
        <f t="shared" si="0"/>
        <v>50000</v>
      </c>
      <c r="S51">
        <f t="shared" si="1"/>
        <v>323.35007534499908</v>
      </c>
      <c r="U51">
        <f t="shared" si="12"/>
        <v>0.15811491799999999</v>
      </c>
      <c r="V51">
        <f t="shared" si="13"/>
        <v>0.01</v>
      </c>
      <c r="W51">
        <f t="shared" si="14"/>
        <v>0.16680206658654323</v>
      </c>
      <c r="X51">
        <f t="shared" si="15"/>
        <v>2.6373895080561822E-2</v>
      </c>
      <c r="Y51">
        <f t="shared" si="16"/>
        <v>1.6680206658654323E-3</v>
      </c>
      <c r="Z51">
        <f t="shared" si="17"/>
        <v>0.13876015084011598</v>
      </c>
      <c r="AB51">
        <f t="shared" si="18"/>
        <v>59.792985541084207</v>
      </c>
      <c r="AC51">
        <f t="shared" si="19"/>
        <v>44.868105229034938</v>
      </c>
      <c r="AE51">
        <f t="shared" si="2"/>
        <v>0</v>
      </c>
      <c r="AF51">
        <f t="shared" si="25"/>
        <v>0</v>
      </c>
      <c r="AG51">
        <f t="shared" si="25"/>
        <v>-1.7345018855014498</v>
      </c>
      <c r="AH51">
        <f t="shared" si="4"/>
        <v>-1318.6947540280912</v>
      </c>
      <c r="AI51">
        <f t="shared" si="26"/>
        <v>-1320.4292559135927</v>
      </c>
      <c r="AJ51">
        <f t="shared" si="6"/>
        <v>14.924880312049268</v>
      </c>
      <c r="AK51">
        <f t="shared" si="20"/>
        <v>4.1855089878758944</v>
      </c>
      <c r="AL51">
        <f t="shared" si="23"/>
        <v>-1301.3188666136675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-14.641094108496715</v>
      </c>
      <c r="AR51">
        <f t="shared" si="27"/>
        <v>-14.660351791337584</v>
      </c>
      <c r="AS51">
        <f t="shared" si="27"/>
        <v>0.16570671608367393</v>
      </c>
      <c r="AT51">
        <f t="shared" si="27"/>
        <v>4.647052003222301E-2</v>
      </c>
      <c r="AU51">
        <f t="shared" si="24"/>
        <v>-14.448174555221689</v>
      </c>
      <c r="AW51">
        <v>48</v>
      </c>
      <c r="AX51">
        <f>IF(Z51&gt;0, (R51*SUMPRODUCT(K51:$K$98, X51:$X$98)-K51*$AZ$3)/Z51, 0)</f>
        <v>323.35007534499908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0.17865895700000001</v>
      </c>
      <c r="Q52" s="4">
        <f t="shared" si="22"/>
        <v>12.5</v>
      </c>
      <c r="R52">
        <f t="shared" si="0"/>
        <v>50000</v>
      </c>
      <c r="S52">
        <f t="shared" si="1"/>
        <v>286.57401638782665</v>
      </c>
      <c r="U52">
        <f t="shared" si="12"/>
        <v>0.17865895700000001</v>
      </c>
      <c r="V52">
        <f t="shared" si="13"/>
        <v>0.01</v>
      </c>
      <c r="W52">
        <f t="shared" si="14"/>
        <v>0.13876015084011598</v>
      </c>
      <c r="X52">
        <f t="shared" si="15"/>
        <v>2.4790743822257794E-2</v>
      </c>
      <c r="Y52">
        <f t="shared" si="16"/>
        <v>1.3876015084011597E-3</v>
      </c>
      <c r="Z52">
        <f t="shared" si="17"/>
        <v>0.11258180550945703</v>
      </c>
      <c r="AB52">
        <f t="shared" si="18"/>
        <v>44.868105229034938</v>
      </c>
      <c r="AC52">
        <f t="shared" si="19"/>
        <v>32.26302017703825</v>
      </c>
      <c r="AE52">
        <f t="shared" si="2"/>
        <v>0</v>
      </c>
      <c r="AF52">
        <f t="shared" si="25"/>
        <v>0</v>
      </c>
      <c r="AG52">
        <f t="shared" si="25"/>
        <v>-1.4072725688682128</v>
      </c>
      <c r="AH52">
        <f t="shared" si="4"/>
        <v>-1239.5371911128898</v>
      </c>
      <c r="AI52">
        <f t="shared" si="26"/>
        <v>-1240.944463681758</v>
      </c>
      <c r="AJ52">
        <f t="shared" si="6"/>
        <v>12.605085051996689</v>
      </c>
      <c r="AK52">
        <f t="shared" si="20"/>
        <v>3.140767366032446</v>
      </c>
      <c r="AL52">
        <f t="shared" si="23"/>
        <v>-1225.1986112637289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-12.287705466380663</v>
      </c>
      <c r="AR52">
        <f t="shared" si="27"/>
        <v>-12.301655956096621</v>
      </c>
      <c r="AS52">
        <f t="shared" si="27"/>
        <v>0.12495597034773169</v>
      </c>
      <c r="AT52">
        <f t="shared" si="27"/>
        <v>3.1134865987826638E-2</v>
      </c>
      <c r="AU52">
        <f t="shared" si="24"/>
        <v>-12.145565119761065</v>
      </c>
      <c r="AW52">
        <v>49</v>
      </c>
      <c r="AX52">
        <f>IF(Z52&gt;0, (R52*SUMPRODUCT(K52:$K$98, X52:$X$98)-K52*$AZ$3)/Z52, 0)</f>
        <v>286.57401638782665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0.202352371</v>
      </c>
      <c r="Q53" s="4">
        <f t="shared" si="22"/>
        <v>12.5</v>
      </c>
      <c r="R53">
        <f t="shared" si="0"/>
        <v>50000</v>
      </c>
      <c r="S53">
        <f t="shared" si="1"/>
        <v>245.76522148384367</v>
      </c>
      <c r="U53">
        <f t="shared" si="12"/>
        <v>0.202352371</v>
      </c>
      <c r="V53">
        <f t="shared" si="13"/>
        <v>0.01</v>
      </c>
      <c r="W53">
        <f t="shared" si="14"/>
        <v>0.11258180550945703</v>
      </c>
      <c r="X53">
        <f t="shared" si="15"/>
        <v>2.2781195276299491E-2</v>
      </c>
      <c r="Y53">
        <f t="shared" si="16"/>
        <v>1.1258180550945702E-3</v>
      </c>
      <c r="Z53">
        <f t="shared" si="17"/>
        <v>8.8674792178062969E-2</v>
      </c>
      <c r="AB53">
        <f t="shared" si="18"/>
        <v>32.26302017703825</v>
      </c>
      <c r="AC53">
        <f t="shared" si="19"/>
        <v>21.793179939675454</v>
      </c>
      <c r="AE53">
        <f t="shared" si="2"/>
        <v>0</v>
      </c>
      <c r="AF53">
        <f t="shared" si="25"/>
        <v>0</v>
      </c>
      <c r="AG53">
        <f t="shared" si="25"/>
        <v>-1.1084349022257871</v>
      </c>
      <c r="AH53">
        <f t="shared" si="4"/>
        <v>-1139.0597638149745</v>
      </c>
      <c r="AI53">
        <f t="shared" si="26"/>
        <v>-1140.1681987172003</v>
      </c>
      <c r="AJ53">
        <f t="shared" si="6"/>
        <v>10.469840237362796</v>
      </c>
      <c r="AK53">
        <f t="shared" si="20"/>
        <v>2.2584114123926775</v>
      </c>
      <c r="AL53">
        <f t="shared" si="23"/>
        <v>-1127.4399470674448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-10.081838109412457</v>
      </c>
      <c r="AR53">
        <f t="shared" si="27"/>
        <v>-10.091648886330463</v>
      </c>
      <c r="AS53">
        <f t="shared" si="27"/>
        <v>9.2668741059709916E-2</v>
      </c>
      <c r="AT53">
        <f t="shared" si="27"/>
        <v>1.9989239342397692E-2</v>
      </c>
      <c r="AU53">
        <f t="shared" si="24"/>
        <v>-9.9789909059283541</v>
      </c>
      <c r="AW53">
        <v>50</v>
      </c>
      <c r="AX53">
        <f>IF(Z53&gt;0, (R53*SUMPRODUCT(K53:$K$98, X53:$X$98)-K53*$AZ$3)/Z53, 0)</f>
        <v>245.76522148384367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0.22956153600000001</v>
      </c>
      <c r="Q54" s="4">
        <f t="shared" si="22"/>
        <v>12.5</v>
      </c>
      <c r="R54">
        <f t="shared" si="0"/>
        <v>50000</v>
      </c>
      <c r="S54">
        <f t="shared" si="1"/>
        <v>197.74722102711445</v>
      </c>
      <c r="U54">
        <f t="shared" si="12"/>
        <v>0.22956153600000001</v>
      </c>
      <c r="V54">
        <f t="shared" si="13"/>
        <v>0.01</v>
      </c>
      <c r="W54">
        <f t="shared" si="14"/>
        <v>8.8674792178062969E-2</v>
      </c>
      <c r="X54">
        <f t="shared" si="15"/>
        <v>2.0356321496876922E-2</v>
      </c>
      <c r="Y54">
        <f t="shared" si="16"/>
        <v>8.867479217806297E-4</v>
      </c>
      <c r="Z54">
        <f t="shared" si="17"/>
        <v>6.7431722759405413E-2</v>
      </c>
      <c r="AB54">
        <f t="shared" si="18"/>
        <v>21.793179939675454</v>
      </c>
      <c r="AC54">
        <f t="shared" si="19"/>
        <v>13.334435784743246</v>
      </c>
      <c r="AE54">
        <f t="shared" si="2"/>
        <v>0</v>
      </c>
      <c r="AF54">
        <f t="shared" si="25"/>
        <v>0</v>
      </c>
      <c r="AG54">
        <f t="shared" si="25"/>
        <v>-0.84289653449256763</v>
      </c>
      <c r="AH54">
        <f t="shared" si="4"/>
        <v>-1017.8160748438461</v>
      </c>
      <c r="AI54">
        <f t="shared" si="26"/>
        <v>-1018.6589713783386</v>
      </c>
      <c r="AJ54">
        <f t="shared" si="6"/>
        <v>8.4587441549322087</v>
      </c>
      <c r="AK54">
        <f t="shared" si="20"/>
        <v>1.525522595777282</v>
      </c>
      <c r="AL54">
        <f t="shared" si="23"/>
        <v>-1008.6747046276291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-8.043489352322494</v>
      </c>
      <c r="AR54">
        <f t="shared" si="27"/>
        <v>-8.0501505060101497</v>
      </c>
      <c r="AS54">
        <f t="shared" si="27"/>
        <v>6.6846869710380397E-2</v>
      </c>
      <c r="AT54">
        <f t="shared" si="27"/>
        <v>1.2055738810908928E-2</v>
      </c>
      <c r="AU54">
        <f t="shared" si="24"/>
        <v>-7.9712478974888601</v>
      </c>
      <c r="AW54">
        <v>51</v>
      </c>
      <c r="AX54">
        <f>IF(Z54&gt;0, (R54*SUMPRODUCT(K54:$K$98, X54:$X$98)-K54*$AZ$3)/Z54, 0)</f>
        <v>197.74722102711445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0.26099212799999999</v>
      </c>
      <c r="Q55" s="4">
        <f t="shared" si="22"/>
        <v>12.5</v>
      </c>
      <c r="R55">
        <f t="shared" si="0"/>
        <v>50000</v>
      </c>
      <c r="S55">
        <f t="shared" si="1"/>
        <v>137.11099444398269</v>
      </c>
      <c r="U55">
        <f t="shared" si="12"/>
        <v>0.26099212799999999</v>
      </c>
      <c r="V55">
        <f t="shared" si="13"/>
        <v>0.01</v>
      </c>
      <c r="W55">
        <f t="shared" si="14"/>
        <v>6.7431722759405413E-2</v>
      </c>
      <c r="X55">
        <f t="shared" si="15"/>
        <v>1.7599148817683249E-2</v>
      </c>
      <c r="Y55">
        <f t="shared" si="16"/>
        <v>6.7431722759405419E-4</v>
      </c>
      <c r="Z55">
        <f t="shared" si="17"/>
        <v>4.9158256714128108E-2</v>
      </c>
      <c r="AB55">
        <f t="shared" si="18"/>
        <v>13.334435784743246</v>
      </c>
      <c r="AC55">
        <f t="shared" si="19"/>
        <v>6.7401374632066942</v>
      </c>
      <c r="AE55">
        <f t="shared" si="2"/>
        <v>0</v>
      </c>
      <c r="AF55">
        <f t="shared" si="25"/>
        <v>0</v>
      </c>
      <c r="AG55">
        <f t="shared" si="25"/>
        <v>-0.61447820892660132</v>
      </c>
      <c r="AH55">
        <f t="shared" si="4"/>
        <v>-879.95744088416245</v>
      </c>
      <c r="AI55">
        <f t="shared" si="26"/>
        <v>-880.57191909308904</v>
      </c>
      <c r="AJ55">
        <f t="shared" si="6"/>
        <v>6.5942983215365514</v>
      </c>
      <c r="AK55">
        <f t="shared" si="20"/>
        <v>0.93341050493202726</v>
      </c>
      <c r="AL55">
        <f t="shared" si="23"/>
        <v>-873.04421026662044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-6.2089595567003339</v>
      </c>
      <c r="AR55">
        <f t="shared" si="27"/>
        <v>-6.2132953008743534</v>
      </c>
      <c r="AS55">
        <f t="shared" si="27"/>
        <v>4.6529217983653795E-2</v>
      </c>
      <c r="AT55">
        <f t="shared" si="27"/>
        <v>6.5861231528413378E-3</v>
      </c>
      <c r="AU55">
        <f t="shared" si="24"/>
        <v>-6.1601799597378584</v>
      </c>
      <c r="AW55">
        <v>52</v>
      </c>
      <c r="AX55">
        <f>IF(Z55&gt;0, (R55*SUMPRODUCT(K55:$K$98, X55:$X$98)-K55*$AZ$3)/Z55, 0)</f>
        <v>137.11099444398269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0.29613519399999999</v>
      </c>
      <c r="Q56" s="4">
        <f t="shared" si="22"/>
        <v>12.5</v>
      </c>
      <c r="R56">
        <f t="shared" si="0"/>
        <v>50000</v>
      </c>
      <c r="S56">
        <f t="shared" si="1"/>
        <v>53.507537907970729</v>
      </c>
      <c r="U56">
        <f t="shared" si="12"/>
        <v>0.29613519399999999</v>
      </c>
      <c r="V56">
        <f t="shared" si="13"/>
        <v>0.01</v>
      </c>
      <c r="W56">
        <f t="shared" si="14"/>
        <v>4.9158256714128108E-2</v>
      </c>
      <c r="X56">
        <f t="shared" si="15"/>
        <v>1.455748988874013E-2</v>
      </c>
      <c r="Y56">
        <f t="shared" si="16"/>
        <v>4.9158256714128105E-4</v>
      </c>
      <c r="Z56">
        <f t="shared" si="17"/>
        <v>3.4109184258246696E-2</v>
      </c>
      <c r="AB56">
        <f t="shared" si="18"/>
        <v>6.7401374632066942</v>
      </c>
      <c r="AC56">
        <f t="shared" si="19"/>
        <v>1.8250984697080934</v>
      </c>
      <c r="AE56">
        <f t="shared" si="2"/>
        <v>0</v>
      </c>
      <c r="AF56">
        <f t="shared" si="25"/>
        <v>0</v>
      </c>
      <c r="AG56">
        <f t="shared" si="25"/>
        <v>-0.42636480322808368</v>
      </c>
      <c r="AH56">
        <f t="shared" si="4"/>
        <v>-727.87449443700655</v>
      </c>
      <c r="AI56">
        <f t="shared" si="26"/>
        <v>-728.30085924023467</v>
      </c>
      <c r="AJ56">
        <f t="shared" si="6"/>
        <v>4.9150389934986007</v>
      </c>
      <c r="AK56">
        <f t="shared" si="20"/>
        <v>0.47180962242446861</v>
      </c>
      <c r="AL56">
        <f t="shared" si="23"/>
        <v>-722.91401062431169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-4.5855944360990666</v>
      </c>
      <c r="AR56">
        <f t="shared" si="27"/>
        <v>-4.5882805256438637</v>
      </c>
      <c r="AS56">
        <f t="shared" si="27"/>
        <v>3.0964645188220303E-2</v>
      </c>
      <c r="AT56">
        <f t="shared" si="27"/>
        <v>2.9723909767728316E-3</v>
      </c>
      <c r="AU56">
        <f t="shared" si="24"/>
        <v>-4.554343489478871</v>
      </c>
      <c r="AW56">
        <v>53</v>
      </c>
      <c r="AX56">
        <f>IF(Z56&gt;0, (R56*SUMPRODUCT(K56:$K$98, X56:$X$98)-K56*$AZ$3)/Z56, 0)</f>
        <v>53.507537907970729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0.33524791700000001</v>
      </c>
      <c r="Q57" s="4">
        <f t="shared" si="22"/>
        <v>12.5</v>
      </c>
      <c r="R57">
        <f t="shared" si="0"/>
        <v>50000</v>
      </c>
      <c r="S57">
        <f t="shared" si="1"/>
        <v>-71.87594486900305</v>
      </c>
      <c r="U57">
        <f t="shared" si="12"/>
        <v>0.33524791700000001</v>
      </c>
      <c r="V57">
        <f t="shared" si="13"/>
        <v>0.01</v>
      </c>
      <c r="W57">
        <f t="shared" si="14"/>
        <v>3.4109184258246696E-2</v>
      </c>
      <c r="X57">
        <f t="shared" si="15"/>
        <v>1.1435032973146395E-2</v>
      </c>
      <c r="Y57">
        <f t="shared" si="16"/>
        <v>3.4109184258246698E-4</v>
      </c>
      <c r="Z57">
        <f t="shared" si="17"/>
        <v>2.2333059442517834E-2</v>
      </c>
      <c r="AB57">
        <f t="shared" si="18"/>
        <v>1.8250984697080934</v>
      </c>
      <c r="AC57">
        <f t="shared" si="19"/>
        <v>-1.6052097492465798</v>
      </c>
      <c r="AE57">
        <f t="shared" si="2"/>
        <v>0</v>
      </c>
      <c r="AF57">
        <f t="shared" si="25"/>
        <v>0</v>
      </c>
      <c r="AG57">
        <f t="shared" si="25"/>
        <v>-0.27916324303147294</v>
      </c>
      <c r="AH57">
        <f t="shared" si="4"/>
        <v>-571.75164865731972</v>
      </c>
      <c r="AI57">
        <f t="shared" si="26"/>
        <v>-572.03081190035118</v>
      </c>
      <c r="AJ57">
        <f t="shared" si="6"/>
        <v>3.4303082189546732</v>
      </c>
      <c r="AK57">
        <f t="shared" si="20"/>
        <v>0.12775689287956654</v>
      </c>
      <c r="AL57">
        <f t="shared" si="23"/>
        <v>-568.47274678851693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-3.2160925884587686</v>
      </c>
      <c r="AR57">
        <f t="shared" si="27"/>
        <v>-3.2176628766057149</v>
      </c>
      <c r="AS57">
        <f t="shared" si="27"/>
        <v>1.9295421123868912E-2</v>
      </c>
      <c r="AT57">
        <f t="shared" si="27"/>
        <v>7.1863019071197317E-4</v>
      </c>
      <c r="AU57">
        <f t="shared" si="24"/>
        <v>-3.1976488252911337</v>
      </c>
      <c r="AW57">
        <v>54</v>
      </c>
      <c r="AX57">
        <f>IF(Z57&gt;0, (R57*SUMPRODUCT(K57:$K$98, X57:$X$98)-K57*$AZ$3)/Z57, 0)</f>
        <v>-71.87594486900305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0.37793865599999998</v>
      </c>
      <c r="Q58" s="4">
        <f t="shared" si="22"/>
        <v>12.5</v>
      </c>
      <c r="R58">
        <f t="shared" si="0"/>
        <v>50000</v>
      </c>
      <c r="S58">
        <f t="shared" si="1"/>
        <v>-277.25076283731846</v>
      </c>
      <c r="U58">
        <f t="shared" si="12"/>
        <v>0.37793865599999998</v>
      </c>
      <c r="V58">
        <f t="shared" si="13"/>
        <v>0.01</v>
      </c>
      <c r="W58">
        <f t="shared" si="14"/>
        <v>2.2333059442517834E-2</v>
      </c>
      <c r="X58">
        <f t="shared" si="15"/>
        <v>8.4405264700732983E-3</v>
      </c>
      <c r="Y58">
        <f t="shared" si="16"/>
        <v>2.2333059442517834E-4</v>
      </c>
      <c r="Z58">
        <f t="shared" si="17"/>
        <v>1.3669202378019357E-2</v>
      </c>
      <c r="AB58">
        <f t="shared" si="18"/>
        <v>-1.6052097492465798</v>
      </c>
      <c r="AC58">
        <f t="shared" si="19"/>
        <v>-3.7897967866835542</v>
      </c>
      <c r="AE58">
        <f t="shared" si="2"/>
        <v>0</v>
      </c>
      <c r="AF58">
        <f t="shared" si="25"/>
        <v>0</v>
      </c>
      <c r="AG58">
        <f t="shared" si="25"/>
        <v>-0.17086502972524198</v>
      </c>
      <c r="AH58">
        <f t="shared" si="4"/>
        <v>-422.02632350366491</v>
      </c>
      <c r="AI58">
        <f t="shared" si="26"/>
        <v>-422.19718853339015</v>
      </c>
      <c r="AJ58">
        <f t="shared" si="6"/>
        <v>2.1845870374369745</v>
      </c>
      <c r="AK58">
        <f t="shared" si="20"/>
        <v>-0.1123646824472606</v>
      </c>
      <c r="AL58">
        <f t="shared" si="23"/>
        <v>-420.12496617840043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-2.11954497067729</v>
      </c>
      <c r="AR58">
        <f t="shared" si="27"/>
        <v>-2.120403106993082</v>
      </c>
      <c r="AS58">
        <f t="shared" si="27"/>
        <v>1.097166269100304E-2</v>
      </c>
      <c r="AT58">
        <f t="shared" si="27"/>
        <v>-5.6432972139183095E-4</v>
      </c>
      <c r="AU58">
        <f t="shared" si="24"/>
        <v>-2.1099957740234707</v>
      </c>
      <c r="AW58">
        <v>55</v>
      </c>
      <c r="AX58">
        <f>IF(Z58&gt;0, (R58*SUMPRODUCT(K58:$K$98, X58:$X$98)-K58*$AZ$3)/Z58, 0)</f>
        <v>-277.25076283731846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0.42486345599999997</v>
      </c>
      <c r="Q59" s="4">
        <f t="shared" si="22"/>
        <v>12.5</v>
      </c>
      <c r="R59">
        <f t="shared" si="0"/>
        <v>50000</v>
      </c>
      <c r="S59">
        <f t="shared" si="1"/>
        <v>-645.74456290134015</v>
      </c>
      <c r="U59">
        <f t="shared" si="12"/>
        <v>0.42486345599999997</v>
      </c>
      <c r="V59">
        <f t="shared" si="13"/>
        <v>0.01</v>
      </c>
      <c r="W59">
        <f t="shared" si="14"/>
        <v>1.3669202378019357E-2</v>
      </c>
      <c r="X59">
        <f t="shared" si="15"/>
        <v>5.8075445630887219E-3</v>
      </c>
      <c r="Y59">
        <f t="shared" si="16"/>
        <v>1.3669202378019358E-4</v>
      </c>
      <c r="Z59">
        <f t="shared" si="17"/>
        <v>7.7249657911504406E-3</v>
      </c>
      <c r="AB59">
        <f t="shared" si="18"/>
        <v>-3.7897967866835542</v>
      </c>
      <c r="AC59">
        <f t="shared" si="19"/>
        <v>-4.9883546582342468</v>
      </c>
      <c r="AE59">
        <f t="shared" si="2"/>
        <v>0</v>
      </c>
      <c r="AF59">
        <f t="shared" si="25"/>
        <v>0</v>
      </c>
      <c r="AG59">
        <f t="shared" si="25"/>
        <v>-9.6562072389380513E-2</v>
      </c>
      <c r="AH59">
        <f t="shared" si="4"/>
        <v>-290.37722815443607</v>
      </c>
      <c r="AI59">
        <f t="shared" si="26"/>
        <v>-290.47379022682543</v>
      </c>
      <c r="AJ59">
        <f t="shared" si="6"/>
        <v>1.1985578715506926</v>
      </c>
      <c r="AK59">
        <f t="shared" si="20"/>
        <v>-0.26528577506784884</v>
      </c>
      <c r="AL59">
        <f t="shared" si="23"/>
        <v>-289.5405181303426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-1.3021098601663623</v>
      </c>
      <c r="AR59">
        <f t="shared" si="27"/>
        <v>-1.3025428639090297</v>
      </c>
      <c r="AS59">
        <f t="shared" si="27"/>
        <v>5.3745744197824527E-3</v>
      </c>
      <c r="AT59">
        <f t="shared" si="27"/>
        <v>-1.1895947408589677E-3</v>
      </c>
      <c r="AU59">
        <f t="shared" si="24"/>
        <v>-1.2983578842301065</v>
      </c>
      <c r="AW59">
        <v>56</v>
      </c>
      <c r="AX59">
        <f>IF(Z59&gt;0, (R59*SUMPRODUCT(K59:$K$98, X59:$X$98)-K59*$AZ$3)/Z59, 0)</f>
        <v>-645.74456290134015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0.47765295400000002</v>
      </c>
      <c r="Q60" s="4">
        <f t="shared" si="22"/>
        <v>12.5</v>
      </c>
      <c r="R60">
        <f t="shared" si="0"/>
        <v>50000</v>
      </c>
      <c r="S60">
        <f t="shared" si="1"/>
        <v>-1381.5925540951378</v>
      </c>
      <c r="U60">
        <f t="shared" si="12"/>
        <v>0.47765295400000002</v>
      </c>
      <c r="V60">
        <f t="shared" si="13"/>
        <v>0.01</v>
      </c>
      <c r="W60">
        <f t="shared" si="14"/>
        <v>7.7249657911504406E-3</v>
      </c>
      <c r="X60">
        <f t="shared" si="15"/>
        <v>3.6898527296919553E-3</v>
      </c>
      <c r="Y60">
        <f t="shared" si="16"/>
        <v>7.7249657911504402E-5</v>
      </c>
      <c r="Z60">
        <f t="shared" si="17"/>
        <v>3.9578634035469813E-3</v>
      </c>
      <c r="AB60">
        <f t="shared" si="18"/>
        <v>-4.9883546582342468</v>
      </c>
      <c r="AC60">
        <f t="shared" si="19"/>
        <v>-5.4681546084661488</v>
      </c>
      <c r="AE60">
        <f t="shared" si="2"/>
        <v>0</v>
      </c>
      <c r="AF60">
        <f t="shared" si="25"/>
        <v>0</v>
      </c>
      <c r="AG60">
        <f t="shared" si="25"/>
        <v>-4.9473292544337265E-2</v>
      </c>
      <c r="AH60">
        <f t="shared" si="4"/>
        <v>-184.49263648459777</v>
      </c>
      <c r="AI60">
        <f t="shared" si="26"/>
        <v>-184.54210977714212</v>
      </c>
      <c r="AJ60">
        <f t="shared" si="6"/>
        <v>0.47979995023190192</v>
      </c>
      <c r="AK60">
        <f t="shared" si="20"/>
        <v>-0.34918482607639734</v>
      </c>
      <c r="AL60">
        <f t="shared" si="23"/>
        <v>-184.41149465298662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-0.73866255992224428</v>
      </c>
      <c r="AR60">
        <f t="shared" si="27"/>
        <v>-0.73886063866194318</v>
      </c>
      <c r="AS60">
        <f t="shared" si="27"/>
        <v>1.9209994840008141E-3</v>
      </c>
      <c r="AT60">
        <f t="shared" si="27"/>
        <v>-1.3980490627176244E-3</v>
      </c>
      <c r="AU60">
        <f t="shared" si="24"/>
        <v>-0.73833768824066004</v>
      </c>
      <c r="AW60">
        <v>57</v>
      </c>
      <c r="AX60">
        <f>IF(Z60&gt;0, (R60*SUMPRODUCT(K60:$K$98, X60:$X$98)-K60*$AZ$3)/Z60, 0)</f>
        <v>-1381.5925540951378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0.53697763200000004</v>
      </c>
      <c r="Q61" s="4">
        <f t="shared" si="22"/>
        <v>12.5</v>
      </c>
      <c r="R61">
        <f t="shared" si="0"/>
        <v>50000</v>
      </c>
      <c r="S61">
        <f t="shared" si="1"/>
        <v>-3052.2085352882536</v>
      </c>
      <c r="U61">
        <f t="shared" si="12"/>
        <v>0.53697763200000004</v>
      </c>
      <c r="V61">
        <f t="shared" si="13"/>
        <v>0.01</v>
      </c>
      <c r="W61">
        <f t="shared" si="14"/>
        <v>3.9578634035469813E-3</v>
      </c>
      <c r="X61">
        <f t="shared" si="15"/>
        <v>2.1252841182161186E-3</v>
      </c>
      <c r="Y61">
        <f t="shared" si="16"/>
        <v>3.957863403546981E-5</v>
      </c>
      <c r="Z61">
        <f t="shared" si="17"/>
        <v>1.7930006512953929E-3</v>
      </c>
      <c r="AB61">
        <f t="shared" si="18"/>
        <v>-5.4681546084661488</v>
      </c>
      <c r="AC61">
        <f t="shared" si="19"/>
        <v>-5.4726118916611961</v>
      </c>
      <c r="AE61">
        <f t="shared" si="2"/>
        <v>0</v>
      </c>
      <c r="AF61">
        <f t="shared" si="25"/>
        <v>0</v>
      </c>
      <c r="AG61">
        <f t="shared" si="25"/>
        <v>-2.2412508141192413E-2</v>
      </c>
      <c r="AH61">
        <f t="shared" si="4"/>
        <v>-106.26420591080593</v>
      </c>
      <c r="AI61">
        <f t="shared" si="26"/>
        <v>-106.28661841894711</v>
      </c>
      <c r="AJ61">
        <f t="shared" si="6"/>
        <v>4.4572831950473457E-3</v>
      </c>
      <c r="AK61">
        <f t="shared" si="20"/>
        <v>-0.38277082259263046</v>
      </c>
      <c r="AL61">
        <f t="shared" si="23"/>
        <v>-106.6649319583447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-0.37987090211792307</v>
      </c>
      <c r="AR61">
        <f t="shared" si="27"/>
        <v>-0.37995102184980595</v>
      </c>
      <c r="AS61">
        <f t="shared" si="27"/>
        <v>1.5933796086698222E-5</v>
      </c>
      <c r="AT61">
        <f t="shared" si="27"/>
        <v>-1.3683205594622154E-3</v>
      </c>
      <c r="AU61">
        <f t="shared" si="24"/>
        <v>-0.38130340861318146</v>
      </c>
      <c r="AW61">
        <v>58</v>
      </c>
      <c r="AX61">
        <f>IF(Z61&gt;0, (R61*SUMPRODUCT(K61:$K$98, X61:$X$98)-K61*$AZ$3)/Z61, 0)</f>
        <v>-3052.2085352882536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0.60388337299999995</v>
      </c>
      <c r="Q62" s="4">
        <f t="shared" si="22"/>
        <v>12.5</v>
      </c>
      <c r="R62">
        <f t="shared" si="0"/>
        <v>50000</v>
      </c>
      <c r="S62">
        <f t="shared" si="1"/>
        <v>-7506.698094980221</v>
      </c>
      <c r="U62">
        <f t="shared" si="12"/>
        <v>0.60388337299999995</v>
      </c>
      <c r="V62">
        <f t="shared" si="13"/>
        <v>0.01</v>
      </c>
      <c r="W62">
        <f t="shared" si="14"/>
        <v>1.7930006512953929E-3</v>
      </c>
      <c r="X62">
        <f t="shared" si="15"/>
        <v>1.0827632810954586E-3</v>
      </c>
      <c r="Y62">
        <f t="shared" si="16"/>
        <v>1.793000651295393E-5</v>
      </c>
      <c r="Z62">
        <f t="shared" si="17"/>
        <v>6.9230736368698046E-4</v>
      </c>
      <c r="AB62">
        <f t="shared" si="18"/>
        <v>-5.4726118916611961</v>
      </c>
      <c r="AC62">
        <f t="shared" si="19"/>
        <v>-5.196942368129835</v>
      </c>
      <c r="AE62">
        <f t="shared" si="2"/>
        <v>0</v>
      </c>
      <c r="AF62">
        <f t="shared" si="25"/>
        <v>0</v>
      </c>
      <c r="AG62">
        <f t="shared" si="25"/>
        <v>-8.6538420460872557E-3</v>
      </c>
      <c r="AH62">
        <f t="shared" si="4"/>
        <v>-54.138164054772929</v>
      </c>
      <c r="AI62">
        <f t="shared" si="26"/>
        <v>-54.146817896819016</v>
      </c>
      <c r="AJ62">
        <f t="shared" si="6"/>
        <v>-0.27566952353136109</v>
      </c>
      <c r="AK62">
        <f t="shared" si="20"/>
        <v>-0.38308283241628377</v>
      </c>
      <c r="AL62">
        <f t="shared" si="23"/>
        <v>-54.805570252766664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-0.17279633547601531</v>
      </c>
      <c r="AR62">
        <f t="shared" si="27"/>
        <v>-0.17282395651229276</v>
      </c>
      <c r="AS62">
        <f t="shared" si="27"/>
        <v>-8.7987253170323924E-4</v>
      </c>
      <c r="AT62">
        <f t="shared" si="27"/>
        <v>-1.2227106474895393E-3</v>
      </c>
      <c r="AU62">
        <f t="shared" si="24"/>
        <v>-0.17492653969148556</v>
      </c>
      <c r="AW62">
        <v>59</v>
      </c>
      <c r="AX62">
        <f>IF(Z62&gt;0, (R62*SUMPRODUCT(K62:$K$98, X62:$X$98)-K62*$AZ$3)/Z62, 0)</f>
        <v>-7506.698094980221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0.676158394</v>
      </c>
      <c r="Q63" s="4">
        <f t="shared" si="22"/>
        <v>12.5</v>
      </c>
      <c r="R63">
        <f t="shared" si="0"/>
        <v>50000</v>
      </c>
      <c r="S63">
        <f t="shared" si="1"/>
        <v>-22020.195365463449</v>
      </c>
      <c r="U63">
        <f t="shared" si="12"/>
        <v>0.676158394</v>
      </c>
      <c r="V63">
        <f t="shared" si="13"/>
        <v>0.01</v>
      </c>
      <c r="W63">
        <f t="shared" si="14"/>
        <v>6.9230736368698046E-4</v>
      </c>
      <c r="X63">
        <f t="shared" si="15"/>
        <v>4.6810943518496264E-4</v>
      </c>
      <c r="Y63">
        <f t="shared" si="16"/>
        <v>6.9230736368698049E-6</v>
      </c>
      <c r="Z63">
        <f t="shared" si="17"/>
        <v>2.1727485486514801E-4</v>
      </c>
      <c r="AB63">
        <f t="shared" si="18"/>
        <v>-5.196942368129835</v>
      </c>
      <c r="AC63">
        <f t="shared" si="19"/>
        <v>-4.7844347521332757</v>
      </c>
      <c r="AE63">
        <f t="shared" si="2"/>
        <v>0</v>
      </c>
      <c r="AF63">
        <f t="shared" si="25"/>
        <v>0</v>
      </c>
      <c r="AG63">
        <f t="shared" si="25"/>
        <v>-2.7159356858143502E-3</v>
      </c>
      <c r="AH63">
        <f t="shared" si="4"/>
        <v>-23.405471759248133</v>
      </c>
      <c r="AI63">
        <f t="shared" si="26"/>
        <v>-23.408187694933947</v>
      </c>
      <c r="AJ63">
        <f t="shared" si="6"/>
        <v>-0.41250761599655927</v>
      </c>
      <c r="AK63">
        <f t="shared" si="20"/>
        <v>-0.3637859657690885</v>
      </c>
      <c r="AL63">
        <f t="shared" si="23"/>
        <v>-24.184481276699596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-6.670069832137604E-2</v>
      </c>
      <c r="AR63">
        <f t="shared" si="27"/>
        <v>-6.6708438169933812E-2</v>
      </c>
      <c r="AS63">
        <f t="shared" si="27"/>
        <v>-1.1755604130895072E-3</v>
      </c>
      <c r="AT63">
        <f t="shared" si="27"/>
        <v>-1.0367139020270649E-3</v>
      </c>
      <c r="AU63">
        <f t="shared" si="24"/>
        <v>-6.8920712485050384E-2</v>
      </c>
      <c r="AW63">
        <v>60</v>
      </c>
      <c r="AX63">
        <f>IF(Z63&gt;0, (R63*SUMPRODUCT(K63:$K$98, X63:$X$98)-K63*$AZ$3)/Z63, 0)</f>
        <v>-22020.195365463449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0.75167664000000001</v>
      </c>
      <c r="Q64" s="4">
        <f t="shared" si="22"/>
        <v>12.5</v>
      </c>
      <c r="R64">
        <f t="shared" si="0"/>
        <v>50000</v>
      </c>
      <c r="S64">
        <f t="shared" si="1"/>
        <v>-83592.173597935951</v>
      </c>
      <c r="U64">
        <f t="shared" si="12"/>
        <v>0.75167664000000001</v>
      </c>
      <c r="V64">
        <f t="shared" si="13"/>
        <v>0.01</v>
      </c>
      <c r="W64">
        <f t="shared" si="14"/>
        <v>2.1727485486514801E-4</v>
      </c>
      <c r="X64">
        <f t="shared" si="15"/>
        <v>1.633204328615221E-4</v>
      </c>
      <c r="Y64">
        <f t="shared" si="16"/>
        <v>2.17274854865148E-6</v>
      </c>
      <c r="Z64">
        <f t="shared" si="17"/>
        <v>5.1781673454974429E-5</v>
      </c>
      <c r="AB64">
        <f t="shared" si="18"/>
        <v>-4.7844347521332757</v>
      </c>
      <c r="AC64">
        <f t="shared" si="19"/>
        <v>-4.3285426366398543</v>
      </c>
      <c r="AE64">
        <f t="shared" si="2"/>
        <v>0</v>
      </c>
      <c r="AF64">
        <f t="shared" si="25"/>
        <v>0</v>
      </c>
      <c r="AG64">
        <f t="shared" si="25"/>
        <v>-6.472709181871804E-4</v>
      </c>
      <c r="AH64">
        <f t="shared" si="4"/>
        <v>-8.166021643076105</v>
      </c>
      <c r="AI64">
        <f t="shared" si="26"/>
        <v>-8.1666689139942914</v>
      </c>
      <c r="AJ64">
        <f t="shared" si="6"/>
        <v>-0.45589211549342146</v>
      </c>
      <c r="AK64">
        <f t="shared" si="20"/>
        <v>-0.33491043264932935</v>
      </c>
      <c r="AL64">
        <f t="shared" si="23"/>
        <v>-8.9574714621370415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-2.077808342147865E-2</v>
      </c>
      <c r="AR64">
        <f t="shared" si="27"/>
        <v>-2.077973037390202E-2</v>
      </c>
      <c r="AS64">
        <f t="shared" si="27"/>
        <v>-1.1599974652220511E-3</v>
      </c>
      <c r="AT64">
        <f t="shared" si="27"/>
        <v>-8.5216488670607085E-4</v>
      </c>
      <c r="AU64">
        <f t="shared" si="24"/>
        <v>-2.279189272583014E-2</v>
      </c>
      <c r="AW64">
        <v>61</v>
      </c>
      <c r="AX64">
        <f>IF(Z64&gt;0, (R64*SUMPRODUCT(K64:$K$98, X64:$X$98)-K64*$AZ$3)/Z64, 0)</f>
        <v>-83592.173597935951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0.75374016600000004</v>
      </c>
      <c r="Q65" s="4">
        <f t="shared" si="22"/>
        <v>12.5</v>
      </c>
      <c r="R65">
        <f t="shared" si="0"/>
        <v>50000</v>
      </c>
      <c r="S65">
        <f t="shared" si="1"/>
        <v>-317373.08685068175</v>
      </c>
      <c r="U65">
        <f t="shared" si="12"/>
        <v>0.75374016600000004</v>
      </c>
      <c r="V65">
        <f t="shared" si="13"/>
        <v>0.01</v>
      </c>
      <c r="W65">
        <f t="shared" si="14"/>
        <v>5.1781673454974429E-5</v>
      </c>
      <c r="X65">
        <f t="shared" si="15"/>
        <v>3.9029927145710224E-5</v>
      </c>
      <c r="Y65">
        <f t="shared" si="16"/>
        <v>5.1781673454974426E-7</v>
      </c>
      <c r="Z65">
        <f t="shared" si="17"/>
        <v>1.2233929574714461E-5</v>
      </c>
      <c r="AB65">
        <f t="shared" si="18"/>
        <v>-4.3285426366398543</v>
      </c>
      <c r="AC65">
        <f t="shared" si="19"/>
        <v>-3.8827199934409768</v>
      </c>
      <c r="AE65">
        <f t="shared" si="2"/>
        <v>0</v>
      </c>
      <c r="AF65">
        <f t="shared" si="25"/>
        <v>0</v>
      </c>
      <c r="AG65">
        <f t="shared" si="25"/>
        <v>-1.5292411968393076E-4</v>
      </c>
      <c r="AH65">
        <f t="shared" si="4"/>
        <v>-1.9514963572855113</v>
      </c>
      <c r="AI65">
        <f t="shared" si="26"/>
        <v>-1.9516492814051953</v>
      </c>
      <c r="AJ65">
        <f t="shared" si="6"/>
        <v>-0.44582264319887743</v>
      </c>
      <c r="AK65">
        <f t="shared" si="20"/>
        <v>-0.30299798456478982</v>
      </c>
      <c r="AL65">
        <f t="shared" si="23"/>
        <v>-2.7004699091688624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-4.4334792606720288E-3</v>
      </c>
      <c r="AR65">
        <f t="shared" si="27"/>
        <v>-4.4338266791596652E-3</v>
      </c>
      <c r="AS65">
        <f t="shared" si="27"/>
        <v>-1.0128358350151062E-3</v>
      </c>
      <c r="AT65">
        <f t="shared" si="27"/>
        <v>-6.88361664411185E-4</v>
      </c>
      <c r="AU65">
        <f t="shared" si="24"/>
        <v>-6.1350241785859561E-3</v>
      </c>
      <c r="AW65">
        <v>62</v>
      </c>
      <c r="AX65">
        <f>IF(Z65&gt;0, (R65*SUMPRODUCT(K65:$K$98, X65:$X$98)-K65*$AZ$3)/Z65, 0)</f>
        <v>-317373.08685068175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0.75596915499999995</v>
      </c>
      <c r="Q66" s="4">
        <f t="shared" si="22"/>
        <v>12.5</v>
      </c>
      <c r="R66">
        <f t="shared" si="0"/>
        <v>50000</v>
      </c>
      <c r="S66">
        <f t="shared" si="1"/>
        <v>-1212156.4823701358</v>
      </c>
      <c r="U66">
        <f t="shared" si="12"/>
        <v>0.75596915499999995</v>
      </c>
      <c r="V66">
        <f t="shared" si="13"/>
        <v>0.01</v>
      </c>
      <c r="W66">
        <f t="shared" si="14"/>
        <v>1.2233929574714461E-5</v>
      </c>
      <c r="X66">
        <f t="shared" si="15"/>
        <v>9.2484734029263994E-6</v>
      </c>
      <c r="Y66">
        <f t="shared" si="16"/>
        <v>1.2233929574714461E-7</v>
      </c>
      <c r="Z66">
        <f t="shared" si="17"/>
        <v>2.8631168760409172E-6</v>
      </c>
      <c r="AB66">
        <f t="shared" si="18"/>
        <v>-3.8827199934409768</v>
      </c>
      <c r="AC66">
        <f t="shared" si="19"/>
        <v>-3.4705456810763304</v>
      </c>
      <c r="AE66">
        <f t="shared" si="2"/>
        <v>0</v>
      </c>
      <c r="AF66">
        <f t="shared" si="25"/>
        <v>0</v>
      </c>
      <c r="AG66">
        <f t="shared" si="25"/>
        <v>-3.5788960950511462E-5</v>
      </c>
      <c r="AH66">
        <f t="shared" si="4"/>
        <v>-0.46242367014631997</v>
      </c>
      <c r="AI66">
        <f t="shared" si="26"/>
        <v>-0.46245945910727049</v>
      </c>
      <c r="AJ66">
        <f t="shared" si="6"/>
        <v>-0.41217431236464641</v>
      </c>
      <c r="AK66">
        <f t="shared" si="20"/>
        <v>-0.27179039954086842</v>
      </c>
      <c r="AL66">
        <f t="shared" si="23"/>
        <v>-1.1464241710127854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-9.3799164474836093E-4</v>
      </c>
      <c r="AR66">
        <f t="shared" si="27"/>
        <v>-9.3806423996463785E-4</v>
      </c>
      <c r="AS66">
        <f t="shared" si="27"/>
        <v>-8.3606460079261604E-4</v>
      </c>
      <c r="AT66">
        <f t="shared" si="27"/>
        <v>-5.5130638925011391E-4</v>
      </c>
      <c r="AU66">
        <f t="shared" si="24"/>
        <v>-2.325435230007368E-3</v>
      </c>
      <c r="AW66">
        <v>63</v>
      </c>
      <c r="AX66">
        <f>IF(Z66&gt;0, (R66*SUMPRODUCT(K66:$K$98, X66:$X$98)-K66*$AZ$3)/Z66, 0)</f>
        <v>-1212156.4823701358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0.75842527199999998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-4674801.1577674532</v>
      </c>
      <c r="U67">
        <f t="shared" si="12"/>
        <v>0.75842527199999998</v>
      </c>
      <c r="V67">
        <f t="shared" si="13"/>
        <v>0.01</v>
      </c>
      <c r="W67">
        <f t="shared" si="14"/>
        <v>2.8631168760409172E-6</v>
      </c>
      <c r="X67">
        <f t="shared" si="15"/>
        <v>2.1714601954791229E-6</v>
      </c>
      <c r="Y67">
        <f t="shared" si="16"/>
        <v>2.8631168760409171E-8</v>
      </c>
      <c r="Z67">
        <f t="shared" si="17"/>
        <v>6.6302551180138512E-7</v>
      </c>
      <c r="AB67">
        <f t="shared" si="18"/>
        <v>-3.4705456810763304</v>
      </c>
      <c r="AC67">
        <f t="shared" si="19"/>
        <v>-3.0995124301984736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-8.2878188975173134E-6</v>
      </c>
      <c r="AH67">
        <f t="shared" ref="AH67:AH98" si="32">-X67*R67</f>
        <v>-0.10857300977395615</v>
      </c>
      <c r="AI67">
        <f t="shared" ref="AI67:AI98" si="33">SUM(AE67:AH67)</f>
        <v>-0.10858129759285366</v>
      </c>
      <c r="AJ67">
        <f t="shared" ref="AJ67:AJ98" si="34">AB67-AC67</f>
        <v>-0.37103325087785688</v>
      </c>
      <c r="AK67">
        <f t="shared" si="20"/>
        <v>-0.24293819767534316</v>
      </c>
      <c r="AL67">
        <f t="shared" si="23"/>
        <v>-0.72255274614605369</v>
      </c>
      <c r="AN67">
        <f t="shared" ref="AN67:AU98" si="35">AE67*$K67</f>
        <v>0</v>
      </c>
      <c r="AO67">
        <f t="shared" si="35"/>
        <v>0</v>
      </c>
      <c r="AP67">
        <f t="shared" si="35"/>
        <v>-1.5010015592332001E-8</v>
      </c>
      <c r="AQ67">
        <f t="shared" si="35"/>
        <v>-1.9663588089523552E-4</v>
      </c>
      <c r="AR67">
        <f t="shared" si="35"/>
        <v>-1.9665089091082784E-4</v>
      </c>
      <c r="AS67">
        <f t="shared" si="35"/>
        <v>-6.7197593840021875E-4</v>
      </c>
      <c r="AT67">
        <f t="shared" si="35"/>
        <v>-4.3998380999520596E-4</v>
      </c>
      <c r="AU67">
        <f t="shared" si="24"/>
        <v>-1.3086106393062524E-3</v>
      </c>
      <c r="AW67">
        <v>64</v>
      </c>
      <c r="AX67">
        <f>IF(Z67&gt;0, (R67*SUMPRODUCT(K67:$K$98, X67:$X$98)-K67*$AZ$3)/Z67, 0)</f>
        <v>-4674801.1577674532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0.76114147499999996</v>
      </c>
      <c r="Q68" s="4">
        <f t="shared" si="22"/>
        <v>12.5</v>
      </c>
      <c r="R68">
        <f t="shared" si="28"/>
        <v>50000</v>
      </c>
      <c r="S68">
        <f t="shared" si="29"/>
        <v>-18239155.019483253</v>
      </c>
      <c r="U68">
        <f t="shared" ref="U68:U98" si="39">M68</f>
        <v>0.76114147499999996</v>
      </c>
      <c r="V68">
        <f t="shared" ref="V68:V98" si="40">$C$10</f>
        <v>0.01</v>
      </c>
      <c r="W68">
        <f t="shared" ref="W68:W98" si="41">Z67</f>
        <v>6.6302551180138512E-7</v>
      </c>
      <c r="X68">
        <f t="shared" ref="X68:X98" si="42">U68*W68</f>
        <v>5.0465621601513617E-7</v>
      </c>
      <c r="Y68">
        <f t="shared" ref="Y68:Y98" si="43">V68*W68</f>
        <v>6.6302551180138512E-9</v>
      </c>
      <c r="Z68">
        <f t="shared" ref="Z68:Z98" si="44">MAX(0, W68-X68-Y68)</f>
        <v>1.5173904066823511E-7</v>
      </c>
      <c r="AB68">
        <f t="shared" ref="AB68:AB98" si="45">AC67</f>
        <v>-3.0995124301984736</v>
      </c>
      <c r="AC68">
        <f t="shared" ref="AC68:AC98" si="46">S68*Z68</f>
        <v>-2.7675918852556141</v>
      </c>
      <c r="AE68">
        <f t="shared" si="30"/>
        <v>0</v>
      </c>
      <c r="AF68">
        <f t="shared" si="31"/>
        <v>0</v>
      </c>
      <c r="AG68">
        <f t="shared" si="31"/>
        <v>-1.8967380083529389E-6</v>
      </c>
      <c r="AH68">
        <f t="shared" si="32"/>
        <v>-2.5232810800756809E-2</v>
      </c>
      <c r="AI68">
        <f t="shared" si="33"/>
        <v>-2.5234707538765163E-2</v>
      </c>
      <c r="AJ68">
        <f t="shared" si="34"/>
        <v>-0.3319205449428595</v>
      </c>
      <c r="AK68">
        <f t="shared" ref="AK68:AK98" si="47">G68*SUM(AB68:AB68, AE68:AF68)</f>
        <v>-0.21696587011389318</v>
      </c>
      <c r="AL68">
        <f t="shared" si="23"/>
        <v>-0.57412112259551784</v>
      </c>
      <c r="AN68">
        <f t="shared" si="35"/>
        <v>0</v>
      </c>
      <c r="AO68">
        <f t="shared" si="35"/>
        <v>0</v>
      </c>
      <c r="AP68">
        <f t="shared" si="35"/>
        <v>-3.0671160970429497E-9</v>
      </c>
      <c r="AQ68">
        <f t="shared" si="35"/>
        <v>-4.0802662170430636E-5</v>
      </c>
      <c r="AR68">
        <f t="shared" si="35"/>
        <v>-4.0805729286527686E-5</v>
      </c>
      <c r="AS68">
        <f t="shared" si="35"/>
        <v>-5.3673139982972221E-4</v>
      </c>
      <c r="AT68">
        <f t="shared" si="35"/>
        <v>-3.5084419134570589E-4</v>
      </c>
      <c r="AU68">
        <f t="shared" si="24"/>
        <v>-9.2838132046195584E-4</v>
      </c>
      <c r="AW68">
        <v>65</v>
      </c>
      <c r="AX68">
        <f>IF(Z68&gt;0, (R68*SUMPRODUCT(K68:$K$98, X68:$X$98)-K68*$AZ$3)/Z68, 0)</f>
        <v>-18239155.019483253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0.76383916100000004</v>
      </c>
      <c r="Q69" s="4">
        <f t="shared" ref="Q69:Q98" si="49">$C$8</f>
        <v>12.5</v>
      </c>
      <c r="R69">
        <f t="shared" si="28"/>
        <v>50000</v>
      </c>
      <c r="S69">
        <f t="shared" si="29"/>
        <v>-72007128.185550764</v>
      </c>
      <c r="U69">
        <f t="shared" si="39"/>
        <v>0.76383916100000004</v>
      </c>
      <c r="V69">
        <f t="shared" si="40"/>
        <v>0.01</v>
      </c>
      <c r="W69">
        <f t="shared" si="41"/>
        <v>1.5173904066823511E-7</v>
      </c>
      <c r="X69">
        <f t="shared" si="42"/>
        <v>1.159042215149696E-7</v>
      </c>
      <c r="Y69">
        <f t="shared" si="43"/>
        <v>1.5173904066823511E-9</v>
      </c>
      <c r="Z69">
        <f t="shared" si="44"/>
        <v>3.4317428746583157E-8</v>
      </c>
      <c r="AB69">
        <f t="shared" si="45"/>
        <v>-2.7675918852556141</v>
      </c>
      <c r="AC69">
        <f t="shared" si="46"/>
        <v>-2.4710994907537183</v>
      </c>
      <c r="AE69">
        <f t="shared" si="30"/>
        <v>0</v>
      </c>
      <c r="AF69">
        <f t="shared" si="31"/>
        <v>0</v>
      </c>
      <c r="AG69">
        <f t="shared" si="31"/>
        <v>-4.2896785933228946E-7</v>
      </c>
      <c r="AH69">
        <f t="shared" si="32"/>
        <v>-5.7952110757484802E-3</v>
      </c>
      <c r="AI69">
        <f t="shared" si="33"/>
        <v>-5.7956400436078121E-3</v>
      </c>
      <c r="AJ69">
        <f t="shared" si="34"/>
        <v>-0.2964923945018958</v>
      </c>
      <c r="AK69">
        <f t="shared" si="47"/>
        <v>-0.193731431967893</v>
      </c>
      <c r="AL69">
        <f t="shared" si="23"/>
        <v>-0.49601946651339662</v>
      </c>
      <c r="AN69">
        <f t="shared" si="35"/>
        <v>0</v>
      </c>
      <c r="AO69">
        <f t="shared" si="35"/>
        <v>0</v>
      </c>
      <c r="AP69">
        <f t="shared" si="35"/>
        <v>-6.1934066948003441E-10</v>
      </c>
      <c r="AQ69">
        <f t="shared" si="35"/>
        <v>-8.3670835223388624E-6</v>
      </c>
      <c r="AR69">
        <f t="shared" si="35"/>
        <v>-8.3677028630083427E-6</v>
      </c>
      <c r="AS69">
        <f t="shared" si="35"/>
        <v>-4.2807355868659217E-4</v>
      </c>
      <c r="AT69">
        <f t="shared" si="35"/>
        <v>-2.7970802978359403E-4</v>
      </c>
      <c r="AU69">
        <f t="shared" si="24"/>
        <v>-7.1614929133319457E-4</v>
      </c>
      <c r="AW69">
        <v>66</v>
      </c>
      <c r="AX69">
        <f>IF(Z69&gt;0, (R69*SUMPRODUCT(K69:$K$98, X69:$X$98)-K69*$AZ$3)/Z69, 0)</f>
        <v>-72007128.185550764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0.76675259399999995</v>
      </c>
      <c r="Q70" s="4">
        <f t="shared" si="49"/>
        <v>12.5</v>
      </c>
      <c r="R70">
        <f t="shared" si="28"/>
        <v>50000</v>
      </c>
      <c r="S70">
        <f t="shared" si="29"/>
        <v>-287986727.21977919</v>
      </c>
      <c r="U70">
        <f t="shared" si="39"/>
        <v>0.76675259399999995</v>
      </c>
      <c r="V70">
        <f t="shared" si="40"/>
        <v>0.01</v>
      </c>
      <c r="W70">
        <f t="shared" si="41"/>
        <v>3.4317428746583157E-8</v>
      </c>
      <c r="X70">
        <f t="shared" si="42"/>
        <v>2.6312977510852801E-8</v>
      </c>
      <c r="Y70">
        <f t="shared" si="43"/>
        <v>3.4317428746583159E-10</v>
      </c>
      <c r="Z70">
        <f t="shared" si="44"/>
        <v>7.6612769482645251E-9</v>
      </c>
      <c r="AB70">
        <f t="shared" si="45"/>
        <v>-2.4710994907537183</v>
      </c>
      <c r="AC70">
        <f t="shared" si="46"/>
        <v>-2.2063460746550381</v>
      </c>
      <c r="AE70">
        <f t="shared" si="30"/>
        <v>0</v>
      </c>
      <c r="AF70">
        <f t="shared" si="31"/>
        <v>0</v>
      </c>
      <c r="AG70">
        <f t="shared" si="31"/>
        <v>-9.5765961853306566E-8</v>
      </c>
      <c r="AH70">
        <f t="shared" si="32"/>
        <v>-1.3156488755426401E-3</v>
      </c>
      <c r="AI70">
        <f t="shared" si="33"/>
        <v>-1.3157446415044934E-3</v>
      </c>
      <c r="AJ70">
        <f t="shared" si="34"/>
        <v>-0.26475341609868019</v>
      </c>
      <c r="AK70">
        <f t="shared" si="47"/>
        <v>-0.1729769643527603</v>
      </c>
      <c r="AL70">
        <f t="shared" si="23"/>
        <v>-0.43904612509294494</v>
      </c>
      <c r="AN70">
        <f t="shared" si="35"/>
        <v>0</v>
      </c>
      <c r="AO70">
        <f t="shared" si="35"/>
        <v>0</v>
      </c>
      <c r="AP70">
        <f t="shared" si="35"/>
        <v>-1.2345196240332244E-10</v>
      </c>
      <c r="AQ70">
        <f t="shared" si="35"/>
        <v>-1.6960038031911178E-6</v>
      </c>
      <c r="AR70">
        <f t="shared" si="35"/>
        <v>-1.6961272551535212E-6</v>
      </c>
      <c r="AS70">
        <f t="shared" si="35"/>
        <v>-3.412937972724694E-4</v>
      </c>
      <c r="AT70">
        <f t="shared" si="35"/>
        <v>-2.2298471488886839E-4</v>
      </c>
      <c r="AU70">
        <f t="shared" si="24"/>
        <v>-5.6597463941649123E-4</v>
      </c>
      <c r="AW70">
        <v>67</v>
      </c>
      <c r="AX70">
        <f>IF(Z70&gt;0, (R70*SUMPRODUCT(K70:$K$98, X70:$X$98)-K70*$AZ$3)/Z70, 0)</f>
        <v>-287986727.21977919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0.76980532899999998</v>
      </c>
      <c r="Q71" s="4">
        <f t="shared" si="49"/>
        <v>12.5</v>
      </c>
      <c r="R71">
        <f t="shared" si="28"/>
        <v>50000</v>
      </c>
      <c r="S71">
        <f t="shared" si="29"/>
        <v>-1167744873.3177199</v>
      </c>
      <c r="U71">
        <f t="shared" si="39"/>
        <v>0.76980532899999998</v>
      </c>
      <c r="V71">
        <f t="shared" si="40"/>
        <v>0.01</v>
      </c>
      <c r="W71">
        <f t="shared" si="41"/>
        <v>7.6612769482645251E-9</v>
      </c>
      <c r="X71">
        <f t="shared" si="42"/>
        <v>5.8976918217188887E-9</v>
      </c>
      <c r="Y71">
        <f t="shared" si="43"/>
        <v>7.6612769482645253E-11</v>
      </c>
      <c r="Z71">
        <f t="shared" si="44"/>
        <v>1.6869723570629912E-9</v>
      </c>
      <c r="AB71">
        <f t="shared" si="45"/>
        <v>-2.2063460746550381</v>
      </c>
      <c r="AC71">
        <f t="shared" si="46"/>
        <v>-1.9699533213890181</v>
      </c>
      <c r="AE71">
        <f t="shared" si="30"/>
        <v>0</v>
      </c>
      <c r="AF71">
        <f t="shared" si="31"/>
        <v>0</v>
      </c>
      <c r="AG71">
        <f t="shared" si="31"/>
        <v>-2.1087154463287389E-8</v>
      </c>
      <c r="AH71">
        <f t="shared" si="32"/>
        <v>-2.9488459108594444E-4</v>
      </c>
      <c r="AI71">
        <f t="shared" si="33"/>
        <v>-2.9490567824040772E-4</v>
      </c>
      <c r="AJ71">
        <f t="shared" si="34"/>
        <v>-0.23639275326601994</v>
      </c>
      <c r="AK71">
        <f t="shared" si="47"/>
        <v>-0.15444422522585269</v>
      </c>
      <c r="AL71">
        <f t="shared" si="23"/>
        <v>-0.39113188417011302</v>
      </c>
      <c r="AN71">
        <f t="shared" si="35"/>
        <v>0</v>
      </c>
      <c r="AO71">
        <f t="shared" si="35"/>
        <v>0</v>
      </c>
      <c r="AP71">
        <f t="shared" si="35"/>
        <v>-2.4270950219378528E-11</v>
      </c>
      <c r="AQ71">
        <f t="shared" si="35"/>
        <v>-3.3940706619137592E-7</v>
      </c>
      <c r="AR71">
        <f t="shared" si="35"/>
        <v>-3.3943133714159526E-7</v>
      </c>
      <c r="AS71">
        <f t="shared" si="35"/>
        <v>-2.7208397210397989E-4</v>
      </c>
      <c r="AT71">
        <f t="shared" si="35"/>
        <v>-1.7776263310696029E-4</v>
      </c>
      <c r="AU71">
        <f t="shared" si="24"/>
        <v>-4.5018603654808177E-4</v>
      </c>
      <c r="AW71">
        <v>68</v>
      </c>
      <c r="AX71">
        <f>IF(Z71&gt;0, (R71*SUMPRODUCT(K71:$K$98, X71:$X$98)-K71*$AZ$3)/Z71, 0)</f>
        <v>-1167744873.3177199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0.772959481</v>
      </c>
      <c r="Q72" s="4">
        <f t="shared" si="49"/>
        <v>12.5</v>
      </c>
      <c r="R72">
        <f t="shared" si="28"/>
        <v>50000</v>
      </c>
      <c r="S72">
        <f t="shared" si="29"/>
        <v>-4803847366.0953045</v>
      </c>
      <c r="U72">
        <f t="shared" si="39"/>
        <v>0.772959481</v>
      </c>
      <c r="V72">
        <f t="shared" si="40"/>
        <v>0.01</v>
      </c>
      <c r="W72">
        <f t="shared" si="41"/>
        <v>1.6869723570629912E-9</v>
      </c>
      <c r="X72">
        <f t="shared" si="42"/>
        <v>1.3039612775767564E-9</v>
      </c>
      <c r="Y72">
        <f t="shared" si="43"/>
        <v>1.6869723570629913E-11</v>
      </c>
      <c r="Z72">
        <f t="shared" si="44"/>
        <v>3.6614135591560485E-10</v>
      </c>
      <c r="AB72">
        <f t="shared" si="45"/>
        <v>-1.9699533213890181</v>
      </c>
      <c r="AC72">
        <f t="shared" si="46"/>
        <v>-1.7588871882337418</v>
      </c>
      <c r="AE72">
        <f t="shared" si="30"/>
        <v>0</v>
      </c>
      <c r="AF72">
        <f t="shared" si="31"/>
        <v>0</v>
      </c>
      <c r="AG72">
        <f t="shared" si="31"/>
        <v>-4.5767669489450605E-9</v>
      </c>
      <c r="AH72">
        <f t="shared" si="32"/>
        <v>-6.5198063878837815E-5</v>
      </c>
      <c r="AI72">
        <f t="shared" si="33"/>
        <v>-6.5202640645786763E-5</v>
      </c>
      <c r="AJ72">
        <f t="shared" si="34"/>
        <v>-0.21106613315527634</v>
      </c>
      <c r="AK72">
        <f t="shared" si="47"/>
        <v>-0.13789673249723128</v>
      </c>
      <c r="AL72">
        <f t="shared" si="23"/>
        <v>-0.34902806829315342</v>
      </c>
      <c r="AN72">
        <f t="shared" si="35"/>
        <v>0</v>
      </c>
      <c r="AO72">
        <f t="shared" si="35"/>
        <v>0</v>
      </c>
      <c r="AP72">
        <f t="shared" si="35"/>
        <v>-4.7033746716402487E-12</v>
      </c>
      <c r="AQ72">
        <f t="shared" si="35"/>
        <v>-6.7001646731955931E-8</v>
      </c>
      <c r="AR72">
        <f t="shared" si="35"/>
        <v>-6.7006350106627575E-8</v>
      </c>
      <c r="AS72">
        <f t="shared" si="35"/>
        <v>-2.1690488412402041E-4</v>
      </c>
      <c r="AT72">
        <f t="shared" si="35"/>
        <v>-1.4171138844614435E-4</v>
      </c>
      <c r="AU72">
        <f t="shared" si="24"/>
        <v>-3.5868327892027142E-4</v>
      </c>
      <c r="AW72">
        <v>69</v>
      </c>
      <c r="AX72">
        <f>IF(Z72&gt;0, (R72*SUMPRODUCT(K72:$K$98, X72:$X$98)-K72*$AZ$3)/Z72, 0)</f>
        <v>-4803847366.0953045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0.77634382000000002</v>
      </c>
      <c r="Q73" s="4">
        <f t="shared" si="49"/>
        <v>12.5</v>
      </c>
      <c r="R73">
        <f t="shared" si="28"/>
        <v>50000</v>
      </c>
      <c r="S73">
        <f t="shared" si="29"/>
        <v>-20075008327.32618</v>
      </c>
      <c r="U73">
        <f t="shared" si="39"/>
        <v>0.77634382000000002</v>
      </c>
      <c r="V73">
        <f t="shared" si="40"/>
        <v>0.01</v>
      </c>
      <c r="W73">
        <f t="shared" si="41"/>
        <v>3.6614135591560485E-10</v>
      </c>
      <c r="X73">
        <f t="shared" si="42"/>
        <v>2.842515789115003E-10</v>
      </c>
      <c r="Y73">
        <f t="shared" si="43"/>
        <v>3.6614135591560487E-12</v>
      </c>
      <c r="Z73">
        <f t="shared" si="44"/>
        <v>7.8228363444948506E-11</v>
      </c>
      <c r="AB73">
        <f t="shared" si="45"/>
        <v>-1.7588871882337418</v>
      </c>
      <c r="AC73">
        <f t="shared" si="46"/>
        <v>-1.5704350475904401</v>
      </c>
      <c r="AE73">
        <f t="shared" si="30"/>
        <v>0</v>
      </c>
      <c r="AF73">
        <f t="shared" si="31"/>
        <v>0</v>
      </c>
      <c r="AG73">
        <f t="shared" si="31"/>
        <v>-9.7785454306185624E-10</v>
      </c>
      <c r="AH73">
        <f t="shared" si="32"/>
        <v>-1.4212578945575015E-5</v>
      </c>
      <c r="AI73">
        <f t="shared" si="33"/>
        <v>-1.4213556800118078E-5</v>
      </c>
      <c r="AJ73">
        <f t="shared" si="34"/>
        <v>-0.18845214064330174</v>
      </c>
      <c r="AK73">
        <f t="shared" si="47"/>
        <v>-0.12312210317636194</v>
      </c>
      <c r="AL73">
        <f t="shared" si="23"/>
        <v>-0.31158845737646379</v>
      </c>
      <c r="AN73">
        <f t="shared" si="35"/>
        <v>0</v>
      </c>
      <c r="AO73">
        <f t="shared" si="35"/>
        <v>0</v>
      </c>
      <c r="AP73">
        <f t="shared" si="35"/>
        <v>-8.9723666558161554E-13</v>
      </c>
      <c r="AQ73">
        <f t="shared" si="35"/>
        <v>-1.3040842355258702E-8</v>
      </c>
      <c r="AR73">
        <f t="shared" si="35"/>
        <v>-1.3041739591924285E-8</v>
      </c>
      <c r="AS73">
        <f t="shared" si="35"/>
        <v>-1.7291546221493372E-4</v>
      </c>
      <c r="AT73">
        <f t="shared" si="35"/>
        <v>-1.1297147014059189E-4</v>
      </c>
      <c r="AU73">
        <f t="shared" si="24"/>
        <v>-2.8589997409511755E-4</v>
      </c>
      <c r="AW73">
        <v>70</v>
      </c>
      <c r="AX73">
        <f>IF(Z73&gt;0, (R73*SUMPRODUCT(K73:$K$98, X73:$X$98)-K73*$AZ$3)/Z73, 0)</f>
        <v>-20075008327.32618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0.77982431100000005</v>
      </c>
      <c r="Q74" s="4">
        <f t="shared" si="49"/>
        <v>12.5</v>
      </c>
      <c r="R74">
        <f t="shared" si="28"/>
        <v>50000</v>
      </c>
      <c r="S74">
        <f t="shared" si="29"/>
        <v>-85281579462.776413</v>
      </c>
      <c r="U74">
        <f t="shared" si="39"/>
        <v>0.77982431100000005</v>
      </c>
      <c r="V74">
        <f t="shared" si="40"/>
        <v>0.01</v>
      </c>
      <c r="W74">
        <f t="shared" si="41"/>
        <v>7.8228363444948506E-11</v>
      </c>
      <c r="X74">
        <f t="shared" si="42"/>
        <v>6.1004379624114555E-11</v>
      </c>
      <c r="Y74">
        <f t="shared" si="43"/>
        <v>7.8228363444948508E-13</v>
      </c>
      <c r="Z74">
        <f t="shared" si="44"/>
        <v>1.6441700186384468E-11</v>
      </c>
      <c r="AB74">
        <f t="shared" si="45"/>
        <v>-1.5704350475904401</v>
      </c>
      <c r="AC74">
        <f t="shared" si="46"/>
        <v>-1.4021741609482927</v>
      </c>
      <c r="AE74">
        <f t="shared" si="30"/>
        <v>0</v>
      </c>
      <c r="AF74">
        <f t="shared" si="31"/>
        <v>0</v>
      </c>
      <c r="AG74">
        <f t="shared" si="31"/>
        <v>-2.0552125232980586E-10</v>
      </c>
      <c r="AH74">
        <f t="shared" si="32"/>
        <v>-3.0502189812057275E-6</v>
      </c>
      <c r="AI74">
        <f t="shared" si="33"/>
        <v>-3.0504245024580574E-6</v>
      </c>
      <c r="AJ74">
        <f t="shared" si="34"/>
        <v>-0.16826088664214733</v>
      </c>
      <c r="AK74">
        <f t="shared" si="47"/>
        <v>-0.10993045333133082</v>
      </c>
      <c r="AL74">
        <f t="shared" si="23"/>
        <v>-0.27819439039798061</v>
      </c>
      <c r="AN74">
        <f t="shared" si="35"/>
        <v>0</v>
      </c>
      <c r="AO74">
        <f t="shared" si="35"/>
        <v>0</v>
      </c>
      <c r="AP74">
        <f t="shared" si="35"/>
        <v>-1.6837261998632024E-13</v>
      </c>
      <c r="AQ74">
        <f t="shared" si="35"/>
        <v>-2.4988820162182885E-9</v>
      </c>
      <c r="AR74">
        <f t="shared" si="35"/>
        <v>-2.4990503888382747E-9</v>
      </c>
      <c r="AS74">
        <f t="shared" si="35"/>
        <v>-1.3784718613769816E-4</v>
      </c>
      <c r="AT74">
        <f t="shared" si="35"/>
        <v>-9.0060167665666549E-5</v>
      </c>
      <c r="AU74">
        <f t="shared" si="24"/>
        <v>-2.2790985285375354E-4</v>
      </c>
      <c r="AW74">
        <v>71</v>
      </c>
      <c r="AX74">
        <f>IF(Z74&gt;0, (R74*SUMPRODUCT(K74:$K$98, X74:$X$98)-K74*$AZ$3)/Z74, 0)</f>
        <v>-85281579462.776413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0.78351069500000003</v>
      </c>
      <c r="Q75" s="4">
        <f t="shared" si="49"/>
        <v>12.5</v>
      </c>
      <c r="R75">
        <f t="shared" si="28"/>
        <v>50000</v>
      </c>
      <c r="S75">
        <f t="shared" si="29"/>
        <v>-368756471476.40131</v>
      </c>
      <c r="U75">
        <f t="shared" si="39"/>
        <v>0.78351069500000003</v>
      </c>
      <c r="V75">
        <f t="shared" si="40"/>
        <v>0.01</v>
      </c>
      <c r="W75">
        <f t="shared" si="41"/>
        <v>1.6441700186384468E-11</v>
      </c>
      <c r="X75">
        <f t="shared" si="42"/>
        <v>1.2882247940015724E-11</v>
      </c>
      <c r="Y75">
        <f t="shared" si="43"/>
        <v>1.6441700186384467E-13</v>
      </c>
      <c r="Z75">
        <f t="shared" si="44"/>
        <v>3.3950352445048992E-12</v>
      </c>
      <c r="AB75">
        <f t="shared" si="45"/>
        <v>-1.4021741609482927</v>
      </c>
      <c r="AC75">
        <f t="shared" si="46"/>
        <v>-1.251941217301648</v>
      </c>
      <c r="AE75">
        <f t="shared" si="30"/>
        <v>0</v>
      </c>
      <c r="AF75">
        <f t="shared" si="31"/>
        <v>0</v>
      </c>
      <c r="AG75">
        <f t="shared" si="31"/>
        <v>-4.2437940556311239E-11</v>
      </c>
      <c r="AH75">
        <f t="shared" si="32"/>
        <v>-6.4411239700078613E-7</v>
      </c>
      <c r="AI75">
        <f t="shared" si="33"/>
        <v>-6.4415483494134241E-7</v>
      </c>
      <c r="AJ75">
        <f t="shared" si="34"/>
        <v>-0.15023294364664475</v>
      </c>
      <c r="AK75">
        <f t="shared" si="47"/>
        <v>-9.8152191266380501E-2</v>
      </c>
      <c r="AL75">
        <f t="shared" si="23"/>
        <v>-0.24838577906786019</v>
      </c>
      <c r="AN75">
        <f t="shared" si="35"/>
        <v>0</v>
      </c>
      <c r="AO75">
        <f t="shared" si="35"/>
        <v>0</v>
      </c>
      <c r="AP75">
        <f t="shared" si="35"/>
        <v>-3.1042094001789617E-14</v>
      </c>
      <c r="AQ75">
        <f t="shared" si="35"/>
        <v>-4.7114910180161653E-10</v>
      </c>
      <c r="AR75">
        <f t="shared" si="35"/>
        <v>-4.7118014389561829E-10</v>
      </c>
      <c r="AS75">
        <f t="shared" si="35"/>
        <v>-1.0989093951570561E-4</v>
      </c>
      <c r="AT75">
        <f t="shared" si="35"/>
        <v>-7.1795414853596123E-5</v>
      </c>
      <c r="AU75">
        <f t="shared" si="24"/>
        <v>-1.8168682554944561E-4</v>
      </c>
      <c r="AW75">
        <v>72</v>
      </c>
      <c r="AX75">
        <f>IF(Z75&gt;0, (R75*SUMPRODUCT(K75:$K$98, X75:$X$98)-K75*$AZ$3)/Z75, 0)</f>
        <v>-368756471476.40131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0.78741316699999997</v>
      </c>
      <c r="Q76" s="4">
        <f t="shared" si="49"/>
        <v>12.5</v>
      </c>
      <c r="R76">
        <f t="shared" si="28"/>
        <v>50000</v>
      </c>
      <c r="S76">
        <f t="shared" si="29"/>
        <v>-1625213469095.7153</v>
      </c>
      <c r="U76">
        <f t="shared" si="39"/>
        <v>0.78741316699999997</v>
      </c>
      <c r="V76">
        <f t="shared" si="40"/>
        <v>0.01</v>
      </c>
      <c r="W76">
        <f t="shared" si="41"/>
        <v>3.3950352445048992E-12</v>
      </c>
      <c r="X76">
        <f t="shared" si="42"/>
        <v>2.6732954539522218E-12</v>
      </c>
      <c r="Y76">
        <f t="shared" si="43"/>
        <v>3.395035244504899E-14</v>
      </c>
      <c r="Z76">
        <f t="shared" si="44"/>
        <v>6.877894381076283E-13</v>
      </c>
      <c r="AB76">
        <f t="shared" si="45"/>
        <v>-1.251941217301648</v>
      </c>
      <c r="AC76">
        <f t="shared" si="46"/>
        <v>-1.1178046587142914</v>
      </c>
      <c r="AE76">
        <f t="shared" si="30"/>
        <v>0</v>
      </c>
      <c r="AF76">
        <f t="shared" si="31"/>
        <v>0</v>
      </c>
      <c r="AG76">
        <f t="shared" si="31"/>
        <v>-8.5973679763453541E-12</v>
      </c>
      <c r="AH76">
        <f t="shared" si="32"/>
        <v>-1.3366477269761109E-7</v>
      </c>
      <c r="AI76">
        <f t="shared" si="33"/>
        <v>-1.3367337006558743E-7</v>
      </c>
      <c r="AJ76">
        <f t="shared" si="34"/>
        <v>-0.13413655858735662</v>
      </c>
      <c r="AK76">
        <f t="shared" si="47"/>
        <v>-8.7635885211115372E-2</v>
      </c>
      <c r="AL76">
        <f t="shared" si="23"/>
        <v>-0.22177257747184206</v>
      </c>
      <c r="AN76">
        <f t="shared" si="35"/>
        <v>0</v>
      </c>
      <c r="AO76">
        <f t="shared" si="35"/>
        <v>0</v>
      </c>
      <c r="AP76">
        <f t="shared" si="35"/>
        <v>-5.6149281370632644E-15</v>
      </c>
      <c r="AQ76">
        <f t="shared" si="35"/>
        <v>-8.7296262672360228E-11</v>
      </c>
      <c r="AR76">
        <f t="shared" si="35"/>
        <v>-8.7301877600497287E-11</v>
      </c>
      <c r="AS76">
        <f t="shared" si="35"/>
        <v>-8.760438532970026E-5</v>
      </c>
      <c r="AT76">
        <f t="shared" si="35"/>
        <v>-5.7234865256693512E-5</v>
      </c>
      <c r="AU76">
        <f t="shared" si="24"/>
        <v>-1.4483933788827136E-4</v>
      </c>
      <c r="AW76">
        <v>73</v>
      </c>
      <c r="AX76">
        <f>IF(Z76&gt;0, (R76*SUMPRODUCT(K76:$K$98, X76:$X$98)-K76*$AZ$3)/Z76, 0)</f>
        <v>-1625213469095.7153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0.79138766699999996</v>
      </c>
      <c r="Q77" s="4">
        <f t="shared" si="49"/>
        <v>12.5</v>
      </c>
      <c r="R77">
        <f t="shared" si="28"/>
        <v>50000</v>
      </c>
      <c r="S77">
        <f t="shared" si="29"/>
        <v>-7306109508617.7949</v>
      </c>
      <c r="U77">
        <f t="shared" si="39"/>
        <v>0.79138766699999996</v>
      </c>
      <c r="V77">
        <f t="shared" si="40"/>
        <v>0.01</v>
      </c>
      <c r="W77">
        <f t="shared" si="41"/>
        <v>6.877894381076283E-13</v>
      </c>
      <c r="X77">
        <f t="shared" si="42"/>
        <v>5.4430807881123682E-13</v>
      </c>
      <c r="Y77">
        <f t="shared" si="43"/>
        <v>6.8778943810762834E-15</v>
      </c>
      <c r="Z77">
        <f t="shared" si="44"/>
        <v>1.3660346491531518E-13</v>
      </c>
      <c r="AB77">
        <f t="shared" si="45"/>
        <v>-1.1178046587142914</v>
      </c>
      <c r="AC77">
        <f t="shared" si="46"/>
        <v>-0.99803987392792159</v>
      </c>
      <c r="AE77">
        <f t="shared" si="30"/>
        <v>0</v>
      </c>
      <c r="AF77">
        <f t="shared" si="31"/>
        <v>0</v>
      </c>
      <c r="AG77">
        <f t="shared" si="31"/>
        <v>-1.7075433114414398E-12</v>
      </c>
      <c r="AH77">
        <f t="shared" si="32"/>
        <v>-2.7215403940561841E-8</v>
      </c>
      <c r="AI77">
        <f t="shared" si="33"/>
        <v>-2.7217111483873282E-8</v>
      </c>
      <c r="AJ77">
        <f t="shared" si="34"/>
        <v>-0.11976478478636976</v>
      </c>
      <c r="AK77">
        <f t="shared" si="47"/>
        <v>-7.8246326110000403E-2</v>
      </c>
      <c r="AL77">
        <f t="shared" si="23"/>
        <v>-0.19801113811348164</v>
      </c>
      <c r="AN77">
        <f t="shared" si="35"/>
        <v>0</v>
      </c>
      <c r="AO77">
        <f t="shared" si="35"/>
        <v>0</v>
      </c>
      <c r="AP77">
        <f t="shared" si="35"/>
        <v>-9.9570890797274892E-16</v>
      </c>
      <c r="AQ77">
        <f t="shared" si="35"/>
        <v>-1.5869945995582685E-11</v>
      </c>
      <c r="AR77">
        <f t="shared" si="35"/>
        <v>-1.587094170449066E-11</v>
      </c>
      <c r="AS77">
        <f t="shared" si="35"/>
        <v>-6.9837679825855023E-5</v>
      </c>
      <c r="AT77">
        <f t="shared" si="35"/>
        <v>-4.5627284181798646E-5</v>
      </c>
      <c r="AU77">
        <f t="shared" si="24"/>
        <v>-1.1546497987859537E-4</v>
      </c>
      <c r="AW77">
        <v>74</v>
      </c>
      <c r="AX77">
        <f>IF(Z77&gt;0, (R77*SUMPRODUCT(K77:$K$98, X77:$X$98)-K77*$AZ$3)/Z77, 0)</f>
        <v>-7306109508617.7949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0.79554122000000005</v>
      </c>
      <c r="Q78" s="4">
        <f t="shared" si="49"/>
        <v>12.5</v>
      </c>
      <c r="R78">
        <f t="shared" si="28"/>
        <v>50000</v>
      </c>
      <c r="S78">
        <f t="shared" si="29"/>
        <v>-33545988827899.32</v>
      </c>
      <c r="U78">
        <f t="shared" si="39"/>
        <v>0.79554122000000005</v>
      </c>
      <c r="V78">
        <f t="shared" si="40"/>
        <v>0.01</v>
      </c>
      <c r="W78">
        <f t="shared" si="41"/>
        <v>1.3660346491531518E-13</v>
      </c>
      <c r="X78">
        <f t="shared" si="42"/>
        <v>1.0867368713495704E-13</v>
      </c>
      <c r="Y78">
        <f t="shared" si="43"/>
        <v>1.3660346491531519E-15</v>
      </c>
      <c r="Z78">
        <f t="shared" si="44"/>
        <v>2.656374313120499E-14</v>
      </c>
      <c r="AB78">
        <f t="shared" si="45"/>
        <v>-0.99803987392792159</v>
      </c>
      <c r="AC78">
        <f t="shared" si="46"/>
        <v>-0.89110703030658989</v>
      </c>
      <c r="AE78">
        <f t="shared" si="30"/>
        <v>0</v>
      </c>
      <c r="AF78">
        <f t="shared" si="31"/>
        <v>0</v>
      </c>
      <c r="AG78">
        <f t="shared" si="31"/>
        <v>-3.3204678914006237E-13</v>
      </c>
      <c r="AH78">
        <f t="shared" si="32"/>
        <v>-5.4336843567478519E-9</v>
      </c>
      <c r="AI78">
        <f t="shared" si="33"/>
        <v>-5.4340164035369924E-9</v>
      </c>
      <c r="AJ78">
        <f t="shared" si="34"/>
        <v>-0.10693284362133171</v>
      </c>
      <c r="AK78">
        <f t="shared" si="47"/>
        <v>-6.9862791174954517E-2</v>
      </c>
      <c r="AL78">
        <f t="shared" si="23"/>
        <v>-0.17679564023030264</v>
      </c>
      <c r="AN78">
        <f t="shared" si="35"/>
        <v>0</v>
      </c>
      <c r="AO78">
        <f t="shared" si="35"/>
        <v>0</v>
      </c>
      <c r="AP78">
        <f t="shared" si="35"/>
        <v>-1.7287887453527944E-16</v>
      </c>
      <c r="AQ78">
        <f t="shared" si="35"/>
        <v>-2.8290267121911012E-12</v>
      </c>
      <c r="AR78">
        <f t="shared" si="35"/>
        <v>-2.8291995910656366E-12</v>
      </c>
      <c r="AS78">
        <f t="shared" si="35"/>
        <v>-5.5674170811858103E-5</v>
      </c>
      <c r="AT78">
        <f t="shared" si="35"/>
        <v>-3.6373791601775712E-5</v>
      </c>
      <c r="AU78">
        <f t="shared" si="24"/>
        <v>-9.204796524283341E-5</v>
      </c>
      <c r="AW78">
        <v>75</v>
      </c>
      <c r="AX78">
        <f>IF(Z78&gt;0, (R78*SUMPRODUCT(K78:$K$98, X78:$X$98)-K78*$AZ$3)/Z78, 0)</f>
        <v>-33545988827899.32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0.79972280399999995</v>
      </c>
      <c r="Q79" s="4">
        <f t="shared" si="49"/>
        <v>12.5</v>
      </c>
      <c r="R79">
        <f t="shared" si="28"/>
        <v>50000</v>
      </c>
      <c r="S79">
        <f t="shared" si="29"/>
        <v>-157411273494320.97</v>
      </c>
      <c r="U79">
        <f t="shared" si="39"/>
        <v>0.79972280399999995</v>
      </c>
      <c r="V79">
        <f t="shared" si="40"/>
        <v>0.01</v>
      </c>
      <c r="W79">
        <f t="shared" si="41"/>
        <v>2.656374313120499E-14</v>
      </c>
      <c r="X79">
        <f t="shared" si="42"/>
        <v>2.1243631141622995E-14</v>
      </c>
      <c r="Y79">
        <f t="shared" si="43"/>
        <v>2.6563743131204991E-16</v>
      </c>
      <c r="Z79">
        <f t="shared" si="44"/>
        <v>5.0544745582699454E-15</v>
      </c>
      <c r="AB79">
        <f t="shared" si="45"/>
        <v>-0.89110703030658989</v>
      </c>
      <c r="AC79">
        <f t="shared" si="46"/>
        <v>-0.7956312770619175</v>
      </c>
      <c r="AE79">
        <f t="shared" si="30"/>
        <v>0</v>
      </c>
      <c r="AF79">
        <f t="shared" si="31"/>
        <v>0</v>
      </c>
      <c r="AG79">
        <f t="shared" si="31"/>
        <v>-6.3180931978374317E-14</v>
      </c>
      <c r="AH79">
        <f t="shared" si="32"/>
        <v>-1.0621815570811498E-9</v>
      </c>
      <c r="AI79">
        <f t="shared" si="33"/>
        <v>-1.0622447380131282E-9</v>
      </c>
      <c r="AJ79">
        <f t="shared" si="34"/>
        <v>-9.547575324467239E-2</v>
      </c>
      <c r="AK79">
        <f t="shared" si="47"/>
        <v>-6.2377492121461299E-2</v>
      </c>
      <c r="AL79">
        <f t="shared" si="23"/>
        <v>-0.15785324642837842</v>
      </c>
      <c r="AN79">
        <f t="shared" si="35"/>
        <v>0</v>
      </c>
      <c r="AO79">
        <f t="shared" si="35"/>
        <v>0</v>
      </c>
      <c r="AP79">
        <f t="shared" si="35"/>
        <v>-2.9370453119829265E-17</v>
      </c>
      <c r="AQ79">
        <f t="shared" si="35"/>
        <v>-4.9376849391327817E-13</v>
      </c>
      <c r="AR79">
        <f t="shared" si="35"/>
        <v>-4.93797864366398E-13</v>
      </c>
      <c r="AS79">
        <f t="shared" si="35"/>
        <v>-4.4383108114214777E-5</v>
      </c>
      <c r="AT79">
        <f t="shared" si="35"/>
        <v>-2.8996963968701464E-5</v>
      </c>
      <c r="AU79">
        <f t="shared" si="24"/>
        <v>-7.3380072576714108E-5</v>
      </c>
      <c r="AW79">
        <v>76</v>
      </c>
      <c r="AX79">
        <f>IF(Z79&gt;0, (R79*SUMPRODUCT(K79:$K$98, X79:$X$98)-K79*$AZ$3)/Z79, 0)</f>
        <v>-157411273494320.97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0.80383592599999998</v>
      </c>
      <c r="Q80" s="4">
        <f t="shared" si="49"/>
        <v>12.5</v>
      </c>
      <c r="R80">
        <f t="shared" si="28"/>
        <v>50000</v>
      </c>
      <c r="S80">
        <f t="shared" si="29"/>
        <v>-754956511672218.5</v>
      </c>
      <c r="U80">
        <f t="shared" si="39"/>
        <v>0.80383592599999998</v>
      </c>
      <c r="V80">
        <f t="shared" si="40"/>
        <v>0.01</v>
      </c>
      <c r="W80">
        <f t="shared" si="41"/>
        <v>5.0544745582699454E-15</v>
      </c>
      <c r="X80">
        <f t="shared" si="42"/>
        <v>4.0629682369903625E-15</v>
      </c>
      <c r="Y80">
        <f t="shared" si="43"/>
        <v>5.0544745582699454E-17</v>
      </c>
      <c r="Z80">
        <f t="shared" si="44"/>
        <v>9.4096157569688359E-16</v>
      </c>
      <c r="AB80">
        <f t="shared" si="45"/>
        <v>-0.7956312770619175</v>
      </c>
      <c r="AC80">
        <f t="shared" si="46"/>
        <v>-0.71038506880571339</v>
      </c>
      <c r="AE80">
        <f t="shared" si="30"/>
        <v>0</v>
      </c>
      <c r="AF80">
        <f t="shared" si="31"/>
        <v>0</v>
      </c>
      <c r="AG80">
        <f t="shared" si="31"/>
        <v>-1.1762019696211045E-14</v>
      </c>
      <c r="AH80">
        <f t="shared" si="32"/>
        <v>-2.0314841184951812E-10</v>
      </c>
      <c r="AI80">
        <f t="shared" si="33"/>
        <v>-2.0316017386921433E-10</v>
      </c>
      <c r="AJ80">
        <f t="shared" si="34"/>
        <v>-8.5246208256204103E-2</v>
      </c>
      <c r="AK80">
        <f t="shared" si="47"/>
        <v>-5.569418939433423E-2</v>
      </c>
      <c r="AL80">
        <f t="shared" si="23"/>
        <v>-0.1409403978536985</v>
      </c>
      <c r="AN80">
        <f t="shared" si="35"/>
        <v>0</v>
      </c>
      <c r="AO80">
        <f t="shared" si="35"/>
        <v>0</v>
      </c>
      <c r="AP80">
        <f t="shared" si="35"/>
        <v>-4.8818957214405593E-18</v>
      </c>
      <c r="AQ80">
        <f t="shared" si="35"/>
        <v>-8.4317947787919786E-14</v>
      </c>
      <c r="AR80">
        <f t="shared" si="35"/>
        <v>-8.4322829683641227E-14</v>
      </c>
      <c r="AS80">
        <f t="shared" si="35"/>
        <v>-3.538194205618056E-5</v>
      </c>
      <c r="AT80">
        <f t="shared" si="35"/>
        <v>-2.3116202143487882E-5</v>
      </c>
      <c r="AU80">
        <f t="shared" si="24"/>
        <v>-5.849814428399127E-5</v>
      </c>
      <c r="AW80">
        <v>77</v>
      </c>
      <c r="AX80">
        <f>IF(Z80&gt;0, (R80*SUMPRODUCT(K80:$K$98, X80:$X$98)-K80*$AZ$3)/Z80, 0)</f>
        <v>-754956511672218.5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0.80804740799999997</v>
      </c>
      <c r="Q81" s="4">
        <f t="shared" si="49"/>
        <v>12.5</v>
      </c>
      <c r="R81">
        <f t="shared" si="28"/>
        <v>50000</v>
      </c>
      <c r="S81">
        <f t="shared" si="29"/>
        <v>-3704637051793855</v>
      </c>
      <c r="U81">
        <f t="shared" si="39"/>
        <v>0.80804740799999997</v>
      </c>
      <c r="V81">
        <f t="shared" si="40"/>
        <v>0.01</v>
      </c>
      <c r="W81">
        <f t="shared" si="41"/>
        <v>9.4096157569688359E-16</v>
      </c>
      <c r="X81">
        <f t="shared" si="42"/>
        <v>7.6034156226946256E-16</v>
      </c>
      <c r="Y81">
        <f t="shared" si="43"/>
        <v>9.4096157569688365E-18</v>
      </c>
      <c r="Z81">
        <f t="shared" si="44"/>
        <v>1.7121039767045219E-16</v>
      </c>
      <c r="AB81">
        <f t="shared" si="45"/>
        <v>-0.71038506880571339</v>
      </c>
      <c r="AC81">
        <f t="shared" si="46"/>
        <v>-0.63427238286231746</v>
      </c>
      <c r="AE81">
        <f t="shared" si="30"/>
        <v>0</v>
      </c>
      <c r="AF81">
        <f t="shared" si="31"/>
        <v>0</v>
      </c>
      <c r="AG81">
        <f t="shared" si="31"/>
        <v>-2.1401299708806523E-15</v>
      </c>
      <c r="AH81">
        <f t="shared" si="32"/>
        <v>-3.8017078113473129E-11</v>
      </c>
      <c r="AI81">
        <f t="shared" si="33"/>
        <v>-3.8019218243444007E-11</v>
      </c>
      <c r="AJ81">
        <f t="shared" si="34"/>
        <v>-7.611268594339593E-2</v>
      </c>
      <c r="AK81">
        <f t="shared" si="47"/>
        <v>-4.9726954816399944E-2</v>
      </c>
      <c r="AL81">
        <f t="shared" si="23"/>
        <v>-0.12583964079781509</v>
      </c>
      <c r="AN81">
        <f t="shared" si="35"/>
        <v>0</v>
      </c>
      <c r="AO81">
        <f t="shared" si="35"/>
        <v>0</v>
      </c>
      <c r="AP81">
        <f t="shared" si="35"/>
        <v>-7.9310141106233904E-19</v>
      </c>
      <c r="AQ81">
        <f t="shared" si="35"/>
        <v>-1.4088582799415477E-14</v>
      </c>
      <c r="AR81">
        <f t="shared" si="35"/>
        <v>-1.4089375900826539E-14</v>
      </c>
      <c r="AS81">
        <f t="shared" si="35"/>
        <v>-2.8206267583184238E-5</v>
      </c>
      <c r="AT81">
        <f t="shared" si="35"/>
        <v>-1.8428094821031466E-5</v>
      </c>
      <c r="AU81">
        <f t="shared" si="24"/>
        <v>-4.6634362418305078E-5</v>
      </c>
      <c r="AW81">
        <v>78</v>
      </c>
      <c r="AX81">
        <f>IF(Z81&gt;0, (R81*SUMPRODUCT(K81:$K$98, X81:$X$98)-K81*$AZ$3)/Z81, 0)</f>
        <v>-3704637051793855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0.81233261800000001</v>
      </c>
      <c r="Q82" s="4">
        <f t="shared" si="49"/>
        <v>12.5</v>
      </c>
      <c r="R82">
        <f t="shared" si="28"/>
        <v>50000</v>
      </c>
      <c r="S82">
        <f t="shared" si="29"/>
        <v>-1.8617439037782648E+16</v>
      </c>
      <c r="U82">
        <f t="shared" si="39"/>
        <v>0.81233261800000001</v>
      </c>
      <c r="V82">
        <f t="shared" si="40"/>
        <v>0.01</v>
      </c>
      <c r="W82">
        <f t="shared" si="41"/>
        <v>1.7121039767045219E-16</v>
      </c>
      <c r="X82">
        <f t="shared" si="42"/>
        <v>1.3907979056845953E-16</v>
      </c>
      <c r="Y82">
        <f t="shared" si="43"/>
        <v>1.7121039767045219E-18</v>
      </c>
      <c r="Z82">
        <f t="shared" si="44"/>
        <v>3.0418503125288139E-17</v>
      </c>
      <c r="AB82">
        <f t="shared" si="45"/>
        <v>-0.63427238286231746</v>
      </c>
      <c r="AC82">
        <f t="shared" si="46"/>
        <v>-0.56631462755565287</v>
      </c>
      <c r="AE82">
        <f t="shared" si="30"/>
        <v>0</v>
      </c>
      <c r="AF82">
        <f t="shared" si="31"/>
        <v>0</v>
      </c>
      <c r="AG82">
        <f t="shared" si="31"/>
        <v>-3.8023128906610172E-16</v>
      </c>
      <c r="AH82">
        <f t="shared" si="32"/>
        <v>-6.953989528422976E-12</v>
      </c>
      <c r="AI82">
        <f t="shared" si="33"/>
        <v>-6.9543697597120421E-12</v>
      </c>
      <c r="AJ82">
        <f t="shared" si="34"/>
        <v>-6.7957755306664591E-2</v>
      </c>
      <c r="AK82">
        <f t="shared" si="47"/>
        <v>-4.4399066800362229E-2</v>
      </c>
      <c r="AL82">
        <f t="shared" si="23"/>
        <v>-0.11235682211398118</v>
      </c>
      <c r="AN82">
        <f t="shared" si="35"/>
        <v>0</v>
      </c>
      <c r="AO82">
        <f t="shared" si="35"/>
        <v>0</v>
      </c>
      <c r="AP82">
        <f t="shared" si="35"/>
        <v>-1.2581093871781393E-19</v>
      </c>
      <c r="AQ82">
        <f t="shared" si="35"/>
        <v>-2.3009362342420141E-15</v>
      </c>
      <c r="AR82">
        <f t="shared" si="35"/>
        <v>-2.301062045180732E-15</v>
      </c>
      <c r="AS82">
        <f t="shared" si="35"/>
        <v>-2.2485863825900502E-5</v>
      </c>
      <c r="AT82">
        <f t="shared" si="35"/>
        <v>-1.4690764366257649E-5</v>
      </c>
      <c r="AU82">
        <f t="shared" si="24"/>
        <v>-3.7176628194459211E-5</v>
      </c>
      <c r="AW82">
        <v>79</v>
      </c>
      <c r="AX82">
        <f>IF(Z82&gt;0, (R82*SUMPRODUCT(K82:$K$98, X82:$X$98)-K82*$AZ$3)/Z82, 0)</f>
        <v>-1.8617439037782648E+16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0.81666386499999999</v>
      </c>
      <c r="Q83" s="4">
        <f t="shared" si="49"/>
        <v>12.5</v>
      </c>
      <c r="R83">
        <f t="shared" si="28"/>
        <v>50000</v>
      </c>
      <c r="S83">
        <f t="shared" si="29"/>
        <v>-9.5898719713530672E+16</v>
      </c>
      <c r="U83">
        <f t="shared" si="39"/>
        <v>0.81666386499999999</v>
      </c>
      <c r="V83">
        <f t="shared" si="40"/>
        <v>0.01</v>
      </c>
      <c r="W83">
        <f t="shared" si="41"/>
        <v>3.0418503125288139E-17</v>
      </c>
      <c r="X83">
        <f t="shared" si="42"/>
        <v>2.4841692329812391E-17</v>
      </c>
      <c r="Y83">
        <f t="shared" si="43"/>
        <v>3.0418503125288141E-19</v>
      </c>
      <c r="Z83">
        <f t="shared" si="44"/>
        <v>5.2726257642228664E-18</v>
      </c>
      <c r="AB83">
        <f t="shared" si="45"/>
        <v>-0.56631462755565287</v>
      </c>
      <c r="AC83">
        <f t="shared" si="46"/>
        <v>-0.5056380603175491</v>
      </c>
      <c r="AE83">
        <f t="shared" si="30"/>
        <v>0</v>
      </c>
      <c r="AF83">
        <f t="shared" si="31"/>
        <v>0</v>
      </c>
      <c r="AG83">
        <f t="shared" si="31"/>
        <v>-6.5907822052785834E-17</v>
      </c>
      <c r="AH83">
        <f t="shared" si="32"/>
        <v>-1.2420846164906195E-12</v>
      </c>
      <c r="AI83">
        <f t="shared" si="33"/>
        <v>-1.2421505243126723E-12</v>
      </c>
      <c r="AJ83">
        <f t="shared" si="34"/>
        <v>-6.0676567238103774E-2</v>
      </c>
      <c r="AK83">
        <f t="shared" si="47"/>
        <v>-3.9642023928895702E-2</v>
      </c>
      <c r="AL83">
        <f t="shared" si="23"/>
        <v>-0.10031859116824163</v>
      </c>
      <c r="AN83">
        <f t="shared" si="35"/>
        <v>0</v>
      </c>
      <c r="AO83">
        <f t="shared" si="35"/>
        <v>0</v>
      </c>
      <c r="AP83">
        <f t="shared" si="35"/>
        <v>-1.9471055230417605E-20</v>
      </c>
      <c r="AQ83">
        <f t="shared" si="35"/>
        <v>-3.6694731240202877E-16</v>
      </c>
      <c r="AR83">
        <f t="shared" si="35"/>
        <v>-3.6696678345725915E-16</v>
      </c>
      <c r="AS83">
        <f t="shared" si="35"/>
        <v>-1.7925592973456909E-5</v>
      </c>
      <c r="AT83">
        <f t="shared" si="35"/>
        <v>-1.1711387409325545E-5</v>
      </c>
      <c r="AU83">
        <f t="shared" si="24"/>
        <v>-2.9636980383149421E-5</v>
      </c>
      <c r="AW83">
        <v>80</v>
      </c>
      <c r="AX83">
        <f>IF(Z83&gt;0, (R83*SUMPRODUCT(K83:$K$98, X83:$X$98)-K83*$AZ$3)/Z83, 0)</f>
        <v>-9.5898719713530672E+16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0.82101379900000004</v>
      </c>
      <c r="Q84" s="4">
        <f t="shared" si="49"/>
        <v>12.5</v>
      </c>
      <c r="R84">
        <f t="shared" si="28"/>
        <v>50000</v>
      </c>
      <c r="S84">
        <f t="shared" si="29"/>
        <v>-5.0669141255552E+17</v>
      </c>
      <c r="U84">
        <f t="shared" si="39"/>
        <v>0.82101379900000004</v>
      </c>
      <c r="V84">
        <f t="shared" si="40"/>
        <v>0.01</v>
      </c>
      <c r="W84">
        <f t="shared" si="41"/>
        <v>5.2726257642228664E-18</v>
      </c>
      <c r="X84">
        <f t="shared" si="42"/>
        <v>4.3288985093898939E-18</v>
      </c>
      <c r="Y84">
        <f t="shared" si="43"/>
        <v>5.2726257642228665E-20</v>
      </c>
      <c r="Z84">
        <f t="shared" si="44"/>
        <v>8.9100099719074384E-19</v>
      </c>
      <c r="AB84">
        <f t="shared" si="45"/>
        <v>-0.5056380603175491</v>
      </c>
      <c r="AC84">
        <f t="shared" si="46"/>
        <v>-0.45146255385495493</v>
      </c>
      <c r="AE84">
        <f t="shared" si="30"/>
        <v>0</v>
      </c>
      <c r="AF84">
        <f t="shared" si="31"/>
        <v>0</v>
      </c>
      <c r="AG84">
        <f t="shared" si="31"/>
        <v>-1.1137512464884298E-17</v>
      </c>
      <c r="AH84">
        <f t="shared" si="32"/>
        <v>-2.164449254694947E-13</v>
      </c>
      <c r="AI84">
        <f t="shared" si="33"/>
        <v>-2.1645606298195957E-13</v>
      </c>
      <c r="AJ84">
        <f t="shared" si="34"/>
        <v>-5.417550646259417E-2</v>
      </c>
      <c r="AK84">
        <f t="shared" si="47"/>
        <v>-3.5394664222228443E-2</v>
      </c>
      <c r="AL84">
        <f t="shared" si="23"/>
        <v>-8.9570170685039072E-2</v>
      </c>
      <c r="AN84">
        <f t="shared" si="35"/>
        <v>0</v>
      </c>
      <c r="AO84">
        <f t="shared" si="35"/>
        <v>0</v>
      </c>
      <c r="AP84">
        <f t="shared" si="35"/>
        <v>-2.9378032614727236E-21</v>
      </c>
      <c r="AQ84">
        <f t="shared" si="35"/>
        <v>-5.70928750902285E-17</v>
      </c>
      <c r="AR84">
        <f t="shared" si="35"/>
        <v>-5.7095812893489966E-17</v>
      </c>
      <c r="AS84">
        <f t="shared" si="35"/>
        <v>-1.4290172969911838E-5</v>
      </c>
      <c r="AT84">
        <f t="shared" si="35"/>
        <v>-9.3362463403424677E-6</v>
      </c>
      <c r="AU84">
        <f t="shared" si="24"/>
        <v>-2.3626419310311401E-5</v>
      </c>
      <c r="AW84">
        <v>81</v>
      </c>
      <c r="AX84">
        <f>IF(Z84&gt;0, (R84*SUMPRODUCT(K84:$K$98, X84:$X$98)-K84*$AZ$3)/Z84, 0)</f>
        <v>-5.0669141255552E+17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0.82538683700000004</v>
      </c>
      <c r="Q85" s="4">
        <f t="shared" si="49"/>
        <v>12.5</v>
      </c>
      <c r="R85">
        <f t="shared" si="28"/>
        <v>50000</v>
      </c>
      <c r="S85">
        <f t="shared" si="29"/>
        <v>-2.7482798986407393E+18</v>
      </c>
      <c r="U85">
        <f t="shared" si="39"/>
        <v>0.82538683700000004</v>
      </c>
      <c r="V85">
        <f t="shared" si="40"/>
        <v>0.01</v>
      </c>
      <c r="W85">
        <f t="shared" si="41"/>
        <v>8.9100099719074384E-19</v>
      </c>
      <c r="X85">
        <f t="shared" si="42"/>
        <v>7.3542049483511393E-19</v>
      </c>
      <c r="Y85">
        <f t="shared" si="43"/>
        <v>8.9100099719074392E-21</v>
      </c>
      <c r="Z85">
        <f t="shared" si="44"/>
        <v>1.4667049238372246E-19</v>
      </c>
      <c r="AB85">
        <f t="shared" si="45"/>
        <v>-0.45146255385495493</v>
      </c>
      <c r="AC85">
        <f t="shared" si="46"/>
        <v>-0.40309156594192408</v>
      </c>
      <c r="AE85">
        <f t="shared" si="30"/>
        <v>0</v>
      </c>
      <c r="AF85">
        <f t="shared" si="31"/>
        <v>0</v>
      </c>
      <c r="AG85">
        <f t="shared" si="31"/>
        <v>-1.8333811547965309E-18</v>
      </c>
      <c r="AH85">
        <f t="shared" si="32"/>
        <v>-3.6771024741755694E-14</v>
      </c>
      <c r="AI85">
        <f t="shared" si="33"/>
        <v>-3.6772858122910493E-14</v>
      </c>
      <c r="AJ85">
        <f t="shared" si="34"/>
        <v>-4.837098791303085E-2</v>
      </c>
      <c r="AK85">
        <f t="shared" si="47"/>
        <v>-3.1602378769846846E-2</v>
      </c>
      <c r="AL85">
        <f t="shared" si="23"/>
        <v>-7.9973366682914465E-2</v>
      </c>
      <c r="AN85">
        <f t="shared" si="35"/>
        <v>0</v>
      </c>
      <c r="AO85">
        <f t="shared" si="35"/>
        <v>0</v>
      </c>
      <c r="AP85">
        <f t="shared" si="35"/>
        <v>-4.3178668494887593E-22</v>
      </c>
      <c r="AQ85">
        <f t="shared" si="35"/>
        <v>-8.6600862204116255E-18</v>
      </c>
      <c r="AR85">
        <f t="shared" si="35"/>
        <v>-8.6605180070965742E-18</v>
      </c>
      <c r="AS85">
        <f t="shared" si="35"/>
        <v>-1.139203840075888E-5</v>
      </c>
      <c r="AT85">
        <f t="shared" si="35"/>
        <v>-7.4427984218291404E-6</v>
      </c>
      <c r="AU85">
        <f t="shared" si="24"/>
        <v>-1.883483682259668E-5</v>
      </c>
      <c r="AW85">
        <v>82</v>
      </c>
      <c r="AX85">
        <f>IF(Z85&gt;0, (R85*SUMPRODUCT(K85:$K$98, X85:$X$98)-K85*$AZ$3)/Z85, 0)</f>
        <v>-2.7482798986407393E+18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0.82979096200000002</v>
      </c>
      <c r="Q86" s="4">
        <f t="shared" si="49"/>
        <v>12.5</v>
      </c>
      <c r="R86">
        <f t="shared" si="28"/>
        <v>50000</v>
      </c>
      <c r="S86">
        <f t="shared" si="29"/>
        <v>-1.5316372713455086E+19</v>
      </c>
      <c r="U86">
        <f t="shared" si="39"/>
        <v>0.82979096200000002</v>
      </c>
      <c r="V86">
        <f t="shared" si="40"/>
        <v>0.01</v>
      </c>
      <c r="W86">
        <f t="shared" si="41"/>
        <v>1.4667049238372246E-19</v>
      </c>
      <c r="X86">
        <f t="shared" si="42"/>
        <v>1.2170584897210274E-19</v>
      </c>
      <c r="Y86">
        <f t="shared" si="43"/>
        <v>1.4667049238372246E-21</v>
      </c>
      <c r="Z86">
        <f t="shared" si="44"/>
        <v>2.3497938487782496E-20</v>
      </c>
      <c r="AB86">
        <f t="shared" si="45"/>
        <v>-0.40309156594192408</v>
      </c>
      <c r="AC86">
        <f t="shared" si="46"/>
        <v>-0.35990318387671788</v>
      </c>
      <c r="AE86">
        <f t="shared" si="30"/>
        <v>0</v>
      </c>
      <c r="AF86">
        <f t="shared" si="31"/>
        <v>0</v>
      </c>
      <c r="AG86">
        <f t="shared" si="31"/>
        <v>-2.9372423109728122E-19</v>
      </c>
      <c r="AH86">
        <f t="shared" si="32"/>
        <v>-6.0852924486051372E-15</v>
      </c>
      <c r="AI86">
        <f t="shared" si="33"/>
        <v>-6.0855861728362345E-15</v>
      </c>
      <c r="AJ86">
        <f t="shared" si="34"/>
        <v>-4.3188382065206199E-2</v>
      </c>
      <c r="AK86">
        <f t="shared" si="47"/>
        <v>-2.8216409615934687E-2</v>
      </c>
      <c r="AL86">
        <f t="shared" si="23"/>
        <v>-7.1404791681146967E-2</v>
      </c>
      <c r="AN86">
        <f t="shared" si="35"/>
        <v>0</v>
      </c>
      <c r="AO86">
        <f t="shared" si="35"/>
        <v>0</v>
      </c>
      <c r="AP86">
        <f t="shared" si="35"/>
        <v>-6.1764401265061144E-23</v>
      </c>
      <c r="AQ86">
        <f t="shared" si="35"/>
        <v>-1.2796167452947097E-18</v>
      </c>
      <c r="AR86">
        <f t="shared" si="35"/>
        <v>-1.2796785096959746E-18</v>
      </c>
      <c r="AS86">
        <f t="shared" si="35"/>
        <v>-9.0816632659111134E-6</v>
      </c>
      <c r="AT86">
        <f t="shared" si="35"/>
        <v>-5.9333533337285879E-6</v>
      </c>
      <c r="AU86">
        <f t="shared" si="24"/>
        <v>-1.5015016599640979E-5</v>
      </c>
      <c r="AW86">
        <v>83</v>
      </c>
      <c r="AX86">
        <f>IF(Z86&gt;0, (R86*SUMPRODUCT(K86:$K$98, X86:$X$98)-K86*$AZ$3)/Z86, 0)</f>
        <v>-1.5316372713455086E+19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0.834201203</v>
      </c>
      <c r="Q87" s="4">
        <f t="shared" si="49"/>
        <v>12.5</v>
      </c>
      <c r="R87">
        <f t="shared" si="28"/>
        <v>50000</v>
      </c>
      <c r="S87">
        <f t="shared" si="29"/>
        <v>-8.7775599319105208E+19</v>
      </c>
      <c r="U87">
        <f t="shared" si="39"/>
        <v>0.834201203</v>
      </c>
      <c r="V87">
        <f t="shared" si="40"/>
        <v>0.01</v>
      </c>
      <c r="W87">
        <f t="shared" si="41"/>
        <v>2.3497938487782496E-20</v>
      </c>
      <c r="X87">
        <f t="shared" si="42"/>
        <v>1.9602008554528159E-20</v>
      </c>
      <c r="Y87">
        <f t="shared" si="43"/>
        <v>2.3497938487782495E-22</v>
      </c>
      <c r="Z87">
        <f t="shared" si="44"/>
        <v>3.6609505483765122E-21</v>
      </c>
      <c r="AB87">
        <f t="shared" si="45"/>
        <v>-0.35990318387671788</v>
      </c>
      <c r="AC87">
        <f t="shared" si="46"/>
        <v>-0.32134212846135524</v>
      </c>
      <c r="AE87">
        <f t="shared" si="30"/>
        <v>0</v>
      </c>
      <c r="AF87">
        <f t="shared" si="31"/>
        <v>0</v>
      </c>
      <c r="AG87">
        <f t="shared" si="31"/>
        <v>-4.5761881854706405E-20</v>
      </c>
      <c r="AH87">
        <f t="shared" si="32"/>
        <v>-9.8010042772640802E-16</v>
      </c>
      <c r="AI87">
        <f t="shared" si="33"/>
        <v>-9.8014618960826278E-16</v>
      </c>
      <c r="AJ87">
        <f t="shared" si="34"/>
        <v>-3.8561055415362644E-2</v>
      </c>
      <c r="AK87">
        <f t="shared" si="47"/>
        <v>-2.5193222871370255E-2</v>
      </c>
      <c r="AL87">
        <f t="shared" si="23"/>
        <v>-6.3754278286733884E-2</v>
      </c>
      <c r="AN87">
        <f t="shared" si="35"/>
        <v>0</v>
      </c>
      <c r="AO87">
        <f t="shared" si="35"/>
        <v>0</v>
      </c>
      <c r="AP87">
        <f t="shared" si="35"/>
        <v>-8.5918030486801823E-24</v>
      </c>
      <c r="AQ87">
        <f t="shared" si="35"/>
        <v>-1.8401406370674544E-19</v>
      </c>
      <c r="AR87">
        <f t="shared" si="35"/>
        <v>-1.8402265550979413E-19</v>
      </c>
      <c r="AS87">
        <f t="shared" si="35"/>
        <v>-7.2398463535643378E-6</v>
      </c>
      <c r="AT87">
        <f t="shared" si="35"/>
        <v>-4.7300329509953661E-6</v>
      </c>
      <c r="AU87">
        <f t="shared" si="24"/>
        <v>-1.1969879304559889E-5</v>
      </c>
      <c r="AW87">
        <v>84</v>
      </c>
      <c r="AX87">
        <f>IF(Z87&gt;0, (R87*SUMPRODUCT(K87:$K$98, X87:$X$98)-K87*$AZ$3)/Z87, 0)</f>
        <v>-8.7775599319105208E+19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0.83859190800000005</v>
      </c>
      <c r="Q88" s="4">
        <f t="shared" si="49"/>
        <v>12.5</v>
      </c>
      <c r="R88">
        <f t="shared" si="28"/>
        <v>50000</v>
      </c>
      <c r="S88">
        <f t="shared" si="29"/>
        <v>-5.1761481031429731E+20</v>
      </c>
      <c r="U88">
        <f t="shared" si="39"/>
        <v>0.83859190800000005</v>
      </c>
      <c r="V88">
        <f t="shared" si="40"/>
        <v>0.01</v>
      </c>
      <c r="W88">
        <f t="shared" si="41"/>
        <v>3.6609505483765122E-21</v>
      </c>
      <c r="X88">
        <f t="shared" si="42"/>
        <v>3.0700435054567058E-21</v>
      </c>
      <c r="Y88">
        <f t="shared" si="43"/>
        <v>3.6609505483765122E-23</v>
      </c>
      <c r="Z88">
        <f t="shared" si="44"/>
        <v>5.5429753743604126E-22</v>
      </c>
      <c r="AB88">
        <f t="shared" si="45"/>
        <v>-0.32134212846135524</v>
      </c>
      <c r="AC88">
        <f t="shared" si="46"/>
        <v>-0.28691261469763862</v>
      </c>
      <c r="AE88">
        <f t="shared" si="30"/>
        <v>0</v>
      </c>
      <c r="AF88">
        <f t="shared" si="31"/>
        <v>0</v>
      </c>
      <c r="AG88">
        <f t="shared" si="31"/>
        <v>-6.9287192179505159E-21</v>
      </c>
      <c r="AH88">
        <f t="shared" si="32"/>
        <v>-1.5350217527283529E-16</v>
      </c>
      <c r="AI88">
        <f t="shared" si="33"/>
        <v>-1.5350910399205323E-16</v>
      </c>
      <c r="AJ88">
        <f t="shared" si="34"/>
        <v>-3.4429513763716613E-2</v>
      </c>
      <c r="AK88">
        <f t="shared" si="47"/>
        <v>-2.2493948992294868E-2</v>
      </c>
      <c r="AL88">
        <f t="shared" ref="AL88:AL98" si="50">SUM(AI88:AK88)</f>
        <v>-5.6923462756011636E-2</v>
      </c>
      <c r="AN88">
        <f t="shared" si="35"/>
        <v>0</v>
      </c>
      <c r="AO88">
        <f t="shared" si="35"/>
        <v>0</v>
      </c>
      <c r="AP88">
        <f t="shared" si="35"/>
        <v>-1.161489737893258E-24</v>
      </c>
      <c r="AQ88">
        <f t="shared" si="35"/>
        <v>-2.5732201827689037E-20</v>
      </c>
      <c r="AR88">
        <f t="shared" si="35"/>
        <v>-2.573336331742693E-20</v>
      </c>
      <c r="AS88">
        <f t="shared" si="35"/>
        <v>-5.7715611874715643E-6</v>
      </c>
      <c r="AT88">
        <f t="shared" si="35"/>
        <v>-3.7707533091480909E-6</v>
      </c>
      <c r="AU88">
        <f t="shared" si="24"/>
        <v>-9.542314496619681E-6</v>
      </c>
      <c r="AW88">
        <v>85</v>
      </c>
      <c r="AX88">
        <f>IF(Z88&gt;0, (R88*SUMPRODUCT(K88:$K$98, X88:$X$98)-K88*$AZ$3)/Z88, 0)</f>
        <v>-5.1761481031429731E+20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0.84368948200000005</v>
      </c>
      <c r="Q89" s="4">
        <f t="shared" si="49"/>
        <v>12.5</v>
      </c>
      <c r="R89">
        <f t="shared" si="28"/>
        <v>50000</v>
      </c>
      <c r="S89">
        <f t="shared" si="29"/>
        <v>-3.1587344980746064E+21</v>
      </c>
      <c r="U89">
        <f t="shared" si="39"/>
        <v>0.84368948200000005</v>
      </c>
      <c r="V89">
        <f t="shared" si="40"/>
        <v>0.01</v>
      </c>
      <c r="W89">
        <f t="shared" si="41"/>
        <v>5.5429753743604126E-22</v>
      </c>
      <c r="X89">
        <f t="shared" si="42"/>
        <v>4.6765500223328931E-22</v>
      </c>
      <c r="Y89">
        <f t="shared" si="43"/>
        <v>5.5429753743604129E-24</v>
      </c>
      <c r="Z89">
        <f t="shared" si="44"/>
        <v>8.1099559828391542E-23</v>
      </c>
      <c r="AB89">
        <f t="shared" si="45"/>
        <v>-0.28691261469763862</v>
      </c>
      <c r="AC89">
        <f t="shared" si="46"/>
        <v>-0.25617197740860587</v>
      </c>
      <c r="AE89">
        <f t="shared" si="30"/>
        <v>0</v>
      </c>
      <c r="AF89">
        <f t="shared" si="31"/>
        <v>0</v>
      </c>
      <c r="AG89">
        <f t="shared" si="31"/>
        <v>-1.0137444978548942E-21</v>
      </c>
      <c r="AH89">
        <f t="shared" si="32"/>
        <v>-2.3382750111664464E-17</v>
      </c>
      <c r="AI89">
        <f t="shared" si="33"/>
        <v>-2.3383763856162319E-17</v>
      </c>
      <c r="AJ89">
        <f t="shared" si="34"/>
        <v>-3.0740637289032757E-2</v>
      </c>
      <c r="AK89">
        <f t="shared" si="47"/>
        <v>-2.0083883028834706E-2</v>
      </c>
      <c r="AL89">
        <f t="shared" si="50"/>
        <v>-5.0824520317867487E-2</v>
      </c>
      <c r="AN89">
        <f t="shared" si="35"/>
        <v>0</v>
      </c>
      <c r="AO89">
        <f t="shared" si="35"/>
        <v>0</v>
      </c>
      <c r="AP89">
        <f t="shared" si="35"/>
        <v>-1.5173050464539882E-25</v>
      </c>
      <c r="AQ89">
        <f t="shared" si="35"/>
        <v>-3.499773840398138E-21</v>
      </c>
      <c r="AR89">
        <f t="shared" si="35"/>
        <v>-3.4999255709027832E-21</v>
      </c>
      <c r="AS89">
        <f t="shared" si="35"/>
        <v>-4.6010532425634381E-6</v>
      </c>
      <c r="AT89">
        <f t="shared" si="35"/>
        <v>-3.0060214518081085E-6</v>
      </c>
      <c r="AU89">
        <f t="shared" si="24"/>
        <v>-7.6070746943715496E-6</v>
      </c>
      <c r="AW89">
        <v>86</v>
      </c>
      <c r="AX89">
        <f>IF(Z89&gt;0, (R89*SUMPRODUCT(K89:$K$98, X89:$X$98)-K89*$AZ$3)/Z89, 0)</f>
        <v>-3.1587344980746064E+21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0.84875936500000004</v>
      </c>
      <c r="Q90" s="4">
        <f t="shared" si="49"/>
        <v>12.5</v>
      </c>
      <c r="R90">
        <f t="shared" si="28"/>
        <v>50000</v>
      </c>
      <c r="S90">
        <f t="shared" si="29"/>
        <v>-1.9968040068604796E+22</v>
      </c>
      <c r="U90">
        <f t="shared" si="39"/>
        <v>0.84875936500000004</v>
      </c>
      <c r="V90">
        <f t="shared" si="40"/>
        <v>0.01</v>
      </c>
      <c r="W90">
        <f t="shared" si="41"/>
        <v>8.1099559828391542E-23</v>
      </c>
      <c r="X90">
        <f t="shared" si="42"/>
        <v>6.8834010901725115E-23</v>
      </c>
      <c r="Y90">
        <f t="shared" si="43"/>
        <v>8.109955982839154E-25</v>
      </c>
      <c r="Z90">
        <f t="shared" si="44"/>
        <v>1.1454553328382511E-23</v>
      </c>
      <c r="AB90">
        <f t="shared" si="45"/>
        <v>-0.25617197740860587</v>
      </c>
      <c r="AC90">
        <f t="shared" si="46"/>
        <v>-0.22872497982911241</v>
      </c>
      <c r="AE90">
        <f t="shared" si="30"/>
        <v>0</v>
      </c>
      <c r="AF90">
        <f t="shared" si="31"/>
        <v>0</v>
      </c>
      <c r="AG90">
        <f t="shared" si="31"/>
        <v>-1.4318191660478139E-22</v>
      </c>
      <c r="AH90">
        <f t="shared" si="32"/>
        <v>-3.4417005450862558E-18</v>
      </c>
      <c r="AI90">
        <f t="shared" si="33"/>
        <v>-3.4418437270028606E-18</v>
      </c>
      <c r="AJ90">
        <f t="shared" si="34"/>
        <v>-2.7446997579493454E-2</v>
      </c>
      <c r="AK90">
        <f t="shared" si="47"/>
        <v>-1.7932038418602414E-2</v>
      </c>
      <c r="AL90">
        <f t="shared" si="50"/>
        <v>-4.5379035998095868E-2</v>
      </c>
      <c r="AN90">
        <f t="shared" si="35"/>
        <v>0</v>
      </c>
      <c r="AO90">
        <f t="shared" si="35"/>
        <v>0</v>
      </c>
      <c r="AP90">
        <f t="shared" si="35"/>
        <v>-1.9134386450880873E-26</v>
      </c>
      <c r="AQ90">
        <f t="shared" si="35"/>
        <v>-4.5993816704985098E-22</v>
      </c>
      <c r="AR90">
        <f t="shared" si="35"/>
        <v>-4.5995730143630182E-22</v>
      </c>
      <c r="AS90">
        <f t="shared" si="35"/>
        <v>-3.6679314752578322E-6</v>
      </c>
      <c r="AT90">
        <f t="shared" si="35"/>
        <v>-2.3963818971684536E-6</v>
      </c>
      <c r="AU90">
        <f t="shared" si="24"/>
        <v>-6.0643133724262858E-6</v>
      </c>
      <c r="AW90">
        <v>87</v>
      </c>
      <c r="AX90">
        <f>IF(Z90&gt;0, (R90*SUMPRODUCT(K90:$K$98, X90:$X$98)-K90*$AZ$3)/Z90, 0)</f>
        <v>-1.9968040068604796E+22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0.85379527200000005</v>
      </c>
      <c r="Q91" s="4">
        <f t="shared" si="49"/>
        <v>12.5</v>
      </c>
      <c r="R91">
        <f t="shared" si="28"/>
        <v>50000</v>
      </c>
      <c r="S91">
        <f t="shared" si="29"/>
        <v>-1.308956558696804E+23</v>
      </c>
      <c r="U91">
        <f t="shared" si="39"/>
        <v>0.85379527200000005</v>
      </c>
      <c r="V91">
        <f t="shared" si="40"/>
        <v>0.01</v>
      </c>
      <c r="W91">
        <f t="shared" si="41"/>
        <v>1.1454553328382511E-23</v>
      </c>
      <c r="X91">
        <f t="shared" si="42"/>
        <v>9.7798434746448512E-24</v>
      </c>
      <c r="Y91">
        <f t="shared" si="43"/>
        <v>1.1454553328382512E-25</v>
      </c>
      <c r="Z91">
        <f t="shared" si="44"/>
        <v>1.5601643204538346E-24</v>
      </c>
      <c r="AB91">
        <f t="shared" si="45"/>
        <v>-0.22872497982911241</v>
      </c>
      <c r="AC91">
        <f t="shared" si="46"/>
        <v>-0.2042187319902789</v>
      </c>
      <c r="AE91">
        <f t="shared" si="30"/>
        <v>0</v>
      </c>
      <c r="AF91">
        <f t="shared" si="31"/>
        <v>0</v>
      </c>
      <c r="AG91">
        <f t="shared" si="31"/>
        <v>-1.9502054005672934E-23</v>
      </c>
      <c r="AH91">
        <f t="shared" si="32"/>
        <v>-4.8899217373224252E-19</v>
      </c>
      <c r="AI91">
        <f t="shared" si="33"/>
        <v>-4.8901167578624817E-19</v>
      </c>
      <c r="AJ91">
        <f t="shared" si="34"/>
        <v>-2.4506247838833511E-2</v>
      </c>
      <c r="AK91">
        <f t="shared" si="47"/>
        <v>-1.601074858803787E-2</v>
      </c>
      <c r="AL91">
        <f t="shared" si="50"/>
        <v>-4.0516996426871385E-2</v>
      </c>
      <c r="AN91">
        <f t="shared" si="35"/>
        <v>0</v>
      </c>
      <c r="AO91">
        <f t="shared" si="35"/>
        <v>0</v>
      </c>
      <c r="AP91">
        <f t="shared" si="35"/>
        <v>-2.3269588410617096E-27</v>
      </c>
      <c r="AQ91">
        <f t="shared" si="35"/>
        <v>-5.8345888158510522E-23</v>
      </c>
      <c r="AR91">
        <f t="shared" si="35"/>
        <v>-5.8348215117351583E-23</v>
      </c>
      <c r="AS91">
        <f t="shared" si="35"/>
        <v>-2.9240525153522339E-6</v>
      </c>
      <c r="AT91">
        <f t="shared" si="35"/>
        <v>-1.91038097669679E-6</v>
      </c>
      <c r="AU91">
        <f t="shared" si="24"/>
        <v>-4.8344334920490243E-6</v>
      </c>
      <c r="AW91">
        <v>88</v>
      </c>
      <c r="AX91">
        <f>IF(Z91&gt;0, (R91*SUMPRODUCT(K91:$K$98, X91:$X$98)-K91*$AZ$3)/Z91, 0)</f>
        <v>-1.308956558696804E+23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0.85879091799999996</v>
      </c>
      <c r="Q92" s="4">
        <f t="shared" si="49"/>
        <v>12.5</v>
      </c>
      <c r="R92">
        <f t="shared" si="28"/>
        <v>50000</v>
      </c>
      <c r="S92">
        <f t="shared" si="29"/>
        <v>-8.9072432739232606E+23</v>
      </c>
      <c r="U92">
        <f t="shared" si="39"/>
        <v>0.85879091799999996</v>
      </c>
      <c r="V92">
        <f t="shared" si="40"/>
        <v>0.01</v>
      </c>
      <c r="W92">
        <f t="shared" si="41"/>
        <v>1.5601643204538346E-24</v>
      </c>
      <c r="X92">
        <f t="shared" si="42"/>
        <v>1.3398549489933947E-24</v>
      </c>
      <c r="Y92">
        <f t="shared" si="43"/>
        <v>1.5601643204538348E-26</v>
      </c>
      <c r="Z92">
        <f t="shared" si="44"/>
        <v>2.0470772825590159E-25</v>
      </c>
      <c r="AB92">
        <f t="shared" si="45"/>
        <v>-0.2042187319902789</v>
      </c>
      <c r="AC92">
        <f t="shared" si="46"/>
        <v>-0.18233815356274902</v>
      </c>
      <c r="AE92">
        <f t="shared" si="30"/>
        <v>0</v>
      </c>
      <c r="AF92">
        <f t="shared" si="31"/>
        <v>0</v>
      </c>
      <c r="AG92">
        <f t="shared" si="31"/>
        <v>-2.55884660319877E-24</v>
      </c>
      <c r="AH92">
        <f t="shared" si="32"/>
        <v>-6.6992747449669735E-20</v>
      </c>
      <c r="AI92">
        <f t="shared" si="33"/>
        <v>-6.6995306296272931E-20</v>
      </c>
      <c r="AJ92">
        <f t="shared" si="34"/>
        <v>-2.1880578427529884E-2</v>
      </c>
      <c r="AK92">
        <f t="shared" si="47"/>
        <v>-1.4295311239319524E-2</v>
      </c>
      <c r="AL92">
        <f t="shared" si="50"/>
        <v>-3.6175889666849412E-2</v>
      </c>
      <c r="AN92">
        <f t="shared" si="35"/>
        <v>0</v>
      </c>
      <c r="AO92">
        <f t="shared" si="35"/>
        <v>0</v>
      </c>
      <c r="AP92">
        <f t="shared" si="35"/>
        <v>-2.7260547623883126E-28</v>
      </c>
      <c r="AQ92">
        <f t="shared" si="35"/>
        <v>-7.1370397116557183E-24</v>
      </c>
      <c r="AR92">
        <f t="shared" si="35"/>
        <v>-7.1373123171319582E-24</v>
      </c>
      <c r="AS92">
        <f t="shared" si="35"/>
        <v>-2.331036762876458E-6</v>
      </c>
      <c r="AT92">
        <f t="shared" si="35"/>
        <v>-1.5229440184126193E-6</v>
      </c>
      <c r="AU92">
        <f t="shared" si="24"/>
        <v>-3.8539807812890774E-6</v>
      </c>
      <c r="AW92">
        <v>89</v>
      </c>
      <c r="AX92">
        <f>IF(Z92&gt;0, (R92*SUMPRODUCT(K92:$K$98, X92:$X$98)-K92*$AZ$3)/Z92, 0)</f>
        <v>-8.9072432739232606E+23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0.86374018699999999</v>
      </c>
      <c r="Q93" s="4">
        <f t="shared" si="49"/>
        <v>12.5</v>
      </c>
      <c r="R93">
        <f t="shared" si="28"/>
        <v>50000</v>
      </c>
      <c r="S93">
        <f t="shared" si="29"/>
        <v>-6.2988338025565008E+24</v>
      </c>
      <c r="U93">
        <f t="shared" si="39"/>
        <v>0.86374018699999999</v>
      </c>
      <c r="V93">
        <f t="shared" si="40"/>
        <v>0.01</v>
      </c>
      <c r="W93">
        <f t="shared" si="41"/>
        <v>2.0470772825590159E-25</v>
      </c>
      <c r="X93">
        <f t="shared" si="42"/>
        <v>1.7681429148409764E-25</v>
      </c>
      <c r="Y93">
        <f t="shared" si="43"/>
        <v>2.0470772825590158E-27</v>
      </c>
      <c r="Z93">
        <f t="shared" si="44"/>
        <v>2.5846359489244944E-26</v>
      </c>
      <c r="AB93">
        <f t="shared" si="45"/>
        <v>-0.18233815356274902</v>
      </c>
      <c r="AC93">
        <f t="shared" si="46"/>
        <v>-0.16280192282388303</v>
      </c>
      <c r="AE93">
        <f t="shared" si="30"/>
        <v>0</v>
      </c>
      <c r="AF93">
        <f t="shared" si="31"/>
        <v>0</v>
      </c>
      <c r="AG93">
        <f t="shared" si="31"/>
        <v>-3.2307949361556179E-25</v>
      </c>
      <c r="AH93">
        <f t="shared" si="32"/>
        <v>-8.8407145742048811E-21</v>
      </c>
      <c r="AI93">
        <f t="shared" si="33"/>
        <v>-8.8410376536984968E-21</v>
      </c>
      <c r="AJ93">
        <f t="shared" si="34"/>
        <v>-1.9536230738865984E-2</v>
      </c>
      <c r="AK93">
        <f t="shared" si="47"/>
        <v>-1.2763670749392433E-2</v>
      </c>
      <c r="AL93">
        <f t="shared" si="50"/>
        <v>-3.2299901488258419E-2</v>
      </c>
      <c r="AN93">
        <f t="shared" si="35"/>
        <v>0</v>
      </c>
      <c r="AO93">
        <f t="shared" si="35"/>
        <v>0</v>
      </c>
      <c r="AP93">
        <f t="shared" si="35"/>
        <v>-3.0731353975616752E-29</v>
      </c>
      <c r="AQ93">
        <f t="shared" si="35"/>
        <v>-8.4092966079911475E-25</v>
      </c>
      <c r="AR93">
        <f t="shared" si="35"/>
        <v>-8.4096039215309034E-25</v>
      </c>
      <c r="AS93">
        <f t="shared" si="35"/>
        <v>-1.8582882357114635E-6</v>
      </c>
      <c r="AT93">
        <f t="shared" si="35"/>
        <v>-1.2140816473314884E-6</v>
      </c>
      <c r="AU93">
        <f t="shared" si="24"/>
        <v>-3.0723698830429519E-6</v>
      </c>
      <c r="AW93">
        <v>90</v>
      </c>
      <c r="AX93">
        <f>IF(Z93&gt;0, (R93*SUMPRODUCT(K93:$K$98, X93:$X$98)-K93*$AZ$3)/Z93, 0)</f>
        <v>-6.2988338025565008E+24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0.86866431399999999</v>
      </c>
      <c r="Q94" s="4">
        <f t="shared" si="49"/>
        <v>12.5</v>
      </c>
      <c r="R94">
        <f t="shared" si="28"/>
        <v>50000</v>
      </c>
      <c r="S94">
        <f t="shared" si="29"/>
        <v>-4.6350409658396704E+25</v>
      </c>
      <c r="U94">
        <f t="shared" si="39"/>
        <v>0.86866431399999999</v>
      </c>
      <c r="V94">
        <f t="shared" si="40"/>
        <v>0.01</v>
      </c>
      <c r="W94">
        <f t="shared" si="41"/>
        <v>2.5846359489244944E-26</v>
      </c>
      <c r="X94">
        <f t="shared" si="42"/>
        <v>2.2451810135122349E-26</v>
      </c>
      <c r="Y94">
        <f t="shared" si="43"/>
        <v>2.5846359489244944E-28</v>
      </c>
      <c r="Z94">
        <f t="shared" si="44"/>
        <v>3.136085759230145E-27</v>
      </c>
      <c r="AB94">
        <f t="shared" si="45"/>
        <v>-0.16280192282388303</v>
      </c>
      <c r="AC94">
        <f t="shared" si="46"/>
        <v>-0.14535885966418127</v>
      </c>
      <c r="AE94">
        <f t="shared" si="30"/>
        <v>0</v>
      </c>
      <c r="AF94">
        <f t="shared" si="31"/>
        <v>0</v>
      </c>
      <c r="AG94">
        <f t="shared" si="31"/>
        <v>-3.9201071990376811E-26</v>
      </c>
      <c r="AH94">
        <f t="shared" si="32"/>
        <v>-1.1225905067561174E-21</v>
      </c>
      <c r="AI94">
        <f t="shared" si="33"/>
        <v>-1.1226297078281079E-21</v>
      </c>
      <c r="AJ94">
        <f t="shared" si="34"/>
        <v>-1.744306315970176E-2</v>
      </c>
      <c r="AK94">
        <f t="shared" si="47"/>
        <v>-1.1396134597671814E-2</v>
      </c>
      <c r="AL94">
        <f t="shared" si="50"/>
        <v>-2.8839197757373574E-2</v>
      </c>
      <c r="AN94">
        <f t="shared" si="35"/>
        <v>0</v>
      </c>
      <c r="AO94">
        <f t="shared" si="35"/>
        <v>0</v>
      </c>
      <c r="AP94">
        <f t="shared" si="35"/>
        <v>-3.3292945681609696E-30</v>
      </c>
      <c r="AQ94">
        <f t="shared" si="35"/>
        <v>-9.5340108998286769E-26</v>
      </c>
      <c r="AR94">
        <f t="shared" si="35"/>
        <v>-9.5343438292854933E-26</v>
      </c>
      <c r="AS94">
        <f t="shared" si="35"/>
        <v>-1.4814160042342651E-6</v>
      </c>
      <c r="AT94">
        <f t="shared" si="35"/>
        <v>-9.6785845609971965E-7</v>
      </c>
      <c r="AU94">
        <f t="shared" si="24"/>
        <v>-2.4492744603339848E-6</v>
      </c>
      <c r="AW94">
        <v>91</v>
      </c>
      <c r="AX94">
        <f>IF(Z94&gt;0, (R94*SUMPRODUCT(K94:$K$98, X94:$X$98)-K94*$AZ$3)/Z94, 0)</f>
        <v>-4.6350409658396704E+25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0.87358826999999994</v>
      </c>
      <c r="Q95" s="4">
        <f t="shared" si="49"/>
        <v>12.5</v>
      </c>
      <c r="R95">
        <f t="shared" si="28"/>
        <v>50000</v>
      </c>
      <c r="S95">
        <f t="shared" si="29"/>
        <v>-3.5549934991820998E+26</v>
      </c>
      <c r="U95">
        <f t="shared" si="39"/>
        <v>0.87358826999999994</v>
      </c>
      <c r="V95">
        <f t="shared" si="40"/>
        <v>0.01</v>
      </c>
      <c r="W95">
        <f t="shared" si="41"/>
        <v>3.136085759230145E-27</v>
      </c>
      <c r="X95">
        <f t="shared" si="42"/>
        <v>2.7396477329774988E-27</v>
      </c>
      <c r="Y95">
        <f t="shared" si="43"/>
        <v>3.1360857592301452E-29</v>
      </c>
      <c r="Z95">
        <f t="shared" si="44"/>
        <v>3.6507716866034472E-28</v>
      </c>
      <c r="AB95">
        <f t="shared" si="45"/>
        <v>-0.14535885966418127</v>
      </c>
      <c r="AC95">
        <f t="shared" si="46"/>
        <v>-0.12978469612873325</v>
      </c>
      <c r="AE95">
        <f t="shared" si="30"/>
        <v>0</v>
      </c>
      <c r="AF95">
        <f t="shared" si="31"/>
        <v>0</v>
      </c>
      <c r="AG95">
        <f t="shared" si="31"/>
        <v>-4.563464608254309E-27</v>
      </c>
      <c r="AH95">
        <f t="shared" si="32"/>
        <v>-1.3698238664887495E-22</v>
      </c>
      <c r="AI95">
        <f t="shared" si="33"/>
        <v>-1.369869501134832E-22</v>
      </c>
      <c r="AJ95">
        <f t="shared" si="34"/>
        <v>-1.5574163535448021E-2</v>
      </c>
      <c r="AK95">
        <f t="shared" si="47"/>
        <v>-1.017512017649269E-2</v>
      </c>
      <c r="AL95">
        <f t="shared" si="50"/>
        <v>-2.5749283711940713E-2</v>
      </c>
      <c r="AN95">
        <f t="shared" si="35"/>
        <v>0</v>
      </c>
      <c r="AO95">
        <f t="shared" si="35"/>
        <v>0</v>
      </c>
      <c r="AP95">
        <f t="shared" si="35"/>
        <v>-3.4604369674930483E-31</v>
      </c>
      <c r="AQ95">
        <f t="shared" si="35"/>
        <v>-1.0387259579000493E-26</v>
      </c>
      <c r="AR95">
        <f t="shared" si="35"/>
        <v>-1.0387605622697242E-26</v>
      </c>
      <c r="AS95">
        <f t="shared" si="35"/>
        <v>-1.180975768681654E-6</v>
      </c>
      <c r="AT95">
        <f t="shared" si="35"/>
        <v>-7.7157083553867932E-7</v>
      </c>
      <c r="AU95">
        <f t="shared" si="24"/>
        <v>-1.9525466042203336E-6</v>
      </c>
      <c r="AW95">
        <v>92</v>
      </c>
      <c r="AX95">
        <f>IF(Z95&gt;0, (R95*SUMPRODUCT(K95:$K$98, X95:$X$98)-K95*$AZ$3)/Z95, 0)</f>
        <v>-3.5549934991820998E+26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0.87851239699999994</v>
      </c>
      <c r="Q96" s="4">
        <f t="shared" si="49"/>
        <v>12.5</v>
      </c>
      <c r="R96">
        <f t="shared" si="28"/>
        <v>50000</v>
      </c>
      <c r="S96">
        <f t="shared" si="29"/>
        <v>-2.8470442032514098E+27</v>
      </c>
      <c r="U96">
        <f t="shared" si="39"/>
        <v>0.87851239699999994</v>
      </c>
      <c r="V96">
        <f t="shared" si="40"/>
        <v>0.01</v>
      </c>
      <c r="W96">
        <f t="shared" si="41"/>
        <v>3.6507716866034472E-28</v>
      </c>
      <c r="X96">
        <f t="shared" si="42"/>
        <v>3.207248185297727E-28</v>
      </c>
      <c r="Y96">
        <f t="shared" si="43"/>
        <v>3.6507716866034474E-30</v>
      </c>
      <c r="Z96">
        <f t="shared" si="44"/>
        <v>4.0701578443968571E-29</v>
      </c>
      <c r="AB96">
        <f t="shared" si="45"/>
        <v>-0.12978469612873325</v>
      </c>
      <c r="AC96">
        <f t="shared" si="46"/>
        <v>-0.11587919297208325</v>
      </c>
      <c r="AE96">
        <f t="shared" si="30"/>
        <v>0</v>
      </c>
      <c r="AF96">
        <f t="shared" si="31"/>
        <v>0</v>
      </c>
      <c r="AG96">
        <f t="shared" si="31"/>
        <v>-5.0876973054960713E-28</v>
      </c>
      <c r="AH96">
        <f t="shared" si="32"/>
        <v>-1.6036240926488635E-23</v>
      </c>
      <c r="AI96">
        <f t="shared" si="33"/>
        <v>-1.6036749696219185E-23</v>
      </c>
      <c r="AJ96">
        <f t="shared" si="34"/>
        <v>-1.3905503156649998E-2</v>
      </c>
      <c r="AK96">
        <f t="shared" si="47"/>
        <v>-9.0849287290113278E-3</v>
      </c>
      <c r="AL96">
        <f t="shared" si="50"/>
        <v>-2.2990431885661328E-2</v>
      </c>
      <c r="AN96">
        <f t="shared" si="35"/>
        <v>0</v>
      </c>
      <c r="AO96">
        <f t="shared" si="35"/>
        <v>0</v>
      </c>
      <c r="AP96">
        <f t="shared" si="35"/>
        <v>-3.4446055610570445E-32</v>
      </c>
      <c r="AQ96">
        <f t="shared" si="35"/>
        <v>-1.0857274196356173E-27</v>
      </c>
      <c r="AR96">
        <f t="shared" si="35"/>
        <v>-1.0857618656912278E-27</v>
      </c>
      <c r="AS96">
        <f t="shared" si="35"/>
        <v>-9.4146665232912318E-7</v>
      </c>
      <c r="AT96">
        <f t="shared" si="35"/>
        <v>-6.150915461883602E-7</v>
      </c>
      <c r="AU96">
        <f t="shared" si="24"/>
        <v>-1.5565581985174836E-6</v>
      </c>
      <c r="AW96">
        <v>93</v>
      </c>
      <c r="AX96">
        <f>IF(Z96&gt;0, (R96*SUMPRODUCT(K96:$K$98, X96:$X$98)-K96*$AZ$3)/Z96, 0)</f>
        <v>-2.8470442032514098E+27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0.88343652399999995</v>
      </c>
      <c r="Q97" s="4">
        <f t="shared" si="49"/>
        <v>12.5</v>
      </c>
      <c r="R97">
        <f t="shared" si="28"/>
        <v>50000</v>
      </c>
      <c r="S97">
        <f t="shared" si="29"/>
        <v>-2.3854362191629725E+28</v>
      </c>
      <c r="U97">
        <f t="shared" si="39"/>
        <v>0.88343652399999995</v>
      </c>
      <c r="V97">
        <f t="shared" si="40"/>
        <v>0.01</v>
      </c>
      <c r="W97">
        <f t="shared" si="41"/>
        <v>4.0701578443968571E-29</v>
      </c>
      <c r="X97">
        <f t="shared" si="42"/>
        <v>3.5957260981852919E-29</v>
      </c>
      <c r="Y97">
        <f t="shared" si="43"/>
        <v>4.070157844396857E-31</v>
      </c>
      <c r="Z97">
        <f t="shared" si="44"/>
        <v>4.3373016776759664E-30</v>
      </c>
      <c r="AB97">
        <f t="shared" si="45"/>
        <v>-0.11587919297208325</v>
      </c>
      <c r="AC97">
        <f t="shared" si="46"/>
        <v>-0.10346356515364576</v>
      </c>
      <c r="AE97">
        <f t="shared" si="30"/>
        <v>0</v>
      </c>
      <c r="AF97">
        <f t="shared" si="31"/>
        <v>0</v>
      </c>
      <c r="AG97">
        <f t="shared" si="31"/>
        <v>-5.4216270970949578E-29</v>
      </c>
      <c r="AH97">
        <f t="shared" si="32"/>
        <v>-1.7978630490926461E-24</v>
      </c>
      <c r="AI97">
        <f t="shared" si="33"/>
        <v>-1.7979172653636171E-24</v>
      </c>
      <c r="AJ97">
        <f t="shared" si="34"/>
        <v>-1.2415627818437497E-2</v>
      </c>
      <c r="AK97">
        <f t="shared" si="47"/>
        <v>-8.1115435080458282E-3</v>
      </c>
      <c r="AL97">
        <f t="shared" si="50"/>
        <v>-2.0527171326483323E-2</v>
      </c>
      <c r="AN97">
        <f t="shared" si="35"/>
        <v>0</v>
      </c>
      <c r="AO97">
        <f t="shared" si="35"/>
        <v>0</v>
      </c>
      <c r="AP97">
        <f t="shared" si="35"/>
        <v>-3.2774030538854393E-33</v>
      </c>
      <c r="AQ97">
        <f t="shared" si="35"/>
        <v>-1.0868179869326089E-28</v>
      </c>
      <c r="AR97">
        <f t="shared" si="35"/>
        <v>-1.0868507609631477E-28</v>
      </c>
      <c r="AS97">
        <f t="shared" si="35"/>
        <v>-7.5053145115523203E-7</v>
      </c>
      <c r="AT97">
        <f t="shared" si="35"/>
        <v>-4.9034721475475141E-7</v>
      </c>
      <c r="AU97">
        <f t="shared" si="24"/>
        <v>-1.2408786659099832E-6</v>
      </c>
      <c r="AW97">
        <v>94</v>
      </c>
      <c r="AX97">
        <f>IF(Z97&gt;0, (R97*SUMPRODUCT(K97:$K$98, X97:$X$98)-K97*$AZ$3)/Z97, 0)</f>
        <v>-2.3854362191629725E+28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4.3373016776759664E-30</v>
      </c>
      <c r="X98">
        <f t="shared" si="42"/>
        <v>4.3373016776759664E-30</v>
      </c>
      <c r="Y98">
        <f t="shared" si="43"/>
        <v>4.3373016776759668E-32</v>
      </c>
      <c r="Z98">
        <f t="shared" si="44"/>
        <v>0</v>
      </c>
      <c r="AB98">
        <f t="shared" si="45"/>
        <v>-0.10346356515364576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-2.1686508388379834E-25</v>
      </c>
      <c r="AI98">
        <f t="shared" si="33"/>
        <v>-2.1686508388379834E-25</v>
      </c>
      <c r="AJ98">
        <f t="shared" si="34"/>
        <v>-0.10346356515364576</v>
      </c>
      <c r="AK98">
        <f t="shared" si="47"/>
        <v>-7.2424495607552033E-3</v>
      </c>
      <c r="AL98">
        <f t="shared" si="50"/>
        <v>-0.11070601471440096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-1.1705010906733712E-29</v>
      </c>
      <c r="AR98">
        <f t="shared" si="35"/>
        <v>-1.1705010906733712E-29</v>
      </c>
      <c r="AS98">
        <f t="shared" si="35"/>
        <v>-5.5843113925240448E-6</v>
      </c>
      <c r="AT98">
        <f t="shared" si="35"/>
        <v>-3.9090179747668314E-7</v>
      </c>
      <c r="AU98">
        <f t="shared" si="35"/>
        <v>-5.9752131900007274E-6</v>
      </c>
      <c r="AW98">
        <v>95</v>
      </c>
    </row>
    <row r="100" spans="5:50" x14ac:dyDescent="0.25">
      <c r="AN100" s="8">
        <f t="shared" ref="AN100:AP100" si="51">SUM(AN3:AN98)</f>
        <v>3671.9243635464031</v>
      </c>
      <c r="AO100" s="8">
        <f t="shared" si="51"/>
        <v>-367.19243635464034</v>
      </c>
      <c r="AP100" s="8">
        <f t="shared" si="51"/>
        <v>-224.97501429661665</v>
      </c>
      <c r="AQ100" s="8">
        <f>SUM(AQ3:AQ98)</f>
        <v>-1711.5406899192535</v>
      </c>
      <c r="AR100" s="8">
        <f t="shared" ref="AR100:AU100" si="52">SUM(AR3:AR98)</f>
        <v>1368.2162229758928</v>
      </c>
      <c r="AS100" s="8">
        <f t="shared" si="52"/>
        <v>-428.27596127092613</v>
      </c>
      <c r="AT100" s="8">
        <f t="shared" si="52"/>
        <v>156.80696320154334</v>
      </c>
      <c r="AU100" s="8">
        <f t="shared" si="52"/>
        <v>1096.747224906509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04FF-2060-4CB4-9E91-FC9D67F919E7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7710.7938089533427</v>
      </c>
      <c r="K3">
        <v>1</v>
      </c>
      <c r="L3" s="2">
        <v>0</v>
      </c>
      <c r="O3">
        <f>$C$3</f>
        <v>7710.7938089533427</v>
      </c>
      <c r="P3">
        <f>O3*C5</f>
        <v>771.07938089533434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7710.7938089533427</v>
      </c>
      <c r="AF3">
        <f t="shared" ref="AF3:AG34" si="3">-$Z3*P3</f>
        <v>-771.07938089533434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6839.7144280580087</v>
      </c>
      <c r="AJ3">
        <f t="shared" ref="AJ3:AJ66" si="6">AB3-AC3</f>
        <v>0</v>
      </c>
      <c r="AL3">
        <f t="shared" ref="AL3:AL23" si="7">SUM(AI3:AK3)</f>
        <v>6839.7144280580087</v>
      </c>
      <c r="AN3">
        <f t="shared" ref="AN3:AU34" si="8">AE3*$K3</f>
        <v>7710.7938089533427</v>
      </c>
      <c r="AO3">
        <f t="shared" si="8"/>
        <v>-771.07938089533434</v>
      </c>
      <c r="AP3">
        <f t="shared" si="8"/>
        <v>-100</v>
      </c>
      <c r="AQ3">
        <f t="shared" si="8"/>
        <v>0</v>
      </c>
      <c r="AR3">
        <f t="shared" si="8"/>
        <v>6839.7144280580087</v>
      </c>
      <c r="AS3">
        <f t="shared" si="8"/>
        <v>0</v>
      </c>
      <c r="AT3">
        <f t="shared" si="8"/>
        <v>0</v>
      </c>
      <c r="AU3">
        <f t="shared" si="8"/>
        <v>6839.7144280580087</v>
      </c>
      <c r="AW3">
        <v>0</v>
      </c>
      <c r="AX3">
        <f>IF(Z3&gt;0, (R3*SUMPRODUCT(K3:$K$98, X3:$X$98)-K3*$AZ$3)/Z3, 0)</f>
        <v>0</v>
      </c>
      <c r="AZ3">
        <f>C6*SUMPRODUCT(X4:X89, K4:K89)/1</f>
        <v>3781.5022568758309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</v>
      </c>
      <c r="S4">
        <f t="shared" si="1"/>
        <v>256.54683687052813</v>
      </c>
      <c r="U4">
        <f t="shared" ref="U4:U67" si="12">M4</f>
        <v>1.2822770000000001E-3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1.2822770000000001E-3</v>
      </c>
      <c r="Y4">
        <f t="shared" ref="Y4:Y67" si="16">V4*W4</f>
        <v>0.01</v>
      </c>
      <c r="Z4">
        <f t="shared" ref="Z4:Z67" si="17">MAX(0, W4-X4-Y4)</f>
        <v>0.98871772299999994</v>
      </c>
      <c r="AB4">
        <f t="shared" ref="AB4:AB67" si="18">AC3</f>
        <v>0</v>
      </c>
      <c r="AC4">
        <f t="shared" ref="AC4:AC67" si="19">S4*Z4</f>
        <v>253.65240439348099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-64.113849999999999</v>
      </c>
      <c r="AI4">
        <f t="shared" si="5"/>
        <v>-64.113849999999999</v>
      </c>
      <c r="AJ4">
        <f t="shared" si="6"/>
        <v>-253.65240439348099</v>
      </c>
      <c r="AK4">
        <f t="shared" ref="AK4:AK67" si="20">G4*SUM(AB4:AB4, AE4:AF4)</f>
        <v>0</v>
      </c>
      <c r="AL4">
        <f t="shared" si="7"/>
        <v>-317.76625439348101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-59.813275492116802</v>
      </c>
      <c r="AR4">
        <f t="shared" si="8"/>
        <v>-59.813275492116802</v>
      </c>
      <c r="AS4">
        <f t="shared" si="8"/>
        <v>-236.63812332631866</v>
      </c>
      <c r="AT4">
        <f t="shared" si="8"/>
        <v>0</v>
      </c>
      <c r="AU4">
        <f t="shared" si="8"/>
        <v>-296.45139881843551</v>
      </c>
      <c r="AW4">
        <v>1</v>
      </c>
      <c r="AX4">
        <f>IF(Z4&gt;0, (R4*SUMPRODUCT(K4:$K$98, X4:$X$98)-K4*$AZ$3)/Z4, 0)</f>
        <v>256.54683687052813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1.3327809999999999E-3</v>
      </c>
      <c r="Q5" s="4">
        <f t="shared" ref="Q5:Q68" si="22">$C$8</f>
        <v>12.5</v>
      </c>
      <c r="R5">
        <f t="shared" si="0"/>
        <v>50000</v>
      </c>
      <c r="S5">
        <f t="shared" si="1"/>
        <v>499.32449160458077</v>
      </c>
      <c r="U5">
        <f t="shared" si="12"/>
        <v>1.3327809999999999E-3</v>
      </c>
      <c r="V5">
        <f t="shared" si="13"/>
        <v>0.01</v>
      </c>
      <c r="W5">
        <f t="shared" si="14"/>
        <v>0.98871772299999994</v>
      </c>
      <c r="X5">
        <f t="shared" si="15"/>
        <v>1.3177441955776628E-3</v>
      </c>
      <c r="Y5">
        <f t="shared" si="16"/>
        <v>9.8871772300000004E-3</v>
      </c>
      <c r="Z5">
        <f t="shared" si="17"/>
        <v>0.97751280157442233</v>
      </c>
      <c r="AB5">
        <f t="shared" si="18"/>
        <v>253.65240439348099</v>
      </c>
      <c r="AC5">
        <f t="shared" si="19"/>
        <v>488.09608268311786</v>
      </c>
      <c r="AE5">
        <f t="shared" si="2"/>
        <v>0</v>
      </c>
      <c r="AF5">
        <f t="shared" si="3"/>
        <v>0</v>
      </c>
      <c r="AG5">
        <f t="shared" si="3"/>
        <v>-12.21891001968028</v>
      </c>
      <c r="AH5">
        <f t="shared" si="4"/>
        <v>-65.887209778883147</v>
      </c>
      <c r="AI5">
        <f t="shared" si="5"/>
        <v>-78.106119798563427</v>
      </c>
      <c r="AJ5">
        <f t="shared" si="6"/>
        <v>-234.44367828963686</v>
      </c>
      <c r="AK5">
        <f t="shared" si="20"/>
        <v>10.399748580132721</v>
      </c>
      <c r="AL5">
        <f t="shared" si="7"/>
        <v>-302.15004950806758</v>
      </c>
      <c r="AN5">
        <f t="shared" si="8"/>
        <v>0</v>
      </c>
      <c r="AO5">
        <f t="shared" si="8"/>
        <v>0</v>
      </c>
      <c r="AP5">
        <f t="shared" si="8"/>
        <v>-10.448487925045576</v>
      </c>
      <c r="AQ5">
        <f t="shared" si="8"/>
        <v>-56.340681343982808</v>
      </c>
      <c r="AR5">
        <f t="shared" si="8"/>
        <v>-66.789169269028378</v>
      </c>
      <c r="AS5">
        <f t="shared" si="8"/>
        <v>-200.47466899806471</v>
      </c>
      <c r="AT5">
        <f t="shared" si="8"/>
        <v>8.8929083926480903</v>
      </c>
      <c r="AU5">
        <f t="shared" si="8"/>
        <v>-258.37092987444498</v>
      </c>
      <c r="AW5">
        <v>2</v>
      </c>
      <c r="AX5">
        <f>IF(Z5&gt;0, (R5*SUMPRODUCT(K5:$K$98, X5:$X$98)-K5*$AZ$3)/Z5, 0)</f>
        <v>499.32449160458077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1.4022240000000001E-3</v>
      </c>
      <c r="Q6" s="4">
        <f t="shared" si="22"/>
        <v>12.5</v>
      </c>
      <c r="R6">
        <f t="shared" si="0"/>
        <v>50000</v>
      </c>
      <c r="S6">
        <f t="shared" si="1"/>
        <v>774.30163366061333</v>
      </c>
      <c r="U6">
        <f t="shared" si="12"/>
        <v>1.4022240000000001E-3</v>
      </c>
      <c r="V6">
        <f t="shared" si="13"/>
        <v>0.01</v>
      </c>
      <c r="W6">
        <f t="shared" si="14"/>
        <v>0.97751280157442233</v>
      </c>
      <c r="X6">
        <f t="shared" si="15"/>
        <v>1.370691910674893E-3</v>
      </c>
      <c r="Y6">
        <f t="shared" si="16"/>
        <v>9.7751280157442229E-3</v>
      </c>
      <c r="Z6">
        <f t="shared" si="17"/>
        <v>0.96636698164800328</v>
      </c>
      <c r="AB6">
        <f t="shared" si="18"/>
        <v>488.09608268311786</v>
      </c>
      <c r="AC6">
        <f t="shared" si="19"/>
        <v>748.25953260572487</v>
      </c>
      <c r="AE6">
        <f t="shared" si="2"/>
        <v>0</v>
      </c>
      <c r="AF6">
        <f t="shared" si="3"/>
        <v>0</v>
      </c>
      <c r="AG6">
        <f t="shared" si="3"/>
        <v>-12.07958727060004</v>
      </c>
      <c r="AH6">
        <f t="shared" si="4"/>
        <v>-68.53459553374465</v>
      </c>
      <c r="AI6">
        <f t="shared" si="5"/>
        <v>-80.614182804344694</v>
      </c>
      <c r="AJ6">
        <f t="shared" si="6"/>
        <v>-260.16344992260701</v>
      </c>
      <c r="AK6">
        <f t="shared" si="20"/>
        <v>28.553620836962395</v>
      </c>
      <c r="AL6">
        <f t="shared" si="7"/>
        <v>-312.2240118899893</v>
      </c>
      <c r="AN6">
        <f t="shared" si="8"/>
        <v>0</v>
      </c>
      <c r="AO6">
        <f t="shared" si="8"/>
        <v>0</v>
      </c>
      <c r="AP6">
        <f t="shared" si="8"/>
        <v>-9.3183147724518811</v>
      </c>
      <c r="AQ6">
        <f t="shared" si="8"/>
        <v>-52.868274360700433</v>
      </c>
      <c r="AR6">
        <f t="shared" si="8"/>
        <v>-62.186589133152317</v>
      </c>
      <c r="AS6">
        <f t="shared" si="8"/>
        <v>-200.69269457295377</v>
      </c>
      <c r="AT6">
        <f t="shared" si="8"/>
        <v>22.026549491441333</v>
      </c>
      <c r="AU6">
        <f t="shared" si="8"/>
        <v>-240.85273421466474</v>
      </c>
      <c r="AW6">
        <v>3</v>
      </c>
      <c r="AX6">
        <f>IF(Z6&gt;0, (R6*SUMPRODUCT(K6:$K$98, X6:$X$98)-K6*$AZ$3)/Z6, 0)</f>
        <v>774.30163366061333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1.482489E-3</v>
      </c>
      <c r="Q7" s="4">
        <f t="shared" si="22"/>
        <v>12.5</v>
      </c>
      <c r="R7">
        <f t="shared" si="0"/>
        <v>50000</v>
      </c>
      <c r="S7">
        <f t="shared" si="1"/>
        <v>1003.2859279555121</v>
      </c>
      <c r="U7">
        <f t="shared" si="12"/>
        <v>1.482489E-3</v>
      </c>
      <c r="V7">
        <f t="shared" si="13"/>
        <v>0.01</v>
      </c>
      <c r="W7">
        <f t="shared" si="14"/>
        <v>0.96636698164800328</v>
      </c>
      <c r="X7">
        <f t="shared" si="15"/>
        <v>1.4326284202563668E-3</v>
      </c>
      <c r="Y7">
        <f t="shared" si="16"/>
        <v>9.6636698164800326E-3</v>
      </c>
      <c r="Z7">
        <f t="shared" si="17"/>
        <v>0.95527068341126686</v>
      </c>
      <c r="AB7">
        <f t="shared" si="18"/>
        <v>748.25953260572487</v>
      </c>
      <c r="AC7">
        <f t="shared" si="19"/>
        <v>958.40963405496905</v>
      </c>
      <c r="AE7">
        <f t="shared" si="2"/>
        <v>0</v>
      </c>
      <c r="AF7">
        <f t="shared" si="3"/>
        <v>0</v>
      </c>
      <c r="AG7">
        <f t="shared" si="3"/>
        <v>-11.940883542640837</v>
      </c>
      <c r="AH7">
        <f t="shared" si="4"/>
        <v>-71.631421012818336</v>
      </c>
      <c r="AI7">
        <f t="shared" si="5"/>
        <v>-83.572304555459169</v>
      </c>
      <c r="AJ7">
        <f t="shared" si="6"/>
        <v>-210.15010144924418</v>
      </c>
      <c r="AK7">
        <f t="shared" si="20"/>
        <v>36.739543050941087</v>
      </c>
      <c r="AL7">
        <f t="shared" si="7"/>
        <v>-256.98286295376221</v>
      </c>
      <c r="AN7">
        <f t="shared" si="8"/>
        <v>0</v>
      </c>
      <c r="AO7">
        <f t="shared" si="8"/>
        <v>0</v>
      </c>
      <c r="AP7">
        <f t="shared" si="8"/>
        <v>-8.3807818447626836</v>
      </c>
      <c r="AQ7">
        <f t="shared" si="8"/>
        <v>-50.274949135465086</v>
      </c>
      <c r="AR7">
        <f t="shared" si="8"/>
        <v>-58.655730980227766</v>
      </c>
      <c r="AS7">
        <f t="shared" si="8"/>
        <v>-147.49512869893977</v>
      </c>
      <c r="AT7">
        <f t="shared" si="8"/>
        <v>25.785872066055493</v>
      </c>
      <c r="AU7">
        <f t="shared" si="8"/>
        <v>-180.36498761311199</v>
      </c>
      <c r="AW7">
        <v>4</v>
      </c>
      <c r="AX7">
        <f>IF(Z7&gt;0, (R7*SUMPRODUCT(K7:$K$98, X7:$X$98)-K7*$AZ$3)/Z7, 0)</f>
        <v>1003.2859279555121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1.564558E-3</v>
      </c>
      <c r="Q8" s="4">
        <f t="shared" si="22"/>
        <v>12.5</v>
      </c>
      <c r="R8">
        <f t="shared" si="0"/>
        <v>50000</v>
      </c>
      <c r="S8">
        <f t="shared" si="1"/>
        <v>1148.8546240792102</v>
      </c>
      <c r="U8">
        <f t="shared" si="12"/>
        <v>1.564558E-3</v>
      </c>
      <c r="V8">
        <f t="shared" si="13"/>
        <v>0.01</v>
      </c>
      <c r="W8">
        <f t="shared" si="14"/>
        <v>0.95527068341126686</v>
      </c>
      <c r="X8">
        <f t="shared" si="15"/>
        <v>1.4945763898965648E-3</v>
      </c>
      <c r="Y8">
        <f t="shared" si="16"/>
        <v>9.5527068341126689E-3</v>
      </c>
      <c r="Z8">
        <f t="shared" si="17"/>
        <v>0.94422340018725759</v>
      </c>
      <c r="AB8">
        <f t="shared" si="18"/>
        <v>958.40963405496905</v>
      </c>
      <c r="AC8">
        <f t="shared" si="19"/>
        <v>1084.7754194689255</v>
      </c>
      <c r="AE8">
        <f t="shared" si="2"/>
        <v>0</v>
      </c>
      <c r="AF8">
        <f t="shared" si="3"/>
        <v>0</v>
      </c>
      <c r="AG8">
        <f t="shared" si="3"/>
        <v>-11.80279250234072</v>
      </c>
      <c r="AH8">
        <f t="shared" si="4"/>
        <v>-74.728819494828244</v>
      </c>
      <c r="AI8">
        <f t="shared" si="5"/>
        <v>-86.531611997168966</v>
      </c>
      <c r="AJ8">
        <f t="shared" si="6"/>
        <v>-126.36578541395647</v>
      </c>
      <c r="AK8">
        <f t="shared" si="20"/>
        <v>20.414125205370841</v>
      </c>
      <c r="AL8">
        <f t="shared" si="7"/>
        <v>-192.48327220575459</v>
      </c>
      <c r="AN8">
        <f t="shared" si="8"/>
        <v>0</v>
      </c>
      <c r="AO8">
        <f t="shared" si="8"/>
        <v>0</v>
      </c>
      <c r="AP8">
        <f t="shared" si="8"/>
        <v>-7.7325322571021928</v>
      </c>
      <c r="AQ8">
        <f t="shared" si="8"/>
        <v>-48.958160296754286</v>
      </c>
      <c r="AR8">
        <f t="shared" si="8"/>
        <v>-56.690692553856479</v>
      </c>
      <c r="AS8">
        <f t="shared" si="8"/>
        <v>-82.78782429782521</v>
      </c>
      <c r="AT8">
        <f t="shared" si="8"/>
        <v>13.374197811216938</v>
      </c>
      <c r="AU8">
        <f t="shared" si="8"/>
        <v>-126.10431904046473</v>
      </c>
      <c r="AW8">
        <v>5</v>
      </c>
      <c r="AX8">
        <f>IF(Z8&gt;0, (R8*SUMPRODUCT(K8:$K$98, X8:$X$98)-K8*$AZ$3)/Z8, 0)</f>
        <v>1148.8546240792102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1.6511360000000001E-3</v>
      </c>
      <c r="Q9" s="4">
        <f t="shared" si="22"/>
        <v>12.5</v>
      </c>
      <c r="R9">
        <f t="shared" si="0"/>
        <v>50000</v>
      </c>
      <c r="S9">
        <f t="shared" si="1"/>
        <v>1250.4781964515209</v>
      </c>
      <c r="U9">
        <f t="shared" si="12"/>
        <v>1.6511360000000001E-3</v>
      </c>
      <c r="V9">
        <f t="shared" si="13"/>
        <v>0.01</v>
      </c>
      <c r="W9">
        <f t="shared" si="14"/>
        <v>0.94422340018725759</v>
      </c>
      <c r="X9">
        <f t="shared" si="15"/>
        <v>1.5590412480915878E-3</v>
      </c>
      <c r="Y9">
        <f t="shared" si="16"/>
        <v>9.4422340018725757E-3</v>
      </c>
      <c r="Z9">
        <f t="shared" si="17"/>
        <v>0.9332221249372934</v>
      </c>
      <c r="AB9">
        <f t="shared" si="18"/>
        <v>1084.7754194689255</v>
      </c>
      <c r="AC9">
        <f t="shared" si="19"/>
        <v>1166.9739196802425</v>
      </c>
      <c r="AE9">
        <f t="shared" si="2"/>
        <v>0</v>
      </c>
      <c r="AF9">
        <f t="shared" si="3"/>
        <v>0</v>
      </c>
      <c r="AG9">
        <f t="shared" si="3"/>
        <v>-11.665276561716167</v>
      </c>
      <c r="AH9">
        <f t="shared" si="4"/>
        <v>-77.952062404579394</v>
      </c>
      <c r="AI9">
        <f t="shared" si="5"/>
        <v>-89.617338966295563</v>
      </c>
      <c r="AJ9">
        <f t="shared" si="6"/>
        <v>-82.198500211316968</v>
      </c>
      <c r="AK9">
        <f t="shared" si="20"/>
        <v>6.4001749748666601</v>
      </c>
      <c r="AL9">
        <f t="shared" si="7"/>
        <v>-165.41566420274586</v>
      </c>
      <c r="AN9">
        <f t="shared" si="8"/>
        <v>0</v>
      </c>
      <c r="AO9">
        <f t="shared" si="8"/>
        <v>0</v>
      </c>
      <c r="AP9">
        <f t="shared" si="8"/>
        <v>-7.2378439929446987</v>
      </c>
      <c r="AQ9">
        <f t="shared" si="8"/>
        <v>-48.3661800581975</v>
      </c>
      <c r="AR9">
        <f t="shared" si="8"/>
        <v>-55.604024051142204</v>
      </c>
      <c r="AS9">
        <f t="shared" si="8"/>
        <v>-51.000927224996531</v>
      </c>
      <c r="AT9">
        <f t="shared" si="8"/>
        <v>3.9710561297501417</v>
      </c>
      <c r="AU9">
        <f t="shared" si="8"/>
        <v>-102.63389514638858</v>
      </c>
      <c r="AW9">
        <v>6</v>
      </c>
      <c r="AX9">
        <f>IF(Z9&gt;0, (R9*SUMPRODUCT(K9:$K$98, X9:$X$98)-K9*$AZ$3)/Z9, 0)</f>
        <v>1250.4781964515209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1.7512420000000001E-3</v>
      </c>
      <c r="Q10" s="4">
        <f t="shared" si="22"/>
        <v>12.5</v>
      </c>
      <c r="R10">
        <f t="shared" si="0"/>
        <v>50000</v>
      </c>
      <c r="S10">
        <f t="shared" si="1"/>
        <v>1343.4740306641222</v>
      </c>
      <c r="U10">
        <f t="shared" si="12"/>
        <v>1.7512420000000001E-3</v>
      </c>
      <c r="V10">
        <f t="shared" si="13"/>
        <v>0.01</v>
      </c>
      <c r="W10">
        <f t="shared" si="14"/>
        <v>0.9332221249372934</v>
      </c>
      <c r="X10">
        <f t="shared" si="15"/>
        <v>1.6342977805194356E-3</v>
      </c>
      <c r="Y10">
        <f t="shared" si="16"/>
        <v>9.3322212493729337E-3</v>
      </c>
      <c r="Z10">
        <f t="shared" si="17"/>
        <v>0.92225560590740097</v>
      </c>
      <c r="AB10">
        <f t="shared" si="18"/>
        <v>1166.9739196802425</v>
      </c>
      <c r="AC10">
        <f t="shared" si="19"/>
        <v>1239.0264561709982</v>
      </c>
      <c r="AE10">
        <f t="shared" si="2"/>
        <v>0</v>
      </c>
      <c r="AF10">
        <f t="shared" si="3"/>
        <v>0</v>
      </c>
      <c r="AG10">
        <f t="shared" si="3"/>
        <v>-11.528195073842513</v>
      </c>
      <c r="AH10">
        <f t="shared" si="4"/>
        <v>-81.714889025971786</v>
      </c>
      <c r="AI10">
        <f t="shared" si="5"/>
        <v>-93.243084099814297</v>
      </c>
      <c r="AJ10">
        <f t="shared" si="6"/>
        <v>-72.052536490755756</v>
      </c>
      <c r="AK10">
        <f t="shared" si="20"/>
        <v>4.7845930706889943</v>
      </c>
      <c r="AL10">
        <f t="shared" si="7"/>
        <v>-160.51102751988105</v>
      </c>
      <c r="AN10">
        <f t="shared" si="8"/>
        <v>0</v>
      </c>
      <c r="AO10">
        <f t="shared" si="8"/>
        <v>0</v>
      </c>
      <c r="AP10">
        <f t="shared" si="8"/>
        <v>-6.7856847895127208</v>
      </c>
      <c r="AQ10">
        <f t="shared" si="8"/>
        <v>-48.098724560828991</v>
      </c>
      <c r="AR10">
        <f t="shared" si="8"/>
        <v>-54.884409350341713</v>
      </c>
      <c r="AS10">
        <f t="shared" si="8"/>
        <v>-42.411305306630766</v>
      </c>
      <c r="AT10">
        <f t="shared" si="8"/>
        <v>2.8162899929971985</v>
      </c>
      <c r="AU10">
        <f t="shared" si="8"/>
        <v>-94.47942466397528</v>
      </c>
      <c r="AW10">
        <v>7</v>
      </c>
      <c r="AX10">
        <f>IF(Z10&gt;0, (R10*SUMPRODUCT(K10:$K$98, X10:$X$98)-K10*$AZ$3)/Z10, 0)</f>
        <v>1343.4740306641222</v>
      </c>
    </row>
    <row r="11" spans="1:52" x14ac:dyDescent="0.25">
      <c r="A11" t="s">
        <v>33</v>
      </c>
      <c r="C11" s="12">
        <f>AU91</f>
        <v>2282.9392335109196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1.8504459999999999E-3</v>
      </c>
      <c r="Q11" s="4">
        <f t="shared" si="22"/>
        <v>12.5</v>
      </c>
      <c r="R11">
        <f t="shared" si="0"/>
        <v>50000</v>
      </c>
      <c r="S11">
        <f t="shared" si="1"/>
        <v>1428.4180134818719</v>
      </c>
      <c r="U11">
        <f t="shared" si="12"/>
        <v>1.8504459999999999E-3</v>
      </c>
      <c r="V11">
        <f t="shared" si="13"/>
        <v>0.01</v>
      </c>
      <c r="W11">
        <f t="shared" si="14"/>
        <v>0.92225560590740097</v>
      </c>
      <c r="X11">
        <f t="shared" si="15"/>
        <v>1.7065841969289264E-3</v>
      </c>
      <c r="Y11">
        <f t="shared" si="16"/>
        <v>9.2225560590740094E-3</v>
      </c>
      <c r="Z11">
        <f t="shared" si="17"/>
        <v>0.91132646565139808</v>
      </c>
      <c r="AB11">
        <f t="shared" si="18"/>
        <v>1239.0264561709982</v>
      </c>
      <c r="AC11">
        <f t="shared" si="19"/>
        <v>1301.7551396992253</v>
      </c>
      <c r="AE11">
        <f t="shared" si="2"/>
        <v>0</v>
      </c>
      <c r="AF11">
        <f t="shared" si="3"/>
        <v>0</v>
      </c>
      <c r="AG11">
        <f t="shared" si="3"/>
        <v>-11.391580820642476</v>
      </c>
      <c r="AH11">
        <f t="shared" si="4"/>
        <v>-85.329209846446318</v>
      </c>
      <c r="AI11">
        <f t="shared" si="5"/>
        <v>-96.720790667088792</v>
      </c>
      <c r="AJ11">
        <f t="shared" si="6"/>
        <v>-62.728683528227066</v>
      </c>
      <c r="AK11">
        <f t="shared" si="20"/>
        <v>2.9736634948103955</v>
      </c>
      <c r="AL11">
        <f t="shared" si="7"/>
        <v>-156.47581070050546</v>
      </c>
      <c r="AN11">
        <f t="shared" si="8"/>
        <v>0</v>
      </c>
      <c r="AO11">
        <f t="shared" si="8"/>
        <v>0</v>
      </c>
      <c r="AP11">
        <f t="shared" si="8"/>
        <v>-6.3714095385229754</v>
      </c>
      <c r="AQ11">
        <f t="shared" si="8"/>
        <v>-47.72536402894206</v>
      </c>
      <c r="AR11">
        <f t="shared" si="8"/>
        <v>-54.096773567465029</v>
      </c>
      <c r="AS11">
        <f t="shared" si="8"/>
        <v>-35.084694465451186</v>
      </c>
      <c r="AT11">
        <f t="shared" si="8"/>
        <v>1.6631956752534331</v>
      </c>
      <c r="AU11">
        <f t="shared" si="8"/>
        <v>-87.518272357662781</v>
      </c>
      <c r="AW11">
        <v>8</v>
      </c>
      <c r="AX11">
        <f>IF(Z11&gt;0, (R11*SUMPRODUCT(K11:$K$98, X11:$X$98)-K11*$AZ$3)/Z11, 0)</f>
        <v>1428.4180134818719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1.9640790000000001E-3</v>
      </c>
      <c r="Q12" s="4">
        <f t="shared" si="22"/>
        <v>12.5</v>
      </c>
      <c r="R12">
        <f t="shared" si="0"/>
        <v>50000</v>
      </c>
      <c r="S12">
        <f t="shared" si="1"/>
        <v>1509.4545226258908</v>
      </c>
      <c r="U12">
        <f t="shared" si="12"/>
        <v>1.9640790000000001E-3</v>
      </c>
      <c r="V12">
        <f t="shared" si="13"/>
        <v>0.01</v>
      </c>
      <c r="W12">
        <f t="shared" si="14"/>
        <v>0.91132646565139808</v>
      </c>
      <c r="X12">
        <f t="shared" si="15"/>
        <v>1.7899171733301324E-3</v>
      </c>
      <c r="Y12">
        <f t="shared" si="16"/>
        <v>9.1132646565139815E-3</v>
      </c>
      <c r="Z12">
        <f t="shared" si="17"/>
        <v>0.90042328382155401</v>
      </c>
      <c r="AB12">
        <f t="shared" si="18"/>
        <v>1301.7551396992253</v>
      </c>
      <c r="AC12">
        <f t="shared" si="19"/>
        <v>1359.1479980421009</v>
      </c>
      <c r="AE12">
        <f t="shared" si="2"/>
        <v>0</v>
      </c>
      <c r="AF12">
        <f t="shared" si="3"/>
        <v>0</v>
      </c>
      <c r="AG12">
        <f t="shared" si="3"/>
        <v>-11.255291047769425</v>
      </c>
      <c r="AH12">
        <f t="shared" si="4"/>
        <v>-89.495858666506621</v>
      </c>
      <c r="AI12">
        <f t="shared" si="5"/>
        <v>-100.75114971427604</v>
      </c>
      <c r="AJ12">
        <f t="shared" si="6"/>
        <v>-57.39285834287557</v>
      </c>
      <c r="AK12">
        <f t="shared" si="20"/>
        <v>2.9940368213082182</v>
      </c>
      <c r="AL12">
        <f t="shared" si="7"/>
        <v>-155.1499712358434</v>
      </c>
      <c r="AN12">
        <f t="shared" si="8"/>
        <v>0</v>
      </c>
      <c r="AO12">
        <f t="shared" si="8"/>
        <v>0</v>
      </c>
      <c r="AP12">
        <f t="shared" si="8"/>
        <v>-5.9823068435453131</v>
      </c>
      <c r="AQ12">
        <f t="shared" si="8"/>
        <v>-47.568000285137956</v>
      </c>
      <c r="AR12">
        <f t="shared" si="8"/>
        <v>-53.550307128683265</v>
      </c>
      <c r="AS12">
        <f t="shared" si="8"/>
        <v>-30.504914335667465</v>
      </c>
      <c r="AT12">
        <f t="shared" si="8"/>
        <v>1.5913623992414183</v>
      </c>
      <c r="AU12">
        <f t="shared" si="8"/>
        <v>-82.463859065109318</v>
      </c>
      <c r="AW12">
        <v>9</v>
      </c>
      <c r="AX12">
        <f>IF(Z12&gt;0, (R12*SUMPRODUCT(K12:$K$98, X12:$X$98)-K12*$AZ$3)/Z12, 0)</f>
        <v>1509.4545226258908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2.086732E-3</v>
      </c>
      <c r="Q13" s="4">
        <f t="shared" si="22"/>
        <v>12.5</v>
      </c>
      <c r="R13">
        <f t="shared" si="0"/>
        <v>50000</v>
      </c>
      <c r="S13">
        <f t="shared" si="1"/>
        <v>1586.1331944238011</v>
      </c>
      <c r="U13">
        <f t="shared" si="12"/>
        <v>2.086732E-3</v>
      </c>
      <c r="V13">
        <f t="shared" si="13"/>
        <v>0.01</v>
      </c>
      <c r="W13">
        <f t="shared" si="14"/>
        <v>0.90042328382155401</v>
      </c>
      <c r="X13">
        <f t="shared" si="15"/>
        <v>1.878942079895519E-3</v>
      </c>
      <c r="Y13">
        <f t="shared" si="16"/>
        <v>9.0042328382155395E-3</v>
      </c>
      <c r="Z13">
        <f t="shared" si="17"/>
        <v>0.88954010890344304</v>
      </c>
      <c r="AB13">
        <f t="shared" si="18"/>
        <v>1359.1479980421009</v>
      </c>
      <c r="AC13">
        <f t="shared" si="19"/>
        <v>1410.9290945031141</v>
      </c>
      <c r="AE13">
        <f t="shared" si="2"/>
        <v>0</v>
      </c>
      <c r="AF13">
        <f t="shared" si="3"/>
        <v>0</v>
      </c>
      <c r="AG13">
        <f t="shared" si="3"/>
        <v>-11.119251361293038</v>
      </c>
      <c r="AH13">
        <f t="shared" si="4"/>
        <v>-93.947103994775944</v>
      </c>
      <c r="AI13">
        <f t="shared" si="5"/>
        <v>-105.06635535606898</v>
      </c>
      <c r="AJ13">
        <f t="shared" si="6"/>
        <v>-51.781096461013249</v>
      </c>
      <c r="AK13">
        <f t="shared" si="20"/>
        <v>2.7182959960842017</v>
      </c>
      <c r="AL13">
        <f t="shared" si="7"/>
        <v>-154.12915582099802</v>
      </c>
      <c r="AN13">
        <f t="shared" si="8"/>
        <v>0</v>
      </c>
      <c r="AO13">
        <f t="shared" si="8"/>
        <v>0</v>
      </c>
      <c r="AP13">
        <f t="shared" si="8"/>
        <v>-5.61787101139317</v>
      </c>
      <c r="AQ13">
        <f t="shared" si="8"/>
        <v>-47.465669673935345</v>
      </c>
      <c r="AR13">
        <f t="shared" si="8"/>
        <v>-53.083540685328515</v>
      </c>
      <c r="AS13">
        <f t="shared" si="8"/>
        <v>-26.16179015065018</v>
      </c>
      <c r="AT13">
        <f t="shared" si="8"/>
        <v>1.3733870906046068</v>
      </c>
      <c r="AU13">
        <f t="shared" si="8"/>
        <v>-77.871943745374082</v>
      </c>
      <c r="AW13">
        <v>10</v>
      </c>
      <c r="AX13">
        <f>IF(Z13&gt;0, (R13*SUMPRODUCT(K13:$K$98, X13:$X$98)-K13*$AZ$3)/Z13, 0)</f>
        <v>1586.1331944238011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2.2202060000000002E-3</v>
      </c>
      <c r="Q14" s="4">
        <f t="shared" si="22"/>
        <v>12.5</v>
      </c>
      <c r="R14">
        <f t="shared" si="0"/>
        <v>50000</v>
      </c>
      <c r="S14">
        <f t="shared" si="1"/>
        <v>1658.8216463441554</v>
      </c>
      <c r="U14">
        <f t="shared" si="12"/>
        <v>2.2202060000000002E-3</v>
      </c>
      <c r="V14">
        <f t="shared" si="13"/>
        <v>0.01</v>
      </c>
      <c r="W14">
        <f t="shared" si="14"/>
        <v>0.88954010890344304</v>
      </c>
      <c r="X14">
        <f t="shared" si="15"/>
        <v>1.9749622870280778E-3</v>
      </c>
      <c r="Y14">
        <f t="shared" si="16"/>
        <v>8.8954010890344298E-3</v>
      </c>
      <c r="Z14">
        <f t="shared" si="17"/>
        <v>0.87866974552738053</v>
      </c>
      <c r="AB14">
        <f t="shared" si="18"/>
        <v>1410.9290945031141</v>
      </c>
      <c r="AC14">
        <f t="shared" si="19"/>
        <v>1457.5563938685295</v>
      </c>
      <c r="AE14">
        <f t="shared" si="2"/>
        <v>0</v>
      </c>
      <c r="AF14">
        <f t="shared" si="3"/>
        <v>0</v>
      </c>
      <c r="AG14">
        <f t="shared" si="3"/>
        <v>-10.983371819092257</v>
      </c>
      <c r="AH14">
        <f t="shared" si="4"/>
        <v>-98.748114351403885</v>
      </c>
      <c r="AI14">
        <f t="shared" si="5"/>
        <v>-109.73148617049614</v>
      </c>
      <c r="AJ14">
        <f t="shared" si="6"/>
        <v>-46.627299365415411</v>
      </c>
      <c r="AK14">
        <f t="shared" si="20"/>
        <v>2.5396723701056052</v>
      </c>
      <c r="AL14">
        <f t="shared" si="7"/>
        <v>-153.81911316580596</v>
      </c>
      <c r="AN14">
        <f t="shared" si="8"/>
        <v>0</v>
      </c>
      <c r="AO14">
        <f t="shared" si="8"/>
        <v>0</v>
      </c>
      <c r="AP14">
        <f t="shared" si="8"/>
        <v>-5.2759264787531066</v>
      </c>
      <c r="AQ14">
        <f t="shared" si="8"/>
        <v>-47.434230563685809</v>
      </c>
      <c r="AR14">
        <f t="shared" si="8"/>
        <v>-52.710157042438915</v>
      </c>
      <c r="AS14">
        <f t="shared" si="8"/>
        <v>-22.397694205992419</v>
      </c>
      <c r="AT14">
        <f t="shared" si="8"/>
        <v>1.2199463812657503</v>
      </c>
      <c r="AU14">
        <f t="shared" si="8"/>
        <v>-73.887904867165588</v>
      </c>
      <c r="AW14">
        <v>11</v>
      </c>
      <c r="AX14">
        <f>IF(Z14&gt;0, (R14*SUMPRODUCT(K14:$K$98, X14:$X$98)-K14*$AZ$3)/Z14, 0)</f>
        <v>1658.8216463441554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2.3617970000000001E-3</v>
      </c>
      <c r="Q15" s="4">
        <f t="shared" si="22"/>
        <v>12.5</v>
      </c>
      <c r="R15">
        <f t="shared" si="0"/>
        <v>50000</v>
      </c>
      <c r="S15">
        <f t="shared" si="1"/>
        <v>1732.3529434009456</v>
      </c>
      <c r="U15">
        <f t="shared" si="12"/>
        <v>2.3617970000000001E-3</v>
      </c>
      <c r="V15">
        <f t="shared" si="13"/>
        <v>0.01</v>
      </c>
      <c r="W15">
        <f t="shared" si="14"/>
        <v>0.87866974552738053</v>
      </c>
      <c r="X15">
        <f t="shared" si="15"/>
        <v>2.075239568977331E-3</v>
      </c>
      <c r="Y15">
        <f t="shared" si="16"/>
        <v>8.7866974552738061E-3</v>
      </c>
      <c r="Z15">
        <f t="shared" si="17"/>
        <v>0.86780780850312933</v>
      </c>
      <c r="AB15">
        <f t="shared" si="18"/>
        <v>1457.5563938685295</v>
      </c>
      <c r="AC15">
        <f t="shared" si="19"/>
        <v>1503.3494113667202</v>
      </c>
      <c r="AE15">
        <f t="shared" si="2"/>
        <v>0</v>
      </c>
      <c r="AF15">
        <f t="shared" si="3"/>
        <v>0</v>
      </c>
      <c r="AG15">
        <f t="shared" si="3"/>
        <v>-10.847597606289117</v>
      </c>
      <c r="AH15">
        <f t="shared" si="4"/>
        <v>-103.76197844886654</v>
      </c>
      <c r="AI15">
        <f t="shared" si="5"/>
        <v>-114.60957605515566</v>
      </c>
      <c r="AJ15">
        <f t="shared" si="6"/>
        <v>-45.793017498190693</v>
      </c>
      <c r="AK15">
        <f t="shared" si="20"/>
        <v>5.9759812148609717</v>
      </c>
      <c r="AL15">
        <f t="shared" si="7"/>
        <v>-154.42661233848537</v>
      </c>
      <c r="AN15">
        <f t="shared" si="8"/>
        <v>0</v>
      </c>
      <c r="AO15">
        <f t="shared" si="8"/>
        <v>0</v>
      </c>
      <c r="AP15">
        <f t="shared" si="8"/>
        <v>-4.9432753501905271</v>
      </c>
      <c r="AQ15">
        <f t="shared" si="8"/>
        <v>-47.284573872458587</v>
      </c>
      <c r="AR15">
        <f t="shared" si="8"/>
        <v>-52.227849222649112</v>
      </c>
      <c r="AS15">
        <f t="shared" si="8"/>
        <v>-20.867984121978157</v>
      </c>
      <c r="AT15">
        <f t="shared" si="8"/>
        <v>2.7232684788654891</v>
      </c>
      <c r="AU15">
        <f t="shared" si="8"/>
        <v>-70.372564865761774</v>
      </c>
      <c r="AW15">
        <v>12</v>
      </c>
      <c r="AX15">
        <f>IF(Z15&gt;0, (R15*SUMPRODUCT(K15:$K$98, X15:$X$98)-K15*$AZ$3)/Z15, 0)</f>
        <v>1732.3529434009456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2.52864E-3</v>
      </c>
      <c r="Q16" s="4">
        <f t="shared" si="22"/>
        <v>12.5</v>
      </c>
      <c r="R16">
        <f t="shared" si="0"/>
        <v>50000</v>
      </c>
      <c r="S16">
        <f t="shared" si="1"/>
        <v>1807.7755921668067</v>
      </c>
      <c r="U16">
        <f t="shared" si="12"/>
        <v>2.52864E-3</v>
      </c>
      <c r="V16">
        <f t="shared" si="13"/>
        <v>0.01</v>
      </c>
      <c r="W16">
        <f t="shared" si="14"/>
        <v>0.86780780850312933</v>
      </c>
      <c r="X16">
        <f t="shared" si="15"/>
        <v>2.194373536893353E-3</v>
      </c>
      <c r="Y16">
        <f t="shared" si="16"/>
        <v>8.6780780850312933E-3</v>
      </c>
      <c r="Z16">
        <f t="shared" si="17"/>
        <v>0.8569353568812047</v>
      </c>
      <c r="AB16">
        <f t="shared" si="18"/>
        <v>1503.3494113667202</v>
      </c>
      <c r="AC16">
        <f t="shared" si="19"/>
        <v>1549.1468222345936</v>
      </c>
      <c r="AE16">
        <f t="shared" si="2"/>
        <v>0</v>
      </c>
      <c r="AF16">
        <f t="shared" si="3"/>
        <v>0</v>
      </c>
      <c r="AG16">
        <f t="shared" si="3"/>
        <v>-10.71169196101506</v>
      </c>
      <c r="AH16">
        <f t="shared" si="4"/>
        <v>-109.71867684466766</v>
      </c>
      <c r="AI16">
        <f t="shared" si="5"/>
        <v>-120.43036880568272</v>
      </c>
      <c r="AJ16">
        <f t="shared" si="6"/>
        <v>-45.797410867873396</v>
      </c>
      <c r="AK16">
        <f t="shared" si="20"/>
        <v>10.673780820703714</v>
      </c>
      <c r="AL16">
        <f t="shared" si="7"/>
        <v>-155.5539988528524</v>
      </c>
      <c r="AN16">
        <f t="shared" si="8"/>
        <v>0</v>
      </c>
      <c r="AO16">
        <f t="shared" si="8"/>
        <v>0</v>
      </c>
      <c r="AP16">
        <f t="shared" si="8"/>
        <v>-4.617673666547268</v>
      </c>
      <c r="AQ16">
        <f t="shared" si="8"/>
        <v>-47.298320997089306</v>
      </c>
      <c r="AR16">
        <f t="shared" si="8"/>
        <v>-51.915994663636575</v>
      </c>
      <c r="AS16">
        <f t="shared" si="8"/>
        <v>-19.742679207943226</v>
      </c>
      <c r="AT16">
        <f t="shared" si="8"/>
        <v>4.6013306579057192</v>
      </c>
      <c r="AU16">
        <f t="shared" si="8"/>
        <v>-67.057343213674088</v>
      </c>
      <c r="AW16">
        <v>13</v>
      </c>
      <c r="AX16">
        <f>IF(Z16&gt;0, (R16*SUMPRODUCT(K16:$K$98, X16:$X$98)-K16*$AZ$3)/Z16, 0)</f>
        <v>1807.7755921668067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2.719834E-3</v>
      </c>
      <c r="Q17" s="4">
        <f t="shared" si="22"/>
        <v>12.5</v>
      </c>
      <c r="R17">
        <f t="shared" si="0"/>
        <v>50000</v>
      </c>
      <c r="S17">
        <f t="shared" si="1"/>
        <v>1890.7190640077181</v>
      </c>
      <c r="U17">
        <f t="shared" si="12"/>
        <v>2.719834E-3</v>
      </c>
      <c r="V17">
        <f t="shared" si="13"/>
        <v>0.01</v>
      </c>
      <c r="W17">
        <f t="shared" si="14"/>
        <v>0.8569353568812047</v>
      </c>
      <c r="X17">
        <f t="shared" si="15"/>
        <v>2.3307219194476344E-3</v>
      </c>
      <c r="Y17">
        <f t="shared" si="16"/>
        <v>8.5693535688120478E-3</v>
      </c>
      <c r="Z17">
        <f t="shared" si="17"/>
        <v>0.84603528139294504</v>
      </c>
      <c r="AB17">
        <f t="shared" si="18"/>
        <v>1549.1468222345936</v>
      </c>
      <c r="AC17">
        <f t="shared" si="19"/>
        <v>1599.6150353527755</v>
      </c>
      <c r="AE17">
        <f t="shared" si="2"/>
        <v>0</v>
      </c>
      <c r="AF17">
        <f t="shared" si="3"/>
        <v>0</v>
      </c>
      <c r="AG17">
        <f t="shared" si="3"/>
        <v>-10.575441017411812</v>
      </c>
      <c r="AH17">
        <f t="shared" si="4"/>
        <v>-116.53609597238172</v>
      </c>
      <c r="AI17">
        <f t="shared" si="5"/>
        <v>-127.11153698979354</v>
      </c>
      <c r="AJ17">
        <f t="shared" si="6"/>
        <v>-50.468213118181893</v>
      </c>
      <c r="AK17">
        <f t="shared" si="20"/>
        <v>21.378226146837392</v>
      </c>
      <c r="AL17">
        <f t="shared" si="7"/>
        <v>-156.20152396113804</v>
      </c>
      <c r="AN17">
        <f t="shared" si="8"/>
        <v>0</v>
      </c>
      <c r="AO17">
        <f t="shared" si="8"/>
        <v>0</v>
      </c>
      <c r="AP17">
        <f t="shared" si="8"/>
        <v>-4.2855213611981711</v>
      </c>
      <c r="AQ17">
        <f t="shared" si="8"/>
        <v>-47.224312236059106</v>
      </c>
      <c r="AR17">
        <f t="shared" si="8"/>
        <v>-51.509833597257277</v>
      </c>
      <c r="AS17">
        <f t="shared" si="8"/>
        <v>-20.451402927156821</v>
      </c>
      <c r="AT17">
        <f t="shared" si="8"/>
        <v>8.6631701378652117</v>
      </c>
      <c r="AU17">
        <f t="shared" si="8"/>
        <v>-63.298066386548889</v>
      </c>
      <c r="AW17">
        <v>14</v>
      </c>
      <c r="AX17">
        <f>IF(Z17&gt;0, (R17*SUMPRODUCT(K17:$K$98, X17:$X$98)-K17*$AZ$3)/Z17, 0)</f>
        <v>1890.7190640077181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4.2403780000000004E-3</v>
      </c>
      <c r="Q18" s="4">
        <f t="shared" si="22"/>
        <v>12.5</v>
      </c>
      <c r="R18">
        <f t="shared" si="0"/>
        <v>50000</v>
      </c>
      <c r="S18">
        <f t="shared" si="1"/>
        <v>1984.1773068297616</v>
      </c>
      <c r="U18">
        <f t="shared" si="12"/>
        <v>4.2403780000000004E-3</v>
      </c>
      <c r="V18">
        <f t="shared" si="13"/>
        <v>0.01</v>
      </c>
      <c r="W18">
        <f t="shared" si="14"/>
        <v>0.84603528139294504</v>
      </c>
      <c r="X18">
        <f t="shared" si="15"/>
        <v>3.587509394442454E-3</v>
      </c>
      <c r="Y18">
        <f t="shared" si="16"/>
        <v>8.4603528139294507E-3</v>
      </c>
      <c r="Z18">
        <f t="shared" si="17"/>
        <v>0.8339874191845732</v>
      </c>
      <c r="AB18">
        <f t="shared" si="18"/>
        <v>1599.6150353527755</v>
      </c>
      <c r="AC18">
        <f t="shared" si="19"/>
        <v>1654.7789113275498</v>
      </c>
      <c r="AE18">
        <f t="shared" si="2"/>
        <v>0</v>
      </c>
      <c r="AF18">
        <f t="shared" si="3"/>
        <v>0</v>
      </c>
      <c r="AG18">
        <f t="shared" si="3"/>
        <v>-10.424842739807165</v>
      </c>
      <c r="AH18">
        <f t="shared" si="4"/>
        <v>-179.37546972212269</v>
      </c>
      <c r="AI18">
        <f t="shared" si="5"/>
        <v>-189.80031246192985</v>
      </c>
      <c r="AJ18">
        <f t="shared" si="6"/>
        <v>-55.163875974774328</v>
      </c>
      <c r="AK18">
        <f t="shared" si="20"/>
        <v>34.551684763619953</v>
      </c>
      <c r="AL18">
        <f t="shared" si="7"/>
        <v>-210.41250367308422</v>
      </c>
      <c r="AN18">
        <f t="shared" si="8"/>
        <v>0</v>
      </c>
      <c r="AO18">
        <f t="shared" si="8"/>
        <v>0</v>
      </c>
      <c r="AP18">
        <f t="shared" si="8"/>
        <v>-3.9422302324446017</v>
      </c>
      <c r="AQ18">
        <f t="shared" si="8"/>
        <v>-67.832140718756179</v>
      </c>
      <c r="AR18">
        <f t="shared" si="8"/>
        <v>-71.77437095120078</v>
      </c>
      <c r="AS18">
        <f t="shared" si="8"/>
        <v>-20.860621597309816</v>
      </c>
      <c r="AT18">
        <f t="shared" si="8"/>
        <v>13.065971320307673</v>
      </c>
      <c r="AU18">
        <f t="shared" si="8"/>
        <v>-79.569021228202914</v>
      </c>
      <c r="AW18">
        <v>15</v>
      </c>
      <c r="AX18">
        <f>IF(Z18&gt;0, (R18*SUMPRODUCT(K18:$K$98, X18:$X$98)-K18*$AZ$3)/Z18, 0)</f>
        <v>1984.1773068297616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5.9098179999999998E-3</v>
      </c>
      <c r="Q19" s="4">
        <f t="shared" si="22"/>
        <v>12.5</v>
      </c>
      <c r="R19">
        <f t="shared" si="0"/>
        <v>50000</v>
      </c>
      <c r="S19">
        <f t="shared" si="1"/>
        <v>2051.0860285348508</v>
      </c>
      <c r="U19">
        <f t="shared" si="12"/>
        <v>5.9098179999999998E-3</v>
      </c>
      <c r="V19">
        <f t="shared" si="13"/>
        <v>0.01</v>
      </c>
      <c r="W19">
        <f t="shared" si="14"/>
        <v>0.8339874191845732</v>
      </c>
      <c r="X19">
        <f t="shared" si="15"/>
        <v>4.9287138616705356E-3</v>
      </c>
      <c r="Y19">
        <f t="shared" si="16"/>
        <v>8.3398741918457326E-3</v>
      </c>
      <c r="Z19">
        <f t="shared" si="17"/>
        <v>0.82071883113105693</v>
      </c>
      <c r="AB19">
        <f t="shared" si="18"/>
        <v>1654.7789113275498</v>
      </c>
      <c r="AC19">
        <f t="shared" si="19"/>
        <v>1683.3649278883645</v>
      </c>
      <c r="AE19">
        <f t="shared" si="2"/>
        <v>0</v>
      </c>
      <c r="AF19">
        <f t="shared" si="3"/>
        <v>0</v>
      </c>
      <c r="AG19">
        <f t="shared" si="3"/>
        <v>-10.258985389138212</v>
      </c>
      <c r="AH19">
        <f t="shared" si="4"/>
        <v>-246.43569308352679</v>
      </c>
      <c r="AI19">
        <f t="shared" si="5"/>
        <v>-256.69467847266498</v>
      </c>
      <c r="AJ19">
        <f t="shared" si="6"/>
        <v>-28.586016560814642</v>
      </c>
      <c r="AK19">
        <f t="shared" si="20"/>
        <v>36.901569722604364</v>
      </c>
      <c r="AL19">
        <f t="shared" si="7"/>
        <v>-248.37912531087525</v>
      </c>
      <c r="AN19">
        <f t="shared" si="8"/>
        <v>0</v>
      </c>
      <c r="AO19">
        <f t="shared" si="8"/>
        <v>0</v>
      </c>
      <c r="AP19">
        <f t="shared" si="8"/>
        <v>-3.6179334765758751</v>
      </c>
      <c r="AQ19">
        <f t="shared" si="8"/>
        <v>-86.908004057988578</v>
      </c>
      <c r="AR19">
        <f t="shared" si="8"/>
        <v>-90.525937534564449</v>
      </c>
      <c r="AS19">
        <f t="shared" si="8"/>
        <v>-10.081143734430395</v>
      </c>
      <c r="AT19">
        <f t="shared" si="8"/>
        <v>13.013706460578565</v>
      </c>
      <c r="AU19">
        <f t="shared" si="8"/>
        <v>-87.593374808416286</v>
      </c>
      <c r="AW19">
        <v>16</v>
      </c>
      <c r="AX19">
        <f>IF(Z19&gt;0, (R19*SUMPRODUCT(K19:$K$98, X19:$X$98)-K19*$AZ$3)/Z19, 0)</f>
        <v>2051.0860285348508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7.7019840000000003E-3</v>
      </c>
      <c r="Q20" s="4">
        <f t="shared" si="22"/>
        <v>12.5</v>
      </c>
      <c r="R20">
        <f t="shared" si="0"/>
        <v>50000</v>
      </c>
      <c r="S20">
        <f t="shared" si="1"/>
        <v>2065.4436597986137</v>
      </c>
      <c r="U20">
        <f t="shared" si="12"/>
        <v>7.7019840000000003E-3</v>
      </c>
      <c r="V20">
        <f t="shared" si="13"/>
        <v>0.01</v>
      </c>
      <c r="W20">
        <f t="shared" si="14"/>
        <v>0.82071883113105693</v>
      </c>
      <c r="X20">
        <f t="shared" si="15"/>
        <v>6.321163305870103E-3</v>
      </c>
      <c r="Y20">
        <f t="shared" si="16"/>
        <v>8.20718831131057E-3</v>
      </c>
      <c r="Z20">
        <f t="shared" si="17"/>
        <v>0.80619047951387623</v>
      </c>
      <c r="AB20">
        <f t="shared" si="18"/>
        <v>1683.3649278883645</v>
      </c>
      <c r="AC20">
        <f t="shared" si="19"/>
        <v>1665.1410145019397</v>
      </c>
      <c r="AE20">
        <f t="shared" si="2"/>
        <v>0</v>
      </c>
      <c r="AF20">
        <f t="shared" si="3"/>
        <v>0</v>
      </c>
      <c r="AG20">
        <f t="shared" si="3"/>
        <v>-10.077380993923454</v>
      </c>
      <c r="AH20">
        <f t="shared" si="4"/>
        <v>-316.05816529350517</v>
      </c>
      <c r="AI20">
        <f t="shared" si="5"/>
        <v>-326.13554628742861</v>
      </c>
      <c r="AJ20">
        <f t="shared" si="6"/>
        <v>18.223913386424783</v>
      </c>
      <c r="AK20">
        <f t="shared" si="20"/>
        <v>7.2384691899199671</v>
      </c>
      <c r="AL20">
        <f t="shared" si="7"/>
        <v>-300.67316371108387</v>
      </c>
      <c r="AN20">
        <f t="shared" si="8"/>
        <v>0</v>
      </c>
      <c r="AO20">
        <f t="shared" si="8"/>
        <v>0</v>
      </c>
      <c r="AP20">
        <f t="shared" si="8"/>
        <v>-3.370851632420055</v>
      </c>
      <c r="AQ20">
        <f t="shared" si="8"/>
        <v>-105.72044294660634</v>
      </c>
      <c r="AR20">
        <f t="shared" si="8"/>
        <v>-109.0912945790264</v>
      </c>
      <c r="AS20">
        <f t="shared" si="8"/>
        <v>6.0958405983413089</v>
      </c>
      <c r="AT20">
        <f t="shared" si="8"/>
        <v>2.4212447360853782</v>
      </c>
      <c r="AU20">
        <f t="shared" si="8"/>
        <v>-100.57420924459971</v>
      </c>
      <c r="AW20">
        <v>17</v>
      </c>
      <c r="AX20">
        <f>IF(Z20&gt;0, (R20*SUMPRODUCT(K20:$K$98, X20:$X$98)-K20*$AZ$3)/Z20, 0)</f>
        <v>2065.4436597986137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9.7648700000000001E-3</v>
      </c>
      <c r="Q21" s="4">
        <f t="shared" si="22"/>
        <v>12.5</v>
      </c>
      <c r="R21">
        <f t="shared" si="0"/>
        <v>50000</v>
      </c>
      <c r="S21">
        <f t="shared" si="1"/>
        <v>2051.8494541674008</v>
      </c>
      <c r="U21">
        <f t="shared" si="12"/>
        <v>9.7648700000000001E-3</v>
      </c>
      <c r="V21">
        <f t="shared" si="13"/>
        <v>0.01</v>
      </c>
      <c r="W21">
        <f t="shared" si="14"/>
        <v>0.80619047951387623</v>
      </c>
      <c r="X21">
        <f t="shared" si="15"/>
        <v>7.8723452276906643E-3</v>
      </c>
      <c r="Y21">
        <f t="shared" si="16"/>
        <v>8.0619047951387621E-3</v>
      </c>
      <c r="Z21">
        <f t="shared" si="17"/>
        <v>0.79025622949104679</v>
      </c>
      <c r="AB21">
        <f t="shared" si="18"/>
        <v>1665.1410145019397</v>
      </c>
      <c r="AC21">
        <f t="shared" si="19"/>
        <v>1621.4868131335927</v>
      </c>
      <c r="AE21">
        <f t="shared" si="2"/>
        <v>0</v>
      </c>
      <c r="AF21">
        <f t="shared" si="3"/>
        <v>0</v>
      </c>
      <c r="AG21">
        <f t="shared" si="3"/>
        <v>-9.8782028686380841</v>
      </c>
      <c r="AH21">
        <f t="shared" si="4"/>
        <v>-393.61726138453321</v>
      </c>
      <c r="AI21">
        <f t="shared" si="5"/>
        <v>-403.49546425317129</v>
      </c>
      <c r="AJ21">
        <f t="shared" si="6"/>
        <v>43.654201368347003</v>
      </c>
      <c r="AK21">
        <f t="shared" si="20"/>
        <v>2.6642256232031039</v>
      </c>
      <c r="AL21">
        <f t="shared" si="7"/>
        <v>-357.17703726162119</v>
      </c>
      <c r="AN21">
        <f t="shared" si="8"/>
        <v>0</v>
      </c>
      <c r="AO21">
        <f t="shared" si="8"/>
        <v>0</v>
      </c>
      <c r="AP21">
        <f t="shared" si="8"/>
        <v>-3.1420950818904383</v>
      </c>
      <c r="AQ21">
        <f t="shared" si="8"/>
        <v>-125.20322548447936</v>
      </c>
      <c r="AR21">
        <f t="shared" si="8"/>
        <v>-128.34532056636979</v>
      </c>
      <c r="AS21">
        <f t="shared" si="8"/>
        <v>13.885688849215656</v>
      </c>
      <c r="AT21">
        <f t="shared" si="8"/>
        <v>0.84744668023477343</v>
      </c>
      <c r="AU21">
        <f t="shared" si="8"/>
        <v>-113.61218503691937</v>
      </c>
      <c r="AW21">
        <v>18</v>
      </c>
      <c r="AX21">
        <f>IF(Z21&gt;0, (R21*SUMPRODUCT(K21:$K$98, X21:$X$98)-K21*$AZ$3)/Z21, 0)</f>
        <v>2051.8494541674008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1.2112915E-2</v>
      </c>
      <c r="Q22" s="4">
        <f t="shared" si="22"/>
        <v>12.5</v>
      </c>
      <c r="R22">
        <f t="shared" si="0"/>
        <v>50000</v>
      </c>
      <c r="S22">
        <f t="shared" si="1"/>
        <v>2039.4168036568194</v>
      </c>
      <c r="U22">
        <f t="shared" si="12"/>
        <v>1.2112915E-2</v>
      </c>
      <c r="V22">
        <f t="shared" si="13"/>
        <v>0.01</v>
      </c>
      <c r="W22">
        <f t="shared" si="14"/>
        <v>0.79025622949104679</v>
      </c>
      <c r="X22">
        <f t="shared" si="15"/>
        <v>9.5723065360455439E-3</v>
      </c>
      <c r="Y22">
        <f t="shared" si="16"/>
        <v>7.9025622949104677E-3</v>
      </c>
      <c r="Z22">
        <f t="shared" si="17"/>
        <v>0.77278136066009073</v>
      </c>
      <c r="AB22">
        <f t="shared" si="18"/>
        <v>1621.4868131335927</v>
      </c>
      <c r="AC22">
        <f t="shared" si="19"/>
        <v>1576.02329248297</v>
      </c>
      <c r="AE22">
        <f t="shared" si="2"/>
        <v>0</v>
      </c>
      <c r="AF22">
        <f t="shared" si="3"/>
        <v>0</v>
      </c>
      <c r="AG22">
        <f t="shared" si="3"/>
        <v>-9.6597670082511335</v>
      </c>
      <c r="AH22">
        <f t="shared" si="4"/>
        <v>-478.6153268022772</v>
      </c>
      <c r="AI22">
        <f t="shared" si="5"/>
        <v>-488.27509381052835</v>
      </c>
      <c r="AJ22">
        <f t="shared" si="6"/>
        <v>45.463520650622741</v>
      </c>
      <c r="AK22">
        <f t="shared" si="20"/>
        <v>34.051223075805446</v>
      </c>
      <c r="AL22">
        <f t="shared" si="7"/>
        <v>-408.76035008410014</v>
      </c>
      <c r="AN22">
        <f t="shared" si="8"/>
        <v>0</v>
      </c>
      <c r="AO22">
        <f t="shared" si="8"/>
        <v>0</v>
      </c>
      <c r="AP22">
        <f t="shared" si="8"/>
        <v>-2.868920822056654</v>
      </c>
      <c r="AQ22">
        <f t="shared" si="8"/>
        <v>-142.14726666239747</v>
      </c>
      <c r="AR22">
        <f t="shared" si="8"/>
        <v>-145.01618748445412</v>
      </c>
      <c r="AS22">
        <f t="shared" si="8"/>
        <v>13.502524535753619</v>
      </c>
      <c r="AT22">
        <f t="shared" si="8"/>
        <v>10.113107574461131</v>
      </c>
      <c r="AU22">
        <f t="shared" si="8"/>
        <v>-121.40055537423936</v>
      </c>
      <c r="AW22">
        <v>19</v>
      </c>
      <c r="AX22">
        <f>IF(Z22&gt;0, (R22*SUMPRODUCT(K22:$K$98, X22:$X$98)-K22*$AZ$3)/Z22, 0)</f>
        <v>2039.4168036568194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1.471273E-2</v>
      </c>
      <c r="Q23" s="4">
        <f t="shared" si="22"/>
        <v>12.5</v>
      </c>
      <c r="R23">
        <f t="shared" si="0"/>
        <v>50000</v>
      </c>
      <c r="S23">
        <f t="shared" si="1"/>
        <v>2062.1479774371287</v>
      </c>
      <c r="U23">
        <f t="shared" si="12"/>
        <v>1.471273E-2</v>
      </c>
      <c r="V23">
        <f t="shared" si="13"/>
        <v>0.01</v>
      </c>
      <c r="W23">
        <f t="shared" si="14"/>
        <v>0.77278136066009073</v>
      </c>
      <c r="X23">
        <f t="shared" si="15"/>
        <v>1.1369723508424537E-2</v>
      </c>
      <c r="Y23">
        <f t="shared" si="16"/>
        <v>7.7278136066009076E-3</v>
      </c>
      <c r="Z23">
        <f t="shared" si="17"/>
        <v>0.75368382354506525</v>
      </c>
      <c r="AB23">
        <f t="shared" si="18"/>
        <v>1576.02329248297</v>
      </c>
      <c r="AC23">
        <f t="shared" si="19"/>
        <v>1554.2075723505382</v>
      </c>
      <c r="AE23">
        <f t="shared" si="2"/>
        <v>0</v>
      </c>
      <c r="AF23">
        <f t="shared" si="3"/>
        <v>0</v>
      </c>
      <c r="AG23">
        <f t="shared" si="3"/>
        <v>-9.4210477943133153</v>
      </c>
      <c r="AH23">
        <f t="shared" si="4"/>
        <v>-568.48617542122679</v>
      </c>
      <c r="AI23">
        <f t="shared" si="5"/>
        <v>-577.90722321554006</v>
      </c>
      <c r="AJ23">
        <f t="shared" si="6"/>
        <v>21.815720132431807</v>
      </c>
      <c r="AK23">
        <f t="shared" si="20"/>
        <v>110.32163047380791</v>
      </c>
      <c r="AL23">
        <f t="shared" si="7"/>
        <v>-445.76987260930036</v>
      </c>
      <c r="AN23">
        <f t="shared" si="8"/>
        <v>0</v>
      </c>
      <c r="AO23">
        <f t="shared" si="8"/>
        <v>0</v>
      </c>
      <c r="AP23">
        <f t="shared" si="8"/>
        <v>-2.4982338896337408</v>
      </c>
      <c r="AQ23">
        <f t="shared" si="8"/>
        <v>-150.74877659391998</v>
      </c>
      <c r="AR23">
        <f t="shared" si="8"/>
        <v>-153.24701048355371</v>
      </c>
      <c r="AS23">
        <f t="shared" si="8"/>
        <v>5.785001047813779</v>
      </c>
      <c r="AT23">
        <f t="shared" si="8"/>
        <v>29.254626664316387</v>
      </c>
      <c r="AU23">
        <f t="shared" si="8"/>
        <v>-118.20738277142355</v>
      </c>
      <c r="AW23">
        <v>20</v>
      </c>
      <c r="AX23">
        <f>IF(Z23&gt;0, (R23*SUMPRODUCT(K23:$K$98, X23:$X$98)-K23*$AZ$3)/Z23, 0)</f>
        <v>2062.1479774371287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1.7665382E-2</v>
      </c>
      <c r="Q24" s="4">
        <f t="shared" si="22"/>
        <v>12.5</v>
      </c>
      <c r="R24">
        <f t="shared" si="0"/>
        <v>50000</v>
      </c>
      <c r="S24">
        <f t="shared" si="1"/>
        <v>2061.7220282488906</v>
      </c>
      <c r="U24">
        <f t="shared" si="12"/>
        <v>1.7665382E-2</v>
      </c>
      <c r="V24">
        <f t="shared" si="13"/>
        <v>0.01</v>
      </c>
      <c r="W24">
        <f t="shared" si="14"/>
        <v>0.75368382354506525</v>
      </c>
      <c r="X24">
        <f t="shared" si="15"/>
        <v>1.3314112650144172E-2</v>
      </c>
      <c r="Y24">
        <f t="shared" si="16"/>
        <v>7.5368382354506526E-3</v>
      </c>
      <c r="Z24">
        <f t="shared" si="17"/>
        <v>0.73283287265947039</v>
      </c>
      <c r="AB24">
        <f t="shared" si="18"/>
        <v>1554.2075723505382</v>
      </c>
      <c r="AC24">
        <f t="shared" si="19"/>
        <v>1510.8976765869443</v>
      </c>
      <c r="AE24">
        <f t="shared" si="2"/>
        <v>0</v>
      </c>
      <c r="AF24">
        <f t="shared" si="3"/>
        <v>0</v>
      </c>
      <c r="AG24">
        <f t="shared" si="3"/>
        <v>-9.1604109082433798</v>
      </c>
      <c r="AH24">
        <f t="shared" si="4"/>
        <v>-665.70563250720863</v>
      </c>
      <c r="AI24">
        <f t="shared" ref="AI24:AI87" si="23">SUM(AE24:AH24)</f>
        <v>-674.86604341545205</v>
      </c>
      <c r="AJ24">
        <f t="shared" si="6"/>
        <v>43.309895763593886</v>
      </c>
      <c r="AK24">
        <f t="shared" si="20"/>
        <v>108.79453006453768</v>
      </c>
      <c r="AL24">
        <f t="shared" ref="AL24:AL87" si="24">SUM(AI24:AK24)</f>
        <v>-522.76161758732053</v>
      </c>
      <c r="AN24">
        <f t="shared" si="8"/>
        <v>0</v>
      </c>
      <c r="AO24">
        <f t="shared" si="8"/>
        <v>0</v>
      </c>
      <c r="AP24">
        <f t="shared" si="8"/>
        <v>-2.1688565131711406</v>
      </c>
      <c r="AQ24">
        <f t="shared" si="8"/>
        <v>-157.61519994902099</v>
      </c>
      <c r="AR24">
        <f t="shared" si="8"/>
        <v>-159.78405646219213</v>
      </c>
      <c r="AS24">
        <f t="shared" si="8"/>
        <v>10.254228817083334</v>
      </c>
      <c r="AT24">
        <f t="shared" si="8"/>
        <v>25.758639813365551</v>
      </c>
      <c r="AU24">
        <f t="shared" si="8"/>
        <v>-123.77118783174326</v>
      </c>
      <c r="AW24">
        <v>21</v>
      </c>
      <c r="AX24">
        <f>IF(Z24&gt;0, (R24*SUMPRODUCT(K24:$K$98, X24:$X$98)-K24*$AZ$3)/Z24, 0)</f>
        <v>2061.7220282488906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2.1010579000000001E-2</v>
      </c>
      <c r="Q25" s="4">
        <f t="shared" si="22"/>
        <v>12.5</v>
      </c>
      <c r="R25">
        <f t="shared" si="0"/>
        <v>50000</v>
      </c>
      <c r="S25">
        <f t="shared" si="1"/>
        <v>2040.8324866287035</v>
      </c>
      <c r="U25">
        <f t="shared" si="12"/>
        <v>2.1010579000000001E-2</v>
      </c>
      <c r="V25">
        <f t="shared" si="13"/>
        <v>0.01</v>
      </c>
      <c r="W25">
        <f t="shared" si="14"/>
        <v>0.73283287265947039</v>
      </c>
      <c r="X25">
        <f t="shared" si="15"/>
        <v>1.5397242964808744E-2</v>
      </c>
      <c r="Y25">
        <f t="shared" si="16"/>
        <v>7.3283287265947039E-3</v>
      </c>
      <c r="Z25">
        <f t="shared" si="17"/>
        <v>0.71010730096806696</v>
      </c>
      <c r="AB25">
        <f t="shared" si="18"/>
        <v>1510.8976765869443</v>
      </c>
      <c r="AC25">
        <f t="shared" si="19"/>
        <v>1449.2100488078572</v>
      </c>
      <c r="AE25">
        <f t="shared" si="2"/>
        <v>0</v>
      </c>
      <c r="AF25">
        <f t="shared" si="3"/>
        <v>0</v>
      </c>
      <c r="AG25">
        <f t="shared" si="3"/>
        <v>-8.8763412621008371</v>
      </c>
      <c r="AH25">
        <f t="shared" si="4"/>
        <v>-769.86214824043714</v>
      </c>
      <c r="AI25">
        <f t="shared" si="23"/>
        <v>-778.73848950253796</v>
      </c>
      <c r="AJ25">
        <f t="shared" si="6"/>
        <v>61.687627779087052</v>
      </c>
      <c r="AK25">
        <f t="shared" si="20"/>
        <v>105.76283736108611</v>
      </c>
      <c r="AL25">
        <f t="shared" si="24"/>
        <v>-611.28802436236481</v>
      </c>
      <c r="AN25">
        <f t="shared" si="8"/>
        <v>0</v>
      </c>
      <c r="AO25">
        <f t="shared" si="8"/>
        <v>0</v>
      </c>
      <c r="AP25">
        <f t="shared" si="8"/>
        <v>-1.8764276936873057</v>
      </c>
      <c r="AQ25">
        <f t="shared" si="8"/>
        <v>-162.7461825344528</v>
      </c>
      <c r="AR25">
        <f t="shared" si="8"/>
        <v>-164.6226102281401</v>
      </c>
      <c r="AS25">
        <f t="shared" si="8"/>
        <v>13.04055012134101</v>
      </c>
      <c r="AT25">
        <f t="shared" si="8"/>
        <v>22.357896246580104</v>
      </c>
      <c r="AU25">
        <f t="shared" si="8"/>
        <v>-129.22416386021899</v>
      </c>
      <c r="AW25">
        <v>22</v>
      </c>
      <c r="AX25">
        <f>IF(Z25&gt;0, (R25*SUMPRODUCT(K25:$K$98, X25:$X$98)-K25*$AZ$3)/Z25, 0)</f>
        <v>2040.8324866287035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2.4499257999999999E-2</v>
      </c>
      <c r="Q26" s="4">
        <f t="shared" si="22"/>
        <v>12.5</v>
      </c>
      <c r="R26">
        <f t="shared" si="0"/>
        <v>50000</v>
      </c>
      <c r="S26">
        <f t="shared" si="1"/>
        <v>2001.3057473708757</v>
      </c>
      <c r="U26">
        <f t="shared" si="12"/>
        <v>2.4499257999999999E-2</v>
      </c>
      <c r="V26">
        <f t="shared" si="13"/>
        <v>0.01</v>
      </c>
      <c r="W26">
        <f t="shared" si="14"/>
        <v>0.71010730096806696</v>
      </c>
      <c r="X26">
        <f t="shared" si="15"/>
        <v>1.7397101974100323E-2</v>
      </c>
      <c r="Y26">
        <f t="shared" si="16"/>
        <v>7.1010730096806697E-3</v>
      </c>
      <c r="Z26">
        <f t="shared" si="17"/>
        <v>0.68560912598428603</v>
      </c>
      <c r="AB26">
        <f t="shared" si="18"/>
        <v>1449.2100488078572</v>
      </c>
      <c r="AC26">
        <f t="shared" si="19"/>
        <v>1372.1134842822744</v>
      </c>
      <c r="AE26">
        <f t="shared" si="2"/>
        <v>0</v>
      </c>
      <c r="AF26">
        <f t="shared" si="3"/>
        <v>0</v>
      </c>
      <c r="AG26">
        <f t="shared" si="3"/>
        <v>-8.5701140748035751</v>
      </c>
      <c r="AH26">
        <f t="shared" si="4"/>
        <v>-869.85509870501619</v>
      </c>
      <c r="AI26">
        <f t="shared" si="23"/>
        <v>-878.42521277981973</v>
      </c>
      <c r="AJ26">
        <f t="shared" si="6"/>
        <v>77.096564525582835</v>
      </c>
      <c r="AK26">
        <f t="shared" si="20"/>
        <v>101.44470341655001</v>
      </c>
      <c r="AL26">
        <f t="shared" si="24"/>
        <v>-699.88394483768684</v>
      </c>
      <c r="AN26">
        <f t="shared" si="8"/>
        <v>0</v>
      </c>
      <c r="AO26">
        <f t="shared" si="8"/>
        <v>0</v>
      </c>
      <c r="AP26">
        <f t="shared" si="8"/>
        <v>-1.6175824380039665</v>
      </c>
      <c r="AQ26">
        <f t="shared" si="8"/>
        <v>-164.18245066425098</v>
      </c>
      <c r="AR26">
        <f t="shared" si="8"/>
        <v>-165.80003310225496</v>
      </c>
      <c r="AS26">
        <f t="shared" si="8"/>
        <v>14.551737318605145</v>
      </c>
      <c r="AT26">
        <f t="shared" si="8"/>
        <v>19.147372980434138</v>
      </c>
      <c r="AU26">
        <f t="shared" si="8"/>
        <v>-132.10092280321567</v>
      </c>
      <c r="AW26">
        <v>23</v>
      </c>
      <c r="AX26">
        <f>IF(Z26&gt;0, (R26*SUMPRODUCT(K26:$K$98, X26:$X$98)-K26*$AZ$3)/Z26, 0)</f>
        <v>2001.3057473708757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2.8232486000000001E-2</v>
      </c>
      <c r="Q27" s="4">
        <f t="shared" si="22"/>
        <v>12.5</v>
      </c>
      <c r="R27">
        <f t="shared" si="0"/>
        <v>50000</v>
      </c>
      <c r="S27">
        <f t="shared" si="1"/>
        <v>1947.8473754545876</v>
      </c>
      <c r="U27">
        <f t="shared" si="12"/>
        <v>2.8232486000000001E-2</v>
      </c>
      <c r="V27">
        <f t="shared" si="13"/>
        <v>0.01</v>
      </c>
      <c r="W27">
        <f t="shared" si="14"/>
        <v>0.68560912598428603</v>
      </c>
      <c r="X27">
        <f t="shared" si="15"/>
        <v>1.9356450050823593E-2</v>
      </c>
      <c r="Y27">
        <f t="shared" si="16"/>
        <v>6.8560912598428607E-3</v>
      </c>
      <c r="Z27">
        <f t="shared" si="17"/>
        <v>0.6593965846736195</v>
      </c>
      <c r="AB27">
        <f t="shared" si="18"/>
        <v>1372.1134842822744</v>
      </c>
      <c r="AC27">
        <f t="shared" si="19"/>
        <v>1284.4039068402285</v>
      </c>
      <c r="AE27">
        <f t="shared" si="2"/>
        <v>0</v>
      </c>
      <c r="AF27">
        <f t="shared" si="3"/>
        <v>0</v>
      </c>
      <c r="AG27">
        <f t="shared" si="3"/>
        <v>-8.2424573084202439</v>
      </c>
      <c r="AH27">
        <f t="shared" si="4"/>
        <v>-967.82250254117957</v>
      </c>
      <c r="AI27">
        <f t="shared" si="23"/>
        <v>-976.06495984959986</v>
      </c>
      <c r="AJ27">
        <f t="shared" si="6"/>
        <v>87.709577442045884</v>
      </c>
      <c r="AK27">
        <f t="shared" si="20"/>
        <v>96.047943899759218</v>
      </c>
      <c r="AL27">
        <f t="shared" si="24"/>
        <v>-792.30743850779481</v>
      </c>
      <c r="AN27">
        <f t="shared" si="8"/>
        <v>0</v>
      </c>
      <c r="AO27">
        <f t="shared" si="8"/>
        <v>0</v>
      </c>
      <c r="AP27">
        <f t="shared" si="8"/>
        <v>-1.3890520000795836</v>
      </c>
      <c r="AQ27">
        <f t="shared" si="8"/>
        <v>-163.10133405283159</v>
      </c>
      <c r="AR27">
        <f t="shared" si="8"/>
        <v>-164.49038605291119</v>
      </c>
      <c r="AS27">
        <f t="shared" si="8"/>
        <v>14.781170155112349</v>
      </c>
      <c r="AT27">
        <f t="shared" si="8"/>
        <v>16.186385150117658</v>
      </c>
      <c r="AU27">
        <f t="shared" si="8"/>
        <v>-133.52283074768118</v>
      </c>
      <c r="AW27">
        <v>24</v>
      </c>
      <c r="AX27">
        <f>IF(Z27&gt;0, (R27*SUMPRODUCT(K27:$K$98, X27:$X$98)-K27*$AZ$3)/Z27, 0)</f>
        <v>1947.8473754545876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3.2345626000000002E-2</v>
      </c>
      <c r="Q28" s="4">
        <f t="shared" si="22"/>
        <v>12.5</v>
      </c>
      <c r="R28">
        <f t="shared" si="0"/>
        <v>50000</v>
      </c>
      <c r="S28">
        <f t="shared" si="1"/>
        <v>1883.8176703772158</v>
      </c>
      <c r="U28">
        <f t="shared" si="12"/>
        <v>3.2345626000000002E-2</v>
      </c>
      <c r="V28">
        <f t="shared" si="13"/>
        <v>0.01</v>
      </c>
      <c r="W28">
        <f t="shared" si="14"/>
        <v>0.6593965846736195</v>
      </c>
      <c r="X28">
        <f t="shared" si="15"/>
        <v>2.1328595313530228E-2</v>
      </c>
      <c r="Y28">
        <f t="shared" si="16"/>
        <v>6.5939658467361953E-3</v>
      </c>
      <c r="Z28">
        <f t="shared" si="17"/>
        <v>0.63147402351335302</v>
      </c>
      <c r="AB28">
        <f t="shared" si="18"/>
        <v>1284.4039068402285</v>
      </c>
      <c r="AC28">
        <f t="shared" si="19"/>
        <v>1189.5819238786519</v>
      </c>
      <c r="AE28">
        <f t="shared" si="2"/>
        <v>0</v>
      </c>
      <c r="AF28">
        <f t="shared" si="3"/>
        <v>0</v>
      </c>
      <c r="AG28">
        <f t="shared" si="3"/>
        <v>-7.8934252939169127</v>
      </c>
      <c r="AH28">
        <f t="shared" si="4"/>
        <v>-1066.4297656765114</v>
      </c>
      <c r="AI28">
        <f t="shared" si="23"/>
        <v>-1074.3231909704282</v>
      </c>
      <c r="AJ28">
        <f t="shared" si="6"/>
        <v>94.821982961576623</v>
      </c>
      <c r="AK28">
        <f t="shared" si="20"/>
        <v>89.908273478816</v>
      </c>
      <c r="AL28">
        <f t="shared" si="24"/>
        <v>-889.59293453003556</v>
      </c>
      <c r="AN28">
        <f t="shared" si="8"/>
        <v>0</v>
      </c>
      <c r="AO28">
        <f t="shared" si="8"/>
        <v>0</v>
      </c>
      <c r="AP28">
        <f t="shared" si="8"/>
        <v>-1.1877068960621977</v>
      </c>
      <c r="AQ28">
        <f t="shared" si="8"/>
        <v>-160.4634160325935</v>
      </c>
      <c r="AR28">
        <f t="shared" si="8"/>
        <v>-161.6511229286557</v>
      </c>
      <c r="AS28">
        <f t="shared" si="8"/>
        <v>14.267661866458432</v>
      </c>
      <c r="AT28">
        <f t="shared" si="8"/>
        <v>13.528306463624814</v>
      </c>
      <c r="AU28">
        <f t="shared" si="8"/>
        <v>-133.85515459857245</v>
      </c>
      <c r="AW28">
        <v>25</v>
      </c>
      <c r="AX28">
        <f>IF(Z28&gt;0, (R28*SUMPRODUCT(K28:$K$98, X28:$X$98)-K28*$AZ$3)/Z28, 0)</f>
        <v>1883.8176703772158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3.7265510000000002E-2</v>
      </c>
      <c r="Q29" s="4">
        <f t="shared" si="22"/>
        <v>12.5</v>
      </c>
      <c r="R29">
        <f t="shared" si="0"/>
        <v>50000</v>
      </c>
      <c r="S29">
        <f t="shared" si="1"/>
        <v>1811.8902011930843</v>
      </c>
      <c r="U29">
        <f t="shared" si="12"/>
        <v>3.7265510000000002E-2</v>
      </c>
      <c r="V29">
        <f t="shared" si="13"/>
        <v>0.01</v>
      </c>
      <c r="W29">
        <f t="shared" si="14"/>
        <v>0.63147402351335302</v>
      </c>
      <c r="X29">
        <f t="shared" si="15"/>
        <v>2.3532201537977093E-2</v>
      </c>
      <c r="Y29">
        <f t="shared" si="16"/>
        <v>6.3147402351335299E-3</v>
      </c>
      <c r="Z29">
        <f t="shared" si="17"/>
        <v>0.60162708174024238</v>
      </c>
      <c r="AB29">
        <f t="shared" si="18"/>
        <v>1189.5819238786519</v>
      </c>
      <c r="AC29">
        <f t="shared" si="19"/>
        <v>1090.0822141775359</v>
      </c>
      <c r="AE29">
        <f t="shared" si="2"/>
        <v>0</v>
      </c>
      <c r="AF29">
        <f t="shared" si="3"/>
        <v>0</v>
      </c>
      <c r="AG29">
        <f t="shared" si="3"/>
        <v>-7.5203385217530299</v>
      </c>
      <c r="AH29">
        <f t="shared" si="4"/>
        <v>-1176.6100768988547</v>
      </c>
      <c r="AI29">
        <f t="shared" si="23"/>
        <v>-1184.1304154206077</v>
      </c>
      <c r="AJ29">
        <f t="shared" si="6"/>
        <v>99.499709701115989</v>
      </c>
      <c r="AK29">
        <f t="shared" si="20"/>
        <v>83.270734671505636</v>
      </c>
      <c r="AL29">
        <f t="shared" si="24"/>
        <v>-1001.3599710479862</v>
      </c>
      <c r="AN29">
        <f t="shared" si="8"/>
        <v>0</v>
      </c>
      <c r="AO29">
        <f t="shared" si="8"/>
        <v>0</v>
      </c>
      <c r="AP29">
        <f t="shared" si="8"/>
        <v>-1.0103297534725901</v>
      </c>
      <c r="AQ29">
        <f t="shared" si="8"/>
        <v>-158.07322575812427</v>
      </c>
      <c r="AR29">
        <f t="shared" si="8"/>
        <v>-159.08355551159684</v>
      </c>
      <c r="AS29">
        <f t="shared" si="8"/>
        <v>13.367419150366826</v>
      </c>
      <c r="AT29">
        <f t="shared" si="8"/>
        <v>11.187116190154217</v>
      </c>
      <c r="AU29">
        <f t="shared" si="8"/>
        <v>-134.52902017107581</v>
      </c>
      <c r="AW29">
        <v>26</v>
      </c>
      <c r="AX29">
        <f>IF(Z29&gt;0, (R29*SUMPRODUCT(K29:$K$98, X29:$X$98)-K29*$AZ$3)/Z29, 0)</f>
        <v>1811.8902011930843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4.2512064000000002E-2</v>
      </c>
      <c r="Q30" s="4">
        <f t="shared" si="22"/>
        <v>12.5</v>
      </c>
      <c r="R30">
        <f t="shared" si="0"/>
        <v>50000</v>
      </c>
      <c r="S30">
        <f t="shared" si="1"/>
        <v>1730.4935732832525</v>
      </c>
      <c r="U30">
        <f t="shared" si="12"/>
        <v>4.2512064000000002E-2</v>
      </c>
      <c r="V30">
        <f t="shared" si="13"/>
        <v>0.01</v>
      </c>
      <c r="W30">
        <f t="shared" si="14"/>
        <v>0.60162708174024238</v>
      </c>
      <c r="X30">
        <f t="shared" si="15"/>
        <v>2.5576409003074417E-2</v>
      </c>
      <c r="Y30">
        <f t="shared" si="16"/>
        <v>6.0162708174024242E-3</v>
      </c>
      <c r="Z30">
        <f t="shared" si="17"/>
        <v>0.57003440191976551</v>
      </c>
      <c r="AB30">
        <f t="shared" si="18"/>
        <v>1090.0822141775359</v>
      </c>
      <c r="AC30">
        <f t="shared" si="19"/>
        <v>986.44086907251676</v>
      </c>
      <c r="AE30">
        <f t="shared" si="2"/>
        <v>0</v>
      </c>
      <c r="AF30">
        <f t="shared" si="3"/>
        <v>0</v>
      </c>
      <c r="AG30">
        <f t="shared" si="3"/>
        <v>-7.1254300239970689</v>
      </c>
      <c r="AH30">
        <f t="shared" si="4"/>
        <v>-1278.8204501537209</v>
      </c>
      <c r="AI30">
        <f t="shared" si="23"/>
        <v>-1285.945880177718</v>
      </c>
      <c r="AJ30">
        <f t="shared" si="6"/>
        <v>103.64134510501913</v>
      </c>
      <c r="AK30">
        <f t="shared" si="20"/>
        <v>76.305754992427524</v>
      </c>
      <c r="AL30">
        <f t="shared" si="24"/>
        <v>-1105.9987800802714</v>
      </c>
      <c r="AN30">
        <f t="shared" si="8"/>
        <v>0</v>
      </c>
      <c r="AO30">
        <f t="shared" si="8"/>
        <v>0</v>
      </c>
      <c r="AP30">
        <f t="shared" si="8"/>
        <v>-0.85471004714029752</v>
      </c>
      <c r="AQ30">
        <f t="shared" si="8"/>
        <v>-153.39715407403921</v>
      </c>
      <c r="AR30">
        <f t="shared" si="8"/>
        <v>-154.25186412117949</v>
      </c>
      <c r="AS30">
        <f t="shared" si="8"/>
        <v>12.431993390162186</v>
      </c>
      <c r="AT30">
        <f t="shared" si="8"/>
        <v>9.1530329014540541</v>
      </c>
      <c r="AU30">
        <f t="shared" si="8"/>
        <v>-132.66683782956326</v>
      </c>
      <c r="AW30">
        <v>27</v>
      </c>
      <c r="AX30">
        <f>IF(Z30&gt;0, (R30*SUMPRODUCT(K30:$K$98, X30:$X$98)-K30*$AZ$3)/Z30, 0)</f>
        <v>1730.4935732832525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4.7737861999999999E-2</v>
      </c>
      <c r="Q31" s="4">
        <f t="shared" si="22"/>
        <v>12.5</v>
      </c>
      <c r="R31">
        <f t="shared" si="0"/>
        <v>50000</v>
      </c>
      <c r="S31">
        <f t="shared" si="1"/>
        <v>1641.4220241296914</v>
      </c>
      <c r="U31">
        <f t="shared" si="12"/>
        <v>4.7737861999999999E-2</v>
      </c>
      <c r="V31">
        <f t="shared" si="13"/>
        <v>0.01</v>
      </c>
      <c r="W31">
        <f t="shared" si="14"/>
        <v>0.57003440191976551</v>
      </c>
      <c r="X31">
        <f t="shared" si="15"/>
        <v>2.7212223614098301E-2</v>
      </c>
      <c r="Y31">
        <f t="shared" si="16"/>
        <v>5.7003440191976552E-3</v>
      </c>
      <c r="Z31">
        <f t="shared" si="17"/>
        <v>0.53712183428646965</v>
      </c>
      <c r="AB31">
        <f t="shared" si="18"/>
        <v>986.44086907251676</v>
      </c>
      <c r="AC31">
        <f t="shared" si="19"/>
        <v>881.64360843874965</v>
      </c>
      <c r="AE31">
        <f t="shared" si="2"/>
        <v>0</v>
      </c>
      <c r="AF31">
        <f t="shared" si="3"/>
        <v>0</v>
      </c>
      <c r="AG31">
        <f t="shared" si="3"/>
        <v>-6.7140229285808708</v>
      </c>
      <c r="AH31">
        <f t="shared" si="4"/>
        <v>-1360.6111807049151</v>
      </c>
      <c r="AI31">
        <f t="shared" si="23"/>
        <v>-1367.3252036334959</v>
      </c>
      <c r="AJ31">
        <f t="shared" si="6"/>
        <v>104.79726063376711</v>
      </c>
      <c r="AK31">
        <f t="shared" si="20"/>
        <v>69.050860835076179</v>
      </c>
      <c r="AL31">
        <f t="shared" si="24"/>
        <v>-1193.4770821646525</v>
      </c>
      <c r="AN31">
        <f t="shared" si="8"/>
        <v>0</v>
      </c>
      <c r="AO31">
        <f t="shared" si="8"/>
        <v>0</v>
      </c>
      <c r="AP31">
        <f t="shared" si="8"/>
        <v>-0.71907224677544423</v>
      </c>
      <c r="AQ31">
        <f t="shared" si="8"/>
        <v>-145.72153671570362</v>
      </c>
      <c r="AR31">
        <f t="shared" si="8"/>
        <v>-146.44060896247905</v>
      </c>
      <c r="AS31">
        <f t="shared" si="8"/>
        <v>11.223792718825694</v>
      </c>
      <c r="AT31">
        <f t="shared" si="8"/>
        <v>7.3953512179845529</v>
      </c>
      <c r="AU31">
        <f t="shared" si="8"/>
        <v>-127.8214650256688</v>
      </c>
      <c r="AW31">
        <v>28</v>
      </c>
      <c r="AX31">
        <f>IF(Z31&gt;0, (R31*SUMPRODUCT(K31:$K$98, X31:$X$98)-K31*$AZ$3)/Z31, 0)</f>
        <v>1641.4220241296914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5.3487053E-2</v>
      </c>
      <c r="Q32" s="4">
        <f t="shared" si="22"/>
        <v>12.5</v>
      </c>
      <c r="R32">
        <f t="shared" si="0"/>
        <v>50000</v>
      </c>
      <c r="S32">
        <f t="shared" si="1"/>
        <v>1549.2672843537525</v>
      </c>
      <c r="U32">
        <f t="shared" si="12"/>
        <v>5.3487053E-2</v>
      </c>
      <c r="V32">
        <f t="shared" si="13"/>
        <v>0.01</v>
      </c>
      <c r="W32">
        <f t="shared" si="14"/>
        <v>0.53712183428646965</v>
      </c>
      <c r="X32">
        <f t="shared" si="15"/>
        <v>2.8729064017937619E-2</v>
      </c>
      <c r="Y32">
        <f t="shared" si="16"/>
        <v>5.3712183428646964E-3</v>
      </c>
      <c r="Z32">
        <f t="shared" si="17"/>
        <v>0.50302155192566733</v>
      </c>
      <c r="AB32">
        <f t="shared" si="18"/>
        <v>881.64360843874965</v>
      </c>
      <c r="AC32">
        <f t="shared" si="19"/>
        <v>779.31483372328876</v>
      </c>
      <c r="AE32">
        <f t="shared" si="2"/>
        <v>0</v>
      </c>
      <c r="AF32">
        <f t="shared" si="3"/>
        <v>0</v>
      </c>
      <c r="AG32">
        <f t="shared" si="3"/>
        <v>-6.2877693990708412</v>
      </c>
      <c r="AH32">
        <f t="shared" si="4"/>
        <v>-1436.4532008968808</v>
      </c>
      <c r="AI32">
        <f t="shared" si="23"/>
        <v>-1442.7409702959517</v>
      </c>
      <c r="AJ32">
        <f t="shared" si="6"/>
        <v>102.3287747154609</v>
      </c>
      <c r="AK32">
        <f t="shared" si="20"/>
        <v>61.715052590712482</v>
      </c>
      <c r="AL32">
        <f t="shared" si="24"/>
        <v>-1278.6971429897783</v>
      </c>
      <c r="AN32">
        <f t="shared" si="8"/>
        <v>0</v>
      </c>
      <c r="AO32">
        <f t="shared" si="8"/>
        <v>0</v>
      </c>
      <c r="AP32">
        <f t="shared" si="8"/>
        <v>-0.60126827583355569</v>
      </c>
      <c r="AQ32">
        <f t="shared" si="8"/>
        <v>-137.36091205038306</v>
      </c>
      <c r="AR32">
        <f t="shared" si="8"/>
        <v>-137.96218032621661</v>
      </c>
      <c r="AS32">
        <f t="shared" si="8"/>
        <v>9.7851944046194692</v>
      </c>
      <c r="AT32">
        <f t="shared" si="8"/>
        <v>5.9015051139881729</v>
      </c>
      <c r="AU32">
        <f t="shared" si="8"/>
        <v>-122.27548080760897</v>
      </c>
      <c r="AW32">
        <v>29</v>
      </c>
      <c r="AX32">
        <f>IF(Z32&gt;0, (R32*SUMPRODUCT(K32:$K$98, X32:$X$98)-K32*$AZ$3)/Z32, 0)</f>
        <v>1549.2672843537525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5.9601715E-2</v>
      </c>
      <c r="Q33" s="4">
        <f t="shared" si="22"/>
        <v>12.5</v>
      </c>
      <c r="R33">
        <f t="shared" si="0"/>
        <v>50000</v>
      </c>
      <c r="S33">
        <f t="shared" si="1"/>
        <v>1454.4494627427298</v>
      </c>
      <c r="U33">
        <f t="shared" si="12"/>
        <v>5.9601715E-2</v>
      </c>
      <c r="V33">
        <f t="shared" si="13"/>
        <v>0.01</v>
      </c>
      <c r="W33">
        <f t="shared" si="14"/>
        <v>0.50302155192566733</v>
      </c>
      <c r="X33">
        <f t="shared" si="15"/>
        <v>2.9980947176731325E-2</v>
      </c>
      <c r="Y33">
        <f t="shared" si="16"/>
        <v>5.0302155192566735E-3</v>
      </c>
      <c r="Z33">
        <f t="shared" si="17"/>
        <v>0.4680103892296793</v>
      </c>
      <c r="AB33">
        <f t="shared" si="18"/>
        <v>779.31483372328876</v>
      </c>
      <c r="AC33">
        <f t="shared" si="19"/>
        <v>680.69745917312287</v>
      </c>
      <c r="AE33">
        <f t="shared" si="2"/>
        <v>0</v>
      </c>
      <c r="AF33">
        <f t="shared" si="3"/>
        <v>0</v>
      </c>
      <c r="AG33">
        <f t="shared" si="3"/>
        <v>-5.8501298653709917</v>
      </c>
      <c r="AH33">
        <f t="shared" si="4"/>
        <v>-1499.0473588365662</v>
      </c>
      <c r="AI33">
        <f t="shared" si="23"/>
        <v>-1504.8974887019372</v>
      </c>
      <c r="AJ33">
        <f t="shared" si="6"/>
        <v>98.617374550165891</v>
      </c>
      <c r="AK33">
        <f t="shared" si="20"/>
        <v>54.55203836063022</v>
      </c>
      <c r="AL33">
        <f t="shared" si="24"/>
        <v>-1351.728075791141</v>
      </c>
      <c r="AN33">
        <f t="shared" si="8"/>
        <v>0</v>
      </c>
      <c r="AO33">
        <f t="shared" si="8"/>
        <v>0</v>
      </c>
      <c r="AP33">
        <f t="shared" si="8"/>
        <v>-0.49948122558968494</v>
      </c>
      <c r="AQ33">
        <f t="shared" si="8"/>
        <v>-127.98793005276062</v>
      </c>
      <c r="AR33">
        <f t="shared" si="8"/>
        <v>-128.48741127835029</v>
      </c>
      <c r="AS33">
        <f t="shared" si="8"/>
        <v>8.4199031881884814</v>
      </c>
      <c r="AT33">
        <f t="shared" si="8"/>
        <v>4.6576263443435799</v>
      </c>
      <c r="AU33">
        <f t="shared" si="8"/>
        <v>-115.40988174581823</v>
      </c>
      <c r="AW33">
        <v>30</v>
      </c>
      <c r="AX33">
        <f>IF(Z33&gt;0, (R33*SUMPRODUCT(K33:$K$98, X33:$X$98)-K33*$AZ$3)/Z33, 0)</f>
        <v>1454.4494627427298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6.6409420999999996E-2</v>
      </c>
      <c r="Q34" s="4">
        <f t="shared" si="22"/>
        <v>12.5</v>
      </c>
      <c r="R34">
        <f t="shared" si="0"/>
        <v>50000</v>
      </c>
      <c r="S34">
        <f t="shared" si="1"/>
        <v>1358.7090615170248</v>
      </c>
      <c r="U34">
        <f t="shared" si="12"/>
        <v>6.6409420999999996E-2</v>
      </c>
      <c r="V34">
        <f t="shared" si="13"/>
        <v>0.01</v>
      </c>
      <c r="W34">
        <f t="shared" si="14"/>
        <v>0.4680103892296793</v>
      </c>
      <c r="X34">
        <f t="shared" si="15"/>
        <v>3.1080298970727636E-2</v>
      </c>
      <c r="Y34">
        <f t="shared" si="16"/>
        <v>4.6801038922967934E-3</v>
      </c>
      <c r="Z34">
        <f t="shared" si="17"/>
        <v>0.4322499863666549</v>
      </c>
      <c r="AB34">
        <f t="shared" si="18"/>
        <v>680.69745917312287</v>
      </c>
      <c r="AC34">
        <f t="shared" si="19"/>
        <v>587.30197331698446</v>
      </c>
      <c r="AE34">
        <f t="shared" si="2"/>
        <v>0</v>
      </c>
      <c r="AF34">
        <f t="shared" si="3"/>
        <v>0</v>
      </c>
      <c r="AG34">
        <f t="shared" si="3"/>
        <v>-5.4031248295831862</v>
      </c>
      <c r="AH34">
        <f t="shared" si="4"/>
        <v>-1554.0149485363818</v>
      </c>
      <c r="AI34">
        <f t="shared" si="23"/>
        <v>-1559.418073365965</v>
      </c>
      <c r="AJ34">
        <f t="shared" si="6"/>
        <v>93.395485856138407</v>
      </c>
      <c r="AK34">
        <f t="shared" si="20"/>
        <v>47.648822142118604</v>
      </c>
      <c r="AL34">
        <f t="shared" si="24"/>
        <v>-1418.3737653677081</v>
      </c>
      <c r="AN34">
        <f t="shared" si="8"/>
        <v>0</v>
      </c>
      <c r="AO34">
        <f t="shared" si="8"/>
        <v>0</v>
      </c>
      <c r="AP34">
        <f t="shared" si="8"/>
        <v>-0.41188942351964886</v>
      </c>
      <c r="AQ34">
        <f t="shared" si="8"/>
        <v>-118.46521068493341</v>
      </c>
      <c r="AR34">
        <f t="shared" si="8"/>
        <v>-118.87710010845306</v>
      </c>
      <c r="AS34">
        <f t="shared" si="8"/>
        <v>7.1196972200233164</v>
      </c>
      <c r="AT34">
        <f t="shared" si="8"/>
        <v>3.6323510010449871</v>
      </c>
      <c r="AU34">
        <f t="shared" ref="AU34:AU89" si="25">AL34*$K34</f>
        <v>-108.12505188738477</v>
      </c>
      <c r="AW34">
        <v>31</v>
      </c>
      <c r="AX34">
        <f>IF(Z34&gt;0, (R34*SUMPRODUCT(K34:$K$98, X34:$X$98)-K34*$AZ$3)/Z34, 0)</f>
        <v>1358.7090615170248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7.4261202999999998E-2</v>
      </c>
      <c r="Q35" s="4">
        <f t="shared" si="22"/>
        <v>12.5</v>
      </c>
      <c r="R35">
        <f t="shared" si="0"/>
        <v>50000</v>
      </c>
      <c r="S35">
        <f t="shared" si="1"/>
        <v>1262.4745327368889</v>
      </c>
      <c r="U35">
        <f t="shared" si="12"/>
        <v>7.4261202999999998E-2</v>
      </c>
      <c r="V35">
        <f t="shared" si="13"/>
        <v>0.01</v>
      </c>
      <c r="W35">
        <f t="shared" si="14"/>
        <v>0.4322499863666549</v>
      </c>
      <c r="X35">
        <f t="shared" si="15"/>
        <v>3.2099403984321394E-2</v>
      </c>
      <c r="Y35">
        <f t="shared" si="16"/>
        <v>4.3224998636665493E-3</v>
      </c>
      <c r="Z35">
        <f t="shared" si="17"/>
        <v>0.39582808251866697</v>
      </c>
      <c r="AB35">
        <f t="shared" si="18"/>
        <v>587.30197331698446</v>
      </c>
      <c r="AC35">
        <f t="shared" si="19"/>
        <v>499.72287352189278</v>
      </c>
      <c r="AE35">
        <f t="shared" si="2"/>
        <v>0</v>
      </c>
      <c r="AF35">
        <f t="shared" ref="AF35:AG66" si="26">-$Z35*P35</f>
        <v>0</v>
      </c>
      <c r="AG35">
        <f t="shared" si="26"/>
        <v>-4.9478510314833368</v>
      </c>
      <c r="AH35">
        <f t="shared" si="4"/>
        <v>-1604.9701992160697</v>
      </c>
      <c r="AI35">
        <f t="shared" si="23"/>
        <v>-1609.9180502475531</v>
      </c>
      <c r="AJ35">
        <f t="shared" si="6"/>
        <v>87.579099795091679</v>
      </c>
      <c r="AK35">
        <f t="shared" si="20"/>
        <v>41.111138132188913</v>
      </c>
      <c r="AL35">
        <f t="shared" si="24"/>
        <v>-1481.2278123202725</v>
      </c>
      <c r="AN35">
        <f t="shared" ref="AN35:AT66" si="27">AE35*$K35</f>
        <v>0</v>
      </c>
      <c r="AO35">
        <f t="shared" si="27"/>
        <v>0</v>
      </c>
      <c r="AP35">
        <f t="shared" si="27"/>
        <v>-0.33677064749188101</v>
      </c>
      <c r="AQ35">
        <f t="shared" si="27"/>
        <v>-109.24072890552007</v>
      </c>
      <c r="AR35">
        <f t="shared" si="27"/>
        <v>-109.57749955301196</v>
      </c>
      <c r="AS35">
        <f t="shared" si="27"/>
        <v>5.9609858819672148</v>
      </c>
      <c r="AT35">
        <f t="shared" si="27"/>
        <v>2.7981894603958524</v>
      </c>
      <c r="AU35">
        <f t="shared" si="25"/>
        <v>-100.8183242106489</v>
      </c>
      <c r="AW35">
        <v>32</v>
      </c>
      <c r="AX35">
        <f>IF(Z35&gt;0, (R35*SUMPRODUCT(K35:$K$98, X35:$X$98)-K35*$AZ$3)/Z35, 0)</f>
        <v>1262.4745327368889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8.2657132999999994E-2</v>
      </c>
      <c r="Q36" s="4">
        <f t="shared" si="22"/>
        <v>12.5</v>
      </c>
      <c r="R36">
        <f t="shared" si="0"/>
        <v>50000</v>
      </c>
      <c r="S36">
        <f t="shared" si="1"/>
        <v>1164.0176777676982</v>
      </c>
      <c r="U36">
        <f t="shared" si="12"/>
        <v>8.2657132999999994E-2</v>
      </c>
      <c r="V36">
        <f t="shared" si="13"/>
        <v>0.01</v>
      </c>
      <c r="W36">
        <f t="shared" si="14"/>
        <v>0.39582808251866697</v>
      </c>
      <c r="X36">
        <f t="shared" si="15"/>
        <v>3.2718014461880426E-2</v>
      </c>
      <c r="Y36">
        <f t="shared" si="16"/>
        <v>3.9582808251866696E-3</v>
      </c>
      <c r="Z36">
        <f t="shared" si="17"/>
        <v>0.35915178723159985</v>
      </c>
      <c r="AB36">
        <f t="shared" si="18"/>
        <v>499.72287352189278</v>
      </c>
      <c r="AC36">
        <f t="shared" si="19"/>
        <v>418.05902933944526</v>
      </c>
      <c r="AE36">
        <f t="shared" si="2"/>
        <v>0</v>
      </c>
      <c r="AF36">
        <f t="shared" si="26"/>
        <v>0</v>
      </c>
      <c r="AG36">
        <f t="shared" si="26"/>
        <v>-4.4893973403949978</v>
      </c>
      <c r="AH36">
        <f t="shared" si="4"/>
        <v>-1635.9007230940213</v>
      </c>
      <c r="AI36">
        <f t="shared" si="23"/>
        <v>-1640.3901204344163</v>
      </c>
      <c r="AJ36">
        <f t="shared" si="6"/>
        <v>81.663844182447519</v>
      </c>
      <c r="AK36">
        <f t="shared" si="20"/>
        <v>34.9806011465325</v>
      </c>
      <c r="AL36">
        <f t="shared" si="24"/>
        <v>-1523.7456751054362</v>
      </c>
      <c r="AN36">
        <f t="shared" si="27"/>
        <v>0</v>
      </c>
      <c r="AO36">
        <f t="shared" si="27"/>
        <v>0</v>
      </c>
      <c r="AP36">
        <f t="shared" si="27"/>
        <v>-0.27282718287208002</v>
      </c>
      <c r="AQ36">
        <f t="shared" si="27"/>
        <v>-99.416057857973286</v>
      </c>
      <c r="AR36">
        <f t="shared" si="27"/>
        <v>-99.688885040845364</v>
      </c>
      <c r="AS36">
        <f t="shared" si="27"/>
        <v>4.9628301666079198</v>
      </c>
      <c r="AT36">
        <f t="shared" si="27"/>
        <v>2.1258218291590603</v>
      </c>
      <c r="AU36">
        <f t="shared" si="25"/>
        <v>-92.600233045078383</v>
      </c>
      <c r="AW36">
        <v>33</v>
      </c>
      <c r="AX36">
        <f>IF(Z36&gt;0, (R36*SUMPRODUCT(K36:$K$98, X36:$X$98)-K36*$AZ$3)/Z36, 0)</f>
        <v>1164.0176777676982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9.1575552000000005E-2</v>
      </c>
      <c r="Q37" s="4">
        <f t="shared" si="22"/>
        <v>12.5</v>
      </c>
      <c r="R37">
        <f t="shared" si="0"/>
        <v>50000</v>
      </c>
      <c r="S37">
        <f t="shared" si="1"/>
        <v>1063.8249486063189</v>
      </c>
      <c r="U37">
        <f t="shared" si="12"/>
        <v>9.1575552000000005E-2</v>
      </c>
      <c r="V37">
        <f t="shared" si="13"/>
        <v>0.01</v>
      </c>
      <c r="W37">
        <f t="shared" si="14"/>
        <v>0.35915178723159985</v>
      </c>
      <c r="X37">
        <f t="shared" si="15"/>
        <v>3.2889523167520307E-2</v>
      </c>
      <c r="Y37">
        <f t="shared" si="16"/>
        <v>3.5915178723159987E-3</v>
      </c>
      <c r="Z37">
        <f t="shared" si="17"/>
        <v>0.32267074619176356</v>
      </c>
      <c r="AB37">
        <f t="shared" si="18"/>
        <v>418.05902933944526</v>
      </c>
      <c r="AC37">
        <f t="shared" si="19"/>
        <v>343.26518998421545</v>
      </c>
      <c r="AE37">
        <f t="shared" si="2"/>
        <v>0</v>
      </c>
      <c r="AF37">
        <f t="shared" si="26"/>
        <v>0</v>
      </c>
      <c r="AG37">
        <f t="shared" si="26"/>
        <v>-4.0333843273970444</v>
      </c>
      <c r="AH37">
        <f t="shared" si="4"/>
        <v>-1644.4761583760153</v>
      </c>
      <c r="AI37">
        <f t="shared" si="23"/>
        <v>-1648.5095427034123</v>
      </c>
      <c r="AJ37">
        <f t="shared" si="6"/>
        <v>74.793839355229807</v>
      </c>
      <c r="AK37">
        <f t="shared" si="20"/>
        <v>29.26413205376117</v>
      </c>
      <c r="AL37">
        <f t="shared" si="24"/>
        <v>-1544.4515712944215</v>
      </c>
      <c r="AN37">
        <f t="shared" si="27"/>
        <v>0</v>
      </c>
      <c r="AO37">
        <f t="shared" si="27"/>
        <v>0</v>
      </c>
      <c r="AP37">
        <f t="shared" si="27"/>
        <v>-0.21885233140289606</v>
      </c>
      <c r="AQ37">
        <f t="shared" si="27"/>
        <v>-89.229642400413113</v>
      </c>
      <c r="AR37">
        <f t="shared" si="27"/>
        <v>-89.448494731816012</v>
      </c>
      <c r="AS37">
        <f t="shared" si="27"/>
        <v>4.0583303719111186</v>
      </c>
      <c r="AT37">
        <f t="shared" si="27"/>
        <v>1.5878783191933086</v>
      </c>
      <c r="AU37">
        <f t="shared" si="25"/>
        <v>-83.802286040711593</v>
      </c>
      <c r="AW37">
        <v>34</v>
      </c>
      <c r="AX37">
        <f>IF(Z37&gt;0, (R37*SUMPRODUCT(K37:$K$98, X37:$X$98)-K37*$AZ$3)/Z37, 0)</f>
        <v>1063.8249486063189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0.101620166</v>
      </c>
      <c r="Q38" s="4">
        <f t="shared" si="22"/>
        <v>12.5</v>
      </c>
      <c r="R38">
        <f t="shared" si="0"/>
        <v>50000</v>
      </c>
      <c r="S38">
        <f t="shared" si="1"/>
        <v>962.90124726101772</v>
      </c>
      <c r="U38">
        <f t="shared" si="12"/>
        <v>0.101620166</v>
      </c>
      <c r="V38">
        <f t="shared" si="13"/>
        <v>0.01</v>
      </c>
      <c r="W38">
        <f t="shared" si="14"/>
        <v>0.32267074619176356</v>
      </c>
      <c r="X38">
        <f t="shared" si="15"/>
        <v>3.2789854791350881E-2</v>
      </c>
      <c r="Y38">
        <f t="shared" si="16"/>
        <v>3.2267074619176358E-3</v>
      </c>
      <c r="Z38">
        <f t="shared" si="17"/>
        <v>0.28665418393849507</v>
      </c>
      <c r="AB38">
        <f t="shared" si="18"/>
        <v>343.26518998421545</v>
      </c>
      <c r="AC38">
        <f t="shared" si="19"/>
        <v>276.01967124696608</v>
      </c>
      <c r="AE38">
        <f t="shared" si="2"/>
        <v>0</v>
      </c>
      <c r="AF38">
        <f t="shared" si="26"/>
        <v>0</v>
      </c>
      <c r="AG38">
        <f t="shared" si="26"/>
        <v>-3.5831772992311883</v>
      </c>
      <c r="AH38">
        <f t="shared" si="4"/>
        <v>-1639.492739567544</v>
      </c>
      <c r="AI38">
        <f t="shared" si="23"/>
        <v>-1643.0759168667753</v>
      </c>
      <c r="AJ38">
        <f t="shared" si="6"/>
        <v>67.24551873724937</v>
      </c>
      <c r="AK38">
        <f t="shared" si="20"/>
        <v>24.028563298895083</v>
      </c>
      <c r="AL38">
        <f t="shared" si="24"/>
        <v>-1551.8018348306309</v>
      </c>
      <c r="AN38">
        <f t="shared" si="27"/>
        <v>0</v>
      </c>
      <c r="AO38">
        <f t="shared" si="27"/>
        <v>0</v>
      </c>
      <c r="AP38">
        <f t="shared" si="27"/>
        <v>-0.17359285521626588</v>
      </c>
      <c r="AQ38">
        <f t="shared" si="27"/>
        <v>-79.427893738033248</v>
      </c>
      <c r="AR38">
        <f t="shared" si="27"/>
        <v>-79.601486593249518</v>
      </c>
      <c r="AS38">
        <f t="shared" si="27"/>
        <v>3.2578185848081458</v>
      </c>
      <c r="AT38">
        <f t="shared" si="27"/>
        <v>1.1641028510352949</v>
      </c>
      <c r="AU38">
        <f t="shared" si="25"/>
        <v>-75.179565157406074</v>
      </c>
      <c r="AW38">
        <v>35</v>
      </c>
      <c r="AX38">
        <f>IF(Z38&gt;0, (R38*SUMPRODUCT(K38:$K$98, X38:$X$98)-K38*$AZ$3)/Z38, 0)</f>
        <v>962.90124726101772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0.112947091</v>
      </c>
      <c r="Q39" s="4">
        <f t="shared" si="22"/>
        <v>12.5</v>
      </c>
      <c r="R39">
        <f t="shared" si="0"/>
        <v>50000</v>
      </c>
      <c r="S39">
        <f t="shared" si="1"/>
        <v>860.02823058666843</v>
      </c>
      <c r="U39">
        <f t="shared" si="12"/>
        <v>0.112947091</v>
      </c>
      <c r="V39">
        <f t="shared" si="13"/>
        <v>0.01</v>
      </c>
      <c r="W39">
        <f t="shared" si="14"/>
        <v>0.28665418393849507</v>
      </c>
      <c r="X39">
        <f t="shared" si="15"/>
        <v>3.2376756198831944E-2</v>
      </c>
      <c r="Y39">
        <f t="shared" si="16"/>
        <v>2.8665418393849507E-3</v>
      </c>
      <c r="Z39">
        <f t="shared" si="17"/>
        <v>0.25141088590027816</v>
      </c>
      <c r="AB39">
        <f t="shared" si="18"/>
        <v>276.01967124696608</v>
      </c>
      <c r="AC39">
        <f t="shared" si="19"/>
        <v>216.22045935104302</v>
      </c>
      <c r="AE39">
        <f t="shared" si="2"/>
        <v>0</v>
      </c>
      <c r="AF39">
        <f t="shared" si="26"/>
        <v>0</v>
      </c>
      <c r="AG39">
        <f t="shared" si="26"/>
        <v>-3.1426360737534771</v>
      </c>
      <c r="AH39">
        <f t="shared" si="4"/>
        <v>-1618.8378099415972</v>
      </c>
      <c r="AI39">
        <f t="shared" si="23"/>
        <v>-1621.9804460153507</v>
      </c>
      <c r="AJ39">
        <f t="shared" si="6"/>
        <v>59.799211895923065</v>
      </c>
      <c r="AK39">
        <f t="shared" si="20"/>
        <v>19.321376987287628</v>
      </c>
      <c r="AL39">
        <f t="shared" si="24"/>
        <v>-1542.8598571321402</v>
      </c>
      <c r="AN39">
        <f t="shared" si="27"/>
        <v>0</v>
      </c>
      <c r="AO39">
        <f t="shared" si="27"/>
        <v>0</v>
      </c>
      <c r="AP39">
        <f t="shared" si="27"/>
        <v>-0.13593760593664447</v>
      </c>
      <c r="AQ39">
        <f t="shared" si="27"/>
        <v>-70.024314339505025</v>
      </c>
      <c r="AR39">
        <f t="shared" si="27"/>
        <v>-70.160251945441672</v>
      </c>
      <c r="AS39">
        <f t="shared" si="27"/>
        <v>2.5866697610712799</v>
      </c>
      <c r="AT39">
        <f t="shared" si="27"/>
        <v>0.83576388401671842</v>
      </c>
      <c r="AU39">
        <f t="shared" si="25"/>
        <v>-66.73781830035368</v>
      </c>
      <c r="AW39">
        <v>36</v>
      </c>
      <c r="AX39">
        <f>IF(Z39&gt;0, (R39*SUMPRODUCT(K39:$K$98, X39:$X$98)-K39*$AZ$3)/Z39, 0)</f>
        <v>860.02823058666843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0.12591097000000001</v>
      </c>
      <c r="Q40" s="4">
        <f t="shared" si="22"/>
        <v>12.5</v>
      </c>
      <c r="R40">
        <f t="shared" si="0"/>
        <v>50000</v>
      </c>
      <c r="S40">
        <f t="shared" si="1"/>
        <v>753.63978709458479</v>
      </c>
      <c r="U40">
        <f t="shared" si="12"/>
        <v>0.12591097000000001</v>
      </c>
      <c r="V40">
        <f t="shared" si="13"/>
        <v>0.01</v>
      </c>
      <c r="W40">
        <f t="shared" si="14"/>
        <v>0.25141088590027816</v>
      </c>
      <c r="X40">
        <f t="shared" si="15"/>
        <v>3.1655388512263349E-2</v>
      </c>
      <c r="Y40">
        <f t="shared" si="16"/>
        <v>2.5141088590027818E-3</v>
      </c>
      <c r="Z40">
        <f t="shared" si="17"/>
        <v>0.21724138852901204</v>
      </c>
      <c r="AB40">
        <f t="shared" si="18"/>
        <v>216.22045935104302</v>
      </c>
      <c r="AC40">
        <f t="shared" si="19"/>
        <v>163.72175379913659</v>
      </c>
      <c r="AE40">
        <f t="shared" si="2"/>
        <v>0</v>
      </c>
      <c r="AF40">
        <f t="shared" si="26"/>
        <v>0</v>
      </c>
      <c r="AG40">
        <f t="shared" si="26"/>
        <v>-2.7155173566126503</v>
      </c>
      <c r="AH40">
        <f t="shared" si="4"/>
        <v>-1582.7694256131674</v>
      </c>
      <c r="AI40">
        <f t="shared" si="23"/>
        <v>-1585.4849429697801</v>
      </c>
      <c r="AJ40">
        <f t="shared" si="6"/>
        <v>52.498705551906426</v>
      </c>
      <c r="AK40">
        <f t="shared" si="20"/>
        <v>15.135432154573012</v>
      </c>
      <c r="AL40">
        <f t="shared" si="24"/>
        <v>-1517.8508052633008</v>
      </c>
      <c r="AN40">
        <f t="shared" si="27"/>
        <v>0</v>
      </c>
      <c r="AO40">
        <f t="shared" si="27"/>
        <v>0</v>
      </c>
      <c r="AP40">
        <f t="shared" si="27"/>
        <v>-0.10487695897706904</v>
      </c>
      <c r="AQ40">
        <f t="shared" si="27"/>
        <v>-61.128699367716649</v>
      </c>
      <c r="AR40">
        <f t="shared" si="27"/>
        <v>-61.233576326693722</v>
      </c>
      <c r="AS40">
        <f t="shared" si="27"/>
        <v>2.0275711275086858</v>
      </c>
      <c r="AT40">
        <f t="shared" si="27"/>
        <v>0.58455089351940059</v>
      </c>
      <c r="AU40">
        <f t="shared" si="25"/>
        <v>-58.621454305665637</v>
      </c>
      <c r="AW40">
        <v>37</v>
      </c>
      <c r="AX40">
        <f>IF(Z40&gt;0, (R40*SUMPRODUCT(K40:$K$98, X40:$X$98)-K40*$AZ$3)/Z40, 0)</f>
        <v>753.63978709458479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0.140869152</v>
      </c>
      <c r="Q41" s="4">
        <f t="shared" si="22"/>
        <v>12.5</v>
      </c>
      <c r="R41">
        <f t="shared" si="0"/>
        <v>50000</v>
      </c>
      <c r="S41">
        <f t="shared" si="1"/>
        <v>640.98904840989928</v>
      </c>
      <c r="U41">
        <f t="shared" si="12"/>
        <v>0.140869152</v>
      </c>
      <c r="V41">
        <f t="shared" si="13"/>
        <v>0.01</v>
      </c>
      <c r="W41">
        <f t="shared" si="14"/>
        <v>0.21724138852901204</v>
      </c>
      <c r="X41">
        <f t="shared" si="15"/>
        <v>3.0602610181384451E-2</v>
      </c>
      <c r="Y41">
        <f t="shared" si="16"/>
        <v>2.1724138852901205E-3</v>
      </c>
      <c r="Z41">
        <f t="shared" si="17"/>
        <v>0.18446636446233747</v>
      </c>
      <c r="AB41">
        <f t="shared" si="18"/>
        <v>163.72175379913659</v>
      </c>
      <c r="AC41">
        <f t="shared" si="19"/>
        <v>118.24091942034735</v>
      </c>
      <c r="AE41">
        <f t="shared" si="2"/>
        <v>0</v>
      </c>
      <c r="AF41">
        <f t="shared" si="26"/>
        <v>0</v>
      </c>
      <c r="AG41">
        <f t="shared" si="26"/>
        <v>-2.3058295557792183</v>
      </c>
      <c r="AH41">
        <f t="shared" si="4"/>
        <v>-1530.1305090692226</v>
      </c>
      <c r="AI41">
        <f t="shared" si="23"/>
        <v>-1532.4363386250018</v>
      </c>
      <c r="AJ41">
        <f t="shared" si="6"/>
        <v>45.48083437878924</v>
      </c>
      <c r="AK41">
        <f t="shared" si="20"/>
        <v>11.460522765939563</v>
      </c>
      <c r="AL41">
        <f t="shared" si="24"/>
        <v>-1475.4949814802731</v>
      </c>
      <c r="AN41">
        <f t="shared" si="27"/>
        <v>0</v>
      </c>
      <c r="AO41">
        <f t="shared" si="27"/>
        <v>0</v>
      </c>
      <c r="AP41">
        <f t="shared" si="27"/>
        <v>-7.9512733135589153E-2</v>
      </c>
      <c r="AQ41">
        <f t="shared" si="27"/>
        <v>-52.764029555137512</v>
      </c>
      <c r="AR41">
        <f t="shared" si="27"/>
        <v>-52.843542288273099</v>
      </c>
      <c r="AS41">
        <f t="shared" si="27"/>
        <v>1.5683316391191475</v>
      </c>
      <c r="AT41">
        <f t="shared" si="27"/>
        <v>0.39519724517302912</v>
      </c>
      <c r="AU41">
        <f t="shared" si="25"/>
        <v>-50.880013403980925</v>
      </c>
      <c r="AW41">
        <v>38</v>
      </c>
      <c r="AX41">
        <f>IF(Z41&gt;0, (R41*SUMPRODUCT(K41:$K$98, X41:$X$98)-K41*$AZ$3)/Z41, 0)</f>
        <v>640.98904840989928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0.15811491799999999</v>
      </c>
      <c r="Q42" s="4">
        <f t="shared" si="22"/>
        <v>12.5</v>
      </c>
      <c r="R42">
        <f t="shared" si="0"/>
        <v>50000</v>
      </c>
      <c r="S42">
        <f t="shared" si="1"/>
        <v>517.73023216587274</v>
      </c>
      <c r="U42">
        <f t="shared" si="12"/>
        <v>0.15811491799999999</v>
      </c>
      <c r="V42">
        <f t="shared" si="13"/>
        <v>0.01</v>
      </c>
      <c r="W42">
        <f t="shared" si="14"/>
        <v>0.18446636446233747</v>
      </c>
      <c r="X42">
        <f t="shared" si="15"/>
        <v>2.9166884090720602E-2</v>
      </c>
      <c r="Y42">
        <f t="shared" si="16"/>
        <v>1.8446636446233747E-3</v>
      </c>
      <c r="Z42">
        <f t="shared" si="17"/>
        <v>0.15345481672699349</v>
      </c>
      <c r="AB42">
        <f t="shared" si="18"/>
        <v>118.24091942034735</v>
      </c>
      <c r="AC42">
        <f t="shared" si="19"/>
        <v>79.448197891037793</v>
      </c>
      <c r="AE42">
        <f t="shared" si="2"/>
        <v>0</v>
      </c>
      <c r="AF42">
        <f t="shared" si="26"/>
        <v>0</v>
      </c>
      <c r="AG42">
        <f t="shared" si="26"/>
        <v>-1.9181852090874185</v>
      </c>
      <c r="AH42">
        <f t="shared" si="4"/>
        <v>-1458.34420453603</v>
      </c>
      <c r="AI42">
        <f t="shared" si="23"/>
        <v>-1460.2623897451174</v>
      </c>
      <c r="AJ42">
        <f t="shared" si="6"/>
        <v>38.79272152930956</v>
      </c>
      <c r="AK42">
        <f t="shared" si="20"/>
        <v>8.2768643594243159</v>
      </c>
      <c r="AL42">
        <f t="shared" si="24"/>
        <v>-1413.1928038563835</v>
      </c>
      <c r="AN42">
        <f t="shared" si="27"/>
        <v>0</v>
      </c>
      <c r="AO42">
        <f t="shared" si="27"/>
        <v>0</v>
      </c>
      <c r="AP42">
        <f t="shared" si="27"/>
        <v>-5.9058443325485439E-2</v>
      </c>
      <c r="AQ42">
        <f t="shared" si="27"/>
        <v>-44.900533141748426</v>
      </c>
      <c r="AR42">
        <f t="shared" si="27"/>
        <v>-44.959591585073909</v>
      </c>
      <c r="AS42">
        <f t="shared" si="27"/>
        <v>1.1943777561344218</v>
      </c>
      <c r="AT42">
        <f t="shared" si="27"/>
        <v>0.2548339557452578</v>
      </c>
      <c r="AU42">
        <f t="shared" si="25"/>
        <v>-43.510379873194232</v>
      </c>
      <c r="AW42">
        <v>39</v>
      </c>
      <c r="AX42">
        <f>IF(Z42&gt;0, (R42*SUMPRODUCT(K42:$K$98, X42:$X$98)-K42*$AZ$3)/Z42, 0)</f>
        <v>517.73023216587274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0.17865895700000001</v>
      </c>
      <c r="Q43" s="4">
        <f t="shared" si="22"/>
        <v>12.5</v>
      </c>
      <c r="R43">
        <f t="shared" si="0"/>
        <v>50000</v>
      </c>
      <c r="S43">
        <f t="shared" si="1"/>
        <v>377.6744101233582</v>
      </c>
      <c r="U43">
        <f t="shared" si="12"/>
        <v>0.17865895700000001</v>
      </c>
      <c r="V43">
        <f t="shared" si="13"/>
        <v>0.01</v>
      </c>
      <c r="W43">
        <f t="shared" si="14"/>
        <v>0.15345481672699349</v>
      </c>
      <c r="X43">
        <f t="shared" si="15"/>
        <v>2.7416077503070811E-2</v>
      </c>
      <c r="Y43">
        <f t="shared" si="16"/>
        <v>1.5345481672699348E-3</v>
      </c>
      <c r="Z43">
        <f t="shared" si="17"/>
        <v>0.12450419105665274</v>
      </c>
      <c r="AB43">
        <f t="shared" si="18"/>
        <v>79.448197891037793</v>
      </c>
      <c r="AC43">
        <f t="shared" si="19"/>
        <v>47.022046915207213</v>
      </c>
      <c r="AE43">
        <f t="shared" si="2"/>
        <v>0</v>
      </c>
      <c r="AF43">
        <f t="shared" si="26"/>
        <v>0</v>
      </c>
      <c r="AG43">
        <f t="shared" si="26"/>
        <v>-1.5563023882081592</v>
      </c>
      <c r="AH43">
        <f t="shared" si="4"/>
        <v>-1370.8038751535405</v>
      </c>
      <c r="AI43">
        <f t="shared" si="23"/>
        <v>-1372.3601775417487</v>
      </c>
      <c r="AJ43">
        <f t="shared" si="6"/>
        <v>32.426150975830581</v>
      </c>
      <c r="AK43">
        <f t="shared" si="20"/>
        <v>5.5613738523726459</v>
      </c>
      <c r="AL43">
        <f t="shared" si="24"/>
        <v>-1334.3726527135454</v>
      </c>
      <c r="AN43">
        <f t="shared" si="27"/>
        <v>0</v>
      </c>
      <c r="AO43">
        <f t="shared" si="27"/>
        <v>0</v>
      </c>
      <c r="AP43">
        <f t="shared" si="27"/>
        <v>-4.2782624112192628E-2</v>
      </c>
      <c r="AQ43">
        <f t="shared" si="27"/>
        <v>-37.68328530919586</v>
      </c>
      <c r="AR43">
        <f t="shared" si="27"/>
        <v>-37.726067933308052</v>
      </c>
      <c r="AS43">
        <f t="shared" si="27"/>
        <v>0.89139221215319264</v>
      </c>
      <c r="AT43">
        <f t="shared" si="27"/>
        <v>0.1528817078712931</v>
      </c>
      <c r="AU43">
        <f t="shared" si="25"/>
        <v>-36.681794013283564</v>
      </c>
      <c r="AW43">
        <v>40</v>
      </c>
      <c r="AX43">
        <f>IF(Z43&gt;0, (R43*SUMPRODUCT(K43:$K$98, X43:$X$98)-K43*$AZ$3)/Z43, 0)</f>
        <v>377.6744101233582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0.202352371</v>
      </c>
      <c r="Q44" s="4">
        <f t="shared" si="22"/>
        <v>12.5</v>
      </c>
      <c r="R44">
        <f t="shared" si="0"/>
        <v>50000</v>
      </c>
      <c r="S44">
        <f t="shared" si="1"/>
        <v>208.80551526168915</v>
      </c>
      <c r="U44">
        <f t="shared" si="12"/>
        <v>0.202352371</v>
      </c>
      <c r="V44">
        <f t="shared" si="13"/>
        <v>0.01</v>
      </c>
      <c r="W44">
        <f t="shared" si="14"/>
        <v>0.12450419105665274</v>
      </c>
      <c r="X44">
        <f t="shared" si="15"/>
        <v>2.5193718259750676E-2</v>
      </c>
      <c r="Y44">
        <f t="shared" si="16"/>
        <v>1.2450419105665275E-3</v>
      </c>
      <c r="Z44">
        <f t="shared" si="17"/>
        <v>9.8065430886335528E-2</v>
      </c>
      <c r="AB44">
        <f t="shared" si="18"/>
        <v>47.022046915207213</v>
      </c>
      <c r="AC44">
        <f t="shared" si="19"/>
        <v>20.476602825580855</v>
      </c>
      <c r="AE44">
        <f t="shared" si="2"/>
        <v>0</v>
      </c>
      <c r="AF44">
        <f t="shared" si="26"/>
        <v>0</v>
      </c>
      <c r="AG44">
        <f t="shared" si="26"/>
        <v>-1.2258178860791942</v>
      </c>
      <c r="AH44">
        <f t="shared" si="4"/>
        <v>-1259.6859129875338</v>
      </c>
      <c r="AI44">
        <f t="shared" si="23"/>
        <v>-1260.9117308736129</v>
      </c>
      <c r="AJ44">
        <f t="shared" si="6"/>
        <v>26.545444089626358</v>
      </c>
      <c r="AK44">
        <f t="shared" si="20"/>
        <v>3.2915432840645051</v>
      </c>
      <c r="AL44">
        <f t="shared" si="24"/>
        <v>-1231.0747434999221</v>
      </c>
      <c r="AN44">
        <f t="shared" si="27"/>
        <v>0</v>
      </c>
      <c r="AO44">
        <f t="shared" si="27"/>
        <v>0</v>
      </c>
      <c r="AP44">
        <f t="shared" si="27"/>
        <v>-3.0087171825327455E-2</v>
      </c>
      <c r="AQ44">
        <f t="shared" si="27"/>
        <v>-30.918447952514096</v>
      </c>
      <c r="AR44">
        <f t="shared" si="27"/>
        <v>-30.948535124339422</v>
      </c>
      <c r="AS44">
        <f t="shared" si="27"/>
        <v>0.65154648710404994</v>
      </c>
      <c r="AT44">
        <f t="shared" si="27"/>
        <v>8.0789511625508556E-2</v>
      </c>
      <c r="AU44">
        <f t="shared" si="25"/>
        <v>-30.216199125609865</v>
      </c>
      <c r="AW44">
        <v>41</v>
      </c>
      <c r="AX44">
        <f>IF(Z44&gt;0, (R44*SUMPRODUCT(K44:$K$98, X44:$X$98)-K44*$AZ$3)/Z44, 0)</f>
        <v>208.80551526168915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0.22956153600000001</v>
      </c>
      <c r="Q45" s="4">
        <f t="shared" si="22"/>
        <v>12.5</v>
      </c>
      <c r="R45">
        <f t="shared" si="0"/>
        <v>50000</v>
      </c>
      <c r="S45">
        <f t="shared" si="1"/>
        <v>-6.669248492647248</v>
      </c>
      <c r="U45">
        <f t="shared" si="12"/>
        <v>0.22956153600000001</v>
      </c>
      <c r="V45">
        <f t="shared" si="13"/>
        <v>0.01</v>
      </c>
      <c r="W45">
        <f t="shared" si="14"/>
        <v>9.8065430886335528E-2</v>
      </c>
      <c r="X45">
        <f t="shared" si="15"/>
        <v>2.2512050942769025E-2</v>
      </c>
      <c r="Y45">
        <f t="shared" si="16"/>
        <v>9.8065430886335532E-4</v>
      </c>
      <c r="Z45">
        <f t="shared" si="17"/>
        <v>7.4572725634703158E-2</v>
      </c>
      <c r="AB45">
        <f t="shared" si="18"/>
        <v>20.476602825580855</v>
      </c>
      <c r="AC45">
        <f t="shared" si="19"/>
        <v>-0.4973440380318408</v>
      </c>
      <c r="AE45">
        <f t="shared" si="2"/>
        <v>0</v>
      </c>
      <c r="AF45">
        <f t="shared" si="26"/>
        <v>0</v>
      </c>
      <c r="AG45">
        <f t="shared" si="26"/>
        <v>-0.93215907043378943</v>
      </c>
      <c r="AH45">
        <f t="shared" si="4"/>
        <v>-1125.6025471384512</v>
      </c>
      <c r="AI45">
        <f t="shared" si="23"/>
        <v>-1126.5347062088849</v>
      </c>
      <c r="AJ45">
        <f t="shared" si="6"/>
        <v>20.973946863612696</v>
      </c>
      <c r="AK45">
        <f t="shared" si="20"/>
        <v>1.4333621977906599</v>
      </c>
      <c r="AL45">
        <f t="shared" si="24"/>
        <v>-1104.1273971474816</v>
      </c>
      <c r="AN45">
        <f t="shared" si="27"/>
        <v>0</v>
      </c>
      <c r="AO45">
        <f t="shared" si="27"/>
        <v>0</v>
      </c>
      <c r="AP45">
        <f t="shared" si="27"/>
        <v>-2.0428073865139361E-2</v>
      </c>
      <c r="AQ45">
        <f t="shared" si="27"/>
        <v>-24.667347778993189</v>
      </c>
      <c r="AR45">
        <f t="shared" si="27"/>
        <v>-24.687775852858326</v>
      </c>
      <c r="AS45">
        <f t="shared" si="27"/>
        <v>0.45963972176336959</v>
      </c>
      <c r="AT45">
        <f t="shared" si="27"/>
        <v>3.1411837078772376E-2</v>
      </c>
      <c r="AU45">
        <f t="shared" si="25"/>
        <v>-24.196724294016185</v>
      </c>
      <c r="AW45">
        <v>42</v>
      </c>
      <c r="AX45">
        <f>IF(Z45&gt;0, (R45*SUMPRODUCT(K45:$K$98, X45:$X$98)-K45*$AZ$3)/Z45, 0)</f>
        <v>-6.669248492647248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0.26099212799999999</v>
      </c>
      <c r="Q46" s="4">
        <f t="shared" si="22"/>
        <v>12.5</v>
      </c>
      <c r="R46">
        <f t="shared" si="0"/>
        <v>50000</v>
      </c>
      <c r="S46">
        <f t="shared" si="1"/>
        <v>-299.56665855103336</v>
      </c>
      <c r="U46">
        <f t="shared" si="12"/>
        <v>0.26099212799999999</v>
      </c>
      <c r="V46">
        <f t="shared" si="13"/>
        <v>0.01</v>
      </c>
      <c r="W46">
        <f t="shared" si="14"/>
        <v>7.4572725634703158E-2</v>
      </c>
      <c r="X46">
        <f t="shared" si="15"/>
        <v>1.9462894354161327E-2</v>
      </c>
      <c r="Y46">
        <f t="shared" si="16"/>
        <v>7.4572725634703156E-4</v>
      </c>
      <c r="Z46">
        <f t="shared" si="17"/>
        <v>5.4364104024194802E-2</v>
      </c>
      <c r="AB46">
        <f t="shared" si="18"/>
        <v>-0.4973440380318408</v>
      </c>
      <c r="AC46">
        <f t="shared" si="19"/>
        <v>-16.285672987648823</v>
      </c>
      <c r="AE46">
        <f t="shared" si="2"/>
        <v>0</v>
      </c>
      <c r="AF46">
        <f t="shared" si="26"/>
        <v>0</v>
      </c>
      <c r="AG46">
        <f t="shared" si="26"/>
        <v>-0.67955130030243505</v>
      </c>
      <c r="AH46">
        <f t="shared" si="4"/>
        <v>-973.14471770806631</v>
      </c>
      <c r="AI46">
        <f t="shared" si="23"/>
        <v>-973.82426900836879</v>
      </c>
      <c r="AJ46">
        <f t="shared" si="6"/>
        <v>15.788328949616982</v>
      </c>
      <c r="AK46">
        <f t="shared" si="20"/>
        <v>-3.4814082662228858E-2</v>
      </c>
      <c r="AL46">
        <f t="shared" si="24"/>
        <v>-958.070754141414</v>
      </c>
      <c r="AN46">
        <f t="shared" si="27"/>
        <v>0</v>
      </c>
      <c r="AO46">
        <f t="shared" si="27"/>
        <v>0</v>
      </c>
      <c r="AP46">
        <f t="shared" si="27"/>
        <v>-1.3296630944182198E-2</v>
      </c>
      <c r="AQ46">
        <f t="shared" si="27"/>
        <v>-19.041308817871094</v>
      </c>
      <c r="AR46">
        <f t="shared" si="27"/>
        <v>-19.054605448815277</v>
      </c>
      <c r="AS46">
        <f t="shared" si="27"/>
        <v>0.3089267626667398</v>
      </c>
      <c r="AT46">
        <f t="shared" si="27"/>
        <v>-6.8119950416383661E-4</v>
      </c>
      <c r="AU46">
        <f t="shared" si="25"/>
        <v>-18.746359885652701</v>
      </c>
      <c r="AW46">
        <v>43</v>
      </c>
      <c r="AX46">
        <f>IF(Z46&gt;0, (R46*SUMPRODUCT(K46:$K$98, X46:$X$98)-K46*$AZ$3)/Z46, 0)</f>
        <v>-299.56665855103336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0.29613519399999999</v>
      </c>
      <c r="Q47" s="4">
        <f t="shared" si="22"/>
        <v>12.5</v>
      </c>
      <c r="R47">
        <f t="shared" si="0"/>
        <v>50000</v>
      </c>
      <c r="S47">
        <f t="shared" si="1"/>
        <v>-726.36039752083616</v>
      </c>
      <c r="U47">
        <f t="shared" si="12"/>
        <v>0.29613519399999999</v>
      </c>
      <c r="V47">
        <f t="shared" si="13"/>
        <v>0.01</v>
      </c>
      <c r="W47">
        <f t="shared" si="14"/>
        <v>5.4364104024194802E-2</v>
      </c>
      <c r="X47">
        <f t="shared" si="15"/>
        <v>1.6099124491841109E-2</v>
      </c>
      <c r="Y47">
        <f t="shared" si="16"/>
        <v>5.4364104024194799E-4</v>
      </c>
      <c r="Z47">
        <f t="shared" si="17"/>
        <v>3.7721338492111747E-2</v>
      </c>
      <c r="AB47">
        <f t="shared" si="18"/>
        <v>-16.285672987648823</v>
      </c>
      <c r="AC47">
        <f t="shared" si="19"/>
        <v>-27.399286422148307</v>
      </c>
      <c r="AE47">
        <f t="shared" si="2"/>
        <v>0</v>
      </c>
      <c r="AF47">
        <f t="shared" si="26"/>
        <v>0</v>
      </c>
      <c r="AG47">
        <f t="shared" si="26"/>
        <v>-0.47151673115139686</v>
      </c>
      <c r="AH47">
        <f t="shared" si="4"/>
        <v>-804.95622459205549</v>
      </c>
      <c r="AI47">
        <f t="shared" si="23"/>
        <v>-805.42774132320687</v>
      </c>
      <c r="AJ47">
        <f t="shared" si="6"/>
        <v>11.113613434499484</v>
      </c>
      <c r="AK47">
        <f t="shared" si="20"/>
        <v>-1.1399971091354177</v>
      </c>
      <c r="AL47">
        <f t="shared" si="24"/>
        <v>-795.45412499784277</v>
      </c>
      <c r="AN47">
        <f t="shared" si="27"/>
        <v>0</v>
      </c>
      <c r="AO47">
        <f t="shared" si="27"/>
        <v>0</v>
      </c>
      <c r="AP47">
        <f t="shared" si="27"/>
        <v>-8.2375573665523019E-3</v>
      </c>
      <c r="AQ47">
        <f t="shared" si="27"/>
        <v>-14.062858515006422</v>
      </c>
      <c r="AR47">
        <f t="shared" si="27"/>
        <v>-14.071096072372974</v>
      </c>
      <c r="AS47">
        <f t="shared" si="27"/>
        <v>0.19415859961707455</v>
      </c>
      <c r="AT47">
        <f t="shared" si="27"/>
        <v>-1.9916136509674665E-2</v>
      </c>
      <c r="AU47">
        <f t="shared" si="25"/>
        <v>-13.896853609265573</v>
      </c>
      <c r="AW47">
        <v>44</v>
      </c>
      <c r="AX47">
        <f>IF(Z47&gt;0, (R47*SUMPRODUCT(K47:$K$98, X47:$X$98)-K47*$AZ$3)/Z47, 0)</f>
        <v>-726.36039752083616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0.33524791700000001</v>
      </c>
      <c r="Q48" s="4">
        <f t="shared" si="22"/>
        <v>12.5</v>
      </c>
      <c r="R48">
        <f t="shared" si="0"/>
        <v>50000</v>
      </c>
      <c r="S48">
        <f t="shared" si="1"/>
        <v>-1392.1642049982468</v>
      </c>
      <c r="U48">
        <f t="shared" si="12"/>
        <v>0.33524791700000001</v>
      </c>
      <c r="V48">
        <f t="shared" si="13"/>
        <v>0.01</v>
      </c>
      <c r="W48">
        <f t="shared" si="14"/>
        <v>3.7721338492111747E-2</v>
      </c>
      <c r="X48">
        <f t="shared" si="15"/>
        <v>1.2646000155932384E-2</v>
      </c>
      <c r="Y48">
        <f t="shared" si="16"/>
        <v>3.7721338492111749E-4</v>
      </c>
      <c r="Z48">
        <f t="shared" si="17"/>
        <v>2.4698124951258248E-2</v>
      </c>
      <c r="AB48">
        <f t="shared" si="18"/>
        <v>-27.399286422148307</v>
      </c>
      <c r="AC48">
        <f t="shared" si="19"/>
        <v>-34.383845487715803</v>
      </c>
      <c r="AE48">
        <f t="shared" si="2"/>
        <v>0</v>
      </c>
      <c r="AF48">
        <f t="shared" si="26"/>
        <v>0</v>
      </c>
      <c r="AG48">
        <f t="shared" si="26"/>
        <v>-0.30872656189072811</v>
      </c>
      <c r="AH48">
        <f t="shared" si="4"/>
        <v>-632.30000779661918</v>
      </c>
      <c r="AI48">
        <f t="shared" si="23"/>
        <v>-632.60873435850988</v>
      </c>
      <c r="AJ48">
        <f t="shared" si="6"/>
        <v>6.9845590655674954</v>
      </c>
      <c r="AK48">
        <f t="shared" si="20"/>
        <v>-1.9179500495503816</v>
      </c>
      <c r="AL48">
        <f t="shared" si="24"/>
        <v>-627.5421253424928</v>
      </c>
      <c r="AN48">
        <f t="shared" si="27"/>
        <v>0</v>
      </c>
      <c r="AO48">
        <f t="shared" si="27"/>
        <v>0</v>
      </c>
      <c r="AP48">
        <f t="shared" si="27"/>
        <v>-4.8156766469483157E-3</v>
      </c>
      <c r="AQ48">
        <f t="shared" si="27"/>
        <v>-9.8629426725166578</v>
      </c>
      <c r="AR48">
        <f t="shared" si="27"/>
        <v>-9.8677583491636049</v>
      </c>
      <c r="AS48">
        <f t="shared" si="27"/>
        <v>0.10894876610322107</v>
      </c>
      <c r="AT48">
        <f t="shared" si="27"/>
        <v>-2.9917177216848109E-2</v>
      </c>
      <c r="AU48">
        <f t="shared" si="25"/>
        <v>-9.7887267602772337</v>
      </c>
      <c r="AW48">
        <v>45</v>
      </c>
      <c r="AX48">
        <f>IF(Z48&gt;0, (R48*SUMPRODUCT(K48:$K$98, X48:$X$98)-K48*$AZ$3)/Z48, 0)</f>
        <v>-1392.1642049982468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0.37793865599999998</v>
      </c>
      <c r="Q49" s="4">
        <f t="shared" si="22"/>
        <v>12.5</v>
      </c>
      <c r="R49">
        <f t="shared" si="0"/>
        <v>50000</v>
      </c>
      <c r="S49">
        <f t="shared" si="1"/>
        <v>-2508.9277722362081</v>
      </c>
      <c r="U49">
        <f t="shared" si="12"/>
        <v>0.37793865599999998</v>
      </c>
      <c r="V49">
        <f t="shared" si="13"/>
        <v>0.01</v>
      </c>
      <c r="W49">
        <f t="shared" si="14"/>
        <v>2.4698124951258248E-2</v>
      </c>
      <c r="X49">
        <f t="shared" si="15"/>
        <v>9.3343761497986077E-3</v>
      </c>
      <c r="Y49">
        <f t="shared" si="16"/>
        <v>2.4698124951258248E-4</v>
      </c>
      <c r="Z49">
        <f t="shared" si="17"/>
        <v>1.5116767551947057E-2</v>
      </c>
      <c r="AB49">
        <f t="shared" si="18"/>
        <v>-34.383845487715803</v>
      </c>
      <c r="AC49">
        <f t="shared" si="19"/>
        <v>-37.92687793751913</v>
      </c>
      <c r="AE49">
        <f t="shared" si="2"/>
        <v>0</v>
      </c>
      <c r="AF49">
        <f t="shared" si="26"/>
        <v>0</v>
      </c>
      <c r="AG49">
        <f t="shared" si="26"/>
        <v>-0.18895959439933821</v>
      </c>
      <c r="AH49">
        <f t="shared" si="4"/>
        <v>-466.71880748993038</v>
      </c>
      <c r="AI49">
        <f t="shared" si="23"/>
        <v>-466.90776708432975</v>
      </c>
      <c r="AJ49">
        <f t="shared" si="6"/>
        <v>3.5430324498033272</v>
      </c>
      <c r="AK49">
        <f t="shared" si="20"/>
        <v>-2.4068691841401066</v>
      </c>
      <c r="AL49">
        <f t="shared" si="24"/>
        <v>-465.77160381866656</v>
      </c>
      <c r="AN49">
        <f t="shared" si="27"/>
        <v>0</v>
      </c>
      <c r="AO49">
        <f t="shared" si="27"/>
        <v>0</v>
      </c>
      <c r="AP49">
        <f t="shared" si="27"/>
        <v>-2.6316870721433921E-3</v>
      </c>
      <c r="AQ49">
        <f t="shared" si="27"/>
        <v>-6.5001084274222602</v>
      </c>
      <c r="AR49">
        <f t="shared" si="27"/>
        <v>-6.5027401144944035</v>
      </c>
      <c r="AS49">
        <f t="shared" si="27"/>
        <v>4.9344690456028011E-2</v>
      </c>
      <c r="AT49">
        <f t="shared" si="27"/>
        <v>-3.3521063253637129E-2</v>
      </c>
      <c r="AU49">
        <f t="shared" si="25"/>
        <v>-6.4869164872920138</v>
      </c>
      <c r="AW49">
        <v>46</v>
      </c>
      <c r="AX49">
        <f>IF(Z49&gt;0, (R49*SUMPRODUCT(K49:$K$98, X49:$X$98)-K49*$AZ$3)/Z49, 0)</f>
        <v>-2508.9277722362081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0.42486345599999997</v>
      </c>
      <c r="Q50" s="4">
        <f t="shared" si="22"/>
        <v>12.5</v>
      </c>
      <c r="R50">
        <f t="shared" si="0"/>
        <v>50000</v>
      </c>
      <c r="S50">
        <f t="shared" si="1"/>
        <v>-4539.8616301483962</v>
      </c>
      <c r="U50">
        <f t="shared" si="12"/>
        <v>0.42486345599999997</v>
      </c>
      <c r="V50">
        <f t="shared" si="13"/>
        <v>0.01</v>
      </c>
      <c r="W50">
        <f t="shared" si="14"/>
        <v>1.5116767551947057E-2</v>
      </c>
      <c r="X50">
        <f t="shared" si="15"/>
        <v>6.4225621056688857E-3</v>
      </c>
      <c r="Y50">
        <f t="shared" si="16"/>
        <v>1.5116767551947059E-4</v>
      </c>
      <c r="Z50">
        <f t="shared" si="17"/>
        <v>8.5430377707586998E-3</v>
      </c>
      <c r="AB50">
        <f t="shared" si="18"/>
        <v>-37.92687793751913</v>
      </c>
      <c r="AC50">
        <f t="shared" si="19"/>
        <v>-38.784209380375913</v>
      </c>
      <c r="AE50">
        <f t="shared" si="2"/>
        <v>0</v>
      </c>
      <c r="AF50">
        <f t="shared" si="26"/>
        <v>0</v>
      </c>
      <c r="AG50">
        <f t="shared" si="26"/>
        <v>-0.10678797213448375</v>
      </c>
      <c r="AH50">
        <f t="shared" si="4"/>
        <v>-321.12810528344426</v>
      </c>
      <c r="AI50">
        <f t="shared" si="23"/>
        <v>-321.23489325557875</v>
      </c>
      <c r="AJ50">
        <f t="shared" si="6"/>
        <v>0.85733144285678264</v>
      </c>
      <c r="AK50">
        <f t="shared" si="20"/>
        <v>-2.6548814556263394</v>
      </c>
      <c r="AL50">
        <f t="shared" si="24"/>
        <v>-323.03244326834835</v>
      </c>
      <c r="AN50">
        <f t="shared" si="27"/>
        <v>0</v>
      </c>
      <c r="AO50">
        <f t="shared" si="27"/>
        <v>0</v>
      </c>
      <c r="AP50">
        <f t="shared" si="27"/>
        <v>-1.32791297932196E-3</v>
      </c>
      <c r="AQ50">
        <f t="shared" si="27"/>
        <v>-3.9932416592191524</v>
      </c>
      <c r="AR50">
        <f t="shared" si="27"/>
        <v>-3.9945695721984742</v>
      </c>
      <c r="AS50">
        <f t="shared" si="27"/>
        <v>1.0660952987445252E-2</v>
      </c>
      <c r="AT50">
        <f t="shared" si="27"/>
        <v>-3.3013563915677752E-2</v>
      </c>
      <c r="AU50">
        <f t="shared" si="25"/>
        <v>-4.0169221831267077</v>
      </c>
      <c r="AW50">
        <v>47</v>
      </c>
      <c r="AX50">
        <f>IF(Z50&gt;0, (R50*SUMPRODUCT(K50:$K$98, X50:$X$98)-K50*$AZ$3)/Z50, 0)</f>
        <v>-4539.8616301483962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0.47765295400000002</v>
      </c>
      <c r="Q51" s="4">
        <f t="shared" si="22"/>
        <v>12.5</v>
      </c>
      <c r="R51">
        <f t="shared" si="0"/>
        <v>50000</v>
      </c>
      <c r="S51">
        <f t="shared" si="1"/>
        <v>-8622.1740631837729</v>
      </c>
      <c r="U51">
        <f t="shared" si="12"/>
        <v>0.47765295400000002</v>
      </c>
      <c r="V51">
        <f t="shared" si="13"/>
        <v>0.01</v>
      </c>
      <c r="W51">
        <f t="shared" si="14"/>
        <v>8.5430377707586998E-3</v>
      </c>
      <c r="X51">
        <f t="shared" si="15"/>
        <v>4.0806072273364682E-3</v>
      </c>
      <c r="Y51">
        <f t="shared" si="16"/>
        <v>8.5430377707586996E-5</v>
      </c>
      <c r="Z51">
        <f t="shared" si="17"/>
        <v>4.3770001657146449E-3</v>
      </c>
      <c r="AB51">
        <f t="shared" si="18"/>
        <v>-38.784209380375913</v>
      </c>
      <c r="AC51">
        <f t="shared" si="19"/>
        <v>-37.739257303375886</v>
      </c>
      <c r="AE51">
        <f t="shared" si="2"/>
        <v>0</v>
      </c>
      <c r="AF51">
        <f t="shared" si="26"/>
        <v>0</v>
      </c>
      <c r="AG51">
        <f t="shared" si="26"/>
        <v>-5.4712502071433064E-2</v>
      </c>
      <c r="AH51">
        <f t="shared" si="4"/>
        <v>-204.0303613668234</v>
      </c>
      <c r="AI51">
        <f t="shared" si="23"/>
        <v>-204.08507386889482</v>
      </c>
      <c r="AJ51">
        <f t="shared" si="6"/>
        <v>-1.0449520770000262</v>
      </c>
      <c r="AK51">
        <f t="shared" si="20"/>
        <v>-2.7148946566263144</v>
      </c>
      <c r="AL51">
        <f t="shared" si="24"/>
        <v>-207.84492060252117</v>
      </c>
      <c r="AN51">
        <f t="shared" si="27"/>
        <v>0</v>
      </c>
      <c r="AO51">
        <f t="shared" si="27"/>
        <v>0</v>
      </c>
      <c r="AP51">
        <f t="shared" si="27"/>
        <v>-6.0745740383987966E-4</v>
      </c>
      <c r="AQ51">
        <f t="shared" si="27"/>
        <v>-2.2652912758145538</v>
      </c>
      <c r="AR51">
        <f t="shared" si="27"/>
        <v>-2.2658987332183935</v>
      </c>
      <c r="AS51">
        <f t="shared" si="27"/>
        <v>-1.1601806749813294E-2</v>
      </c>
      <c r="AT51">
        <f t="shared" si="27"/>
        <v>-3.0142705914999037E-2</v>
      </c>
      <c r="AU51">
        <f t="shared" si="25"/>
        <v>-2.3076432458832059</v>
      </c>
      <c r="AW51">
        <v>48</v>
      </c>
      <c r="AX51">
        <f>IF(Z51&gt;0, (R51*SUMPRODUCT(K51:$K$98, X51:$X$98)-K51*$AZ$3)/Z51, 0)</f>
        <v>-8622.1740631837729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0.53697763200000004</v>
      </c>
      <c r="Q52" s="4">
        <f t="shared" si="22"/>
        <v>12.5</v>
      </c>
      <c r="R52">
        <f t="shared" si="0"/>
        <v>50000</v>
      </c>
      <c r="S52">
        <f t="shared" si="1"/>
        <v>-17906.368303999654</v>
      </c>
      <c r="U52">
        <f t="shared" si="12"/>
        <v>0.53697763200000004</v>
      </c>
      <c r="V52">
        <f t="shared" si="13"/>
        <v>0.01</v>
      </c>
      <c r="W52">
        <f t="shared" si="14"/>
        <v>4.3770001657146449E-3</v>
      </c>
      <c r="X52">
        <f t="shared" si="15"/>
        <v>2.3503511842490579E-3</v>
      </c>
      <c r="Y52">
        <f t="shared" si="16"/>
        <v>4.3770001657146448E-5</v>
      </c>
      <c r="Z52">
        <f t="shared" si="17"/>
        <v>1.9828789798084405E-3</v>
      </c>
      <c r="AB52">
        <f t="shared" si="18"/>
        <v>-37.739257303375886</v>
      </c>
      <c r="AC52">
        <f t="shared" si="19"/>
        <v>-35.506161314709033</v>
      </c>
      <c r="AE52">
        <f t="shared" si="2"/>
        <v>0</v>
      </c>
      <c r="AF52">
        <f t="shared" si="26"/>
        <v>0</v>
      </c>
      <c r="AG52">
        <f t="shared" si="26"/>
        <v>-2.4785987247605508E-2</v>
      </c>
      <c r="AH52">
        <f t="shared" si="4"/>
        <v>-117.51755921245289</v>
      </c>
      <c r="AI52">
        <f t="shared" si="23"/>
        <v>-117.54234519970051</v>
      </c>
      <c r="AJ52">
        <f t="shared" si="6"/>
        <v>-2.2330959886668538</v>
      </c>
      <c r="AK52">
        <f t="shared" si="20"/>
        <v>-2.6417480112363121</v>
      </c>
      <c r="AL52">
        <f t="shared" si="24"/>
        <v>-122.41718919960367</v>
      </c>
      <c r="AN52">
        <f t="shared" si="27"/>
        <v>0</v>
      </c>
      <c r="AO52">
        <f t="shared" si="27"/>
        <v>0</v>
      </c>
      <c r="AP52">
        <f t="shared" si="27"/>
        <v>-2.4570695673810226E-4</v>
      </c>
      <c r="AQ52">
        <f t="shared" si="27"/>
        <v>-1.1649679937671653</v>
      </c>
      <c r="AR52">
        <f t="shared" si="27"/>
        <v>-1.1652137007239034</v>
      </c>
      <c r="AS52">
        <f t="shared" si="27"/>
        <v>-2.213699272892199E-2</v>
      </c>
      <c r="AT52">
        <f t="shared" si="27"/>
        <v>-2.6188017359385803E-2</v>
      </c>
      <c r="AU52">
        <f t="shared" si="25"/>
        <v>-1.2135387108122113</v>
      </c>
      <c r="AW52">
        <v>49</v>
      </c>
      <c r="AX52">
        <f>IF(Z52&gt;0, (R52*SUMPRODUCT(K52:$K$98, X52:$X$98)-K52*$AZ$3)/Z52, 0)</f>
        <v>-17906.368303999654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0.60388337299999995</v>
      </c>
      <c r="Q53" s="4">
        <f t="shared" si="22"/>
        <v>12.5</v>
      </c>
      <c r="R53">
        <f t="shared" si="0"/>
        <v>50000</v>
      </c>
      <c r="S53">
        <f t="shared" si="1"/>
        <v>-42651.189398932562</v>
      </c>
      <c r="U53">
        <f t="shared" si="12"/>
        <v>0.60388337299999995</v>
      </c>
      <c r="V53">
        <f t="shared" si="13"/>
        <v>0.01</v>
      </c>
      <c r="W53">
        <f t="shared" si="14"/>
        <v>1.9828789798084405E-3</v>
      </c>
      <c r="X53">
        <f t="shared" si="15"/>
        <v>1.1974276465775199E-3</v>
      </c>
      <c r="Y53">
        <f t="shared" si="16"/>
        <v>1.9828789798084406E-5</v>
      </c>
      <c r="Z53">
        <f t="shared" si="17"/>
        <v>7.6562254343283626E-4</v>
      </c>
      <c r="AB53">
        <f t="shared" si="18"/>
        <v>-35.506161314709033</v>
      </c>
      <c r="AC53">
        <f t="shared" si="19"/>
        <v>-32.654712108046368</v>
      </c>
      <c r="AE53">
        <f t="shared" si="2"/>
        <v>0</v>
      </c>
      <c r="AF53">
        <f t="shared" si="26"/>
        <v>0</v>
      </c>
      <c r="AG53">
        <f t="shared" si="26"/>
        <v>-9.5702817929104525E-3</v>
      </c>
      <c r="AH53">
        <f t="shared" si="4"/>
        <v>-59.871382328875995</v>
      </c>
      <c r="AI53">
        <f t="shared" si="23"/>
        <v>-59.880952610668906</v>
      </c>
      <c r="AJ53">
        <f t="shared" si="6"/>
        <v>-2.8514492066626644</v>
      </c>
      <c r="AK53">
        <f t="shared" si="20"/>
        <v>-2.4854312920296326</v>
      </c>
      <c r="AL53">
        <f t="shared" si="24"/>
        <v>-65.217833109361209</v>
      </c>
      <c r="AN53">
        <f t="shared" si="27"/>
        <v>0</v>
      </c>
      <c r="AO53">
        <f t="shared" si="27"/>
        <v>0</v>
      </c>
      <c r="AP53">
        <f t="shared" si="27"/>
        <v>-8.4706733362634764E-5</v>
      </c>
      <c r="AQ53">
        <f t="shared" si="27"/>
        <v>-0.52992266358775075</v>
      </c>
      <c r="AR53">
        <f t="shared" si="27"/>
        <v>-0.53000737032111345</v>
      </c>
      <c r="AS53">
        <f t="shared" si="27"/>
        <v>-2.5238227345071321E-2</v>
      </c>
      <c r="AT53">
        <f t="shared" si="27"/>
        <v>-2.1998596311036841E-2</v>
      </c>
      <c r="AU53">
        <f t="shared" si="25"/>
        <v>-0.5772441939772216</v>
      </c>
      <c r="AW53">
        <v>50</v>
      </c>
      <c r="AX53">
        <f>IF(Z53&gt;0, (R53*SUMPRODUCT(K53:$K$98, X53:$X$98)-K53*$AZ$3)/Z53, 0)</f>
        <v>-42651.189398932562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0.676158394</v>
      </c>
      <c r="Q54" s="4">
        <f t="shared" si="22"/>
        <v>12.5</v>
      </c>
      <c r="R54">
        <f t="shared" si="0"/>
        <v>50000</v>
      </c>
      <c r="S54">
        <f t="shared" si="1"/>
        <v>-123181.41152692487</v>
      </c>
      <c r="U54">
        <f t="shared" si="12"/>
        <v>0.676158394</v>
      </c>
      <c r="V54">
        <f t="shared" si="13"/>
        <v>0.01</v>
      </c>
      <c r="W54">
        <f t="shared" si="14"/>
        <v>7.6562254343283626E-4</v>
      </c>
      <c r="X54">
        <f t="shared" si="15"/>
        <v>5.1768210937774178E-4</v>
      </c>
      <c r="Y54">
        <f t="shared" si="16"/>
        <v>7.6562254343283627E-6</v>
      </c>
      <c r="Z54">
        <f t="shared" si="17"/>
        <v>2.4028420862076612E-4</v>
      </c>
      <c r="AB54">
        <f t="shared" si="18"/>
        <v>-32.654712108046368</v>
      </c>
      <c r="AC54">
        <f t="shared" si="19"/>
        <v>-29.598547985536062</v>
      </c>
      <c r="AE54">
        <f t="shared" si="2"/>
        <v>0</v>
      </c>
      <c r="AF54">
        <f t="shared" si="26"/>
        <v>0</v>
      </c>
      <c r="AG54">
        <f t="shared" si="26"/>
        <v>-3.0035526077595767E-3</v>
      </c>
      <c r="AH54">
        <f t="shared" si="4"/>
        <v>-25.884105468887089</v>
      </c>
      <c r="AI54">
        <f t="shared" si="23"/>
        <v>-25.887109021494847</v>
      </c>
      <c r="AJ54">
        <f t="shared" si="6"/>
        <v>-3.0561641225103067</v>
      </c>
      <c r="AK54">
        <f t="shared" si="20"/>
        <v>-2.2858298475632459</v>
      </c>
      <c r="AL54">
        <f t="shared" si="24"/>
        <v>-31.2291029915684</v>
      </c>
      <c r="AN54">
        <f t="shared" si="27"/>
        <v>0</v>
      </c>
      <c r="AO54">
        <f t="shared" si="27"/>
        <v>0</v>
      </c>
      <c r="AP54">
        <f t="shared" si="27"/>
        <v>-2.3736158247806326E-5</v>
      </c>
      <c r="AQ54">
        <f t="shared" si="27"/>
        <v>-0.2045541742552334</v>
      </c>
      <c r="AR54">
        <f t="shared" si="27"/>
        <v>-0.2045779104134812</v>
      </c>
      <c r="AS54">
        <f t="shared" si="27"/>
        <v>-2.4151930968601663E-2</v>
      </c>
      <c r="AT54">
        <f t="shared" si="27"/>
        <v>-1.8064214640073076E-2</v>
      </c>
      <c r="AU54">
        <f t="shared" si="25"/>
        <v>-0.24679405602215593</v>
      </c>
      <c r="AW54">
        <v>51</v>
      </c>
      <c r="AX54">
        <f>IF(Z54&gt;0, (R54*SUMPRODUCT(K54:$K$98, X54:$X$98)-K54*$AZ$3)/Z54, 0)</f>
        <v>-123181.41152692487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0.75167664000000001</v>
      </c>
      <c r="Q55" s="4">
        <f t="shared" si="22"/>
        <v>12.5</v>
      </c>
      <c r="R55">
        <f t="shared" si="0"/>
        <v>50000</v>
      </c>
      <c r="S55">
        <f t="shared" si="1"/>
        <v>-464525.99390041962</v>
      </c>
      <c r="U55">
        <f t="shared" si="12"/>
        <v>0.75167664000000001</v>
      </c>
      <c r="V55">
        <f t="shared" si="13"/>
        <v>0.01</v>
      </c>
      <c r="W55">
        <f t="shared" si="14"/>
        <v>2.4028420862076612E-4</v>
      </c>
      <c r="X55">
        <f t="shared" si="15"/>
        <v>1.8061602658111652E-4</v>
      </c>
      <c r="Y55">
        <f t="shared" si="16"/>
        <v>2.4028420862076612E-6</v>
      </c>
      <c r="Z55">
        <f t="shared" si="17"/>
        <v>5.7265339953441938E-5</v>
      </c>
      <c r="AB55">
        <f t="shared" si="18"/>
        <v>-29.598547985536062</v>
      </c>
      <c r="AC55">
        <f t="shared" si="19"/>
        <v>-26.601238957918024</v>
      </c>
      <c r="AE55">
        <f t="shared" si="2"/>
        <v>0</v>
      </c>
      <c r="AF55">
        <f t="shared" si="26"/>
        <v>0</v>
      </c>
      <c r="AG55">
        <f t="shared" si="26"/>
        <v>-7.1581674941802425E-4</v>
      </c>
      <c r="AH55">
        <f t="shared" si="4"/>
        <v>-9.0308013290558264</v>
      </c>
      <c r="AI55">
        <f t="shared" si="23"/>
        <v>-9.0315171458052443</v>
      </c>
      <c r="AJ55">
        <f t="shared" si="6"/>
        <v>-2.9973090276180372</v>
      </c>
      <c r="AK55">
        <f t="shared" si="20"/>
        <v>-2.0718983589875246</v>
      </c>
      <c r="AL55">
        <f t="shared" si="24"/>
        <v>-14.100724532410807</v>
      </c>
      <c r="AN55">
        <f t="shared" si="27"/>
        <v>0</v>
      </c>
      <c r="AO55">
        <f t="shared" si="27"/>
        <v>0</v>
      </c>
      <c r="AP55">
        <f t="shared" si="27"/>
        <v>-5.0507865956329595E-6</v>
      </c>
      <c r="AQ55">
        <f t="shared" si="27"/>
        <v>-6.3721127422211948E-2</v>
      </c>
      <c r="AR55">
        <f t="shared" si="27"/>
        <v>-6.3726178208807577E-2</v>
      </c>
      <c r="AS55">
        <f t="shared" si="27"/>
        <v>-2.1148943877006252E-2</v>
      </c>
      <c r="AT55">
        <f t="shared" si="27"/>
        <v>-1.4619267385956215E-2</v>
      </c>
      <c r="AU55">
        <f t="shared" si="25"/>
        <v>-9.9494389471770042E-2</v>
      </c>
      <c r="AW55">
        <v>52</v>
      </c>
      <c r="AX55">
        <f>IF(Z55&gt;0, (R55*SUMPRODUCT(K55:$K$98, X55:$X$98)-K55*$AZ$3)/Z55, 0)</f>
        <v>-464525.99390041962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0.75374016600000004</v>
      </c>
      <c r="Q56" s="4">
        <f t="shared" si="22"/>
        <v>12.5</v>
      </c>
      <c r="R56">
        <f t="shared" si="0"/>
        <v>50000</v>
      </c>
      <c r="S56">
        <f t="shared" si="1"/>
        <v>-1759573.8322177923</v>
      </c>
      <c r="U56">
        <f t="shared" si="12"/>
        <v>0.75374016600000004</v>
      </c>
      <c r="V56">
        <f t="shared" si="13"/>
        <v>0.01</v>
      </c>
      <c r="W56">
        <f t="shared" si="14"/>
        <v>5.7265339953441938E-5</v>
      </c>
      <c r="X56">
        <f t="shared" si="15"/>
        <v>4.3163186842553758E-5</v>
      </c>
      <c r="Y56">
        <f t="shared" si="16"/>
        <v>5.7265339953441943E-7</v>
      </c>
      <c r="Z56">
        <f t="shared" si="17"/>
        <v>1.352949971135376E-5</v>
      </c>
      <c r="AB56">
        <f t="shared" si="18"/>
        <v>-26.601238957918024</v>
      </c>
      <c r="AC56">
        <f t="shared" si="19"/>
        <v>-23.806153655096249</v>
      </c>
      <c r="AE56">
        <f t="shared" si="2"/>
        <v>0</v>
      </c>
      <c r="AF56">
        <f t="shared" si="26"/>
        <v>0</v>
      </c>
      <c r="AG56">
        <f t="shared" si="26"/>
        <v>-1.6911874639192201E-4</v>
      </c>
      <c r="AH56">
        <f t="shared" si="4"/>
        <v>-2.1581593421276879</v>
      </c>
      <c r="AI56">
        <f t="shared" si="23"/>
        <v>-2.1583284608740798</v>
      </c>
      <c r="AJ56">
        <f t="shared" si="6"/>
        <v>-2.795085302821775</v>
      </c>
      <c r="AK56">
        <f t="shared" si="20"/>
        <v>-1.8620867270542618</v>
      </c>
      <c r="AL56">
        <f t="shared" si="24"/>
        <v>-6.8155004907501162</v>
      </c>
      <c r="AN56">
        <f t="shared" si="27"/>
        <v>0</v>
      </c>
      <c r="AO56">
        <f t="shared" si="27"/>
        <v>0</v>
      </c>
      <c r="AP56">
        <f t="shared" si="27"/>
        <v>-1.0654446452264893E-6</v>
      </c>
      <c r="AQ56">
        <f t="shared" si="27"/>
        <v>-1.3596359739367719E-2</v>
      </c>
      <c r="AR56">
        <f t="shared" si="27"/>
        <v>-1.3597425184012944E-2</v>
      </c>
      <c r="AS56">
        <f t="shared" si="27"/>
        <v>-1.7608980272011795E-2</v>
      </c>
      <c r="AT56">
        <f t="shared" si="27"/>
        <v>-1.1731108316576585E-2</v>
      </c>
      <c r="AU56">
        <f t="shared" si="25"/>
        <v>-4.293751377260132E-2</v>
      </c>
      <c r="AW56">
        <v>53</v>
      </c>
      <c r="AX56">
        <f>IF(Z56&gt;0, (R56*SUMPRODUCT(K56:$K$98, X56:$X$98)-K56*$AZ$3)/Z56, 0)</f>
        <v>-1759573.8322177923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0.75596915499999995</v>
      </c>
      <c r="Q57" s="4">
        <f t="shared" si="22"/>
        <v>12.5</v>
      </c>
      <c r="R57">
        <f t="shared" si="0"/>
        <v>50000</v>
      </c>
      <c r="S57">
        <f t="shared" si="1"/>
        <v>-6716706.6484773261</v>
      </c>
      <c r="U57">
        <f t="shared" si="12"/>
        <v>0.75596915499999995</v>
      </c>
      <c r="V57">
        <f t="shared" si="13"/>
        <v>0.01</v>
      </c>
      <c r="W57">
        <f t="shared" si="14"/>
        <v>1.352949971135376E-5</v>
      </c>
      <c r="X57">
        <f t="shared" si="15"/>
        <v>1.0227884464364845E-5</v>
      </c>
      <c r="Y57">
        <f t="shared" si="16"/>
        <v>1.352949971135376E-7</v>
      </c>
      <c r="Z57">
        <f t="shared" si="17"/>
        <v>3.1663202498753778E-6</v>
      </c>
      <c r="AB57">
        <f t="shared" si="18"/>
        <v>-23.806153655096249</v>
      </c>
      <c r="AC57">
        <f t="shared" si="19"/>
        <v>-21.267244273546339</v>
      </c>
      <c r="AE57">
        <f t="shared" si="2"/>
        <v>0</v>
      </c>
      <c r="AF57">
        <f t="shared" si="26"/>
        <v>0</v>
      </c>
      <c r="AG57">
        <f t="shared" si="26"/>
        <v>-3.9579003123442221E-5</v>
      </c>
      <c r="AH57">
        <f t="shared" si="4"/>
        <v>-0.51139422321824224</v>
      </c>
      <c r="AI57">
        <f t="shared" si="23"/>
        <v>-0.5114338022213657</v>
      </c>
      <c r="AJ57">
        <f t="shared" si="6"/>
        <v>-2.5389093815499102</v>
      </c>
      <c r="AK57">
        <f t="shared" si="20"/>
        <v>-1.6664307558567377</v>
      </c>
      <c r="AL57">
        <f t="shared" si="24"/>
        <v>-4.7167739396280135</v>
      </c>
      <c r="AN57">
        <f t="shared" si="27"/>
        <v>0</v>
      </c>
      <c r="AO57">
        <f t="shared" si="27"/>
        <v>0</v>
      </c>
      <c r="AP57">
        <f t="shared" si="27"/>
        <v>-2.2263117019917907E-7</v>
      </c>
      <c r="AQ57">
        <f t="shared" si="27"/>
        <v>-2.8765831719683704E-3</v>
      </c>
      <c r="AR57">
        <f t="shared" si="27"/>
        <v>-2.8768058031385696E-3</v>
      </c>
      <c r="AS57">
        <f t="shared" si="27"/>
        <v>-1.4281318932698047E-2</v>
      </c>
      <c r="AT57">
        <f t="shared" si="27"/>
        <v>-9.3736425870854997E-3</v>
      </c>
      <c r="AU57">
        <f t="shared" si="25"/>
        <v>-2.6531767322922114E-2</v>
      </c>
      <c r="AW57">
        <v>54</v>
      </c>
      <c r="AX57">
        <f>IF(Z57&gt;0, (R57*SUMPRODUCT(K57:$K$98, X57:$X$98)-K57*$AZ$3)/Z57, 0)</f>
        <v>-6716706.6484773261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0.75842527199999998</v>
      </c>
      <c r="Q58" s="4">
        <f t="shared" si="22"/>
        <v>12.5</v>
      </c>
      <c r="R58">
        <f t="shared" si="0"/>
        <v>50000</v>
      </c>
      <c r="S58">
        <f t="shared" si="1"/>
        <v>-25900256.849436197</v>
      </c>
      <c r="U58">
        <f t="shared" si="12"/>
        <v>0.75842527199999998</v>
      </c>
      <c r="V58">
        <f t="shared" si="13"/>
        <v>0.01</v>
      </c>
      <c r="W58">
        <f t="shared" si="14"/>
        <v>3.1663202498753778E-6</v>
      </c>
      <c r="X58">
        <f t="shared" si="15"/>
        <v>2.4014172967508414E-6</v>
      </c>
      <c r="Y58">
        <f t="shared" si="16"/>
        <v>3.166320249875378E-8</v>
      </c>
      <c r="Z58">
        <f t="shared" si="17"/>
        <v>7.3323975062578266E-7</v>
      </c>
      <c r="AB58">
        <f t="shared" si="18"/>
        <v>-21.267244273546339</v>
      </c>
      <c r="AC58">
        <f t="shared" si="19"/>
        <v>-18.991097873424316</v>
      </c>
      <c r="AE58">
        <f t="shared" si="2"/>
        <v>0</v>
      </c>
      <c r="AF58">
        <f t="shared" si="26"/>
        <v>0</v>
      </c>
      <c r="AG58">
        <f t="shared" si="26"/>
        <v>-9.1654968828222827E-6</v>
      </c>
      <c r="AH58">
        <f t="shared" si="4"/>
        <v>-0.12007086483754208</v>
      </c>
      <c r="AI58">
        <f t="shared" si="23"/>
        <v>-0.12008003033442489</v>
      </c>
      <c r="AJ58">
        <f t="shared" si="6"/>
        <v>-2.2761464001220233</v>
      </c>
      <c r="AK58">
        <f t="shared" si="20"/>
        <v>-1.4887070991482438</v>
      </c>
      <c r="AL58">
        <f t="shared" si="24"/>
        <v>-3.8849335296046918</v>
      </c>
      <c r="AN58">
        <f t="shared" si="27"/>
        <v>0</v>
      </c>
      <c r="AO58">
        <f t="shared" si="27"/>
        <v>0</v>
      </c>
      <c r="AP58">
        <f t="shared" si="27"/>
        <v>-4.6031922038568394E-8</v>
      </c>
      <c r="AQ58">
        <f t="shared" si="27"/>
        <v>-6.0303252076425245E-4</v>
      </c>
      <c r="AR58">
        <f t="shared" si="27"/>
        <v>-6.0307855268629099E-4</v>
      </c>
      <c r="AS58">
        <f t="shared" si="27"/>
        <v>-1.1431501748165141E-2</v>
      </c>
      <c r="AT58">
        <f t="shared" si="27"/>
        <v>-7.4767413051755674E-3</v>
      </c>
      <c r="AU58">
        <f t="shared" si="25"/>
        <v>-1.9511321606026998E-2</v>
      </c>
      <c r="AW58">
        <v>55</v>
      </c>
      <c r="AX58">
        <f>IF(Z58&gt;0, (R58*SUMPRODUCT(K58:$K$98, X58:$X$98)-K58*$AZ$3)/Z58, 0)</f>
        <v>-25900256.849436197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0.76114147499999996</v>
      </c>
      <c r="Q59" s="4">
        <f t="shared" si="22"/>
        <v>12.5</v>
      </c>
      <c r="R59">
        <f t="shared" si="0"/>
        <v>50000</v>
      </c>
      <c r="S59">
        <f t="shared" si="1"/>
        <v>-101049067.98593523</v>
      </c>
      <c r="U59">
        <f t="shared" si="12"/>
        <v>0.76114147499999996</v>
      </c>
      <c r="V59">
        <f t="shared" si="13"/>
        <v>0.01</v>
      </c>
      <c r="W59">
        <f t="shared" si="14"/>
        <v>7.3323975062578266E-7</v>
      </c>
      <c r="X59">
        <f t="shared" si="15"/>
        <v>5.5809918531994034E-7</v>
      </c>
      <c r="Y59">
        <f t="shared" si="16"/>
        <v>7.3323975062578265E-9</v>
      </c>
      <c r="Z59">
        <f t="shared" si="17"/>
        <v>1.678081677995845E-7</v>
      </c>
      <c r="AB59">
        <f t="shared" si="18"/>
        <v>-18.991097873424316</v>
      </c>
      <c r="AC59">
        <f t="shared" si="19"/>
        <v>-16.956858956575442</v>
      </c>
      <c r="AE59">
        <f t="shared" si="2"/>
        <v>0</v>
      </c>
      <c r="AF59">
        <f t="shared" si="26"/>
        <v>0</v>
      </c>
      <c r="AG59">
        <f t="shared" si="26"/>
        <v>-2.0976020974948065E-6</v>
      </c>
      <c r="AH59">
        <f t="shared" si="4"/>
        <v>-2.7904959265997016E-2</v>
      </c>
      <c r="AI59">
        <f t="shared" si="23"/>
        <v>-2.7907056868094512E-2</v>
      </c>
      <c r="AJ59">
        <f t="shared" si="6"/>
        <v>-2.0342389168488744</v>
      </c>
      <c r="AK59">
        <f t="shared" si="20"/>
        <v>-1.3293768511397022</v>
      </c>
      <c r="AL59">
        <f t="shared" si="24"/>
        <v>-3.3915228248566711</v>
      </c>
      <c r="AN59">
        <f t="shared" si="27"/>
        <v>0</v>
      </c>
      <c r="AO59">
        <f t="shared" si="27"/>
        <v>0</v>
      </c>
      <c r="AP59">
        <f t="shared" si="27"/>
        <v>-9.4060694470194282E-9</v>
      </c>
      <c r="AQ59">
        <f t="shared" si="27"/>
        <v>-1.2513144656257482E-4</v>
      </c>
      <c r="AR59">
        <f t="shared" si="27"/>
        <v>-1.2514085263202183E-4</v>
      </c>
      <c r="AS59">
        <f t="shared" si="27"/>
        <v>-9.1219362082838821E-3</v>
      </c>
      <c r="AT59">
        <f t="shared" si="27"/>
        <v>-5.9611930203607201E-3</v>
      </c>
      <c r="AU59">
        <f t="shared" si="25"/>
        <v>-1.5208270081276624E-2</v>
      </c>
      <c r="AW59">
        <v>56</v>
      </c>
      <c r="AX59">
        <f>IF(Z59&gt;0, (R59*SUMPRODUCT(K59:$K$98, X59:$X$98)-K59*$AZ$3)/Z59, 0)</f>
        <v>-101049067.98593523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0.76383916100000004</v>
      </c>
      <c r="Q60" s="4">
        <f t="shared" si="22"/>
        <v>12.5</v>
      </c>
      <c r="R60">
        <f t="shared" si="0"/>
        <v>50000</v>
      </c>
      <c r="S60">
        <f t="shared" si="1"/>
        <v>-398933023.88126916</v>
      </c>
      <c r="U60">
        <f t="shared" si="12"/>
        <v>0.76383916100000004</v>
      </c>
      <c r="V60">
        <f t="shared" si="13"/>
        <v>0.01</v>
      </c>
      <c r="W60">
        <f t="shared" si="14"/>
        <v>1.678081677995845E-7</v>
      </c>
      <c r="X60">
        <f t="shared" si="15"/>
        <v>1.2817845010098185E-7</v>
      </c>
      <c r="Y60">
        <f t="shared" si="16"/>
        <v>1.6780816779958451E-9</v>
      </c>
      <c r="Z60">
        <f t="shared" si="17"/>
        <v>3.7951636020606807E-8</v>
      </c>
      <c r="AB60">
        <f t="shared" si="18"/>
        <v>-16.956858956575442</v>
      </c>
      <c r="AC60">
        <f t="shared" si="19"/>
        <v>-15.140160918941969</v>
      </c>
      <c r="AE60">
        <f t="shared" si="2"/>
        <v>0</v>
      </c>
      <c r="AF60">
        <f t="shared" si="26"/>
        <v>0</v>
      </c>
      <c r="AG60">
        <f t="shared" si="26"/>
        <v>-4.7439545025758507E-7</v>
      </c>
      <c r="AH60">
        <f t="shared" si="4"/>
        <v>-6.4089225050490929E-3</v>
      </c>
      <c r="AI60">
        <f t="shared" si="23"/>
        <v>-6.4093969004993508E-3</v>
      </c>
      <c r="AJ60">
        <f t="shared" si="6"/>
        <v>-1.816698037633472</v>
      </c>
      <c r="AK60">
        <f t="shared" si="20"/>
        <v>-1.1869801269602811</v>
      </c>
      <c r="AL60">
        <f t="shared" si="24"/>
        <v>-3.0100875614942524</v>
      </c>
      <c r="AN60">
        <f t="shared" si="27"/>
        <v>0</v>
      </c>
      <c r="AO60">
        <f t="shared" si="27"/>
        <v>0</v>
      </c>
      <c r="AP60">
        <f t="shared" si="27"/>
        <v>-1.8993612123483742E-9</v>
      </c>
      <c r="AQ60">
        <f t="shared" si="27"/>
        <v>-2.5659729266853763E-5</v>
      </c>
      <c r="AR60">
        <f t="shared" si="27"/>
        <v>-2.5661628628066113E-5</v>
      </c>
      <c r="AS60">
        <f t="shared" si="27"/>
        <v>-7.2736064086551663E-3</v>
      </c>
      <c r="AT60">
        <f t="shared" si="27"/>
        <v>-4.7523727551614719E-3</v>
      </c>
      <c r="AU60">
        <f t="shared" si="25"/>
        <v>-1.2051640792444704E-2</v>
      </c>
      <c r="AW60">
        <v>57</v>
      </c>
      <c r="AX60">
        <f>IF(Z60&gt;0, (R60*SUMPRODUCT(K60:$K$98, X60:$X$98)-K60*$AZ$3)/Z60, 0)</f>
        <v>-398933023.88126916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0.76675259399999995</v>
      </c>
      <c r="Q61" s="4">
        <f t="shared" si="22"/>
        <v>12.5</v>
      </c>
      <c r="R61">
        <f t="shared" si="0"/>
        <v>50000</v>
      </c>
      <c r="S61">
        <f t="shared" si="1"/>
        <v>-1595497979.6161263</v>
      </c>
      <c r="U61">
        <f t="shared" si="12"/>
        <v>0.76675259399999995</v>
      </c>
      <c r="V61">
        <f t="shared" si="13"/>
        <v>0.01</v>
      </c>
      <c r="W61">
        <f t="shared" si="14"/>
        <v>3.7951636020606807E-8</v>
      </c>
      <c r="X61">
        <f t="shared" si="15"/>
        <v>2.9099515365344104E-8</v>
      </c>
      <c r="Y61">
        <f t="shared" si="16"/>
        <v>3.7951636020606808E-10</v>
      </c>
      <c r="Z61">
        <f t="shared" si="17"/>
        <v>8.4726042950566351E-9</v>
      </c>
      <c r="AB61">
        <f t="shared" si="18"/>
        <v>-15.140160918941969</v>
      </c>
      <c r="AC61">
        <f t="shared" si="19"/>
        <v>-13.518023034849776</v>
      </c>
      <c r="AE61">
        <f t="shared" si="2"/>
        <v>0</v>
      </c>
      <c r="AF61">
        <f t="shared" si="26"/>
        <v>0</v>
      </c>
      <c r="AG61">
        <f t="shared" si="26"/>
        <v>-1.0590755368820793E-7</v>
      </c>
      <c r="AH61">
        <f t="shared" si="4"/>
        <v>-1.4549757682672051E-3</v>
      </c>
      <c r="AI61">
        <f t="shared" si="23"/>
        <v>-1.4550816758208934E-3</v>
      </c>
      <c r="AJ61">
        <f t="shared" si="6"/>
        <v>-1.6221378840921936</v>
      </c>
      <c r="AK61">
        <f t="shared" si="20"/>
        <v>-1.0598112643259379</v>
      </c>
      <c r="AL61">
        <f t="shared" si="24"/>
        <v>-2.6834042300939522</v>
      </c>
      <c r="AN61">
        <f t="shared" si="27"/>
        <v>0</v>
      </c>
      <c r="AO61">
        <f t="shared" si="27"/>
        <v>0</v>
      </c>
      <c r="AP61">
        <f t="shared" si="27"/>
        <v>-3.7859594974445518E-10</v>
      </c>
      <c r="AQ61">
        <f t="shared" si="27"/>
        <v>-5.2012147732539307E-6</v>
      </c>
      <c r="AR61">
        <f t="shared" si="27"/>
        <v>-5.2015933692036753E-6</v>
      </c>
      <c r="AS61">
        <f t="shared" si="27"/>
        <v>-5.7987821591305878E-3</v>
      </c>
      <c r="AT61">
        <f t="shared" si="27"/>
        <v>-3.7885895594246513E-3</v>
      </c>
      <c r="AU61">
        <f t="shared" si="25"/>
        <v>-9.5925733119244412E-3</v>
      </c>
      <c r="AW61">
        <v>58</v>
      </c>
      <c r="AX61">
        <f>IF(Z61&gt;0, (R61*SUMPRODUCT(K61:$K$98, X61:$X$98)-K61*$AZ$3)/Z61, 0)</f>
        <v>-1595497979.6161263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0.76980532899999998</v>
      </c>
      <c r="Q62" s="4">
        <f t="shared" si="22"/>
        <v>12.5</v>
      </c>
      <c r="R62">
        <f t="shared" si="0"/>
        <v>50000</v>
      </c>
      <c r="S62">
        <f t="shared" si="1"/>
        <v>-6469513057.5656948</v>
      </c>
      <c r="U62">
        <f t="shared" si="12"/>
        <v>0.76980532899999998</v>
      </c>
      <c r="V62">
        <f t="shared" si="13"/>
        <v>0.01</v>
      </c>
      <c r="W62">
        <f t="shared" si="14"/>
        <v>8.4726042950566351E-9</v>
      </c>
      <c r="X62">
        <f t="shared" si="15"/>
        <v>6.522255936842886E-9</v>
      </c>
      <c r="Y62">
        <f t="shared" si="16"/>
        <v>8.4726042950566353E-11</v>
      </c>
      <c r="Z62">
        <f t="shared" si="17"/>
        <v>1.8656223152631829E-9</v>
      </c>
      <c r="AB62">
        <f t="shared" si="18"/>
        <v>-13.518023034849776</v>
      </c>
      <c r="AC62">
        <f t="shared" si="19"/>
        <v>-12.069667929081104</v>
      </c>
      <c r="AE62">
        <f t="shared" si="2"/>
        <v>0</v>
      </c>
      <c r="AF62">
        <f t="shared" si="26"/>
        <v>0</v>
      </c>
      <c r="AG62">
        <f t="shared" si="26"/>
        <v>-2.3320278940789786E-8</v>
      </c>
      <c r="AH62">
        <f t="shared" si="4"/>
        <v>-3.2611279684214428E-4</v>
      </c>
      <c r="AI62">
        <f t="shared" si="23"/>
        <v>-3.2613611712108506E-4</v>
      </c>
      <c r="AJ62">
        <f t="shared" si="6"/>
        <v>-1.4483551057686714</v>
      </c>
      <c r="AK62">
        <f t="shared" si="20"/>
        <v>-0.94626161243948437</v>
      </c>
      <c r="AL62">
        <f t="shared" si="24"/>
        <v>-2.3949428543252771</v>
      </c>
      <c r="AN62">
        <f t="shared" si="27"/>
        <v>0</v>
      </c>
      <c r="AO62">
        <f t="shared" si="27"/>
        <v>0</v>
      </c>
      <c r="AP62">
        <f t="shared" si="27"/>
        <v>-7.4432866603493612E-11</v>
      </c>
      <c r="AQ62">
        <f t="shared" si="27"/>
        <v>-1.0408756416110634E-6</v>
      </c>
      <c r="AR62">
        <f t="shared" si="27"/>
        <v>-1.0409500744776669E-6</v>
      </c>
      <c r="AS62">
        <f t="shared" si="27"/>
        <v>-4.6228101583126848E-3</v>
      </c>
      <c r="AT62">
        <f t="shared" si="27"/>
        <v>-3.0202453645406338E-3</v>
      </c>
      <c r="AU62">
        <f t="shared" si="25"/>
        <v>-7.6440964729277971E-3</v>
      </c>
      <c r="AW62">
        <v>59</v>
      </c>
      <c r="AX62">
        <f>IF(Z62&gt;0, (R62*SUMPRODUCT(K62:$K$98, X62:$X$98)-K62*$AZ$3)/Z62, 0)</f>
        <v>-6469513057.5656948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0.772959481</v>
      </c>
      <c r="Q63" s="4">
        <f t="shared" si="22"/>
        <v>12.5</v>
      </c>
      <c r="R63">
        <f t="shared" si="0"/>
        <v>50000</v>
      </c>
      <c r="S63">
        <f t="shared" si="1"/>
        <v>-26614161514.064411</v>
      </c>
      <c r="U63">
        <f t="shared" si="12"/>
        <v>0.772959481</v>
      </c>
      <c r="V63">
        <f t="shared" si="13"/>
        <v>0.01</v>
      </c>
      <c r="W63">
        <f t="shared" si="14"/>
        <v>1.8656223152631829E-9</v>
      </c>
      <c r="X63">
        <f t="shared" si="15"/>
        <v>1.4420504565478483E-9</v>
      </c>
      <c r="Y63">
        <f t="shared" si="16"/>
        <v>1.8656223152631829E-11</v>
      </c>
      <c r="Z63">
        <f t="shared" si="17"/>
        <v>4.0491563556270272E-10</v>
      </c>
      <c r="AB63">
        <f t="shared" si="18"/>
        <v>-12.069667929081104</v>
      </c>
      <c r="AC63">
        <f t="shared" si="19"/>
        <v>-10.776490124435814</v>
      </c>
      <c r="AE63">
        <f t="shared" si="2"/>
        <v>0</v>
      </c>
      <c r="AF63">
        <f t="shared" si="26"/>
        <v>0</v>
      </c>
      <c r="AG63">
        <f t="shared" si="26"/>
        <v>-5.0614454445337841E-9</v>
      </c>
      <c r="AH63">
        <f t="shared" si="4"/>
        <v>-7.2102522827392418E-5</v>
      </c>
      <c r="AI63">
        <f t="shared" si="23"/>
        <v>-7.2107584272836946E-5</v>
      </c>
      <c r="AJ63">
        <f t="shared" si="6"/>
        <v>-1.2931778046452909</v>
      </c>
      <c r="AK63">
        <f t="shared" si="20"/>
        <v>-0.84487675503567738</v>
      </c>
      <c r="AL63">
        <f t="shared" si="24"/>
        <v>-2.138126667265241</v>
      </c>
      <c r="AN63">
        <f t="shared" si="27"/>
        <v>0</v>
      </c>
      <c r="AO63">
        <f t="shared" si="27"/>
        <v>0</v>
      </c>
      <c r="AP63">
        <f t="shared" si="27"/>
        <v>-1.4424060712750015E-11</v>
      </c>
      <c r="AQ63">
        <f t="shared" si="27"/>
        <v>-2.0547710692563808E-7</v>
      </c>
      <c r="AR63">
        <f t="shared" si="27"/>
        <v>-2.0549153098635082E-7</v>
      </c>
      <c r="AS63">
        <f t="shared" si="27"/>
        <v>-3.6852862232722521E-3</v>
      </c>
      <c r="AT63">
        <f t="shared" si="27"/>
        <v>-2.4077220120167376E-3</v>
      </c>
      <c r="AU63">
        <f t="shared" si="25"/>
        <v>-6.0932137268199758E-3</v>
      </c>
      <c r="AW63">
        <v>60</v>
      </c>
      <c r="AX63">
        <f>IF(Z63&gt;0, (R63*SUMPRODUCT(K63:$K$98, X63:$X$98)-K63*$AZ$3)/Z63, 0)</f>
        <v>-26614161514.064411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0.77634382000000002</v>
      </c>
      <c r="Q64" s="4">
        <f t="shared" si="22"/>
        <v>12.5</v>
      </c>
      <c r="R64">
        <f t="shared" si="0"/>
        <v>50000</v>
      </c>
      <c r="S64">
        <f t="shared" si="1"/>
        <v>-111219084086.37352</v>
      </c>
      <c r="U64">
        <f t="shared" si="12"/>
        <v>0.77634382000000002</v>
      </c>
      <c r="V64">
        <f t="shared" si="13"/>
        <v>0.01</v>
      </c>
      <c r="W64">
        <f t="shared" si="14"/>
        <v>4.0491563556270272E-10</v>
      </c>
      <c r="X64">
        <f t="shared" si="15"/>
        <v>3.1435375129047647E-10</v>
      </c>
      <c r="Y64">
        <f t="shared" si="16"/>
        <v>4.049156355627027E-12</v>
      </c>
      <c r="Z64">
        <f t="shared" si="17"/>
        <v>8.6512727916599222E-11</v>
      </c>
      <c r="AB64">
        <f t="shared" si="18"/>
        <v>-10.776490124435814</v>
      </c>
      <c r="AC64">
        <f t="shared" si="19"/>
        <v>-9.621866360697803</v>
      </c>
      <c r="AE64">
        <f t="shared" si="2"/>
        <v>0</v>
      </c>
      <c r="AF64">
        <f t="shared" si="26"/>
        <v>0</v>
      </c>
      <c r="AG64">
        <f t="shared" si="26"/>
        <v>-1.0814090989574902E-9</v>
      </c>
      <c r="AH64">
        <f t="shared" si="4"/>
        <v>-1.5717687564523825E-5</v>
      </c>
      <c r="AI64">
        <f t="shared" si="23"/>
        <v>-1.5718768973622782E-5</v>
      </c>
      <c r="AJ64">
        <f t="shared" si="6"/>
        <v>-1.1546237637380106</v>
      </c>
      <c r="AK64">
        <f t="shared" si="20"/>
        <v>-0.75435430871050702</v>
      </c>
      <c r="AL64">
        <f t="shared" si="24"/>
        <v>-1.9089937912174912</v>
      </c>
      <c r="AN64">
        <f t="shared" si="27"/>
        <v>0</v>
      </c>
      <c r="AO64">
        <f t="shared" si="27"/>
        <v>0</v>
      </c>
      <c r="AP64">
        <f t="shared" si="27"/>
        <v>-2.7515979571198623E-12</v>
      </c>
      <c r="AQ64">
        <f t="shared" si="27"/>
        <v>-3.9992965691600964E-8</v>
      </c>
      <c r="AR64">
        <f t="shared" si="27"/>
        <v>-3.9995717289558083E-8</v>
      </c>
      <c r="AS64">
        <f t="shared" si="27"/>
        <v>-2.9378894560868176E-3</v>
      </c>
      <c r="AT64">
        <f t="shared" si="27"/>
        <v>-1.9194214074889997E-3</v>
      </c>
      <c r="AU64">
        <f t="shared" si="25"/>
        <v>-4.857350859293107E-3</v>
      </c>
      <c r="AW64">
        <v>61</v>
      </c>
      <c r="AX64">
        <f>IF(Z64&gt;0, (R64*SUMPRODUCT(K64:$K$98, X64:$X$98)-K64*$AZ$3)/Z64, 0)</f>
        <v>-111219084086.37352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0.77982431100000005</v>
      </c>
      <c r="Q65" s="4">
        <f t="shared" si="22"/>
        <v>12.5</v>
      </c>
      <c r="R65">
        <f t="shared" si="0"/>
        <v>50000</v>
      </c>
      <c r="S65">
        <f t="shared" si="1"/>
        <v>-472474978062.81097</v>
      </c>
      <c r="U65">
        <f t="shared" si="12"/>
        <v>0.77982431100000005</v>
      </c>
      <c r="V65">
        <f t="shared" si="13"/>
        <v>0.01</v>
      </c>
      <c r="W65">
        <f t="shared" si="14"/>
        <v>8.6512727916599222E-11</v>
      </c>
      <c r="X65">
        <f t="shared" si="15"/>
        <v>6.7464728440292454E-11</v>
      </c>
      <c r="Y65">
        <f t="shared" si="16"/>
        <v>8.6512727916599227E-13</v>
      </c>
      <c r="Z65">
        <f t="shared" si="17"/>
        <v>1.8182872197140775E-11</v>
      </c>
      <c r="AB65">
        <f t="shared" si="18"/>
        <v>-9.621866360697803</v>
      </c>
      <c r="AC65">
        <f t="shared" si="19"/>
        <v>-8.5909521424629833</v>
      </c>
      <c r="AE65">
        <f t="shared" si="2"/>
        <v>0</v>
      </c>
      <c r="AF65">
        <f t="shared" si="26"/>
        <v>0</v>
      </c>
      <c r="AG65">
        <f t="shared" si="26"/>
        <v>-2.2728590246425969E-10</v>
      </c>
      <c r="AH65">
        <f t="shared" si="4"/>
        <v>-3.3732364220146227E-6</v>
      </c>
      <c r="AI65">
        <f t="shared" si="23"/>
        <v>-3.3734637079170869E-6</v>
      </c>
      <c r="AJ65">
        <f t="shared" si="6"/>
        <v>-1.0309142182348197</v>
      </c>
      <c r="AK65">
        <f t="shared" si="20"/>
        <v>-0.67353064524884632</v>
      </c>
      <c r="AL65">
        <f t="shared" si="24"/>
        <v>-1.7044482369473739</v>
      </c>
      <c r="AN65">
        <f t="shared" si="27"/>
        <v>0</v>
      </c>
      <c r="AO65">
        <f t="shared" si="27"/>
        <v>0</v>
      </c>
      <c r="AP65">
        <f t="shared" si="27"/>
        <v>-5.163562468648745E-13</v>
      </c>
      <c r="AQ65">
        <f t="shared" si="27"/>
        <v>-7.6634392180714429E-9</v>
      </c>
      <c r="AR65">
        <f t="shared" si="27"/>
        <v>-7.6639555743183075E-9</v>
      </c>
      <c r="AS65">
        <f t="shared" si="27"/>
        <v>-2.3420678132515232E-3</v>
      </c>
      <c r="AT65">
        <f t="shared" si="27"/>
        <v>-1.530151022824038E-3</v>
      </c>
      <c r="AU65">
        <f t="shared" si="25"/>
        <v>-3.8722265000311357E-3</v>
      </c>
      <c r="AW65">
        <v>62</v>
      </c>
      <c r="AX65">
        <f>IF(Z65&gt;0, (R65*SUMPRODUCT(K65:$K$98, X65:$X$98)-K65*$AZ$3)/Z65, 0)</f>
        <v>-472474978062.81097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0.78351069500000003</v>
      </c>
      <c r="Q66" s="4">
        <f t="shared" si="22"/>
        <v>12.5</v>
      </c>
      <c r="R66">
        <f t="shared" si="0"/>
        <v>50000</v>
      </c>
      <c r="S66">
        <f t="shared" si="1"/>
        <v>-2042975830397.2217</v>
      </c>
      <c r="U66">
        <f t="shared" si="12"/>
        <v>0.78351069500000003</v>
      </c>
      <c r="V66">
        <f t="shared" si="13"/>
        <v>0.01</v>
      </c>
      <c r="W66">
        <f t="shared" si="14"/>
        <v>1.8182872197140775E-11</v>
      </c>
      <c r="X66">
        <f t="shared" si="15"/>
        <v>1.4246474832277946E-11</v>
      </c>
      <c r="Y66">
        <f t="shared" si="16"/>
        <v>1.8182872197140775E-13</v>
      </c>
      <c r="Z66">
        <f t="shared" si="17"/>
        <v>3.7545686428914213E-12</v>
      </c>
      <c r="AB66">
        <f t="shared" si="18"/>
        <v>-8.5909521424629833</v>
      </c>
      <c r="AC66">
        <f t="shared" si="19"/>
        <v>-7.6704929909944708</v>
      </c>
      <c r="AE66">
        <f t="shared" si="2"/>
        <v>0</v>
      </c>
      <c r="AF66">
        <f t="shared" si="26"/>
        <v>0</v>
      </c>
      <c r="AG66">
        <f t="shared" si="26"/>
        <v>-4.6932108036142767E-11</v>
      </c>
      <c r="AH66">
        <f t="shared" si="4"/>
        <v>-7.1232374161389727E-7</v>
      </c>
      <c r="AI66">
        <f t="shared" si="23"/>
        <v>-7.1237067372193346E-7</v>
      </c>
      <c r="AJ66">
        <f t="shared" si="6"/>
        <v>-0.92045915146851254</v>
      </c>
      <c r="AK66">
        <f t="shared" si="20"/>
        <v>-0.60136664997240885</v>
      </c>
      <c r="AL66">
        <f t="shared" si="24"/>
        <v>-1.5218265138115949</v>
      </c>
      <c r="AN66">
        <f t="shared" si="27"/>
        <v>0</v>
      </c>
      <c r="AO66">
        <f t="shared" si="27"/>
        <v>0</v>
      </c>
      <c r="AP66">
        <f t="shared" si="27"/>
        <v>-9.5198252274586022E-14</v>
      </c>
      <c r="AQ66">
        <f t="shared" si="27"/>
        <v>-1.4448951494596047E-9</v>
      </c>
      <c r="AR66">
        <f t="shared" si="27"/>
        <v>-1.4449903477118796E-9</v>
      </c>
      <c r="AS66">
        <f t="shared" si="27"/>
        <v>-1.8670821784197149E-3</v>
      </c>
      <c r="AT66">
        <f t="shared" si="27"/>
        <v>-1.2198270320503848E-3</v>
      </c>
      <c r="AU66">
        <f t="shared" si="25"/>
        <v>-3.0869106554604472E-3</v>
      </c>
      <c r="AW66">
        <v>63</v>
      </c>
      <c r="AX66">
        <f>IF(Z66&gt;0, (R66*SUMPRODUCT(K66:$K$98, X66:$X$98)-K66*$AZ$3)/Z66, 0)</f>
        <v>-2042975830397.2217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0.78741316699999997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-9003968995304.5332</v>
      </c>
      <c r="U67">
        <f t="shared" si="12"/>
        <v>0.78741316699999997</v>
      </c>
      <c r="V67">
        <f t="shared" si="13"/>
        <v>0.01</v>
      </c>
      <c r="W67">
        <f t="shared" si="14"/>
        <v>3.7545686428914213E-12</v>
      </c>
      <c r="X67">
        <f t="shared" si="15"/>
        <v>2.9563967858180259E-12</v>
      </c>
      <c r="Y67">
        <f t="shared" si="16"/>
        <v>3.7545686428914215E-14</v>
      </c>
      <c r="Z67">
        <f t="shared" si="17"/>
        <v>7.6062617064448117E-13</v>
      </c>
      <c r="AB67">
        <f t="shared" si="18"/>
        <v>-7.6704929909944708</v>
      </c>
      <c r="AC67">
        <f t="shared" si="19"/>
        <v>-6.8486544575001238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-9.5078271330560152E-12</v>
      </c>
      <c r="AH67">
        <f t="shared" ref="AH67:AH89" si="32">-X67*R67</f>
        <v>-1.478198392909013E-7</v>
      </c>
      <c r="AI67">
        <f t="shared" si="23"/>
        <v>-1.4782934711803434E-7</v>
      </c>
      <c r="AJ67">
        <f t="shared" ref="AJ67:AJ89" si="33">AB67-AC67</f>
        <v>-0.82183853349434699</v>
      </c>
      <c r="AK67">
        <f t="shared" si="20"/>
        <v>-0.53693450936961296</v>
      </c>
      <c r="AL67">
        <f t="shared" si="24"/>
        <v>-1.3587731906933072</v>
      </c>
      <c r="AN67">
        <f t="shared" ref="AN67:AT89" si="34">AE67*$K67</f>
        <v>0</v>
      </c>
      <c r="AO67">
        <f t="shared" si="34"/>
        <v>0</v>
      </c>
      <c r="AP67">
        <f t="shared" si="34"/>
        <v>-1.7219564674503063E-14</v>
      </c>
      <c r="AQ67">
        <f t="shared" si="34"/>
        <v>-2.6771556184427399E-10</v>
      </c>
      <c r="AR67">
        <f t="shared" si="34"/>
        <v>-2.6773278140894846E-10</v>
      </c>
      <c r="AS67">
        <f t="shared" si="34"/>
        <v>-1.488426491296125E-3</v>
      </c>
      <c r="AT67">
        <f t="shared" si="34"/>
        <v>-9.7243864246518278E-4</v>
      </c>
      <c r="AU67">
        <f t="shared" si="25"/>
        <v>-2.4608654014940893E-3</v>
      </c>
      <c r="AW67">
        <v>64</v>
      </c>
      <c r="AX67">
        <f>IF(Z67&gt;0, (R67*SUMPRODUCT(K67:$K$98, X67:$X$98)-K67*$AZ$3)/Z67, 0)</f>
        <v>-9003968995304.5332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0.79138766699999996</v>
      </c>
      <c r="Q68" s="4">
        <f t="shared" si="22"/>
        <v>12.5</v>
      </c>
      <c r="R68">
        <f t="shared" si="28"/>
        <v>50000</v>
      </c>
      <c r="S68">
        <f t="shared" si="29"/>
        <v>-40477134075192.727</v>
      </c>
      <c r="U68">
        <f t="shared" ref="U68:U89" si="38">M68</f>
        <v>0.79138766699999996</v>
      </c>
      <c r="V68">
        <f t="shared" ref="V68:V89" si="39">$C$10</f>
        <v>0.01</v>
      </c>
      <c r="W68">
        <f t="shared" ref="W68:W89" si="40">Z67</f>
        <v>7.6062617064448117E-13</v>
      </c>
      <c r="X68">
        <f t="shared" ref="X68:X89" si="41">U68*W68</f>
        <v>6.019501706454798E-13</v>
      </c>
      <c r="Y68">
        <f t="shared" ref="Y68:Y89" si="42">V68*W68</f>
        <v>7.6062617064448117E-15</v>
      </c>
      <c r="Z68">
        <f t="shared" ref="Z68:Z89" si="43">MAX(0, W68-X68-Y68)</f>
        <v>1.5106973829255654E-13</v>
      </c>
      <c r="AB68">
        <f t="shared" ref="AB68:AB89" si="44">AC67</f>
        <v>-6.8486544575001238</v>
      </c>
      <c r="AC68">
        <f t="shared" ref="AC68:AC89" si="45">S68*Z68</f>
        <v>-6.1148700515720877</v>
      </c>
      <c r="AE68">
        <f t="shared" si="30"/>
        <v>0</v>
      </c>
      <c r="AF68">
        <f t="shared" si="31"/>
        <v>0</v>
      </c>
      <c r="AG68">
        <f t="shared" si="31"/>
        <v>-1.8883717286569568E-12</v>
      </c>
      <c r="AH68">
        <f t="shared" si="32"/>
        <v>-3.0097508532273993E-8</v>
      </c>
      <c r="AI68">
        <f t="shared" si="23"/>
        <v>-3.0099396904002647E-8</v>
      </c>
      <c r="AJ68">
        <f t="shared" si="33"/>
        <v>-0.73378440592803607</v>
      </c>
      <c r="AK68">
        <f t="shared" ref="AK68:AK89" si="46">G68*SUM(AB68:AB68, AE68:AF68)</f>
        <v>-0.4794058120250087</v>
      </c>
      <c r="AL68">
        <f t="shared" si="24"/>
        <v>-1.2131902480524417</v>
      </c>
      <c r="AN68">
        <f t="shared" si="34"/>
        <v>0</v>
      </c>
      <c r="AO68">
        <f t="shared" si="34"/>
        <v>0</v>
      </c>
      <c r="AP68">
        <f t="shared" si="34"/>
        <v>-3.0535874225423564E-15</v>
      </c>
      <c r="AQ68">
        <f t="shared" si="34"/>
        <v>-4.8669111123252117E-11</v>
      </c>
      <c r="AR68">
        <f t="shared" si="34"/>
        <v>-4.8672164710674653E-11</v>
      </c>
      <c r="AS68">
        <f t="shared" si="34"/>
        <v>-1.1865644876992377E-3</v>
      </c>
      <c r="AT68">
        <f t="shared" si="34"/>
        <v>-7.7522213220933397E-4</v>
      </c>
      <c r="AU68">
        <f t="shared" si="25"/>
        <v>-1.9617866685807364E-3</v>
      </c>
      <c r="AW68">
        <v>65</v>
      </c>
      <c r="AX68">
        <f>IF(Z68&gt;0, (R68*SUMPRODUCT(K68:$K$98, X68:$X$98)-K68*$AZ$3)/Z68, 0)</f>
        <v>-40477134075192.727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8"/>
        <v>50000</v>
      </c>
      <c r="S69">
        <f t="shared" si="29"/>
        <v>-185850689188229.47</v>
      </c>
      <c r="U69">
        <f t="shared" si="38"/>
        <v>0.79554122000000005</v>
      </c>
      <c r="V69">
        <f t="shared" si="39"/>
        <v>0.01</v>
      </c>
      <c r="W69">
        <f t="shared" si="40"/>
        <v>1.5106973829255654E-13</v>
      </c>
      <c r="X69">
        <f t="shared" si="41"/>
        <v>1.2018220390634116E-13</v>
      </c>
      <c r="Y69">
        <f t="shared" si="42"/>
        <v>1.5106973829255654E-15</v>
      </c>
      <c r="Z69">
        <f t="shared" si="43"/>
        <v>2.9376837003289814E-14</v>
      </c>
      <c r="AB69">
        <f t="shared" si="44"/>
        <v>-6.1148700515720877</v>
      </c>
      <c r="AC69">
        <f t="shared" si="45"/>
        <v>-5.4597054032316938</v>
      </c>
      <c r="AE69">
        <f t="shared" si="30"/>
        <v>0</v>
      </c>
      <c r="AF69">
        <f t="shared" si="31"/>
        <v>0</v>
      </c>
      <c r="AG69">
        <f t="shared" si="31"/>
        <v>-3.6721046254112267E-13</v>
      </c>
      <c r="AH69">
        <f t="shared" si="32"/>
        <v>-6.0091101953170582E-9</v>
      </c>
      <c r="AI69">
        <f t="shared" si="23"/>
        <v>-6.0094774057795997E-9</v>
      </c>
      <c r="AJ69">
        <f t="shared" si="33"/>
        <v>-0.6551646483403939</v>
      </c>
      <c r="AK69">
        <f t="shared" si="46"/>
        <v>-0.42804090361004621</v>
      </c>
      <c r="AL69">
        <f t="shared" si="24"/>
        <v>-1.0832055579599174</v>
      </c>
      <c r="AN69">
        <f t="shared" si="34"/>
        <v>0</v>
      </c>
      <c r="AO69">
        <f t="shared" si="34"/>
        <v>0</v>
      </c>
      <c r="AP69">
        <f t="shared" si="34"/>
        <v>-5.3017579000975963E-16</v>
      </c>
      <c r="AQ69">
        <f t="shared" si="34"/>
        <v>-8.6759095125214353E-12</v>
      </c>
      <c r="AR69">
        <f t="shared" si="34"/>
        <v>-8.676439688311446E-12</v>
      </c>
      <c r="AS69">
        <f t="shared" si="34"/>
        <v>-9.4592194518813822E-4</v>
      </c>
      <c r="AT69">
        <f t="shared" si="34"/>
        <v>-6.1800233756284582E-4</v>
      </c>
      <c r="AU69">
        <f t="shared" si="25"/>
        <v>-1.5639242914274234E-3</v>
      </c>
      <c r="AW69">
        <v>66</v>
      </c>
      <c r="AX69">
        <f>IF(Z69&gt;0, (R69*SUMPRODUCT(K69:$K$98, X69:$X$98)-K69*$AZ$3)/Z69, 0)</f>
        <v>-185850689188229.47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8"/>
        <v>50000</v>
      </c>
      <c r="S70">
        <f t="shared" si="29"/>
        <v>-872086192330112.25</v>
      </c>
      <c r="U70">
        <f t="shared" si="38"/>
        <v>0.79972280399999995</v>
      </c>
      <c r="V70">
        <f t="shared" si="39"/>
        <v>0.01</v>
      </c>
      <c r="W70">
        <f t="shared" si="40"/>
        <v>2.9376837003289814E-14</v>
      </c>
      <c r="X70">
        <f t="shared" si="41"/>
        <v>2.3493326460921885E-14</v>
      </c>
      <c r="Y70">
        <f t="shared" si="42"/>
        <v>2.9376837003289815E-16</v>
      </c>
      <c r="Z70">
        <f t="shared" si="43"/>
        <v>5.5897421723350302E-15</v>
      </c>
      <c r="AB70">
        <f t="shared" si="44"/>
        <v>-5.4597054032316938</v>
      </c>
      <c r="AC70">
        <f t="shared" si="45"/>
        <v>-4.8747369671787064</v>
      </c>
      <c r="AE70">
        <f t="shared" si="30"/>
        <v>0</v>
      </c>
      <c r="AF70">
        <f t="shared" si="31"/>
        <v>0</v>
      </c>
      <c r="AG70">
        <f t="shared" si="31"/>
        <v>-6.9871777154187873E-14</v>
      </c>
      <c r="AH70">
        <f t="shared" si="32"/>
        <v>-1.1746663230460942E-9</v>
      </c>
      <c r="AI70">
        <f t="shared" si="23"/>
        <v>-1.1747361948232484E-9</v>
      </c>
      <c r="AJ70">
        <f t="shared" si="33"/>
        <v>-0.58496843605298743</v>
      </c>
      <c r="AK70">
        <f t="shared" si="46"/>
        <v>-0.38217937822621861</v>
      </c>
      <c r="AL70">
        <f t="shared" si="24"/>
        <v>-0.96714781545394224</v>
      </c>
      <c r="AN70">
        <f t="shared" si="34"/>
        <v>0</v>
      </c>
      <c r="AO70">
        <f t="shared" si="34"/>
        <v>0</v>
      </c>
      <c r="AP70">
        <f t="shared" si="34"/>
        <v>-9.0071752419769562E-17</v>
      </c>
      <c r="AQ70">
        <f t="shared" si="34"/>
        <v>-1.5142631049982861E-12</v>
      </c>
      <c r="AR70">
        <f t="shared" si="34"/>
        <v>-1.5143531767507059E-12</v>
      </c>
      <c r="AS70">
        <f t="shared" si="34"/>
        <v>-7.540831833899688E-4</v>
      </c>
      <c r="AT70">
        <f t="shared" si="34"/>
        <v>-4.926676798211394E-4</v>
      </c>
      <c r="AU70">
        <f t="shared" si="25"/>
        <v>-1.2467508647254614E-3</v>
      </c>
      <c r="AW70">
        <v>67</v>
      </c>
      <c r="AX70">
        <f>IF(Z70&gt;0, (R70*SUMPRODUCT(K70:$K$98, X70:$X$98)-K70*$AZ$3)/Z70, 0)</f>
        <v>-872086192330112.25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8"/>
        <v>50000</v>
      </c>
      <c r="S71">
        <f t="shared" si="29"/>
        <v>-4182592104259946.5</v>
      </c>
      <c r="U71">
        <f t="shared" si="38"/>
        <v>0.80383592599999998</v>
      </c>
      <c r="V71">
        <f t="shared" si="39"/>
        <v>0.01</v>
      </c>
      <c r="W71">
        <f t="shared" si="40"/>
        <v>5.5897421723350302E-15</v>
      </c>
      <c r="X71">
        <f t="shared" si="41"/>
        <v>4.4932355752001802E-15</v>
      </c>
      <c r="Y71">
        <f t="shared" si="42"/>
        <v>5.5897421723350306E-17</v>
      </c>
      <c r="Z71">
        <f t="shared" si="43"/>
        <v>1.0406091754114997E-15</v>
      </c>
      <c r="AB71">
        <f t="shared" si="44"/>
        <v>-4.8747369671787064</v>
      </c>
      <c r="AC71">
        <f t="shared" si="45"/>
        <v>-4.3524437206965922</v>
      </c>
      <c r="AE71">
        <f t="shared" si="30"/>
        <v>0</v>
      </c>
      <c r="AF71">
        <f t="shared" si="31"/>
        <v>0</v>
      </c>
      <c r="AG71">
        <f t="shared" si="31"/>
        <v>-1.3007614692643747E-14</v>
      </c>
      <c r="AH71">
        <f t="shared" si="32"/>
        <v>-2.2466177876000901E-10</v>
      </c>
      <c r="AI71">
        <f t="shared" si="23"/>
        <v>-2.2467478637470165E-10</v>
      </c>
      <c r="AJ71">
        <f t="shared" si="33"/>
        <v>-0.52229324648211417</v>
      </c>
      <c r="AK71">
        <f t="shared" si="46"/>
        <v>-0.3412315877025095</v>
      </c>
      <c r="AL71">
        <f t="shared" si="24"/>
        <v>-0.8635248344092985</v>
      </c>
      <c r="AN71">
        <f t="shared" si="34"/>
        <v>0</v>
      </c>
      <c r="AO71">
        <f t="shared" si="34"/>
        <v>0</v>
      </c>
      <c r="AP71">
        <f t="shared" si="34"/>
        <v>-1.4971539627485416E-17</v>
      </c>
      <c r="AQ71">
        <f t="shared" si="34"/>
        <v>-2.5858182325995787E-13</v>
      </c>
      <c r="AR71">
        <f t="shared" si="34"/>
        <v>-2.5859679479958531E-13</v>
      </c>
      <c r="AS71">
        <f t="shared" si="34"/>
        <v>-6.011504969698399E-4</v>
      </c>
      <c r="AT71">
        <f t="shared" si="34"/>
        <v>-3.9275165802128708E-4</v>
      </c>
      <c r="AU71">
        <f t="shared" si="25"/>
        <v>-9.9390215524972395E-4</v>
      </c>
      <c r="AW71">
        <v>68</v>
      </c>
      <c r="AX71">
        <f>IF(Z71&gt;0, (R71*SUMPRODUCT(K71:$K$98, X71:$X$98)-K71*$AZ$3)/Z71, 0)</f>
        <v>-4182592104259946.5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8"/>
        <v>50000</v>
      </c>
      <c r="S72">
        <f t="shared" si="29"/>
        <v>-2.0524342054696288E+16</v>
      </c>
      <c r="U72">
        <f t="shared" si="38"/>
        <v>0.80804740799999997</v>
      </c>
      <c r="V72">
        <f t="shared" si="39"/>
        <v>0.01</v>
      </c>
      <c r="W72">
        <f t="shared" si="40"/>
        <v>1.0406091754114997E-15</v>
      </c>
      <c r="X72">
        <f t="shared" si="41"/>
        <v>8.4086154693227962E-16</v>
      </c>
      <c r="Y72">
        <f t="shared" si="42"/>
        <v>1.0406091754114998E-17</v>
      </c>
      <c r="Z72">
        <f t="shared" si="43"/>
        <v>1.8934153672510512E-16</v>
      </c>
      <c r="AB72">
        <f t="shared" si="44"/>
        <v>-4.3524437206965922</v>
      </c>
      <c r="AC72">
        <f t="shared" si="45"/>
        <v>-3.8861104649078966</v>
      </c>
      <c r="AE72">
        <f t="shared" si="30"/>
        <v>0</v>
      </c>
      <c r="AF72">
        <f t="shared" si="31"/>
        <v>0</v>
      </c>
      <c r="AG72">
        <f t="shared" si="31"/>
        <v>-2.3667692090638139E-15</v>
      </c>
      <c r="AH72">
        <f t="shared" si="32"/>
        <v>-4.204307734661398E-11</v>
      </c>
      <c r="AI72">
        <f t="shared" si="23"/>
        <v>-4.2045444115823044E-11</v>
      </c>
      <c r="AJ72">
        <f t="shared" si="33"/>
        <v>-0.46633325578869567</v>
      </c>
      <c r="AK72">
        <f t="shared" si="46"/>
        <v>-0.30467106044876147</v>
      </c>
      <c r="AL72">
        <f t="shared" si="24"/>
        <v>-0.77100431627950261</v>
      </c>
      <c r="AN72">
        <f t="shared" si="34"/>
        <v>0</v>
      </c>
      <c r="AO72">
        <f t="shared" si="34"/>
        <v>0</v>
      </c>
      <c r="AP72">
        <f t="shared" si="34"/>
        <v>-2.4322414655818633E-18</v>
      </c>
      <c r="AQ72">
        <f t="shared" si="34"/>
        <v>-4.3206120677710263E-14</v>
      </c>
      <c r="AR72">
        <f t="shared" si="34"/>
        <v>-4.3208552919175844E-14</v>
      </c>
      <c r="AS72">
        <f t="shared" si="34"/>
        <v>-4.7923349567223359E-4</v>
      </c>
      <c r="AT72">
        <f t="shared" si="34"/>
        <v>-3.1309921717267698E-4</v>
      </c>
      <c r="AU72">
        <f t="shared" si="25"/>
        <v>-7.9233271288811917E-4</v>
      </c>
      <c r="AW72">
        <v>69</v>
      </c>
      <c r="AX72">
        <f>IF(Z72&gt;0, (R72*SUMPRODUCT(K72:$K$98, X72:$X$98)-K72*$AZ$3)/Z72, 0)</f>
        <v>-2.0524342054696288E+16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8"/>
        <v>50000</v>
      </c>
      <c r="S73">
        <f t="shared" si="29"/>
        <v>-1.0314389281640358E+17</v>
      </c>
      <c r="U73">
        <f t="shared" si="38"/>
        <v>0.81233261800000001</v>
      </c>
      <c r="V73">
        <f t="shared" si="39"/>
        <v>0.01</v>
      </c>
      <c r="W73">
        <f t="shared" si="40"/>
        <v>1.8934153672510512E-16</v>
      </c>
      <c r="X73">
        <f t="shared" si="41"/>
        <v>1.538083062240478E-16</v>
      </c>
      <c r="Y73">
        <f t="shared" si="42"/>
        <v>1.8934153672510512E-18</v>
      </c>
      <c r="Z73">
        <f t="shared" si="43"/>
        <v>3.3639815133806272E-17</v>
      </c>
      <c r="AB73">
        <f t="shared" si="44"/>
        <v>-3.8861104649078966</v>
      </c>
      <c r="AC73">
        <f t="shared" si="45"/>
        <v>-3.4697414865249452</v>
      </c>
      <c r="AE73">
        <f t="shared" si="30"/>
        <v>0</v>
      </c>
      <c r="AF73">
        <f t="shared" si="31"/>
        <v>0</v>
      </c>
      <c r="AG73">
        <f t="shared" si="31"/>
        <v>-4.2049768917257839E-16</v>
      </c>
      <c r="AH73">
        <f t="shared" si="32"/>
        <v>-7.6904153112023895E-12</v>
      </c>
      <c r="AI73">
        <f t="shared" si="23"/>
        <v>-7.6908358088915623E-12</v>
      </c>
      <c r="AJ73">
        <f t="shared" si="33"/>
        <v>-0.41636897838295139</v>
      </c>
      <c r="AK73">
        <f t="shared" si="46"/>
        <v>-0.27202773254355278</v>
      </c>
      <c r="AL73">
        <f t="shared" si="24"/>
        <v>-0.68839671093419508</v>
      </c>
      <c r="AN73">
        <f t="shared" si="34"/>
        <v>0</v>
      </c>
      <c r="AO73">
        <f t="shared" si="34"/>
        <v>0</v>
      </c>
      <c r="AP73">
        <f t="shared" si="34"/>
        <v>-3.8583033355515413E-19</v>
      </c>
      <c r="AQ73">
        <f t="shared" si="34"/>
        <v>-7.0563895619438278E-15</v>
      </c>
      <c r="AR73">
        <f t="shared" si="34"/>
        <v>-7.0567753922773834E-15</v>
      </c>
      <c r="AS73">
        <f t="shared" si="34"/>
        <v>-3.8204200866745003E-4</v>
      </c>
      <c r="AT73">
        <f t="shared" si="34"/>
        <v>-2.4960077899608985E-4</v>
      </c>
      <c r="AU73">
        <f t="shared" si="25"/>
        <v>-6.3164278767059668E-4</v>
      </c>
      <c r="AW73">
        <v>70</v>
      </c>
      <c r="AX73">
        <f>IF(Z73&gt;0, (R73*SUMPRODUCT(K73:$K$98, X73:$X$98)-K73*$AZ$3)/Z73, 0)</f>
        <v>-1.0314389281640358E+17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8"/>
        <v>50000</v>
      </c>
      <c r="S74">
        <f t="shared" si="29"/>
        <v>-5.3129580536232467E+17</v>
      </c>
      <c r="U74">
        <f t="shared" si="38"/>
        <v>0.81666386499999999</v>
      </c>
      <c r="V74">
        <f t="shared" si="39"/>
        <v>0.01</v>
      </c>
      <c r="W74">
        <f t="shared" si="40"/>
        <v>3.3639815133806272E-17</v>
      </c>
      <c r="X74">
        <f t="shared" si="41"/>
        <v>2.747242144505972E-17</v>
      </c>
      <c r="Y74">
        <f t="shared" si="42"/>
        <v>3.363981513380627E-19</v>
      </c>
      <c r="Z74">
        <f t="shared" si="43"/>
        <v>5.8309955374084882E-18</v>
      </c>
      <c r="AB74">
        <f t="shared" si="44"/>
        <v>-3.4697414865249452</v>
      </c>
      <c r="AC74">
        <f t="shared" si="45"/>
        <v>-3.0979834701115641</v>
      </c>
      <c r="AE74">
        <f t="shared" si="30"/>
        <v>0</v>
      </c>
      <c r="AF74">
        <f t="shared" si="31"/>
        <v>0</v>
      </c>
      <c r="AG74">
        <f t="shared" si="31"/>
        <v>-7.2887444217606106E-17</v>
      </c>
      <c r="AH74">
        <f t="shared" si="32"/>
        <v>-1.3736210722529861E-12</v>
      </c>
      <c r="AI74">
        <f t="shared" si="23"/>
        <v>-1.3736939596972038E-12</v>
      </c>
      <c r="AJ74">
        <f t="shared" si="33"/>
        <v>-0.37175801641338113</v>
      </c>
      <c r="AK74">
        <f t="shared" si="46"/>
        <v>-0.24288190405674617</v>
      </c>
      <c r="AL74">
        <f t="shared" si="24"/>
        <v>-0.61463992047150096</v>
      </c>
      <c r="AN74">
        <f t="shared" si="34"/>
        <v>0</v>
      </c>
      <c r="AO74">
        <f t="shared" si="34"/>
        <v>0</v>
      </c>
      <c r="AP74">
        <f t="shared" si="34"/>
        <v>-5.9712802485902895E-20</v>
      </c>
      <c r="AQ74">
        <f t="shared" si="34"/>
        <v>-1.1253346122692549E-15</v>
      </c>
      <c r="AR74">
        <f t="shared" si="34"/>
        <v>-1.1253943250717407E-15</v>
      </c>
      <c r="AS74">
        <f t="shared" si="34"/>
        <v>-3.0456155027701098E-4</v>
      </c>
      <c r="AT74">
        <f t="shared" si="34"/>
        <v>-1.9898021284765031E-4</v>
      </c>
      <c r="AU74">
        <f t="shared" si="25"/>
        <v>-5.0354176312578667E-4</v>
      </c>
      <c r="AW74">
        <v>71</v>
      </c>
      <c r="AX74">
        <f>IF(Z74&gt;0, (R74*SUMPRODUCT(K74:$K$98, X74:$X$98)-K74*$AZ$3)/Z74, 0)</f>
        <v>-5.3129580536232467E+17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8"/>
        <v>50000</v>
      </c>
      <c r="S75">
        <f t="shared" si="29"/>
        <v>-2.807159708784684E+18</v>
      </c>
      <c r="U75">
        <f t="shared" si="38"/>
        <v>0.82101379900000004</v>
      </c>
      <c r="V75">
        <f t="shared" si="39"/>
        <v>0.01</v>
      </c>
      <c r="W75">
        <f t="shared" si="40"/>
        <v>5.8309955374084882E-18</v>
      </c>
      <c r="X75">
        <f t="shared" si="41"/>
        <v>4.7873277981197894E-18</v>
      </c>
      <c r="Y75">
        <f t="shared" si="42"/>
        <v>5.8309955374084885E-20</v>
      </c>
      <c r="Z75">
        <f t="shared" si="43"/>
        <v>9.8535778391461385E-19</v>
      </c>
      <c r="AB75">
        <f t="shared" si="44"/>
        <v>-3.0979834701115641</v>
      </c>
      <c r="AC75">
        <f t="shared" si="45"/>
        <v>-2.7660566697424689</v>
      </c>
      <c r="AE75">
        <f t="shared" si="30"/>
        <v>0</v>
      </c>
      <c r="AF75">
        <f t="shared" si="31"/>
        <v>0</v>
      </c>
      <c r="AG75">
        <f t="shared" si="31"/>
        <v>-1.2316972298932674E-17</v>
      </c>
      <c r="AH75">
        <f t="shared" si="32"/>
        <v>-2.3936638990598946E-13</v>
      </c>
      <c r="AI75">
        <f t="shared" si="23"/>
        <v>-2.393787068782884E-13</v>
      </c>
      <c r="AJ75">
        <f t="shared" si="33"/>
        <v>-0.33192680036909517</v>
      </c>
      <c r="AK75">
        <f t="shared" si="46"/>
        <v>-0.21685884290780952</v>
      </c>
      <c r="AL75">
        <f t="shared" si="24"/>
        <v>-0.54878564327714408</v>
      </c>
      <c r="AN75">
        <f t="shared" si="34"/>
        <v>0</v>
      </c>
      <c r="AO75">
        <f t="shared" si="34"/>
        <v>0</v>
      </c>
      <c r="AP75">
        <f t="shared" si="34"/>
        <v>-9.0094996813893622E-21</v>
      </c>
      <c r="AQ75">
        <f t="shared" si="34"/>
        <v>-1.750894100638849E-16</v>
      </c>
      <c r="AR75">
        <f t="shared" si="34"/>
        <v>-1.7509841956356629E-16</v>
      </c>
      <c r="AS75">
        <f t="shared" si="34"/>
        <v>-2.4279460321828395E-4</v>
      </c>
      <c r="AT75">
        <f t="shared" si="34"/>
        <v>-1.5862580743594601E-4</v>
      </c>
      <c r="AU75">
        <f t="shared" si="25"/>
        <v>-4.0142041065440511E-4</v>
      </c>
      <c r="AW75">
        <v>72</v>
      </c>
      <c r="AX75">
        <f>IF(Z75&gt;0, (R75*SUMPRODUCT(K75:$K$98, X75:$X$98)-K75*$AZ$3)/Z75, 0)</f>
        <v>-2.807159708784684E+18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8"/>
        <v>50000</v>
      </c>
      <c r="S76">
        <f t="shared" si="29"/>
        <v>-1.5225954908169665E+19</v>
      </c>
      <c r="U76">
        <f t="shared" si="38"/>
        <v>0.82538683700000004</v>
      </c>
      <c r="V76">
        <f t="shared" si="39"/>
        <v>0.01</v>
      </c>
      <c r="W76">
        <f t="shared" si="40"/>
        <v>9.8535778391461385E-19</v>
      </c>
      <c r="X76">
        <f t="shared" si="41"/>
        <v>8.1330134457861268E-19</v>
      </c>
      <c r="Y76">
        <f t="shared" si="42"/>
        <v>9.8535778391461386E-21</v>
      </c>
      <c r="Z76">
        <f t="shared" si="43"/>
        <v>1.6220286149685503E-19</v>
      </c>
      <c r="AB76">
        <f t="shared" si="44"/>
        <v>-2.7660566697424689</v>
      </c>
      <c r="AC76">
        <f t="shared" si="45"/>
        <v>-2.4696934551272043</v>
      </c>
      <c r="AE76">
        <f t="shared" si="30"/>
        <v>0</v>
      </c>
      <c r="AF76">
        <f t="shared" si="31"/>
        <v>0</v>
      </c>
      <c r="AG76">
        <f t="shared" si="31"/>
        <v>-2.027535768710688E-18</v>
      </c>
      <c r="AH76">
        <f t="shared" si="32"/>
        <v>-4.0665067228930631E-14</v>
      </c>
      <c r="AI76">
        <f t="shared" si="23"/>
        <v>-4.0667094764699343E-14</v>
      </c>
      <c r="AJ76">
        <f t="shared" si="33"/>
        <v>-0.2963632146152646</v>
      </c>
      <c r="AK76">
        <f t="shared" si="46"/>
        <v>-0.19362396688197284</v>
      </c>
      <c r="AL76">
        <f t="shared" si="24"/>
        <v>-0.48998718149727816</v>
      </c>
      <c r="AN76">
        <f t="shared" si="34"/>
        <v>0</v>
      </c>
      <c r="AO76">
        <f t="shared" si="34"/>
        <v>0</v>
      </c>
      <c r="AP76">
        <f t="shared" si="34"/>
        <v>-1.3241805710723164E-21</v>
      </c>
      <c r="AQ76">
        <f t="shared" si="34"/>
        <v>-2.6558294446337403E-17</v>
      </c>
      <c r="AR76">
        <f t="shared" si="34"/>
        <v>-2.6559618626908478E-17</v>
      </c>
      <c r="AS76">
        <f t="shared" si="34"/>
        <v>-1.9355437118804593E-4</v>
      </c>
      <c r="AT76">
        <f t="shared" si="34"/>
        <v>-1.2645552250952331E-4</v>
      </c>
      <c r="AU76">
        <f t="shared" si="25"/>
        <v>-3.2000989369759586E-4</v>
      </c>
      <c r="AW76">
        <v>73</v>
      </c>
      <c r="AX76">
        <f>IF(Z76&gt;0, (R76*SUMPRODUCT(K76:$K$98, X76:$X$98)-K76*$AZ$3)/Z76, 0)</f>
        <v>-1.5225954908169665E+19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8"/>
        <v>50000</v>
      </c>
      <c r="S77">
        <f t="shared" si="29"/>
        <v>-8.4855403704378114E+19</v>
      </c>
      <c r="U77">
        <f t="shared" si="38"/>
        <v>0.82979096200000002</v>
      </c>
      <c r="V77">
        <f t="shared" si="39"/>
        <v>0.01</v>
      </c>
      <c r="W77">
        <f t="shared" si="40"/>
        <v>1.6220286149685503E-19</v>
      </c>
      <c r="X77">
        <f t="shared" si="41"/>
        <v>1.3459446848062809E-19</v>
      </c>
      <c r="Y77">
        <f t="shared" si="42"/>
        <v>1.6220286149685504E-21</v>
      </c>
      <c r="Z77">
        <f t="shared" si="43"/>
        <v>2.5986364401258388E-20</v>
      </c>
      <c r="AB77">
        <f t="shared" si="44"/>
        <v>-2.4696934551272043</v>
      </c>
      <c r="AC77">
        <f t="shared" si="45"/>
        <v>-2.2050834420778607</v>
      </c>
      <c r="AE77">
        <f t="shared" si="30"/>
        <v>0</v>
      </c>
      <c r="AF77">
        <f t="shared" si="31"/>
        <v>0</v>
      </c>
      <c r="AG77">
        <f t="shared" si="31"/>
        <v>-3.2482955501572984E-19</v>
      </c>
      <c r="AH77">
        <f t="shared" si="32"/>
        <v>-6.7297234240314044E-15</v>
      </c>
      <c r="AI77">
        <f t="shared" si="23"/>
        <v>-6.7300482535864205E-15</v>
      </c>
      <c r="AJ77">
        <f t="shared" si="33"/>
        <v>-0.26461001304934362</v>
      </c>
      <c r="AK77">
        <f t="shared" si="46"/>
        <v>-0.17287854185890431</v>
      </c>
      <c r="AL77">
        <f t="shared" si="24"/>
        <v>-0.43748855490825467</v>
      </c>
      <c r="AN77">
        <f t="shared" si="34"/>
        <v>0</v>
      </c>
      <c r="AO77">
        <f t="shared" si="34"/>
        <v>0</v>
      </c>
      <c r="AP77">
        <f t="shared" si="34"/>
        <v>-1.8941579949088075E-22</v>
      </c>
      <c r="AQ77">
        <f t="shared" si="34"/>
        <v>-3.9242609640421666E-18</v>
      </c>
      <c r="AR77">
        <f t="shared" si="34"/>
        <v>-3.9244503798416573E-18</v>
      </c>
      <c r="AS77">
        <f t="shared" si="34"/>
        <v>-1.5430035968434796E-4</v>
      </c>
      <c r="AT77">
        <f t="shared" si="34"/>
        <v>-1.0080956832710722E-4</v>
      </c>
      <c r="AU77">
        <f t="shared" si="25"/>
        <v>-2.5510992801145913E-4</v>
      </c>
      <c r="AW77">
        <v>74</v>
      </c>
      <c r="AX77">
        <f>IF(Z77&gt;0, (R77*SUMPRODUCT(K77:$K$98, X77:$X$98)-K77*$AZ$3)/Z77, 0)</f>
        <v>-8.4855403704378114E+19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8"/>
        <v>50000</v>
      </c>
      <c r="S78">
        <f t="shared" si="29"/>
        <v>-4.8629228701605744E+20</v>
      </c>
      <c r="U78">
        <f t="shared" si="38"/>
        <v>0.834201203</v>
      </c>
      <c r="V78">
        <f t="shared" si="39"/>
        <v>0.01</v>
      </c>
      <c r="W78">
        <f t="shared" si="40"/>
        <v>2.5986364401258388E-20</v>
      </c>
      <c r="X78">
        <f t="shared" si="41"/>
        <v>2.1677856445126122E-20</v>
      </c>
      <c r="Y78">
        <f t="shared" si="42"/>
        <v>2.598636440125839E-22</v>
      </c>
      <c r="Z78">
        <f t="shared" si="43"/>
        <v>4.0486443121196818E-21</v>
      </c>
      <c r="AB78">
        <f t="shared" si="44"/>
        <v>-2.2050834420778607</v>
      </c>
      <c r="AC78">
        <f t="shared" si="45"/>
        <v>-1.9688245018552328</v>
      </c>
      <c r="AE78">
        <f t="shared" si="30"/>
        <v>0</v>
      </c>
      <c r="AF78">
        <f t="shared" si="31"/>
        <v>0</v>
      </c>
      <c r="AG78">
        <f t="shared" si="31"/>
        <v>-5.0608053901496024E-20</v>
      </c>
      <c r="AH78">
        <f t="shared" si="32"/>
        <v>-1.0838928222563061E-15</v>
      </c>
      <c r="AI78">
        <f t="shared" si="23"/>
        <v>-1.0839434303102075E-15</v>
      </c>
      <c r="AJ78">
        <f t="shared" si="33"/>
        <v>-0.23625894022262783</v>
      </c>
      <c r="AK78">
        <f t="shared" si="46"/>
        <v>-0.15435584094545027</v>
      </c>
      <c r="AL78">
        <f t="shared" si="24"/>
        <v>-0.39061478116807918</v>
      </c>
      <c r="AN78">
        <f t="shared" si="34"/>
        <v>0</v>
      </c>
      <c r="AO78">
        <f t="shared" si="34"/>
        <v>0</v>
      </c>
      <c r="AP78">
        <f t="shared" si="34"/>
        <v>-2.6348887226314673E-23</v>
      </c>
      <c r="AQ78">
        <f t="shared" si="34"/>
        <v>-5.6432459929464112E-19</v>
      </c>
      <c r="AR78">
        <f t="shared" si="34"/>
        <v>-5.6435094818186742E-19</v>
      </c>
      <c r="AS78">
        <f t="shared" si="34"/>
        <v>-1.2300730204428228E-4</v>
      </c>
      <c r="AT78">
        <f t="shared" si="34"/>
        <v>-8.0364770668931142E-5</v>
      </c>
      <c r="AU78">
        <f t="shared" si="25"/>
        <v>-2.0337207271321401E-4</v>
      </c>
      <c r="AW78">
        <v>75</v>
      </c>
      <c r="AX78">
        <f>IF(Z78&gt;0, (R78*SUMPRODUCT(K78:$K$98, X78:$X$98)-K78*$AZ$3)/Z78, 0)</f>
        <v>-4.8629228701605744E+20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8"/>
        <v>50000</v>
      </c>
      <c r="S79">
        <f t="shared" si="29"/>
        <v>-2.8676772571615461E+21</v>
      </c>
      <c r="U79">
        <f t="shared" si="38"/>
        <v>0.83859190800000005</v>
      </c>
      <c r="V79">
        <f t="shared" si="39"/>
        <v>0.01</v>
      </c>
      <c r="W79">
        <f t="shared" si="40"/>
        <v>4.0486443121196818E-21</v>
      </c>
      <c r="X79">
        <f t="shared" si="41"/>
        <v>3.3951603585137919E-21</v>
      </c>
      <c r="Y79">
        <f t="shared" si="42"/>
        <v>4.0486443121196816E-23</v>
      </c>
      <c r="Z79">
        <f t="shared" si="43"/>
        <v>6.1299751048469305E-22</v>
      </c>
      <c r="AB79">
        <f t="shared" si="44"/>
        <v>-1.9688245018552328</v>
      </c>
      <c r="AC79">
        <f t="shared" si="45"/>
        <v>-1.7578790195136007</v>
      </c>
      <c r="AE79">
        <f t="shared" si="30"/>
        <v>0</v>
      </c>
      <c r="AF79">
        <f t="shared" si="31"/>
        <v>0</v>
      </c>
      <c r="AG79">
        <f t="shared" si="31"/>
        <v>-7.6624688810586633E-21</v>
      </c>
      <c r="AH79">
        <f t="shared" si="32"/>
        <v>-1.6975801792568959E-16</v>
      </c>
      <c r="AI79">
        <f t="shared" si="23"/>
        <v>-1.6976568039457066E-16</v>
      </c>
      <c r="AJ79">
        <f t="shared" si="33"/>
        <v>-0.21094548234163213</v>
      </c>
      <c r="AK79">
        <f t="shared" si="46"/>
        <v>-0.13781771512986632</v>
      </c>
      <c r="AL79">
        <f t="shared" si="24"/>
        <v>-0.34876319747149864</v>
      </c>
      <c r="AN79">
        <f t="shared" si="34"/>
        <v>0</v>
      </c>
      <c r="AO79">
        <f t="shared" si="34"/>
        <v>0</v>
      </c>
      <c r="AP79">
        <f t="shared" si="34"/>
        <v>-3.5619953046959588E-24</v>
      </c>
      <c r="AQ79">
        <f t="shared" si="34"/>
        <v>-7.8914155759971603E-20</v>
      </c>
      <c r="AR79">
        <f t="shared" si="34"/>
        <v>-7.8917717755276298E-20</v>
      </c>
      <c r="AS79">
        <f t="shared" si="34"/>
        <v>-9.806066808377101E-5</v>
      </c>
      <c r="AT79">
        <f t="shared" si="34"/>
        <v>-6.4066303148063733E-5</v>
      </c>
      <c r="AU79">
        <f t="shared" si="25"/>
        <v>-1.6212697123183482E-4</v>
      </c>
      <c r="AW79">
        <v>76</v>
      </c>
      <c r="AX79">
        <f>IF(Z79&gt;0, (R79*SUMPRODUCT(K79:$K$98, X79:$X$98)-K79*$AZ$3)/Z79, 0)</f>
        <v>-2.8676772571615461E+21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8"/>
        <v>50000</v>
      </c>
      <c r="S80">
        <f t="shared" si="29"/>
        <v>-1.7499945714536166E+22</v>
      </c>
      <c r="U80">
        <f t="shared" si="38"/>
        <v>0.84368948200000005</v>
      </c>
      <c r="V80">
        <f t="shared" si="39"/>
        <v>0.01</v>
      </c>
      <c r="W80">
        <f t="shared" si="40"/>
        <v>6.1299751048469305E-22</v>
      </c>
      <c r="X80">
        <f t="shared" si="41"/>
        <v>5.1717955208812028E-22</v>
      </c>
      <c r="Y80">
        <f t="shared" si="42"/>
        <v>6.1299751048469307E-24</v>
      </c>
      <c r="Z80">
        <f t="shared" si="43"/>
        <v>8.9687983291725844E-23</v>
      </c>
      <c r="AB80">
        <f t="shared" si="44"/>
        <v>-1.7578790195136007</v>
      </c>
      <c r="AC80">
        <f t="shared" si="45"/>
        <v>-1.569534838851429</v>
      </c>
      <c r="AE80">
        <f t="shared" si="30"/>
        <v>0</v>
      </c>
      <c r="AF80">
        <f t="shared" si="31"/>
        <v>0</v>
      </c>
      <c r="AG80">
        <f t="shared" si="31"/>
        <v>-1.121099791146573E-21</v>
      </c>
      <c r="AH80">
        <f t="shared" si="32"/>
        <v>-2.5858977604406014E-17</v>
      </c>
      <c r="AI80">
        <f t="shared" si="23"/>
        <v>-2.5860098704197161E-17</v>
      </c>
      <c r="AJ80">
        <f t="shared" si="33"/>
        <v>-0.18834418066217173</v>
      </c>
      <c r="AK80">
        <f t="shared" si="46"/>
        <v>-0.12305153136595207</v>
      </c>
      <c r="AL80">
        <f t="shared" si="24"/>
        <v>-0.31139571202812383</v>
      </c>
      <c r="AN80">
        <f t="shared" si="34"/>
        <v>0</v>
      </c>
      <c r="AO80">
        <f t="shared" si="34"/>
        <v>0</v>
      </c>
      <c r="AP80">
        <f t="shared" si="34"/>
        <v>-4.6531908762824399E-25</v>
      </c>
      <c r="AQ80">
        <f t="shared" si="34"/>
        <v>-1.0732921333947734E-20</v>
      </c>
      <c r="AR80">
        <f t="shared" si="34"/>
        <v>-1.0733386653035362E-20</v>
      </c>
      <c r="AS80">
        <f t="shared" si="34"/>
        <v>-7.8173364224945084E-5</v>
      </c>
      <c r="AT80">
        <f t="shared" si="34"/>
        <v>-5.1073264626964063E-5</v>
      </c>
      <c r="AU80">
        <f t="shared" si="25"/>
        <v>-1.2924662885190915E-4</v>
      </c>
      <c r="AW80">
        <v>77</v>
      </c>
      <c r="AX80">
        <f>IF(Z80&gt;0, (R80*SUMPRODUCT(K80:$K$98, X80:$X$98)-K80*$AZ$3)/Z80, 0)</f>
        <v>-1.7499945714536166E+22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8"/>
        <v>50000</v>
      </c>
      <c r="S81">
        <f t="shared" si="29"/>
        <v>-1.1062646051425543E+23</v>
      </c>
      <c r="U81">
        <f t="shared" si="38"/>
        <v>0.84875936500000004</v>
      </c>
      <c r="V81">
        <f t="shared" si="39"/>
        <v>0.01</v>
      </c>
      <c r="W81">
        <f t="shared" si="40"/>
        <v>8.9687983291725844E-23</v>
      </c>
      <c r="X81">
        <f t="shared" si="41"/>
        <v>7.6123515746815838E-23</v>
      </c>
      <c r="Y81">
        <f t="shared" si="42"/>
        <v>8.9687983291725838E-25</v>
      </c>
      <c r="Z81">
        <f t="shared" si="43"/>
        <v>1.2667587711992748E-23</v>
      </c>
      <c r="AB81">
        <f t="shared" si="44"/>
        <v>-1.569534838851429</v>
      </c>
      <c r="AC81">
        <f t="shared" si="45"/>
        <v>-1.4013703918316329</v>
      </c>
      <c r="AE81">
        <f t="shared" si="30"/>
        <v>0</v>
      </c>
      <c r="AF81">
        <f t="shared" si="31"/>
        <v>0</v>
      </c>
      <c r="AG81">
        <f t="shared" si="31"/>
        <v>-1.5834484639990934E-22</v>
      </c>
      <c r="AH81">
        <f t="shared" si="32"/>
        <v>-3.8061757873407915E-18</v>
      </c>
      <c r="AI81">
        <f t="shared" si="23"/>
        <v>-3.8063341321871915E-18</v>
      </c>
      <c r="AJ81">
        <f t="shared" si="33"/>
        <v>-0.16816444701979605</v>
      </c>
      <c r="AK81">
        <f t="shared" si="46"/>
        <v>-0.10986743871960004</v>
      </c>
      <c r="AL81">
        <f t="shared" si="24"/>
        <v>-0.27803188573939608</v>
      </c>
      <c r="AN81">
        <f t="shared" si="34"/>
        <v>0</v>
      </c>
      <c r="AO81">
        <f t="shared" si="34"/>
        <v>0</v>
      </c>
      <c r="AP81">
        <f t="shared" si="34"/>
        <v>-5.8680324476994484E-26</v>
      </c>
      <c r="AQ81">
        <f t="shared" si="34"/>
        <v>-1.4105140476347418E-21</v>
      </c>
      <c r="AR81">
        <f t="shared" si="34"/>
        <v>-1.4105727279592188E-21</v>
      </c>
      <c r="AS81">
        <f t="shared" si="34"/>
        <v>-6.2319327347692136E-5</v>
      </c>
      <c r="AT81">
        <f t="shared" si="34"/>
        <v>-4.0715293867158844E-5</v>
      </c>
      <c r="AU81">
        <f t="shared" si="25"/>
        <v>-1.0303462121485097E-4</v>
      </c>
      <c r="AW81">
        <v>78</v>
      </c>
      <c r="AX81">
        <f>IF(Z81&gt;0, (R81*SUMPRODUCT(K81:$K$98, X81:$X$98)-K81*$AZ$3)/Z81, 0)</f>
        <v>-1.1062646051425543E+23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8"/>
        <v>50000</v>
      </c>
      <c r="S82">
        <f t="shared" si="29"/>
        <v>-7.2518499841765173E+23</v>
      </c>
      <c r="U82">
        <f t="shared" si="38"/>
        <v>0.85379527200000005</v>
      </c>
      <c r="V82">
        <f t="shared" si="39"/>
        <v>0.01</v>
      </c>
      <c r="W82">
        <f t="shared" si="40"/>
        <v>1.2667587711992748E-23</v>
      </c>
      <c r="X82">
        <f t="shared" si="41"/>
        <v>1.0815526496144707E-23</v>
      </c>
      <c r="Y82">
        <f t="shared" si="42"/>
        <v>1.2667587711992748E-25</v>
      </c>
      <c r="Z82">
        <f t="shared" si="43"/>
        <v>1.7253853387281135E-24</v>
      </c>
      <c r="AB82">
        <f t="shared" si="44"/>
        <v>-1.4013703918316329</v>
      </c>
      <c r="AC82">
        <f t="shared" si="45"/>
        <v>-1.2512235641353866</v>
      </c>
      <c r="AE82">
        <f t="shared" si="30"/>
        <v>0</v>
      </c>
      <c r="AF82">
        <f t="shared" si="31"/>
        <v>0</v>
      </c>
      <c r="AG82">
        <f t="shared" si="31"/>
        <v>-2.1567316734101418E-23</v>
      </c>
      <c r="AH82">
        <f t="shared" si="32"/>
        <v>-5.4077632480723531E-19</v>
      </c>
      <c r="AI82">
        <f t="shared" si="23"/>
        <v>-5.4079789212396942E-19</v>
      </c>
      <c r="AJ82">
        <f t="shared" si="33"/>
        <v>-0.15014682769624632</v>
      </c>
      <c r="AK82">
        <f t="shared" si="46"/>
        <v>-9.8095927428214311E-2</v>
      </c>
      <c r="AL82">
        <f t="shared" si="24"/>
        <v>-0.24824275512446065</v>
      </c>
      <c r="AN82">
        <f t="shared" si="34"/>
        <v>0</v>
      </c>
      <c r="AO82">
        <f t="shared" si="34"/>
        <v>0</v>
      </c>
      <c r="AP82">
        <f t="shared" si="34"/>
        <v>-7.1361943163756877E-27</v>
      </c>
      <c r="AQ82">
        <f t="shared" si="34"/>
        <v>-1.7893208427815629E-22</v>
      </c>
      <c r="AR82">
        <f t="shared" si="34"/>
        <v>-1.7893922047247267E-22</v>
      </c>
      <c r="AS82">
        <f t="shared" si="34"/>
        <v>-4.9680586214677981E-5</v>
      </c>
      <c r="AT82">
        <f t="shared" si="34"/>
        <v>-3.2457982993589634E-5</v>
      </c>
      <c r="AU82">
        <f t="shared" si="25"/>
        <v>-8.2138569208267616E-5</v>
      </c>
      <c r="AW82">
        <v>79</v>
      </c>
      <c r="AX82">
        <f>IF(Z82&gt;0, (R82*SUMPRODUCT(K82:$K$98, X82:$X$98)-K82*$AZ$3)/Z82, 0)</f>
        <v>-7.2518499841765173E+23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8"/>
        <v>50000</v>
      </c>
      <c r="S83">
        <f t="shared" si="29"/>
        <v>-4.9347697267636232E+24</v>
      </c>
      <c r="U83">
        <f t="shared" si="38"/>
        <v>0.85879091799999996</v>
      </c>
      <c r="V83">
        <f t="shared" si="39"/>
        <v>0.01</v>
      </c>
      <c r="W83">
        <f t="shared" si="40"/>
        <v>1.7253853387281135E-24</v>
      </c>
      <c r="X83">
        <f t="shared" si="41"/>
        <v>1.4817452589500575E-24</v>
      </c>
      <c r="Y83">
        <f t="shared" si="42"/>
        <v>1.7253853387281134E-26</v>
      </c>
      <c r="Z83">
        <f t="shared" si="43"/>
        <v>2.2638622639077492E-25</v>
      </c>
      <c r="AB83">
        <f t="shared" si="44"/>
        <v>-1.2512235641353866</v>
      </c>
      <c r="AC83">
        <f t="shared" si="45"/>
        <v>-1.1171638965494521</v>
      </c>
      <c r="AE83">
        <f t="shared" si="30"/>
        <v>0</v>
      </c>
      <c r="AF83">
        <f t="shared" si="31"/>
        <v>0</v>
      </c>
      <c r="AG83">
        <f t="shared" si="31"/>
        <v>-2.8298278298846864E-24</v>
      </c>
      <c r="AH83">
        <f t="shared" si="32"/>
        <v>-7.408726294750288E-20</v>
      </c>
      <c r="AI83">
        <f t="shared" si="23"/>
        <v>-7.4090092775332766E-20</v>
      </c>
      <c r="AJ83">
        <f t="shared" si="33"/>
        <v>-0.13405966758593446</v>
      </c>
      <c r="AK83">
        <f t="shared" si="46"/>
        <v>-8.7585649489477072E-2</v>
      </c>
      <c r="AL83">
        <f t="shared" si="24"/>
        <v>-0.22164531707541152</v>
      </c>
      <c r="AN83">
        <f t="shared" si="34"/>
        <v>0</v>
      </c>
      <c r="AO83">
        <f t="shared" si="34"/>
        <v>0</v>
      </c>
      <c r="AP83">
        <f t="shared" si="34"/>
        <v>-8.3601205823684981E-28</v>
      </c>
      <c r="AQ83">
        <f t="shared" si="34"/>
        <v>-2.1887495957095209E-23</v>
      </c>
      <c r="AR83">
        <f t="shared" si="34"/>
        <v>-2.1888331969153448E-23</v>
      </c>
      <c r="AS83">
        <f t="shared" si="34"/>
        <v>-3.960505916348698E-5</v>
      </c>
      <c r="AT83">
        <f t="shared" si="34"/>
        <v>-2.5875305320144793E-5</v>
      </c>
      <c r="AU83">
        <f t="shared" si="25"/>
        <v>-6.548036448363177E-5</v>
      </c>
      <c r="AW83">
        <v>80</v>
      </c>
      <c r="AX83">
        <f>IF(Z83&gt;0, (R83*SUMPRODUCT(K83:$K$98, X83:$X$98)-K83*$AZ$3)/Z83, 0)</f>
        <v>-4.9347697267636232E+24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8"/>
        <v>50000</v>
      </c>
      <c r="S84">
        <f t="shared" si="29"/>
        <v>-3.4896649172893127E+25</v>
      </c>
      <c r="U84">
        <f t="shared" si="38"/>
        <v>0.86374018699999999</v>
      </c>
      <c r="V84">
        <f t="shared" si="39"/>
        <v>0.01</v>
      </c>
      <c r="W84">
        <f t="shared" si="40"/>
        <v>2.2638622639077492E-25</v>
      </c>
      <c r="X84">
        <f t="shared" si="41"/>
        <v>1.9553888151699225E-25</v>
      </c>
      <c r="Y84">
        <f t="shared" si="42"/>
        <v>2.2638622639077494E-27</v>
      </c>
      <c r="Z84">
        <f t="shared" si="43"/>
        <v>2.8583482609874913E-26</v>
      </c>
      <c r="AB84">
        <f t="shared" si="44"/>
        <v>-1.1171638965494521</v>
      </c>
      <c r="AC84">
        <f t="shared" si="45"/>
        <v>-0.9974677647762964</v>
      </c>
      <c r="AE84">
        <f t="shared" si="30"/>
        <v>0</v>
      </c>
      <c r="AF84">
        <f t="shared" si="31"/>
        <v>0</v>
      </c>
      <c r="AG84">
        <f t="shared" si="31"/>
        <v>-3.5729353262343641E-25</v>
      </c>
      <c r="AH84">
        <f t="shared" si="32"/>
        <v>-9.7769440758496133E-21</v>
      </c>
      <c r="AI84">
        <f t="shared" si="23"/>
        <v>-9.7773013693822368E-21</v>
      </c>
      <c r="AJ84">
        <f t="shared" si="33"/>
        <v>-0.11969613177315575</v>
      </c>
      <c r="AK84">
        <f t="shared" si="46"/>
        <v>-7.8201472758461663E-2</v>
      </c>
      <c r="AL84">
        <f t="shared" si="24"/>
        <v>-0.19789760453161742</v>
      </c>
      <c r="AN84">
        <f t="shared" si="34"/>
        <v>0</v>
      </c>
      <c r="AO84">
        <f t="shared" si="34"/>
        <v>0</v>
      </c>
      <c r="AP84">
        <f t="shared" si="34"/>
        <v>-9.4245291195294467E-29</v>
      </c>
      <c r="AQ84">
        <f t="shared" si="34"/>
        <v>-2.5789186125562558E-24</v>
      </c>
      <c r="AR84">
        <f t="shared" si="34"/>
        <v>-2.5790128578474512E-24</v>
      </c>
      <c r="AS84">
        <f t="shared" si="34"/>
        <v>-3.1572910685177749E-5</v>
      </c>
      <c r="AT84">
        <f t="shared" si="34"/>
        <v>-2.0627634980982773E-5</v>
      </c>
      <c r="AU84">
        <f t="shared" si="25"/>
        <v>-5.2200545666160526E-5</v>
      </c>
      <c r="AW84">
        <v>81</v>
      </c>
      <c r="AX84">
        <f>IF(Z84&gt;0, (R84*SUMPRODUCT(K84:$K$98, X84:$X$98)-K84*$AZ$3)/Z84, 0)</f>
        <v>-3.4896649172893127E+25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8"/>
        <v>50000</v>
      </c>
      <c r="S85">
        <f t="shared" si="29"/>
        <v>-2.5678943683392067E+26</v>
      </c>
      <c r="U85">
        <f t="shared" si="38"/>
        <v>0.86866431399999999</v>
      </c>
      <c r="V85">
        <f t="shared" si="39"/>
        <v>0.01</v>
      </c>
      <c r="W85">
        <f t="shared" si="40"/>
        <v>2.8583482609874913E-26</v>
      </c>
      <c r="X85">
        <f t="shared" si="41"/>
        <v>2.4829451313037921E-26</v>
      </c>
      <c r="Y85">
        <f t="shared" si="42"/>
        <v>2.8583482609874912E-28</v>
      </c>
      <c r="Z85">
        <f t="shared" si="43"/>
        <v>3.4681964707382428E-27</v>
      </c>
      <c r="AB85">
        <f t="shared" si="44"/>
        <v>-0.9974677647762964</v>
      </c>
      <c r="AC85">
        <f t="shared" si="45"/>
        <v>-0.89059621855026461</v>
      </c>
      <c r="AE85">
        <f t="shared" si="30"/>
        <v>0</v>
      </c>
      <c r="AF85">
        <f t="shared" si="31"/>
        <v>0</v>
      </c>
      <c r="AG85">
        <f t="shared" si="31"/>
        <v>-4.3352455884228034E-26</v>
      </c>
      <c r="AH85">
        <f t="shared" si="32"/>
        <v>-1.2414725656518961E-21</v>
      </c>
      <c r="AI85">
        <f t="shared" si="23"/>
        <v>-1.2415159181077803E-21</v>
      </c>
      <c r="AJ85">
        <f t="shared" si="33"/>
        <v>-0.10687154622603179</v>
      </c>
      <c r="AK85">
        <f t="shared" si="46"/>
        <v>-6.9822743534340759E-2</v>
      </c>
      <c r="AL85">
        <f t="shared" si="24"/>
        <v>-0.17669428976037255</v>
      </c>
      <c r="AN85">
        <f t="shared" si="34"/>
        <v>0</v>
      </c>
      <c r="AO85">
        <f t="shared" si="34"/>
        <v>0</v>
      </c>
      <c r="AP85">
        <f t="shared" si="34"/>
        <v>-1.0210104517366796E-29</v>
      </c>
      <c r="AQ85">
        <f t="shared" si="34"/>
        <v>-2.9238400437103823E-25</v>
      </c>
      <c r="AR85">
        <f t="shared" si="34"/>
        <v>-2.9239421447555557E-25</v>
      </c>
      <c r="AS85">
        <f t="shared" si="34"/>
        <v>-2.5169731094688863E-5</v>
      </c>
      <c r="AT85">
        <f t="shared" si="34"/>
        <v>-1.6444224315196721E-5</v>
      </c>
      <c r="AU85">
        <f t="shared" si="25"/>
        <v>-4.1613955409885588E-5</v>
      </c>
      <c r="AW85">
        <v>82</v>
      </c>
      <c r="AX85">
        <f>IF(Z85&gt;0, (R85*SUMPRODUCT(K85:$K$98, X85:$X$98)-K85*$AZ$3)/Z85, 0)</f>
        <v>-2.5678943683392067E+26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8"/>
        <v>50000</v>
      </c>
      <c r="S86">
        <f t="shared" si="29"/>
        <v>-1.9695290404792456E+27</v>
      </c>
      <c r="U86">
        <f t="shared" si="38"/>
        <v>0.87358826999999994</v>
      </c>
      <c r="V86">
        <f t="shared" si="39"/>
        <v>0.01</v>
      </c>
      <c r="W86">
        <f t="shared" si="40"/>
        <v>3.4681964707382428E-27</v>
      </c>
      <c r="X86">
        <f t="shared" si="41"/>
        <v>3.0297757548923268E-27</v>
      </c>
      <c r="Y86">
        <f t="shared" si="42"/>
        <v>3.468196470738243E-29</v>
      </c>
      <c r="Z86">
        <f t="shared" si="43"/>
        <v>4.037387511385335E-28</v>
      </c>
      <c r="AB86">
        <f t="shared" si="44"/>
        <v>-0.89059621855026461</v>
      </c>
      <c r="AC86">
        <f t="shared" si="45"/>
        <v>-0.79517519513416479</v>
      </c>
      <c r="AE86">
        <f t="shared" si="30"/>
        <v>0</v>
      </c>
      <c r="AF86">
        <f t="shared" si="31"/>
        <v>0</v>
      </c>
      <c r="AG86">
        <f t="shared" si="31"/>
        <v>-5.046734389231669E-27</v>
      </c>
      <c r="AH86">
        <f t="shared" si="32"/>
        <v>-1.5148878774461634E-22</v>
      </c>
      <c r="AI86">
        <f t="shared" si="23"/>
        <v>-1.5149383447900558E-22</v>
      </c>
      <c r="AJ86">
        <f t="shared" si="33"/>
        <v>-9.5421023416099815E-2</v>
      </c>
      <c r="AK86">
        <f t="shared" si="46"/>
        <v>-6.2341735298518532E-2</v>
      </c>
      <c r="AL86">
        <f t="shared" si="24"/>
        <v>-0.15776275871461834</v>
      </c>
      <c r="AN86">
        <f t="shared" si="34"/>
        <v>0</v>
      </c>
      <c r="AO86">
        <f t="shared" si="34"/>
        <v>0</v>
      </c>
      <c r="AP86">
        <f t="shared" si="34"/>
        <v>-1.0612285092388256E-30</v>
      </c>
      <c r="AQ86">
        <f t="shared" si="34"/>
        <v>-3.185509836373444E-26</v>
      </c>
      <c r="AR86">
        <f t="shared" si="34"/>
        <v>-3.1856159592243682E-26</v>
      </c>
      <c r="AS86">
        <f t="shared" si="34"/>
        <v>-2.0065155528291504E-5</v>
      </c>
      <c r="AT86">
        <f t="shared" si="34"/>
        <v>-1.3109234945150448E-5</v>
      </c>
      <c r="AU86">
        <f t="shared" si="25"/>
        <v>-3.3174390473441949E-5</v>
      </c>
      <c r="AW86">
        <v>83</v>
      </c>
      <c r="AX86">
        <f>IF(Z86&gt;0, (R86*SUMPRODUCT(K86:$K$98, X86:$X$98)-K86*$AZ$3)/Z86, 0)</f>
        <v>-1.9695290404792456E+27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8"/>
        <v>50000</v>
      </c>
      <c r="S87">
        <f t="shared" si="29"/>
        <v>-1.5773126558801962E+28</v>
      </c>
      <c r="U87">
        <f t="shared" si="38"/>
        <v>0.87851239699999994</v>
      </c>
      <c r="V87">
        <f t="shared" si="39"/>
        <v>0.01</v>
      </c>
      <c r="W87">
        <f t="shared" si="40"/>
        <v>4.037387511385335E-28</v>
      </c>
      <c r="X87">
        <f t="shared" si="41"/>
        <v>3.5468949802449954E-28</v>
      </c>
      <c r="Y87">
        <f t="shared" si="42"/>
        <v>4.0373875113853352E-30</v>
      </c>
      <c r="Z87">
        <f t="shared" si="43"/>
        <v>4.5011865602648623E-29</v>
      </c>
      <c r="AB87">
        <f t="shared" si="44"/>
        <v>-0.79517519513416479</v>
      </c>
      <c r="AC87">
        <f t="shared" si="45"/>
        <v>-0.70997785279836145</v>
      </c>
      <c r="AE87">
        <f t="shared" si="30"/>
        <v>0</v>
      </c>
      <c r="AF87">
        <f t="shared" si="31"/>
        <v>0</v>
      </c>
      <c r="AG87">
        <f t="shared" si="31"/>
        <v>-5.6264832003310779E-28</v>
      </c>
      <c r="AH87">
        <f t="shared" si="32"/>
        <v>-1.7734474901224975E-23</v>
      </c>
      <c r="AI87">
        <f t="shared" si="23"/>
        <v>-1.7735037549545009E-23</v>
      </c>
      <c r="AJ87">
        <f t="shared" si="33"/>
        <v>-8.5197342335803339E-2</v>
      </c>
      <c r="AK87">
        <f t="shared" si="46"/>
        <v>-5.5662263659391538E-2</v>
      </c>
      <c r="AL87">
        <f t="shared" si="24"/>
        <v>-0.14085960599519487</v>
      </c>
      <c r="AN87">
        <f t="shared" si="34"/>
        <v>0</v>
      </c>
      <c r="AO87">
        <f t="shared" si="34"/>
        <v>0</v>
      </c>
      <c r="AP87">
        <f t="shared" si="34"/>
        <v>-1.0563734172348216E-31</v>
      </c>
      <c r="AQ87">
        <f t="shared" si="34"/>
        <v>-3.329651433629061E-27</v>
      </c>
      <c r="AR87">
        <f t="shared" si="34"/>
        <v>-3.3297570709707848E-27</v>
      </c>
      <c r="AS87">
        <f t="shared" si="34"/>
        <v>-1.5995819139262986E-5</v>
      </c>
      <c r="AT87">
        <f t="shared" si="34"/>
        <v>-1.0450601837651821E-5</v>
      </c>
      <c r="AU87">
        <f t="shared" si="25"/>
        <v>-2.6446420976914807E-5</v>
      </c>
      <c r="AW87">
        <v>84</v>
      </c>
      <c r="AX87">
        <f>IF(Z87&gt;0, (R87*SUMPRODUCT(K87:$K$98, X87:$X$98)-K87*$AZ$3)/Z87, 0)</f>
        <v>-1.5773126558801962E+28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8"/>
        <v>50000</v>
      </c>
      <c r="S88">
        <f t="shared" si="29"/>
        <v>-1.3215736987798738E+29</v>
      </c>
      <c r="U88">
        <f t="shared" si="38"/>
        <v>0.88343652399999995</v>
      </c>
      <c r="V88">
        <f t="shared" si="39"/>
        <v>0.01</v>
      </c>
      <c r="W88">
        <f t="shared" si="40"/>
        <v>4.5011865602648623E-29</v>
      </c>
      <c r="X88">
        <f t="shared" si="41"/>
        <v>3.9765126086759063E-29</v>
      </c>
      <c r="Y88">
        <f t="shared" si="42"/>
        <v>4.5011865602648626E-31</v>
      </c>
      <c r="Z88">
        <f t="shared" si="43"/>
        <v>4.7966208598630742E-30</v>
      </c>
      <c r="AB88">
        <f t="shared" si="44"/>
        <v>-0.70997785279836145</v>
      </c>
      <c r="AC88">
        <f t="shared" si="45"/>
        <v>-0.63390879714139414</v>
      </c>
      <c r="AE88">
        <f t="shared" si="30"/>
        <v>0</v>
      </c>
      <c r="AF88">
        <f t="shared" si="31"/>
        <v>0</v>
      </c>
      <c r="AG88">
        <f t="shared" si="31"/>
        <v>-5.9957760748288427E-29</v>
      </c>
      <c r="AH88">
        <f t="shared" si="32"/>
        <v>-1.9882563043379532E-24</v>
      </c>
      <c r="AI88">
        <f t="shared" ref="AI88:AI89" si="49">SUM(AE88:AH88)</f>
        <v>-1.9883162620987017E-24</v>
      </c>
      <c r="AJ88">
        <f t="shared" si="33"/>
        <v>-7.606905565696731E-2</v>
      </c>
      <c r="AK88">
        <f t="shared" si="46"/>
        <v>-4.9698449695885306E-2</v>
      </c>
      <c r="AL88">
        <f t="shared" ref="AL88:AL89" si="50">SUM(AI88:AK88)</f>
        <v>-0.12576750535285261</v>
      </c>
      <c r="AN88">
        <f t="shared" si="34"/>
        <v>0</v>
      </c>
      <c r="AO88">
        <f t="shared" si="34"/>
        <v>0</v>
      </c>
      <c r="AP88">
        <f t="shared" si="34"/>
        <v>-1.0050966365584013E-32</v>
      </c>
      <c r="AQ88">
        <f t="shared" si="34"/>
        <v>-3.3329959277426158E-28</v>
      </c>
      <c r="AR88">
        <f t="shared" si="34"/>
        <v>-3.3330964374062722E-28</v>
      </c>
      <c r="AS88">
        <f t="shared" si="34"/>
        <v>-1.2751769084233892E-5</v>
      </c>
      <c r="AT88">
        <f t="shared" si="34"/>
        <v>-8.3311558016994756E-6</v>
      </c>
      <c r="AU88">
        <f t="shared" si="25"/>
        <v>-2.1082924885933366E-5</v>
      </c>
      <c r="AW88">
        <v>85</v>
      </c>
      <c r="AX88">
        <f>IF(Z88&gt;0, (R88*SUMPRODUCT(K88:$K$98, X88:$X$98)-K88*$AZ$3)/Z88, 0)</f>
        <v>-1.3215736987798738E+29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4.7966208598630742E-30</v>
      </c>
      <c r="X89">
        <f t="shared" si="41"/>
        <v>4.7966208598630742E-30</v>
      </c>
      <c r="Y89">
        <f t="shared" si="42"/>
        <v>4.7966208598630742E-32</v>
      </c>
      <c r="Z89">
        <f t="shared" si="43"/>
        <v>0</v>
      </c>
      <c r="AB89">
        <f t="shared" si="44"/>
        <v>-0.63390879714139414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-2.3983104299315372E-25</v>
      </c>
      <c r="AI89">
        <f t="shared" si="49"/>
        <v>-2.3983104299315372E-25</v>
      </c>
      <c r="AJ89">
        <f t="shared" si="33"/>
        <v>-0.63390879714139414</v>
      </c>
      <c r="AK89">
        <f t="shared" si="46"/>
        <v>-4.4373615799897591E-2</v>
      </c>
      <c r="AL89">
        <f t="shared" si="50"/>
        <v>-0.67828241294129177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-3.5896308448514327E-29</v>
      </c>
      <c r="AR89">
        <f t="shared" si="34"/>
        <v>-3.5896308448514327E-29</v>
      </c>
      <c r="AS89">
        <f t="shared" si="34"/>
        <v>-9.4879234257692628E-5</v>
      </c>
      <c r="AT89">
        <f t="shared" si="34"/>
        <v>-6.6415463980384839E-6</v>
      </c>
      <c r="AU89">
        <f t="shared" si="25"/>
        <v>-1.0152078065573112E-4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7710.7938089533427</v>
      </c>
      <c r="AO91" s="8">
        <f t="shared" ref="AO91:AU91" si="51">SUM(AO3:AO89)</f>
        <v>-771.07938089533434</v>
      </c>
      <c r="AP91" s="8">
        <f t="shared" si="51"/>
        <v>-220.28027557741964</v>
      </c>
      <c r="AQ91" s="8">
        <f t="shared" si="51"/>
        <v>-3781.5022568758318</v>
      </c>
      <c r="AR91" s="8">
        <f t="shared" si="51"/>
        <v>2937.9318956047573</v>
      </c>
      <c r="AS91" s="8">
        <f t="shared" si="51"/>
        <v>-971.04229338556763</v>
      </c>
      <c r="AT91" s="8">
        <f t="shared" si="51"/>
        <v>316.04963129172944</v>
      </c>
      <c r="AU91" s="8">
        <f t="shared" si="51"/>
        <v>2282.9392335109196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6CC9-EFD9-449C-8EDC-F9F6E8F4B12A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17347.697428611522</v>
      </c>
      <c r="K3">
        <v>1</v>
      </c>
      <c r="L3" s="2">
        <v>0</v>
      </c>
      <c r="O3">
        <f>$C$3</f>
        <v>17347.697428611522</v>
      </c>
      <c r="P3">
        <f>O3*C5</f>
        <v>1734.7697428611523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17347.697428611522</v>
      </c>
      <c r="AF3">
        <f t="shared" ref="AF3:AG34" si="3">-$Z3*P3</f>
        <v>-1734.7697428611523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15512.92768575037</v>
      </c>
      <c r="AJ3">
        <f t="shared" ref="AJ3:AJ66" si="6">AB3-AC3</f>
        <v>0</v>
      </c>
      <c r="AL3">
        <f t="shared" ref="AL3:AL23" si="7">SUM(AI3:AK3)</f>
        <v>15512.92768575037</v>
      </c>
      <c r="AN3">
        <f t="shared" ref="AN3:AU34" si="8">AE3*$K3</f>
        <v>17347.697428611522</v>
      </c>
      <c r="AO3">
        <f t="shared" si="8"/>
        <v>-1734.7697428611523</v>
      </c>
      <c r="AP3">
        <f t="shared" si="8"/>
        <v>-100</v>
      </c>
      <c r="AQ3">
        <f t="shared" si="8"/>
        <v>0</v>
      </c>
      <c r="AR3">
        <f t="shared" si="8"/>
        <v>15512.92768575037</v>
      </c>
      <c r="AS3">
        <f t="shared" si="8"/>
        <v>0</v>
      </c>
      <c r="AT3">
        <f t="shared" si="8"/>
        <v>0</v>
      </c>
      <c r="AU3">
        <f t="shared" si="8"/>
        <v>15512.92768575037</v>
      </c>
      <c r="AW3">
        <v>0</v>
      </c>
      <c r="AX3">
        <f>IF(Z3&gt;0, (R3*SUMPRODUCT(K3:$K$98, X3:$X$98)-K3*$AZ$3)/Z3, 0)</f>
        <v>0</v>
      </c>
      <c r="AZ3">
        <f>C6*ABS(SUMPRODUCT(X4:X79, K4:K79))/1</f>
        <v>9247.0060327147057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</v>
      </c>
      <c r="S4">
        <f t="shared" si="1"/>
        <v>627.93634737406467</v>
      </c>
      <c r="U4">
        <f t="shared" ref="U4:U67" si="12">M4</f>
        <v>2.2202060000000002E-3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2.2202060000000002E-3</v>
      </c>
      <c r="Y4">
        <f t="shared" ref="Y4:Y67" si="16">V4*W4</f>
        <v>0.01</v>
      </c>
      <c r="Z4">
        <f t="shared" ref="Z4:Z67" si="17">MAX(0, W4-X4-Y4)</f>
        <v>0.98777979400000004</v>
      </c>
      <c r="AB4">
        <f t="shared" ref="AB4:AB67" si="18">AC3</f>
        <v>0</v>
      </c>
      <c r="AC4">
        <f t="shared" ref="AC4:AC67" si="19">S4*Z4</f>
        <v>620.26283585426609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-111.01030000000002</v>
      </c>
      <c r="AI4">
        <f t="shared" si="5"/>
        <v>-111.01030000000002</v>
      </c>
      <c r="AJ4">
        <f t="shared" si="6"/>
        <v>-620.26283585426609</v>
      </c>
      <c r="AK4">
        <f t="shared" ref="AK4:AK67" si="20">G4*SUM(AB4:AB4, AE4:AF4)</f>
        <v>0</v>
      </c>
      <c r="AL4">
        <f t="shared" si="7"/>
        <v>-731.27313585426612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-103.56404515346583</v>
      </c>
      <c r="AR4">
        <f t="shared" si="8"/>
        <v>-103.56404515346583</v>
      </c>
      <c r="AS4">
        <f t="shared" si="8"/>
        <v>-578.65737088745789</v>
      </c>
      <c r="AT4">
        <f t="shared" si="8"/>
        <v>0</v>
      </c>
      <c r="AU4">
        <f t="shared" si="8"/>
        <v>-682.22141604092371</v>
      </c>
      <c r="AW4">
        <v>1</v>
      </c>
      <c r="AX4">
        <f>IF(Z4&gt;0, (R4*SUMPRODUCT(K4:$K$98, X4:$X$98)-K4*$AZ$3)/Z4, 0)</f>
        <v>627.93634737406467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2.3617970000000001E-3</v>
      </c>
      <c r="Q5" s="4">
        <f t="shared" ref="Q5:Q68" si="22">$C$8</f>
        <v>12.5</v>
      </c>
      <c r="R5">
        <f t="shared" si="0"/>
        <v>50000</v>
      </c>
      <c r="S5">
        <f t="shared" si="1"/>
        <v>1267.2121731985335</v>
      </c>
      <c r="U5">
        <f t="shared" si="12"/>
        <v>2.3617970000000001E-3</v>
      </c>
      <c r="V5">
        <f t="shared" si="13"/>
        <v>0.01</v>
      </c>
      <c r="W5">
        <f t="shared" si="14"/>
        <v>0.98777979400000004</v>
      </c>
      <c r="X5">
        <f t="shared" si="15"/>
        <v>2.3329353541298183E-3</v>
      </c>
      <c r="Y5">
        <f t="shared" si="16"/>
        <v>9.8777979400000004E-3</v>
      </c>
      <c r="Z5">
        <f t="shared" si="17"/>
        <v>0.97556906070587024</v>
      </c>
      <c r="AB5">
        <f t="shared" si="18"/>
        <v>620.26283585426609</v>
      </c>
      <c r="AC5">
        <f t="shared" si="19"/>
        <v>1236.2529895223379</v>
      </c>
      <c r="AE5">
        <f t="shared" si="2"/>
        <v>0</v>
      </c>
      <c r="AF5">
        <f t="shared" si="3"/>
        <v>0</v>
      </c>
      <c r="AG5">
        <f t="shared" si="3"/>
        <v>-12.194613258823377</v>
      </c>
      <c r="AH5">
        <f t="shared" si="4"/>
        <v>-116.64676770649092</v>
      </c>
      <c r="AI5">
        <f t="shared" si="5"/>
        <v>-128.8413809653143</v>
      </c>
      <c r="AJ5">
        <f t="shared" si="6"/>
        <v>-615.9901536680718</v>
      </c>
      <c r="AK5">
        <f t="shared" si="20"/>
        <v>25.430776270024911</v>
      </c>
      <c r="AL5">
        <f t="shared" si="7"/>
        <v>-719.40075836336121</v>
      </c>
      <c r="AN5">
        <f t="shared" si="8"/>
        <v>0</v>
      </c>
      <c r="AO5">
        <f t="shared" si="8"/>
        <v>0</v>
      </c>
      <c r="AP5">
        <f t="shared" si="8"/>
        <v>-10.42771157003337</v>
      </c>
      <c r="AQ5">
        <f t="shared" si="8"/>
        <v>-99.745586301384122</v>
      </c>
      <c r="AR5">
        <f t="shared" si="8"/>
        <v>-110.1732978714175</v>
      </c>
      <c r="AS5">
        <f t="shared" si="8"/>
        <v>-526.73811920878893</v>
      </c>
      <c r="AT5">
        <f t="shared" si="8"/>
        <v>21.746060684129951</v>
      </c>
      <c r="AU5">
        <f t="shared" si="8"/>
        <v>-615.1653563960765</v>
      </c>
      <c r="AW5">
        <v>2</v>
      </c>
      <c r="AX5">
        <f>IF(Z5&gt;0, (R5*SUMPRODUCT(K5:$K$98, X5:$X$98)-K5*$AZ$3)/Z5, 0)</f>
        <v>1267.2121731985335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2.52864E-3</v>
      </c>
      <c r="Q6" s="4">
        <f t="shared" si="22"/>
        <v>12.5</v>
      </c>
      <c r="R6">
        <f t="shared" si="0"/>
        <v>50000</v>
      </c>
      <c r="S6">
        <f t="shared" si="1"/>
        <v>1983.152677500583</v>
      </c>
      <c r="U6">
        <f t="shared" si="12"/>
        <v>2.52864E-3</v>
      </c>
      <c r="V6">
        <f t="shared" si="13"/>
        <v>0.01</v>
      </c>
      <c r="W6">
        <f t="shared" si="14"/>
        <v>0.97556906070587024</v>
      </c>
      <c r="X6">
        <f t="shared" si="15"/>
        <v>2.4668629496632918E-3</v>
      </c>
      <c r="Y6">
        <f t="shared" si="16"/>
        <v>9.7556906070587028E-3</v>
      </c>
      <c r="Z6">
        <f t="shared" si="17"/>
        <v>0.96334650714914827</v>
      </c>
      <c r="AB6">
        <f t="shared" si="18"/>
        <v>1236.2529895223379</v>
      </c>
      <c r="AC6">
        <f t="shared" si="19"/>
        <v>1910.4632050136679</v>
      </c>
      <c r="AE6">
        <f t="shared" si="2"/>
        <v>0</v>
      </c>
      <c r="AF6">
        <f t="shared" si="3"/>
        <v>0</v>
      </c>
      <c r="AG6">
        <f t="shared" si="3"/>
        <v>-12.041831339364354</v>
      </c>
      <c r="AH6">
        <f t="shared" si="4"/>
        <v>-123.34314748316459</v>
      </c>
      <c r="AI6">
        <f t="shared" si="5"/>
        <v>-135.38497882252895</v>
      </c>
      <c r="AJ6">
        <f t="shared" si="6"/>
        <v>-674.21021549133002</v>
      </c>
      <c r="AK6">
        <f t="shared" si="20"/>
        <v>72.320799887056765</v>
      </c>
      <c r="AL6">
        <f t="shared" si="7"/>
        <v>-737.27439442680225</v>
      </c>
      <c r="AN6">
        <f t="shared" si="8"/>
        <v>0</v>
      </c>
      <c r="AO6">
        <f t="shared" si="8"/>
        <v>0</v>
      </c>
      <c r="AP6">
        <f t="shared" si="8"/>
        <v>-9.289189468424528</v>
      </c>
      <c r="AQ6">
        <f t="shared" si="8"/>
        <v>-95.148141035450365</v>
      </c>
      <c r="AR6">
        <f t="shared" si="8"/>
        <v>-104.4373305038749</v>
      </c>
      <c r="AS6">
        <f t="shared" si="8"/>
        <v>-520.09252220409269</v>
      </c>
      <c r="AT6">
        <f t="shared" si="8"/>
        <v>55.788990372484946</v>
      </c>
      <c r="AU6">
        <f t="shared" si="8"/>
        <v>-568.74086233548257</v>
      </c>
      <c r="AW6">
        <v>3</v>
      </c>
      <c r="AX6">
        <f>IF(Z6&gt;0, (R6*SUMPRODUCT(K6:$K$98, X6:$X$98)-K6*$AZ$3)/Z6, 0)</f>
        <v>1983.152677500583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2.719834E-3</v>
      </c>
      <c r="Q7" s="4">
        <f t="shared" si="22"/>
        <v>12.5</v>
      </c>
      <c r="R7">
        <f t="shared" si="0"/>
        <v>50000</v>
      </c>
      <c r="S7">
        <f t="shared" si="1"/>
        <v>2584.9007548764985</v>
      </c>
      <c r="U7">
        <f t="shared" si="12"/>
        <v>2.719834E-3</v>
      </c>
      <c r="V7">
        <f t="shared" si="13"/>
        <v>0.01</v>
      </c>
      <c r="W7">
        <f t="shared" si="14"/>
        <v>0.96334650714914827</v>
      </c>
      <c r="X7">
        <f t="shared" si="15"/>
        <v>2.6201425839254967E-3</v>
      </c>
      <c r="Y7">
        <f t="shared" si="16"/>
        <v>9.6334650714914837E-3</v>
      </c>
      <c r="Z7">
        <f t="shared" si="17"/>
        <v>0.95109289949373133</v>
      </c>
      <c r="AB7">
        <f t="shared" si="18"/>
        <v>1910.4632050136679</v>
      </c>
      <c r="AC7">
        <f t="shared" si="19"/>
        <v>2458.4807538590239</v>
      </c>
      <c r="AE7">
        <f t="shared" si="2"/>
        <v>0</v>
      </c>
      <c r="AF7">
        <f t="shared" si="3"/>
        <v>0</v>
      </c>
      <c r="AG7">
        <f t="shared" si="3"/>
        <v>-11.888661243671642</v>
      </c>
      <c r="AH7">
        <f t="shared" si="4"/>
        <v>-131.00712919627483</v>
      </c>
      <c r="AI7">
        <f t="shared" si="5"/>
        <v>-142.89579043994647</v>
      </c>
      <c r="AJ7">
        <f t="shared" si="6"/>
        <v>-548.01754884535603</v>
      </c>
      <c r="AK7">
        <f t="shared" si="20"/>
        <v>93.803743366171091</v>
      </c>
      <c r="AL7">
        <f t="shared" si="7"/>
        <v>-597.10959591913138</v>
      </c>
      <c r="AN7">
        <f t="shared" si="8"/>
        <v>0</v>
      </c>
      <c r="AO7">
        <f t="shared" si="8"/>
        <v>0</v>
      </c>
      <c r="AP7">
        <f t="shared" si="8"/>
        <v>-8.3441293061519612</v>
      </c>
      <c r="AQ7">
        <f t="shared" si="8"/>
        <v>-91.948151573698325</v>
      </c>
      <c r="AR7">
        <f t="shared" si="8"/>
        <v>-100.29228087985028</v>
      </c>
      <c r="AS7">
        <f t="shared" si="8"/>
        <v>-384.62945456034186</v>
      </c>
      <c r="AT7">
        <f t="shared" si="8"/>
        <v>65.836728627881811</v>
      </c>
      <c r="AU7">
        <f t="shared" si="8"/>
        <v>-419.08500681231033</v>
      </c>
      <c r="AW7">
        <v>4</v>
      </c>
      <c r="AX7">
        <f>IF(Z7&gt;0, (R7*SUMPRODUCT(K7:$K$98, X7:$X$98)-K7*$AZ$3)/Z7, 0)</f>
        <v>2584.9007548764985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4.2403780000000004E-3</v>
      </c>
      <c r="Q8" s="4">
        <f t="shared" si="22"/>
        <v>12.5</v>
      </c>
      <c r="R8">
        <f t="shared" si="0"/>
        <v>50000</v>
      </c>
      <c r="S8">
        <f t="shared" si="1"/>
        <v>2984.8859771136795</v>
      </c>
      <c r="U8">
        <f t="shared" si="12"/>
        <v>4.2403780000000004E-3</v>
      </c>
      <c r="V8">
        <f t="shared" si="13"/>
        <v>0.01</v>
      </c>
      <c r="W8">
        <f t="shared" si="14"/>
        <v>0.95109289949373133</v>
      </c>
      <c r="X8">
        <f t="shared" si="15"/>
        <v>4.0329934069694299E-3</v>
      </c>
      <c r="Y8">
        <f t="shared" si="16"/>
        <v>9.5109289949373132E-3</v>
      </c>
      <c r="Z8">
        <f t="shared" si="17"/>
        <v>0.93754897709182461</v>
      </c>
      <c r="AB8">
        <f t="shared" si="18"/>
        <v>2458.4807538590239</v>
      </c>
      <c r="AC8">
        <f t="shared" si="19"/>
        <v>2798.4767945786616</v>
      </c>
      <c r="AE8">
        <f t="shared" si="2"/>
        <v>0</v>
      </c>
      <c r="AF8">
        <f t="shared" si="3"/>
        <v>0</v>
      </c>
      <c r="AG8">
        <f t="shared" si="3"/>
        <v>-11.719362213647807</v>
      </c>
      <c r="AH8">
        <f t="shared" si="4"/>
        <v>-201.64967034847149</v>
      </c>
      <c r="AI8">
        <f t="shared" si="5"/>
        <v>-213.36903256211929</v>
      </c>
      <c r="AJ8">
        <f t="shared" si="6"/>
        <v>-339.99604071963768</v>
      </c>
      <c r="AK8">
        <f t="shared" si="20"/>
        <v>52.365640057197211</v>
      </c>
      <c r="AL8">
        <f t="shared" si="7"/>
        <v>-500.99943322455977</v>
      </c>
      <c r="AN8">
        <f t="shared" si="8"/>
        <v>0</v>
      </c>
      <c r="AO8">
        <f t="shared" si="8"/>
        <v>0</v>
      </c>
      <c r="AP8">
        <f t="shared" si="8"/>
        <v>-7.6778733788401752</v>
      </c>
      <c r="AQ8">
        <f t="shared" si="8"/>
        <v>-132.10963255469818</v>
      </c>
      <c r="AR8">
        <f t="shared" si="8"/>
        <v>-139.78750593353837</v>
      </c>
      <c r="AS8">
        <f t="shared" si="8"/>
        <v>-222.74646882339428</v>
      </c>
      <c r="AT8">
        <f t="shared" si="8"/>
        <v>34.307050710734508</v>
      </c>
      <c r="AU8">
        <f t="shared" si="8"/>
        <v>-328.22692404619812</v>
      </c>
      <c r="AW8">
        <v>5</v>
      </c>
      <c r="AX8">
        <f>IF(Z8&gt;0, (R8*SUMPRODUCT(K8:$K$98, X8:$X$98)-K8*$AZ$3)/Z8, 0)</f>
        <v>2984.8859771136795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5.9098179999999998E-3</v>
      </c>
      <c r="Q9" s="4">
        <f t="shared" si="22"/>
        <v>12.5</v>
      </c>
      <c r="R9">
        <f t="shared" si="0"/>
        <v>50000</v>
      </c>
      <c r="S9">
        <f t="shared" si="1"/>
        <v>3237.5698603542041</v>
      </c>
      <c r="U9">
        <f t="shared" si="12"/>
        <v>5.9098179999999998E-3</v>
      </c>
      <c r="V9">
        <f t="shared" si="13"/>
        <v>0.01</v>
      </c>
      <c r="W9">
        <f t="shared" si="14"/>
        <v>0.93754897709182461</v>
      </c>
      <c r="X9">
        <f t="shared" si="15"/>
        <v>5.5407438206988525E-3</v>
      </c>
      <c r="Y9">
        <f t="shared" si="16"/>
        <v>9.3754897709182466E-3</v>
      </c>
      <c r="Z9">
        <f t="shared" si="17"/>
        <v>0.92263274350020752</v>
      </c>
      <c r="AB9">
        <f t="shared" si="18"/>
        <v>2798.4767945786616</v>
      </c>
      <c r="AC9">
        <f t="shared" si="19"/>
        <v>2987.0879625321832</v>
      </c>
      <c r="AE9">
        <f t="shared" si="2"/>
        <v>0</v>
      </c>
      <c r="AF9">
        <f t="shared" si="3"/>
        <v>0</v>
      </c>
      <c r="AG9">
        <f t="shared" si="3"/>
        <v>-11.532909293752594</v>
      </c>
      <c r="AH9">
        <f t="shared" si="4"/>
        <v>-277.03719103494262</v>
      </c>
      <c r="AI9">
        <f t="shared" si="5"/>
        <v>-288.57010032869522</v>
      </c>
      <c r="AJ9">
        <f t="shared" si="6"/>
        <v>-188.61116795352154</v>
      </c>
      <c r="AK9">
        <f t="shared" si="20"/>
        <v>16.511013088014103</v>
      </c>
      <c r="AL9">
        <f t="shared" si="7"/>
        <v>-460.67025519420264</v>
      </c>
      <c r="AN9">
        <f t="shared" si="8"/>
        <v>0</v>
      </c>
      <c r="AO9">
        <f t="shared" si="8"/>
        <v>0</v>
      </c>
      <c r="AP9">
        <f t="shared" si="8"/>
        <v>-7.1557153241365494</v>
      </c>
      <c r="AQ9">
        <f t="shared" si="8"/>
        <v>-171.89064985695796</v>
      </c>
      <c r="AR9">
        <f t="shared" si="8"/>
        <v>-179.04636518109453</v>
      </c>
      <c r="AS9">
        <f t="shared" si="8"/>
        <v>-117.02579032329805</v>
      </c>
      <c r="AT9">
        <f t="shared" si="8"/>
        <v>10.244432377086566</v>
      </c>
      <c r="AU9">
        <f t="shared" si="8"/>
        <v>-285.827723127306</v>
      </c>
      <c r="AW9">
        <v>6</v>
      </c>
      <c r="AX9">
        <f>IF(Z9&gt;0, (R9*SUMPRODUCT(K9:$K$98, X9:$X$98)-K9*$AZ$3)/Z9, 0)</f>
        <v>3237.5698603542041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7.7019840000000003E-3</v>
      </c>
      <c r="Q10" s="4">
        <f t="shared" si="22"/>
        <v>12.5</v>
      </c>
      <c r="R10">
        <f t="shared" si="0"/>
        <v>50000</v>
      </c>
      <c r="S10">
        <f t="shared" si="1"/>
        <v>3431.1588474969003</v>
      </c>
      <c r="U10">
        <f t="shared" si="12"/>
        <v>7.7019840000000003E-3</v>
      </c>
      <c r="V10">
        <f t="shared" si="13"/>
        <v>0.01</v>
      </c>
      <c r="W10">
        <f t="shared" si="14"/>
        <v>0.92263274350020752</v>
      </c>
      <c r="X10">
        <f t="shared" si="15"/>
        <v>7.1061026283147028E-3</v>
      </c>
      <c r="Y10">
        <f t="shared" si="16"/>
        <v>9.2263274350020755E-3</v>
      </c>
      <c r="Z10">
        <f t="shared" si="17"/>
        <v>0.90630031343689077</v>
      </c>
      <c r="AB10">
        <f t="shared" si="18"/>
        <v>2987.0879625321832</v>
      </c>
      <c r="AC10">
        <f t="shared" si="19"/>
        <v>3109.6603389382017</v>
      </c>
      <c r="AE10">
        <f t="shared" si="2"/>
        <v>0</v>
      </c>
      <c r="AF10">
        <f t="shared" si="3"/>
        <v>0</v>
      </c>
      <c r="AG10">
        <f t="shared" si="3"/>
        <v>-11.328753917961135</v>
      </c>
      <c r="AH10">
        <f t="shared" si="4"/>
        <v>-355.30513141573516</v>
      </c>
      <c r="AI10">
        <f t="shared" si="5"/>
        <v>-366.6338853336963</v>
      </c>
      <c r="AJ10">
        <f t="shared" si="6"/>
        <v>-122.57237640601852</v>
      </c>
      <c r="AK10">
        <f t="shared" si="20"/>
        <v>12.247060646381952</v>
      </c>
      <c r="AL10">
        <f t="shared" si="7"/>
        <v>-476.95920109333287</v>
      </c>
      <c r="AN10">
        <f t="shared" si="8"/>
        <v>0</v>
      </c>
      <c r="AO10">
        <f t="shared" si="8"/>
        <v>0</v>
      </c>
      <c r="AP10">
        <f t="shared" si="8"/>
        <v>-6.668290452480913</v>
      </c>
      <c r="AQ10">
        <f t="shared" si="8"/>
        <v>-209.13843064246095</v>
      </c>
      <c r="AR10">
        <f t="shared" si="8"/>
        <v>-215.80672109494188</v>
      </c>
      <c r="AS10">
        <f t="shared" si="8"/>
        <v>-72.148112073498922</v>
      </c>
      <c r="AT10">
        <f t="shared" si="8"/>
        <v>7.2088208615552043</v>
      </c>
      <c r="AU10">
        <f t="shared" si="8"/>
        <v>-280.74601230688558</v>
      </c>
      <c r="AW10">
        <v>7</v>
      </c>
      <c r="AX10">
        <f>IF(Z10&gt;0, (R10*SUMPRODUCT(K10:$K$98, X10:$X$98)-K10*$AZ$3)/Z10, 0)</f>
        <v>3431.1588474969003</v>
      </c>
    </row>
    <row r="11" spans="1:52" x14ac:dyDescent="0.25">
      <c r="A11" t="s">
        <v>33</v>
      </c>
      <c r="C11" s="12">
        <f>AU81</f>
        <v>5027.1280711334302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9.7648700000000001E-3</v>
      </c>
      <c r="Q11" s="4">
        <f t="shared" si="22"/>
        <v>12.5</v>
      </c>
      <c r="R11">
        <f t="shared" si="0"/>
        <v>50000</v>
      </c>
      <c r="S11">
        <f t="shared" si="1"/>
        <v>3569.9865150432602</v>
      </c>
      <c r="U11">
        <f t="shared" si="12"/>
        <v>9.7648700000000001E-3</v>
      </c>
      <c r="V11">
        <f t="shared" si="13"/>
        <v>0.01</v>
      </c>
      <c r="W11">
        <f t="shared" si="14"/>
        <v>0.90630031343689077</v>
      </c>
      <c r="X11">
        <f t="shared" si="15"/>
        <v>8.8499047416704911E-3</v>
      </c>
      <c r="Y11">
        <f t="shared" si="16"/>
        <v>9.0630031343689084E-3</v>
      </c>
      <c r="Z11">
        <f t="shared" si="17"/>
        <v>0.88838740556085138</v>
      </c>
      <c r="AB11">
        <f t="shared" si="18"/>
        <v>3109.6603389382017</v>
      </c>
      <c r="AC11">
        <f t="shared" si="19"/>
        <v>3171.5310579865072</v>
      </c>
      <c r="AE11">
        <f t="shared" si="2"/>
        <v>0</v>
      </c>
      <c r="AF11">
        <f t="shared" si="3"/>
        <v>0</v>
      </c>
      <c r="AG11">
        <f t="shared" si="3"/>
        <v>-11.104842569510643</v>
      </c>
      <c r="AH11">
        <f t="shared" si="4"/>
        <v>-442.49523708352456</v>
      </c>
      <c r="AI11">
        <f t="shared" si="5"/>
        <v>-453.60007965303521</v>
      </c>
      <c r="AJ11">
        <f t="shared" si="6"/>
        <v>-61.870719048305546</v>
      </c>
      <c r="AK11">
        <f t="shared" si="20"/>
        <v>7.4631848134516829</v>
      </c>
      <c r="AL11">
        <f t="shared" si="7"/>
        <v>-508.00761388788908</v>
      </c>
      <c r="AN11">
        <f t="shared" si="8"/>
        <v>0</v>
      </c>
      <c r="AO11">
        <f t="shared" si="8"/>
        <v>0</v>
      </c>
      <c r="AP11">
        <f t="shared" si="8"/>
        <v>-6.2110343581959206</v>
      </c>
      <c r="AQ11">
        <f t="shared" si="8"/>
        <v>-247.49140779444048</v>
      </c>
      <c r="AR11">
        <f t="shared" si="8"/>
        <v>-253.70244215263639</v>
      </c>
      <c r="AS11">
        <f t="shared" si="8"/>
        <v>-34.60482752185893</v>
      </c>
      <c r="AT11">
        <f t="shared" si="8"/>
        <v>4.1742237233676605</v>
      </c>
      <c r="AU11">
        <f t="shared" si="8"/>
        <v>-284.13304595112766</v>
      </c>
      <c r="AW11">
        <v>8</v>
      </c>
      <c r="AX11">
        <f>IF(Z11&gt;0, (R11*SUMPRODUCT(K11:$K$98, X11:$X$98)-K11*$AZ$3)/Z11, 0)</f>
        <v>3569.9865150432602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1.2112915E-2</v>
      </c>
      <c r="Q12" s="4">
        <f t="shared" si="22"/>
        <v>12.5</v>
      </c>
      <c r="R12">
        <f t="shared" si="0"/>
        <v>50000</v>
      </c>
      <c r="S12">
        <f t="shared" si="1"/>
        <v>3661.7153201875976</v>
      </c>
      <c r="U12">
        <f t="shared" si="12"/>
        <v>1.2112915E-2</v>
      </c>
      <c r="V12">
        <f t="shared" si="13"/>
        <v>0.01</v>
      </c>
      <c r="W12">
        <f t="shared" si="14"/>
        <v>0.88838740556085138</v>
      </c>
      <c r="X12">
        <f t="shared" si="15"/>
        <v>1.076096113062912E-2</v>
      </c>
      <c r="Y12">
        <f t="shared" si="16"/>
        <v>8.8838740556085143E-3</v>
      </c>
      <c r="Z12">
        <f t="shared" si="17"/>
        <v>0.86874257037461378</v>
      </c>
      <c r="AB12">
        <f t="shared" si="18"/>
        <v>3171.5310579865072</v>
      </c>
      <c r="AC12">
        <f t="shared" si="19"/>
        <v>3181.0879792398755</v>
      </c>
      <c r="AE12">
        <f t="shared" si="2"/>
        <v>0</v>
      </c>
      <c r="AF12">
        <f t="shared" si="3"/>
        <v>0</v>
      </c>
      <c r="AG12">
        <f t="shared" si="3"/>
        <v>-10.859282129682672</v>
      </c>
      <c r="AH12">
        <f t="shared" si="4"/>
        <v>-538.04805653145604</v>
      </c>
      <c r="AI12">
        <f t="shared" si="5"/>
        <v>-548.90733866113874</v>
      </c>
      <c r="AJ12">
        <f t="shared" si="6"/>
        <v>-9.556921253368273</v>
      </c>
      <c r="AK12">
        <f t="shared" si="20"/>
        <v>7.2945214333689661</v>
      </c>
      <c r="AL12">
        <f t="shared" si="7"/>
        <v>-551.1697384811381</v>
      </c>
      <c r="AN12">
        <f t="shared" si="8"/>
        <v>0</v>
      </c>
      <c r="AO12">
        <f t="shared" si="8"/>
        <v>0</v>
      </c>
      <c r="AP12">
        <f t="shared" si="8"/>
        <v>-5.7718238937290254</v>
      </c>
      <c r="AQ12">
        <f t="shared" si="8"/>
        <v>-285.97826187553636</v>
      </c>
      <c r="AR12">
        <f t="shared" si="8"/>
        <v>-291.75008576926541</v>
      </c>
      <c r="AS12">
        <f t="shared" si="8"/>
        <v>-5.0796052429562994</v>
      </c>
      <c r="AT12">
        <f t="shared" si="8"/>
        <v>3.877115687726203</v>
      </c>
      <c r="AU12">
        <f t="shared" si="8"/>
        <v>-292.95257532449557</v>
      </c>
      <c r="AW12">
        <v>9</v>
      </c>
      <c r="AX12">
        <f>IF(Z12&gt;0, (R12*SUMPRODUCT(K12:$K$98, X12:$X$98)-K12*$AZ$3)/Z12, 0)</f>
        <v>3661.7153201875976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1.471273E-2</v>
      </c>
      <c r="Q13" s="4">
        <f t="shared" si="22"/>
        <v>12.5</v>
      </c>
      <c r="R13">
        <f t="shared" si="0"/>
        <v>50000</v>
      </c>
      <c r="S13">
        <f t="shared" si="1"/>
        <v>3703.704169497254</v>
      </c>
      <c r="U13">
        <f t="shared" si="12"/>
        <v>1.471273E-2</v>
      </c>
      <c r="V13">
        <f t="shared" si="13"/>
        <v>0.01</v>
      </c>
      <c r="W13">
        <f t="shared" si="14"/>
        <v>0.86874257037461378</v>
      </c>
      <c r="X13">
        <f t="shared" si="15"/>
        <v>1.2781574877427692E-2</v>
      </c>
      <c r="Y13">
        <f t="shared" si="16"/>
        <v>8.6874257037461381E-3</v>
      </c>
      <c r="Z13">
        <f t="shared" si="17"/>
        <v>0.84727356979343993</v>
      </c>
      <c r="AB13">
        <f t="shared" si="18"/>
        <v>3181.0879792398755</v>
      </c>
      <c r="AC13">
        <f t="shared" si="19"/>
        <v>3138.0506531487863</v>
      </c>
      <c r="AE13">
        <f t="shared" si="2"/>
        <v>0</v>
      </c>
      <c r="AF13">
        <f t="shared" si="3"/>
        <v>0</v>
      </c>
      <c r="AG13">
        <f t="shared" si="3"/>
        <v>-10.590919622417999</v>
      </c>
      <c r="AH13">
        <f t="shared" si="4"/>
        <v>-639.07874387138463</v>
      </c>
      <c r="AI13">
        <f t="shared" si="5"/>
        <v>-649.66966349380266</v>
      </c>
      <c r="AJ13">
        <f t="shared" si="6"/>
        <v>43.037326091089199</v>
      </c>
      <c r="AK13">
        <f t="shared" si="20"/>
        <v>6.3621759584797513</v>
      </c>
      <c r="AL13">
        <f t="shared" si="7"/>
        <v>-600.27016144423374</v>
      </c>
      <c r="AN13">
        <f t="shared" si="8"/>
        <v>0</v>
      </c>
      <c r="AO13">
        <f t="shared" si="8"/>
        <v>0</v>
      </c>
      <c r="AP13">
        <f t="shared" si="8"/>
        <v>-5.3509376123913981</v>
      </c>
      <c r="AQ13">
        <f t="shared" si="8"/>
        <v>-322.88702112541387</v>
      </c>
      <c r="AR13">
        <f t="shared" si="8"/>
        <v>-328.23795873780529</v>
      </c>
      <c r="AS13">
        <f t="shared" si="8"/>
        <v>21.744102979509314</v>
      </c>
      <c r="AT13">
        <f t="shared" si="8"/>
        <v>3.2144145972764115</v>
      </c>
      <c r="AU13">
        <f t="shared" si="8"/>
        <v>-303.27944116101958</v>
      </c>
      <c r="AW13">
        <v>10</v>
      </c>
      <c r="AX13">
        <f>IF(Z13&gt;0, (R13*SUMPRODUCT(K13:$K$98, X13:$X$98)-K13*$AZ$3)/Z13, 0)</f>
        <v>3703.704169497254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1.7665382E-2</v>
      </c>
      <c r="Q14" s="4">
        <f t="shared" si="22"/>
        <v>12.5</v>
      </c>
      <c r="R14">
        <f t="shared" si="0"/>
        <v>50000</v>
      </c>
      <c r="S14">
        <f t="shared" si="1"/>
        <v>3696.4409762331234</v>
      </c>
      <c r="U14">
        <f t="shared" si="12"/>
        <v>1.7665382E-2</v>
      </c>
      <c r="V14">
        <f t="shared" si="13"/>
        <v>0.01</v>
      </c>
      <c r="W14">
        <f t="shared" si="14"/>
        <v>0.84727356979343993</v>
      </c>
      <c r="X14">
        <f t="shared" si="15"/>
        <v>1.4967411268904779E-2</v>
      </c>
      <c r="Y14">
        <f t="shared" si="16"/>
        <v>8.4727356979343998E-3</v>
      </c>
      <c r="Z14">
        <f t="shared" si="17"/>
        <v>0.82383342282660077</v>
      </c>
      <c r="AB14">
        <f t="shared" si="18"/>
        <v>3138.0506531487863</v>
      </c>
      <c r="AC14">
        <f t="shared" si="19"/>
        <v>3045.2516217266357</v>
      </c>
      <c r="AE14">
        <f t="shared" si="2"/>
        <v>0</v>
      </c>
      <c r="AF14">
        <f t="shared" si="3"/>
        <v>0</v>
      </c>
      <c r="AG14">
        <f t="shared" si="3"/>
        <v>-10.29791778533251</v>
      </c>
      <c r="AH14">
        <f t="shared" si="4"/>
        <v>-748.37056344523887</v>
      </c>
      <c r="AI14">
        <f t="shared" si="5"/>
        <v>-758.66848123057139</v>
      </c>
      <c r="AJ14">
        <f t="shared" si="6"/>
        <v>92.79903142215062</v>
      </c>
      <c r="AK14">
        <f t="shared" si="20"/>
        <v>5.6484911756678153</v>
      </c>
      <c r="AL14">
        <f t="shared" si="7"/>
        <v>-660.22095863275297</v>
      </c>
      <c r="AN14">
        <f t="shared" si="8"/>
        <v>0</v>
      </c>
      <c r="AO14">
        <f t="shared" si="8"/>
        <v>0</v>
      </c>
      <c r="AP14">
        <f t="shared" si="8"/>
        <v>-4.9466646503959142</v>
      </c>
      <c r="AQ14">
        <f t="shared" si="8"/>
        <v>-359.48414900575006</v>
      </c>
      <c r="AR14">
        <f t="shared" si="8"/>
        <v>-364.43081365614597</v>
      </c>
      <c r="AS14">
        <f t="shared" si="8"/>
        <v>44.576554007913941</v>
      </c>
      <c r="AT14">
        <f t="shared" si="8"/>
        <v>2.7132855601689041</v>
      </c>
      <c r="AU14">
        <f t="shared" si="8"/>
        <v>-317.14097408806316</v>
      </c>
      <c r="AW14">
        <v>11</v>
      </c>
      <c r="AX14">
        <f>IF(Z14&gt;0, (R14*SUMPRODUCT(K14:$K$98, X14:$X$98)-K14*$AZ$3)/Z14, 0)</f>
        <v>3696.4409762331234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2.1010579000000001E-2</v>
      </c>
      <c r="Q15" s="4">
        <f t="shared" si="22"/>
        <v>12.5</v>
      </c>
      <c r="R15">
        <f t="shared" si="0"/>
        <v>50000</v>
      </c>
      <c r="S15">
        <f t="shared" si="1"/>
        <v>3649.9938139919218</v>
      </c>
      <c r="U15">
        <f t="shared" si="12"/>
        <v>2.1010579000000001E-2</v>
      </c>
      <c r="V15">
        <f t="shared" si="13"/>
        <v>0.01</v>
      </c>
      <c r="W15">
        <f t="shared" si="14"/>
        <v>0.82383342282660077</v>
      </c>
      <c r="X15">
        <f t="shared" si="15"/>
        <v>1.7309217213138699E-2</v>
      </c>
      <c r="Y15">
        <f t="shared" si="16"/>
        <v>8.2383342282660085E-3</v>
      </c>
      <c r="Z15">
        <f t="shared" si="17"/>
        <v>0.79828587138519602</v>
      </c>
      <c r="AB15">
        <f t="shared" si="18"/>
        <v>3045.2516217266357</v>
      </c>
      <c r="AC15">
        <f t="shared" si="19"/>
        <v>2913.7384923531163</v>
      </c>
      <c r="AE15">
        <f t="shared" si="2"/>
        <v>0</v>
      </c>
      <c r="AF15">
        <f t="shared" si="3"/>
        <v>0</v>
      </c>
      <c r="AG15">
        <f t="shared" si="3"/>
        <v>-9.9785733923149511</v>
      </c>
      <c r="AH15">
        <f t="shared" si="4"/>
        <v>-865.46086065693498</v>
      </c>
      <c r="AI15">
        <f t="shared" si="5"/>
        <v>-875.43943404924994</v>
      </c>
      <c r="AJ15">
        <f t="shared" si="6"/>
        <v>131.5131293735194</v>
      </c>
      <c r="AK15">
        <f t="shared" si="20"/>
        <v>12.485531649079208</v>
      </c>
      <c r="AL15">
        <f t="shared" si="7"/>
        <v>-731.4407730266513</v>
      </c>
      <c r="AN15">
        <f t="shared" si="8"/>
        <v>0</v>
      </c>
      <c r="AO15">
        <f t="shared" si="8"/>
        <v>0</v>
      </c>
      <c r="AP15">
        <f t="shared" si="8"/>
        <v>-4.5472590033851663</v>
      </c>
      <c r="AQ15">
        <f t="shared" si="8"/>
        <v>-394.39251844663971</v>
      </c>
      <c r="AR15">
        <f t="shared" si="8"/>
        <v>-398.93977745002491</v>
      </c>
      <c r="AS15">
        <f t="shared" si="8"/>
        <v>59.930837615291352</v>
      </c>
      <c r="AT15">
        <f t="shared" si="8"/>
        <v>5.6896856866384713</v>
      </c>
      <c r="AU15">
        <f t="shared" si="8"/>
        <v>-333.31925414809507</v>
      </c>
      <c r="AW15">
        <v>12</v>
      </c>
      <c r="AX15">
        <f>IF(Z15&gt;0, (R15*SUMPRODUCT(K15:$K$98, X15:$X$98)-K15*$AZ$3)/Z15, 0)</f>
        <v>3649.9938139919218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2.4499257999999999E-2</v>
      </c>
      <c r="Q16" s="4">
        <f t="shared" si="22"/>
        <v>12.5</v>
      </c>
      <c r="R16">
        <f t="shared" si="0"/>
        <v>50000</v>
      </c>
      <c r="S16">
        <f t="shared" si="1"/>
        <v>3564.0317288243714</v>
      </c>
      <c r="U16">
        <f t="shared" si="12"/>
        <v>2.4499257999999999E-2</v>
      </c>
      <c r="V16">
        <f t="shared" si="13"/>
        <v>0.01</v>
      </c>
      <c r="W16">
        <f t="shared" si="14"/>
        <v>0.79828587138519602</v>
      </c>
      <c r="X16">
        <f t="shared" si="15"/>
        <v>1.9557411520820734E-2</v>
      </c>
      <c r="Y16">
        <f t="shared" si="16"/>
        <v>7.9828587138519608E-3</v>
      </c>
      <c r="Z16">
        <f t="shared" si="17"/>
        <v>0.77074560115052337</v>
      </c>
      <c r="AB16">
        <f t="shared" si="18"/>
        <v>2913.7384923531163</v>
      </c>
      <c r="AC16">
        <f t="shared" si="19"/>
        <v>2746.9617773522791</v>
      </c>
      <c r="AE16">
        <f t="shared" si="2"/>
        <v>0</v>
      </c>
      <c r="AF16">
        <f t="shared" si="3"/>
        <v>0</v>
      </c>
      <c r="AG16">
        <f t="shared" si="3"/>
        <v>-9.634320014381542</v>
      </c>
      <c r="AH16">
        <f t="shared" si="4"/>
        <v>-977.87057604103666</v>
      </c>
      <c r="AI16">
        <f t="shared" si="5"/>
        <v>-987.50489605541816</v>
      </c>
      <c r="AJ16">
        <f t="shared" si="6"/>
        <v>166.77671500083716</v>
      </c>
      <c r="AK16">
        <f t="shared" si="20"/>
        <v>20.687543295707126</v>
      </c>
      <c r="AL16">
        <f t="shared" si="7"/>
        <v>-800.04063775887391</v>
      </c>
      <c r="AN16">
        <f t="shared" si="8"/>
        <v>0</v>
      </c>
      <c r="AO16">
        <f t="shared" si="8"/>
        <v>0</v>
      </c>
      <c r="AP16">
        <f t="shared" si="8"/>
        <v>-4.1532323733180956</v>
      </c>
      <c r="AQ16">
        <f t="shared" si="8"/>
        <v>-421.5475225305309</v>
      </c>
      <c r="AR16">
        <f t="shared" si="8"/>
        <v>-425.70075490384897</v>
      </c>
      <c r="AS16">
        <f t="shared" si="8"/>
        <v>71.895312883852426</v>
      </c>
      <c r="AT16">
        <f t="shared" si="8"/>
        <v>8.9181358323051363</v>
      </c>
      <c r="AU16">
        <f t="shared" si="8"/>
        <v>-344.88730618769142</v>
      </c>
      <c r="AW16">
        <v>13</v>
      </c>
      <c r="AX16">
        <f>IF(Z16&gt;0, (R16*SUMPRODUCT(K16:$K$98, X16:$X$98)-K16*$AZ$3)/Z16, 0)</f>
        <v>3564.0317288243714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2.8232486000000001E-2</v>
      </c>
      <c r="Q17" s="4">
        <f t="shared" si="22"/>
        <v>12.5</v>
      </c>
      <c r="R17">
        <f t="shared" si="0"/>
        <v>50000</v>
      </c>
      <c r="S17">
        <f t="shared" si="1"/>
        <v>3459.5455815697433</v>
      </c>
      <c r="U17">
        <f t="shared" si="12"/>
        <v>2.8232486000000001E-2</v>
      </c>
      <c r="V17">
        <f t="shared" si="13"/>
        <v>0.01</v>
      </c>
      <c r="W17">
        <f t="shared" si="14"/>
        <v>0.77074560115052337</v>
      </c>
      <c r="X17">
        <f t="shared" si="15"/>
        <v>2.1760064394043734E-2</v>
      </c>
      <c r="Y17">
        <f t="shared" si="16"/>
        <v>7.7074560115052339E-3</v>
      </c>
      <c r="Z17">
        <f t="shared" si="17"/>
        <v>0.74127808074497437</v>
      </c>
      <c r="AB17">
        <f t="shared" si="18"/>
        <v>2746.9617773522791</v>
      </c>
      <c r="AC17">
        <f t="shared" si="19"/>
        <v>2564.4853089557755</v>
      </c>
      <c r="AE17">
        <f t="shared" si="2"/>
        <v>0</v>
      </c>
      <c r="AF17">
        <f t="shared" si="3"/>
        <v>0</v>
      </c>
      <c r="AG17">
        <f t="shared" si="3"/>
        <v>-9.2659760093121797</v>
      </c>
      <c r="AH17">
        <f t="shared" si="4"/>
        <v>-1088.0032197021867</v>
      </c>
      <c r="AI17">
        <f t="shared" si="5"/>
        <v>-1097.2691957114989</v>
      </c>
      <c r="AJ17">
        <f t="shared" si="6"/>
        <v>182.47646839650361</v>
      </c>
      <c r="AK17">
        <f t="shared" si="20"/>
        <v>37.908072527461449</v>
      </c>
      <c r="AL17">
        <f t="shared" si="7"/>
        <v>-876.88465478753392</v>
      </c>
      <c r="AN17">
        <f t="shared" si="8"/>
        <v>0</v>
      </c>
      <c r="AO17">
        <f t="shared" si="8"/>
        <v>0</v>
      </c>
      <c r="AP17">
        <f t="shared" si="8"/>
        <v>-3.7548824729746797</v>
      </c>
      <c r="AQ17">
        <f t="shared" si="8"/>
        <v>-440.89518644275199</v>
      </c>
      <c r="AR17">
        <f t="shared" si="8"/>
        <v>-444.65006891572671</v>
      </c>
      <c r="AS17">
        <f t="shared" si="8"/>
        <v>73.945550066582868</v>
      </c>
      <c r="AT17">
        <f t="shared" si="8"/>
        <v>15.361615114756162</v>
      </c>
      <c r="AU17">
        <f t="shared" si="8"/>
        <v>-355.34290373438768</v>
      </c>
      <c r="AW17">
        <v>14</v>
      </c>
      <c r="AX17">
        <f>IF(Z17&gt;0, (R17*SUMPRODUCT(K17:$K$98, X17:$X$98)-K17*$AZ$3)/Z17, 0)</f>
        <v>3459.5455815697433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3.2345626000000002E-2</v>
      </c>
      <c r="Q18" s="4">
        <f t="shared" si="22"/>
        <v>12.5</v>
      </c>
      <c r="R18">
        <f t="shared" si="0"/>
        <v>50000</v>
      </c>
      <c r="S18">
        <f t="shared" si="1"/>
        <v>3344.1359357561587</v>
      </c>
      <c r="U18">
        <f t="shared" si="12"/>
        <v>3.2345626000000002E-2</v>
      </c>
      <c r="V18">
        <f t="shared" si="13"/>
        <v>0.01</v>
      </c>
      <c r="W18">
        <f t="shared" si="14"/>
        <v>0.74127808074497437</v>
      </c>
      <c r="X18">
        <f t="shared" si="15"/>
        <v>2.3977103561774744E-2</v>
      </c>
      <c r="Y18">
        <f t="shared" si="16"/>
        <v>7.4127808074497441E-3</v>
      </c>
      <c r="Z18">
        <f t="shared" si="17"/>
        <v>0.70988819637574985</v>
      </c>
      <c r="AB18">
        <f t="shared" si="18"/>
        <v>2564.4853089557755</v>
      </c>
      <c r="AC18">
        <f t="shared" si="19"/>
        <v>2373.9626278692699</v>
      </c>
      <c r="AE18">
        <f t="shared" si="2"/>
        <v>0</v>
      </c>
      <c r="AF18">
        <f t="shared" si="3"/>
        <v>0</v>
      </c>
      <c r="AG18">
        <f t="shared" si="3"/>
        <v>-8.8736024546968739</v>
      </c>
      <c r="AH18">
        <f t="shared" si="4"/>
        <v>-1198.8551780887371</v>
      </c>
      <c r="AI18">
        <f t="shared" si="5"/>
        <v>-1207.7287805434339</v>
      </c>
      <c r="AJ18">
        <f t="shared" si="6"/>
        <v>190.5226810865056</v>
      </c>
      <c r="AK18">
        <f t="shared" si="20"/>
        <v>55.392882673444753</v>
      </c>
      <c r="AL18">
        <f t="shared" si="7"/>
        <v>-961.81321678348354</v>
      </c>
      <c r="AN18">
        <f t="shared" si="8"/>
        <v>0</v>
      </c>
      <c r="AO18">
        <f t="shared" si="8"/>
        <v>0</v>
      </c>
      <c r="AP18">
        <f t="shared" si="8"/>
        <v>-3.3556174170400697</v>
      </c>
      <c r="AQ18">
        <f t="shared" si="8"/>
        <v>-453.3558198760511</v>
      </c>
      <c r="AR18">
        <f t="shared" si="8"/>
        <v>-456.71143729309114</v>
      </c>
      <c r="AS18">
        <f t="shared" si="8"/>
        <v>72.047539909414212</v>
      </c>
      <c r="AT18">
        <f t="shared" si="8"/>
        <v>20.947222148844617</v>
      </c>
      <c r="AU18">
        <f t="shared" si="8"/>
        <v>-363.71667523483234</v>
      </c>
      <c r="AW18">
        <v>15</v>
      </c>
      <c r="AX18">
        <f>IF(Z18&gt;0, (R18*SUMPRODUCT(K18:$K$98, X18:$X$98)-K18*$AZ$3)/Z18, 0)</f>
        <v>3344.1359357561587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3.7265510000000002E-2</v>
      </c>
      <c r="Q19" s="4">
        <f t="shared" si="22"/>
        <v>12.5</v>
      </c>
      <c r="R19">
        <f t="shared" si="0"/>
        <v>50000</v>
      </c>
      <c r="S19">
        <f t="shared" si="1"/>
        <v>3188.3323217067314</v>
      </c>
      <c r="U19">
        <f t="shared" si="12"/>
        <v>3.7265510000000002E-2</v>
      </c>
      <c r="V19">
        <f t="shared" si="13"/>
        <v>0.01</v>
      </c>
      <c r="W19">
        <f t="shared" si="14"/>
        <v>0.70988819637574985</v>
      </c>
      <c r="X19">
        <f t="shared" si="15"/>
        <v>2.6454345680922472E-2</v>
      </c>
      <c r="Y19">
        <f t="shared" si="16"/>
        <v>7.0988819637574987E-3</v>
      </c>
      <c r="Z19">
        <f t="shared" si="17"/>
        <v>0.67633496873106991</v>
      </c>
      <c r="AB19">
        <f t="shared" si="18"/>
        <v>2373.9626278692699</v>
      </c>
      <c r="AC19">
        <f t="shared" si="19"/>
        <v>2156.3806411057817</v>
      </c>
      <c r="AE19">
        <f t="shared" si="2"/>
        <v>0</v>
      </c>
      <c r="AF19">
        <f t="shared" si="3"/>
        <v>0</v>
      </c>
      <c r="AG19">
        <f t="shared" si="3"/>
        <v>-8.454187109138374</v>
      </c>
      <c r="AH19">
        <f t="shared" si="4"/>
        <v>-1322.7172840461235</v>
      </c>
      <c r="AI19">
        <f t="shared" si="5"/>
        <v>-1331.1714711552618</v>
      </c>
      <c r="AJ19">
        <f t="shared" si="6"/>
        <v>217.5819867634882</v>
      </c>
      <c r="AK19">
        <f t="shared" si="20"/>
        <v>52.939366601484721</v>
      </c>
      <c r="AL19">
        <f t="shared" si="7"/>
        <v>-1060.6501177902887</v>
      </c>
      <c r="AN19">
        <f t="shared" si="8"/>
        <v>0</v>
      </c>
      <c r="AO19">
        <f t="shared" si="8"/>
        <v>0</v>
      </c>
      <c r="AP19">
        <f t="shared" si="8"/>
        <v>-2.9814533698207479</v>
      </c>
      <c r="AQ19">
        <f t="shared" si="8"/>
        <v>-466.46943732493105</v>
      </c>
      <c r="AR19">
        <f t="shared" si="8"/>
        <v>-469.45089069475176</v>
      </c>
      <c r="AS19">
        <f t="shared" si="8"/>
        <v>76.732456861178932</v>
      </c>
      <c r="AT19">
        <f t="shared" si="8"/>
        <v>18.669595422079414</v>
      </c>
      <c r="AU19">
        <f t="shared" si="8"/>
        <v>-374.04883841149336</v>
      </c>
      <c r="AW19">
        <v>16</v>
      </c>
      <c r="AX19">
        <f>IF(Z19&gt;0, (R19*SUMPRODUCT(K19:$K$98, X19:$X$98)-K19*$AZ$3)/Z19, 0)</f>
        <v>3188.3323217067314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4.2512064000000002E-2</v>
      </c>
      <c r="Q20" s="4">
        <f t="shared" si="22"/>
        <v>12.5</v>
      </c>
      <c r="R20">
        <f t="shared" si="0"/>
        <v>50000</v>
      </c>
      <c r="S20">
        <f t="shared" si="1"/>
        <v>2899.2048499912139</v>
      </c>
      <c r="U20">
        <f t="shared" si="12"/>
        <v>4.2512064000000002E-2</v>
      </c>
      <c r="V20">
        <f t="shared" si="13"/>
        <v>0.01</v>
      </c>
      <c r="W20">
        <f t="shared" si="14"/>
        <v>0.67633496873106991</v>
      </c>
      <c r="X20">
        <f t="shared" si="15"/>
        <v>2.8752395476133244E-2</v>
      </c>
      <c r="Y20">
        <f t="shared" si="16"/>
        <v>6.7633496873106989E-3</v>
      </c>
      <c r="Z20">
        <f t="shared" si="17"/>
        <v>0.64081922356762588</v>
      </c>
      <c r="AB20">
        <f t="shared" si="18"/>
        <v>2156.3806411057817</v>
      </c>
      <c r="AC20">
        <f t="shared" si="19"/>
        <v>1857.866200934865</v>
      </c>
      <c r="AE20">
        <f t="shared" si="2"/>
        <v>0</v>
      </c>
      <c r="AF20">
        <f t="shared" si="3"/>
        <v>0</v>
      </c>
      <c r="AG20">
        <f t="shared" si="3"/>
        <v>-8.0102402945953237</v>
      </c>
      <c r="AH20">
        <f t="shared" si="4"/>
        <v>-1437.6197738066621</v>
      </c>
      <c r="AI20">
        <f t="shared" si="5"/>
        <v>-1445.6300141012575</v>
      </c>
      <c r="AJ20">
        <f t="shared" si="6"/>
        <v>298.51444017091671</v>
      </c>
      <c r="AK20">
        <f t="shared" si="20"/>
        <v>9.2724367567548605</v>
      </c>
      <c r="AL20">
        <f t="shared" si="7"/>
        <v>-1137.843137173586</v>
      </c>
      <c r="AN20">
        <f t="shared" si="8"/>
        <v>0</v>
      </c>
      <c r="AO20">
        <f t="shared" si="8"/>
        <v>0</v>
      </c>
      <c r="AP20">
        <f t="shared" si="8"/>
        <v>-2.6793996961507207</v>
      </c>
      <c r="AQ20">
        <f t="shared" si="8"/>
        <v>-480.87920504917128</v>
      </c>
      <c r="AR20">
        <f t="shared" si="8"/>
        <v>-483.55860474532199</v>
      </c>
      <c r="AS20">
        <f t="shared" si="8"/>
        <v>99.852123141702151</v>
      </c>
      <c r="AT20">
        <f t="shared" si="8"/>
        <v>3.1016003658952522</v>
      </c>
      <c r="AU20">
        <f t="shared" si="8"/>
        <v>-380.60488123772461</v>
      </c>
      <c r="AW20">
        <v>17</v>
      </c>
      <c r="AX20">
        <f>IF(Z20&gt;0, (R20*SUMPRODUCT(K20:$K$98, X20:$X$98)-K20*$AZ$3)/Z20, 0)</f>
        <v>2899.2048499912139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4.7737861999999999E-2</v>
      </c>
      <c r="Q21" s="4">
        <f t="shared" si="22"/>
        <v>12.5</v>
      </c>
      <c r="R21">
        <f t="shared" si="0"/>
        <v>50000</v>
      </c>
      <c r="S21">
        <f t="shared" si="1"/>
        <v>2531.8140750431348</v>
      </c>
      <c r="U21">
        <f t="shared" si="12"/>
        <v>4.7737861999999999E-2</v>
      </c>
      <c r="V21">
        <f t="shared" si="13"/>
        <v>0.01</v>
      </c>
      <c r="W21">
        <f t="shared" si="14"/>
        <v>0.64081922356762588</v>
      </c>
      <c r="X21">
        <f t="shared" si="15"/>
        <v>3.059133966161847E-2</v>
      </c>
      <c r="Y21">
        <f t="shared" si="16"/>
        <v>6.4081922356762589E-3</v>
      </c>
      <c r="Z21">
        <f t="shared" si="17"/>
        <v>0.60381969167033123</v>
      </c>
      <c r="AB21">
        <f t="shared" si="18"/>
        <v>1857.866200934865</v>
      </c>
      <c r="AC21">
        <f t="shared" si="19"/>
        <v>1528.7591941591504</v>
      </c>
      <c r="AE21">
        <f t="shared" si="2"/>
        <v>0</v>
      </c>
      <c r="AF21">
        <f t="shared" si="3"/>
        <v>0</v>
      </c>
      <c r="AG21">
        <f t="shared" si="3"/>
        <v>-7.5477461458791399</v>
      </c>
      <c r="AH21">
        <f t="shared" si="4"/>
        <v>-1529.5669830809236</v>
      </c>
      <c r="AI21">
        <f t="shared" si="5"/>
        <v>-1537.1147292268026</v>
      </c>
      <c r="AJ21">
        <f t="shared" si="6"/>
        <v>329.10700677571458</v>
      </c>
      <c r="AK21">
        <f t="shared" si="20"/>
        <v>2.9725859214957842</v>
      </c>
      <c r="AL21">
        <f t="shared" si="7"/>
        <v>-1205.0351365295924</v>
      </c>
      <c r="AN21">
        <f t="shared" si="8"/>
        <v>0</v>
      </c>
      <c r="AO21">
        <f t="shared" si="8"/>
        <v>0</v>
      </c>
      <c r="AP21">
        <f t="shared" si="8"/>
        <v>-2.4008148404826253</v>
      </c>
      <c r="AQ21">
        <f t="shared" si="8"/>
        <v>-486.53028884627253</v>
      </c>
      <c r="AR21">
        <f t="shared" si="8"/>
        <v>-488.93110368675514</v>
      </c>
      <c r="AS21">
        <f t="shared" si="8"/>
        <v>104.68356655123303</v>
      </c>
      <c r="AT21">
        <f t="shared" si="8"/>
        <v>0.9455310574843856</v>
      </c>
      <c r="AU21">
        <f t="shared" si="8"/>
        <v>-383.30200607803772</v>
      </c>
      <c r="AW21">
        <v>18</v>
      </c>
      <c r="AX21">
        <f>IF(Z21&gt;0, (R21*SUMPRODUCT(K21:$K$98, X21:$X$98)-K21*$AZ$3)/Z21, 0)</f>
        <v>2531.8140750431348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5.3487053E-2</v>
      </c>
      <c r="Q22" s="4">
        <f t="shared" si="22"/>
        <v>12.5</v>
      </c>
      <c r="R22">
        <f t="shared" si="0"/>
        <v>50000</v>
      </c>
      <c r="S22">
        <f t="shared" si="1"/>
        <v>2187.8892877017988</v>
      </c>
      <c r="U22">
        <f t="shared" si="12"/>
        <v>5.3487053E-2</v>
      </c>
      <c r="V22">
        <f t="shared" si="13"/>
        <v>0.01</v>
      </c>
      <c r="W22">
        <f t="shared" si="14"/>
        <v>0.60381969167033123</v>
      </c>
      <c r="X22">
        <f t="shared" si="15"/>
        <v>3.2296535850814663E-2</v>
      </c>
      <c r="Y22">
        <f t="shared" si="16"/>
        <v>6.0381969167033122E-3</v>
      </c>
      <c r="Z22">
        <f t="shared" si="17"/>
        <v>0.56548495890281325</v>
      </c>
      <c r="AB22">
        <f t="shared" si="18"/>
        <v>1528.7591941591504</v>
      </c>
      <c r="AC22">
        <f t="shared" si="19"/>
        <v>1237.218483939957</v>
      </c>
      <c r="AE22">
        <f t="shared" si="2"/>
        <v>0</v>
      </c>
      <c r="AF22">
        <f t="shared" si="3"/>
        <v>0</v>
      </c>
      <c r="AG22">
        <f t="shared" si="3"/>
        <v>-7.0685619862851654</v>
      </c>
      <c r="AH22">
        <f t="shared" si="4"/>
        <v>-1614.8267925407331</v>
      </c>
      <c r="AI22">
        <f t="shared" si="5"/>
        <v>-1621.8953545270183</v>
      </c>
      <c r="AJ22">
        <f t="shared" si="6"/>
        <v>291.54071021919344</v>
      </c>
      <c r="AK22">
        <f t="shared" si="20"/>
        <v>32.103943077342159</v>
      </c>
      <c r="AL22">
        <f t="shared" si="7"/>
        <v>-1298.2507012304827</v>
      </c>
      <c r="AN22">
        <f t="shared" si="8"/>
        <v>0</v>
      </c>
      <c r="AO22">
        <f t="shared" si="8"/>
        <v>0</v>
      </c>
      <c r="AP22">
        <f t="shared" si="8"/>
        <v>-2.0993409724199052</v>
      </c>
      <c r="AQ22">
        <f t="shared" si="8"/>
        <v>-479.59854571832199</v>
      </c>
      <c r="AR22">
        <f t="shared" si="8"/>
        <v>-481.69788669074194</v>
      </c>
      <c r="AS22">
        <f t="shared" si="8"/>
        <v>86.586686129240064</v>
      </c>
      <c r="AT22">
        <f t="shared" si="8"/>
        <v>9.5347714583629006</v>
      </c>
      <c r="AU22">
        <f t="shared" si="8"/>
        <v>-385.57642910313899</v>
      </c>
      <c r="AW22">
        <v>19</v>
      </c>
      <c r="AX22">
        <f>IF(Z22&gt;0, (R22*SUMPRODUCT(K22:$K$98, X22:$X$98)-K22*$AZ$3)/Z22, 0)</f>
        <v>2187.8892877017988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5.9601715E-2</v>
      </c>
      <c r="Q23" s="4">
        <f t="shared" si="22"/>
        <v>12.5</v>
      </c>
      <c r="R23">
        <f t="shared" si="0"/>
        <v>50000</v>
      </c>
      <c r="S23">
        <f t="shared" si="1"/>
        <v>1999.2726716105767</v>
      </c>
      <c r="U23">
        <f t="shared" si="12"/>
        <v>5.9601715E-2</v>
      </c>
      <c r="V23">
        <f t="shared" si="13"/>
        <v>0.01</v>
      </c>
      <c r="W23">
        <f t="shared" si="14"/>
        <v>0.56548495890281325</v>
      </c>
      <c r="X23">
        <f t="shared" si="15"/>
        <v>3.3703873357312189E-2</v>
      </c>
      <c r="Y23">
        <f t="shared" si="16"/>
        <v>5.6548495890281327E-3</v>
      </c>
      <c r="Z23">
        <f t="shared" si="17"/>
        <v>0.5261262359564729</v>
      </c>
      <c r="AB23">
        <f t="shared" si="18"/>
        <v>1237.218483939957</v>
      </c>
      <c r="AC23">
        <f t="shared" si="19"/>
        <v>1051.8698053651142</v>
      </c>
      <c r="AE23">
        <f t="shared" si="2"/>
        <v>0</v>
      </c>
      <c r="AF23">
        <f t="shared" si="3"/>
        <v>0</v>
      </c>
      <c r="AG23">
        <f t="shared" si="3"/>
        <v>-6.5765779494559116</v>
      </c>
      <c r="AH23">
        <f t="shared" si="4"/>
        <v>-1685.1936678656095</v>
      </c>
      <c r="AI23">
        <f t="shared" si="5"/>
        <v>-1691.7702458150654</v>
      </c>
      <c r="AJ23">
        <f t="shared" si="6"/>
        <v>185.34867857484278</v>
      </c>
      <c r="AK23">
        <f t="shared" si="20"/>
        <v>86.605293875797003</v>
      </c>
      <c r="AL23">
        <f t="shared" si="7"/>
        <v>-1419.8162733644256</v>
      </c>
      <c r="AN23">
        <f t="shared" si="8"/>
        <v>0</v>
      </c>
      <c r="AO23">
        <f t="shared" si="8"/>
        <v>0</v>
      </c>
      <c r="AP23">
        <f t="shared" si="8"/>
        <v>-1.7439493217586715</v>
      </c>
      <c r="AQ23">
        <f t="shared" si="8"/>
        <v>-446.87257973569308</v>
      </c>
      <c r="AR23">
        <f t="shared" si="8"/>
        <v>-448.61652905745177</v>
      </c>
      <c r="AS23">
        <f t="shared" si="8"/>
        <v>49.14998419751187</v>
      </c>
      <c r="AT23">
        <f t="shared" si="8"/>
        <v>22.965628123954943</v>
      </c>
      <c r="AU23">
        <f t="shared" si="8"/>
        <v>-376.5009167359849</v>
      </c>
      <c r="AW23">
        <v>20</v>
      </c>
      <c r="AX23">
        <f>IF(Z23&gt;0, (R23*SUMPRODUCT(K23:$K$98, X23:$X$98)-K23*$AZ$3)/Z23, 0)</f>
        <v>1999.2726716105767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6.6409420999999996E-2</v>
      </c>
      <c r="Q24" s="4">
        <f t="shared" si="22"/>
        <v>12.5</v>
      </c>
      <c r="R24">
        <f t="shared" si="0"/>
        <v>50000</v>
      </c>
      <c r="S24">
        <f t="shared" si="1"/>
        <v>1785.7074689325345</v>
      </c>
      <c r="U24">
        <f t="shared" si="12"/>
        <v>6.6409420999999996E-2</v>
      </c>
      <c r="V24">
        <f t="shared" si="13"/>
        <v>0.01</v>
      </c>
      <c r="W24">
        <f t="shared" si="14"/>
        <v>0.5261262359564729</v>
      </c>
      <c r="X24">
        <f t="shared" si="15"/>
        <v>3.4939738702778743E-2</v>
      </c>
      <c r="Y24">
        <f t="shared" si="16"/>
        <v>5.2612623595647287E-3</v>
      </c>
      <c r="Z24">
        <f t="shared" si="17"/>
        <v>0.48592523489412942</v>
      </c>
      <c r="AB24">
        <f t="shared" si="18"/>
        <v>1051.8698053651142</v>
      </c>
      <c r="AC24">
        <f t="shared" si="19"/>
        <v>867.72032129324316</v>
      </c>
      <c r="AE24">
        <f t="shared" si="2"/>
        <v>0</v>
      </c>
      <c r="AF24">
        <f t="shared" si="3"/>
        <v>0</v>
      </c>
      <c r="AG24">
        <f t="shared" si="3"/>
        <v>-6.0740654361766175</v>
      </c>
      <c r="AH24">
        <f t="shared" si="4"/>
        <v>-1746.986935138937</v>
      </c>
      <c r="AI24">
        <f t="shared" ref="AI24:AI79" si="23">SUM(AE24:AH24)</f>
        <v>-1753.0610005751137</v>
      </c>
      <c r="AJ24">
        <f t="shared" si="6"/>
        <v>184.14948407187103</v>
      </c>
      <c r="AK24">
        <f t="shared" si="20"/>
        <v>73.630886375558006</v>
      </c>
      <c r="AL24">
        <f t="shared" ref="AL24:AL79" si="24">SUM(AI24:AK24)</f>
        <v>-1495.2806301276846</v>
      </c>
      <c r="AN24">
        <f t="shared" si="8"/>
        <v>0</v>
      </c>
      <c r="AO24">
        <f t="shared" si="8"/>
        <v>0</v>
      </c>
      <c r="AP24">
        <f t="shared" si="8"/>
        <v>-1.4381206819908467</v>
      </c>
      <c r="AQ24">
        <f t="shared" si="8"/>
        <v>-413.62380254048588</v>
      </c>
      <c r="AR24">
        <f t="shared" si="8"/>
        <v>-415.06192322247671</v>
      </c>
      <c r="AS24">
        <f t="shared" si="8"/>
        <v>43.599988245829827</v>
      </c>
      <c r="AT24">
        <f t="shared" si="8"/>
        <v>17.433151098329564</v>
      </c>
      <c r="AU24">
        <f t="shared" si="8"/>
        <v>-354.02878387831731</v>
      </c>
      <c r="AW24">
        <v>21</v>
      </c>
      <c r="AX24">
        <f>IF(Z24&gt;0, (R24*SUMPRODUCT(K24:$K$98, X24:$X$98)-K24*$AZ$3)/Z24, 0)</f>
        <v>1785.7074689325345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7.4261202999999998E-2</v>
      </c>
      <c r="Q25" s="4">
        <f t="shared" si="22"/>
        <v>12.5</v>
      </c>
      <c r="R25">
        <f t="shared" si="0"/>
        <v>50000</v>
      </c>
      <c r="S25">
        <f t="shared" si="1"/>
        <v>1547.6421370588023</v>
      </c>
      <c r="U25">
        <f t="shared" si="12"/>
        <v>7.4261202999999998E-2</v>
      </c>
      <c r="V25">
        <f t="shared" si="13"/>
        <v>0.01</v>
      </c>
      <c r="W25">
        <f t="shared" si="14"/>
        <v>0.48592523489412942</v>
      </c>
      <c r="X25">
        <f t="shared" si="15"/>
        <v>3.6085392511295625E-2</v>
      </c>
      <c r="Y25">
        <f t="shared" si="16"/>
        <v>4.8592523489412939E-3</v>
      </c>
      <c r="Z25">
        <f t="shared" si="17"/>
        <v>0.44498059003389251</v>
      </c>
      <c r="AB25">
        <f t="shared" si="18"/>
        <v>867.72032129324316</v>
      </c>
      <c r="AC25">
        <f t="shared" si="19"/>
        <v>688.67071130974023</v>
      </c>
      <c r="AE25">
        <f t="shared" si="2"/>
        <v>0</v>
      </c>
      <c r="AF25">
        <f t="shared" si="3"/>
        <v>0</v>
      </c>
      <c r="AG25">
        <f t="shared" si="3"/>
        <v>-5.5622573754236564</v>
      </c>
      <c r="AH25">
        <f t="shared" si="4"/>
        <v>-1804.2696255647813</v>
      </c>
      <c r="AI25">
        <f t="shared" si="23"/>
        <v>-1809.8318829402051</v>
      </c>
      <c r="AJ25">
        <f t="shared" si="6"/>
        <v>179.04960998350293</v>
      </c>
      <c r="AK25">
        <f t="shared" si="20"/>
        <v>60.740422490527024</v>
      </c>
      <c r="AL25">
        <f t="shared" si="24"/>
        <v>-1570.0418504661752</v>
      </c>
      <c r="AN25">
        <f t="shared" si="8"/>
        <v>0</v>
      </c>
      <c r="AO25">
        <f t="shared" si="8"/>
        <v>0</v>
      </c>
      <c r="AP25">
        <f t="shared" si="8"/>
        <v>-1.1758418779170694</v>
      </c>
      <c r="AQ25">
        <f t="shared" si="8"/>
        <v>-381.4163282279311</v>
      </c>
      <c r="AR25">
        <f t="shared" si="8"/>
        <v>-382.5921701058482</v>
      </c>
      <c r="AS25">
        <f t="shared" si="8"/>
        <v>37.850465275761415</v>
      </c>
      <c r="AT25">
        <f t="shared" si="8"/>
        <v>12.840314215287028</v>
      </c>
      <c r="AU25">
        <f t="shared" si="8"/>
        <v>-331.90139061479977</v>
      </c>
      <c r="AW25">
        <v>22</v>
      </c>
      <c r="AX25">
        <f>IF(Z25&gt;0, (R25*SUMPRODUCT(K25:$K$98, X25:$X$98)-K25*$AZ$3)/Z25, 0)</f>
        <v>1547.6421370588023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8.2657132999999994E-2</v>
      </c>
      <c r="Q26" s="4">
        <f t="shared" si="22"/>
        <v>12.5</v>
      </c>
      <c r="R26">
        <f t="shared" si="0"/>
        <v>50000</v>
      </c>
      <c r="S26">
        <f t="shared" si="1"/>
        <v>1279.7416027158827</v>
      </c>
      <c r="U26">
        <f t="shared" si="12"/>
        <v>8.2657132999999994E-2</v>
      </c>
      <c r="V26">
        <f t="shared" si="13"/>
        <v>0.01</v>
      </c>
      <c r="W26">
        <f t="shared" si="14"/>
        <v>0.44498059003389251</v>
      </c>
      <c r="X26">
        <f t="shared" si="15"/>
        <v>3.6780819812849926E-2</v>
      </c>
      <c r="Y26">
        <f t="shared" si="16"/>
        <v>4.4498059003389252E-3</v>
      </c>
      <c r="Z26">
        <f t="shared" si="17"/>
        <v>0.40374996432070365</v>
      </c>
      <c r="AB26">
        <f t="shared" si="18"/>
        <v>688.67071130974023</v>
      </c>
      <c r="AC26">
        <f t="shared" si="19"/>
        <v>516.69562643625773</v>
      </c>
      <c r="AE26">
        <f t="shared" si="2"/>
        <v>0</v>
      </c>
      <c r="AF26">
        <f t="shared" si="3"/>
        <v>0</v>
      </c>
      <c r="AG26">
        <f t="shared" si="3"/>
        <v>-5.0468745540087951</v>
      </c>
      <c r="AH26">
        <f t="shared" si="4"/>
        <v>-1839.0409906424964</v>
      </c>
      <c r="AI26">
        <f t="shared" si="23"/>
        <v>-1844.0878651965052</v>
      </c>
      <c r="AJ26">
        <f t="shared" si="6"/>
        <v>171.9750848734825</v>
      </c>
      <c r="AK26">
        <f t="shared" si="20"/>
        <v>48.206949791681822</v>
      </c>
      <c r="AL26">
        <f t="shared" si="24"/>
        <v>-1623.9058305313408</v>
      </c>
      <c r="AN26">
        <f t="shared" si="8"/>
        <v>0</v>
      </c>
      <c r="AO26">
        <f t="shared" si="8"/>
        <v>0</v>
      </c>
      <c r="AP26">
        <f t="shared" si="8"/>
        <v>-0.95258191129280134</v>
      </c>
      <c r="AQ26">
        <f t="shared" si="8"/>
        <v>-347.11328032128915</v>
      </c>
      <c r="AR26">
        <f t="shared" si="8"/>
        <v>-348.06586223258194</v>
      </c>
      <c r="AS26">
        <f t="shared" si="8"/>
        <v>32.459763620119929</v>
      </c>
      <c r="AT26">
        <f t="shared" si="8"/>
        <v>9.0989121839140434</v>
      </c>
      <c r="AU26">
        <f t="shared" si="8"/>
        <v>-306.50718642854798</v>
      </c>
      <c r="AW26">
        <v>23</v>
      </c>
      <c r="AX26">
        <f>IF(Z26&gt;0, (R26*SUMPRODUCT(K26:$K$98, X26:$X$98)-K26*$AZ$3)/Z26, 0)</f>
        <v>1279.7416027158827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9.1575552000000005E-2</v>
      </c>
      <c r="Q27" s="4">
        <f t="shared" si="22"/>
        <v>12.5</v>
      </c>
      <c r="R27">
        <f t="shared" si="0"/>
        <v>50000</v>
      </c>
      <c r="S27">
        <f t="shared" si="1"/>
        <v>983.03081469875235</v>
      </c>
      <c r="U27">
        <f t="shared" si="12"/>
        <v>9.1575552000000005E-2</v>
      </c>
      <c r="V27">
        <f t="shared" si="13"/>
        <v>0.01</v>
      </c>
      <c r="W27">
        <f t="shared" si="14"/>
        <v>0.40374996432070365</v>
      </c>
      <c r="X27">
        <f t="shared" si="15"/>
        <v>3.6973625852648746E-2</v>
      </c>
      <c r="Y27">
        <f t="shared" si="16"/>
        <v>4.0374996432070362E-3</v>
      </c>
      <c r="Z27">
        <f t="shared" si="17"/>
        <v>0.36273883882484786</v>
      </c>
      <c r="AB27">
        <f t="shared" si="18"/>
        <v>516.69562643625773</v>
      </c>
      <c r="AC27">
        <f t="shared" si="19"/>
        <v>356.58345625286961</v>
      </c>
      <c r="AE27">
        <f t="shared" si="2"/>
        <v>0</v>
      </c>
      <c r="AF27">
        <f t="shared" si="3"/>
        <v>0</v>
      </c>
      <c r="AG27">
        <f t="shared" si="3"/>
        <v>-4.5342354853105986</v>
      </c>
      <c r="AH27">
        <f t="shared" si="4"/>
        <v>-1848.6812926324374</v>
      </c>
      <c r="AI27">
        <f t="shared" si="23"/>
        <v>-1853.2155281177479</v>
      </c>
      <c r="AJ27">
        <f t="shared" si="6"/>
        <v>160.11217018338812</v>
      </c>
      <c r="AK27">
        <f t="shared" si="20"/>
        <v>36.168693850538041</v>
      </c>
      <c r="AL27">
        <f t="shared" si="24"/>
        <v>-1656.9346640838216</v>
      </c>
      <c r="AN27">
        <f t="shared" si="8"/>
        <v>0</v>
      </c>
      <c r="AO27">
        <f t="shared" si="8"/>
        <v>0</v>
      </c>
      <c r="AP27">
        <f t="shared" si="8"/>
        <v>-0.7641275694893036</v>
      </c>
      <c r="AQ27">
        <f t="shared" si="8"/>
        <v>-311.54719411376192</v>
      </c>
      <c r="AR27">
        <f t="shared" si="8"/>
        <v>-312.31132168325121</v>
      </c>
      <c r="AS27">
        <f t="shared" si="8"/>
        <v>26.982745789064221</v>
      </c>
      <c r="AT27">
        <f t="shared" si="8"/>
        <v>6.095293509380042</v>
      </c>
      <c r="AU27">
        <f t="shared" si="8"/>
        <v>-279.2332823848069</v>
      </c>
      <c r="AW27">
        <v>24</v>
      </c>
      <c r="AX27">
        <f>IF(Z27&gt;0, (R27*SUMPRODUCT(K27:$K$98, X27:$X$98)-K27*$AZ$3)/Z27, 0)</f>
        <v>983.03081469875235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0.101620166</v>
      </c>
      <c r="Q28" s="4">
        <f t="shared" si="22"/>
        <v>12.5</v>
      </c>
      <c r="R28">
        <f t="shared" si="0"/>
        <v>50000</v>
      </c>
      <c r="S28">
        <f t="shared" si="1"/>
        <v>657.87936370352008</v>
      </c>
      <c r="U28">
        <f t="shared" si="12"/>
        <v>0.101620166</v>
      </c>
      <c r="V28">
        <f t="shared" si="13"/>
        <v>0.01</v>
      </c>
      <c r="W28">
        <f t="shared" si="14"/>
        <v>0.36273883882484786</v>
      </c>
      <c r="X28">
        <f t="shared" si="15"/>
        <v>3.6861581016028287E-2</v>
      </c>
      <c r="Y28">
        <f t="shared" si="16"/>
        <v>3.6273883882484786E-3</v>
      </c>
      <c r="Z28">
        <f t="shared" si="17"/>
        <v>0.3222498694205711</v>
      </c>
      <c r="AB28">
        <f t="shared" si="18"/>
        <v>356.58345625286961</v>
      </c>
      <c r="AC28">
        <f t="shared" si="19"/>
        <v>212.00153904794774</v>
      </c>
      <c r="AE28">
        <f t="shared" si="2"/>
        <v>0</v>
      </c>
      <c r="AF28">
        <f t="shared" si="3"/>
        <v>0</v>
      </c>
      <c r="AG28">
        <f t="shared" si="3"/>
        <v>-4.0281233677571384</v>
      </c>
      <c r="AH28">
        <f t="shared" si="4"/>
        <v>-1843.0790508014143</v>
      </c>
      <c r="AI28">
        <f t="shared" si="23"/>
        <v>-1847.1071741691715</v>
      </c>
      <c r="AJ28">
        <f t="shared" si="6"/>
        <v>144.58191720492187</v>
      </c>
      <c r="AK28">
        <f t="shared" si="20"/>
        <v>24.960841937700874</v>
      </c>
      <c r="AL28">
        <f t="shared" si="24"/>
        <v>-1677.5644150265487</v>
      </c>
      <c r="AN28">
        <f t="shared" si="8"/>
        <v>0</v>
      </c>
      <c r="AO28">
        <f t="shared" si="8"/>
        <v>0</v>
      </c>
      <c r="AP28">
        <f t="shared" si="8"/>
        <v>-0.60610314583725977</v>
      </c>
      <c r="AQ28">
        <f t="shared" si="8"/>
        <v>-277.32418020242704</v>
      </c>
      <c r="AR28">
        <f t="shared" si="8"/>
        <v>-277.93028334826431</v>
      </c>
      <c r="AS28">
        <f t="shared" si="8"/>
        <v>21.754933215433937</v>
      </c>
      <c r="AT28">
        <f t="shared" si="8"/>
        <v>3.7558047358442384</v>
      </c>
      <c r="AU28">
        <f t="shared" si="8"/>
        <v>-252.41954539698611</v>
      </c>
      <c r="AW28">
        <v>25</v>
      </c>
      <c r="AX28">
        <f>IF(Z28&gt;0, (R28*SUMPRODUCT(K28:$K$98, X28:$X$98)-K28*$AZ$3)/Z28, 0)</f>
        <v>657.87936370352008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0.112947091</v>
      </c>
      <c r="Q29" s="4">
        <f t="shared" si="22"/>
        <v>12.5</v>
      </c>
      <c r="R29">
        <f t="shared" si="0"/>
        <v>50000</v>
      </c>
      <c r="S29">
        <f t="shared" si="1"/>
        <v>296.33600113912593</v>
      </c>
      <c r="U29">
        <f t="shared" si="12"/>
        <v>0.112947091</v>
      </c>
      <c r="V29">
        <f t="shared" si="13"/>
        <v>0.01</v>
      </c>
      <c r="W29">
        <f t="shared" si="14"/>
        <v>0.3222498694205711</v>
      </c>
      <c r="X29">
        <f t="shared" si="15"/>
        <v>3.6397185326183364E-2</v>
      </c>
      <c r="Y29">
        <f t="shared" si="16"/>
        <v>3.222498694205711E-3</v>
      </c>
      <c r="Z29">
        <f t="shared" si="17"/>
        <v>0.28263018540018203</v>
      </c>
      <c r="AB29">
        <f t="shared" si="18"/>
        <v>212.00153904794774</v>
      </c>
      <c r="AC29">
        <f t="shared" si="19"/>
        <v>83.753498942699721</v>
      </c>
      <c r="AE29">
        <f t="shared" si="2"/>
        <v>0</v>
      </c>
      <c r="AF29">
        <f t="shared" si="3"/>
        <v>0</v>
      </c>
      <c r="AG29">
        <f t="shared" si="3"/>
        <v>-3.5328773175022752</v>
      </c>
      <c r="AH29">
        <f t="shared" si="4"/>
        <v>-1819.8592663091681</v>
      </c>
      <c r="AI29">
        <f t="shared" si="23"/>
        <v>-1823.3921436266703</v>
      </c>
      <c r="AJ29">
        <f t="shared" si="6"/>
        <v>128.24804010524804</v>
      </c>
      <c r="AK29">
        <f t="shared" si="20"/>
        <v>14.840107733356344</v>
      </c>
      <c r="AL29">
        <f t="shared" si="24"/>
        <v>-1680.303995788066</v>
      </c>
      <c r="AN29">
        <f t="shared" si="8"/>
        <v>0</v>
      </c>
      <c r="AO29">
        <f t="shared" si="8"/>
        <v>0</v>
      </c>
      <c r="AP29">
        <f t="shared" si="8"/>
        <v>-0.4746290421523392</v>
      </c>
      <c r="AQ29">
        <f t="shared" si="8"/>
        <v>-244.49138274381164</v>
      </c>
      <c r="AR29">
        <f t="shared" si="8"/>
        <v>-244.96601178596396</v>
      </c>
      <c r="AS29">
        <f t="shared" si="8"/>
        <v>17.229651347220738</v>
      </c>
      <c r="AT29">
        <f t="shared" si="8"/>
        <v>1.9937137596105918</v>
      </c>
      <c r="AU29">
        <f t="shared" si="8"/>
        <v>-225.74264667913263</v>
      </c>
      <c r="AW29">
        <v>26</v>
      </c>
      <c r="AX29">
        <f>IF(Z29&gt;0, (R29*SUMPRODUCT(K29:$K$98, X29:$X$98)-K29*$AZ$3)/Z29, 0)</f>
        <v>296.33600113912593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0.12591097000000001</v>
      </c>
      <c r="Q30" s="4">
        <f t="shared" si="22"/>
        <v>12.5</v>
      </c>
      <c r="R30">
        <f t="shared" si="0"/>
        <v>50000</v>
      </c>
      <c r="S30">
        <f t="shared" si="1"/>
        <v>-113.15393504936256</v>
      </c>
      <c r="U30">
        <f t="shared" si="12"/>
        <v>0.12591097000000001</v>
      </c>
      <c r="V30">
        <f t="shared" si="13"/>
        <v>0.01</v>
      </c>
      <c r="W30">
        <f t="shared" si="14"/>
        <v>0.28263018540018203</v>
      </c>
      <c r="X30">
        <f t="shared" si="15"/>
        <v>3.5586240795016759E-2</v>
      </c>
      <c r="Y30">
        <f t="shared" si="16"/>
        <v>2.8263018540018205E-3</v>
      </c>
      <c r="Z30">
        <f t="shared" si="17"/>
        <v>0.24421764275116345</v>
      </c>
      <c r="AB30">
        <f t="shared" si="18"/>
        <v>83.753498942699721</v>
      </c>
      <c r="AC30">
        <f t="shared" si="19"/>
        <v>-27.634187285773578</v>
      </c>
      <c r="AE30">
        <f t="shared" si="2"/>
        <v>0</v>
      </c>
      <c r="AF30">
        <f t="shared" si="3"/>
        <v>0</v>
      </c>
      <c r="AG30">
        <f t="shared" si="3"/>
        <v>-3.0527205343895432</v>
      </c>
      <c r="AH30">
        <f t="shared" si="4"/>
        <v>-1779.312039750838</v>
      </c>
      <c r="AI30">
        <f t="shared" si="23"/>
        <v>-1782.3647602852275</v>
      </c>
      <c r="AJ30">
        <f t="shared" si="6"/>
        <v>111.3876862284733</v>
      </c>
      <c r="AK30">
        <f t="shared" si="20"/>
        <v>5.8627449259889808</v>
      </c>
      <c r="AL30">
        <f t="shared" si="24"/>
        <v>-1665.1143291307651</v>
      </c>
      <c r="AN30">
        <f t="shared" si="8"/>
        <v>0</v>
      </c>
      <c r="AO30">
        <f t="shared" si="8"/>
        <v>0</v>
      </c>
      <c r="AP30">
        <f t="shared" si="8"/>
        <v>-0.36618013271718208</v>
      </c>
      <c r="AQ30">
        <f t="shared" si="8"/>
        <v>-213.43215388418545</v>
      </c>
      <c r="AR30">
        <f t="shared" si="8"/>
        <v>-213.79833401690263</v>
      </c>
      <c r="AS30">
        <f t="shared" si="8"/>
        <v>13.361183006016176</v>
      </c>
      <c r="AT30">
        <f t="shared" si="8"/>
        <v>0.70324836187958939</v>
      </c>
      <c r="AU30">
        <f t="shared" si="8"/>
        <v>-199.73390264900684</v>
      </c>
      <c r="AW30">
        <v>27</v>
      </c>
      <c r="AX30">
        <f>IF(Z30&gt;0, (R30*SUMPRODUCT(K30:$K$98, X30:$X$98)-K30*$AZ$3)/Z30, 0)</f>
        <v>-113.15393504936256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0.140869152</v>
      </c>
      <c r="Q31" s="4">
        <f t="shared" si="22"/>
        <v>12.5</v>
      </c>
      <c r="R31">
        <f t="shared" si="0"/>
        <v>50000</v>
      </c>
      <c r="S31">
        <f t="shared" si="1"/>
        <v>-589.39163595608886</v>
      </c>
      <c r="U31">
        <f t="shared" si="12"/>
        <v>0.140869152</v>
      </c>
      <c r="V31">
        <f t="shared" si="13"/>
        <v>0.01</v>
      </c>
      <c r="W31">
        <f t="shared" si="14"/>
        <v>0.24421764275116345</v>
      </c>
      <c r="X31">
        <f t="shared" si="15"/>
        <v>3.4402732237795344E-2</v>
      </c>
      <c r="Y31">
        <f t="shared" si="16"/>
        <v>2.4421764275116345E-3</v>
      </c>
      <c r="Z31">
        <f t="shared" si="17"/>
        <v>0.20737273408585646</v>
      </c>
      <c r="AB31">
        <f t="shared" si="18"/>
        <v>-27.634187285773578</v>
      </c>
      <c r="AC31">
        <f t="shared" si="19"/>
        <v>-122.22375499554994</v>
      </c>
      <c r="AE31">
        <f t="shared" si="2"/>
        <v>0</v>
      </c>
      <c r="AF31">
        <f t="shared" si="3"/>
        <v>0</v>
      </c>
      <c r="AG31">
        <f t="shared" si="3"/>
        <v>-2.5921591760732059</v>
      </c>
      <c r="AH31">
        <f t="shared" si="4"/>
        <v>-1720.1366118897672</v>
      </c>
      <c r="AI31">
        <f t="shared" si="23"/>
        <v>-1722.7287710658404</v>
      </c>
      <c r="AJ31">
        <f t="shared" si="6"/>
        <v>94.589567709776361</v>
      </c>
      <c r="AK31">
        <f t="shared" si="20"/>
        <v>-1.9343931100041507</v>
      </c>
      <c r="AL31">
        <f t="shared" si="24"/>
        <v>-1630.0735964660682</v>
      </c>
      <c r="AN31">
        <f t="shared" si="8"/>
        <v>0</v>
      </c>
      <c r="AO31">
        <f t="shared" si="8"/>
        <v>0</v>
      </c>
      <c r="AP31">
        <f t="shared" si="8"/>
        <v>-0.27762039876329758</v>
      </c>
      <c r="AQ31">
        <f t="shared" si="8"/>
        <v>-184.22673133970318</v>
      </c>
      <c r="AR31">
        <f t="shared" si="8"/>
        <v>-184.50435173846648</v>
      </c>
      <c r="AS31">
        <f t="shared" si="8"/>
        <v>10.130548212018612</v>
      </c>
      <c r="AT31">
        <f t="shared" si="8"/>
        <v>-0.2071736147692349</v>
      </c>
      <c r="AU31">
        <f t="shared" si="8"/>
        <v>-174.58097714121712</v>
      </c>
      <c r="AW31">
        <v>28</v>
      </c>
      <c r="AX31">
        <f>IF(Z31&gt;0, (R31*SUMPRODUCT(K31:$K$98, X31:$X$98)-K31*$AZ$3)/Z31, 0)</f>
        <v>-589.39163595608886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0.15811491799999999</v>
      </c>
      <c r="Q32" s="4">
        <f t="shared" si="22"/>
        <v>12.5</v>
      </c>
      <c r="R32">
        <f t="shared" si="0"/>
        <v>50000</v>
      </c>
      <c r="S32">
        <f t="shared" si="1"/>
        <v>-1161.3280661600459</v>
      </c>
      <c r="U32">
        <f t="shared" si="12"/>
        <v>0.15811491799999999</v>
      </c>
      <c r="V32">
        <f t="shared" si="13"/>
        <v>0.01</v>
      </c>
      <c r="W32">
        <f t="shared" si="14"/>
        <v>0.20737273408585646</v>
      </c>
      <c r="X32">
        <f t="shared" si="15"/>
        <v>3.2788722845420996E-2</v>
      </c>
      <c r="Y32">
        <f t="shared" si="16"/>
        <v>2.0737273408585645E-3</v>
      </c>
      <c r="Z32">
        <f t="shared" si="17"/>
        <v>0.1725102838995769</v>
      </c>
      <c r="AB32">
        <f t="shared" si="18"/>
        <v>-122.22375499554994</v>
      </c>
      <c r="AC32">
        <f t="shared" si="19"/>
        <v>-200.34103439381613</v>
      </c>
      <c r="AE32">
        <f t="shared" si="2"/>
        <v>0</v>
      </c>
      <c r="AF32">
        <f t="shared" si="3"/>
        <v>0</v>
      </c>
      <c r="AG32">
        <f t="shared" si="3"/>
        <v>-2.1563785487447111</v>
      </c>
      <c r="AH32">
        <f t="shared" si="4"/>
        <v>-1639.4361422710499</v>
      </c>
      <c r="AI32">
        <f t="shared" si="23"/>
        <v>-1641.5925208197946</v>
      </c>
      <c r="AJ32">
        <f t="shared" si="6"/>
        <v>78.117279398266191</v>
      </c>
      <c r="AK32">
        <f t="shared" si="20"/>
        <v>-8.5556628496884972</v>
      </c>
      <c r="AL32">
        <f t="shared" si="24"/>
        <v>-1572.030904271217</v>
      </c>
      <c r="AN32">
        <f t="shared" si="8"/>
        <v>0</v>
      </c>
      <c r="AO32">
        <f t="shared" si="8"/>
        <v>0</v>
      </c>
      <c r="AP32">
        <f t="shared" si="8"/>
        <v>-0.20620381088399864</v>
      </c>
      <c r="AQ32">
        <f t="shared" si="8"/>
        <v>-156.77116637709318</v>
      </c>
      <c r="AR32">
        <f t="shared" si="8"/>
        <v>-156.97737018797719</v>
      </c>
      <c r="AS32">
        <f t="shared" si="8"/>
        <v>7.4699689055938414</v>
      </c>
      <c r="AT32">
        <f t="shared" si="8"/>
        <v>-0.81813570500940869</v>
      </c>
      <c r="AU32">
        <f t="shared" si="8"/>
        <v>-150.32553698739275</v>
      </c>
      <c r="AW32">
        <v>29</v>
      </c>
      <c r="AX32">
        <f>IF(Z32&gt;0, (R32*SUMPRODUCT(K32:$K$98, X32:$X$98)-K32*$AZ$3)/Z32, 0)</f>
        <v>-1161.3280661600459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0.17865895700000001</v>
      </c>
      <c r="Q33" s="4">
        <f t="shared" si="22"/>
        <v>12.5</v>
      </c>
      <c r="R33">
        <f t="shared" si="0"/>
        <v>50000</v>
      </c>
      <c r="S33">
        <f t="shared" si="1"/>
        <v>-1874.5559990658012</v>
      </c>
      <c r="U33">
        <f t="shared" si="12"/>
        <v>0.17865895700000001</v>
      </c>
      <c r="V33">
        <f t="shared" si="13"/>
        <v>0.01</v>
      </c>
      <c r="W33">
        <f t="shared" si="14"/>
        <v>0.1725102838995769</v>
      </c>
      <c r="X33">
        <f t="shared" si="15"/>
        <v>3.0820507393272304E-2</v>
      </c>
      <c r="Y33">
        <f t="shared" si="16"/>
        <v>1.725102838995769E-3</v>
      </c>
      <c r="Z33">
        <f t="shared" si="17"/>
        <v>0.13996467366730883</v>
      </c>
      <c r="AB33">
        <f t="shared" si="18"/>
        <v>-200.34103439381613</v>
      </c>
      <c r="AC33">
        <f t="shared" si="19"/>
        <v>-262.37161868034093</v>
      </c>
      <c r="AE33">
        <f t="shared" si="2"/>
        <v>0</v>
      </c>
      <c r="AF33">
        <f t="shared" si="3"/>
        <v>0</v>
      </c>
      <c r="AG33">
        <f t="shared" si="3"/>
        <v>-1.7495584208413604</v>
      </c>
      <c r="AH33">
        <f t="shared" si="4"/>
        <v>-1541.0253696636153</v>
      </c>
      <c r="AI33">
        <f t="shared" si="23"/>
        <v>-1542.7749280844566</v>
      </c>
      <c r="AJ33">
        <f t="shared" si="6"/>
        <v>62.0305842865248</v>
      </c>
      <c r="AK33">
        <f t="shared" si="20"/>
        <v>-14.023872407567131</v>
      </c>
      <c r="AL33">
        <f t="shared" si="24"/>
        <v>-1494.7682162054989</v>
      </c>
      <c r="AN33">
        <f t="shared" si="8"/>
        <v>0</v>
      </c>
      <c r="AO33">
        <f t="shared" si="8"/>
        <v>0</v>
      </c>
      <c r="AP33">
        <f t="shared" si="8"/>
        <v>-0.14937644195821267</v>
      </c>
      <c r="AQ33">
        <f t="shared" si="8"/>
        <v>-131.57199207843018</v>
      </c>
      <c r="AR33">
        <f t="shared" si="8"/>
        <v>-131.72136852038838</v>
      </c>
      <c r="AS33">
        <f t="shared" si="8"/>
        <v>5.2961409364393379</v>
      </c>
      <c r="AT33">
        <f t="shared" si="8"/>
        <v>-1.1973513646437299</v>
      </c>
      <c r="AU33">
        <f t="shared" si="8"/>
        <v>-127.62257894859277</v>
      </c>
      <c r="AW33">
        <v>30</v>
      </c>
      <c r="AX33">
        <f>IF(Z33&gt;0, (R33*SUMPRODUCT(K33:$K$98, X33:$X$98)-K33*$AZ$3)/Z33, 0)</f>
        <v>-1874.5559990658012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0.202352371</v>
      </c>
      <c r="Q34" s="4">
        <f t="shared" si="22"/>
        <v>12.5</v>
      </c>
      <c r="R34">
        <f t="shared" si="0"/>
        <v>50000</v>
      </c>
      <c r="S34">
        <f t="shared" si="1"/>
        <v>-2806.112359753783</v>
      </c>
      <c r="U34">
        <f t="shared" si="12"/>
        <v>0.202352371</v>
      </c>
      <c r="V34">
        <f t="shared" si="13"/>
        <v>0.01</v>
      </c>
      <c r="W34">
        <f t="shared" si="14"/>
        <v>0.13996467366730883</v>
      </c>
      <c r="X34">
        <f t="shared" si="15"/>
        <v>2.8322183572821208E-2</v>
      </c>
      <c r="Y34">
        <f t="shared" si="16"/>
        <v>1.3996467366730882E-3</v>
      </c>
      <c r="Z34">
        <f t="shared" si="17"/>
        <v>0.11024284335781454</v>
      </c>
      <c r="AB34">
        <f t="shared" si="18"/>
        <v>-262.37161868034093</v>
      </c>
      <c r="AC34">
        <f t="shared" si="19"/>
        <v>-309.35380532076363</v>
      </c>
      <c r="AE34">
        <f t="shared" si="2"/>
        <v>0</v>
      </c>
      <c r="AF34">
        <f t="shared" si="3"/>
        <v>0</v>
      </c>
      <c r="AG34">
        <f t="shared" si="3"/>
        <v>-1.3780355419726817</v>
      </c>
      <c r="AH34">
        <f t="shared" si="4"/>
        <v>-1416.1091786410605</v>
      </c>
      <c r="AI34">
        <f t="shared" si="23"/>
        <v>-1417.4872141830331</v>
      </c>
      <c r="AJ34">
        <f t="shared" si="6"/>
        <v>46.982186640422697</v>
      </c>
      <c r="AK34">
        <f t="shared" si="20"/>
        <v>-18.366013307623867</v>
      </c>
      <c r="AL34">
        <f t="shared" si="24"/>
        <v>-1388.8710408502343</v>
      </c>
      <c r="AN34">
        <f t="shared" si="8"/>
        <v>0</v>
      </c>
      <c r="AO34">
        <f t="shared" si="8"/>
        <v>0</v>
      </c>
      <c r="AP34">
        <f t="shared" si="8"/>
        <v>-0.10505000030075208</v>
      </c>
      <c r="AQ34">
        <f t="shared" si="8"/>
        <v>-107.95241857781507</v>
      </c>
      <c r="AR34">
        <f t="shared" si="8"/>
        <v>-108.05746857811582</v>
      </c>
      <c r="AS34">
        <f t="shared" si="8"/>
        <v>3.5815322394668949</v>
      </c>
      <c r="AT34">
        <f t="shared" si="8"/>
        <v>-1.4000725269593601</v>
      </c>
      <c r="AU34">
        <f t="shared" ref="AU34:AU79" si="25">AL34*$K34</f>
        <v>-105.87600886560828</v>
      </c>
      <c r="AW34">
        <v>31</v>
      </c>
      <c r="AX34">
        <f>IF(Z34&gt;0, (R34*SUMPRODUCT(K34:$K$98, X34:$X$98)-K34*$AZ$3)/Z34, 0)</f>
        <v>-2806.112359753783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0.22956153600000001</v>
      </c>
      <c r="Q35" s="4">
        <f t="shared" si="22"/>
        <v>12.5</v>
      </c>
      <c r="R35">
        <f t="shared" si="0"/>
        <v>50000</v>
      </c>
      <c r="S35">
        <f t="shared" si="1"/>
        <v>-4076.9151268535511</v>
      </c>
      <c r="U35">
        <f t="shared" si="12"/>
        <v>0.22956153600000001</v>
      </c>
      <c r="V35">
        <f t="shared" si="13"/>
        <v>0.01</v>
      </c>
      <c r="W35">
        <f t="shared" si="14"/>
        <v>0.11024284335781454</v>
      </c>
      <c r="X35">
        <f t="shared" si="15"/>
        <v>2.5307516454227304E-2</v>
      </c>
      <c r="Y35">
        <f t="shared" si="16"/>
        <v>1.1024284335781453E-3</v>
      </c>
      <c r="Z35">
        <f t="shared" si="17"/>
        <v>8.383289847000909E-2</v>
      </c>
      <c r="AB35">
        <f t="shared" si="18"/>
        <v>-309.35380532076363</v>
      </c>
      <c r="AC35">
        <f t="shared" si="19"/>
        <v>-341.77961190035796</v>
      </c>
      <c r="AE35">
        <f t="shared" si="2"/>
        <v>0</v>
      </c>
      <c r="AF35">
        <f t="shared" ref="AF35:AG66" si="26">-$Z35*P35</f>
        <v>0</v>
      </c>
      <c r="AG35">
        <f t="shared" si="26"/>
        <v>-1.0479112308751137</v>
      </c>
      <c r="AH35">
        <f t="shared" si="4"/>
        <v>-1265.3758227113651</v>
      </c>
      <c r="AI35">
        <f t="shared" si="23"/>
        <v>-1266.4237339422402</v>
      </c>
      <c r="AJ35">
        <f t="shared" si="6"/>
        <v>32.425806579594337</v>
      </c>
      <c r="AK35">
        <f t="shared" si="20"/>
        <v>-21.654766372453455</v>
      </c>
      <c r="AL35">
        <f t="shared" si="24"/>
        <v>-1255.6526937350993</v>
      </c>
      <c r="AN35">
        <f t="shared" ref="AN35:AT66" si="27">AE35*$K35</f>
        <v>0</v>
      </c>
      <c r="AO35">
        <f t="shared" si="27"/>
        <v>0</v>
      </c>
      <c r="AP35">
        <f t="shared" si="27"/>
        <v>-7.1325054349913805E-2</v>
      </c>
      <c r="AQ35">
        <f t="shared" si="27"/>
        <v>-86.126569378003964</v>
      </c>
      <c r="AR35">
        <f t="shared" si="27"/>
        <v>-86.197894432353877</v>
      </c>
      <c r="AS35">
        <f t="shared" si="27"/>
        <v>2.2070308519338568</v>
      </c>
      <c r="AT35">
        <f t="shared" si="27"/>
        <v>-1.4739105211803953</v>
      </c>
      <c r="AU35">
        <f t="shared" si="25"/>
        <v>-85.464774101600412</v>
      </c>
      <c r="AW35">
        <v>32</v>
      </c>
      <c r="AX35">
        <f>IF(Z35&gt;0, (R35*SUMPRODUCT(K35:$K$98, X35:$X$98)-K35*$AZ$3)/Z35, 0)</f>
        <v>-4076.9151268535511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0.26099212799999999</v>
      </c>
      <c r="Q36" s="4">
        <f t="shared" si="22"/>
        <v>12.5</v>
      </c>
      <c r="R36">
        <f t="shared" si="0"/>
        <v>50000</v>
      </c>
      <c r="S36">
        <f t="shared" si="1"/>
        <v>-5898.2677378103999</v>
      </c>
      <c r="U36">
        <f t="shared" si="12"/>
        <v>0.26099212799999999</v>
      </c>
      <c r="V36">
        <f t="shared" si="13"/>
        <v>0.01</v>
      </c>
      <c r="W36">
        <f t="shared" si="14"/>
        <v>8.383289847000909E-2</v>
      </c>
      <c r="X36">
        <f t="shared" si="15"/>
        <v>2.1879726568095614E-2</v>
      </c>
      <c r="Y36">
        <f t="shared" si="16"/>
        <v>8.3832898470009094E-4</v>
      </c>
      <c r="Z36">
        <f t="shared" si="17"/>
        <v>6.1114842917213384E-2</v>
      </c>
      <c r="AB36">
        <f t="shared" si="18"/>
        <v>-341.77961190035796</v>
      </c>
      <c r="AC36">
        <f t="shared" si="19"/>
        <v>-360.47170627995013</v>
      </c>
      <c r="AE36">
        <f t="shared" si="2"/>
        <v>0</v>
      </c>
      <c r="AF36">
        <f t="shared" si="26"/>
        <v>0</v>
      </c>
      <c r="AG36">
        <f t="shared" si="26"/>
        <v>-0.76393553646516732</v>
      </c>
      <c r="AH36">
        <f t="shared" si="4"/>
        <v>-1093.9863284047808</v>
      </c>
      <c r="AI36">
        <f t="shared" si="23"/>
        <v>-1094.750263941246</v>
      </c>
      <c r="AJ36">
        <f t="shared" si="6"/>
        <v>18.692094379592163</v>
      </c>
      <c r="AK36">
        <f t="shared" si="20"/>
        <v>-23.92457283302506</v>
      </c>
      <c r="AL36">
        <f t="shared" si="24"/>
        <v>-1099.9827423946788</v>
      </c>
      <c r="AN36">
        <f t="shared" si="27"/>
        <v>0</v>
      </c>
      <c r="AO36">
        <f t="shared" si="27"/>
        <v>0</v>
      </c>
      <c r="AP36">
        <f t="shared" si="27"/>
        <v>-4.6425469724924104E-2</v>
      </c>
      <c r="AQ36">
        <f t="shared" si="27"/>
        <v>-66.483134694641635</v>
      </c>
      <c r="AR36">
        <f t="shared" si="27"/>
        <v>-66.529560164366558</v>
      </c>
      <c r="AS36">
        <f t="shared" si="27"/>
        <v>1.135945665953122</v>
      </c>
      <c r="AT36">
        <f t="shared" si="27"/>
        <v>-1.4539309650140761</v>
      </c>
      <c r="AU36">
        <f t="shared" si="25"/>
        <v>-66.847545463427508</v>
      </c>
      <c r="AW36">
        <v>33</v>
      </c>
      <c r="AX36">
        <f>IF(Z36&gt;0, (R36*SUMPRODUCT(K36:$K$98, X36:$X$98)-K36*$AZ$3)/Z36, 0)</f>
        <v>-5898.2677378103999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0.29613519399999999</v>
      </c>
      <c r="Q37" s="4">
        <f t="shared" si="22"/>
        <v>12.5</v>
      </c>
      <c r="R37">
        <f t="shared" si="0"/>
        <v>50000</v>
      </c>
      <c r="S37">
        <f t="shared" si="1"/>
        <v>-8648.548398360037</v>
      </c>
      <c r="U37">
        <f t="shared" si="12"/>
        <v>0.29613519399999999</v>
      </c>
      <c r="V37">
        <f t="shared" si="13"/>
        <v>0.01</v>
      </c>
      <c r="W37">
        <f t="shared" si="14"/>
        <v>6.1114842917213384E-2</v>
      </c>
      <c r="X37">
        <f t="shared" si="15"/>
        <v>1.8098255863568512E-2</v>
      </c>
      <c r="Y37">
        <f t="shared" si="16"/>
        <v>6.1114842917213386E-4</v>
      </c>
      <c r="Z37">
        <f t="shared" si="17"/>
        <v>4.2405438624472741E-2</v>
      </c>
      <c r="AB37">
        <f t="shared" si="18"/>
        <v>-360.47170627995013</v>
      </c>
      <c r="AC37">
        <f t="shared" si="19"/>
        <v>-366.74548829743856</v>
      </c>
      <c r="AE37">
        <f t="shared" si="2"/>
        <v>0</v>
      </c>
      <c r="AF37">
        <f t="shared" si="26"/>
        <v>0</v>
      </c>
      <c r="AG37">
        <f t="shared" si="26"/>
        <v>-0.53006798280590928</v>
      </c>
      <c r="AH37">
        <f t="shared" si="4"/>
        <v>-904.91279317842566</v>
      </c>
      <c r="AI37">
        <f t="shared" si="23"/>
        <v>-905.44286116123158</v>
      </c>
      <c r="AJ37">
        <f t="shared" si="6"/>
        <v>6.2737820174884291</v>
      </c>
      <c r="AK37">
        <f t="shared" si="20"/>
        <v>-25.233019439596511</v>
      </c>
      <c r="AL37">
        <f t="shared" si="24"/>
        <v>-924.40209858333969</v>
      </c>
      <c r="AN37">
        <f t="shared" si="27"/>
        <v>0</v>
      </c>
      <c r="AO37">
        <f t="shared" si="27"/>
        <v>0</v>
      </c>
      <c r="AP37">
        <f t="shared" si="27"/>
        <v>-2.8761606735842268E-2</v>
      </c>
      <c r="AQ37">
        <f t="shared" si="27"/>
        <v>-49.100769584041167</v>
      </c>
      <c r="AR37">
        <f t="shared" si="27"/>
        <v>-49.129531190777008</v>
      </c>
      <c r="AS37">
        <f t="shared" si="27"/>
        <v>0.34041680876143965</v>
      </c>
      <c r="AT37">
        <f t="shared" si="27"/>
        <v>-1.3691492514560666</v>
      </c>
      <c r="AU37">
        <f t="shared" si="25"/>
        <v>-50.158263633471641</v>
      </c>
      <c r="AW37">
        <v>34</v>
      </c>
      <c r="AX37">
        <f>IF(Z37&gt;0, (R37*SUMPRODUCT(K37:$K$98, X37:$X$98)-K37*$AZ$3)/Z37, 0)</f>
        <v>-8648.548398360037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0.33524791700000001</v>
      </c>
      <c r="Q38" s="4">
        <f t="shared" si="22"/>
        <v>12.5</v>
      </c>
      <c r="R38">
        <f t="shared" si="0"/>
        <v>50000</v>
      </c>
      <c r="S38">
        <f t="shared" si="1"/>
        <v>-13041.140455291341</v>
      </c>
      <c r="U38">
        <f t="shared" si="12"/>
        <v>0.33524791700000001</v>
      </c>
      <c r="V38">
        <f t="shared" si="13"/>
        <v>0.01</v>
      </c>
      <c r="W38">
        <f t="shared" si="14"/>
        <v>4.2405438624472741E-2</v>
      </c>
      <c r="X38">
        <f t="shared" si="15"/>
        <v>1.4216334968325832E-2</v>
      </c>
      <c r="Y38">
        <f t="shared" si="16"/>
        <v>4.2405438624472743E-4</v>
      </c>
      <c r="Z38">
        <f t="shared" si="17"/>
        <v>2.776504926990218E-2</v>
      </c>
      <c r="AB38">
        <f t="shared" si="18"/>
        <v>-366.74548829743856</v>
      </c>
      <c r="AC38">
        <f t="shared" si="19"/>
        <v>-362.08790727687864</v>
      </c>
      <c r="AE38">
        <f t="shared" si="2"/>
        <v>0</v>
      </c>
      <c r="AF38">
        <f t="shared" si="26"/>
        <v>0</v>
      </c>
      <c r="AG38">
        <f t="shared" si="26"/>
        <v>-0.34706311587377725</v>
      </c>
      <c r="AH38">
        <f t="shared" si="4"/>
        <v>-710.8167484162916</v>
      </c>
      <c r="AI38">
        <f t="shared" si="23"/>
        <v>-711.16381153216537</v>
      </c>
      <c r="AJ38">
        <f t="shared" si="6"/>
        <v>-4.6575810205599169</v>
      </c>
      <c r="AK38">
        <f t="shared" si="20"/>
        <v>-25.6721841808207</v>
      </c>
      <c r="AL38">
        <f t="shared" si="24"/>
        <v>-741.49357673354598</v>
      </c>
      <c r="AN38">
        <f t="shared" si="27"/>
        <v>0</v>
      </c>
      <c r="AO38">
        <f t="shared" si="27"/>
        <v>0</v>
      </c>
      <c r="AP38">
        <f t="shared" si="27"/>
        <v>-1.6814037429213887E-2</v>
      </c>
      <c r="AQ38">
        <f t="shared" si="27"/>
        <v>-34.436674099158175</v>
      </c>
      <c r="AR38">
        <f t="shared" si="27"/>
        <v>-34.453488136587389</v>
      </c>
      <c r="AS38">
        <f t="shared" si="27"/>
        <v>-0.22564409188838166</v>
      </c>
      <c r="AT38">
        <f t="shared" si="27"/>
        <v>-1.2437307393476493</v>
      </c>
      <c r="AU38">
        <f t="shared" si="25"/>
        <v>-35.92286296782342</v>
      </c>
      <c r="AW38">
        <v>35</v>
      </c>
      <c r="AX38">
        <f>IF(Z38&gt;0, (R38*SUMPRODUCT(K38:$K$98, X38:$X$98)-K38*$AZ$3)/Z38, 0)</f>
        <v>-13041.140455291341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0.37793865599999998</v>
      </c>
      <c r="Q39" s="4">
        <f t="shared" si="22"/>
        <v>12.5</v>
      </c>
      <c r="R39">
        <f t="shared" si="0"/>
        <v>50000</v>
      </c>
      <c r="S39">
        <f t="shared" si="1"/>
        <v>-20508.875525828753</v>
      </c>
      <c r="U39">
        <f t="shared" si="12"/>
        <v>0.37793865599999998</v>
      </c>
      <c r="V39">
        <f t="shared" si="13"/>
        <v>0.01</v>
      </c>
      <c r="W39">
        <f t="shared" si="14"/>
        <v>2.776504926990218E-2</v>
      </c>
      <c r="X39">
        <f t="shared" si="15"/>
        <v>1.0493485404840611E-2</v>
      </c>
      <c r="Y39">
        <f t="shared" si="16"/>
        <v>2.7765049269902183E-4</v>
      </c>
      <c r="Z39">
        <f t="shared" si="17"/>
        <v>1.6993913372362546E-2</v>
      </c>
      <c r="AB39">
        <f t="shared" si="18"/>
        <v>-362.08790727687864</v>
      </c>
      <c r="AC39">
        <f t="shared" si="19"/>
        <v>-348.52605405050019</v>
      </c>
      <c r="AE39">
        <f t="shared" si="2"/>
        <v>0</v>
      </c>
      <c r="AF39">
        <f t="shared" si="26"/>
        <v>0</v>
      </c>
      <c r="AG39">
        <f t="shared" si="26"/>
        <v>-0.21242391715453182</v>
      </c>
      <c r="AH39">
        <f t="shared" si="4"/>
        <v>-524.6742702420305</v>
      </c>
      <c r="AI39">
        <f t="shared" si="23"/>
        <v>-524.88669415918503</v>
      </c>
      <c r="AJ39">
        <f t="shared" si="6"/>
        <v>-13.561853226378446</v>
      </c>
      <c r="AK39">
        <f t="shared" si="20"/>
        <v>-25.346153509381509</v>
      </c>
      <c r="AL39">
        <f t="shared" si="24"/>
        <v>-563.79470089494498</v>
      </c>
      <c r="AN39">
        <f t="shared" si="27"/>
        <v>0</v>
      </c>
      <c r="AO39">
        <f t="shared" si="27"/>
        <v>0</v>
      </c>
      <c r="AP39">
        <f t="shared" si="27"/>
        <v>-9.1885913812419229E-3</v>
      </c>
      <c r="AQ39">
        <f t="shared" si="27"/>
        <v>-22.695266814038536</v>
      </c>
      <c r="AR39">
        <f t="shared" si="27"/>
        <v>-22.704455405419775</v>
      </c>
      <c r="AS39">
        <f t="shared" si="27"/>
        <v>-0.5866304008456632</v>
      </c>
      <c r="AT39">
        <f t="shared" si="27"/>
        <v>-1.0963711186745202</v>
      </c>
      <c r="AU39">
        <f t="shared" si="25"/>
        <v>-24.387456924939961</v>
      </c>
      <c r="AW39">
        <v>36</v>
      </c>
      <c r="AX39">
        <f>IF(Z39&gt;0, (R39*SUMPRODUCT(K39:$K$98, X39:$X$98)-K39*$AZ$3)/Z39, 0)</f>
        <v>-20508.875525828753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0.42486345599999997</v>
      </c>
      <c r="Q40" s="4">
        <f t="shared" si="22"/>
        <v>12.5</v>
      </c>
      <c r="R40">
        <f t="shared" si="0"/>
        <v>50000</v>
      </c>
      <c r="S40">
        <f t="shared" si="1"/>
        <v>-34190.914771559736</v>
      </c>
      <c r="U40">
        <f t="shared" si="12"/>
        <v>0.42486345599999997</v>
      </c>
      <c r="V40">
        <f t="shared" si="13"/>
        <v>0.01</v>
      </c>
      <c r="W40">
        <f t="shared" si="14"/>
        <v>1.6993913372362546E-2</v>
      </c>
      <c r="X40">
        <f t="shared" si="15"/>
        <v>7.2200927663465661E-3</v>
      </c>
      <c r="Y40">
        <f t="shared" si="16"/>
        <v>1.6993913372362546E-4</v>
      </c>
      <c r="Z40">
        <f t="shared" si="17"/>
        <v>9.6038814722923544E-3</v>
      </c>
      <c r="AB40">
        <f t="shared" si="18"/>
        <v>-348.52605405050019</v>
      </c>
      <c r="AC40">
        <f t="shared" si="19"/>
        <v>-328.3654928953095</v>
      </c>
      <c r="AE40">
        <f t="shared" si="2"/>
        <v>0</v>
      </c>
      <c r="AF40">
        <f t="shared" si="26"/>
        <v>0</v>
      </c>
      <c r="AG40">
        <f t="shared" si="26"/>
        <v>-0.12004851840365444</v>
      </c>
      <c r="AH40">
        <f t="shared" si="4"/>
        <v>-361.00463831732833</v>
      </c>
      <c r="AI40">
        <f t="shared" si="23"/>
        <v>-361.12468683573201</v>
      </c>
      <c r="AJ40">
        <f t="shared" si="6"/>
        <v>-20.160561155190692</v>
      </c>
      <c r="AK40">
        <f t="shared" si="20"/>
        <v>-24.396823783535016</v>
      </c>
      <c r="AL40">
        <f t="shared" si="24"/>
        <v>-405.68207177445771</v>
      </c>
      <c r="AN40">
        <f t="shared" si="27"/>
        <v>0</v>
      </c>
      <c r="AO40">
        <f t="shared" si="27"/>
        <v>0</v>
      </c>
      <c r="AP40">
        <f t="shared" si="27"/>
        <v>-4.6364364084136135E-3</v>
      </c>
      <c r="AQ40">
        <f t="shared" si="27"/>
        <v>-13.942488178593775</v>
      </c>
      <c r="AR40">
        <f t="shared" si="27"/>
        <v>-13.94712461500219</v>
      </c>
      <c r="AS40">
        <f t="shared" si="27"/>
        <v>-0.77862818297914027</v>
      </c>
      <c r="AT40">
        <f t="shared" si="27"/>
        <v>-0.94223838447796748</v>
      </c>
      <c r="AU40">
        <f t="shared" si="25"/>
        <v>-15.667991182459298</v>
      </c>
      <c r="AW40">
        <v>37</v>
      </c>
      <c r="AX40">
        <f>IF(Z40&gt;0, (R40*SUMPRODUCT(K40:$K$98, X40:$X$98)-K40*$AZ$3)/Z40, 0)</f>
        <v>-34190.914771559736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0.47765295400000002</v>
      </c>
      <c r="Q41" s="4">
        <f t="shared" si="22"/>
        <v>12.5</v>
      </c>
      <c r="R41">
        <f t="shared" si="0"/>
        <v>50000</v>
      </c>
      <c r="S41">
        <f t="shared" si="1"/>
        <v>-61790.995721798259</v>
      </c>
      <c r="U41">
        <f t="shared" si="12"/>
        <v>0.47765295400000002</v>
      </c>
      <c r="V41">
        <f t="shared" si="13"/>
        <v>0.01</v>
      </c>
      <c r="W41">
        <f t="shared" si="14"/>
        <v>9.6038814722923544E-3</v>
      </c>
      <c r="X41">
        <f t="shared" si="15"/>
        <v>4.587322355106312E-3</v>
      </c>
      <c r="Y41">
        <f t="shared" si="16"/>
        <v>9.6038814722923543E-5</v>
      </c>
      <c r="Z41">
        <f t="shared" si="17"/>
        <v>4.9205203024631191E-3</v>
      </c>
      <c r="AB41">
        <f t="shared" si="18"/>
        <v>-328.3654928953095</v>
      </c>
      <c r="AC41">
        <f t="shared" si="19"/>
        <v>-304.04384895852007</v>
      </c>
      <c r="AE41">
        <f t="shared" si="2"/>
        <v>0</v>
      </c>
      <c r="AF41">
        <f t="shared" si="26"/>
        <v>0</v>
      </c>
      <c r="AG41">
        <f t="shared" si="26"/>
        <v>-6.1506503780788986E-2</v>
      </c>
      <c r="AH41">
        <f t="shared" si="4"/>
        <v>-229.3661177553156</v>
      </c>
      <c r="AI41">
        <f t="shared" si="23"/>
        <v>-229.42762425909638</v>
      </c>
      <c r="AJ41">
        <f t="shared" si="6"/>
        <v>-24.321643936789428</v>
      </c>
      <c r="AK41">
        <f t="shared" si="20"/>
        <v>-22.985584502671667</v>
      </c>
      <c r="AL41">
        <f t="shared" si="24"/>
        <v>-276.73485269855746</v>
      </c>
      <c r="AN41">
        <f t="shared" si="27"/>
        <v>0</v>
      </c>
      <c r="AO41">
        <f t="shared" si="27"/>
        <v>0</v>
      </c>
      <c r="AP41">
        <f t="shared" si="27"/>
        <v>-2.1209504444799679E-3</v>
      </c>
      <c r="AQ41">
        <f t="shared" si="27"/>
        <v>-7.9093126661139728</v>
      </c>
      <c r="AR41">
        <f t="shared" si="27"/>
        <v>-7.911433616558452</v>
      </c>
      <c r="AS41">
        <f t="shared" si="27"/>
        <v>-0.83869181870697018</v>
      </c>
      <c r="AT41">
        <f t="shared" si="27"/>
        <v>-0.79262001041913177</v>
      </c>
      <c r="AU41">
        <f t="shared" si="25"/>
        <v>-9.5427454456845542</v>
      </c>
      <c r="AW41">
        <v>38</v>
      </c>
      <c r="AX41">
        <f>IF(Z41&gt;0, (R41*SUMPRODUCT(K41:$K$98, X41:$X$98)-K41*$AZ$3)/Z41, 0)</f>
        <v>-61790.995721798259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0.53697763200000004</v>
      </c>
      <c r="Q42" s="4">
        <f t="shared" si="22"/>
        <v>12.5</v>
      </c>
      <c r="R42">
        <f t="shared" si="0"/>
        <v>50000</v>
      </c>
      <c r="S42">
        <f t="shared" si="1"/>
        <v>-124618.92254414406</v>
      </c>
      <c r="U42">
        <f t="shared" si="12"/>
        <v>0.53697763200000004</v>
      </c>
      <c r="V42">
        <f t="shared" si="13"/>
        <v>0.01</v>
      </c>
      <c r="W42">
        <f t="shared" si="14"/>
        <v>4.9205203024631191E-3</v>
      </c>
      <c r="X42">
        <f t="shared" si="15"/>
        <v>2.6422093402245698E-3</v>
      </c>
      <c r="Y42">
        <f t="shared" si="16"/>
        <v>4.9205203024631192E-5</v>
      </c>
      <c r="Z42">
        <f t="shared" si="17"/>
        <v>2.2291057592139182E-3</v>
      </c>
      <c r="AB42">
        <f t="shared" si="18"/>
        <v>-304.04384895852007</v>
      </c>
      <c r="AC42">
        <f t="shared" si="19"/>
        <v>-277.78875795018473</v>
      </c>
      <c r="AE42">
        <f t="shared" si="2"/>
        <v>0</v>
      </c>
      <c r="AF42">
        <f t="shared" si="26"/>
        <v>0</v>
      </c>
      <c r="AG42">
        <f t="shared" si="26"/>
        <v>-2.7863821990173978E-2</v>
      </c>
      <c r="AH42">
        <f t="shared" si="4"/>
        <v>-132.11046701122848</v>
      </c>
      <c r="AI42">
        <f t="shared" si="23"/>
        <v>-132.13833083321865</v>
      </c>
      <c r="AJ42">
        <f t="shared" si="6"/>
        <v>-26.255091008335341</v>
      </c>
      <c r="AK42">
        <f t="shared" si="20"/>
        <v>-21.283069427096407</v>
      </c>
      <c r="AL42">
        <f t="shared" si="24"/>
        <v>-179.67649126865041</v>
      </c>
      <c r="AN42">
        <f t="shared" si="27"/>
        <v>0</v>
      </c>
      <c r="AO42">
        <f t="shared" si="27"/>
        <v>0</v>
      </c>
      <c r="AP42">
        <f t="shared" si="27"/>
        <v>-8.5789106497229236E-4</v>
      </c>
      <c r="AQ42">
        <f t="shared" si="27"/>
        <v>-4.0675105259507163</v>
      </c>
      <c r="AR42">
        <f t="shared" si="27"/>
        <v>-4.0683684170156882</v>
      </c>
      <c r="AS42">
        <f t="shared" si="27"/>
        <v>-0.80836031733292835</v>
      </c>
      <c r="AT42">
        <f t="shared" si="27"/>
        <v>-0.65527819920503916</v>
      </c>
      <c r="AU42">
        <f t="shared" si="25"/>
        <v>-5.5320069335536566</v>
      </c>
      <c r="AW42">
        <v>39</v>
      </c>
      <c r="AX42">
        <f>IF(Z42&gt;0, (R42*SUMPRODUCT(K42:$K$98, X42:$X$98)-K42*$AZ$3)/Z42, 0)</f>
        <v>-124618.92254414406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0.60388337299999995</v>
      </c>
      <c r="Q43" s="4">
        <f t="shared" si="22"/>
        <v>12.5</v>
      </c>
      <c r="R43">
        <f t="shared" si="0"/>
        <v>50000</v>
      </c>
      <c r="S43">
        <f t="shared" si="1"/>
        <v>-292034.2234060879</v>
      </c>
      <c r="U43">
        <f t="shared" si="12"/>
        <v>0.60388337299999995</v>
      </c>
      <c r="V43">
        <f t="shared" si="13"/>
        <v>0.01</v>
      </c>
      <c r="W43">
        <f t="shared" si="14"/>
        <v>2.2291057592139182E-3</v>
      </c>
      <c r="X43">
        <f t="shared" si="15"/>
        <v>1.3461199046478267E-3</v>
      </c>
      <c r="Y43">
        <f t="shared" si="16"/>
        <v>2.2291057592139181E-5</v>
      </c>
      <c r="Z43">
        <f t="shared" si="17"/>
        <v>8.6069479697395228E-4</v>
      </c>
      <c r="AB43">
        <f t="shared" si="18"/>
        <v>-277.78875795018473</v>
      </c>
      <c r="AC43">
        <f t="shared" si="19"/>
        <v>-251.35233662394864</v>
      </c>
      <c r="AE43">
        <f t="shared" si="2"/>
        <v>0</v>
      </c>
      <c r="AF43">
        <f t="shared" si="26"/>
        <v>0</v>
      </c>
      <c r="AG43">
        <f t="shared" si="26"/>
        <v>-1.0758684962174404E-2</v>
      </c>
      <c r="AH43">
        <f t="shared" si="4"/>
        <v>-67.305995232391339</v>
      </c>
      <c r="AI43">
        <f t="shared" si="23"/>
        <v>-67.316753917353509</v>
      </c>
      <c r="AJ43">
        <f t="shared" si="6"/>
        <v>-26.436421326236086</v>
      </c>
      <c r="AK43">
        <f t="shared" si="20"/>
        <v>-19.445213056512934</v>
      </c>
      <c r="AL43">
        <f t="shared" si="24"/>
        <v>-113.19838830010252</v>
      </c>
      <c r="AN43">
        <f t="shared" si="27"/>
        <v>0</v>
      </c>
      <c r="AO43">
        <f t="shared" si="27"/>
        <v>0</v>
      </c>
      <c r="AP43">
        <f t="shared" si="27"/>
        <v>-2.9575536101833874E-4</v>
      </c>
      <c r="AQ43">
        <f t="shared" si="27"/>
        <v>-1.8502362499358216</v>
      </c>
      <c r="AR43">
        <f t="shared" si="27"/>
        <v>-1.8505320052968399</v>
      </c>
      <c r="AS43">
        <f t="shared" si="27"/>
        <v>-0.72673503879545209</v>
      </c>
      <c r="AT43">
        <f t="shared" si="27"/>
        <v>-0.53454730088547686</v>
      </c>
      <c r="AU43">
        <f t="shared" si="25"/>
        <v>-3.1118143449777689</v>
      </c>
      <c r="AW43">
        <v>40</v>
      </c>
      <c r="AX43">
        <f>IF(Z43&gt;0, (R43*SUMPRODUCT(K43:$K$98, X43:$X$98)-K43*$AZ$3)/Z43, 0)</f>
        <v>-292034.2234060879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0.676158394</v>
      </c>
      <c r="Q44" s="4">
        <f t="shared" si="22"/>
        <v>12.5</v>
      </c>
      <c r="R44">
        <f t="shared" si="0"/>
        <v>50000</v>
      </c>
      <c r="S44">
        <f t="shared" si="1"/>
        <v>-836537.02952874149</v>
      </c>
      <c r="U44">
        <f t="shared" si="12"/>
        <v>0.676158394</v>
      </c>
      <c r="V44">
        <f t="shared" si="13"/>
        <v>0.01</v>
      </c>
      <c r="W44">
        <f t="shared" si="14"/>
        <v>8.6069479697395228E-4</v>
      </c>
      <c r="X44">
        <f t="shared" si="15"/>
        <v>5.8196601164606362E-4</v>
      </c>
      <c r="Y44">
        <f t="shared" si="16"/>
        <v>8.6069479697395228E-6</v>
      </c>
      <c r="Z44">
        <f t="shared" si="17"/>
        <v>2.7012183735814914E-4</v>
      </c>
      <c r="AB44">
        <f t="shared" si="18"/>
        <v>-251.35233662394864</v>
      </c>
      <c r="AC44">
        <f t="shared" si="19"/>
        <v>-225.9669194344319</v>
      </c>
      <c r="AE44">
        <f t="shared" si="2"/>
        <v>0</v>
      </c>
      <c r="AF44">
        <f t="shared" si="26"/>
        <v>0</v>
      </c>
      <c r="AG44">
        <f t="shared" si="26"/>
        <v>-3.3765229669768643E-3</v>
      </c>
      <c r="AH44">
        <f t="shared" si="4"/>
        <v>-29.098300582303182</v>
      </c>
      <c r="AI44">
        <f t="shared" si="23"/>
        <v>-29.101677105270159</v>
      </c>
      <c r="AJ44">
        <f t="shared" si="6"/>
        <v>-25.385417189516744</v>
      </c>
      <c r="AK44">
        <f t="shared" si="20"/>
        <v>-17.594663563676406</v>
      </c>
      <c r="AL44">
        <f t="shared" si="24"/>
        <v>-72.081757858463305</v>
      </c>
      <c r="AN44">
        <f t="shared" si="27"/>
        <v>0</v>
      </c>
      <c r="AO44">
        <f t="shared" si="27"/>
        <v>0</v>
      </c>
      <c r="AP44">
        <f t="shared" si="27"/>
        <v>-8.2875301325986808E-5</v>
      </c>
      <c r="AQ44">
        <f t="shared" si="27"/>
        <v>-0.71420524972517896</v>
      </c>
      <c r="AR44">
        <f t="shared" si="27"/>
        <v>-0.71428812502650496</v>
      </c>
      <c r="AS44">
        <f t="shared" si="27"/>
        <v>-0.62307412668089235</v>
      </c>
      <c r="AT44">
        <f t="shared" si="27"/>
        <v>-0.43185343586588854</v>
      </c>
      <c r="AU44">
        <f t="shared" si="25"/>
        <v>-1.7692156875732856</v>
      </c>
      <c r="AW44">
        <v>41</v>
      </c>
      <c r="AX44">
        <f>IF(Z44&gt;0, (R44*SUMPRODUCT(K44:$K$98, X44:$X$98)-K44*$AZ$3)/Z44, 0)</f>
        <v>-836537.02952874149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0.75167664000000001</v>
      </c>
      <c r="Q45" s="4">
        <f t="shared" si="22"/>
        <v>12.5</v>
      </c>
      <c r="R45">
        <f t="shared" si="0"/>
        <v>50000</v>
      </c>
      <c r="S45">
        <f t="shared" si="1"/>
        <v>-3143446.2528757751</v>
      </c>
      <c r="U45">
        <f t="shared" si="12"/>
        <v>0.75167664000000001</v>
      </c>
      <c r="V45">
        <f t="shared" si="13"/>
        <v>0.01</v>
      </c>
      <c r="W45">
        <f t="shared" si="14"/>
        <v>2.7012183735814914E-4</v>
      </c>
      <c r="X45">
        <f t="shared" si="15"/>
        <v>2.0304427509600003E-4</v>
      </c>
      <c r="Y45">
        <f t="shared" si="16"/>
        <v>2.7012183735814916E-6</v>
      </c>
      <c r="Z45">
        <f t="shared" si="17"/>
        <v>6.4376343888567614E-5</v>
      </c>
      <c r="AB45">
        <f t="shared" si="18"/>
        <v>-225.9669194344319</v>
      </c>
      <c r="AC45">
        <f t="shared" si="19"/>
        <v>-202.36357697036019</v>
      </c>
      <c r="AE45">
        <f t="shared" si="2"/>
        <v>0</v>
      </c>
      <c r="AF45">
        <f t="shared" si="26"/>
        <v>0</v>
      </c>
      <c r="AG45">
        <f t="shared" si="26"/>
        <v>-8.0470429860709516E-4</v>
      </c>
      <c r="AH45">
        <f t="shared" si="4"/>
        <v>-10.152213754800002</v>
      </c>
      <c r="AI45">
        <f t="shared" si="23"/>
        <v>-10.153018459098609</v>
      </c>
      <c r="AJ45">
        <f t="shared" si="6"/>
        <v>-23.603342464071716</v>
      </c>
      <c r="AK45">
        <f t="shared" si="20"/>
        <v>-15.817684360410235</v>
      </c>
      <c r="AL45">
        <f t="shared" si="24"/>
        <v>-49.57404528358056</v>
      </c>
      <c r="AN45">
        <f t="shared" si="27"/>
        <v>0</v>
      </c>
      <c r="AO45">
        <f t="shared" si="27"/>
        <v>0</v>
      </c>
      <c r="AP45">
        <f t="shared" si="27"/>
        <v>-1.7634928815197877E-5</v>
      </c>
      <c r="AQ45">
        <f t="shared" si="27"/>
        <v>-0.22248367157037607</v>
      </c>
      <c r="AR45">
        <f t="shared" si="27"/>
        <v>-0.22250130649919128</v>
      </c>
      <c r="AS45">
        <f t="shared" si="27"/>
        <v>-0.51726238430084104</v>
      </c>
      <c r="AT45">
        <f t="shared" si="27"/>
        <v>-0.34664129196270183</v>
      </c>
      <c r="AU45">
        <f t="shared" si="25"/>
        <v>-1.0864049827627342</v>
      </c>
      <c r="AW45">
        <v>42</v>
      </c>
      <c r="AX45">
        <f>IF(Z45&gt;0, (R45*SUMPRODUCT(K45:$K$98, X45:$X$98)-K45*$AZ$3)/Z45, 0)</f>
        <v>-3143446.2528757751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0.75374016600000004</v>
      </c>
      <c r="Q46" s="4">
        <f t="shared" si="22"/>
        <v>12.5</v>
      </c>
      <c r="R46">
        <f t="shared" si="0"/>
        <v>50000</v>
      </c>
      <c r="S46">
        <f t="shared" si="1"/>
        <v>-11892135.665329902</v>
      </c>
      <c r="U46">
        <f t="shared" si="12"/>
        <v>0.75374016600000004</v>
      </c>
      <c r="V46">
        <f t="shared" si="13"/>
        <v>0.01</v>
      </c>
      <c r="W46">
        <f t="shared" si="14"/>
        <v>6.4376343888567614E-5</v>
      </c>
      <c r="X46">
        <f t="shared" si="15"/>
        <v>4.8523036129042042E-5</v>
      </c>
      <c r="Y46">
        <f t="shared" si="16"/>
        <v>6.437634388856762E-7</v>
      </c>
      <c r="Z46">
        <f t="shared" si="17"/>
        <v>1.5209544320639897E-5</v>
      </c>
      <c r="AB46">
        <f t="shared" si="18"/>
        <v>-202.36357697036019</v>
      </c>
      <c r="AC46">
        <f t="shared" si="19"/>
        <v>-180.87396446889755</v>
      </c>
      <c r="AE46">
        <f t="shared" si="2"/>
        <v>0</v>
      </c>
      <c r="AF46">
        <f t="shared" si="26"/>
        <v>0</v>
      </c>
      <c r="AG46">
        <f t="shared" si="26"/>
        <v>-1.9011930400799872E-4</v>
      </c>
      <c r="AH46">
        <f t="shared" si="4"/>
        <v>-2.4261518064521019</v>
      </c>
      <c r="AI46">
        <f t="shared" si="23"/>
        <v>-2.4263419257561099</v>
      </c>
      <c r="AJ46">
        <f t="shared" si="6"/>
        <v>-21.489612501462631</v>
      </c>
      <c r="AK46">
        <f t="shared" si="20"/>
        <v>-14.165450387925214</v>
      </c>
      <c r="AL46">
        <f t="shared" si="24"/>
        <v>-38.081404815143955</v>
      </c>
      <c r="AN46">
        <f t="shared" si="27"/>
        <v>0</v>
      </c>
      <c r="AO46">
        <f t="shared" si="27"/>
        <v>0</v>
      </c>
      <c r="AP46">
        <f t="shared" si="27"/>
        <v>-3.7200226379289878E-6</v>
      </c>
      <c r="AQ46">
        <f t="shared" si="27"/>
        <v>-4.747197918773368E-2</v>
      </c>
      <c r="AR46">
        <f t="shared" si="27"/>
        <v>-4.7475699210371605E-2</v>
      </c>
      <c r="AS46">
        <f t="shared" si="27"/>
        <v>-0.420482524922348</v>
      </c>
      <c r="AT46">
        <f t="shared" si="27"/>
        <v>-0.27717225451932404</v>
      </c>
      <c r="AU46">
        <f t="shared" si="25"/>
        <v>-0.74513047865204363</v>
      </c>
      <c r="AW46">
        <v>43</v>
      </c>
      <c r="AX46">
        <f>IF(Z46&gt;0, (R46*SUMPRODUCT(K46:$K$98, X46:$X$98)-K46*$AZ$3)/Z46, 0)</f>
        <v>-11892135.665329902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0.75596915499999995</v>
      </c>
      <c r="Q47" s="4">
        <f t="shared" si="22"/>
        <v>12.5</v>
      </c>
      <c r="R47">
        <f t="shared" si="0"/>
        <v>50000</v>
      </c>
      <c r="S47">
        <f t="shared" si="1"/>
        <v>-45381520.554038733</v>
      </c>
      <c r="U47">
        <f t="shared" si="12"/>
        <v>0.75596915499999995</v>
      </c>
      <c r="V47">
        <f t="shared" si="13"/>
        <v>0.01</v>
      </c>
      <c r="W47">
        <f t="shared" si="14"/>
        <v>1.5209544320639897E-5</v>
      </c>
      <c r="X47">
        <f t="shared" si="15"/>
        <v>1.1497946368009191E-5</v>
      </c>
      <c r="Y47">
        <f t="shared" si="16"/>
        <v>1.5209544320639896E-7</v>
      </c>
      <c r="Z47">
        <f t="shared" si="17"/>
        <v>3.5595025094243064E-6</v>
      </c>
      <c r="AB47">
        <f t="shared" si="18"/>
        <v>-180.87396446889755</v>
      </c>
      <c r="AC47">
        <f t="shared" si="19"/>
        <v>-161.53563629359161</v>
      </c>
      <c r="AE47">
        <f t="shared" si="2"/>
        <v>0</v>
      </c>
      <c r="AF47">
        <f t="shared" si="26"/>
        <v>0</v>
      </c>
      <c r="AG47">
        <f t="shared" si="26"/>
        <v>-4.4493781367803829E-5</v>
      </c>
      <c r="AH47">
        <f t="shared" si="4"/>
        <v>-0.57489731840045954</v>
      </c>
      <c r="AI47">
        <f t="shared" si="23"/>
        <v>-0.57494181218182738</v>
      </c>
      <c r="AJ47">
        <f t="shared" si="6"/>
        <v>-19.338328175305946</v>
      </c>
      <c r="AK47">
        <f t="shared" si="20"/>
        <v>-12.66117751282283</v>
      </c>
      <c r="AL47">
        <f t="shared" si="24"/>
        <v>-32.574447500310605</v>
      </c>
      <c r="AN47">
        <f t="shared" si="27"/>
        <v>0</v>
      </c>
      <c r="AO47">
        <f t="shared" si="27"/>
        <v>0</v>
      </c>
      <c r="AP47">
        <f t="shared" si="27"/>
        <v>-7.7732146551218758E-7</v>
      </c>
      <c r="AQ47">
        <f t="shared" si="27"/>
        <v>-1.0043651322057312E-2</v>
      </c>
      <c r="AR47">
        <f t="shared" si="27"/>
        <v>-1.0044428643522825E-2</v>
      </c>
      <c r="AS47">
        <f t="shared" si="27"/>
        <v>-0.33784715831461859</v>
      </c>
      <c r="AT47">
        <f t="shared" si="27"/>
        <v>-0.22119506944174969</v>
      </c>
      <c r="AU47">
        <f t="shared" si="25"/>
        <v>-0.56908665639989109</v>
      </c>
      <c r="AW47">
        <v>44</v>
      </c>
      <c r="AX47">
        <f>IF(Z47&gt;0, (R47*SUMPRODUCT(K47:$K$98, X47:$X$98)-K47*$AZ$3)/Z47, 0)</f>
        <v>-45381520.554038733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0.75842527199999998</v>
      </c>
      <c r="Q48" s="4">
        <f t="shared" si="22"/>
        <v>12.5</v>
      </c>
      <c r="R48">
        <f t="shared" si="0"/>
        <v>50000</v>
      </c>
      <c r="S48">
        <f t="shared" si="1"/>
        <v>-174983058.59562522</v>
      </c>
      <c r="U48">
        <f t="shared" si="12"/>
        <v>0.75842527199999998</v>
      </c>
      <c r="V48">
        <f t="shared" si="13"/>
        <v>0.01</v>
      </c>
      <c r="W48">
        <f t="shared" si="14"/>
        <v>3.5595025094243064E-6</v>
      </c>
      <c r="X48">
        <f t="shared" si="15"/>
        <v>2.699616658894812E-6</v>
      </c>
      <c r="Y48">
        <f t="shared" si="16"/>
        <v>3.5595025094243063E-8</v>
      </c>
      <c r="Z48">
        <f t="shared" si="17"/>
        <v>8.2429082543525133E-7</v>
      </c>
      <c r="AB48">
        <f t="shared" si="18"/>
        <v>-161.53563629359161</v>
      </c>
      <c r="AC48">
        <f t="shared" si="19"/>
        <v>-144.23692980697285</v>
      </c>
      <c r="AE48">
        <f t="shared" si="2"/>
        <v>0</v>
      </c>
      <c r="AF48">
        <f t="shared" si="26"/>
        <v>0</v>
      </c>
      <c r="AG48">
        <f t="shared" si="26"/>
        <v>-1.0303635317940642E-5</v>
      </c>
      <c r="AH48">
        <f t="shared" si="4"/>
        <v>-0.13498083294474059</v>
      </c>
      <c r="AI48">
        <f t="shared" si="23"/>
        <v>-0.13499113658005854</v>
      </c>
      <c r="AJ48">
        <f t="shared" si="6"/>
        <v>-17.298706486618755</v>
      </c>
      <c r="AK48">
        <f t="shared" si="20"/>
        <v>-11.307494540551414</v>
      </c>
      <c r="AL48">
        <f t="shared" si="24"/>
        <v>-28.741192163750227</v>
      </c>
      <c r="AN48">
        <f t="shared" si="27"/>
        <v>0</v>
      </c>
      <c r="AO48">
        <f t="shared" si="27"/>
        <v>0</v>
      </c>
      <c r="AP48">
        <f t="shared" si="27"/>
        <v>-1.607214347719163E-7</v>
      </c>
      <c r="AQ48">
        <f t="shared" si="27"/>
        <v>-2.1055008711161408E-3</v>
      </c>
      <c r="AR48">
        <f t="shared" si="27"/>
        <v>-2.1056615925509128E-3</v>
      </c>
      <c r="AS48">
        <f t="shared" si="27"/>
        <v>-0.26983417409840033</v>
      </c>
      <c r="AT48">
        <f t="shared" si="27"/>
        <v>-0.17638015032118426</v>
      </c>
      <c r="AU48">
        <f t="shared" si="25"/>
        <v>-0.44831998601213552</v>
      </c>
      <c r="AW48">
        <v>45</v>
      </c>
      <c r="AX48">
        <f>IF(Z48&gt;0, (R48*SUMPRODUCT(K48:$K$98, X48:$X$98)-K48*$AZ$3)/Z48, 0)</f>
        <v>-174983058.59562522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0.76114147499999996</v>
      </c>
      <c r="Q49" s="4">
        <f t="shared" si="22"/>
        <v>12.5</v>
      </c>
      <c r="R49">
        <f t="shared" si="0"/>
        <v>50000</v>
      </c>
      <c r="S49">
        <f t="shared" si="1"/>
        <v>-682679760.36441231</v>
      </c>
      <c r="U49">
        <f t="shared" si="12"/>
        <v>0.76114147499999996</v>
      </c>
      <c r="V49">
        <f t="shared" si="13"/>
        <v>0.01</v>
      </c>
      <c r="W49">
        <f t="shared" si="14"/>
        <v>8.2429082543525133E-7</v>
      </c>
      <c r="X49">
        <f t="shared" si="15"/>
        <v>6.2740193470075464E-7</v>
      </c>
      <c r="Y49">
        <f t="shared" si="16"/>
        <v>8.242908254352513E-9</v>
      </c>
      <c r="Z49">
        <f t="shared" si="17"/>
        <v>1.8864598248014417E-7</v>
      </c>
      <c r="AB49">
        <f t="shared" si="18"/>
        <v>-144.23692980697285</v>
      </c>
      <c r="AC49">
        <f t="shared" si="19"/>
        <v>-128.78479411325395</v>
      </c>
      <c r="AE49">
        <f t="shared" si="2"/>
        <v>0</v>
      </c>
      <c r="AF49">
        <f t="shared" si="26"/>
        <v>0</v>
      </c>
      <c r="AG49">
        <f t="shared" si="26"/>
        <v>-2.3580747810018023E-6</v>
      </c>
      <c r="AH49">
        <f t="shared" si="4"/>
        <v>-3.1370096735037732E-2</v>
      </c>
      <c r="AI49">
        <f t="shared" si="23"/>
        <v>-3.1372454809818734E-2</v>
      </c>
      <c r="AJ49">
        <f t="shared" si="6"/>
        <v>-15.452135693718901</v>
      </c>
      <c r="AK49">
        <f t="shared" si="20"/>
        <v>-10.096585086488101</v>
      </c>
      <c r="AL49">
        <f t="shared" si="24"/>
        <v>-25.580093235016822</v>
      </c>
      <c r="AN49">
        <f t="shared" si="27"/>
        <v>0</v>
      </c>
      <c r="AO49">
        <f t="shared" si="27"/>
        <v>0</v>
      </c>
      <c r="AP49">
        <f t="shared" si="27"/>
        <v>-3.2841491515879008E-8</v>
      </c>
      <c r="AQ49">
        <f t="shared" si="27"/>
        <v>-4.368991068800451E-4</v>
      </c>
      <c r="AR49">
        <f t="shared" si="27"/>
        <v>-4.3693194837156096E-4</v>
      </c>
      <c r="AS49">
        <f t="shared" si="27"/>
        <v>-0.21520572094490018</v>
      </c>
      <c r="AT49">
        <f t="shared" si="27"/>
        <v>-0.14061764119133593</v>
      </c>
      <c r="AU49">
        <f t="shared" si="25"/>
        <v>-0.35626029408460763</v>
      </c>
      <c r="AW49">
        <v>46</v>
      </c>
      <c r="AX49">
        <f>IF(Z49&gt;0, (R49*SUMPRODUCT(K49:$K$98, X49:$X$98)-K49*$AZ$3)/Z49, 0)</f>
        <v>-682679760.36441231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0.76383916100000004</v>
      </c>
      <c r="Q50" s="4">
        <f t="shared" si="22"/>
        <v>12.5</v>
      </c>
      <c r="R50">
        <f t="shared" si="0"/>
        <v>50000</v>
      </c>
      <c r="S50">
        <f t="shared" si="1"/>
        <v>-2695150526.8822999</v>
      </c>
      <c r="U50">
        <f t="shared" si="12"/>
        <v>0.76383916100000004</v>
      </c>
      <c r="V50">
        <f t="shared" si="13"/>
        <v>0.01</v>
      </c>
      <c r="W50">
        <f t="shared" si="14"/>
        <v>1.8864598248014417E-7</v>
      </c>
      <c r="X50">
        <f t="shared" si="15"/>
        <v>1.4409518898365403E-7</v>
      </c>
      <c r="Y50">
        <f t="shared" si="16"/>
        <v>1.8864598248014416E-9</v>
      </c>
      <c r="Z50">
        <f t="shared" si="17"/>
        <v>4.2664333671688698E-8</v>
      </c>
      <c r="AB50">
        <f t="shared" si="18"/>
        <v>-128.78479411325395</v>
      </c>
      <c r="AC50">
        <f t="shared" si="19"/>
        <v>-114.98680137433404</v>
      </c>
      <c r="AE50">
        <f t="shared" si="2"/>
        <v>0</v>
      </c>
      <c r="AF50">
        <f t="shared" si="26"/>
        <v>0</v>
      </c>
      <c r="AG50">
        <f t="shared" si="26"/>
        <v>-5.3330417089610869E-7</v>
      </c>
      <c r="AH50">
        <f t="shared" si="4"/>
        <v>-7.2047594491827013E-3</v>
      </c>
      <c r="AI50">
        <f t="shared" si="23"/>
        <v>-7.2052927533535977E-3</v>
      </c>
      <c r="AJ50">
        <f t="shared" si="6"/>
        <v>-13.797992738919916</v>
      </c>
      <c r="AK50">
        <f t="shared" si="20"/>
        <v>-9.014935587927777</v>
      </c>
      <c r="AL50">
        <f t="shared" si="24"/>
        <v>-22.820133619601044</v>
      </c>
      <c r="AN50">
        <f t="shared" si="27"/>
        <v>0</v>
      </c>
      <c r="AO50">
        <f t="shared" si="27"/>
        <v>0</v>
      </c>
      <c r="AP50">
        <f t="shared" si="27"/>
        <v>-6.63166006718087E-9</v>
      </c>
      <c r="AQ50">
        <f t="shared" si="27"/>
        <v>-8.9591490448134406E-5</v>
      </c>
      <c r="AR50">
        <f t="shared" si="27"/>
        <v>-8.9598122108201593E-5</v>
      </c>
      <c r="AS50">
        <f t="shared" si="27"/>
        <v>-0.17157862707166477</v>
      </c>
      <c r="AT50">
        <f t="shared" si="27"/>
        <v>-0.11210110779035079</v>
      </c>
      <c r="AU50">
        <f t="shared" si="25"/>
        <v>-0.28376933298412371</v>
      </c>
      <c r="AW50">
        <v>47</v>
      </c>
      <c r="AX50">
        <f>IF(Z50&gt;0, (R50*SUMPRODUCT(K50:$K$98, X50:$X$98)-K50*$AZ$3)/Z50, 0)</f>
        <v>-2695150526.8822999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0.76675259399999995</v>
      </c>
      <c r="Q51" s="4">
        <f t="shared" si="22"/>
        <v>12.5</v>
      </c>
      <c r="R51">
        <f t="shared" si="0"/>
        <v>50000</v>
      </c>
      <c r="S51">
        <f t="shared" si="1"/>
        <v>-10779010874.41622</v>
      </c>
      <c r="U51">
        <f t="shared" si="12"/>
        <v>0.76675259399999995</v>
      </c>
      <c r="V51">
        <f t="shared" si="13"/>
        <v>0.01</v>
      </c>
      <c r="W51">
        <f t="shared" si="14"/>
        <v>4.2664333671688698E-8</v>
      </c>
      <c r="X51">
        <f t="shared" si="15"/>
        <v>3.271298851404885E-8</v>
      </c>
      <c r="Y51">
        <f t="shared" si="16"/>
        <v>4.2664333671688699E-10</v>
      </c>
      <c r="Z51">
        <f t="shared" si="17"/>
        <v>9.5247018209229613E-9</v>
      </c>
      <c r="AB51">
        <f t="shared" si="18"/>
        <v>-114.98680137433404</v>
      </c>
      <c r="AC51">
        <f t="shared" si="19"/>
        <v>-102.66686450330057</v>
      </c>
      <c r="AE51">
        <f t="shared" si="2"/>
        <v>0</v>
      </c>
      <c r="AF51">
        <f t="shared" si="26"/>
        <v>0</v>
      </c>
      <c r="AG51">
        <f t="shared" si="26"/>
        <v>-1.1905877276153702E-7</v>
      </c>
      <c r="AH51">
        <f t="shared" si="4"/>
        <v>-1.6356494257024426E-3</v>
      </c>
      <c r="AI51">
        <f t="shared" si="23"/>
        <v>-1.6357684844752042E-3</v>
      </c>
      <c r="AJ51">
        <f t="shared" si="6"/>
        <v>-12.319936871033462</v>
      </c>
      <c r="AK51">
        <f t="shared" si="20"/>
        <v>-8.0490760962033825</v>
      </c>
      <c r="AL51">
        <f t="shared" si="24"/>
        <v>-20.370648735721318</v>
      </c>
      <c r="AN51">
        <f t="shared" si="27"/>
        <v>0</v>
      </c>
      <c r="AO51">
        <f t="shared" si="27"/>
        <v>0</v>
      </c>
      <c r="AP51">
        <f t="shared" si="27"/>
        <v>-1.3218758102427818E-9</v>
      </c>
      <c r="AQ51">
        <f t="shared" si="27"/>
        <v>-1.8160151996561234E-5</v>
      </c>
      <c r="AR51">
        <f t="shared" si="27"/>
        <v>-1.8161473872371479E-5</v>
      </c>
      <c r="AS51">
        <f t="shared" si="27"/>
        <v>-0.13678476735314066</v>
      </c>
      <c r="AT51">
        <f t="shared" si="27"/>
        <v>-8.9366610620834147E-2</v>
      </c>
      <c r="AU51">
        <f t="shared" si="25"/>
        <v>-0.22616953944784712</v>
      </c>
      <c r="AW51">
        <v>48</v>
      </c>
      <c r="AX51">
        <f>IF(Z51&gt;0, (R51*SUMPRODUCT(K51:$K$98, X51:$X$98)-K51*$AZ$3)/Z51, 0)</f>
        <v>-10779010874.41622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0.76980532899999998</v>
      </c>
      <c r="Q52" s="4">
        <f t="shared" si="22"/>
        <v>12.5</v>
      </c>
      <c r="R52">
        <f t="shared" si="0"/>
        <v>50000</v>
      </c>
      <c r="S52">
        <f t="shared" si="1"/>
        <v>-43707317983.272568</v>
      </c>
      <c r="U52">
        <f t="shared" si="12"/>
        <v>0.76980532899999998</v>
      </c>
      <c r="V52">
        <f t="shared" si="13"/>
        <v>0.01</v>
      </c>
      <c r="W52">
        <f t="shared" si="14"/>
        <v>9.5247018209229613E-9</v>
      </c>
      <c r="X52">
        <f t="shared" si="15"/>
        <v>7.3321662188824993E-9</v>
      </c>
      <c r="Y52">
        <f t="shared" si="16"/>
        <v>9.5247018209229615E-11</v>
      </c>
      <c r="Z52">
        <f t="shared" si="17"/>
        <v>2.0972885838312324E-9</v>
      </c>
      <c r="AB52">
        <f t="shared" si="18"/>
        <v>-102.66686450330057</v>
      </c>
      <c r="AC52">
        <f t="shared" si="19"/>
        <v>-91.666859036199085</v>
      </c>
      <c r="AE52">
        <f t="shared" si="2"/>
        <v>0</v>
      </c>
      <c r="AF52">
        <f t="shared" si="26"/>
        <v>0</v>
      </c>
      <c r="AG52">
        <f t="shared" si="26"/>
        <v>-2.6216107297890406E-8</v>
      </c>
      <c r="AH52">
        <f t="shared" si="4"/>
        <v>-3.6660831094412498E-4</v>
      </c>
      <c r="AI52">
        <f t="shared" si="23"/>
        <v>-3.6663452705142286E-4</v>
      </c>
      <c r="AJ52">
        <f t="shared" si="6"/>
        <v>-11.000005467101488</v>
      </c>
      <c r="AK52">
        <f t="shared" si="20"/>
        <v>-7.1866805152310409</v>
      </c>
      <c r="AL52">
        <f t="shared" si="24"/>
        <v>-18.187052616859582</v>
      </c>
      <c r="AN52">
        <f t="shared" si="27"/>
        <v>0</v>
      </c>
      <c r="AO52">
        <f t="shared" si="27"/>
        <v>0</v>
      </c>
      <c r="AP52">
        <f t="shared" si="27"/>
        <v>-2.5988393673148903E-10</v>
      </c>
      <c r="AQ52">
        <f t="shared" si="27"/>
        <v>-3.6342394392895933E-6</v>
      </c>
      <c r="AR52">
        <f t="shared" si="27"/>
        <v>-3.6344993232263245E-6</v>
      </c>
      <c r="AS52">
        <f t="shared" si="27"/>
        <v>-0.1090445920279048</v>
      </c>
      <c r="AT52">
        <f t="shared" si="27"/>
        <v>-7.1242568666173484E-2</v>
      </c>
      <c r="AU52">
        <f t="shared" si="25"/>
        <v>-0.18029079519340152</v>
      </c>
      <c r="AW52">
        <v>49</v>
      </c>
      <c r="AX52">
        <f>IF(Z52&gt;0, (R52*SUMPRODUCT(K52:$K$98, X52:$X$98)-K52*$AZ$3)/Z52, 0)</f>
        <v>-43707317983.272568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0.772959481</v>
      </c>
      <c r="Q53" s="4">
        <f t="shared" si="22"/>
        <v>12.5</v>
      </c>
      <c r="R53">
        <f t="shared" si="0"/>
        <v>50000</v>
      </c>
      <c r="S53">
        <f t="shared" si="1"/>
        <v>-179802337084.31915</v>
      </c>
      <c r="U53">
        <f t="shared" si="12"/>
        <v>0.772959481</v>
      </c>
      <c r="V53">
        <f t="shared" si="13"/>
        <v>0.01</v>
      </c>
      <c r="W53">
        <f t="shared" si="14"/>
        <v>2.0972885838312324E-9</v>
      </c>
      <c r="X53">
        <f t="shared" si="15"/>
        <v>1.6211190952654144E-9</v>
      </c>
      <c r="Y53">
        <f t="shared" si="16"/>
        <v>2.0972885838312326E-11</v>
      </c>
      <c r="Z53">
        <f t="shared" si="17"/>
        <v>4.5519660272750564E-10</v>
      </c>
      <c r="AB53">
        <f t="shared" si="18"/>
        <v>-91.666859036199085</v>
      </c>
      <c r="AC53">
        <f t="shared" si="19"/>
        <v>-81.845413003247884</v>
      </c>
      <c r="AE53">
        <f t="shared" si="2"/>
        <v>0</v>
      </c>
      <c r="AF53">
        <f t="shared" si="26"/>
        <v>0</v>
      </c>
      <c r="AG53">
        <f t="shared" si="26"/>
        <v>-5.6899575340938203E-9</v>
      </c>
      <c r="AH53">
        <f t="shared" si="4"/>
        <v>-8.1055954763270725E-5</v>
      </c>
      <c r="AI53">
        <f t="shared" si="23"/>
        <v>-8.1061644720804821E-5</v>
      </c>
      <c r="AJ53">
        <f t="shared" si="6"/>
        <v>-9.8214460329512008</v>
      </c>
      <c r="AK53">
        <f t="shared" si="20"/>
        <v>-6.4166801325339362</v>
      </c>
      <c r="AL53">
        <f t="shared" si="24"/>
        <v>-16.238207227129859</v>
      </c>
      <c r="AN53">
        <f t="shared" si="27"/>
        <v>0</v>
      </c>
      <c r="AO53">
        <f t="shared" si="27"/>
        <v>0</v>
      </c>
      <c r="AP53">
        <f t="shared" si="27"/>
        <v>-5.0361914739254933E-11</v>
      </c>
      <c r="AQ53">
        <f t="shared" si="27"/>
        <v>-7.1742768877217352E-7</v>
      </c>
      <c r="AR53">
        <f t="shared" si="27"/>
        <v>-7.1747805068691281E-7</v>
      </c>
      <c r="AS53">
        <f t="shared" si="27"/>
        <v>-8.6929792492107943E-2</v>
      </c>
      <c r="AT53">
        <f t="shared" si="27"/>
        <v>-5.6794149307339406E-2</v>
      </c>
      <c r="AU53">
        <f t="shared" si="25"/>
        <v>-0.14372465927749803</v>
      </c>
      <c r="AW53">
        <v>50</v>
      </c>
      <c r="AX53">
        <f>IF(Z53&gt;0, (R53*SUMPRODUCT(K53:$K$98, X53:$X$98)-K53*$AZ$3)/Z53, 0)</f>
        <v>-179802337084.31915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0.77634382000000002</v>
      </c>
      <c r="Q54" s="4">
        <f t="shared" si="22"/>
        <v>12.5</v>
      </c>
      <c r="R54">
        <f t="shared" si="0"/>
        <v>50000</v>
      </c>
      <c r="S54">
        <f t="shared" si="1"/>
        <v>-751383846396.28918</v>
      </c>
      <c r="U54">
        <f t="shared" si="12"/>
        <v>0.77634382000000002</v>
      </c>
      <c r="V54">
        <f t="shared" si="13"/>
        <v>0.01</v>
      </c>
      <c r="W54">
        <f t="shared" si="14"/>
        <v>4.5519660272750564E-10</v>
      </c>
      <c r="X54">
        <f t="shared" si="15"/>
        <v>3.5338906941249414E-10</v>
      </c>
      <c r="Y54">
        <f t="shared" si="16"/>
        <v>4.5519660272750566E-12</v>
      </c>
      <c r="Z54">
        <f t="shared" si="17"/>
        <v>9.7255567287736445E-11</v>
      </c>
      <c r="AB54">
        <f t="shared" si="18"/>
        <v>-81.845413003247884</v>
      </c>
      <c r="AC54">
        <f t="shared" si="19"/>
        <v>-73.076262232112526</v>
      </c>
      <c r="AE54">
        <f t="shared" si="2"/>
        <v>0</v>
      </c>
      <c r="AF54">
        <f t="shared" si="26"/>
        <v>0</v>
      </c>
      <c r="AG54">
        <f t="shared" si="26"/>
        <v>-1.2156945910967056E-9</v>
      </c>
      <c r="AH54">
        <f t="shared" si="4"/>
        <v>-1.7669453470624708E-5</v>
      </c>
      <c r="AI54">
        <f t="shared" si="23"/>
        <v>-1.7670669165215804E-5</v>
      </c>
      <c r="AJ54">
        <f t="shared" si="6"/>
        <v>-8.769150771135358</v>
      </c>
      <c r="AK54">
        <f t="shared" si="20"/>
        <v>-5.7291789102273523</v>
      </c>
      <c r="AL54">
        <f t="shared" si="24"/>
        <v>-14.498347352031875</v>
      </c>
      <c r="AN54">
        <f t="shared" si="27"/>
        <v>0</v>
      </c>
      <c r="AO54">
        <f t="shared" si="27"/>
        <v>0</v>
      </c>
      <c r="AP54">
        <f t="shared" si="27"/>
        <v>-9.6072627863168813E-12</v>
      </c>
      <c r="AQ54">
        <f t="shared" si="27"/>
        <v>-1.3963629025424103E-7</v>
      </c>
      <c r="AR54">
        <f t="shared" si="27"/>
        <v>-1.3964589751702732E-7</v>
      </c>
      <c r="AS54">
        <f t="shared" si="27"/>
        <v>-6.9299918324987456E-2</v>
      </c>
      <c r="AT54">
        <f t="shared" si="27"/>
        <v>-4.527594985079629E-2</v>
      </c>
      <c r="AU54">
        <f t="shared" si="25"/>
        <v>-0.11457600782168126</v>
      </c>
      <c r="AW54">
        <v>51</v>
      </c>
      <c r="AX54">
        <f>IF(Z54&gt;0, (R54*SUMPRODUCT(K54:$K$98, X54:$X$98)-K54*$AZ$3)/Z54, 0)</f>
        <v>-751383846396.28918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0.77982431100000005</v>
      </c>
      <c r="Q55" s="4">
        <f t="shared" si="22"/>
        <v>12.5</v>
      </c>
      <c r="R55">
        <f t="shared" si="0"/>
        <v>50000</v>
      </c>
      <c r="S55">
        <f t="shared" si="1"/>
        <v>-3191988753409.2646</v>
      </c>
      <c r="U55">
        <f t="shared" si="12"/>
        <v>0.77982431100000005</v>
      </c>
      <c r="V55">
        <f t="shared" si="13"/>
        <v>0.01</v>
      </c>
      <c r="W55">
        <f t="shared" si="14"/>
        <v>9.7255567287736445E-11</v>
      </c>
      <c r="X55">
        <f t="shared" si="15"/>
        <v>7.584225575107322E-11</v>
      </c>
      <c r="Y55">
        <f t="shared" si="16"/>
        <v>9.7255567287736445E-13</v>
      </c>
      <c r="Z55">
        <f t="shared" si="17"/>
        <v>2.0440755863785861E-11</v>
      </c>
      <c r="AB55">
        <f t="shared" si="18"/>
        <v>-73.076262232112526</v>
      </c>
      <c r="AC55">
        <f t="shared" si="19"/>
        <v>-65.246662828388949</v>
      </c>
      <c r="AE55">
        <f t="shared" si="2"/>
        <v>0</v>
      </c>
      <c r="AF55">
        <f t="shared" si="26"/>
        <v>0</v>
      </c>
      <c r="AG55">
        <f t="shared" si="26"/>
        <v>-2.5550944829732327E-10</v>
      </c>
      <c r="AH55">
        <f t="shared" si="4"/>
        <v>-3.792112787553661E-6</v>
      </c>
      <c r="AI55">
        <f t="shared" si="23"/>
        <v>-3.7923682970019583E-6</v>
      </c>
      <c r="AJ55">
        <f t="shared" si="6"/>
        <v>-7.8295994037235772</v>
      </c>
      <c r="AK55">
        <f t="shared" si="20"/>
        <v>-5.1153383562478769</v>
      </c>
      <c r="AL55">
        <f t="shared" si="24"/>
        <v>-12.944941552339751</v>
      </c>
      <c r="AN55">
        <f t="shared" si="27"/>
        <v>0</v>
      </c>
      <c r="AO55">
        <f t="shared" si="27"/>
        <v>0</v>
      </c>
      <c r="AP55">
        <f t="shared" si="27"/>
        <v>-1.8028688174269728E-12</v>
      </c>
      <c r="AQ55">
        <f t="shared" si="27"/>
        <v>-2.6757061010483937E-8</v>
      </c>
      <c r="AR55">
        <f t="shared" si="27"/>
        <v>-2.6758863879301363E-8</v>
      </c>
      <c r="AS55">
        <f t="shared" si="27"/>
        <v>-5.5245474137975092E-2</v>
      </c>
      <c r="AT55">
        <f t="shared" si="27"/>
        <v>-3.609371032861354E-2</v>
      </c>
      <c r="AU55">
        <f t="shared" si="25"/>
        <v>-9.1339211225452507E-2</v>
      </c>
      <c r="AW55">
        <v>52</v>
      </c>
      <c r="AX55">
        <f>IF(Z55&gt;0, (R55*SUMPRODUCT(K55:$K$98, X55:$X$98)-K55*$AZ$3)/Z55, 0)</f>
        <v>-3191988753409.2646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0.78351069500000003</v>
      </c>
      <c r="Q56" s="4">
        <f t="shared" si="22"/>
        <v>12.5</v>
      </c>
      <c r="R56">
        <f t="shared" si="0"/>
        <v>50000</v>
      </c>
      <c r="S56">
        <f t="shared" si="1"/>
        <v>-13802118998547.926</v>
      </c>
      <c r="U56">
        <f t="shared" si="12"/>
        <v>0.78351069500000003</v>
      </c>
      <c r="V56">
        <f t="shared" si="13"/>
        <v>0.01</v>
      </c>
      <c r="W56">
        <f t="shared" si="14"/>
        <v>2.0440755863785861E-11</v>
      </c>
      <c r="X56">
        <f t="shared" si="15"/>
        <v>1.6015550833160185E-11</v>
      </c>
      <c r="Y56">
        <f t="shared" si="16"/>
        <v>2.0440755863785862E-13</v>
      </c>
      <c r="Z56">
        <f t="shared" si="17"/>
        <v>4.2207974719878179E-12</v>
      </c>
      <c r="AB56">
        <f t="shared" si="18"/>
        <v>-65.246662828388949</v>
      </c>
      <c r="AC56">
        <f t="shared" si="19"/>
        <v>-58.255948977146119</v>
      </c>
      <c r="AE56">
        <f t="shared" si="2"/>
        <v>0</v>
      </c>
      <c r="AF56">
        <f t="shared" si="26"/>
        <v>0</v>
      </c>
      <c r="AG56">
        <f t="shared" si="26"/>
        <v>-5.2759968399847723E-11</v>
      </c>
      <c r="AH56">
        <f t="shared" si="4"/>
        <v>-8.0077754165800926E-7</v>
      </c>
      <c r="AI56">
        <f t="shared" si="23"/>
        <v>-8.0083030162640907E-7</v>
      </c>
      <c r="AJ56">
        <f t="shared" si="6"/>
        <v>-6.9907138512428304</v>
      </c>
      <c r="AK56">
        <f t="shared" si="20"/>
        <v>-4.5672663979872272</v>
      </c>
      <c r="AL56">
        <f t="shared" si="24"/>
        <v>-11.557981050060359</v>
      </c>
      <c r="AN56">
        <f t="shared" si="27"/>
        <v>0</v>
      </c>
      <c r="AO56">
        <f t="shared" si="27"/>
        <v>0</v>
      </c>
      <c r="AP56">
        <f t="shared" si="27"/>
        <v>-3.3238672242559597E-13</v>
      </c>
      <c r="AQ56">
        <f t="shared" si="27"/>
        <v>-5.0448821433429831E-9</v>
      </c>
      <c r="AR56">
        <f t="shared" si="27"/>
        <v>-5.0452145300654084E-9</v>
      </c>
      <c r="AS56">
        <f t="shared" si="27"/>
        <v>-4.4041354362079684E-2</v>
      </c>
      <c r="AT56">
        <f t="shared" si="27"/>
        <v>-2.877368494549579E-2</v>
      </c>
      <c r="AU56">
        <f t="shared" si="25"/>
        <v>-7.2815044352790001E-2</v>
      </c>
      <c r="AW56">
        <v>53</v>
      </c>
      <c r="AX56">
        <f>IF(Z56&gt;0, (R56*SUMPRODUCT(K56:$K$98, X56:$X$98)-K56*$AZ$3)/Z56, 0)</f>
        <v>-13802118998547.926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0.78741316699999997</v>
      </c>
      <c r="Q57" s="4">
        <f t="shared" si="22"/>
        <v>12.5</v>
      </c>
      <c r="R57">
        <f t="shared" si="0"/>
        <v>50000</v>
      </c>
      <c r="S57">
        <f t="shared" si="1"/>
        <v>-60829819751691.352</v>
      </c>
      <c r="U57">
        <f t="shared" si="12"/>
        <v>0.78741316699999997</v>
      </c>
      <c r="V57">
        <f t="shared" si="13"/>
        <v>0.01</v>
      </c>
      <c r="W57">
        <f t="shared" si="14"/>
        <v>4.2207974719878179E-12</v>
      </c>
      <c r="X57">
        <f t="shared" si="15"/>
        <v>3.3235115046835212E-12</v>
      </c>
      <c r="Y57">
        <f t="shared" si="16"/>
        <v>4.2207974719878177E-14</v>
      </c>
      <c r="Z57">
        <f t="shared" si="17"/>
        <v>8.5507799258441849E-13</v>
      </c>
      <c r="AB57">
        <f t="shared" si="18"/>
        <v>-58.255948977146119</v>
      </c>
      <c r="AC57">
        <f t="shared" si="19"/>
        <v>-52.014240162548248</v>
      </c>
      <c r="AE57">
        <f t="shared" si="2"/>
        <v>0</v>
      </c>
      <c r="AF57">
        <f t="shared" si="26"/>
        <v>0</v>
      </c>
      <c r="AG57">
        <f t="shared" si="26"/>
        <v>-1.0688474907305232E-11</v>
      </c>
      <c r="AH57">
        <f t="shared" si="4"/>
        <v>-1.6617557523417606E-7</v>
      </c>
      <c r="AI57">
        <f t="shared" si="23"/>
        <v>-1.6618626370908337E-7</v>
      </c>
      <c r="AJ57">
        <f t="shared" si="6"/>
        <v>-6.241708814597871</v>
      </c>
      <c r="AK57">
        <f t="shared" si="20"/>
        <v>-4.0779164284002283</v>
      </c>
      <c r="AL57">
        <f t="shared" si="24"/>
        <v>-10.319625409184363</v>
      </c>
      <c r="AN57">
        <f t="shared" si="27"/>
        <v>0</v>
      </c>
      <c r="AO57">
        <f t="shared" si="27"/>
        <v>0</v>
      </c>
      <c r="AP57">
        <f t="shared" si="27"/>
        <v>-6.0122476274510351E-14</v>
      </c>
      <c r="AQ57">
        <f t="shared" si="27"/>
        <v>-9.3473457776388727E-10</v>
      </c>
      <c r="AR57">
        <f t="shared" si="27"/>
        <v>-9.3479470024016164E-10</v>
      </c>
      <c r="AS57">
        <f t="shared" si="27"/>
        <v>-3.5109498162509564E-2</v>
      </c>
      <c r="AT57">
        <f t="shared" si="27"/>
        <v>-2.2938205482276968E-2</v>
      </c>
      <c r="AU57">
        <f t="shared" si="25"/>
        <v>-5.8047704579581229E-2</v>
      </c>
      <c r="AW57">
        <v>54</v>
      </c>
      <c r="AX57">
        <f>IF(Z57&gt;0, (R57*SUMPRODUCT(K57:$K$98, X57:$X$98)-K57*$AZ$3)/Z57, 0)</f>
        <v>-60829819751691.352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0.79138766699999996</v>
      </c>
      <c r="Q58" s="4">
        <f t="shared" si="22"/>
        <v>12.5</v>
      </c>
      <c r="R58">
        <f t="shared" si="0"/>
        <v>50000</v>
      </c>
      <c r="S58">
        <f t="shared" si="1"/>
        <v>-273459045793295.53</v>
      </c>
      <c r="U58">
        <f t="shared" si="12"/>
        <v>0.79138766699999996</v>
      </c>
      <c r="V58">
        <f t="shared" si="13"/>
        <v>0.01</v>
      </c>
      <c r="W58">
        <f t="shared" si="14"/>
        <v>8.5507799258441849E-13</v>
      </c>
      <c r="X58">
        <f t="shared" si="15"/>
        <v>6.7669817765442621E-13</v>
      </c>
      <c r="Y58">
        <f t="shared" si="16"/>
        <v>8.550779925844185E-15</v>
      </c>
      <c r="Z58">
        <f t="shared" si="17"/>
        <v>1.6982903500414809E-13</v>
      </c>
      <c r="AB58">
        <f t="shared" si="18"/>
        <v>-52.014240162548248</v>
      </c>
      <c r="AC58">
        <f t="shared" si="19"/>
        <v>-46.441285860230522</v>
      </c>
      <c r="AE58">
        <f t="shared" si="2"/>
        <v>0</v>
      </c>
      <c r="AF58">
        <f t="shared" si="26"/>
        <v>0</v>
      </c>
      <c r="AG58">
        <f t="shared" si="26"/>
        <v>-2.1228629375518512E-12</v>
      </c>
      <c r="AH58">
        <f t="shared" si="4"/>
        <v>-3.3834908882721313E-8</v>
      </c>
      <c r="AI58">
        <f t="shared" si="23"/>
        <v>-3.3837031745658867E-8</v>
      </c>
      <c r="AJ58">
        <f t="shared" si="6"/>
        <v>-5.5729543023177257</v>
      </c>
      <c r="AK58">
        <f t="shared" si="20"/>
        <v>-3.6409968113783777</v>
      </c>
      <c r="AL58">
        <f t="shared" si="24"/>
        <v>-9.2139511475331357</v>
      </c>
      <c r="AN58">
        <f t="shared" si="27"/>
        <v>0</v>
      </c>
      <c r="AO58">
        <f t="shared" si="27"/>
        <v>0</v>
      </c>
      <c r="AP58">
        <f t="shared" si="27"/>
        <v>-1.0661665427337188E-14</v>
      </c>
      <c r="AQ58">
        <f t="shared" si="27"/>
        <v>-1.6992923654695568E-10</v>
      </c>
      <c r="AR58">
        <f t="shared" si="27"/>
        <v>-1.6993989821238303E-10</v>
      </c>
      <c r="AS58">
        <f t="shared" si="27"/>
        <v>-2.7989076996969176E-2</v>
      </c>
      <c r="AT58">
        <f t="shared" si="27"/>
        <v>-1.8286196974019019E-2</v>
      </c>
      <c r="AU58">
        <f t="shared" si="25"/>
        <v>-4.6275274140928101E-2</v>
      </c>
      <c r="AW58">
        <v>55</v>
      </c>
      <c r="AX58">
        <f>IF(Z58&gt;0, (R58*SUMPRODUCT(K58:$K$98, X58:$X$98)-K58*$AZ$3)/Z58, 0)</f>
        <v>-273459045793295.53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0.79554122000000005</v>
      </c>
      <c r="Q59" s="4">
        <f t="shared" si="22"/>
        <v>12.5</v>
      </c>
      <c r="R59">
        <f t="shared" si="0"/>
        <v>50000</v>
      </c>
      <c r="S59">
        <f t="shared" si="1"/>
        <v>-1255586722884473.3</v>
      </c>
      <c r="U59">
        <f t="shared" si="12"/>
        <v>0.79554122000000005</v>
      </c>
      <c r="V59">
        <f t="shared" si="13"/>
        <v>0.01</v>
      </c>
      <c r="W59">
        <f t="shared" si="14"/>
        <v>1.6982903500414809E-13</v>
      </c>
      <c r="X59">
        <f t="shared" si="15"/>
        <v>1.3510599769862269E-13</v>
      </c>
      <c r="Y59">
        <f t="shared" si="16"/>
        <v>1.698290350041481E-15</v>
      </c>
      <c r="Z59">
        <f t="shared" si="17"/>
        <v>3.3024746955483921E-14</v>
      </c>
      <c r="AB59">
        <f t="shared" si="18"/>
        <v>-46.441285860230522</v>
      </c>
      <c r="AC59">
        <f t="shared" si="19"/>
        <v>-41.465433803925045</v>
      </c>
      <c r="AE59">
        <f t="shared" si="2"/>
        <v>0</v>
      </c>
      <c r="AF59">
        <f t="shared" si="26"/>
        <v>0</v>
      </c>
      <c r="AG59">
        <f t="shared" si="26"/>
        <v>-4.1280933694354903E-13</v>
      </c>
      <c r="AH59">
        <f t="shared" si="4"/>
        <v>-6.7552998849311346E-9</v>
      </c>
      <c r="AI59">
        <f t="shared" si="23"/>
        <v>-6.7557126942680781E-9</v>
      </c>
      <c r="AJ59">
        <f t="shared" si="6"/>
        <v>-4.9758520563054773</v>
      </c>
      <c r="AK59">
        <f t="shared" si="20"/>
        <v>-3.2508900102161369</v>
      </c>
      <c r="AL59">
        <f t="shared" si="24"/>
        <v>-8.2267420732773271</v>
      </c>
      <c r="AN59">
        <f t="shared" si="27"/>
        <v>0</v>
      </c>
      <c r="AO59">
        <f t="shared" si="27"/>
        <v>0</v>
      </c>
      <c r="AP59">
        <f t="shared" si="27"/>
        <v>-1.8511200462215779E-15</v>
      </c>
      <c r="AQ59">
        <f t="shared" si="27"/>
        <v>-3.0292122576055884E-11</v>
      </c>
      <c r="AR59">
        <f t="shared" si="27"/>
        <v>-3.0293973696102108E-11</v>
      </c>
      <c r="AS59">
        <f t="shared" si="27"/>
        <v>-2.2312720823268354E-2</v>
      </c>
      <c r="AT59">
        <f t="shared" si="27"/>
        <v>-1.4577644271634979E-2</v>
      </c>
      <c r="AU59">
        <f t="shared" si="25"/>
        <v>-3.6890365125197305E-2</v>
      </c>
      <c r="AW59">
        <v>56</v>
      </c>
      <c r="AX59">
        <f>IF(Z59&gt;0, (R59*SUMPRODUCT(K59:$K$98, X59:$X$98)-K59*$AZ$3)/Z59, 0)</f>
        <v>-1255586722884473.3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0.79972280399999995</v>
      </c>
      <c r="Q60" s="4">
        <f t="shared" si="22"/>
        <v>12.5</v>
      </c>
      <c r="R60">
        <f t="shared" si="0"/>
        <v>50000</v>
      </c>
      <c r="S60">
        <f t="shared" si="1"/>
        <v>-5891717965009281</v>
      </c>
      <c r="U60">
        <f t="shared" si="12"/>
        <v>0.79972280399999995</v>
      </c>
      <c r="V60">
        <f t="shared" si="13"/>
        <v>0.01</v>
      </c>
      <c r="W60">
        <f t="shared" si="14"/>
        <v>3.3024746955483921E-14</v>
      </c>
      <c r="X60">
        <f t="shared" si="15"/>
        <v>2.6410643236630064E-14</v>
      </c>
      <c r="Y60">
        <f t="shared" si="16"/>
        <v>3.3024746955483924E-16</v>
      </c>
      <c r="Z60">
        <f t="shared" si="17"/>
        <v>6.2838562492990176E-15</v>
      </c>
      <c r="AB60">
        <f t="shared" si="18"/>
        <v>-41.465433803925045</v>
      </c>
      <c r="AC60">
        <f t="shared" si="19"/>
        <v>-37.022708753530864</v>
      </c>
      <c r="AE60">
        <f t="shared" si="2"/>
        <v>0</v>
      </c>
      <c r="AF60">
        <f t="shared" si="26"/>
        <v>0</v>
      </c>
      <c r="AG60">
        <f t="shared" si="26"/>
        <v>-7.8548203116237726E-14</v>
      </c>
      <c r="AH60">
        <f t="shared" si="4"/>
        <v>-1.3205321618315033E-9</v>
      </c>
      <c r="AI60">
        <f t="shared" si="23"/>
        <v>-1.3206107100346195E-9</v>
      </c>
      <c r="AJ60">
        <f t="shared" si="6"/>
        <v>-4.4427250503941806</v>
      </c>
      <c r="AK60">
        <f t="shared" si="20"/>
        <v>-2.9025803662747536</v>
      </c>
      <c r="AL60">
        <f t="shared" si="24"/>
        <v>-7.3453054179895449</v>
      </c>
      <c r="AN60">
        <f t="shared" si="27"/>
        <v>0</v>
      </c>
      <c r="AO60">
        <f t="shared" si="27"/>
        <v>0</v>
      </c>
      <c r="AP60">
        <f t="shared" si="27"/>
        <v>-3.1448743915574309E-16</v>
      </c>
      <c r="AQ60">
        <f t="shared" si="27"/>
        <v>-5.2870818353747496E-12</v>
      </c>
      <c r="AR60">
        <f t="shared" si="27"/>
        <v>-5.2873963228139052E-12</v>
      </c>
      <c r="AS60">
        <f t="shared" si="27"/>
        <v>-1.7787564432300881E-2</v>
      </c>
      <c r="AT60">
        <f t="shared" si="27"/>
        <v>-1.162120876250553E-2</v>
      </c>
      <c r="AU60">
        <f t="shared" si="25"/>
        <v>-2.9408773200093809E-2</v>
      </c>
      <c r="AW60">
        <v>57</v>
      </c>
      <c r="AX60">
        <f>IF(Z60&gt;0, (R60*SUMPRODUCT(K60:$K$98, X60:$X$98)-K60*$AZ$3)/Z60, 0)</f>
        <v>-5891717965009281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0.80383592599999998</v>
      </c>
      <c r="Q61" s="4">
        <f t="shared" si="22"/>
        <v>12.5</v>
      </c>
      <c r="R61">
        <f t="shared" si="0"/>
        <v>50000</v>
      </c>
      <c r="S61">
        <f t="shared" si="1"/>
        <v>-2.8257130152614836E+16</v>
      </c>
      <c r="U61">
        <f t="shared" si="12"/>
        <v>0.80383592599999998</v>
      </c>
      <c r="V61">
        <f t="shared" si="13"/>
        <v>0.01</v>
      </c>
      <c r="W61">
        <f t="shared" si="14"/>
        <v>6.2838562492990176E-15</v>
      </c>
      <c r="X61">
        <f t="shared" si="15"/>
        <v>5.0511894070061625E-15</v>
      </c>
      <c r="Y61">
        <f t="shared" si="16"/>
        <v>6.2838562492990183E-17</v>
      </c>
      <c r="Z61">
        <f t="shared" si="17"/>
        <v>1.169828279799865E-15</v>
      </c>
      <c r="AB61">
        <f t="shared" si="18"/>
        <v>-37.022708753530864</v>
      </c>
      <c r="AC61">
        <f t="shared" si="19"/>
        <v>-33.05598995851431</v>
      </c>
      <c r="AE61">
        <f t="shared" si="2"/>
        <v>0</v>
      </c>
      <c r="AF61">
        <f t="shared" si="26"/>
        <v>0</v>
      </c>
      <c r="AG61">
        <f t="shared" si="26"/>
        <v>-1.4622853497498313E-14</v>
      </c>
      <c r="AH61">
        <f t="shared" si="4"/>
        <v>-2.5255947035030812E-10</v>
      </c>
      <c r="AI61">
        <f t="shared" si="23"/>
        <v>-2.5257409320380561E-10</v>
      </c>
      <c r="AJ61">
        <f t="shared" si="6"/>
        <v>-3.9667187950165541</v>
      </c>
      <c r="AK61">
        <f t="shared" si="20"/>
        <v>-2.5915896127471609</v>
      </c>
      <c r="AL61">
        <f t="shared" si="24"/>
        <v>-6.5583084080162894</v>
      </c>
      <c r="AN61">
        <f t="shared" si="27"/>
        <v>0</v>
      </c>
      <c r="AO61">
        <f t="shared" si="27"/>
        <v>0</v>
      </c>
      <c r="AP61">
        <f t="shared" si="27"/>
        <v>-5.2273449013446661E-17</v>
      </c>
      <c r="AQ61">
        <f t="shared" si="27"/>
        <v>-9.028439352468762E-13</v>
      </c>
      <c r="AR61">
        <f t="shared" si="27"/>
        <v>-9.0289620869588972E-13</v>
      </c>
      <c r="AS61">
        <f t="shared" si="27"/>
        <v>-1.4180137462052307E-2</v>
      </c>
      <c r="AT61">
        <f t="shared" si="27"/>
        <v>-9.2643564752182741E-3</v>
      </c>
      <c r="AU61">
        <f t="shared" si="25"/>
        <v>-2.3444493938173477E-2</v>
      </c>
      <c r="AW61">
        <v>58</v>
      </c>
      <c r="AX61">
        <f>IF(Z61&gt;0, (R61*SUMPRODUCT(K61:$K$98, X61:$X$98)-K61*$AZ$3)/Z61, 0)</f>
        <v>-2.8257130152614836E+16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0.80804740799999997</v>
      </c>
      <c r="Q62" s="4">
        <f t="shared" si="22"/>
        <v>12.5</v>
      </c>
      <c r="R62">
        <f t="shared" si="0"/>
        <v>50000</v>
      </c>
      <c r="S62">
        <f t="shared" si="1"/>
        <v>-1.3866018733828621E+17</v>
      </c>
      <c r="U62">
        <f t="shared" si="12"/>
        <v>0.80804740799999997</v>
      </c>
      <c r="V62">
        <f t="shared" si="13"/>
        <v>0.01</v>
      </c>
      <c r="W62">
        <f t="shared" si="14"/>
        <v>1.169828279799865E-15</v>
      </c>
      <c r="X62">
        <f t="shared" si="15"/>
        <v>9.4527670929737959E-16</v>
      </c>
      <c r="Y62">
        <f t="shared" si="16"/>
        <v>1.1698282797998651E-17</v>
      </c>
      <c r="Z62">
        <f t="shared" si="17"/>
        <v>2.128532877044868E-16</v>
      </c>
      <c r="AB62">
        <f t="shared" si="18"/>
        <v>-33.05598995851431</v>
      </c>
      <c r="AC62">
        <f t="shared" si="19"/>
        <v>-29.51427674867427</v>
      </c>
      <c r="AE62">
        <f t="shared" si="2"/>
        <v>0</v>
      </c>
      <c r="AF62">
        <f t="shared" si="26"/>
        <v>0</v>
      </c>
      <c r="AG62">
        <f t="shared" si="26"/>
        <v>-2.6606660963060849E-15</v>
      </c>
      <c r="AH62">
        <f t="shared" si="4"/>
        <v>-4.7263835464868981E-11</v>
      </c>
      <c r="AI62">
        <f t="shared" si="23"/>
        <v>-4.7266496130965285E-11</v>
      </c>
      <c r="AJ62">
        <f t="shared" si="6"/>
        <v>-3.5417132098400401</v>
      </c>
      <c r="AK62">
        <f t="shared" si="20"/>
        <v>-2.3139192970960019</v>
      </c>
      <c r="AL62">
        <f t="shared" si="24"/>
        <v>-5.8556325069833086</v>
      </c>
      <c r="AN62">
        <f t="shared" si="27"/>
        <v>0</v>
      </c>
      <c r="AO62">
        <f t="shared" si="27"/>
        <v>0</v>
      </c>
      <c r="AP62">
        <f t="shared" si="27"/>
        <v>-8.4922228042647027E-18</v>
      </c>
      <c r="AQ62">
        <f t="shared" si="27"/>
        <v>-1.5085508922334187E-13</v>
      </c>
      <c r="AR62">
        <f t="shared" si="27"/>
        <v>-1.5086358144614613E-13</v>
      </c>
      <c r="AS62">
        <f t="shared" si="27"/>
        <v>-1.130431876759219E-2</v>
      </c>
      <c r="AT62">
        <f t="shared" si="27"/>
        <v>-7.3854882614951883E-3</v>
      </c>
      <c r="AU62">
        <f t="shared" si="25"/>
        <v>-1.8689807029238243E-2</v>
      </c>
      <c r="AW62">
        <v>59</v>
      </c>
      <c r="AX62">
        <f>IF(Z62&gt;0, (R62*SUMPRODUCT(K62:$K$98, X62:$X$98)-K62*$AZ$3)/Z62, 0)</f>
        <v>-1.3866018733828621E+17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0.81233261800000001</v>
      </c>
      <c r="Q63" s="4">
        <f t="shared" si="22"/>
        <v>12.5</v>
      </c>
      <c r="R63">
        <f t="shared" si="0"/>
        <v>50000</v>
      </c>
      <c r="S63">
        <f t="shared" si="1"/>
        <v>-6.9682874425930931E+17</v>
      </c>
      <c r="U63">
        <f t="shared" si="12"/>
        <v>0.81233261800000001</v>
      </c>
      <c r="V63">
        <f t="shared" si="13"/>
        <v>0.01</v>
      </c>
      <c r="W63">
        <f t="shared" si="14"/>
        <v>2.128532877044868E-16</v>
      </c>
      <c r="X63">
        <f t="shared" si="15"/>
        <v>1.7290766845089297E-16</v>
      </c>
      <c r="Y63">
        <f t="shared" si="16"/>
        <v>2.1285328770448679E-18</v>
      </c>
      <c r="Z63">
        <f t="shared" si="17"/>
        <v>3.781708637654896E-17</v>
      </c>
      <c r="AB63">
        <f t="shared" si="18"/>
        <v>-29.51427674867427</v>
      </c>
      <c r="AC63">
        <f t="shared" si="19"/>
        <v>-26.352032811316445</v>
      </c>
      <c r="AE63">
        <f t="shared" si="2"/>
        <v>0</v>
      </c>
      <c r="AF63">
        <f t="shared" si="26"/>
        <v>0</v>
      </c>
      <c r="AG63">
        <f t="shared" si="26"/>
        <v>-4.7271357970686204E-16</v>
      </c>
      <c r="AH63">
        <f t="shared" si="4"/>
        <v>-8.6453834225446489E-12</v>
      </c>
      <c r="AI63">
        <f t="shared" si="23"/>
        <v>-8.6458561361243565E-12</v>
      </c>
      <c r="AJ63">
        <f t="shared" si="6"/>
        <v>-3.1622439373578253</v>
      </c>
      <c r="AK63">
        <f t="shared" si="20"/>
        <v>-2.065999372407199</v>
      </c>
      <c r="AL63">
        <f t="shared" si="24"/>
        <v>-5.2282433097736707</v>
      </c>
      <c r="AN63">
        <f t="shared" si="27"/>
        <v>0</v>
      </c>
      <c r="AO63">
        <f t="shared" si="27"/>
        <v>0</v>
      </c>
      <c r="AP63">
        <f t="shared" si="27"/>
        <v>-1.3471348151735788E-18</v>
      </c>
      <c r="AQ63">
        <f t="shared" si="27"/>
        <v>-2.4637534225813026E-14</v>
      </c>
      <c r="AR63">
        <f t="shared" si="27"/>
        <v>-2.4638881360628201E-14</v>
      </c>
      <c r="AS63">
        <f t="shared" si="27"/>
        <v>-9.0117337114114324E-3</v>
      </c>
      <c r="AT63">
        <f t="shared" si="27"/>
        <v>-5.887666024789049E-3</v>
      </c>
      <c r="AU63">
        <f t="shared" si="25"/>
        <v>-1.4899399736225123E-2</v>
      </c>
      <c r="AW63">
        <v>60</v>
      </c>
      <c r="AX63">
        <f>IF(Z63&gt;0, (R63*SUMPRODUCT(K63:$K$98, X63:$X$98)-K63*$AZ$3)/Z63, 0)</f>
        <v>-6.9682874425930931E+17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0.81666386499999999</v>
      </c>
      <c r="Q64" s="4">
        <f t="shared" si="22"/>
        <v>12.5</v>
      </c>
      <c r="R64">
        <f t="shared" si="0"/>
        <v>50000</v>
      </c>
      <c r="S64">
        <f t="shared" si="1"/>
        <v>-3.5893757620711793E+18</v>
      </c>
      <c r="U64">
        <f t="shared" si="12"/>
        <v>0.81666386499999999</v>
      </c>
      <c r="V64">
        <f t="shared" si="13"/>
        <v>0.01</v>
      </c>
      <c r="W64">
        <f t="shared" si="14"/>
        <v>3.781708637654896E-17</v>
      </c>
      <c r="X64">
        <f t="shared" si="15"/>
        <v>3.0883847923311316E-17</v>
      </c>
      <c r="Y64">
        <f t="shared" si="16"/>
        <v>3.7817086376548961E-19</v>
      </c>
      <c r="Z64">
        <f t="shared" si="17"/>
        <v>6.5550675894721551E-18</v>
      </c>
      <c r="AB64">
        <f t="shared" si="18"/>
        <v>-26.352032811316445</v>
      </c>
      <c r="AC64">
        <f t="shared" si="19"/>
        <v>-23.528600724389705</v>
      </c>
      <c r="AE64">
        <f t="shared" si="2"/>
        <v>0</v>
      </c>
      <c r="AF64">
        <f t="shared" si="26"/>
        <v>0</v>
      </c>
      <c r="AG64">
        <f t="shared" si="26"/>
        <v>-8.1938344868401936E-17</v>
      </c>
      <c r="AH64">
        <f t="shared" si="4"/>
        <v>-1.5441923961655658E-12</v>
      </c>
      <c r="AI64">
        <f t="shared" si="23"/>
        <v>-1.5442743345104341E-12</v>
      </c>
      <c r="AJ64">
        <f t="shared" si="6"/>
        <v>-2.82343208692674</v>
      </c>
      <c r="AK64">
        <f t="shared" si="20"/>
        <v>-1.8446422967921512</v>
      </c>
      <c r="AL64">
        <f t="shared" si="24"/>
        <v>-4.6680743837204357</v>
      </c>
      <c r="AN64">
        <f t="shared" si="27"/>
        <v>0</v>
      </c>
      <c r="AO64">
        <f t="shared" si="27"/>
        <v>0</v>
      </c>
      <c r="AP64">
        <f t="shared" si="27"/>
        <v>-2.0848851980904251E-19</v>
      </c>
      <c r="AQ64">
        <f t="shared" si="27"/>
        <v>-3.929129731556126E-15</v>
      </c>
      <c r="AR64">
        <f t="shared" si="27"/>
        <v>-3.9293382200759346E-15</v>
      </c>
      <c r="AS64">
        <f t="shared" si="27"/>
        <v>-7.1840989408576087E-3</v>
      </c>
      <c r="AT64">
        <f t="shared" si="27"/>
        <v>-4.6936113080270079E-3</v>
      </c>
      <c r="AU64">
        <f t="shared" si="25"/>
        <v>-1.1877710248888547E-2</v>
      </c>
      <c r="AW64">
        <v>61</v>
      </c>
      <c r="AX64">
        <f>IF(Z64&gt;0, (R64*SUMPRODUCT(K64:$K$98, X64:$X$98)-K64*$AZ$3)/Z64, 0)</f>
        <v>-3.5893757620711793E+18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0.82101379900000004</v>
      </c>
      <c r="Q65" s="4">
        <f t="shared" si="22"/>
        <v>12.5</v>
      </c>
      <c r="R65">
        <f t="shared" si="0"/>
        <v>50000</v>
      </c>
      <c r="S65">
        <f t="shared" si="1"/>
        <v>-1.8964860850168189E+19</v>
      </c>
      <c r="U65">
        <f t="shared" si="12"/>
        <v>0.82101379900000004</v>
      </c>
      <c r="V65">
        <f t="shared" si="13"/>
        <v>0.01</v>
      </c>
      <c r="W65">
        <f t="shared" si="14"/>
        <v>6.5550675894721551E-18</v>
      </c>
      <c r="X65">
        <f t="shared" si="15"/>
        <v>5.3818009443343064E-18</v>
      </c>
      <c r="Y65">
        <f t="shared" si="16"/>
        <v>6.5550675894721554E-20</v>
      </c>
      <c r="Z65">
        <f t="shared" si="17"/>
        <v>1.1077159692431272E-18</v>
      </c>
      <c r="AB65">
        <f t="shared" si="18"/>
        <v>-23.528600724389705</v>
      </c>
      <c r="AC65">
        <f t="shared" si="19"/>
        <v>-21.007679218205091</v>
      </c>
      <c r="AE65">
        <f t="shared" si="2"/>
        <v>0</v>
      </c>
      <c r="AF65">
        <f t="shared" si="26"/>
        <v>0</v>
      </c>
      <c r="AG65">
        <f t="shared" si="26"/>
        <v>-1.3846449615539089E-17</v>
      </c>
      <c r="AH65">
        <f t="shared" si="4"/>
        <v>-2.690900472167153E-13</v>
      </c>
      <c r="AI65">
        <f t="shared" si="23"/>
        <v>-2.6910389366633082E-13</v>
      </c>
      <c r="AJ65">
        <f t="shared" si="6"/>
        <v>-2.5209215061846137</v>
      </c>
      <c r="AK65">
        <f t="shared" si="20"/>
        <v>-1.6470020507072796</v>
      </c>
      <c r="AL65">
        <f t="shared" si="24"/>
        <v>-4.1679235568921627</v>
      </c>
      <c r="AN65">
        <f t="shared" si="27"/>
        <v>0</v>
      </c>
      <c r="AO65">
        <f t="shared" si="27"/>
        <v>0</v>
      </c>
      <c r="AP65">
        <f t="shared" si="27"/>
        <v>-3.1456859745217271E-20</v>
      </c>
      <c r="AQ65">
        <f t="shared" si="27"/>
        <v>-6.1132839891538835E-16</v>
      </c>
      <c r="AR65">
        <f t="shared" si="27"/>
        <v>-6.1135985577513351E-16</v>
      </c>
      <c r="AS65">
        <f t="shared" si="27"/>
        <v>-5.7271196913725115E-3</v>
      </c>
      <c r="AT65">
        <f t="shared" si="27"/>
        <v>-3.7417181983633711E-3</v>
      </c>
      <c r="AU65">
        <f t="shared" si="25"/>
        <v>-9.4688378897364953E-3</v>
      </c>
      <c r="AW65">
        <v>62</v>
      </c>
      <c r="AX65">
        <f>IF(Z65&gt;0, (R65*SUMPRODUCT(K65:$K$98, X65:$X$98)-K65*$AZ$3)/Z65, 0)</f>
        <v>-1.8964860850168189E+19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0.82538683700000004</v>
      </c>
      <c r="Q66" s="4">
        <f t="shared" si="22"/>
        <v>12.5</v>
      </c>
      <c r="R66">
        <f t="shared" si="0"/>
        <v>50000</v>
      </c>
      <c r="S66">
        <f t="shared" si="1"/>
        <v>-1.0286486915608605E+20</v>
      </c>
      <c r="U66">
        <f t="shared" si="12"/>
        <v>0.82538683700000004</v>
      </c>
      <c r="V66">
        <f t="shared" si="13"/>
        <v>0.01</v>
      </c>
      <c r="W66">
        <f t="shared" si="14"/>
        <v>1.1077159692431272E-18</v>
      </c>
      <c r="X66">
        <f t="shared" si="15"/>
        <v>9.1429418014797416E-19</v>
      </c>
      <c r="Y66">
        <f t="shared" si="16"/>
        <v>1.1077159692431271E-20</v>
      </c>
      <c r="Z66">
        <f t="shared" si="17"/>
        <v>1.8234462940272175E-19</v>
      </c>
      <c r="AB66">
        <f t="shared" si="18"/>
        <v>-21.007679218205091</v>
      </c>
      <c r="AC66">
        <f t="shared" si="19"/>
        <v>-18.756856444825974</v>
      </c>
      <c r="AE66">
        <f t="shared" si="2"/>
        <v>0</v>
      </c>
      <c r="AF66">
        <f t="shared" si="26"/>
        <v>0</v>
      </c>
      <c r="AG66">
        <f t="shared" si="26"/>
        <v>-2.2793078675340217E-18</v>
      </c>
      <c r="AH66">
        <f t="shared" si="4"/>
        <v>-4.5714709007398707E-14</v>
      </c>
      <c r="AI66">
        <f t="shared" si="23"/>
        <v>-4.5716988315266241E-14</v>
      </c>
      <c r="AJ66">
        <f t="shared" si="6"/>
        <v>-2.2508227733791166</v>
      </c>
      <c r="AK66">
        <f t="shared" si="20"/>
        <v>-1.4705375452743565</v>
      </c>
      <c r="AL66">
        <f t="shared" si="24"/>
        <v>-3.7213603186535189</v>
      </c>
      <c r="AN66">
        <f t="shared" si="27"/>
        <v>0</v>
      </c>
      <c r="AO66">
        <f t="shared" si="27"/>
        <v>0</v>
      </c>
      <c r="AP66">
        <f t="shared" si="27"/>
        <v>-4.6234046256317716E-21</v>
      </c>
      <c r="AQ66">
        <f t="shared" si="27"/>
        <v>-9.2728849882348239E-17</v>
      </c>
      <c r="AR66">
        <f t="shared" si="27"/>
        <v>-9.2733473286973872E-17</v>
      </c>
      <c r="AS66">
        <f t="shared" si="27"/>
        <v>-4.5656247539640499E-3</v>
      </c>
      <c r="AT66">
        <f t="shared" si="27"/>
        <v>-2.9828748392565132E-3</v>
      </c>
      <c r="AU66">
        <f t="shared" si="25"/>
        <v>-7.5484995932206551E-3</v>
      </c>
      <c r="AW66">
        <v>63</v>
      </c>
      <c r="AX66">
        <f>IF(Z66&gt;0, (R66*SUMPRODUCT(K66:$K$98, X66:$X$98)-K66*$AZ$3)/Z66, 0)</f>
        <v>-1.0286486915608605E+20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0.82979096200000002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-5.7327373237879878E+20</v>
      </c>
      <c r="U67">
        <f t="shared" si="12"/>
        <v>0.82979096200000002</v>
      </c>
      <c r="V67">
        <f t="shared" si="13"/>
        <v>0.01</v>
      </c>
      <c r="W67">
        <f t="shared" si="14"/>
        <v>1.8234462940272175E-19</v>
      </c>
      <c r="X67">
        <f t="shared" si="15"/>
        <v>1.5130792544761796E-19</v>
      </c>
      <c r="Y67">
        <f t="shared" si="16"/>
        <v>1.8234462940272177E-21</v>
      </c>
      <c r="Z67">
        <f t="shared" si="17"/>
        <v>2.9213257661076573E-20</v>
      </c>
      <c r="AB67">
        <f t="shared" si="18"/>
        <v>-18.756856444825974</v>
      </c>
      <c r="AC67">
        <f t="shared" si="19"/>
        <v>-16.747193254308904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-3.6516572076345717E-19</v>
      </c>
      <c r="AH67">
        <f t="shared" ref="AH67:AH79" si="32">-X67*R67</f>
        <v>-7.5653962723808975E-15</v>
      </c>
      <c r="AI67">
        <f t="shared" si="23"/>
        <v>-7.5657614381016605E-15</v>
      </c>
      <c r="AJ67">
        <f t="shared" ref="AJ67:AJ79" si="33">AB67-AC67</f>
        <v>-2.0096631905170703</v>
      </c>
      <c r="AK67">
        <f t="shared" si="20"/>
        <v>-1.3129799511378184</v>
      </c>
      <c r="AL67">
        <f t="shared" si="24"/>
        <v>-3.322643141654896</v>
      </c>
      <c r="AN67">
        <f t="shared" ref="AN67:AT79" si="34">AE67*$K67</f>
        <v>0</v>
      </c>
      <c r="AO67">
        <f t="shared" si="34"/>
        <v>0</v>
      </c>
      <c r="AP67">
        <f t="shared" si="34"/>
        <v>-6.613492922832289E-22</v>
      </c>
      <c r="AQ67">
        <f t="shared" si="34"/>
        <v>-1.3701640614350846E-17</v>
      </c>
      <c r="AR67">
        <f t="shared" si="34"/>
        <v>-1.3702301963643128E-17</v>
      </c>
      <c r="AS67">
        <f t="shared" si="34"/>
        <v>-3.6396881010555271E-3</v>
      </c>
      <c r="AT67">
        <f t="shared" si="34"/>
        <v>-2.3779295593562761E-3</v>
      </c>
      <c r="AU67">
        <f t="shared" si="25"/>
        <v>-6.0176176604118167E-3</v>
      </c>
      <c r="AW67">
        <v>64</v>
      </c>
      <c r="AX67">
        <f>IF(Z67&gt;0, (R67*SUMPRODUCT(K67:$K$98, X67:$X$98)-K67*$AZ$3)/Z67, 0)</f>
        <v>-5.7327373237879878E+20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0.834201203</v>
      </c>
      <c r="Q68" s="4">
        <f t="shared" si="22"/>
        <v>12.5</v>
      </c>
      <c r="R68">
        <f t="shared" si="28"/>
        <v>50000</v>
      </c>
      <c r="S68">
        <f t="shared" si="29"/>
        <v>-3.2853369642307625E+21</v>
      </c>
      <c r="U68">
        <f t="shared" ref="U68:U79" si="38">M68</f>
        <v>0.834201203</v>
      </c>
      <c r="V68">
        <f t="shared" ref="V68:V79" si="39">$C$10</f>
        <v>0.01</v>
      </c>
      <c r="W68">
        <f t="shared" ref="W68:W79" si="40">Z67</f>
        <v>2.9213257661076573E-20</v>
      </c>
      <c r="X68">
        <f t="shared" ref="X68:X79" si="41">U68*W68</f>
        <v>2.4369734684419045E-20</v>
      </c>
      <c r="Y68">
        <f t="shared" ref="Y68:Y79" si="42">V68*W68</f>
        <v>2.9213257661076571E-22</v>
      </c>
      <c r="Z68">
        <f t="shared" ref="Z68:Z79" si="43">MAX(0, W68-X68-Y68)</f>
        <v>4.5513904000467621E-21</v>
      </c>
      <c r="AB68">
        <f t="shared" ref="AB68:AB79" si="44">AC67</f>
        <v>-16.747193254308904</v>
      </c>
      <c r="AC68">
        <f t="shared" ref="AC68:AC79" si="45">S68*Z68</f>
        <v>-14.952851119918664</v>
      </c>
      <c r="AE68">
        <f t="shared" si="30"/>
        <v>0</v>
      </c>
      <c r="AF68">
        <f t="shared" si="31"/>
        <v>0</v>
      </c>
      <c r="AG68">
        <f t="shared" si="31"/>
        <v>-5.6892380000584526E-20</v>
      </c>
      <c r="AH68">
        <f t="shared" si="32"/>
        <v>-1.2184867342209523E-15</v>
      </c>
      <c r="AI68">
        <f t="shared" si="23"/>
        <v>-1.218543626600953E-15</v>
      </c>
      <c r="AJ68">
        <f t="shared" si="33"/>
        <v>-1.7943421343902397</v>
      </c>
      <c r="AK68">
        <f t="shared" ref="AK68:AK79" si="46">G68*SUM(AB68:AB68, AE68:AF68)</f>
        <v>-1.1723035278016234</v>
      </c>
      <c r="AL68">
        <f t="shared" si="24"/>
        <v>-2.9666456621918642</v>
      </c>
      <c r="AN68">
        <f t="shared" si="34"/>
        <v>0</v>
      </c>
      <c r="AO68">
        <f t="shared" si="34"/>
        <v>0</v>
      </c>
      <c r="AP68">
        <f t="shared" si="34"/>
        <v>-9.1997700120114644E-23</v>
      </c>
      <c r="AQ68">
        <f t="shared" si="34"/>
        <v>-1.9703513400923865E-18</v>
      </c>
      <c r="AR68">
        <f t="shared" si="34"/>
        <v>-1.9704433377925066E-18</v>
      </c>
      <c r="AS68">
        <f t="shared" si="34"/>
        <v>-2.901537070356763E-3</v>
      </c>
      <c r="AT68">
        <f t="shared" si="34"/>
        <v>-1.8956708859664188E-3</v>
      </c>
      <c r="AU68">
        <f t="shared" si="25"/>
        <v>-4.7972079563231834E-3</v>
      </c>
      <c r="AW68">
        <v>65</v>
      </c>
      <c r="AX68">
        <f>IF(Z68&gt;0, (R68*SUMPRODUCT(K68:$K$98, X68:$X$98)-K68*$AZ$3)/Z68, 0)</f>
        <v>-3.2853369642307625E+21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8"/>
        <v>50000</v>
      </c>
      <c r="S69">
        <f t="shared" si="29"/>
        <v>-1.9373710720864499E+22</v>
      </c>
      <c r="U69">
        <f t="shared" si="38"/>
        <v>0.83859190800000005</v>
      </c>
      <c r="V69">
        <f t="shared" si="39"/>
        <v>0.01</v>
      </c>
      <c r="W69">
        <f t="shared" si="40"/>
        <v>4.5513904000467621E-21</v>
      </c>
      <c r="X69">
        <f t="shared" si="41"/>
        <v>3.8167591596280976E-21</v>
      </c>
      <c r="Y69">
        <f t="shared" si="42"/>
        <v>4.5513904000467621E-23</v>
      </c>
      <c r="Z69">
        <f t="shared" si="43"/>
        <v>6.8911733641819682E-22</v>
      </c>
      <c r="AB69">
        <f t="shared" si="44"/>
        <v>-14.952851119918664</v>
      </c>
      <c r="AC69">
        <f t="shared" si="45"/>
        <v>-13.350759928498807</v>
      </c>
      <c r="AE69">
        <f t="shared" si="30"/>
        <v>0</v>
      </c>
      <c r="AF69">
        <f t="shared" si="31"/>
        <v>0</v>
      </c>
      <c r="AG69">
        <f t="shared" si="31"/>
        <v>-8.6139667052274601E-21</v>
      </c>
      <c r="AH69">
        <f t="shared" si="32"/>
        <v>-1.9083795798140489E-16</v>
      </c>
      <c r="AI69">
        <f t="shared" si="23"/>
        <v>-1.9084657194811011E-16</v>
      </c>
      <c r="AJ69">
        <f t="shared" si="33"/>
        <v>-1.6020911914198575</v>
      </c>
      <c r="AK69">
        <f t="shared" si="46"/>
        <v>-1.0466995783943065</v>
      </c>
      <c r="AL69">
        <f t="shared" si="24"/>
        <v>-2.6487907698141644</v>
      </c>
      <c r="AN69">
        <f t="shared" si="34"/>
        <v>0</v>
      </c>
      <c r="AO69">
        <f t="shared" si="34"/>
        <v>0</v>
      </c>
      <c r="AP69">
        <f t="shared" si="34"/>
        <v>-1.2436782360334577E-23</v>
      </c>
      <c r="AQ69">
        <f t="shared" si="34"/>
        <v>-2.755304531262099E-19</v>
      </c>
      <c r="AR69">
        <f t="shared" si="34"/>
        <v>-2.7554288990857022E-19</v>
      </c>
      <c r="AS69">
        <f t="shared" si="34"/>
        <v>-2.3130875879757368E-3</v>
      </c>
      <c r="AT69">
        <f t="shared" si="34"/>
        <v>-1.5112172241441475E-3</v>
      </c>
      <c r="AU69">
        <f t="shared" si="25"/>
        <v>-3.8243048121198845E-3</v>
      </c>
      <c r="AW69">
        <v>66</v>
      </c>
      <c r="AX69">
        <f>IF(Z69&gt;0, (R69*SUMPRODUCT(K69:$K$98, X69:$X$98)-K69*$AZ$3)/Z69, 0)</f>
        <v>-1.9373710720864499E+22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8"/>
        <v>50000</v>
      </c>
      <c r="S70">
        <f t="shared" si="29"/>
        <v>-1.1822769980741831E+23</v>
      </c>
      <c r="U70">
        <f t="shared" si="38"/>
        <v>0.84368948200000005</v>
      </c>
      <c r="V70">
        <f t="shared" si="39"/>
        <v>0.01</v>
      </c>
      <c r="W70">
        <f t="shared" si="40"/>
        <v>6.8911733641819682E-22</v>
      </c>
      <c r="X70">
        <f t="shared" si="41"/>
        <v>5.8140104859988821E-22</v>
      </c>
      <c r="Y70">
        <f t="shared" si="42"/>
        <v>6.8911733641819685E-24</v>
      </c>
      <c r="Z70">
        <f t="shared" si="43"/>
        <v>1.0082511445412664E-22</v>
      </c>
      <c r="AB70">
        <f t="shared" si="44"/>
        <v>-13.350759928498807</v>
      </c>
      <c r="AC70">
        <f t="shared" si="45"/>
        <v>-11.920321364731077</v>
      </c>
      <c r="AE70">
        <f t="shared" si="30"/>
        <v>0</v>
      </c>
      <c r="AF70">
        <f t="shared" si="31"/>
        <v>0</v>
      </c>
      <c r="AG70">
        <f t="shared" si="31"/>
        <v>-1.2603139306765829E-21</v>
      </c>
      <c r="AH70">
        <f t="shared" si="32"/>
        <v>-2.9070052429994412E-17</v>
      </c>
      <c r="AI70">
        <f t="shared" si="23"/>
        <v>-2.9071312743925087E-17</v>
      </c>
      <c r="AJ70">
        <f t="shared" si="33"/>
        <v>-1.4304385637677299</v>
      </c>
      <c r="AK70">
        <f t="shared" si="46"/>
        <v>-0.93455319499491651</v>
      </c>
      <c r="AL70">
        <f t="shared" si="24"/>
        <v>-2.3649917587626463</v>
      </c>
      <c r="AN70">
        <f t="shared" si="34"/>
        <v>0</v>
      </c>
      <c r="AO70">
        <f t="shared" si="34"/>
        <v>0</v>
      </c>
      <c r="AP70">
        <f t="shared" si="34"/>
        <v>-1.6246714905301915E-24</v>
      </c>
      <c r="AQ70">
        <f t="shared" si="34"/>
        <v>-3.747422309763363E-20</v>
      </c>
      <c r="AR70">
        <f t="shared" si="34"/>
        <v>-3.7475847769124162E-20</v>
      </c>
      <c r="AS70">
        <f t="shared" si="34"/>
        <v>-1.8439792633735146E-3</v>
      </c>
      <c r="AT70">
        <f t="shared" si="34"/>
        <v>-1.2047331187373623E-3</v>
      </c>
      <c r="AU70">
        <f t="shared" si="25"/>
        <v>-3.0487123821108767E-3</v>
      </c>
      <c r="AW70">
        <v>67</v>
      </c>
      <c r="AX70">
        <f>IF(Z70&gt;0, (R70*SUMPRODUCT(K70:$K$98, X70:$X$98)-K70*$AZ$3)/Z70, 0)</f>
        <v>-1.1822769980741831E+23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8"/>
        <v>50000</v>
      </c>
      <c r="S71">
        <f t="shared" si="29"/>
        <v>-7.4738014493225344E+23</v>
      </c>
      <c r="U71">
        <f t="shared" si="38"/>
        <v>0.84875936500000004</v>
      </c>
      <c r="V71">
        <f t="shared" si="39"/>
        <v>0.01</v>
      </c>
      <c r="W71">
        <f t="shared" si="40"/>
        <v>1.0082511445412664E-22</v>
      </c>
      <c r="X71">
        <f t="shared" si="41"/>
        <v>8.5576260120136847E-23</v>
      </c>
      <c r="Y71">
        <f t="shared" si="42"/>
        <v>1.0082511445412664E-24</v>
      </c>
      <c r="Z71">
        <f t="shared" si="43"/>
        <v>1.4240603189448523E-23</v>
      </c>
      <c r="AB71">
        <f t="shared" si="44"/>
        <v>-11.920321364731077</v>
      </c>
      <c r="AC71">
        <f t="shared" si="45"/>
        <v>-10.643144075652748</v>
      </c>
      <c r="AE71">
        <f t="shared" si="30"/>
        <v>0</v>
      </c>
      <c r="AF71">
        <f t="shared" si="31"/>
        <v>0</v>
      </c>
      <c r="AG71">
        <f t="shared" si="31"/>
        <v>-1.7800753986810655E-22</v>
      </c>
      <c r="AH71">
        <f t="shared" si="32"/>
        <v>-4.2788130060068427E-18</v>
      </c>
      <c r="AI71">
        <f t="shared" si="23"/>
        <v>-4.2789910135467107E-18</v>
      </c>
      <c r="AJ71">
        <f t="shared" si="33"/>
        <v>-1.2771772890783293</v>
      </c>
      <c r="AK71">
        <f t="shared" si="46"/>
        <v>-0.83442249553117542</v>
      </c>
      <c r="AL71">
        <f t="shared" si="24"/>
        <v>-2.1115997846095045</v>
      </c>
      <c r="AN71">
        <f t="shared" si="34"/>
        <v>0</v>
      </c>
      <c r="AO71">
        <f t="shared" si="34"/>
        <v>0</v>
      </c>
      <c r="AP71">
        <f t="shared" si="34"/>
        <v>-2.0488360088292922E-25</v>
      </c>
      <c r="AQ71">
        <f t="shared" si="34"/>
        <v>-4.9248397951286033E-21</v>
      </c>
      <c r="AR71">
        <f t="shared" si="34"/>
        <v>-4.9250446787294863E-21</v>
      </c>
      <c r="AS71">
        <f t="shared" si="34"/>
        <v>-1.4700089790924051E-3</v>
      </c>
      <c r="AT71">
        <f t="shared" si="34"/>
        <v>-9.6040586634037173E-4</v>
      </c>
      <c r="AU71">
        <f t="shared" si="25"/>
        <v>-2.4304148454327768E-3</v>
      </c>
      <c r="AW71">
        <v>68</v>
      </c>
      <c r="AX71">
        <f>IF(Z71&gt;0, (R71*SUMPRODUCT(K71:$K$98, X71:$X$98)-K71*$AZ$3)/Z71, 0)</f>
        <v>-7.4738014493225344E+23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8"/>
        <v>50000</v>
      </c>
      <c r="S72">
        <f t="shared" si="29"/>
        <v>-4.8992697289654248E+24</v>
      </c>
      <c r="U72">
        <f t="shared" si="38"/>
        <v>0.85379527200000005</v>
      </c>
      <c r="V72">
        <f t="shared" si="39"/>
        <v>0.01</v>
      </c>
      <c r="W72">
        <f t="shared" si="40"/>
        <v>1.4240603189448523E-23</v>
      </c>
      <c r="X72">
        <f t="shared" si="41"/>
        <v>1.215855967357927E-23</v>
      </c>
      <c r="Y72">
        <f t="shared" si="42"/>
        <v>1.4240603189448525E-25</v>
      </c>
      <c r="Z72">
        <f t="shared" si="43"/>
        <v>1.9396374839747679E-24</v>
      </c>
      <c r="AB72">
        <f t="shared" si="44"/>
        <v>-10.643144075652748</v>
      </c>
      <c r="AC72">
        <f t="shared" si="45"/>
        <v>-9.5028072104042405</v>
      </c>
      <c r="AE72">
        <f t="shared" si="30"/>
        <v>0</v>
      </c>
      <c r="AF72">
        <f t="shared" si="31"/>
        <v>0</v>
      </c>
      <c r="AG72">
        <f t="shared" si="31"/>
        <v>-2.4245468549684598E-23</v>
      </c>
      <c r="AH72">
        <f t="shared" si="32"/>
        <v>-6.0792798367896347E-19</v>
      </c>
      <c r="AI72">
        <f t="shared" si="23"/>
        <v>-6.0795222914751311E-19</v>
      </c>
      <c r="AJ72">
        <f t="shared" si="33"/>
        <v>-1.1403368652485071</v>
      </c>
      <c r="AK72">
        <f t="shared" si="46"/>
        <v>-0.74502008529569241</v>
      </c>
      <c r="AL72">
        <f t="shared" si="24"/>
        <v>-1.8853569505441996</v>
      </c>
      <c r="AN72">
        <f t="shared" si="34"/>
        <v>0</v>
      </c>
      <c r="AO72">
        <f t="shared" si="34"/>
        <v>0</v>
      </c>
      <c r="AP72">
        <f t="shared" si="34"/>
        <v>-2.4916174223142785E-26</v>
      </c>
      <c r="AQ72">
        <f t="shared" si="34"/>
        <v>-6.2474517765778556E-22</v>
      </c>
      <c r="AR72">
        <f t="shared" si="34"/>
        <v>-6.247700938320087E-22</v>
      </c>
      <c r="AS72">
        <f t="shared" si="34"/>
        <v>-1.1718821580774901E-3</v>
      </c>
      <c r="AT72">
        <f t="shared" si="34"/>
        <v>-7.6562967661062797E-4</v>
      </c>
      <c r="AU72">
        <f t="shared" si="25"/>
        <v>-1.9375118346881182E-3</v>
      </c>
      <c r="AW72">
        <v>69</v>
      </c>
      <c r="AX72">
        <f>IF(Z72&gt;0, (R72*SUMPRODUCT(K72:$K$98, X72:$X$98)-K72*$AZ$3)/Z72, 0)</f>
        <v>-4.8992697289654248E+24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8"/>
        <v>50000</v>
      </c>
      <c r="S73">
        <f t="shared" si="29"/>
        <v>-3.3338759067688272E+25</v>
      </c>
      <c r="U73">
        <f t="shared" si="38"/>
        <v>0.85879091799999996</v>
      </c>
      <c r="V73">
        <f t="shared" si="39"/>
        <v>0.01</v>
      </c>
      <c r="W73">
        <f t="shared" si="40"/>
        <v>1.9396374839747679E-24</v>
      </c>
      <c r="X73">
        <f t="shared" si="41"/>
        <v>1.6657430554499011E-24</v>
      </c>
      <c r="Y73">
        <f t="shared" si="42"/>
        <v>1.939637483974768E-26</v>
      </c>
      <c r="Z73">
        <f t="shared" si="43"/>
        <v>2.5449805368511919E-25</v>
      </c>
      <c r="AB73">
        <f t="shared" si="44"/>
        <v>-9.5028072104042405</v>
      </c>
      <c r="AC73">
        <f t="shared" si="45"/>
        <v>-8.4846492950037842</v>
      </c>
      <c r="AE73">
        <f t="shared" si="30"/>
        <v>0</v>
      </c>
      <c r="AF73">
        <f t="shared" si="31"/>
        <v>0</v>
      </c>
      <c r="AG73">
        <f t="shared" si="31"/>
        <v>-3.1812256710639897E-24</v>
      </c>
      <c r="AH73">
        <f t="shared" si="32"/>
        <v>-8.3287152772495051E-20</v>
      </c>
      <c r="AI73">
        <f t="shared" si="23"/>
        <v>-8.3290333998166109E-20</v>
      </c>
      <c r="AJ73">
        <f t="shared" si="33"/>
        <v>-1.0181579154004563</v>
      </c>
      <c r="AK73">
        <f t="shared" si="46"/>
        <v>-0.66519650472829694</v>
      </c>
      <c r="AL73">
        <f t="shared" si="24"/>
        <v>-1.6833544201287531</v>
      </c>
      <c r="AN73">
        <f t="shared" si="34"/>
        <v>0</v>
      </c>
      <c r="AO73">
        <f t="shared" si="34"/>
        <v>0</v>
      </c>
      <c r="AP73">
        <f t="shared" si="34"/>
        <v>-2.9189538810452058E-27</v>
      </c>
      <c r="AQ73">
        <f t="shared" si="34"/>
        <v>-7.6420657621931173E-23</v>
      </c>
      <c r="AR73">
        <f t="shared" si="34"/>
        <v>-7.6423576575812209E-23</v>
      </c>
      <c r="AS73">
        <f t="shared" si="34"/>
        <v>-9.3421728163065542E-4</v>
      </c>
      <c r="AT73">
        <f t="shared" si="34"/>
        <v>-6.1035529066536041E-4</v>
      </c>
      <c r="AU73">
        <f t="shared" si="25"/>
        <v>-1.5445725722960158E-3</v>
      </c>
      <c r="AW73">
        <v>70</v>
      </c>
      <c r="AX73">
        <f>IF(Z73&gt;0, (R73*SUMPRODUCT(K73:$K$98, X73:$X$98)-K73*$AZ$3)/Z73, 0)</f>
        <v>-3.3338759067688272E+25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8"/>
        <v>50000</v>
      </c>
      <c r="S74">
        <f t="shared" si="29"/>
        <v>-2.3575790633856562E+26</v>
      </c>
      <c r="U74">
        <f t="shared" si="38"/>
        <v>0.86374018699999999</v>
      </c>
      <c r="V74">
        <f t="shared" si="39"/>
        <v>0.01</v>
      </c>
      <c r="W74">
        <f t="shared" si="40"/>
        <v>2.5449805368511919E-25</v>
      </c>
      <c r="X74">
        <f t="shared" si="41"/>
        <v>2.1982019648112088E-25</v>
      </c>
      <c r="Y74">
        <f t="shared" si="42"/>
        <v>2.5449805368511918E-27</v>
      </c>
      <c r="Z74">
        <f t="shared" si="43"/>
        <v>3.2132876667147113E-26</v>
      </c>
      <c r="AB74">
        <f t="shared" si="44"/>
        <v>-8.4846492950037842</v>
      </c>
      <c r="AC74">
        <f t="shared" si="45"/>
        <v>-7.5755797276819496</v>
      </c>
      <c r="AE74">
        <f t="shared" si="30"/>
        <v>0</v>
      </c>
      <c r="AF74">
        <f t="shared" si="31"/>
        <v>0</v>
      </c>
      <c r="AG74">
        <f t="shared" si="31"/>
        <v>-4.0166095833933892E-25</v>
      </c>
      <c r="AH74">
        <f t="shared" si="32"/>
        <v>-1.0991009824056044E-20</v>
      </c>
      <c r="AI74">
        <f t="shared" si="23"/>
        <v>-1.0991411485014383E-20</v>
      </c>
      <c r="AJ74">
        <f t="shared" si="33"/>
        <v>-0.90906956732183453</v>
      </c>
      <c r="AK74">
        <f t="shared" si="46"/>
        <v>-0.59392545065026492</v>
      </c>
      <c r="AL74">
        <f t="shared" si="24"/>
        <v>-1.5029950179720994</v>
      </c>
      <c r="AN74">
        <f t="shared" si="34"/>
        <v>0</v>
      </c>
      <c r="AO74">
        <f t="shared" si="34"/>
        <v>0</v>
      </c>
      <c r="AP74">
        <f t="shared" si="34"/>
        <v>-3.2905943855034994E-28</v>
      </c>
      <c r="AQ74">
        <f t="shared" si="34"/>
        <v>-9.0043491823512917E-24</v>
      </c>
      <c r="AR74">
        <f t="shared" si="34"/>
        <v>-9.0046782417898418E-24</v>
      </c>
      <c r="AS74">
        <f t="shared" si="34"/>
        <v>-7.4475229721831463E-4</v>
      </c>
      <c r="AT74">
        <f t="shared" si="34"/>
        <v>-4.8657150084929865E-4</v>
      </c>
      <c r="AU74">
        <f t="shared" si="25"/>
        <v>-1.2313237980676132E-3</v>
      </c>
      <c r="AW74">
        <v>71</v>
      </c>
      <c r="AX74">
        <f>IF(Z74&gt;0, (R74*SUMPRODUCT(K74:$K$98, X74:$X$98)-K74*$AZ$3)/Z74, 0)</f>
        <v>-2.3575790633856562E+26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8"/>
        <v>50000</v>
      </c>
      <c r="S75">
        <f t="shared" si="29"/>
        <v>-1.7348410644782078E+27</v>
      </c>
      <c r="U75">
        <f t="shared" si="38"/>
        <v>0.86866431399999999</v>
      </c>
      <c r="V75">
        <f t="shared" si="39"/>
        <v>0.01</v>
      </c>
      <c r="W75">
        <f t="shared" si="40"/>
        <v>3.2132876667147113E-26</v>
      </c>
      <c r="X75">
        <f t="shared" si="41"/>
        <v>2.7912683266913953E-26</v>
      </c>
      <c r="Y75">
        <f t="shared" si="42"/>
        <v>3.2132876667147114E-28</v>
      </c>
      <c r="Z75">
        <f t="shared" si="43"/>
        <v>3.8988646335616884E-27</v>
      </c>
      <c r="AB75">
        <f t="shared" si="44"/>
        <v>-7.5755797276819496</v>
      </c>
      <c r="AC75">
        <f t="shared" si="45"/>
        <v>-6.7639104711445972</v>
      </c>
      <c r="AE75">
        <f t="shared" si="30"/>
        <v>0</v>
      </c>
      <c r="AF75">
        <f t="shared" si="31"/>
        <v>0</v>
      </c>
      <c r="AG75">
        <f t="shared" si="31"/>
        <v>-4.8735807919521105E-26</v>
      </c>
      <c r="AH75">
        <f t="shared" si="32"/>
        <v>-1.3956341633456976E-21</v>
      </c>
      <c r="AI75">
        <f t="shared" si="23"/>
        <v>-1.3956828991536171E-21</v>
      </c>
      <c r="AJ75">
        <f t="shared" si="33"/>
        <v>-0.81166925653735245</v>
      </c>
      <c r="AK75">
        <f t="shared" si="46"/>
        <v>-0.53029058093773651</v>
      </c>
      <c r="AL75">
        <f t="shared" si="24"/>
        <v>-1.341959837475089</v>
      </c>
      <c r="AN75">
        <f t="shared" si="34"/>
        <v>0</v>
      </c>
      <c r="AO75">
        <f t="shared" si="34"/>
        <v>0</v>
      </c>
      <c r="AP75">
        <f t="shared" si="34"/>
        <v>-3.5648797063644241E-29</v>
      </c>
      <c r="AQ75">
        <f t="shared" si="34"/>
        <v>-1.0208649694770173E-24</v>
      </c>
      <c r="AR75">
        <f t="shared" si="34"/>
        <v>-1.020900618274081E-24</v>
      </c>
      <c r="AS75">
        <f t="shared" si="34"/>
        <v>-5.9371197163449836E-4</v>
      </c>
      <c r="AT75">
        <f t="shared" si="34"/>
        <v>-3.8789182146787193E-4</v>
      </c>
      <c r="AU75">
        <f t="shared" si="25"/>
        <v>-9.8160379310237018E-4</v>
      </c>
      <c r="AW75">
        <v>72</v>
      </c>
      <c r="AX75">
        <f>IF(Z75&gt;0, (R75*SUMPRODUCT(K75:$K$98, X75:$X$98)-K75*$AZ$3)/Z75, 0)</f>
        <v>-1.7348410644782078E+27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8"/>
        <v>50000</v>
      </c>
      <c r="S76">
        <f t="shared" si="29"/>
        <v>-1.3305920598733949E+28</v>
      </c>
      <c r="U76">
        <f t="shared" si="38"/>
        <v>0.87358826999999994</v>
      </c>
      <c r="V76">
        <f t="shared" si="39"/>
        <v>0.01</v>
      </c>
      <c r="W76">
        <f t="shared" si="40"/>
        <v>3.8988646335616884E-27</v>
      </c>
      <c r="X76">
        <f t="shared" si="41"/>
        <v>3.4060024101973387E-27</v>
      </c>
      <c r="Y76">
        <f t="shared" si="42"/>
        <v>3.8988646335616887E-29</v>
      </c>
      <c r="Z76">
        <f t="shared" si="43"/>
        <v>4.538735770287328E-28</v>
      </c>
      <c r="AB76">
        <f t="shared" si="44"/>
        <v>-6.7639104711445972</v>
      </c>
      <c r="AC76">
        <f t="shared" si="45"/>
        <v>-6.039205777807676</v>
      </c>
      <c r="AE76">
        <f t="shared" si="30"/>
        <v>0</v>
      </c>
      <c r="AF76">
        <f t="shared" si="31"/>
        <v>0</v>
      </c>
      <c r="AG76">
        <f t="shared" si="31"/>
        <v>-5.6734197128591599E-27</v>
      </c>
      <c r="AH76">
        <f t="shared" si="32"/>
        <v>-1.7030012050986693E-22</v>
      </c>
      <c r="AI76">
        <f t="shared" si="23"/>
        <v>-1.7030579392957978E-22</v>
      </c>
      <c r="AJ76">
        <f t="shared" si="33"/>
        <v>-0.72470469333692122</v>
      </c>
      <c r="AK76">
        <f t="shared" si="46"/>
        <v>-0.47347373298012185</v>
      </c>
      <c r="AL76">
        <f t="shared" si="24"/>
        <v>-1.198178426317043</v>
      </c>
      <c r="AN76">
        <f t="shared" si="34"/>
        <v>0</v>
      </c>
      <c r="AO76">
        <f t="shared" si="34"/>
        <v>0</v>
      </c>
      <c r="AP76">
        <f t="shared" si="34"/>
        <v>-3.7053019094622782E-30</v>
      </c>
      <c r="AQ76">
        <f t="shared" si="34"/>
        <v>-1.1122275340860729E-25</v>
      </c>
      <c r="AR76">
        <f t="shared" si="34"/>
        <v>-1.1122645871051675E-25</v>
      </c>
      <c r="AS76">
        <f t="shared" si="34"/>
        <v>-4.7330354881576676E-4</v>
      </c>
      <c r="AT76">
        <f t="shared" si="34"/>
        <v>-3.0922498522630097E-4</v>
      </c>
      <c r="AU76">
        <f t="shared" si="25"/>
        <v>-7.8252853404206762E-4</v>
      </c>
      <c r="AW76">
        <v>73</v>
      </c>
      <c r="AX76">
        <f>IF(Z76&gt;0, (R76*SUMPRODUCT(K76:$K$98, X76:$X$98)-K76*$AZ$3)/Z76, 0)</f>
        <v>-1.3305920598733949E+28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8"/>
        <v>50000</v>
      </c>
      <c r="S77">
        <f t="shared" si="29"/>
        <v>-1.0656150037479585E+29</v>
      </c>
      <c r="U77">
        <f t="shared" si="38"/>
        <v>0.87851239699999994</v>
      </c>
      <c r="V77">
        <f t="shared" si="39"/>
        <v>0.01</v>
      </c>
      <c r="W77">
        <f t="shared" si="40"/>
        <v>4.538735770287328E-28</v>
      </c>
      <c r="X77">
        <f t="shared" si="41"/>
        <v>3.9873356409047617E-28</v>
      </c>
      <c r="Y77">
        <f t="shared" si="42"/>
        <v>4.5387357702873284E-30</v>
      </c>
      <c r="Z77">
        <f t="shared" si="43"/>
        <v>5.0601277167969306E-29</v>
      </c>
      <c r="AB77">
        <f t="shared" si="44"/>
        <v>-6.039205777807676</v>
      </c>
      <c r="AC77">
        <f t="shared" si="45"/>
        <v>-5.3921480158997097</v>
      </c>
      <c r="AE77">
        <f t="shared" si="30"/>
        <v>0</v>
      </c>
      <c r="AF77">
        <f t="shared" si="31"/>
        <v>0</v>
      </c>
      <c r="AG77">
        <f t="shared" si="31"/>
        <v>-6.3251596459961635E-28</v>
      </c>
      <c r="AH77">
        <f t="shared" si="32"/>
        <v>-1.9936678204523808E-23</v>
      </c>
      <c r="AI77">
        <f t="shared" si="23"/>
        <v>-1.9937310720488407E-23</v>
      </c>
      <c r="AJ77">
        <f t="shared" si="33"/>
        <v>-0.64705776190796627</v>
      </c>
      <c r="AK77">
        <f t="shared" si="46"/>
        <v>-0.42274440444653738</v>
      </c>
      <c r="AL77">
        <f t="shared" si="24"/>
        <v>-1.0698021663545036</v>
      </c>
      <c r="AN77">
        <f t="shared" si="34"/>
        <v>0</v>
      </c>
      <c r="AO77">
        <f t="shared" si="34"/>
        <v>0</v>
      </c>
      <c r="AP77">
        <f t="shared" si="34"/>
        <v>-3.6883502524756479E-31</v>
      </c>
      <c r="AQ77">
        <f t="shared" si="34"/>
        <v>-1.1625548793179938E-26</v>
      </c>
      <c r="AR77">
        <f t="shared" si="34"/>
        <v>-1.1625917628205184E-26</v>
      </c>
      <c r="AS77">
        <f t="shared" si="34"/>
        <v>-3.7731469133910029E-4</v>
      </c>
      <c r="AT77">
        <f t="shared" si="34"/>
        <v>-2.4651226500821183E-4</v>
      </c>
      <c r="AU77">
        <f t="shared" si="25"/>
        <v>-6.2382695634731207E-4</v>
      </c>
      <c r="AW77">
        <v>74</v>
      </c>
      <c r="AX77">
        <f>IF(Z77&gt;0, (R77*SUMPRODUCT(K77:$K$98, X77:$X$98)-K77*$AZ$3)/Z77, 0)</f>
        <v>-1.0656150037479585E+29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8"/>
        <v>50000</v>
      </c>
      <c r="S78">
        <f t="shared" si="29"/>
        <v>-8.9284058980218087E+29</v>
      </c>
      <c r="U78">
        <f t="shared" si="38"/>
        <v>0.88343652399999995</v>
      </c>
      <c r="V78">
        <f t="shared" si="39"/>
        <v>0.01</v>
      </c>
      <c r="W78">
        <f t="shared" si="40"/>
        <v>5.0601277167969306E-29</v>
      </c>
      <c r="X78">
        <f t="shared" si="41"/>
        <v>4.4703016411231364E-29</v>
      </c>
      <c r="Y78">
        <f t="shared" si="42"/>
        <v>5.0601277167969308E-31</v>
      </c>
      <c r="Z78">
        <f t="shared" si="43"/>
        <v>5.3922479850582482E-30</v>
      </c>
      <c r="AB78">
        <f t="shared" si="44"/>
        <v>-5.3921480158997097</v>
      </c>
      <c r="AC78">
        <f t="shared" si="45"/>
        <v>-4.8144178713390273</v>
      </c>
      <c r="AE78">
        <f t="shared" si="30"/>
        <v>0</v>
      </c>
      <c r="AF78">
        <f t="shared" si="31"/>
        <v>0</v>
      </c>
      <c r="AG78">
        <f t="shared" si="31"/>
        <v>-6.7403099813228105E-29</v>
      </c>
      <c r="AH78">
        <f t="shared" si="32"/>
        <v>-2.2351508205615682E-24</v>
      </c>
      <c r="AI78">
        <f t="shared" si="23"/>
        <v>-2.2352182236613815E-24</v>
      </c>
      <c r="AJ78">
        <f t="shared" si="33"/>
        <v>-0.57773014456068239</v>
      </c>
      <c r="AK78">
        <f t="shared" si="46"/>
        <v>-0.37745036111297969</v>
      </c>
      <c r="AL78">
        <f t="shared" si="24"/>
        <v>-0.95518050567366208</v>
      </c>
      <c r="AN78">
        <f t="shared" si="34"/>
        <v>0</v>
      </c>
      <c r="AO78">
        <f t="shared" si="34"/>
        <v>0</v>
      </c>
      <c r="AP78">
        <f t="shared" si="34"/>
        <v>-3.50931628222574E-32</v>
      </c>
      <c r="AQ78">
        <f t="shared" si="34"/>
        <v>-1.1637226165505746E-27</v>
      </c>
      <c r="AR78">
        <f t="shared" si="34"/>
        <v>-1.1637577097133968E-27</v>
      </c>
      <c r="AS78">
        <f t="shared" si="34"/>
        <v>-3.0079296184558287E-4</v>
      </c>
      <c r="AT78">
        <f t="shared" si="34"/>
        <v>-1.9651806840578106E-4</v>
      </c>
      <c r="AU78">
        <f t="shared" si="25"/>
        <v>-4.9731103025136387E-4</v>
      </c>
      <c r="AW78">
        <v>75</v>
      </c>
      <c r="AX78">
        <f>IF(Z78&gt;0, (R78*SUMPRODUCT(K78:$K$98, X78:$X$98)-K78*$AZ$3)/Z78, 0)</f>
        <v>-8.9284058980218087E+29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5.3922479850582482E-30</v>
      </c>
      <c r="X79">
        <f t="shared" si="41"/>
        <v>5.3922479850582482E-30</v>
      </c>
      <c r="Y79">
        <f t="shared" si="42"/>
        <v>5.3922479850582488E-32</v>
      </c>
      <c r="Z79">
        <f t="shared" si="43"/>
        <v>0</v>
      </c>
      <c r="AB79">
        <f t="shared" si="44"/>
        <v>-4.8144178713390273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-2.696123992529124E-25</v>
      </c>
      <c r="AI79">
        <f t="shared" si="23"/>
        <v>-2.696123992529124E-25</v>
      </c>
      <c r="AJ79">
        <f t="shared" si="33"/>
        <v>-4.8144178713390273</v>
      </c>
      <c r="AK79">
        <f t="shared" si="46"/>
        <v>-0.33700925099373197</v>
      </c>
      <c r="AL79">
        <f t="shared" si="24"/>
        <v>-5.151427122332759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-1.2533272436520498E-28</v>
      </c>
      <c r="AR79">
        <f t="shared" si="34"/>
        <v>-1.2533272436520498E-28</v>
      </c>
      <c r="AS79">
        <f t="shared" si="34"/>
        <v>-2.2380428708748757E-3</v>
      </c>
      <c r="AT79">
        <f t="shared" si="34"/>
        <v>-1.5666300096124131E-4</v>
      </c>
      <c r="AU79">
        <f t="shared" si="25"/>
        <v>-2.3947058718361168E-3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17347.697428611522</v>
      </c>
      <c r="AO81" s="8">
        <f t="shared" ref="AO81:AU81" si="49">SUM(AO3:AO79)</f>
        <v>-1734.7697428611523</v>
      </c>
      <c r="AP81" s="8">
        <f t="shared" si="49"/>
        <v>-206.25568549774636</v>
      </c>
      <c r="AQ81" s="8">
        <f t="shared" si="49"/>
        <v>-9247.0060327147057</v>
      </c>
      <c r="AR81" s="8">
        <f t="shared" si="49"/>
        <v>6159.6659675379178</v>
      </c>
      <c r="AS81" s="8">
        <f t="shared" si="49"/>
        <v>-1484.3727370607508</v>
      </c>
      <c r="AT81" s="8">
        <f t="shared" si="49"/>
        <v>351.83484065626334</v>
      </c>
      <c r="AU81" s="8">
        <f t="shared" si="49"/>
        <v>5027.1280711334302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87A8-04E9-41A7-9933-135D5E0155B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30599.364206659578</v>
      </c>
      <c r="K3">
        <v>1</v>
      </c>
      <c r="L3" s="2">
        <v>0</v>
      </c>
      <c r="O3">
        <f>$C$3</f>
        <v>30599.364206659578</v>
      </c>
      <c r="P3" s="2">
        <f>O3*C5</f>
        <v>3059.9364206659579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30599.364206659578</v>
      </c>
      <c r="AF3">
        <f t="shared" ref="AF3:AG34" si="3">-$Z3*P3</f>
        <v>-3059.9364206659579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27439.427785993619</v>
      </c>
      <c r="AJ3">
        <f t="shared" ref="AJ3:AJ66" si="6">AB3-AC3</f>
        <v>0</v>
      </c>
      <c r="AL3">
        <f t="shared" ref="AL3:AL23" si="7">SUM(AI3:AK3)</f>
        <v>27439.427785993619</v>
      </c>
      <c r="AN3">
        <f t="shared" ref="AN3:AU34" si="8">AE3*$K3</f>
        <v>30599.364206659578</v>
      </c>
      <c r="AO3">
        <f t="shared" si="8"/>
        <v>-3059.9364206659579</v>
      </c>
      <c r="AP3">
        <f t="shared" si="8"/>
        <v>-100</v>
      </c>
      <c r="AQ3">
        <f t="shared" si="8"/>
        <v>0</v>
      </c>
      <c r="AR3">
        <f t="shared" si="8"/>
        <v>27439.427785993619</v>
      </c>
      <c r="AS3">
        <f t="shared" si="8"/>
        <v>0</v>
      </c>
      <c r="AT3">
        <f t="shared" si="8"/>
        <v>0</v>
      </c>
      <c r="AU3">
        <f t="shared" si="8"/>
        <v>27439.427785993619</v>
      </c>
      <c r="AW3">
        <v>0</v>
      </c>
      <c r="AX3">
        <f>IF(Z3&gt;0, (R3*SUMPRODUCT(K3:$K$98, X3:$X$98)-K3*$AZ$3)/Z3, 0)</f>
        <v>0</v>
      </c>
      <c r="AZ3">
        <f>C6*ABS(SUMPRODUCT(X4:X69, K4:K69))/1</f>
        <v>18627.101264621786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</v>
      </c>
      <c r="S4">
        <f t="shared" si="1"/>
        <v>1285.003015544256</v>
      </c>
      <c r="U4">
        <f t="shared" ref="U4:U67" si="12">M4</f>
        <v>1.7665382E-2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1.7665382E-2</v>
      </c>
      <c r="Y4">
        <f t="shared" ref="Y4:Y67" si="16">V4*W4</f>
        <v>0.01</v>
      </c>
      <c r="Z4">
        <f t="shared" ref="Z4:Z67" si="17">MAX(0, W4-X4-Y4)</f>
        <v>0.97233461799999998</v>
      </c>
      <c r="AB4">
        <f t="shared" ref="AB4:AB67" si="18">AC3</f>
        <v>0</v>
      </c>
      <c r="AC4">
        <f>S4*Z4</f>
        <v>1249.4529162480721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-883.26909999999998</v>
      </c>
      <c r="AI4">
        <f t="shared" si="5"/>
        <v>-883.26909999999998</v>
      </c>
      <c r="AJ4">
        <f t="shared" si="6"/>
        <v>-1249.4529162480721</v>
      </c>
      <c r="AK4">
        <f t="shared" ref="AK4:AK67" si="19">G4*SUM(AB4:AB4, AE4:AF4)</f>
        <v>0</v>
      </c>
      <c r="AL4">
        <f t="shared" si="7"/>
        <v>-2132.7220162480721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-824.02192368691101</v>
      </c>
      <c r="AR4">
        <f t="shared" si="8"/>
        <v>-824.02192368691101</v>
      </c>
      <c r="AS4">
        <f t="shared" si="8"/>
        <v>-1165.6431721691129</v>
      </c>
      <c r="AT4">
        <f t="shared" si="8"/>
        <v>0</v>
      </c>
      <c r="AU4">
        <f t="shared" si="8"/>
        <v>-1989.665095856024</v>
      </c>
      <c r="AW4">
        <v>1</v>
      </c>
      <c r="AX4">
        <f>IF(Z4&gt;0, (R4*SUMPRODUCT(K4:$K$98, X4:$X$98)-K4*$AZ$3)/Z4, 0)</f>
        <v>1285.003015544256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50000</v>
      </c>
      <c r="S5">
        <f t="shared" si="1"/>
        <v>1989.9507591070756</v>
      </c>
      <c r="U5">
        <f t="shared" si="12"/>
        <v>2.1010579000000001E-2</v>
      </c>
      <c r="V5">
        <f t="shared" si="13"/>
        <v>0.01</v>
      </c>
      <c r="W5">
        <f t="shared" si="14"/>
        <v>0.97233461799999998</v>
      </c>
      <c r="X5">
        <f t="shared" si="15"/>
        <v>2.0429313305923822E-2</v>
      </c>
      <c r="Y5">
        <f t="shared" si="16"/>
        <v>9.72334618E-3</v>
      </c>
      <c r="Z5">
        <f t="shared" si="17"/>
        <v>0.94218195851407616</v>
      </c>
      <c r="AB5">
        <f t="shared" si="18"/>
        <v>1249.4529162480721</v>
      </c>
      <c r="AC5">
        <f>S5*Z5</f>
        <v>1874.895703562077</v>
      </c>
      <c r="AE5">
        <f t="shared" si="2"/>
        <v>0</v>
      </c>
      <c r="AF5">
        <f t="shared" si="3"/>
        <v>0</v>
      </c>
      <c r="AG5">
        <f t="shared" si="3"/>
        <v>-11.777274481425952</v>
      </c>
      <c r="AH5">
        <f t="shared" si="4"/>
        <v>-1021.4656652961911</v>
      </c>
      <c r="AI5">
        <f t="shared" si="5"/>
        <v>-1033.242939777617</v>
      </c>
      <c r="AJ5">
        <f t="shared" si="6"/>
        <v>-625.44278731400482</v>
      </c>
      <c r="AK5">
        <f t="shared" si="19"/>
        <v>51.227569566170963</v>
      </c>
      <c r="AL5">
        <f t="shared" si="7"/>
        <v>-1607.4581575254508</v>
      </c>
      <c r="AN5">
        <f t="shared" si="8"/>
        <v>0</v>
      </c>
      <c r="AO5">
        <f t="shared" si="8"/>
        <v>0</v>
      </c>
      <c r="AP5">
        <f t="shared" si="8"/>
        <v>-10.070841835395258</v>
      </c>
      <c r="AQ5">
        <f t="shared" si="8"/>
        <v>-873.46348017179048</v>
      </c>
      <c r="AR5">
        <f t="shared" si="8"/>
        <v>-883.53432200718578</v>
      </c>
      <c r="AS5">
        <f t="shared" si="8"/>
        <v>-534.82114202754565</v>
      </c>
      <c r="AT5">
        <f t="shared" si="8"/>
        <v>43.805105461900681</v>
      </c>
      <c r="AU5">
        <f t="shared" si="8"/>
        <v>-1374.5503585728306</v>
      </c>
      <c r="AW5">
        <v>2</v>
      </c>
      <c r="AX5">
        <f>IF(Z5&gt;0, (R5*SUMPRODUCT(K5:$K$98, X5:$X$98)-K5*$AZ$3)/Z5, 0)</f>
        <v>1989.9507591070756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50000</v>
      </c>
      <c r="S6">
        <f t="shared" si="1"/>
        <v>2814.7156138741711</v>
      </c>
      <c r="U6">
        <f t="shared" si="12"/>
        <v>2.4499257999999999E-2</v>
      </c>
      <c r="V6">
        <f t="shared" si="13"/>
        <v>0.01</v>
      </c>
      <c r="W6">
        <f t="shared" si="14"/>
        <v>0.94218195851407616</v>
      </c>
      <c r="X6">
        <f t="shared" si="15"/>
        <v>2.3082758884581649E-2</v>
      </c>
      <c r="Y6">
        <f t="shared" si="16"/>
        <v>9.4218195851407619E-3</v>
      </c>
      <c r="Z6">
        <f t="shared" si="17"/>
        <v>0.90967738004435372</v>
      </c>
      <c r="AB6">
        <f t="shared" si="18"/>
        <v>1874.895703562077</v>
      </c>
      <c r="AC6">
        <f t="shared" ref="AC6:AC69" si="22">S6*Z6</f>
        <v>2560.4831251989908</v>
      </c>
      <c r="AE6">
        <f t="shared" si="2"/>
        <v>0</v>
      </c>
      <c r="AF6">
        <f t="shared" si="3"/>
        <v>0</v>
      </c>
      <c r="AG6">
        <f t="shared" si="3"/>
        <v>-11.370967250554422</v>
      </c>
      <c r="AH6">
        <f t="shared" si="4"/>
        <v>-1154.1379442290824</v>
      </c>
      <c r="AI6">
        <f t="shared" si="5"/>
        <v>-1165.5089114796369</v>
      </c>
      <c r="AJ6">
        <f t="shared" si="6"/>
        <v>-685.58742163691386</v>
      </c>
      <c r="AK6">
        <f t="shared" si="19"/>
        <v>109.68139865838151</v>
      </c>
      <c r="AL6">
        <f t="shared" si="7"/>
        <v>-1741.4149344581692</v>
      </c>
      <c r="AN6">
        <f t="shared" si="8"/>
        <v>0</v>
      </c>
      <c r="AO6">
        <f t="shared" si="8"/>
        <v>0</v>
      </c>
      <c r="AP6">
        <f t="shared" si="8"/>
        <v>-8.7716781819023577</v>
      </c>
      <c r="AQ6">
        <f t="shared" si="8"/>
        <v>-890.31358557525289</v>
      </c>
      <c r="AR6">
        <f t="shared" si="8"/>
        <v>-899.08526375715519</v>
      </c>
      <c r="AS6">
        <f t="shared" si="8"/>
        <v>-528.86901313219357</v>
      </c>
      <c r="AT6">
        <f t="shared" si="8"/>
        <v>84.609330971852927</v>
      </c>
      <c r="AU6">
        <f t="shared" si="8"/>
        <v>-1343.3449459174958</v>
      </c>
      <c r="AW6">
        <v>3</v>
      </c>
      <c r="AX6">
        <f>IF(Z6&gt;0, (R6*SUMPRODUCT(K6:$K$98, X6:$X$98)-K6*$AZ$3)/Z6, 0)</f>
        <v>2814.7156138741711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50000</v>
      </c>
      <c r="S7">
        <f t="shared" si="1"/>
        <v>3389.8320500712721</v>
      </c>
      <c r="U7">
        <f t="shared" si="12"/>
        <v>2.8232486000000001E-2</v>
      </c>
      <c r="V7">
        <f t="shared" si="13"/>
        <v>0.01</v>
      </c>
      <c r="W7">
        <f t="shared" si="14"/>
        <v>0.90967738004435372</v>
      </c>
      <c r="X7">
        <f t="shared" si="15"/>
        <v>2.5682453896618898E-2</v>
      </c>
      <c r="Y7">
        <f t="shared" si="16"/>
        <v>9.0967738004435368E-3</v>
      </c>
      <c r="Z7">
        <f t="shared" si="17"/>
        <v>0.87489815234729129</v>
      </c>
      <c r="AB7">
        <f t="shared" si="18"/>
        <v>2560.4831251989908</v>
      </c>
      <c r="AC7">
        <f t="shared" si="22"/>
        <v>2965.7577973749867</v>
      </c>
      <c r="AE7">
        <f t="shared" si="2"/>
        <v>0</v>
      </c>
      <c r="AF7">
        <f t="shared" si="3"/>
        <v>0</v>
      </c>
      <c r="AG7">
        <f t="shared" si="3"/>
        <v>-10.936226904341142</v>
      </c>
      <c r="AH7">
        <f t="shared" si="4"/>
        <v>-1284.122694830945</v>
      </c>
      <c r="AI7">
        <f t="shared" si="5"/>
        <v>-1295.058921735286</v>
      </c>
      <c r="AJ7">
        <f t="shared" si="6"/>
        <v>-405.27467217599587</v>
      </c>
      <c r="AK7">
        <f t="shared" si="19"/>
        <v>125.71972144727044</v>
      </c>
      <c r="AL7">
        <f t="shared" si="7"/>
        <v>-1574.6138724640114</v>
      </c>
      <c r="AN7">
        <f t="shared" si="8"/>
        <v>0</v>
      </c>
      <c r="AO7">
        <f t="shared" si="8"/>
        <v>0</v>
      </c>
      <c r="AP7">
        <f t="shared" si="8"/>
        <v>-7.6756574639398334</v>
      </c>
      <c r="AQ7">
        <f t="shared" si="8"/>
        <v>-901.26933479051513</v>
      </c>
      <c r="AR7">
        <f t="shared" si="8"/>
        <v>-908.94499225445497</v>
      </c>
      <c r="AS7">
        <f t="shared" si="8"/>
        <v>-284.44449714175533</v>
      </c>
      <c r="AT7">
        <f t="shared" si="8"/>
        <v>88.237152240150408</v>
      </c>
      <c r="AU7">
        <f t="shared" si="8"/>
        <v>-1105.1523371560597</v>
      </c>
      <c r="AW7">
        <v>4</v>
      </c>
      <c r="AX7">
        <f>IF(Z7&gt;0, (R7*SUMPRODUCT(K7:$K$98, X7:$X$98)-K7*$AZ$3)/Z7, 0)</f>
        <v>3389.8320500712721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50000</v>
      </c>
      <c r="S8">
        <f t="shared" si="1"/>
        <v>3502.5285352041001</v>
      </c>
      <c r="U8">
        <f t="shared" si="12"/>
        <v>3.2345626000000002E-2</v>
      </c>
      <c r="V8">
        <f t="shared" si="13"/>
        <v>0.01</v>
      </c>
      <c r="W8">
        <f t="shared" si="14"/>
        <v>0.87489815234729129</v>
      </c>
      <c r="X8">
        <f t="shared" si="15"/>
        <v>2.8299128423916509E-2</v>
      </c>
      <c r="Y8">
        <f t="shared" si="16"/>
        <v>8.7489815234729137E-3</v>
      </c>
      <c r="Z8">
        <f t="shared" si="17"/>
        <v>0.83785004239990191</v>
      </c>
      <c r="AB8">
        <f t="shared" si="18"/>
        <v>2965.7577973749867</v>
      </c>
      <c r="AC8">
        <f t="shared" si="22"/>
        <v>2934.5936817276215</v>
      </c>
      <c r="AE8">
        <f t="shared" si="2"/>
        <v>0</v>
      </c>
      <c r="AF8">
        <f t="shared" si="3"/>
        <v>0</v>
      </c>
      <c r="AG8">
        <f t="shared" si="3"/>
        <v>-10.473125529998773</v>
      </c>
      <c r="AH8">
        <f t="shared" si="4"/>
        <v>-1414.9564211958254</v>
      </c>
      <c r="AI8">
        <f t="shared" si="5"/>
        <v>-1425.4295467258241</v>
      </c>
      <c r="AJ8">
        <f t="shared" si="6"/>
        <v>31.164115647365179</v>
      </c>
      <c r="AK8">
        <f t="shared" si="19"/>
        <v>63.170641084087215</v>
      </c>
      <c r="AL8">
        <f t="shared" si="7"/>
        <v>-1331.0947899943717</v>
      </c>
      <c r="AN8">
        <f t="shared" si="8"/>
        <v>0</v>
      </c>
      <c r="AO8">
        <f t="shared" si="8"/>
        <v>0</v>
      </c>
      <c r="AP8">
        <f t="shared" si="8"/>
        <v>-6.861408516445187</v>
      </c>
      <c r="AQ8">
        <f t="shared" si="8"/>
        <v>-927.00063710522306</v>
      </c>
      <c r="AR8">
        <f t="shared" si="8"/>
        <v>-933.86204562166813</v>
      </c>
      <c r="AS8">
        <f t="shared" si="8"/>
        <v>20.416992797215062</v>
      </c>
      <c r="AT8">
        <f t="shared" si="8"/>
        <v>41.385885567983735</v>
      </c>
      <c r="AU8">
        <f t="shared" si="8"/>
        <v>-872.05916725646932</v>
      </c>
      <c r="AW8">
        <v>5</v>
      </c>
      <c r="AX8">
        <f>IF(Z8&gt;0, (R8*SUMPRODUCT(K8:$K$98, X8:$X$98)-K8*$AZ$3)/Z8, 0)</f>
        <v>3502.5285352041001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50000</v>
      </c>
      <c r="S9">
        <f t="shared" si="1"/>
        <v>3324.3410239927616</v>
      </c>
      <c r="U9">
        <f t="shared" si="12"/>
        <v>3.7265510000000002E-2</v>
      </c>
      <c r="V9">
        <f t="shared" si="13"/>
        <v>0.01</v>
      </c>
      <c r="W9">
        <f t="shared" si="14"/>
        <v>0.83785004239990191</v>
      </c>
      <c r="X9">
        <f t="shared" si="15"/>
        <v>3.122290913355397E-2</v>
      </c>
      <c r="Y9">
        <f t="shared" si="16"/>
        <v>8.3785004239990187E-3</v>
      </c>
      <c r="Z9">
        <f t="shared" si="17"/>
        <v>0.79824863284234893</v>
      </c>
      <c r="AB9">
        <f t="shared" si="18"/>
        <v>2934.5936817276215</v>
      </c>
      <c r="AC9">
        <f t="shared" si="22"/>
        <v>2653.6506775039561</v>
      </c>
      <c r="AE9">
        <f t="shared" si="2"/>
        <v>0</v>
      </c>
      <c r="AF9">
        <f t="shared" si="3"/>
        <v>0</v>
      </c>
      <c r="AG9">
        <f t="shared" si="3"/>
        <v>-9.9781079105293617</v>
      </c>
      <c r="AH9">
        <f t="shared" si="4"/>
        <v>-1561.1454566776986</v>
      </c>
      <c r="AI9">
        <f t="shared" si="5"/>
        <v>-1571.123564588228</v>
      </c>
      <c r="AJ9">
        <f t="shared" si="6"/>
        <v>280.94300422366541</v>
      </c>
      <c r="AK9">
        <f t="shared" si="19"/>
        <v>17.314102722192967</v>
      </c>
      <c r="AL9">
        <f t="shared" si="7"/>
        <v>-1272.8664576423696</v>
      </c>
      <c r="AN9">
        <f t="shared" si="8"/>
        <v>0</v>
      </c>
      <c r="AO9">
        <f t="shared" si="8"/>
        <v>0</v>
      </c>
      <c r="AP9">
        <f t="shared" si="8"/>
        <v>-6.1910223918903888</v>
      </c>
      <c r="AQ9">
        <f t="shared" si="8"/>
        <v>-968.62917959531501</v>
      </c>
      <c r="AR9">
        <f t="shared" si="8"/>
        <v>-974.82020198720545</v>
      </c>
      <c r="AS9">
        <f t="shared" si="8"/>
        <v>174.31405288353847</v>
      </c>
      <c r="AT9">
        <f t="shared" si="8"/>
        <v>10.742717818823449</v>
      </c>
      <c r="AU9">
        <f t="shared" si="8"/>
        <v>-789.76343128484348</v>
      </c>
      <c r="AW9">
        <v>6</v>
      </c>
      <c r="AX9">
        <f>IF(Z9&gt;0, (R9*SUMPRODUCT(K9:$K$98, X9:$X$98)-K9*$AZ$3)/Z9, 0)</f>
        <v>3324.3410239927616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50000</v>
      </c>
      <c r="S10">
        <f t="shared" si="1"/>
        <v>3012.1544859720379</v>
      </c>
      <c r="U10">
        <f t="shared" si="12"/>
        <v>4.2512064000000002E-2</v>
      </c>
      <c r="V10">
        <f t="shared" si="13"/>
        <v>0.01</v>
      </c>
      <c r="W10">
        <f t="shared" si="14"/>
        <v>0.79824863284234893</v>
      </c>
      <c r="X10">
        <f t="shared" si="15"/>
        <v>3.3935196967306444E-2</v>
      </c>
      <c r="Y10">
        <f t="shared" si="16"/>
        <v>7.9824863284234902E-3</v>
      </c>
      <c r="Z10">
        <f t="shared" si="17"/>
        <v>0.75633094954661906</v>
      </c>
      <c r="AB10">
        <f t="shared" si="18"/>
        <v>2653.6506775039561</v>
      </c>
      <c r="AC10">
        <f t="shared" si="22"/>
        <v>2278.1856625563396</v>
      </c>
      <c r="AE10">
        <f t="shared" si="2"/>
        <v>0</v>
      </c>
      <c r="AF10">
        <f t="shared" si="3"/>
        <v>0</v>
      </c>
      <c r="AG10">
        <f t="shared" si="3"/>
        <v>-9.4541368693327374</v>
      </c>
      <c r="AH10">
        <f t="shared" si="4"/>
        <v>-1696.7598483653221</v>
      </c>
      <c r="AI10">
        <f t="shared" si="5"/>
        <v>-1706.213985234655</v>
      </c>
      <c r="AJ10">
        <f t="shared" si="6"/>
        <v>375.46501494761651</v>
      </c>
      <c r="AK10">
        <f t="shared" si="19"/>
        <v>10.879967777766222</v>
      </c>
      <c r="AL10">
        <f t="shared" si="7"/>
        <v>-1319.8690025092721</v>
      </c>
      <c r="AN10">
        <f t="shared" si="8"/>
        <v>0</v>
      </c>
      <c r="AO10">
        <f t="shared" si="8"/>
        <v>0</v>
      </c>
      <c r="AP10">
        <f t="shared" si="8"/>
        <v>-5.5648600965961554</v>
      </c>
      <c r="AQ10">
        <f t="shared" si="8"/>
        <v>-998.74068930643125</v>
      </c>
      <c r="AR10">
        <f t="shared" si="8"/>
        <v>-1004.3055494030275</v>
      </c>
      <c r="AS10">
        <f t="shared" si="8"/>
        <v>221.00486889791966</v>
      </c>
      <c r="AT10">
        <f t="shared" si="8"/>
        <v>6.40412756611767</v>
      </c>
      <c r="AU10">
        <f t="shared" si="8"/>
        <v>-776.89655293899011</v>
      </c>
      <c r="AW10">
        <v>7</v>
      </c>
      <c r="AX10">
        <f>IF(Z10&gt;0, (R10*SUMPRODUCT(K10:$K$98, X10:$X$98)-K10*$AZ$3)/Z10, 0)</f>
        <v>3012.1544859720379</v>
      </c>
    </row>
    <row r="11" spans="1:52" x14ac:dyDescent="0.25">
      <c r="A11" t="s">
        <v>33</v>
      </c>
      <c r="C11" s="12">
        <f>AU71</f>
        <v>8532.2561430326368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50000</v>
      </c>
      <c r="S11">
        <f t="shared" si="1"/>
        <v>2561.3317051376011</v>
      </c>
      <c r="U11">
        <f t="shared" si="12"/>
        <v>4.7737861999999999E-2</v>
      </c>
      <c r="V11">
        <f t="shared" si="13"/>
        <v>0.01</v>
      </c>
      <c r="W11">
        <f t="shared" si="14"/>
        <v>0.75633094954661906</v>
      </c>
      <c r="X11">
        <f t="shared" si="15"/>
        <v>3.6105622495785465E-2</v>
      </c>
      <c r="Y11">
        <f t="shared" si="16"/>
        <v>7.5633094954661905E-3</v>
      </c>
      <c r="Z11">
        <f t="shared" si="17"/>
        <v>0.7126620175553674</v>
      </c>
      <c r="AB11">
        <f t="shared" si="18"/>
        <v>2278.1856625563396</v>
      </c>
      <c r="AC11">
        <f t="shared" si="22"/>
        <v>1825.3638206118922</v>
      </c>
      <c r="AE11">
        <f t="shared" si="2"/>
        <v>0</v>
      </c>
      <c r="AF11">
        <f t="shared" si="3"/>
        <v>0</v>
      </c>
      <c r="AG11">
        <f t="shared" si="3"/>
        <v>-8.9082752194420927</v>
      </c>
      <c r="AH11">
        <f t="shared" si="4"/>
        <v>-1805.2811247892732</v>
      </c>
      <c r="AI11">
        <f t="shared" si="5"/>
        <v>-1814.1894000087154</v>
      </c>
      <c r="AJ11">
        <f t="shared" si="6"/>
        <v>452.82184194444744</v>
      </c>
      <c r="AK11">
        <f t="shared" si="19"/>
        <v>5.4676455901352146</v>
      </c>
      <c r="AL11">
        <f t="shared" si="7"/>
        <v>-1355.8999124741329</v>
      </c>
      <c r="AN11">
        <f t="shared" si="8"/>
        <v>0</v>
      </c>
      <c r="AO11">
        <f t="shared" si="8"/>
        <v>0</v>
      </c>
      <c r="AP11">
        <f t="shared" si="8"/>
        <v>-4.9824752682341131</v>
      </c>
      <c r="AQ11">
        <f t="shared" si="8"/>
        <v>-1009.7093247457773</v>
      </c>
      <c r="AR11">
        <f t="shared" si="8"/>
        <v>-1014.6918000140114</v>
      </c>
      <c r="AS11">
        <f t="shared" si="8"/>
        <v>253.2671670808264</v>
      </c>
      <c r="AT11">
        <f t="shared" si="8"/>
        <v>3.0581014009156484</v>
      </c>
      <c r="AU11">
        <f t="shared" si="8"/>
        <v>-758.36653153226939</v>
      </c>
      <c r="AW11">
        <v>8</v>
      </c>
      <c r="AX11">
        <f>IF(Z11&gt;0, (R11*SUMPRODUCT(K11:$K$98, X11:$X$98)-K11*$AZ$3)/Z11, 0)</f>
        <v>2561.3317051376011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50000</v>
      </c>
      <c r="S12">
        <f t="shared" si="1"/>
        <v>1997.9268676010215</v>
      </c>
      <c r="U12">
        <f t="shared" si="12"/>
        <v>5.3487053E-2</v>
      </c>
      <c r="V12">
        <f t="shared" si="13"/>
        <v>0.01</v>
      </c>
      <c r="W12">
        <f t="shared" si="14"/>
        <v>0.7126620175553674</v>
      </c>
      <c r="X12">
        <f t="shared" si="15"/>
        <v>3.8118191104070866E-2</v>
      </c>
      <c r="Y12">
        <f t="shared" si="16"/>
        <v>7.1266201755536742E-3</v>
      </c>
      <c r="Z12">
        <f t="shared" si="17"/>
        <v>0.66741720627574286</v>
      </c>
      <c r="AB12">
        <f t="shared" si="18"/>
        <v>1825.3638206118922</v>
      </c>
      <c r="AC12">
        <f t="shared" si="22"/>
        <v>1333.4507683175198</v>
      </c>
      <c r="AE12">
        <f t="shared" si="2"/>
        <v>0</v>
      </c>
      <c r="AF12">
        <f t="shared" si="3"/>
        <v>0</v>
      </c>
      <c r="AG12">
        <f t="shared" si="3"/>
        <v>-8.3427150784467852</v>
      </c>
      <c r="AH12">
        <f t="shared" si="4"/>
        <v>-1905.9095552035433</v>
      </c>
      <c r="AI12">
        <f t="shared" si="5"/>
        <v>-1914.2522702819901</v>
      </c>
      <c r="AJ12">
        <f t="shared" si="6"/>
        <v>491.91305229437239</v>
      </c>
      <c r="AK12">
        <f t="shared" si="19"/>
        <v>4.1983367874073521</v>
      </c>
      <c r="AL12">
        <f t="shared" si="7"/>
        <v>-1418.1408812002105</v>
      </c>
      <c r="AN12">
        <f t="shared" si="8"/>
        <v>0</v>
      </c>
      <c r="AO12">
        <f t="shared" si="8"/>
        <v>0</v>
      </c>
      <c r="AP12">
        <f t="shared" si="8"/>
        <v>-4.4342417531203502</v>
      </c>
      <c r="AQ12">
        <f t="shared" si="8"/>
        <v>-1013.0111897490343</v>
      </c>
      <c r="AR12">
        <f t="shared" si="8"/>
        <v>-1017.4454315021547</v>
      </c>
      <c r="AS12">
        <f t="shared" si="8"/>
        <v>261.45701667600031</v>
      </c>
      <c r="AT12">
        <f t="shared" si="8"/>
        <v>2.2314606337783229</v>
      </c>
      <c r="AU12">
        <f t="shared" si="8"/>
        <v>-753.75695419237616</v>
      </c>
      <c r="AW12">
        <v>9</v>
      </c>
      <c r="AX12">
        <f>IF(Z12&gt;0, (R12*SUMPRODUCT(K12:$K$98, X12:$X$98)-K12*$AZ$3)/Z12, 0)</f>
        <v>1997.9268676010215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50000</v>
      </c>
      <c r="S13">
        <f t="shared" si="1"/>
        <v>1304.1307558800684</v>
      </c>
      <c r="U13">
        <f t="shared" si="12"/>
        <v>5.9601715E-2</v>
      </c>
      <c r="V13">
        <f t="shared" si="13"/>
        <v>0.01</v>
      </c>
      <c r="W13">
        <f t="shared" si="14"/>
        <v>0.66741720627574286</v>
      </c>
      <c r="X13">
        <f t="shared" si="15"/>
        <v>3.9779210114543037E-2</v>
      </c>
      <c r="Y13">
        <f t="shared" si="16"/>
        <v>6.6741720627574285E-3</v>
      </c>
      <c r="Z13">
        <f t="shared" si="17"/>
        <v>0.62096382409844242</v>
      </c>
      <c r="AB13">
        <f t="shared" si="18"/>
        <v>1333.4507683175198</v>
      </c>
      <c r="AC13">
        <f t="shared" si="22"/>
        <v>809.8180212956795</v>
      </c>
      <c r="AE13">
        <f t="shared" si="2"/>
        <v>0</v>
      </c>
      <c r="AF13">
        <f t="shared" si="3"/>
        <v>0</v>
      </c>
      <c r="AG13">
        <f t="shared" si="3"/>
        <v>-7.7620478012305298</v>
      </c>
      <c r="AH13">
        <f t="shared" si="4"/>
        <v>-1988.9605057271519</v>
      </c>
      <c r="AI13">
        <f t="shared" si="5"/>
        <v>-1996.7225535283824</v>
      </c>
      <c r="AJ13">
        <f t="shared" si="6"/>
        <v>523.63274702184026</v>
      </c>
      <c r="AK13">
        <f t="shared" si="19"/>
        <v>2.6669015366350397</v>
      </c>
      <c r="AL13">
        <f t="shared" si="7"/>
        <v>-1470.422904969907</v>
      </c>
      <c r="AN13">
        <f t="shared" si="8"/>
        <v>0</v>
      </c>
      <c r="AO13">
        <f t="shared" si="8"/>
        <v>0</v>
      </c>
      <c r="AP13">
        <f t="shared" si="8"/>
        <v>-3.9216833862914133</v>
      </c>
      <c r="AQ13">
        <f t="shared" si="8"/>
        <v>-1004.8989095459294</v>
      </c>
      <c r="AR13">
        <f t="shared" si="8"/>
        <v>-1008.8205929322208</v>
      </c>
      <c r="AS13">
        <f t="shared" si="8"/>
        <v>264.55928861815789</v>
      </c>
      <c r="AT13">
        <f t="shared" si="8"/>
        <v>1.3474206442581602</v>
      </c>
      <c r="AU13">
        <f t="shared" si="8"/>
        <v>-742.91388366980482</v>
      </c>
      <c r="AW13">
        <v>10</v>
      </c>
      <c r="AX13">
        <f>IF(Z13&gt;0, (R13*SUMPRODUCT(K13:$K$98, X13:$X$98)-K13*$AZ$3)/Z13, 0)</f>
        <v>1304.1307558800684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50000</v>
      </c>
      <c r="S14">
        <f t="shared" si="1"/>
        <v>468.00179221786982</v>
      </c>
      <c r="U14">
        <f t="shared" si="12"/>
        <v>6.6409420999999996E-2</v>
      </c>
      <c r="V14">
        <f t="shared" si="13"/>
        <v>0.01</v>
      </c>
      <c r="W14">
        <f t="shared" si="14"/>
        <v>0.62096382409844242</v>
      </c>
      <c r="X14">
        <f t="shared" si="15"/>
        <v>4.1237848020323403E-2</v>
      </c>
      <c r="Y14">
        <f t="shared" si="16"/>
        <v>6.2096382409844242E-3</v>
      </c>
      <c r="Z14">
        <f t="shared" si="17"/>
        <v>0.57351633783713463</v>
      </c>
      <c r="AB14">
        <f t="shared" si="18"/>
        <v>809.8180212956795</v>
      </c>
      <c r="AC14">
        <f t="shared" si="22"/>
        <v>268.4066739740083</v>
      </c>
      <c r="AE14">
        <f t="shared" si="2"/>
        <v>0</v>
      </c>
      <c r="AF14">
        <f t="shared" si="3"/>
        <v>0</v>
      </c>
      <c r="AG14">
        <f t="shared" si="3"/>
        <v>-7.1689542229641825</v>
      </c>
      <c r="AH14">
        <f t="shared" si="4"/>
        <v>-2061.89240101617</v>
      </c>
      <c r="AI14">
        <f t="shared" si="5"/>
        <v>-2069.0613552391342</v>
      </c>
      <c r="AJ14">
        <f t="shared" si="6"/>
        <v>541.4113473216712</v>
      </c>
      <c r="AK14">
        <f t="shared" si="19"/>
        <v>1.457672438332223</v>
      </c>
      <c r="AL14">
        <f t="shared" si="7"/>
        <v>-1526.1923354791309</v>
      </c>
      <c r="AN14">
        <f t="shared" si="8"/>
        <v>0</v>
      </c>
      <c r="AO14">
        <f t="shared" si="8"/>
        <v>0</v>
      </c>
      <c r="AP14">
        <f t="shared" si="8"/>
        <v>-3.4436488204977822</v>
      </c>
      <c r="AQ14">
        <f t="shared" si="8"/>
        <v>-990.44199668732472</v>
      </c>
      <c r="AR14">
        <f t="shared" si="8"/>
        <v>-993.88564550782257</v>
      </c>
      <c r="AS14">
        <f t="shared" si="8"/>
        <v>260.07008688046733</v>
      </c>
      <c r="AT14">
        <f t="shared" si="8"/>
        <v>0.70020142643055694</v>
      </c>
      <c r="AU14">
        <f t="shared" si="8"/>
        <v>-733.11535720092468</v>
      </c>
      <c r="AW14">
        <v>11</v>
      </c>
      <c r="AX14">
        <f>IF(Z14&gt;0, (R14*SUMPRODUCT(K14:$K$98, X14:$X$98)-K14*$AZ$3)/Z14, 0)</f>
        <v>468.00179221786982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50000</v>
      </c>
      <c r="S15">
        <f t="shared" si="1"/>
        <v>-500.41240006416922</v>
      </c>
      <c r="U15">
        <f t="shared" si="12"/>
        <v>7.4261202999999998E-2</v>
      </c>
      <c r="V15">
        <f t="shared" si="13"/>
        <v>0.01</v>
      </c>
      <c r="W15">
        <f t="shared" si="14"/>
        <v>0.57351633783713463</v>
      </c>
      <c r="X15">
        <f t="shared" si="15"/>
        <v>4.2590013187940035E-2</v>
      </c>
      <c r="Y15">
        <f t="shared" si="16"/>
        <v>5.7351633783713461E-3</v>
      </c>
      <c r="Z15">
        <f t="shared" si="17"/>
        <v>0.52519116127082333</v>
      </c>
      <c r="AB15">
        <f t="shared" si="18"/>
        <v>268.4066739740083</v>
      </c>
      <c r="AC15">
        <f t="shared" si="22"/>
        <v>-262.81216950402086</v>
      </c>
      <c r="AE15">
        <f t="shared" si="2"/>
        <v>0</v>
      </c>
      <c r="AF15">
        <f t="shared" si="3"/>
        <v>0</v>
      </c>
      <c r="AG15">
        <f t="shared" si="3"/>
        <v>-6.5648895158852918</v>
      </c>
      <c r="AH15">
        <f t="shared" si="4"/>
        <v>-2129.5006593970015</v>
      </c>
      <c r="AI15">
        <f t="shared" si="5"/>
        <v>-2136.0655489128867</v>
      </c>
      <c r="AJ15">
        <f t="shared" si="6"/>
        <v>531.21884347802916</v>
      </c>
      <c r="AK15">
        <f t="shared" si="19"/>
        <v>1.1004673632934341</v>
      </c>
      <c r="AL15">
        <f t="shared" si="7"/>
        <v>-1603.746238071564</v>
      </c>
      <c r="AN15">
        <f t="shared" si="8"/>
        <v>0</v>
      </c>
      <c r="AO15">
        <f t="shared" si="8"/>
        <v>0</v>
      </c>
      <c r="AP15">
        <f t="shared" si="8"/>
        <v>-2.9916353554436093</v>
      </c>
      <c r="AQ15">
        <f t="shared" si="8"/>
        <v>-970.41838201193934</v>
      </c>
      <c r="AR15">
        <f t="shared" si="8"/>
        <v>-973.41001736738292</v>
      </c>
      <c r="AS15">
        <f t="shared" si="8"/>
        <v>242.07765717629559</v>
      </c>
      <c r="AT15">
        <f t="shared" si="8"/>
        <v>0.50148552592914175</v>
      </c>
      <c r="AU15">
        <f t="shared" si="8"/>
        <v>-730.83087466515815</v>
      </c>
      <c r="AW15">
        <v>12</v>
      </c>
      <c r="AX15">
        <f>IF(Z15&gt;0, (R15*SUMPRODUCT(K15:$K$98, X15:$X$98)-K15*$AZ$3)/Z15, 0)</f>
        <v>-500.41240006416922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50000</v>
      </c>
      <c r="S16">
        <f t="shared" si="1"/>
        <v>-1625.7642890047414</v>
      </c>
      <c r="U16">
        <f t="shared" si="12"/>
        <v>8.2657132999999994E-2</v>
      </c>
      <c r="V16">
        <f t="shared" si="13"/>
        <v>0.01</v>
      </c>
      <c r="W16">
        <f t="shared" si="14"/>
        <v>0.52519116127082333</v>
      </c>
      <c r="X16">
        <f t="shared" si="15"/>
        <v>4.3410795667586891E-2</v>
      </c>
      <c r="Y16">
        <f t="shared" si="16"/>
        <v>5.2519116127082337E-3</v>
      </c>
      <c r="Z16">
        <f t="shared" si="17"/>
        <v>0.47652845399052823</v>
      </c>
      <c r="AB16">
        <f t="shared" si="18"/>
        <v>-262.81216950402086</v>
      </c>
      <c r="AC16">
        <f t="shared" si="22"/>
        <v>-774.72294319243974</v>
      </c>
      <c r="AE16">
        <f t="shared" si="2"/>
        <v>0</v>
      </c>
      <c r="AF16">
        <f t="shared" si="3"/>
        <v>0</v>
      </c>
      <c r="AG16">
        <f t="shared" si="3"/>
        <v>-5.9566056748816028</v>
      </c>
      <c r="AH16">
        <f t="shared" si="4"/>
        <v>-2170.5397833793445</v>
      </c>
      <c r="AI16">
        <f t="shared" si="5"/>
        <v>-2176.4963890542263</v>
      </c>
      <c r="AJ16">
        <f t="shared" si="6"/>
        <v>511.91077368841889</v>
      </c>
      <c r="AK16">
        <f t="shared" si="19"/>
        <v>-1.8659664034785481</v>
      </c>
      <c r="AL16">
        <f t="shared" si="7"/>
        <v>-1666.4515817692859</v>
      </c>
      <c r="AN16">
        <f t="shared" si="8"/>
        <v>0</v>
      </c>
      <c r="AO16">
        <f t="shared" si="8"/>
        <v>0</v>
      </c>
      <c r="AP16">
        <f t="shared" si="8"/>
        <v>-2.5678166686470236</v>
      </c>
      <c r="AQ16">
        <f t="shared" si="8"/>
        <v>-935.69199304665472</v>
      </c>
      <c r="AR16">
        <f t="shared" si="8"/>
        <v>-938.2598097153018</v>
      </c>
      <c r="AS16">
        <f t="shared" si="8"/>
        <v>220.678199847977</v>
      </c>
      <c r="AT16">
        <f t="shared" si="8"/>
        <v>-0.80439429693871611</v>
      </c>
      <c r="AU16">
        <f t="shared" si="8"/>
        <v>-718.38600416426357</v>
      </c>
      <c r="AW16">
        <v>13</v>
      </c>
      <c r="AX16">
        <f>IF(Z16&gt;0, (R16*SUMPRODUCT(K16:$K$98, X16:$X$98)-K16*$AZ$3)/Z16, 0)</f>
        <v>-1625.7642890047414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50000</v>
      </c>
      <c r="S17">
        <f t="shared" si="1"/>
        <v>-2870.2656720649666</v>
      </c>
      <c r="U17">
        <f t="shared" si="12"/>
        <v>9.1575552000000005E-2</v>
      </c>
      <c r="V17">
        <f t="shared" si="13"/>
        <v>0.01</v>
      </c>
      <c r="W17">
        <f t="shared" si="14"/>
        <v>0.47652845399052823</v>
      </c>
      <c r="X17">
        <f t="shared" si="15"/>
        <v>4.3638356217889231E-2</v>
      </c>
      <c r="Y17">
        <f t="shared" si="16"/>
        <v>4.7652845399052826E-3</v>
      </c>
      <c r="Z17">
        <f t="shared" si="17"/>
        <v>0.42812481323273371</v>
      </c>
      <c r="AB17">
        <f t="shared" si="18"/>
        <v>-774.72294319243974</v>
      </c>
      <c r="AC17">
        <f t="shared" si="22"/>
        <v>-1228.8319547811407</v>
      </c>
      <c r="AE17">
        <f t="shared" si="2"/>
        <v>0</v>
      </c>
      <c r="AF17">
        <f t="shared" si="3"/>
        <v>0</v>
      </c>
      <c r="AG17">
        <f t="shared" si="3"/>
        <v>-5.3515601654091718</v>
      </c>
      <c r="AH17">
        <f t="shared" si="4"/>
        <v>-2181.9178108944616</v>
      </c>
      <c r="AI17">
        <f t="shared" si="5"/>
        <v>-2187.2693710598705</v>
      </c>
      <c r="AJ17">
        <f t="shared" si="6"/>
        <v>454.10901158870092</v>
      </c>
      <c r="AK17">
        <f t="shared" si="19"/>
        <v>-10.691176616055669</v>
      </c>
      <c r="AL17">
        <f t="shared" si="7"/>
        <v>-1743.8515360872252</v>
      </c>
      <c r="AN17">
        <f t="shared" si="8"/>
        <v>0</v>
      </c>
      <c r="AO17">
        <f t="shared" si="8"/>
        <v>0</v>
      </c>
      <c r="AP17">
        <f t="shared" si="8"/>
        <v>-2.1686306383666114</v>
      </c>
      <c r="AQ17">
        <f t="shared" si="8"/>
        <v>-884.18585774074938</v>
      </c>
      <c r="AR17">
        <f t="shared" si="8"/>
        <v>-886.35448837911588</v>
      </c>
      <c r="AS17">
        <f t="shared" si="8"/>
        <v>184.02011474243409</v>
      </c>
      <c r="AT17">
        <f t="shared" si="8"/>
        <v>-4.3324212852223978</v>
      </c>
      <c r="AU17">
        <f t="shared" si="8"/>
        <v>-706.66679492190417</v>
      </c>
      <c r="AW17">
        <v>14</v>
      </c>
      <c r="AX17">
        <f>IF(Z17&gt;0, (R17*SUMPRODUCT(K17:$K$98, X17:$X$98)-K17*$AZ$3)/Z17, 0)</f>
        <v>-2870.2656720649666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50000</v>
      </c>
      <c r="S18">
        <f t="shared" si="1"/>
        <v>-4229.5841976297743</v>
      </c>
      <c r="U18">
        <f t="shared" si="12"/>
        <v>0.101620166</v>
      </c>
      <c r="V18">
        <f t="shared" si="13"/>
        <v>0.01</v>
      </c>
      <c r="W18">
        <f t="shared" si="14"/>
        <v>0.42812481323273371</v>
      </c>
      <c r="X18">
        <f t="shared" si="15"/>
        <v>4.3506114589429393E-2</v>
      </c>
      <c r="Y18">
        <f t="shared" si="16"/>
        <v>4.2812481323273371E-3</v>
      </c>
      <c r="Z18">
        <f t="shared" si="17"/>
        <v>0.380337450510977</v>
      </c>
      <c r="AB18">
        <f t="shared" si="18"/>
        <v>-1228.8319547811407</v>
      </c>
      <c r="AC18">
        <f t="shared" si="22"/>
        <v>-1608.6692704480247</v>
      </c>
      <c r="AE18">
        <f t="shared" si="2"/>
        <v>0</v>
      </c>
      <c r="AF18">
        <f t="shared" si="3"/>
        <v>0</v>
      </c>
      <c r="AG18">
        <f t="shared" si="3"/>
        <v>-4.7542181313872129</v>
      </c>
      <c r="AH18">
        <f t="shared" si="4"/>
        <v>-2175.3057294714695</v>
      </c>
      <c r="AI18">
        <f t="shared" si="5"/>
        <v>-2180.0599476028565</v>
      </c>
      <c r="AJ18">
        <f t="shared" si="6"/>
        <v>379.83731566688402</v>
      </c>
      <c r="AK18">
        <f t="shared" si="19"/>
        <v>-26.54277022327264</v>
      </c>
      <c r="AL18">
        <f t="shared" si="7"/>
        <v>-1826.765402159245</v>
      </c>
      <c r="AN18">
        <f t="shared" si="8"/>
        <v>0</v>
      </c>
      <c r="AO18">
        <f t="shared" si="8"/>
        <v>0</v>
      </c>
      <c r="AP18">
        <f t="shared" si="8"/>
        <v>-1.7978422233290821</v>
      </c>
      <c r="AQ18">
        <f t="shared" si="8"/>
        <v>-822.60770983016403</v>
      </c>
      <c r="AR18">
        <f t="shared" si="8"/>
        <v>-824.40555205349301</v>
      </c>
      <c r="AS18">
        <f t="shared" si="8"/>
        <v>143.63824823129104</v>
      </c>
      <c r="AT18">
        <f t="shared" si="8"/>
        <v>-10.037341937778843</v>
      </c>
      <c r="AU18">
        <f t="shared" si="8"/>
        <v>-690.80464575998087</v>
      </c>
      <c r="AW18">
        <v>15</v>
      </c>
      <c r="AX18">
        <f>IF(Z18&gt;0, (R18*SUMPRODUCT(K18:$K$98, X18:$X$98)-K18*$AZ$3)/Z18, 0)</f>
        <v>-4229.5841976297743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50000</v>
      </c>
      <c r="S19">
        <f t="shared" si="1"/>
        <v>-5864.7369762499857</v>
      </c>
      <c r="U19">
        <f t="shared" si="12"/>
        <v>0.112947091</v>
      </c>
      <c r="V19">
        <f t="shared" si="13"/>
        <v>0.01</v>
      </c>
      <c r="W19">
        <f t="shared" si="14"/>
        <v>0.380337450510977</v>
      </c>
      <c r="X19">
        <f t="shared" si="15"/>
        <v>4.2958008633571319E-2</v>
      </c>
      <c r="Y19">
        <f t="shared" si="16"/>
        <v>3.80337450510977E-3</v>
      </c>
      <c r="Z19">
        <f t="shared" si="17"/>
        <v>0.33357606737229595</v>
      </c>
      <c r="AB19">
        <f t="shared" si="18"/>
        <v>-1608.6692704480247</v>
      </c>
      <c r="AC19">
        <f t="shared" si="22"/>
        <v>-1956.3358967103604</v>
      </c>
      <c r="AE19">
        <f t="shared" si="2"/>
        <v>0</v>
      </c>
      <c r="AF19">
        <f t="shared" si="3"/>
        <v>0</v>
      </c>
      <c r="AG19">
        <f t="shared" si="3"/>
        <v>-4.1697008421536994</v>
      </c>
      <c r="AH19">
        <f t="shared" si="4"/>
        <v>-2147.9004316785658</v>
      </c>
      <c r="AI19">
        <f t="shared" si="5"/>
        <v>-2152.0701325207197</v>
      </c>
      <c r="AJ19">
        <f t="shared" si="6"/>
        <v>347.66662626233574</v>
      </c>
      <c r="AK19">
        <f t="shared" si="19"/>
        <v>-35.873324730990952</v>
      </c>
      <c r="AL19">
        <f t="shared" si="7"/>
        <v>-1840.276830989375</v>
      </c>
      <c r="AN19">
        <f t="shared" si="8"/>
        <v>0</v>
      </c>
      <c r="AO19">
        <f t="shared" si="8"/>
        <v>0</v>
      </c>
      <c r="AP19">
        <f t="shared" si="8"/>
        <v>-1.470486572688426</v>
      </c>
      <c r="AQ19">
        <f t="shared" si="8"/>
        <v>-757.47850117314977</v>
      </c>
      <c r="AR19">
        <f t="shared" si="8"/>
        <v>-758.94898774583828</v>
      </c>
      <c r="AS19">
        <f t="shared" si="8"/>
        <v>122.6081018864147</v>
      </c>
      <c r="AT19">
        <f t="shared" si="8"/>
        <v>-12.651085612983016</v>
      </c>
      <c r="AU19">
        <f t="shared" si="8"/>
        <v>-648.99197147240659</v>
      </c>
      <c r="AW19">
        <v>16</v>
      </c>
      <c r="AX19">
        <f>IF(Z19&gt;0, (R19*SUMPRODUCT(K19:$K$98, X19:$X$98)-K19*$AZ$3)/Z19, 0)</f>
        <v>-5864.7369762499857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50000</v>
      </c>
      <c r="S20">
        <f t="shared" si="1"/>
        <v>-8241.3678081457856</v>
      </c>
      <c r="U20">
        <f t="shared" si="12"/>
        <v>0.12591097000000001</v>
      </c>
      <c r="V20">
        <f t="shared" si="13"/>
        <v>0.01</v>
      </c>
      <c r="W20">
        <f t="shared" si="14"/>
        <v>0.33357606737229595</v>
      </c>
      <c r="X20">
        <f t="shared" si="15"/>
        <v>4.2000886211631137E-2</v>
      </c>
      <c r="Y20">
        <f t="shared" si="16"/>
        <v>3.3357606737229595E-3</v>
      </c>
      <c r="Z20">
        <f t="shared" si="17"/>
        <v>0.28823942048694184</v>
      </c>
      <c r="AB20">
        <f t="shared" si="18"/>
        <v>-1956.3358967103604</v>
      </c>
      <c r="AC20">
        <f t="shared" si="22"/>
        <v>-2375.4870810396792</v>
      </c>
      <c r="AE20">
        <f t="shared" si="2"/>
        <v>0</v>
      </c>
      <c r="AF20">
        <f t="shared" si="3"/>
        <v>0</v>
      </c>
      <c r="AG20">
        <f t="shared" si="3"/>
        <v>-3.6029927560867732</v>
      </c>
      <c r="AH20">
        <f t="shared" si="4"/>
        <v>-2100.0443105815571</v>
      </c>
      <c r="AI20">
        <f t="shared" si="5"/>
        <v>-2103.6473033376437</v>
      </c>
      <c r="AJ20">
        <f t="shared" si="6"/>
        <v>419.15118432931877</v>
      </c>
      <c r="AK20">
        <f t="shared" si="19"/>
        <v>-8.4122443558545505</v>
      </c>
      <c r="AL20">
        <f t="shared" si="7"/>
        <v>-1692.9083633641794</v>
      </c>
      <c r="AN20">
        <f t="shared" si="8"/>
        <v>0</v>
      </c>
      <c r="AO20">
        <f t="shared" si="8"/>
        <v>0</v>
      </c>
      <c r="AP20">
        <f t="shared" si="8"/>
        <v>-1.2051895250141007</v>
      </c>
      <c r="AQ20">
        <f t="shared" si="8"/>
        <v>-702.45808873821579</v>
      </c>
      <c r="AR20">
        <f t="shared" si="8"/>
        <v>-703.66327826322993</v>
      </c>
      <c r="AS20">
        <f t="shared" si="8"/>
        <v>140.20472727777627</v>
      </c>
      <c r="AT20">
        <f t="shared" si="8"/>
        <v>-2.8138687657385697</v>
      </c>
      <c r="AU20">
        <f t="shared" si="8"/>
        <v>-566.27241975119216</v>
      </c>
      <c r="AW20">
        <v>17</v>
      </c>
      <c r="AX20">
        <f>IF(Z20&gt;0, (R20*SUMPRODUCT(K20:$K$98, X20:$X$98)-K20*$AZ$3)/Z20, 0)</f>
        <v>-8241.3678081457856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50000</v>
      </c>
      <c r="S21">
        <f t="shared" si="1"/>
        <v>-11326.588646184118</v>
      </c>
      <c r="U21">
        <f t="shared" si="12"/>
        <v>0.140869152</v>
      </c>
      <c r="V21">
        <f t="shared" si="13"/>
        <v>0.01</v>
      </c>
      <c r="W21">
        <f t="shared" si="14"/>
        <v>0.28823942048694184</v>
      </c>
      <c r="X21">
        <f t="shared" si="15"/>
        <v>4.0604042736966925E-2</v>
      </c>
      <c r="Y21">
        <f t="shared" si="16"/>
        <v>2.8823942048694187E-3</v>
      </c>
      <c r="Z21">
        <f t="shared" si="17"/>
        <v>0.2447529835451055</v>
      </c>
      <c r="AB21">
        <f t="shared" si="18"/>
        <v>-2375.4870810396792</v>
      </c>
      <c r="AC21">
        <f t="shared" si="22"/>
        <v>-2772.2163645416804</v>
      </c>
      <c r="AE21">
        <f t="shared" si="2"/>
        <v>0</v>
      </c>
      <c r="AF21">
        <f t="shared" si="3"/>
        <v>0</v>
      </c>
      <c r="AG21">
        <f t="shared" si="3"/>
        <v>-3.0594122943138187</v>
      </c>
      <c r="AH21">
        <f t="shared" si="4"/>
        <v>-2030.2021368483463</v>
      </c>
      <c r="AI21">
        <f t="shared" si="5"/>
        <v>-2033.2615491426602</v>
      </c>
      <c r="AJ21">
        <f t="shared" si="6"/>
        <v>396.72928350200118</v>
      </c>
      <c r="AK21">
        <f t="shared" si="19"/>
        <v>-3.8007793296634871</v>
      </c>
      <c r="AL21">
        <f t="shared" si="7"/>
        <v>-1640.3330449703226</v>
      </c>
      <c r="AN21">
        <f t="shared" si="8"/>
        <v>0</v>
      </c>
      <c r="AO21">
        <f t="shared" si="8"/>
        <v>0</v>
      </c>
      <c r="AP21">
        <f t="shared" si="8"/>
        <v>-0.97314910933429111</v>
      </c>
      <c r="AQ21">
        <f t="shared" si="8"/>
        <v>-645.7741589502441</v>
      </c>
      <c r="AR21">
        <f t="shared" si="8"/>
        <v>-646.74730805957836</v>
      </c>
      <c r="AS21">
        <f t="shared" si="8"/>
        <v>126.19310891976241</v>
      </c>
      <c r="AT21">
        <f t="shared" si="8"/>
        <v>-1.2089658612906165</v>
      </c>
      <c r="AU21">
        <f t="shared" si="8"/>
        <v>-521.76316500110659</v>
      </c>
      <c r="AW21">
        <v>18</v>
      </c>
      <c r="AX21">
        <f>IF(Z21&gt;0, (R21*SUMPRODUCT(K21:$K$98, X21:$X$98)-K21*$AZ$3)/Z21, 0)</f>
        <v>-11326.588646184118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50000</v>
      </c>
      <c r="S22">
        <f t="shared" si="1"/>
        <v>-14858.106624126651</v>
      </c>
      <c r="U22">
        <f t="shared" si="12"/>
        <v>0.15811491799999999</v>
      </c>
      <c r="V22">
        <f t="shared" si="13"/>
        <v>0.01</v>
      </c>
      <c r="W22">
        <f t="shared" si="14"/>
        <v>0.2447529835451055</v>
      </c>
      <c r="X22">
        <f t="shared" si="15"/>
        <v>3.8699097923489703E-2</v>
      </c>
      <c r="Y22">
        <f t="shared" si="16"/>
        <v>2.4475298354510551E-3</v>
      </c>
      <c r="Z22">
        <f t="shared" si="17"/>
        <v>0.20360635578616476</v>
      </c>
      <c r="AB22">
        <f t="shared" si="18"/>
        <v>-2772.2163645416804</v>
      </c>
      <c r="AC22">
        <f t="shared" si="22"/>
        <v>-3025.2049436207021</v>
      </c>
      <c r="AE22">
        <f t="shared" si="2"/>
        <v>0</v>
      </c>
      <c r="AF22">
        <f t="shared" si="3"/>
        <v>0</v>
      </c>
      <c r="AG22">
        <f t="shared" si="3"/>
        <v>-2.5450794473270597</v>
      </c>
      <c r="AH22">
        <f t="shared" si="4"/>
        <v>-1934.9548961744852</v>
      </c>
      <c r="AI22">
        <f t="shared" si="5"/>
        <v>-1937.4999756218122</v>
      </c>
      <c r="AJ22">
        <f t="shared" si="6"/>
        <v>252.98857907902175</v>
      </c>
      <c r="AK22">
        <f t="shared" si="19"/>
        <v>-58.21654365537529</v>
      </c>
      <c r="AL22">
        <f t="shared" si="7"/>
        <v>-1742.7279401981657</v>
      </c>
      <c r="AN22">
        <f t="shared" si="8"/>
        <v>0</v>
      </c>
      <c r="AO22">
        <f t="shared" si="8"/>
        <v>0</v>
      </c>
      <c r="AP22">
        <f t="shared" si="8"/>
        <v>-0.75588069712118011</v>
      </c>
      <c r="AQ22">
        <f t="shared" si="8"/>
        <v>-574.67559896980197</v>
      </c>
      <c r="AR22">
        <f t="shared" si="8"/>
        <v>-575.43147966692311</v>
      </c>
      <c r="AS22">
        <f t="shared" si="8"/>
        <v>75.136822828373397</v>
      </c>
      <c r="AT22">
        <f t="shared" si="8"/>
        <v>-17.290132788752892</v>
      </c>
      <c r="AU22">
        <f t="shared" si="8"/>
        <v>-517.5847896273026</v>
      </c>
      <c r="AW22">
        <v>19</v>
      </c>
      <c r="AX22">
        <f>IF(Z22&gt;0, (R22*SUMPRODUCT(K22:$K$98, X22:$X$98)-K22*$AZ$3)/Z22, 0)</f>
        <v>-14858.106624126651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50000</v>
      </c>
      <c r="S23">
        <f t="shared" si="1"/>
        <v>-18203.701403293286</v>
      </c>
      <c r="U23">
        <f t="shared" si="12"/>
        <v>0.17865895700000001</v>
      </c>
      <c r="V23">
        <f t="shared" si="13"/>
        <v>0.01</v>
      </c>
      <c r="W23">
        <f t="shared" si="14"/>
        <v>0.20360635578616476</v>
      </c>
      <c r="X23">
        <f t="shared" si="15"/>
        <v>3.6376099163327111E-2</v>
      </c>
      <c r="Y23">
        <f t="shared" si="16"/>
        <v>2.0360635578616478E-3</v>
      </c>
      <c r="Z23">
        <f t="shared" si="17"/>
        <v>0.16519419306497599</v>
      </c>
      <c r="AB23">
        <f t="shared" si="18"/>
        <v>-3025.2049436207021</v>
      </c>
      <c r="AC23">
        <f t="shared" si="22"/>
        <v>-3007.1457641128054</v>
      </c>
      <c r="AE23">
        <f t="shared" si="2"/>
        <v>0</v>
      </c>
      <c r="AF23">
        <f t="shared" si="3"/>
        <v>0</v>
      </c>
      <c r="AG23">
        <f t="shared" si="3"/>
        <v>-2.0649274133122</v>
      </c>
      <c r="AH23">
        <f t="shared" si="4"/>
        <v>-1818.8049581663556</v>
      </c>
      <c r="AI23">
        <f t="shared" si="5"/>
        <v>-1820.8698855796679</v>
      </c>
      <c r="AJ23">
        <f t="shared" si="6"/>
        <v>-18.059179507896715</v>
      </c>
      <c r="AK23">
        <f t="shared" si="19"/>
        <v>-211.76434605344917</v>
      </c>
      <c r="AL23">
        <f t="shared" si="7"/>
        <v>-2050.6934111410137</v>
      </c>
      <c r="AN23">
        <f t="shared" si="8"/>
        <v>0</v>
      </c>
      <c r="AO23">
        <f t="shared" si="8"/>
        <v>0</v>
      </c>
      <c r="AP23">
        <f t="shared" si="8"/>
        <v>-0.54756877963023687</v>
      </c>
      <c r="AQ23">
        <f t="shared" si="8"/>
        <v>-482.30306058608193</v>
      </c>
      <c r="AR23">
        <f t="shared" si="8"/>
        <v>-482.85062936571217</v>
      </c>
      <c r="AS23">
        <f t="shared" si="8"/>
        <v>-4.7888573808997634</v>
      </c>
      <c r="AT23">
        <f t="shared" si="8"/>
        <v>-56.154779964728384</v>
      </c>
      <c r="AU23">
        <f t="shared" si="8"/>
        <v>-543.79426671134024</v>
      </c>
      <c r="AW23">
        <v>20</v>
      </c>
      <c r="AX23">
        <f>IF(Z23&gt;0, (R23*SUMPRODUCT(K23:$K$98, X23:$X$98)-K23*$AZ$3)/Z23, 0)</f>
        <v>-18203.701403293286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50000</v>
      </c>
      <c r="S24">
        <f t="shared" si="1"/>
        <v>-22750.84013659921</v>
      </c>
      <c r="U24">
        <f t="shared" si="12"/>
        <v>0.202352371</v>
      </c>
      <c r="V24">
        <f t="shared" si="13"/>
        <v>0.01</v>
      </c>
      <c r="W24">
        <f t="shared" si="14"/>
        <v>0.16519419306497599</v>
      </c>
      <c r="X24">
        <f t="shared" si="15"/>
        <v>3.3427436642129646E-2</v>
      </c>
      <c r="Y24">
        <f t="shared" si="16"/>
        <v>1.6519419306497598E-3</v>
      </c>
      <c r="Z24">
        <f t="shared" si="17"/>
        <v>0.13011481449219658</v>
      </c>
      <c r="AB24">
        <f t="shared" si="18"/>
        <v>-3007.1457641128054</v>
      </c>
      <c r="AC24">
        <f t="shared" si="22"/>
        <v>-2960.2213439152265</v>
      </c>
      <c r="AE24">
        <f t="shared" si="2"/>
        <v>0</v>
      </c>
      <c r="AF24">
        <f t="shared" si="3"/>
        <v>0</v>
      </c>
      <c r="AG24">
        <f t="shared" si="3"/>
        <v>-1.6264351811524573</v>
      </c>
      <c r="AH24">
        <f t="shared" si="4"/>
        <v>-1671.3718321064823</v>
      </c>
      <c r="AI24">
        <f t="shared" ref="AI24:AI69" si="23">SUM(AE24:AH24)</f>
        <v>-1672.9982672876347</v>
      </c>
      <c r="AJ24">
        <f t="shared" si="6"/>
        <v>-46.924420197578911</v>
      </c>
      <c r="AK24">
        <f t="shared" si="19"/>
        <v>-210.50020348789639</v>
      </c>
      <c r="AL24">
        <f t="shared" ref="AL24:AL69" si="24">SUM(AI24:AK24)</f>
        <v>-1930.42289097311</v>
      </c>
      <c r="AN24">
        <f t="shared" si="8"/>
        <v>0</v>
      </c>
      <c r="AO24">
        <f t="shared" si="8"/>
        <v>0</v>
      </c>
      <c r="AP24">
        <f t="shared" si="8"/>
        <v>-0.38508147409837457</v>
      </c>
      <c r="AQ24">
        <f t="shared" si="8"/>
        <v>-395.72086015626752</v>
      </c>
      <c r="AR24">
        <f t="shared" si="8"/>
        <v>-396.10594163036592</v>
      </c>
      <c r="AS24">
        <f t="shared" si="8"/>
        <v>-11.110018468790996</v>
      </c>
      <c r="AT24">
        <f t="shared" si="8"/>
        <v>-49.83889281077267</v>
      </c>
      <c r="AU24">
        <f t="shared" si="8"/>
        <v>-457.05485290992959</v>
      </c>
      <c r="AW24">
        <v>21</v>
      </c>
      <c r="AX24">
        <f>IF(Z24&gt;0, (R24*SUMPRODUCT(K24:$K$98, X24:$X$98)-K24*$AZ$3)/Z24, 0)</f>
        <v>-22750.84013659921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50000</v>
      </c>
      <c r="S25">
        <f t="shared" si="1"/>
        <v>-29141.824093743373</v>
      </c>
      <c r="U25">
        <f t="shared" si="12"/>
        <v>0.22956153600000001</v>
      </c>
      <c r="V25">
        <f t="shared" si="13"/>
        <v>0.01</v>
      </c>
      <c r="W25">
        <f t="shared" si="14"/>
        <v>0.13011481449219658</v>
      </c>
      <c r="X25">
        <f t="shared" si="15"/>
        <v>2.9869356671183709E-2</v>
      </c>
      <c r="Y25">
        <f t="shared" si="16"/>
        <v>1.3011481449219659E-3</v>
      </c>
      <c r="Z25">
        <f t="shared" si="17"/>
        <v>9.8944309676090914E-2</v>
      </c>
      <c r="AB25">
        <f t="shared" si="18"/>
        <v>-2960.2213439152265</v>
      </c>
      <c r="AC25">
        <f t="shared" si="22"/>
        <v>-2883.4176676575116</v>
      </c>
      <c r="AE25">
        <f t="shared" si="2"/>
        <v>0</v>
      </c>
      <c r="AF25">
        <f t="shared" si="3"/>
        <v>0</v>
      </c>
      <c r="AG25">
        <f t="shared" si="3"/>
        <v>-1.2368038709511364</v>
      </c>
      <c r="AH25">
        <f t="shared" si="4"/>
        <v>-1493.4678335591855</v>
      </c>
      <c r="AI25">
        <f t="shared" si="23"/>
        <v>-1494.7046374301367</v>
      </c>
      <c r="AJ25">
        <f t="shared" si="6"/>
        <v>-76.803676257714869</v>
      </c>
      <c r="AK25">
        <f t="shared" si="19"/>
        <v>-207.21549407406587</v>
      </c>
      <c r="AL25">
        <f t="shared" si="24"/>
        <v>-1778.7238077619174</v>
      </c>
      <c r="AN25">
        <f t="shared" si="8"/>
        <v>0</v>
      </c>
      <c r="AO25">
        <f t="shared" si="8"/>
        <v>0</v>
      </c>
      <c r="AP25">
        <f t="shared" si="8"/>
        <v>-0.2614560398912712</v>
      </c>
      <c r="AQ25">
        <f t="shared" si="8"/>
        <v>-315.71390956845386</v>
      </c>
      <c r="AR25">
        <f t="shared" si="8"/>
        <v>-315.97536560834516</v>
      </c>
      <c r="AS25">
        <f t="shared" si="8"/>
        <v>-16.236030234923746</v>
      </c>
      <c r="AT25">
        <f t="shared" si="8"/>
        <v>-43.804635283890448</v>
      </c>
      <c r="AU25">
        <f t="shared" si="8"/>
        <v>-376.01603112715935</v>
      </c>
      <c r="AW25">
        <v>22</v>
      </c>
      <c r="AX25">
        <f>IF(Z25&gt;0, (R25*SUMPRODUCT(K25:$K$98, X25:$X$98)-K25*$AZ$3)/Z25, 0)</f>
        <v>-29141.824093743373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50000</v>
      </c>
      <c r="S26">
        <f t="shared" si="1"/>
        <v>-38502.553887764087</v>
      </c>
      <c r="U26">
        <f t="shared" si="12"/>
        <v>0.26099212799999999</v>
      </c>
      <c r="V26">
        <f t="shared" si="13"/>
        <v>0.01</v>
      </c>
      <c r="W26">
        <f t="shared" si="14"/>
        <v>9.8944309676090914E-2</v>
      </c>
      <c r="X26">
        <f t="shared" si="15"/>
        <v>2.5823685935853956E-2</v>
      </c>
      <c r="Y26">
        <f t="shared" si="16"/>
        <v>9.8944309676090919E-4</v>
      </c>
      <c r="Z26">
        <f t="shared" si="17"/>
        <v>7.2131180643476039E-2</v>
      </c>
      <c r="AB26">
        <f t="shared" si="18"/>
        <v>-2883.4176676575116</v>
      </c>
      <c r="AC26">
        <f t="shared" si="22"/>
        <v>-2777.2346697134822</v>
      </c>
      <c r="AE26">
        <f t="shared" si="2"/>
        <v>0</v>
      </c>
      <c r="AF26">
        <f t="shared" si="3"/>
        <v>0</v>
      </c>
      <c r="AG26">
        <f t="shared" si="3"/>
        <v>-0.90163975804345053</v>
      </c>
      <c r="AH26">
        <f t="shared" si="4"/>
        <v>-1291.1842967926978</v>
      </c>
      <c r="AI26">
        <f t="shared" si="23"/>
        <v>-1292.0859365507413</v>
      </c>
      <c r="AJ26">
        <f t="shared" si="6"/>
        <v>-106.18299794402947</v>
      </c>
      <c r="AK26">
        <f t="shared" si="19"/>
        <v>-201.83923673602584</v>
      </c>
      <c r="AL26">
        <f t="shared" si="24"/>
        <v>-1600.1081712307966</v>
      </c>
      <c r="AN26">
        <f t="shared" si="8"/>
        <v>0</v>
      </c>
      <c r="AO26">
        <f t="shared" si="8"/>
        <v>0</v>
      </c>
      <c r="AP26">
        <f t="shared" si="8"/>
        <v>-0.17018170648453815</v>
      </c>
      <c r="AQ26">
        <f t="shared" si="8"/>
        <v>-243.70702939169911</v>
      </c>
      <c r="AR26">
        <f t="shared" si="8"/>
        <v>-243.87721109818366</v>
      </c>
      <c r="AS26">
        <f t="shared" si="8"/>
        <v>-20.041711369263194</v>
      </c>
      <c r="AT26">
        <f t="shared" si="8"/>
        <v>-38.096529613790878</v>
      </c>
      <c r="AU26">
        <f t="shared" si="8"/>
        <v>-302.01545208123775</v>
      </c>
      <c r="AW26">
        <v>23</v>
      </c>
      <c r="AX26">
        <f>IF(Z26&gt;0, (R26*SUMPRODUCT(K26:$K$98, X26:$X$98)-K26*$AZ$3)/Z26, 0)</f>
        <v>-38502.553887764087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50000</v>
      </c>
      <c r="S27">
        <f t="shared" si="1"/>
        <v>-52832.880448750671</v>
      </c>
      <c r="U27">
        <f t="shared" si="12"/>
        <v>0.29613519399999999</v>
      </c>
      <c r="V27">
        <f t="shared" si="13"/>
        <v>0.01</v>
      </c>
      <c r="W27">
        <f t="shared" si="14"/>
        <v>7.2131180643476039E-2</v>
      </c>
      <c r="X27">
        <f t="shared" si="15"/>
        <v>2.1360581173304822E-2</v>
      </c>
      <c r="Y27">
        <f t="shared" si="16"/>
        <v>7.2131180643476042E-4</v>
      </c>
      <c r="Z27">
        <f t="shared" si="17"/>
        <v>5.0049287663736459E-2</v>
      </c>
      <c r="AB27">
        <f t="shared" si="18"/>
        <v>-2777.2346697134822</v>
      </c>
      <c r="AC27">
        <f t="shared" si="22"/>
        <v>-2644.2480316833203</v>
      </c>
      <c r="AE27">
        <f t="shared" si="2"/>
        <v>0</v>
      </c>
      <c r="AF27">
        <f t="shared" si="3"/>
        <v>0</v>
      </c>
      <c r="AG27">
        <f t="shared" si="3"/>
        <v>-0.62561609579670574</v>
      </c>
      <c r="AH27">
        <f t="shared" si="4"/>
        <v>-1068.0290586652411</v>
      </c>
      <c r="AI27">
        <f t="shared" si="23"/>
        <v>-1068.6546747610378</v>
      </c>
      <c r="AJ27">
        <f t="shared" si="6"/>
        <v>-132.98663803016188</v>
      </c>
      <c r="AK27">
        <f t="shared" si="19"/>
        <v>-194.40642687994378</v>
      </c>
      <c r="AL27">
        <f t="shared" si="24"/>
        <v>-1396.0477396711435</v>
      </c>
      <c r="AN27">
        <f t="shared" si="8"/>
        <v>0</v>
      </c>
      <c r="AO27">
        <f t="shared" si="8"/>
        <v>0</v>
      </c>
      <c r="AP27">
        <f t="shared" si="8"/>
        <v>-0.10543133638807409</v>
      </c>
      <c r="AQ27">
        <f t="shared" si="8"/>
        <v>-179.98854523232055</v>
      </c>
      <c r="AR27">
        <f t="shared" si="8"/>
        <v>-180.09397656870863</v>
      </c>
      <c r="AS27">
        <f t="shared" si="8"/>
        <v>-22.41144219830489</v>
      </c>
      <c r="AT27">
        <f t="shared" si="8"/>
        <v>-32.762151623162907</v>
      </c>
      <c r="AU27">
        <f t="shared" si="8"/>
        <v>-235.26757039017642</v>
      </c>
      <c r="AW27">
        <v>24</v>
      </c>
      <c r="AX27">
        <f>IF(Z27&gt;0, (R27*SUMPRODUCT(K27:$K$98, X27:$X$98)-K27*$AZ$3)/Z27, 0)</f>
        <v>-52832.880448750671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50000</v>
      </c>
      <c r="S28">
        <f t="shared" si="1"/>
        <v>-75920.427486496294</v>
      </c>
      <c r="U28">
        <f t="shared" si="12"/>
        <v>0.33524791700000001</v>
      </c>
      <c r="V28">
        <f t="shared" si="13"/>
        <v>0.01</v>
      </c>
      <c r="W28">
        <f t="shared" si="14"/>
        <v>5.0049287663736459E-2</v>
      </c>
      <c r="X28">
        <f t="shared" si="15"/>
        <v>1.6778919436601446E-2</v>
      </c>
      <c r="Y28">
        <f t="shared" si="16"/>
        <v>5.0049287663736465E-4</v>
      </c>
      <c r="Z28">
        <f t="shared" si="17"/>
        <v>3.2769875350497649E-2</v>
      </c>
      <c r="AB28">
        <f t="shared" si="18"/>
        <v>-2644.2480316833203</v>
      </c>
      <c r="AC28">
        <f t="shared" si="22"/>
        <v>-2487.902945288979</v>
      </c>
      <c r="AE28">
        <f t="shared" si="2"/>
        <v>0</v>
      </c>
      <c r="AF28">
        <f t="shared" si="3"/>
        <v>0</v>
      </c>
      <c r="AG28">
        <f t="shared" si="3"/>
        <v>-0.40962344188122063</v>
      </c>
      <c r="AH28">
        <f t="shared" si="4"/>
        <v>-838.94597183007227</v>
      </c>
      <c r="AI28">
        <f t="shared" si="23"/>
        <v>-839.35559527195346</v>
      </c>
      <c r="AJ28">
        <f t="shared" si="6"/>
        <v>-156.34508639434125</v>
      </c>
      <c r="AK28">
        <f t="shared" si="19"/>
        <v>-185.09736221783243</v>
      </c>
      <c r="AL28">
        <f t="shared" si="24"/>
        <v>-1180.7980438841271</v>
      </c>
      <c r="AN28">
        <f t="shared" si="8"/>
        <v>0</v>
      </c>
      <c r="AO28">
        <f t="shared" si="8"/>
        <v>0</v>
      </c>
      <c r="AP28">
        <f t="shared" si="8"/>
        <v>-6.163516706568322E-2</v>
      </c>
      <c r="AQ28">
        <f t="shared" si="8"/>
        <v>-126.23441396652909</v>
      </c>
      <c r="AR28">
        <f t="shared" si="8"/>
        <v>-126.29604913359478</v>
      </c>
      <c r="AS28">
        <f t="shared" si="8"/>
        <v>-23.524912235389532</v>
      </c>
      <c r="AT28">
        <f t="shared" si="8"/>
        <v>-27.851205954715677</v>
      </c>
      <c r="AU28">
        <f t="shared" si="8"/>
        <v>-177.67216732369997</v>
      </c>
      <c r="AW28">
        <v>25</v>
      </c>
      <c r="AX28">
        <f>IF(Z28&gt;0, (R28*SUMPRODUCT(K28:$K$98, X28:$X$98)-K28*$AZ$3)/Z28, 0)</f>
        <v>-75920.427486496294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50000</v>
      </c>
      <c r="S29">
        <f t="shared" si="1"/>
        <v>-115362.18809653282</v>
      </c>
      <c r="U29">
        <f t="shared" si="12"/>
        <v>0.37793865599999998</v>
      </c>
      <c r="V29">
        <f t="shared" si="13"/>
        <v>0.01</v>
      </c>
      <c r="W29">
        <f t="shared" si="14"/>
        <v>3.2769875350497649E-2</v>
      </c>
      <c r="X29">
        <f t="shared" si="15"/>
        <v>1.238500264725461E-2</v>
      </c>
      <c r="Y29">
        <f t="shared" si="16"/>
        <v>3.2769875350497648E-4</v>
      </c>
      <c r="Z29">
        <f t="shared" si="17"/>
        <v>2.0057173949738064E-2</v>
      </c>
      <c r="AB29">
        <f t="shared" si="18"/>
        <v>-2487.902945288979</v>
      </c>
      <c r="AC29">
        <f t="shared" si="22"/>
        <v>-2313.8394738745606</v>
      </c>
      <c r="AE29">
        <f t="shared" si="2"/>
        <v>0</v>
      </c>
      <c r="AF29">
        <f t="shared" si="3"/>
        <v>0</v>
      </c>
      <c r="AG29">
        <f t="shared" si="3"/>
        <v>-0.25071467437172579</v>
      </c>
      <c r="AH29">
        <f t="shared" si="4"/>
        <v>-619.25013236273048</v>
      </c>
      <c r="AI29">
        <f t="shared" si="23"/>
        <v>-619.50084703710218</v>
      </c>
      <c r="AJ29">
        <f t="shared" si="6"/>
        <v>-174.06347141441847</v>
      </c>
      <c r="AK29">
        <f t="shared" si="19"/>
        <v>-174.15320617022854</v>
      </c>
      <c r="AL29">
        <f t="shared" si="24"/>
        <v>-967.71752462174913</v>
      </c>
      <c r="AN29">
        <f t="shared" si="8"/>
        <v>0</v>
      </c>
      <c r="AO29">
        <f t="shared" si="8"/>
        <v>0</v>
      </c>
      <c r="AP29">
        <f t="shared" si="8"/>
        <v>-3.3682592135613046E-2</v>
      </c>
      <c r="AQ29">
        <f t="shared" si="8"/>
        <v>-83.193972154070636</v>
      </c>
      <c r="AR29">
        <f t="shared" si="8"/>
        <v>-83.227654746206241</v>
      </c>
      <c r="AS29">
        <f t="shared" si="8"/>
        <v>-23.384785625543678</v>
      </c>
      <c r="AT29">
        <f t="shared" si="8"/>
        <v>-23.396841159141438</v>
      </c>
      <c r="AU29">
        <f t="shared" si="8"/>
        <v>-130.00928153089134</v>
      </c>
      <c r="AW29">
        <v>26</v>
      </c>
      <c r="AX29">
        <f>IF(Z29&gt;0, (R29*SUMPRODUCT(K29:$K$98, X29:$X$98)-K29*$AZ$3)/Z29, 0)</f>
        <v>-115362.18809653282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50000</v>
      </c>
      <c r="S30">
        <f t="shared" si="1"/>
        <v>-187816.71387045056</v>
      </c>
      <c r="U30">
        <f t="shared" si="12"/>
        <v>0.42486345599999997</v>
      </c>
      <c r="V30">
        <f t="shared" si="13"/>
        <v>0.01</v>
      </c>
      <c r="W30">
        <f t="shared" si="14"/>
        <v>2.0057173949738064E-2</v>
      </c>
      <c r="X30">
        <f t="shared" si="15"/>
        <v>8.5215602418788842E-3</v>
      </c>
      <c r="Y30">
        <f t="shared" si="16"/>
        <v>2.0057173949738065E-4</v>
      </c>
      <c r="Z30">
        <f t="shared" si="17"/>
        <v>1.1335041968361799E-2</v>
      </c>
      <c r="AB30">
        <f t="shared" si="18"/>
        <v>-2313.8394738745606</v>
      </c>
      <c r="AC30">
        <f t="shared" si="22"/>
        <v>-2128.9103340813567</v>
      </c>
      <c r="AE30">
        <f t="shared" si="2"/>
        <v>0</v>
      </c>
      <c r="AF30">
        <f t="shared" si="3"/>
        <v>0</v>
      </c>
      <c r="AG30">
        <f t="shared" si="3"/>
        <v>-0.14168802460452248</v>
      </c>
      <c r="AH30">
        <f t="shared" si="4"/>
        <v>-426.07801209394421</v>
      </c>
      <c r="AI30">
        <f t="shared" si="23"/>
        <v>-426.21970011854876</v>
      </c>
      <c r="AJ30">
        <f t="shared" si="6"/>
        <v>-184.92913979320383</v>
      </c>
      <c r="AK30">
        <f t="shared" si="19"/>
        <v>-161.96876317121925</v>
      </c>
      <c r="AL30">
        <f t="shared" si="24"/>
        <v>-773.11760308297187</v>
      </c>
      <c r="AN30">
        <f t="shared" si="8"/>
        <v>0</v>
      </c>
      <c r="AO30">
        <f t="shared" si="8"/>
        <v>0</v>
      </c>
      <c r="AP30">
        <f t="shared" si="8"/>
        <v>-1.6995771171858871E-2</v>
      </c>
      <c r="AQ30">
        <f t="shared" si="8"/>
        <v>-51.10893750633921</v>
      </c>
      <c r="AR30">
        <f t="shared" si="8"/>
        <v>-51.125933277511074</v>
      </c>
      <c r="AS30">
        <f t="shared" si="8"/>
        <v>-22.182632242257064</v>
      </c>
      <c r="AT30">
        <f t="shared" si="8"/>
        <v>-19.428487647636945</v>
      </c>
      <c r="AU30">
        <f t="shared" si="8"/>
        <v>-92.737053167405094</v>
      </c>
      <c r="AW30">
        <v>27</v>
      </c>
      <c r="AX30">
        <f>IF(Z30&gt;0, (R30*SUMPRODUCT(K30:$K$98, X30:$X$98)-K30*$AZ$3)/Z30, 0)</f>
        <v>-187816.71387045056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50000</v>
      </c>
      <c r="S31">
        <f t="shared" si="1"/>
        <v>-334159.60397700203</v>
      </c>
      <c r="U31">
        <f t="shared" si="12"/>
        <v>0.47765295400000002</v>
      </c>
      <c r="V31">
        <f t="shared" si="13"/>
        <v>0.01</v>
      </c>
      <c r="W31">
        <f t="shared" si="14"/>
        <v>1.1335041968361799E-2</v>
      </c>
      <c r="X31">
        <f t="shared" si="15"/>
        <v>5.4142162799019882E-3</v>
      </c>
      <c r="Y31">
        <f t="shared" si="16"/>
        <v>1.1335041968361799E-4</v>
      </c>
      <c r="Z31">
        <f t="shared" si="17"/>
        <v>5.8074752687761935E-3</v>
      </c>
      <c r="AB31">
        <f t="shared" si="18"/>
        <v>-2128.9103340813567</v>
      </c>
      <c r="AC31">
        <f t="shared" si="22"/>
        <v>-1940.6236359204863</v>
      </c>
      <c r="AE31">
        <f t="shared" si="2"/>
        <v>0</v>
      </c>
      <c r="AF31">
        <f t="shared" si="3"/>
        <v>0</v>
      </c>
      <c r="AG31">
        <f t="shared" si="3"/>
        <v>-7.2593440859702416E-2</v>
      </c>
      <c r="AH31">
        <f t="shared" si="4"/>
        <v>-270.71081399509939</v>
      </c>
      <c r="AI31">
        <f t="shared" si="23"/>
        <v>-270.78340743595908</v>
      </c>
      <c r="AJ31">
        <f t="shared" si="6"/>
        <v>-188.2866981608704</v>
      </c>
      <c r="AK31">
        <f t="shared" si="19"/>
        <v>-149.02372338569498</v>
      </c>
      <c r="AL31">
        <f t="shared" si="24"/>
        <v>-608.09382898252443</v>
      </c>
      <c r="AN31">
        <f t="shared" si="8"/>
        <v>0</v>
      </c>
      <c r="AO31">
        <f t="shared" si="8"/>
        <v>0</v>
      </c>
      <c r="AP31">
        <f t="shared" si="8"/>
        <v>-7.7747617449945086E-3</v>
      </c>
      <c r="AQ31">
        <f t="shared" si="8"/>
        <v>-28.993143949094392</v>
      </c>
      <c r="AR31">
        <f t="shared" si="8"/>
        <v>-29.000918710839386</v>
      </c>
      <c r="AS31">
        <f t="shared" si="8"/>
        <v>-20.165516341643542</v>
      </c>
      <c r="AT31">
        <f t="shared" si="8"/>
        <v>-15.960449455963348</v>
      </c>
      <c r="AU31">
        <f t="shared" si="8"/>
        <v>-65.126884508446267</v>
      </c>
      <c r="AW31">
        <v>28</v>
      </c>
      <c r="AX31">
        <f>IF(Z31&gt;0, (R31*SUMPRODUCT(K31:$K$98, X31:$X$98)-K31*$AZ$3)/Z31, 0)</f>
        <v>-334159.60397700203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50000</v>
      </c>
      <c r="S32">
        <f t="shared" si="1"/>
        <v>-667398.93793964258</v>
      </c>
      <c r="U32">
        <f t="shared" si="12"/>
        <v>0.53697763200000004</v>
      </c>
      <c r="V32">
        <f t="shared" si="13"/>
        <v>0.01</v>
      </c>
      <c r="W32">
        <f t="shared" si="14"/>
        <v>5.8074752687761935E-3</v>
      </c>
      <c r="X32">
        <f t="shared" si="15"/>
        <v>3.1184843177260043E-3</v>
      </c>
      <c r="Y32">
        <f t="shared" si="16"/>
        <v>5.8074752687761938E-5</v>
      </c>
      <c r="Z32">
        <f t="shared" si="17"/>
        <v>2.6309161983624272E-3</v>
      </c>
      <c r="AB32">
        <f t="shared" si="18"/>
        <v>-1940.6236359204863</v>
      </c>
      <c r="AC32">
        <f t="shared" si="22"/>
        <v>-1755.8706765952859</v>
      </c>
      <c r="AE32">
        <f t="shared" si="2"/>
        <v>0</v>
      </c>
      <c r="AF32">
        <f t="shared" si="3"/>
        <v>0</v>
      </c>
      <c r="AG32">
        <f t="shared" si="3"/>
        <v>-3.2886452479530343E-2</v>
      </c>
      <c r="AH32">
        <f t="shared" si="4"/>
        <v>-155.9242158863002</v>
      </c>
      <c r="AI32">
        <f t="shared" si="23"/>
        <v>-155.95710233877972</v>
      </c>
      <c r="AJ32">
        <f t="shared" si="6"/>
        <v>-184.75295932520044</v>
      </c>
      <c r="AK32">
        <f t="shared" si="19"/>
        <v>-135.84365451443406</v>
      </c>
      <c r="AL32">
        <f t="shared" si="24"/>
        <v>-476.55371617841422</v>
      </c>
      <c r="AN32">
        <f t="shared" si="8"/>
        <v>0</v>
      </c>
      <c r="AO32">
        <f t="shared" si="8"/>
        <v>0</v>
      </c>
      <c r="AP32">
        <f t="shared" si="8"/>
        <v>-3.1447687288868069E-3</v>
      </c>
      <c r="AQ32">
        <f t="shared" si="8"/>
        <v>-14.910261254254783</v>
      </c>
      <c r="AR32">
        <f t="shared" si="8"/>
        <v>-14.913406022983668</v>
      </c>
      <c r="AS32">
        <f t="shared" si="8"/>
        <v>-17.667011345076645</v>
      </c>
      <c r="AT32">
        <f t="shared" si="8"/>
        <v>-12.990056528614552</v>
      </c>
      <c r="AU32">
        <f t="shared" si="8"/>
        <v>-45.570473896674869</v>
      </c>
      <c r="AW32">
        <v>29</v>
      </c>
      <c r="AX32">
        <f>IF(Z32&gt;0, (R32*SUMPRODUCT(K32:$K$98, X32:$X$98)-K32*$AZ$3)/Z32, 0)</f>
        <v>-667398.93793964258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50000</v>
      </c>
      <c r="S33">
        <f t="shared" si="1"/>
        <v>-1555299.499061025</v>
      </c>
      <c r="U33">
        <f t="shared" si="12"/>
        <v>0.60388337299999995</v>
      </c>
      <c r="V33">
        <f t="shared" si="13"/>
        <v>0.01</v>
      </c>
      <c r="W33">
        <f t="shared" si="14"/>
        <v>2.6309161983624272E-3</v>
      </c>
      <c r="X33">
        <f t="shared" si="15"/>
        <v>1.5887665479474395E-3</v>
      </c>
      <c r="Y33">
        <f t="shared" si="16"/>
        <v>2.6309161983624273E-5</v>
      </c>
      <c r="Z33">
        <f t="shared" si="17"/>
        <v>1.0158404884313636E-3</v>
      </c>
      <c r="AB33">
        <f t="shared" si="18"/>
        <v>-1755.8706765952859</v>
      </c>
      <c r="AC33">
        <f t="shared" si="22"/>
        <v>-1579.9362027832067</v>
      </c>
      <c r="AE33">
        <f t="shared" si="2"/>
        <v>0</v>
      </c>
      <c r="AF33">
        <f t="shared" si="3"/>
        <v>0</v>
      </c>
      <c r="AG33">
        <f t="shared" si="3"/>
        <v>-1.2698006105392044E-2</v>
      </c>
      <c r="AH33">
        <f t="shared" si="4"/>
        <v>-79.438327397371978</v>
      </c>
      <c r="AI33">
        <f t="shared" si="23"/>
        <v>-79.451025403477374</v>
      </c>
      <c r="AJ33">
        <f t="shared" si="6"/>
        <v>-175.9344738120792</v>
      </c>
      <c r="AK33">
        <f t="shared" si="19"/>
        <v>-122.91094736167003</v>
      </c>
      <c r="AL33">
        <f t="shared" si="24"/>
        <v>-378.29644657722662</v>
      </c>
      <c r="AN33">
        <f t="shared" si="8"/>
        <v>0</v>
      </c>
      <c r="AO33">
        <f t="shared" si="8"/>
        <v>0</v>
      </c>
      <c r="AP33">
        <f t="shared" si="8"/>
        <v>-1.0841495484757602E-3</v>
      </c>
      <c r="AQ33">
        <f t="shared" si="8"/>
        <v>-6.7824055260895975</v>
      </c>
      <c r="AR33">
        <f t="shared" si="8"/>
        <v>-6.7834896756380729</v>
      </c>
      <c r="AS33">
        <f t="shared" si="8"/>
        <v>-15.021199293934121</v>
      </c>
      <c r="AT33">
        <f t="shared" si="8"/>
        <v>-10.494076548624273</v>
      </c>
      <c r="AU33">
        <f t="shared" si="8"/>
        <v>-32.298765518196468</v>
      </c>
      <c r="AW33">
        <v>30</v>
      </c>
      <c r="AX33">
        <f>IF(Z33&gt;0, (R33*SUMPRODUCT(K33:$K$98, X33:$X$98)-K33*$AZ$3)/Z33, 0)</f>
        <v>-1555299.499061025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50000</v>
      </c>
      <c r="S34">
        <f t="shared" si="1"/>
        <v>-4442483.4543813476</v>
      </c>
      <c r="U34">
        <f t="shared" si="12"/>
        <v>0.676158394</v>
      </c>
      <c r="V34">
        <f t="shared" si="13"/>
        <v>0.01</v>
      </c>
      <c r="W34">
        <f t="shared" si="14"/>
        <v>1.0158404884313636E-3</v>
      </c>
      <c r="X34">
        <f t="shared" si="15"/>
        <v>6.868690732179264E-4</v>
      </c>
      <c r="Y34">
        <f t="shared" si="16"/>
        <v>1.0158404884313635E-5</v>
      </c>
      <c r="Z34">
        <f t="shared" si="17"/>
        <v>3.188130103291235E-4</v>
      </c>
      <c r="AB34">
        <f t="shared" si="18"/>
        <v>-1579.9362027832067</v>
      </c>
      <c r="AC34">
        <f t="shared" si="22"/>
        <v>-1416.3215234286408</v>
      </c>
      <c r="AE34">
        <f t="shared" si="2"/>
        <v>0</v>
      </c>
      <c r="AF34">
        <f t="shared" si="3"/>
        <v>0</v>
      </c>
      <c r="AG34">
        <f t="shared" si="3"/>
        <v>-3.9851626291140434E-3</v>
      </c>
      <c r="AH34">
        <f t="shared" si="4"/>
        <v>-34.343453660896323</v>
      </c>
      <c r="AI34">
        <f t="shared" si="23"/>
        <v>-34.347438823525437</v>
      </c>
      <c r="AJ34">
        <f t="shared" si="6"/>
        <v>-163.61467935456585</v>
      </c>
      <c r="AK34">
        <f t="shared" si="19"/>
        <v>-110.59553419482448</v>
      </c>
      <c r="AL34">
        <f t="shared" si="24"/>
        <v>-308.55765237291575</v>
      </c>
      <c r="AN34">
        <f t="shared" si="8"/>
        <v>0</v>
      </c>
      <c r="AO34">
        <f t="shared" si="8"/>
        <v>0</v>
      </c>
      <c r="AP34">
        <f t="shared" si="8"/>
        <v>-3.037957459266137E-4</v>
      </c>
      <c r="AQ34">
        <f t="shared" si="8"/>
        <v>-2.6180600626899833</v>
      </c>
      <c r="AR34">
        <f t="shared" si="8"/>
        <v>-2.6183638584359099</v>
      </c>
      <c r="AS34">
        <f t="shared" si="8"/>
        <v>-12.472626134736755</v>
      </c>
      <c r="AT34">
        <f t="shared" si="8"/>
        <v>-8.4308862482579325</v>
      </c>
      <c r="AU34">
        <f t="shared" ref="AU34:AU69" si="25">AL34*$K34</f>
        <v>-23.521876241430597</v>
      </c>
      <c r="AW34">
        <v>31</v>
      </c>
      <c r="AX34">
        <f>IF(Z34&gt;0, (R34*SUMPRODUCT(K34:$K$98, X34:$X$98)-K34*$AZ$3)/Z34, 0)</f>
        <v>-4442483.4543813476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50000</v>
      </c>
      <c r="S35">
        <f t="shared" si="1"/>
        <v>-16672670.813130315</v>
      </c>
      <c r="U35">
        <f t="shared" si="12"/>
        <v>0.75167664000000001</v>
      </c>
      <c r="V35">
        <f t="shared" si="13"/>
        <v>0.01</v>
      </c>
      <c r="W35">
        <f t="shared" si="14"/>
        <v>3.188130103291235E-4</v>
      </c>
      <c r="X35">
        <f t="shared" si="15"/>
        <v>2.3964429239248084E-4</v>
      </c>
      <c r="Y35">
        <f t="shared" si="16"/>
        <v>3.188130103291235E-6</v>
      </c>
      <c r="Z35">
        <f t="shared" si="17"/>
        <v>7.5980587833351427E-5</v>
      </c>
      <c r="AB35">
        <f t="shared" si="18"/>
        <v>-1416.3215234286408</v>
      </c>
      <c r="AC35">
        <f t="shared" si="22"/>
        <v>-1266.7993291336027</v>
      </c>
      <c r="AE35">
        <f t="shared" si="2"/>
        <v>0</v>
      </c>
      <c r="AF35">
        <f t="shared" ref="AF35:AG69" si="26">-$Z35*P35</f>
        <v>0</v>
      </c>
      <c r="AG35">
        <f t="shared" si="26"/>
        <v>-9.4975734791689285E-4</v>
      </c>
      <c r="AH35">
        <f t="shared" si="4"/>
        <v>-11.982214619624042</v>
      </c>
      <c r="AI35">
        <f t="shared" si="23"/>
        <v>-11.983164376971958</v>
      </c>
      <c r="AJ35">
        <f t="shared" si="6"/>
        <v>-149.52219429503816</v>
      </c>
      <c r="AK35">
        <f t="shared" si="19"/>
        <v>-99.142506640004868</v>
      </c>
      <c r="AL35">
        <f t="shared" si="24"/>
        <v>-260.64786531201497</v>
      </c>
      <c r="AN35">
        <f t="shared" ref="AN35:AT69" si="27">AE35*$K35</f>
        <v>0</v>
      </c>
      <c r="AO35">
        <f t="shared" si="27"/>
        <v>0</v>
      </c>
      <c r="AP35">
        <f t="shared" si="27"/>
        <v>-6.4644306181193666E-5</v>
      </c>
      <c r="AQ35">
        <f t="shared" si="27"/>
        <v>-0.81555773408718102</v>
      </c>
      <c r="AR35">
        <f t="shared" si="27"/>
        <v>-0.81562237839336216</v>
      </c>
      <c r="AS35">
        <f t="shared" si="27"/>
        <v>-10.177082104278876</v>
      </c>
      <c r="AT35">
        <f t="shared" si="27"/>
        <v>-6.7480378739521063</v>
      </c>
      <c r="AU35">
        <f t="shared" si="25"/>
        <v>-17.740742356624342</v>
      </c>
      <c r="AW35">
        <v>32</v>
      </c>
      <c r="AX35">
        <f>IF(Z35&gt;0, (R35*SUMPRODUCT(K35:$K$98, X35:$X$98)-K35*$AZ$3)/Z35, 0)</f>
        <v>-16672670.813130315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50000</v>
      </c>
      <c r="S36">
        <f t="shared" si="1"/>
        <v>-63047474.74077221</v>
      </c>
      <c r="U36">
        <f t="shared" si="12"/>
        <v>0.75374016600000004</v>
      </c>
      <c r="V36">
        <f t="shared" si="13"/>
        <v>0.01</v>
      </c>
      <c r="W36">
        <f t="shared" si="14"/>
        <v>7.5980587833351427E-5</v>
      </c>
      <c r="X36">
        <f t="shared" si="15"/>
        <v>5.7269620886287889E-5</v>
      </c>
      <c r="Y36">
        <f t="shared" si="16"/>
        <v>7.598058783335143E-7</v>
      </c>
      <c r="Z36">
        <f t="shared" si="17"/>
        <v>1.7951161068730024E-5</v>
      </c>
      <c r="AB36">
        <f t="shared" si="18"/>
        <v>-1266.7993291336027</v>
      </c>
      <c r="AC36">
        <f t="shared" si="22"/>
        <v>-1131.7753740482897</v>
      </c>
      <c r="AE36">
        <f t="shared" si="2"/>
        <v>0</v>
      </c>
      <c r="AF36">
        <f t="shared" si="26"/>
        <v>0</v>
      </c>
      <c r="AG36">
        <f t="shared" si="26"/>
        <v>-2.2438951335912531E-4</v>
      </c>
      <c r="AH36">
        <f t="shared" si="4"/>
        <v>-2.8634810443143945</v>
      </c>
      <c r="AI36">
        <f t="shared" si="23"/>
        <v>-2.8637054338277537</v>
      </c>
      <c r="AJ36">
        <f t="shared" si="6"/>
        <v>-135.02395508531299</v>
      </c>
      <c r="AK36">
        <f t="shared" si="19"/>
        <v>-88.675953039352194</v>
      </c>
      <c r="AL36">
        <f t="shared" si="24"/>
        <v>-226.56361355849293</v>
      </c>
      <c r="AN36">
        <f t="shared" si="27"/>
        <v>0</v>
      </c>
      <c r="AO36">
        <f t="shared" si="27"/>
        <v>0</v>
      </c>
      <c r="AP36">
        <f t="shared" si="27"/>
        <v>-1.3636475935191058E-5</v>
      </c>
      <c r="AQ36">
        <f t="shared" si="27"/>
        <v>-0.17401789311417049</v>
      </c>
      <c r="AR36">
        <f t="shared" si="27"/>
        <v>-0.17403152959010568</v>
      </c>
      <c r="AS36">
        <f t="shared" si="27"/>
        <v>-8.2056014411348617</v>
      </c>
      <c r="AT36">
        <f t="shared" si="27"/>
        <v>-5.3889661845112364</v>
      </c>
      <c r="AU36">
        <f t="shared" si="25"/>
        <v>-13.768599155236203</v>
      </c>
      <c r="AW36">
        <v>33</v>
      </c>
      <c r="AX36">
        <f>IF(Z36&gt;0, (R36*SUMPRODUCT(K36:$K$98, X36:$X$98)-K36*$AZ$3)/Z36, 0)</f>
        <v>-63047474.74077221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50000</v>
      </c>
      <c r="S37">
        <f t="shared" si="1"/>
        <v>-240569851.63236287</v>
      </c>
      <c r="U37">
        <f t="shared" si="12"/>
        <v>0.75596915499999995</v>
      </c>
      <c r="V37">
        <f t="shared" si="13"/>
        <v>0.01</v>
      </c>
      <c r="W37">
        <f t="shared" si="14"/>
        <v>1.7951161068730024E-5</v>
      </c>
      <c r="X37">
        <f t="shared" si="15"/>
        <v>1.3570524064396732E-5</v>
      </c>
      <c r="Y37">
        <f t="shared" si="16"/>
        <v>1.7951161068730023E-7</v>
      </c>
      <c r="Z37">
        <f t="shared" si="17"/>
        <v>4.2011253936459909E-6</v>
      </c>
      <c r="AB37">
        <f t="shared" si="18"/>
        <v>-1131.7753740482897</v>
      </c>
      <c r="AC37">
        <f t="shared" si="22"/>
        <v>-1010.6641126383681</v>
      </c>
      <c r="AE37">
        <f t="shared" si="2"/>
        <v>0</v>
      </c>
      <c r="AF37">
        <f t="shared" si="26"/>
        <v>0</v>
      </c>
      <c r="AG37">
        <f t="shared" si="26"/>
        <v>-5.2514067420574886E-5</v>
      </c>
      <c r="AH37">
        <f t="shared" si="4"/>
        <v>-0.67852620321983659</v>
      </c>
      <c r="AI37">
        <f t="shared" si="23"/>
        <v>-0.67857871728725716</v>
      </c>
      <c r="AJ37">
        <f t="shared" si="6"/>
        <v>-121.11126140992155</v>
      </c>
      <c r="AK37">
        <f t="shared" si="19"/>
        <v>-79.224276183380283</v>
      </c>
      <c r="AL37">
        <f t="shared" si="24"/>
        <v>-201.01411631058909</v>
      </c>
      <c r="AN37">
        <f t="shared" si="27"/>
        <v>0</v>
      </c>
      <c r="AO37">
        <f t="shared" si="27"/>
        <v>0</v>
      </c>
      <c r="AP37">
        <f t="shared" si="27"/>
        <v>-2.8494249874419004E-6</v>
      </c>
      <c r="AQ37">
        <f t="shared" si="27"/>
        <v>-3.6816982821086489E-2</v>
      </c>
      <c r="AR37">
        <f t="shared" si="27"/>
        <v>-3.6819832246073929E-2</v>
      </c>
      <c r="AS37">
        <f t="shared" si="27"/>
        <v>-6.5715240024776689</v>
      </c>
      <c r="AT37">
        <f t="shared" si="27"/>
        <v>-4.298726860385532</v>
      </c>
      <c r="AU37">
        <f t="shared" si="25"/>
        <v>-10.907070695109274</v>
      </c>
      <c r="AW37">
        <v>34</v>
      </c>
      <c r="AX37">
        <f>IF(Z37&gt;0, (R37*SUMPRODUCT(K37:$K$98, X37:$X$98)-K37*$AZ$3)/Z37, 0)</f>
        <v>-240569851.63236287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50000</v>
      </c>
      <c r="S38">
        <f t="shared" si="1"/>
        <v>-927571366.29179358</v>
      </c>
      <c r="U38">
        <f t="shared" si="12"/>
        <v>0.75842527199999998</v>
      </c>
      <c r="V38">
        <f t="shared" si="13"/>
        <v>0.01</v>
      </c>
      <c r="W38">
        <f t="shared" si="14"/>
        <v>4.2011253936459909E-6</v>
      </c>
      <c r="X38">
        <f t="shared" si="15"/>
        <v>3.1862396693820676E-6</v>
      </c>
      <c r="Y38">
        <f t="shared" si="16"/>
        <v>4.2011253936459909E-8</v>
      </c>
      <c r="Z38">
        <f t="shared" si="17"/>
        <v>9.7287447032746333E-7</v>
      </c>
      <c r="AB38">
        <f t="shared" si="18"/>
        <v>-1010.6641126383681</v>
      </c>
      <c r="AC38">
        <f t="shared" si="22"/>
        <v>-902.41050167205015</v>
      </c>
      <c r="AE38">
        <f t="shared" si="2"/>
        <v>0</v>
      </c>
      <c r="AF38">
        <f t="shared" si="26"/>
        <v>0</v>
      </c>
      <c r="AG38">
        <f t="shared" si="26"/>
        <v>-1.2160930879093291E-5</v>
      </c>
      <c r="AH38">
        <f t="shared" si="4"/>
        <v>-0.15931198346910339</v>
      </c>
      <c r="AI38">
        <f t="shared" si="23"/>
        <v>-0.15932414439998249</v>
      </c>
      <c r="AJ38">
        <f t="shared" si="6"/>
        <v>-108.25361096631798</v>
      </c>
      <c r="AK38">
        <f t="shared" si="19"/>
        <v>-70.746487884685777</v>
      </c>
      <c r="AL38">
        <f t="shared" si="24"/>
        <v>-179.15942299540376</v>
      </c>
      <c r="AN38">
        <f t="shared" si="27"/>
        <v>0</v>
      </c>
      <c r="AO38">
        <f t="shared" si="27"/>
        <v>0</v>
      </c>
      <c r="AP38">
        <f t="shared" si="27"/>
        <v>-5.891560860921978E-7</v>
      </c>
      <c r="AQ38">
        <f t="shared" si="27"/>
        <v>-7.7181282898007852E-3</v>
      </c>
      <c r="AR38">
        <f t="shared" si="27"/>
        <v>-7.7187174458868777E-3</v>
      </c>
      <c r="AS38">
        <f t="shared" si="27"/>
        <v>-5.2445223458928645</v>
      </c>
      <c r="AT38">
        <f t="shared" si="27"/>
        <v>-3.4274287323322277</v>
      </c>
      <c r="AU38">
        <f t="shared" si="25"/>
        <v>-8.6796697956709803</v>
      </c>
      <c r="AW38">
        <v>35</v>
      </c>
      <c r="AX38">
        <f>IF(Z38&gt;0, (R38*SUMPRODUCT(K38:$K$98, X38:$X$98)-K38*$AZ$3)/Z38, 0)</f>
        <v>-927571366.29179358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50000</v>
      </c>
      <c r="S39">
        <f t="shared" si="1"/>
        <v>-3618810273.8326778</v>
      </c>
      <c r="U39">
        <f t="shared" si="12"/>
        <v>0.76114147499999996</v>
      </c>
      <c r="V39">
        <f t="shared" si="13"/>
        <v>0.01</v>
      </c>
      <c r="W39">
        <f t="shared" si="14"/>
        <v>9.7287447032746333E-7</v>
      </c>
      <c r="X39">
        <f t="shared" si="15"/>
        <v>7.4049510933488918E-7</v>
      </c>
      <c r="Y39">
        <f t="shared" si="16"/>
        <v>9.728744703274633E-9</v>
      </c>
      <c r="Z39">
        <f t="shared" si="17"/>
        <v>2.2265061628929951E-7</v>
      </c>
      <c r="AB39">
        <f t="shared" si="18"/>
        <v>-902.41050167205015</v>
      </c>
      <c r="AC39">
        <f t="shared" si="22"/>
        <v>-805.73033770289442</v>
      </c>
      <c r="AE39">
        <f t="shared" si="2"/>
        <v>0</v>
      </c>
      <c r="AF39">
        <f t="shared" si="26"/>
        <v>0</v>
      </c>
      <c r="AG39">
        <f t="shared" si="26"/>
        <v>-2.7831327036162438E-6</v>
      </c>
      <c r="AH39">
        <f t="shared" si="4"/>
        <v>-3.7024755466744462E-2</v>
      </c>
      <c r="AI39">
        <f t="shared" si="23"/>
        <v>-3.702753859944808E-2</v>
      </c>
      <c r="AJ39">
        <f t="shared" si="6"/>
        <v>-96.680163969155728</v>
      </c>
      <c r="AK39">
        <f t="shared" si="19"/>
        <v>-63.168735117043518</v>
      </c>
      <c r="AL39">
        <f t="shared" si="24"/>
        <v>-159.88592662479869</v>
      </c>
      <c r="AN39">
        <f t="shared" si="27"/>
        <v>0</v>
      </c>
      <c r="AO39">
        <f t="shared" si="27"/>
        <v>0</v>
      </c>
      <c r="AP39">
        <f t="shared" si="27"/>
        <v>-1.203869579087798E-7</v>
      </c>
      <c r="AQ39">
        <f t="shared" si="27"/>
        <v>-1.6015397584765801E-3</v>
      </c>
      <c r="AR39">
        <f t="shared" si="27"/>
        <v>-1.6016601454344889E-3</v>
      </c>
      <c r="AS39">
        <f t="shared" si="27"/>
        <v>-4.1819891718585991</v>
      </c>
      <c r="AT39">
        <f t="shared" si="27"/>
        <v>-2.7324215786783275</v>
      </c>
      <c r="AU39">
        <f t="shared" si="25"/>
        <v>-6.9160124106823613</v>
      </c>
      <c r="AW39">
        <v>36</v>
      </c>
      <c r="AX39">
        <f>IF(Z39&gt;0, (R39*SUMPRODUCT(K39:$K$98, X39:$X$98)-K39*$AZ$3)/Z39, 0)</f>
        <v>-3618810273.8326778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50000</v>
      </c>
      <c r="S40">
        <f t="shared" si="1"/>
        <v>-14286676863.450926</v>
      </c>
      <c r="U40">
        <f t="shared" si="12"/>
        <v>0.76383916100000004</v>
      </c>
      <c r="V40">
        <f t="shared" si="13"/>
        <v>0.01</v>
      </c>
      <c r="W40">
        <f t="shared" si="14"/>
        <v>2.2265061628929951E-7</v>
      </c>
      <c r="X40">
        <f t="shared" si="15"/>
        <v>1.7006925994255148E-7</v>
      </c>
      <c r="Y40">
        <f t="shared" si="16"/>
        <v>2.226506162892995E-9</v>
      </c>
      <c r="Z40">
        <f t="shared" si="17"/>
        <v>5.0354850183855034E-8</v>
      </c>
      <c r="AB40">
        <f t="shared" si="18"/>
        <v>-805.73033770289442</v>
      </c>
      <c r="AC40">
        <f t="shared" si="22"/>
        <v>-719.40347308421929</v>
      </c>
      <c r="AE40">
        <f t="shared" si="2"/>
        <v>0</v>
      </c>
      <c r="AF40">
        <f t="shared" si="26"/>
        <v>0</v>
      </c>
      <c r="AG40">
        <f t="shared" si="26"/>
        <v>-6.2943562729818791E-7</v>
      </c>
      <c r="AH40">
        <f t="shared" si="4"/>
        <v>-8.503462997127573E-3</v>
      </c>
      <c r="AI40">
        <f t="shared" si="23"/>
        <v>-8.5040924327548714E-3</v>
      </c>
      <c r="AJ40">
        <f t="shared" si="6"/>
        <v>-86.326864618675131</v>
      </c>
      <c r="AK40">
        <f t="shared" si="19"/>
        <v>-56.401123639202616</v>
      </c>
      <c r="AL40">
        <f t="shared" si="24"/>
        <v>-142.7364923503105</v>
      </c>
      <c r="AN40">
        <f t="shared" si="27"/>
        <v>0</v>
      </c>
      <c r="AO40">
        <f t="shared" si="27"/>
        <v>0</v>
      </c>
      <c r="AP40">
        <f t="shared" si="27"/>
        <v>-2.4309656611881533E-8</v>
      </c>
      <c r="AQ40">
        <f t="shared" si="27"/>
        <v>-3.2841526044423094E-4</v>
      </c>
      <c r="AR40">
        <f t="shared" si="27"/>
        <v>-3.2843957010084281E-4</v>
      </c>
      <c r="AS40">
        <f t="shared" si="27"/>
        <v>-3.33406045709294</v>
      </c>
      <c r="AT40">
        <f t="shared" si="27"/>
        <v>-2.1782878005787727</v>
      </c>
      <c r="AU40">
        <f t="shared" si="25"/>
        <v>-5.5126766972418135</v>
      </c>
      <c r="AW40">
        <v>37</v>
      </c>
      <c r="AX40">
        <f>IF(Z40&gt;0, (R40*SUMPRODUCT(K40:$K$98, X40:$X$98)-K40*$AZ$3)/Z40, 0)</f>
        <v>-14286676863.450926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50000</v>
      </c>
      <c r="S41">
        <f t="shared" si="1"/>
        <v>-57138254638.994659</v>
      </c>
      <c r="U41">
        <f t="shared" si="12"/>
        <v>0.76675259399999995</v>
      </c>
      <c r="V41">
        <f t="shared" si="13"/>
        <v>0.01</v>
      </c>
      <c r="W41">
        <f t="shared" si="14"/>
        <v>5.0354850183855034E-8</v>
      </c>
      <c r="X41">
        <f t="shared" si="15"/>
        <v>3.8609711998952221E-8</v>
      </c>
      <c r="Y41">
        <f t="shared" si="16"/>
        <v>5.0354850183855038E-10</v>
      </c>
      <c r="Z41">
        <f t="shared" si="17"/>
        <v>1.1241589683064263E-8</v>
      </c>
      <c r="AB41">
        <f t="shared" si="18"/>
        <v>-719.40347308421929</v>
      </c>
      <c r="AC41">
        <f t="shared" si="22"/>
        <v>-642.32481385802112</v>
      </c>
      <c r="AE41">
        <f t="shared" si="2"/>
        <v>0</v>
      </c>
      <c r="AF41">
        <f t="shared" si="26"/>
        <v>0</v>
      </c>
      <c r="AG41">
        <f t="shared" si="26"/>
        <v>-1.4051987103830331E-7</v>
      </c>
      <c r="AH41">
        <f t="shared" si="4"/>
        <v>-1.9304855999476111E-3</v>
      </c>
      <c r="AI41">
        <f t="shared" si="23"/>
        <v>-1.9306261198186495E-3</v>
      </c>
      <c r="AJ41">
        <f t="shared" si="6"/>
        <v>-77.07865922619817</v>
      </c>
      <c r="AK41">
        <f t="shared" si="19"/>
        <v>-50.358243115895355</v>
      </c>
      <c r="AL41">
        <f t="shared" si="24"/>
        <v>-127.43883296821335</v>
      </c>
      <c r="AN41">
        <f t="shared" si="27"/>
        <v>0</v>
      </c>
      <c r="AO41">
        <f t="shared" si="27"/>
        <v>0</v>
      </c>
      <c r="AP41">
        <f t="shared" si="27"/>
        <v>-4.8455962315654491E-9</v>
      </c>
      <c r="AQ41">
        <f t="shared" si="27"/>
        <v>-6.6569615237176477E-5</v>
      </c>
      <c r="AR41">
        <f t="shared" si="27"/>
        <v>-6.6574460833408044E-5</v>
      </c>
      <c r="AS41">
        <f t="shared" si="27"/>
        <v>-2.6579305682594581</v>
      </c>
      <c r="AT41">
        <f t="shared" si="27"/>
        <v>-1.7365210433770235</v>
      </c>
      <c r="AU41">
        <f t="shared" si="25"/>
        <v>-4.394518186097315</v>
      </c>
      <c r="AW41">
        <v>38</v>
      </c>
      <c r="AX41">
        <f>IF(Z41&gt;0, (R41*SUMPRODUCT(K41:$K$98, X41:$X$98)-K41*$AZ$3)/Z41, 0)</f>
        <v>-57138254638.994659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50000</v>
      </c>
      <c r="S42">
        <f t="shared" si="1"/>
        <v>-231687277817.93661</v>
      </c>
      <c r="U42">
        <f t="shared" si="12"/>
        <v>0.76980532899999998</v>
      </c>
      <c r="V42">
        <f t="shared" si="13"/>
        <v>0.01</v>
      </c>
      <c r="W42">
        <f t="shared" si="14"/>
        <v>1.1241589683064263E-8</v>
      </c>
      <c r="X42">
        <f t="shared" si="15"/>
        <v>8.6538356444542907E-9</v>
      </c>
      <c r="Y42">
        <f t="shared" si="16"/>
        <v>1.1241589683064264E-10</v>
      </c>
      <c r="Z42">
        <f t="shared" si="17"/>
        <v>2.4753381417793303E-9</v>
      </c>
      <c r="AB42">
        <f t="shared" si="18"/>
        <v>-642.32481385802112</v>
      </c>
      <c r="AC42">
        <f t="shared" si="22"/>
        <v>-573.5043557477627</v>
      </c>
      <c r="AE42">
        <f t="shared" si="2"/>
        <v>0</v>
      </c>
      <c r="AF42">
        <f t="shared" si="26"/>
        <v>0</v>
      </c>
      <c r="AG42">
        <f t="shared" si="26"/>
        <v>-3.0941726772241631E-8</v>
      </c>
      <c r="AH42">
        <f t="shared" si="4"/>
        <v>-4.3269178222271452E-4</v>
      </c>
      <c r="AI42">
        <f t="shared" si="23"/>
        <v>-4.3272272394948675E-4</v>
      </c>
      <c r="AJ42">
        <f t="shared" si="6"/>
        <v>-68.820458110258414</v>
      </c>
      <c r="AK42">
        <f t="shared" si="19"/>
        <v>-44.962736970061485</v>
      </c>
      <c r="AL42">
        <f t="shared" si="24"/>
        <v>-113.78362780304384</v>
      </c>
      <c r="AN42">
        <f t="shared" si="27"/>
        <v>0</v>
      </c>
      <c r="AO42">
        <f t="shared" si="27"/>
        <v>0</v>
      </c>
      <c r="AP42">
        <f t="shared" si="27"/>
        <v>-9.5265577500749466E-10</v>
      </c>
      <c r="AQ42">
        <f t="shared" si="27"/>
        <v>-1.3322020718719286E-5</v>
      </c>
      <c r="AR42">
        <f t="shared" si="27"/>
        <v>-1.3322973374494292E-5</v>
      </c>
      <c r="AS42">
        <f t="shared" si="27"/>
        <v>-2.1188929544881141</v>
      </c>
      <c r="AT42">
        <f t="shared" si="27"/>
        <v>-1.3843445567846977</v>
      </c>
      <c r="AU42">
        <f t="shared" si="25"/>
        <v>-3.5032508342461863</v>
      </c>
      <c r="AW42">
        <v>39</v>
      </c>
      <c r="AX42">
        <f>IF(Z42&gt;0, (R42*SUMPRODUCT(K42:$K$98, X42:$X$98)-K42*$AZ$3)/Z42, 0)</f>
        <v>-231687277817.93661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50000</v>
      </c>
      <c r="S43">
        <f t="shared" si="1"/>
        <v>-953110721104.22363</v>
      </c>
      <c r="U43">
        <f t="shared" si="12"/>
        <v>0.772959481</v>
      </c>
      <c r="V43">
        <f t="shared" si="13"/>
        <v>0.01</v>
      </c>
      <c r="W43">
        <f t="shared" si="14"/>
        <v>2.4753381417793303E-9</v>
      </c>
      <c r="X43">
        <f t="shared" si="15"/>
        <v>1.9133360853692557E-9</v>
      </c>
      <c r="Y43">
        <f t="shared" si="16"/>
        <v>2.4753381417793303E-11</v>
      </c>
      <c r="Z43">
        <f t="shared" si="17"/>
        <v>5.3724867499228134E-10</v>
      </c>
      <c r="AB43">
        <f t="shared" si="18"/>
        <v>-573.5043557477627</v>
      </c>
      <c r="AC43">
        <f t="shared" si="22"/>
        <v>-512.05747203418196</v>
      </c>
      <c r="AE43">
        <f t="shared" si="2"/>
        <v>0</v>
      </c>
      <c r="AF43">
        <f t="shared" si="26"/>
        <v>0</v>
      </c>
      <c r="AG43">
        <f t="shared" si="26"/>
        <v>-6.7156084374035171E-9</v>
      </c>
      <c r="AH43">
        <f t="shared" si="4"/>
        <v>-9.5666804268462784E-5</v>
      </c>
      <c r="AI43">
        <f t="shared" si="23"/>
        <v>-9.5673519876900186E-5</v>
      </c>
      <c r="AJ43">
        <f t="shared" si="6"/>
        <v>-61.446883713580746</v>
      </c>
      <c r="AK43">
        <f t="shared" si="19"/>
        <v>-40.145304902343391</v>
      </c>
      <c r="AL43">
        <f t="shared" si="24"/>
        <v>-101.59228428944402</v>
      </c>
      <c r="AN43">
        <f t="shared" si="27"/>
        <v>0</v>
      </c>
      <c r="AO43">
        <f t="shared" si="27"/>
        <v>0</v>
      </c>
      <c r="AP43">
        <f t="shared" si="27"/>
        <v>-1.8461152128211948E-10</v>
      </c>
      <c r="AQ43">
        <f t="shared" si="27"/>
        <v>-2.6298725479337349E-6</v>
      </c>
      <c r="AR43">
        <f t="shared" si="27"/>
        <v>-2.6300571594550169E-6</v>
      </c>
      <c r="AS43">
        <f t="shared" si="27"/>
        <v>-1.6891697582051901</v>
      </c>
      <c r="AT43">
        <f t="shared" si="27"/>
        <v>-1.1035911160451157</v>
      </c>
      <c r="AU43">
        <f t="shared" si="25"/>
        <v>-2.7927635043074654</v>
      </c>
      <c r="AW43">
        <v>40</v>
      </c>
      <c r="AX43">
        <f>IF(Z43&gt;0, (R43*SUMPRODUCT(K43:$K$98, X43:$X$98)-K43*$AZ$3)/Z43, 0)</f>
        <v>-953110721104.22363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50000</v>
      </c>
      <c r="S44">
        <f t="shared" si="1"/>
        <v>-3982996043063.5205</v>
      </c>
      <c r="U44">
        <f t="shared" si="12"/>
        <v>0.77634382000000002</v>
      </c>
      <c r="V44">
        <f t="shared" si="13"/>
        <v>0.01</v>
      </c>
      <c r="W44">
        <f t="shared" si="14"/>
        <v>5.3724867499228134E-10</v>
      </c>
      <c r="X44">
        <f t="shared" si="15"/>
        <v>4.1708968863344616E-10</v>
      </c>
      <c r="Y44">
        <f t="shared" si="16"/>
        <v>5.3724867499228137E-12</v>
      </c>
      <c r="Z44">
        <f t="shared" si="17"/>
        <v>1.1478649960891237E-10</v>
      </c>
      <c r="AB44">
        <f t="shared" si="18"/>
        <v>-512.05747203418196</v>
      </c>
      <c r="AC44">
        <f t="shared" si="22"/>
        <v>-457.1941737394103</v>
      </c>
      <c r="AE44">
        <f t="shared" si="2"/>
        <v>0</v>
      </c>
      <c r="AF44">
        <f t="shared" si="26"/>
        <v>0</v>
      </c>
      <c r="AG44">
        <f t="shared" si="26"/>
        <v>-1.4348312451114046E-9</v>
      </c>
      <c r="AH44">
        <f t="shared" si="4"/>
        <v>-2.0854484431672308E-5</v>
      </c>
      <c r="AI44">
        <f t="shared" si="23"/>
        <v>-2.0855919262917421E-5</v>
      </c>
      <c r="AJ44">
        <f t="shared" si="6"/>
        <v>-54.863298294771653</v>
      </c>
      <c r="AK44">
        <f t="shared" si="19"/>
        <v>-35.844023042392742</v>
      </c>
      <c r="AL44">
        <f t="shared" si="24"/>
        <v>-90.707342193083662</v>
      </c>
      <c r="AN44">
        <f t="shared" si="27"/>
        <v>0</v>
      </c>
      <c r="AO44">
        <f t="shared" si="27"/>
        <v>0</v>
      </c>
      <c r="AP44">
        <f t="shared" si="27"/>
        <v>-3.5217314661719955E-11</v>
      </c>
      <c r="AQ44">
        <f t="shared" si="27"/>
        <v>-5.1186433445775686E-7</v>
      </c>
      <c r="AR44">
        <f t="shared" si="27"/>
        <v>-5.1189955177241865E-7</v>
      </c>
      <c r="AS44">
        <f t="shared" si="27"/>
        <v>-1.3465960167857651</v>
      </c>
      <c r="AT44">
        <f t="shared" si="27"/>
        <v>-0.87977610086674318</v>
      </c>
      <c r="AU44">
        <f t="shared" si="25"/>
        <v>-2.2263726295520603</v>
      </c>
      <c r="AW44">
        <v>41</v>
      </c>
      <c r="AX44">
        <f>IF(Z44&gt;0, (R44*SUMPRODUCT(K44:$K$98, X44:$X$98)-K44*$AZ$3)/Z44, 0)</f>
        <v>-3982996043063.5205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50000</v>
      </c>
      <c r="S45">
        <f t="shared" si="1"/>
        <v>-16920351196706.561</v>
      </c>
      <c r="U45">
        <f t="shared" si="12"/>
        <v>0.77982431100000005</v>
      </c>
      <c r="V45">
        <f t="shared" si="13"/>
        <v>0.01</v>
      </c>
      <c r="W45">
        <f t="shared" si="14"/>
        <v>1.1478649960891237E-10</v>
      </c>
      <c r="X45">
        <f t="shared" si="15"/>
        <v>8.9513302969621866E-11</v>
      </c>
      <c r="Y45">
        <f t="shared" si="16"/>
        <v>1.1478649960891238E-12</v>
      </c>
      <c r="Z45">
        <f t="shared" si="17"/>
        <v>2.4125331643201383E-11</v>
      </c>
      <c r="AB45">
        <f t="shared" si="18"/>
        <v>-457.1941737394103</v>
      </c>
      <c r="AC45">
        <f t="shared" si="22"/>
        <v>-408.20908413998518</v>
      </c>
      <c r="AE45">
        <f t="shared" si="2"/>
        <v>0</v>
      </c>
      <c r="AF45">
        <f t="shared" si="26"/>
        <v>0</v>
      </c>
      <c r="AG45">
        <f t="shared" si="26"/>
        <v>-3.0156664554001728E-10</v>
      </c>
      <c r="AH45">
        <f t="shared" si="4"/>
        <v>-4.4756651484810931E-6</v>
      </c>
      <c r="AI45">
        <f t="shared" si="23"/>
        <v>-4.4759667151266328E-6</v>
      </c>
      <c r="AJ45">
        <f t="shared" si="6"/>
        <v>-48.985089599425123</v>
      </c>
      <c r="AK45">
        <f t="shared" si="19"/>
        <v>-32.003592161758725</v>
      </c>
      <c r="AL45">
        <f t="shared" si="24"/>
        <v>-80.98868623715056</v>
      </c>
      <c r="AN45">
        <f t="shared" si="27"/>
        <v>0</v>
      </c>
      <c r="AO45">
        <f t="shared" si="27"/>
        <v>0</v>
      </c>
      <c r="AP45">
        <f t="shared" si="27"/>
        <v>-6.6087708694257066E-12</v>
      </c>
      <c r="AQ45">
        <f t="shared" si="27"/>
        <v>-9.8083279076235571E-8</v>
      </c>
      <c r="AR45">
        <f t="shared" si="27"/>
        <v>-9.8089887847104999E-8</v>
      </c>
      <c r="AS45">
        <f t="shared" si="27"/>
        <v>-1.0734981403569395</v>
      </c>
      <c r="AT45">
        <f t="shared" si="27"/>
        <v>-0.70135212472476738</v>
      </c>
      <c r="AU45">
        <f t="shared" si="25"/>
        <v>-1.7748503631715948</v>
      </c>
      <c r="AW45">
        <v>42</v>
      </c>
      <c r="AX45">
        <f>IF(Z45&gt;0, (R45*SUMPRODUCT(K45:$K$98, X45:$X$98)-K45*$AZ$3)/Z45, 0)</f>
        <v>-16920351196706.561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50000</v>
      </c>
      <c r="S46">
        <f t="shared" si="1"/>
        <v>-73163384559602.844</v>
      </c>
      <c r="U46">
        <f t="shared" si="12"/>
        <v>0.78351069500000003</v>
      </c>
      <c r="V46">
        <f t="shared" si="13"/>
        <v>0.01</v>
      </c>
      <c r="W46">
        <f t="shared" si="14"/>
        <v>2.4125331643201383E-11</v>
      </c>
      <c r="X46">
        <f t="shared" si="15"/>
        <v>1.8902455362870208E-11</v>
      </c>
      <c r="Y46">
        <f t="shared" si="16"/>
        <v>2.4125331643201385E-13</v>
      </c>
      <c r="Z46">
        <f t="shared" si="17"/>
        <v>4.9816229638991611E-12</v>
      </c>
      <c r="AB46">
        <f t="shared" si="18"/>
        <v>-408.20908413998518</v>
      </c>
      <c r="AC46">
        <f t="shared" si="22"/>
        <v>-364.47239663870283</v>
      </c>
      <c r="AE46">
        <f t="shared" si="2"/>
        <v>0</v>
      </c>
      <c r="AF46">
        <f t="shared" si="26"/>
        <v>0</v>
      </c>
      <c r="AG46">
        <f t="shared" si="26"/>
        <v>-6.227028704873951E-11</v>
      </c>
      <c r="AH46">
        <f t="shared" si="4"/>
        <v>-9.4512276814351043E-7</v>
      </c>
      <c r="AI46">
        <f t="shared" si="23"/>
        <v>-9.4518503843055914E-7</v>
      </c>
      <c r="AJ46">
        <f t="shared" si="6"/>
        <v>-43.736687501282347</v>
      </c>
      <c r="AK46">
        <f t="shared" si="19"/>
        <v>-28.574635889798966</v>
      </c>
      <c r="AL46">
        <f t="shared" si="24"/>
        <v>-72.311324336266352</v>
      </c>
      <c r="AN46">
        <f t="shared" si="27"/>
        <v>0</v>
      </c>
      <c r="AO46">
        <f t="shared" si="27"/>
        <v>0</v>
      </c>
      <c r="AP46">
        <f t="shared" si="27"/>
        <v>-1.2184290211892495E-12</v>
      </c>
      <c r="AQ46">
        <f t="shared" si="27"/>
        <v>-1.8493009489283889E-8</v>
      </c>
      <c r="AR46">
        <f t="shared" si="27"/>
        <v>-1.8494227918305078E-8</v>
      </c>
      <c r="AS46">
        <f t="shared" si="27"/>
        <v>-0.8557861520782285</v>
      </c>
      <c r="AT46">
        <f t="shared" si="27"/>
        <v>-0.55911362044623358</v>
      </c>
      <c r="AU46">
        <f t="shared" si="25"/>
        <v>-1.41489979101869</v>
      </c>
      <c r="AW46">
        <v>43</v>
      </c>
      <c r="AX46">
        <f>IF(Z46&gt;0, (R46*SUMPRODUCT(K46:$K$98, X46:$X$98)-K46*$AZ$3)/Z46, 0)</f>
        <v>-73163384559602.844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50000</v>
      </c>
      <c r="S47">
        <f t="shared" si="1"/>
        <v>-322451610183717.56</v>
      </c>
      <c r="U47">
        <f t="shared" si="12"/>
        <v>0.78741316699999997</v>
      </c>
      <c r="V47">
        <f t="shared" si="13"/>
        <v>0.01</v>
      </c>
      <c r="W47">
        <f t="shared" si="14"/>
        <v>4.9816229638991611E-12</v>
      </c>
      <c r="X47">
        <f t="shared" si="15"/>
        <v>3.9225955148037648E-12</v>
      </c>
      <c r="Y47">
        <f t="shared" si="16"/>
        <v>4.9816229638991615E-14</v>
      </c>
      <c r="Z47">
        <f t="shared" si="17"/>
        <v>1.0092112194564048E-12</v>
      </c>
      <c r="AB47">
        <f t="shared" si="18"/>
        <v>-364.47239663870283</v>
      </c>
      <c r="AC47">
        <f t="shared" si="22"/>
        <v>-325.42178272919085</v>
      </c>
      <c r="AE47">
        <f t="shared" si="2"/>
        <v>0</v>
      </c>
      <c r="AF47">
        <f t="shared" si="26"/>
        <v>0</v>
      </c>
      <c r="AG47">
        <f t="shared" si="26"/>
        <v>-1.261514024320506E-11</v>
      </c>
      <c r="AH47">
        <f t="shared" si="4"/>
        <v>-1.9612977574018824E-7</v>
      </c>
      <c r="AI47">
        <f t="shared" si="23"/>
        <v>-1.9614239088043145E-7</v>
      </c>
      <c r="AJ47">
        <f t="shared" si="6"/>
        <v>-39.050613909511981</v>
      </c>
      <c r="AK47">
        <f t="shared" si="19"/>
        <v>-25.513067764709202</v>
      </c>
      <c r="AL47">
        <f t="shared" si="24"/>
        <v>-64.563681870363567</v>
      </c>
      <c r="AN47">
        <f t="shared" si="27"/>
        <v>0</v>
      </c>
      <c r="AO47">
        <f t="shared" si="27"/>
        <v>0</v>
      </c>
      <c r="AP47">
        <f t="shared" si="27"/>
        <v>-2.2039078271251791E-13</v>
      </c>
      <c r="AQ47">
        <f t="shared" si="27"/>
        <v>-3.4264537654976323E-9</v>
      </c>
      <c r="AR47">
        <f t="shared" si="27"/>
        <v>-3.4266741562803446E-9</v>
      </c>
      <c r="AS47">
        <f t="shared" si="27"/>
        <v>-0.68222748213658413</v>
      </c>
      <c r="AT47">
        <f t="shared" si="27"/>
        <v>-0.44572195517924779</v>
      </c>
      <c r="AU47">
        <f t="shared" si="25"/>
        <v>-1.1279494407425059</v>
      </c>
      <c r="AW47">
        <v>44</v>
      </c>
      <c r="AX47">
        <f>IF(Z47&gt;0, (R47*SUMPRODUCT(K47:$K$98, X47:$X$98)-K47*$AZ$3)/Z47, 0)</f>
        <v>-322451610183717.56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50000</v>
      </c>
      <c r="S48">
        <f t="shared" si="1"/>
        <v>-1449573745157458.3</v>
      </c>
      <c r="U48">
        <f t="shared" si="12"/>
        <v>0.79138766699999996</v>
      </c>
      <c r="V48">
        <f t="shared" si="13"/>
        <v>0.01</v>
      </c>
      <c r="W48">
        <f t="shared" si="14"/>
        <v>1.0092112194564048E-12</v>
      </c>
      <c r="X48">
        <f t="shared" si="15"/>
        <v>7.9867731247582915E-13</v>
      </c>
      <c r="Y48">
        <f t="shared" si="16"/>
        <v>1.0092112194564047E-14</v>
      </c>
      <c r="Z48">
        <f t="shared" si="17"/>
        <v>2.0044179478601156E-13</v>
      </c>
      <c r="AB48">
        <f t="shared" si="18"/>
        <v>-325.42178272919085</v>
      </c>
      <c r="AC48">
        <f t="shared" si="22"/>
        <v>-290.55516315404145</v>
      </c>
      <c r="AE48">
        <f t="shared" si="2"/>
        <v>0</v>
      </c>
      <c r="AF48">
        <f t="shared" si="26"/>
        <v>0</v>
      </c>
      <c r="AG48">
        <f t="shared" si="26"/>
        <v>-2.5055224348251445E-12</v>
      </c>
      <c r="AH48">
        <f t="shared" si="4"/>
        <v>-3.9933865623791457E-8</v>
      </c>
      <c r="AI48">
        <f t="shared" si="23"/>
        <v>-3.9936371146226279E-8</v>
      </c>
      <c r="AJ48">
        <f t="shared" si="6"/>
        <v>-34.8666195751494</v>
      </c>
      <c r="AK48">
        <f t="shared" si="19"/>
        <v>-22.779524791043361</v>
      </c>
      <c r="AL48">
        <f t="shared" si="24"/>
        <v>-57.646144406129139</v>
      </c>
      <c r="AN48">
        <f t="shared" si="27"/>
        <v>0</v>
      </c>
      <c r="AO48">
        <f t="shared" si="27"/>
        <v>0</v>
      </c>
      <c r="AP48">
        <f t="shared" si="27"/>
        <v>-3.9082435291276116E-14</v>
      </c>
      <c r="AQ48">
        <f t="shared" si="27"/>
        <v>-6.2290909771129805E-10</v>
      </c>
      <c r="AR48">
        <f t="shared" si="27"/>
        <v>-6.2294818014658929E-10</v>
      </c>
      <c r="AS48">
        <f t="shared" si="27"/>
        <v>-0.54386757206044167</v>
      </c>
      <c r="AT48">
        <f t="shared" si="27"/>
        <v>-0.3553268137765061</v>
      </c>
      <c r="AU48">
        <f t="shared" si="25"/>
        <v>-0.89919438645989613</v>
      </c>
      <c r="AW48">
        <v>45</v>
      </c>
      <c r="AX48">
        <f>IF(Z48&gt;0, (R48*SUMPRODUCT(K48:$K$98, X48:$X$98)-K48*$AZ$3)/Z48, 0)</f>
        <v>-1449573745157458.3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50000</v>
      </c>
      <c r="S49">
        <f t="shared" si="1"/>
        <v>-6655715275312946</v>
      </c>
      <c r="U49">
        <f t="shared" si="12"/>
        <v>0.79554122000000005</v>
      </c>
      <c r="V49">
        <f t="shared" si="13"/>
        <v>0.01</v>
      </c>
      <c r="W49">
        <f t="shared" si="14"/>
        <v>2.0044179478601156E-13</v>
      </c>
      <c r="X49">
        <f t="shared" si="15"/>
        <v>1.5945970996305329E-13</v>
      </c>
      <c r="Y49">
        <f t="shared" si="16"/>
        <v>2.0044179478601157E-15</v>
      </c>
      <c r="Z49">
        <f t="shared" si="17"/>
        <v>3.8977666875098156E-14</v>
      </c>
      <c r="AB49">
        <f t="shared" si="18"/>
        <v>-290.55516315404145</v>
      </c>
      <c r="AC49">
        <f t="shared" si="22"/>
        <v>-259.42425281665021</v>
      </c>
      <c r="AE49">
        <f t="shared" si="2"/>
        <v>0</v>
      </c>
      <c r="AF49">
        <f t="shared" si="26"/>
        <v>0</v>
      </c>
      <c r="AG49">
        <f t="shared" si="26"/>
        <v>-4.8722083593872698E-13</v>
      </c>
      <c r="AH49">
        <f t="shared" si="4"/>
        <v>-7.9729854981526642E-9</v>
      </c>
      <c r="AI49">
        <f t="shared" si="23"/>
        <v>-7.9734727189886024E-9</v>
      </c>
      <c r="AJ49">
        <f t="shared" si="6"/>
        <v>-31.130910337391242</v>
      </c>
      <c r="AK49">
        <f t="shared" si="19"/>
        <v>-20.338861420782905</v>
      </c>
      <c r="AL49">
        <f t="shared" si="24"/>
        <v>-51.469771766147616</v>
      </c>
      <c r="AN49">
        <f t="shared" si="27"/>
        <v>0</v>
      </c>
      <c r="AO49">
        <f t="shared" si="27"/>
        <v>0</v>
      </c>
      <c r="AP49">
        <f t="shared" si="27"/>
        <v>-6.7856452555093708E-15</v>
      </c>
      <c r="AQ49">
        <f t="shared" si="27"/>
        <v>-1.1104174375783163E-10</v>
      </c>
      <c r="AR49">
        <f t="shared" si="27"/>
        <v>-1.1104852940308713E-10</v>
      </c>
      <c r="AS49">
        <f t="shared" si="27"/>
        <v>-0.4335678986790551</v>
      </c>
      <c r="AT49">
        <f t="shared" si="27"/>
        <v>-0.28326436047524572</v>
      </c>
      <c r="AU49">
        <f t="shared" si="25"/>
        <v>-0.71683225926534933</v>
      </c>
      <c r="AW49">
        <v>46</v>
      </c>
      <c r="AX49">
        <f>IF(Z49&gt;0, (R49*SUMPRODUCT(K49:$K$98, X49:$X$98)-K49*$AZ$3)/Z49, 0)</f>
        <v>-6655715275312946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50000</v>
      </c>
      <c r="S50">
        <f t="shared" si="1"/>
        <v>-3.1231293341053E+16</v>
      </c>
      <c r="U50">
        <f t="shared" si="12"/>
        <v>0.79972280399999995</v>
      </c>
      <c r="V50">
        <f t="shared" si="13"/>
        <v>0.01</v>
      </c>
      <c r="W50">
        <f t="shared" si="14"/>
        <v>3.8977666875098156E-14</v>
      </c>
      <c r="X50">
        <f t="shared" si="15"/>
        <v>3.1171329046731415E-14</v>
      </c>
      <c r="Y50">
        <f t="shared" si="16"/>
        <v>3.8977666875098154E-16</v>
      </c>
      <c r="Z50">
        <f t="shared" si="17"/>
        <v>7.416561159615759E-15</v>
      </c>
      <c r="AB50">
        <f t="shared" si="18"/>
        <v>-259.42425281665021</v>
      </c>
      <c r="AC50">
        <f t="shared" si="22"/>
        <v>-231.62879715781997</v>
      </c>
      <c r="AE50">
        <f t="shared" si="2"/>
        <v>0</v>
      </c>
      <c r="AF50">
        <f t="shared" si="26"/>
        <v>0</v>
      </c>
      <c r="AG50">
        <f t="shared" si="26"/>
        <v>-9.2707014495196993E-14</v>
      </c>
      <c r="AH50">
        <f t="shared" si="4"/>
        <v>-1.5585664523365708E-9</v>
      </c>
      <c r="AI50">
        <f t="shared" si="23"/>
        <v>-1.5586591593510661E-9</v>
      </c>
      <c r="AJ50">
        <f t="shared" si="6"/>
        <v>-27.795455658830235</v>
      </c>
      <c r="AK50">
        <f t="shared" si="19"/>
        <v>-18.159697697165516</v>
      </c>
      <c r="AL50">
        <f t="shared" si="24"/>
        <v>-45.955153357554408</v>
      </c>
      <c r="AN50">
        <f t="shared" si="27"/>
        <v>0</v>
      </c>
      <c r="AO50">
        <f t="shared" si="27"/>
        <v>0</v>
      </c>
      <c r="AP50">
        <f t="shared" si="27"/>
        <v>-1.1528156716687736E-15</v>
      </c>
      <c r="AQ50">
        <f t="shared" si="27"/>
        <v>-1.938084018101875E-11</v>
      </c>
      <c r="AR50">
        <f t="shared" si="27"/>
        <v>-1.938199299669042E-11</v>
      </c>
      <c r="AS50">
        <f t="shared" si="27"/>
        <v>-0.34563767433513992</v>
      </c>
      <c r="AT50">
        <f t="shared" si="27"/>
        <v>-0.22581661389974267</v>
      </c>
      <c r="AU50">
        <f t="shared" si="25"/>
        <v>-0.57145428825426448</v>
      </c>
      <c r="AW50">
        <v>47</v>
      </c>
      <c r="AX50">
        <f>IF(Z50&gt;0, (R50*SUMPRODUCT(K50:$K$98, X50:$X$98)-K50*$AZ$3)/Z50, 0)</f>
        <v>-3.1231293341053E+16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50000</v>
      </c>
      <c r="S51">
        <f t="shared" si="1"/>
        <v>-1.4978767246052086E+17</v>
      </c>
      <c r="U51">
        <f t="shared" si="12"/>
        <v>0.80383592599999998</v>
      </c>
      <c r="V51">
        <f t="shared" si="13"/>
        <v>0.01</v>
      </c>
      <c r="W51">
        <f t="shared" si="14"/>
        <v>7.416561159615759E-15</v>
      </c>
      <c r="X51">
        <f t="shared" si="15"/>
        <v>5.9616983074753676E-15</v>
      </c>
      <c r="Y51">
        <f t="shared" si="16"/>
        <v>7.4165611596157595E-17</v>
      </c>
      <c r="Z51">
        <f t="shared" si="17"/>
        <v>1.3806972405442338E-15</v>
      </c>
      <c r="AB51">
        <f t="shared" si="18"/>
        <v>-231.62879715781997</v>
      </c>
      <c r="AC51">
        <f t="shared" si="22"/>
        <v>-206.81142603378467</v>
      </c>
      <c r="AE51">
        <f t="shared" si="2"/>
        <v>0</v>
      </c>
      <c r="AF51">
        <f t="shared" si="26"/>
        <v>0</v>
      </c>
      <c r="AG51">
        <f t="shared" si="26"/>
        <v>-1.7258715506802923E-14</v>
      </c>
      <c r="AH51">
        <f t="shared" si="4"/>
        <v>-2.9808491537376838E-10</v>
      </c>
      <c r="AI51">
        <f t="shared" si="23"/>
        <v>-2.9810217408927518E-10</v>
      </c>
      <c r="AJ51">
        <f t="shared" si="6"/>
        <v>-24.817371124035304</v>
      </c>
      <c r="AK51">
        <f t="shared" si="19"/>
        <v>-16.214015801047399</v>
      </c>
      <c r="AL51">
        <f t="shared" si="24"/>
        <v>-41.031386925380801</v>
      </c>
      <c r="AN51">
        <f t="shared" si="27"/>
        <v>0</v>
      </c>
      <c r="AO51">
        <f t="shared" si="27"/>
        <v>0</v>
      </c>
      <c r="AP51">
        <f t="shared" si="27"/>
        <v>-1.9161862679366538E-16</v>
      </c>
      <c r="AQ51">
        <f t="shared" si="27"/>
        <v>-3.3095523319399305E-12</v>
      </c>
      <c r="AR51">
        <f t="shared" si="27"/>
        <v>-3.309743950566724E-12</v>
      </c>
      <c r="AS51">
        <f t="shared" si="27"/>
        <v>-0.27554023783183224</v>
      </c>
      <c r="AT51">
        <f t="shared" si="27"/>
        <v>-0.18001962205025254</v>
      </c>
      <c r="AU51">
        <f t="shared" si="25"/>
        <v>-0.45555985988539449</v>
      </c>
      <c r="AW51">
        <v>48</v>
      </c>
      <c r="AX51">
        <f>IF(Z51&gt;0, (R51*SUMPRODUCT(K51:$K$98, X51:$X$98)-K51*$AZ$3)/Z51, 0)</f>
        <v>-1.4978767246052086E+17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50000</v>
      </c>
      <c r="S52">
        <f t="shared" si="1"/>
        <v>-7.3502109422175334E+17</v>
      </c>
      <c r="U52">
        <f t="shared" si="12"/>
        <v>0.80804740799999997</v>
      </c>
      <c r="V52">
        <f t="shared" si="13"/>
        <v>0.01</v>
      </c>
      <c r="W52">
        <f t="shared" si="14"/>
        <v>1.3806972405442338E-15</v>
      </c>
      <c r="X52">
        <f t="shared" si="15"/>
        <v>1.1156688264545205E-15</v>
      </c>
      <c r="Y52">
        <f t="shared" si="16"/>
        <v>1.3806972405442338E-17</v>
      </c>
      <c r="Z52">
        <f t="shared" si="17"/>
        <v>2.5122144168427094E-16</v>
      </c>
      <c r="AB52">
        <f t="shared" si="18"/>
        <v>-206.81142603378467</v>
      </c>
      <c r="AC52">
        <f t="shared" si="22"/>
        <v>-184.65305895873922</v>
      </c>
      <c r="AE52">
        <f t="shared" si="2"/>
        <v>0</v>
      </c>
      <c r="AF52">
        <f t="shared" si="26"/>
        <v>0</v>
      </c>
      <c r="AG52">
        <f t="shared" si="26"/>
        <v>-3.1402680210533869E-15</v>
      </c>
      <c r="AH52">
        <f t="shared" si="4"/>
        <v>-5.5783441322726024E-11</v>
      </c>
      <c r="AI52">
        <f t="shared" si="23"/>
        <v>-5.578658159074708E-11</v>
      </c>
      <c r="AJ52">
        <f t="shared" si="6"/>
        <v>-22.158367075045447</v>
      </c>
      <c r="AK52">
        <f t="shared" si="19"/>
        <v>-14.476799822364928</v>
      </c>
      <c r="AL52">
        <f t="shared" si="24"/>
        <v>-36.635166897466164</v>
      </c>
      <c r="AN52">
        <f t="shared" si="27"/>
        <v>0</v>
      </c>
      <c r="AO52">
        <f t="shared" si="27"/>
        <v>0</v>
      </c>
      <c r="AP52">
        <f t="shared" si="27"/>
        <v>-3.1129915911239353E-17</v>
      </c>
      <c r="AQ52">
        <f t="shared" si="27"/>
        <v>-5.5298905251835936E-13</v>
      </c>
      <c r="AR52">
        <f t="shared" si="27"/>
        <v>-5.5302018243427061E-13</v>
      </c>
      <c r="AS52">
        <f t="shared" si="27"/>
        <v>-0.21965899061862676</v>
      </c>
      <c r="AT52">
        <f t="shared" si="27"/>
        <v>-0.14351054053752169</v>
      </c>
      <c r="AU52">
        <f t="shared" si="25"/>
        <v>-0.36316953115670148</v>
      </c>
      <c r="AW52">
        <v>49</v>
      </c>
      <c r="AX52">
        <f>IF(Z52&gt;0, (R52*SUMPRODUCT(K52:$K$98, X52:$X$98)-K52*$AZ$3)/Z52, 0)</f>
        <v>-7.3502109422175334E+17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50000</v>
      </c>
      <c r="S53">
        <f t="shared" si="1"/>
        <v>-3.693805957733803E+18</v>
      </c>
      <c r="U53">
        <f t="shared" si="12"/>
        <v>0.81233261800000001</v>
      </c>
      <c r="V53">
        <f t="shared" si="13"/>
        <v>0.01</v>
      </c>
      <c r="W53">
        <f t="shared" si="14"/>
        <v>2.5122144168427094E-16</v>
      </c>
      <c r="X53">
        <f t="shared" si="15"/>
        <v>2.0407537142111815E-16</v>
      </c>
      <c r="Y53">
        <f t="shared" si="16"/>
        <v>2.5122144168427094E-18</v>
      </c>
      <c r="Z53">
        <f t="shared" si="17"/>
        <v>4.4633855846310076E-17</v>
      </c>
      <c r="AB53">
        <f t="shared" si="18"/>
        <v>-184.65305895873922</v>
      </c>
      <c r="AC53">
        <f t="shared" si="22"/>
        <v>-164.86880264173189</v>
      </c>
      <c r="AE53">
        <f t="shared" si="2"/>
        <v>0</v>
      </c>
      <c r="AF53">
        <f t="shared" si="26"/>
        <v>0</v>
      </c>
      <c r="AG53">
        <f t="shared" si="26"/>
        <v>-5.5792319807887591E-16</v>
      </c>
      <c r="AH53">
        <f t="shared" si="4"/>
        <v>-1.0203768571055907E-11</v>
      </c>
      <c r="AI53">
        <f t="shared" si="23"/>
        <v>-1.0204326494253986E-11</v>
      </c>
      <c r="AJ53">
        <f t="shared" si="6"/>
        <v>-19.784256317007333</v>
      </c>
      <c r="AK53">
        <f t="shared" si="19"/>
        <v>-12.925714127111746</v>
      </c>
      <c r="AL53">
        <f t="shared" si="24"/>
        <v>-32.709970444129283</v>
      </c>
      <c r="AN53">
        <f t="shared" si="27"/>
        <v>0</v>
      </c>
      <c r="AO53">
        <f t="shared" si="27"/>
        <v>0</v>
      </c>
      <c r="AP53">
        <f t="shared" si="27"/>
        <v>-4.9381880909196761E-18</v>
      </c>
      <c r="AQ53">
        <f t="shared" si="27"/>
        <v>-9.0313736036774693E-14</v>
      </c>
      <c r="AR53">
        <f t="shared" si="27"/>
        <v>-9.0318674224865621E-14</v>
      </c>
      <c r="AS53">
        <f t="shared" si="27"/>
        <v>-0.17511080247022812</v>
      </c>
      <c r="AT53">
        <f t="shared" si="27"/>
        <v>-0.11440572428055158</v>
      </c>
      <c r="AU53">
        <f t="shared" si="25"/>
        <v>-0.28951652675087003</v>
      </c>
      <c r="AW53">
        <v>50</v>
      </c>
      <c r="AX53">
        <f>IF(Z53&gt;0, (R53*SUMPRODUCT(K53:$K$98, X53:$X$98)-K53*$AZ$3)/Z53, 0)</f>
        <v>-3.693805957733803E+18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50000</v>
      </c>
      <c r="S54">
        <f t="shared" si="1"/>
        <v>-1.9026852269960311E+19</v>
      </c>
      <c r="U54">
        <f t="shared" si="12"/>
        <v>0.81666386499999999</v>
      </c>
      <c r="V54">
        <f t="shared" si="13"/>
        <v>0.01</v>
      </c>
      <c r="W54">
        <f t="shared" si="14"/>
        <v>4.4633855846310076E-17</v>
      </c>
      <c r="X54">
        <f t="shared" si="15"/>
        <v>3.6450857225300433E-17</v>
      </c>
      <c r="Y54">
        <f t="shared" si="16"/>
        <v>4.4633855846310075E-19</v>
      </c>
      <c r="Z54">
        <f t="shared" si="17"/>
        <v>7.7366600625465433E-18</v>
      </c>
      <c r="AB54">
        <f t="shared" si="18"/>
        <v>-164.86880264173189</v>
      </c>
      <c r="AC54">
        <f t="shared" si="22"/>
        <v>-147.20428807297498</v>
      </c>
      <c r="AE54">
        <f t="shared" si="2"/>
        <v>0</v>
      </c>
      <c r="AF54">
        <f t="shared" si="26"/>
        <v>0</v>
      </c>
      <c r="AG54">
        <f t="shared" si="26"/>
        <v>-9.6708250781831789E-17</v>
      </c>
      <c r="AH54">
        <f t="shared" si="4"/>
        <v>-1.8225428612650218E-12</v>
      </c>
      <c r="AI54">
        <f t="shared" si="23"/>
        <v>-1.8226395695158036E-12</v>
      </c>
      <c r="AJ54">
        <f t="shared" si="6"/>
        <v>-17.664514568756914</v>
      </c>
      <c r="AK54">
        <f t="shared" si="19"/>
        <v>-11.540816184921233</v>
      </c>
      <c r="AL54">
        <f t="shared" si="24"/>
        <v>-29.20533075367997</v>
      </c>
      <c r="AN54">
        <f t="shared" si="27"/>
        <v>0</v>
      </c>
      <c r="AO54">
        <f t="shared" si="27"/>
        <v>0</v>
      </c>
      <c r="AP54">
        <f t="shared" si="27"/>
        <v>-7.6425574784200482E-19</v>
      </c>
      <c r="AQ54">
        <f t="shared" si="27"/>
        <v>-1.4402999187240841E-14</v>
      </c>
      <c r="AR54">
        <f t="shared" si="27"/>
        <v>-1.4403763442988683E-14</v>
      </c>
      <c r="AS54">
        <f t="shared" si="27"/>
        <v>-0.13959725962231484</v>
      </c>
      <c r="AT54">
        <f t="shared" si="27"/>
        <v>-9.1203542953246092E-2</v>
      </c>
      <c r="AU54">
        <f t="shared" si="25"/>
        <v>-0.23080080257557534</v>
      </c>
      <c r="AW54">
        <v>51</v>
      </c>
      <c r="AX54">
        <f>IF(Z54&gt;0, (R54*SUMPRODUCT(K54:$K$98, X54:$X$98)-K54*$AZ$3)/Z54, 0)</f>
        <v>-1.9026852269960311E+19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50000</v>
      </c>
      <c r="S55">
        <f t="shared" si="1"/>
        <v>-1.0053046257499873E+20</v>
      </c>
      <c r="U55">
        <f t="shared" si="12"/>
        <v>0.82101379900000004</v>
      </c>
      <c r="V55">
        <f t="shared" si="13"/>
        <v>0.01</v>
      </c>
      <c r="W55">
        <f t="shared" si="14"/>
        <v>7.7366600625465433E-18</v>
      </c>
      <c r="X55">
        <f t="shared" si="15"/>
        <v>6.3519046695229154E-18</v>
      </c>
      <c r="Y55">
        <f t="shared" si="16"/>
        <v>7.7366600625465436E-20</v>
      </c>
      <c r="Z55">
        <f t="shared" si="17"/>
        <v>1.3073887923981625E-18</v>
      </c>
      <c r="AB55">
        <f t="shared" si="18"/>
        <v>-147.20428807297498</v>
      </c>
      <c r="AC55">
        <f t="shared" si="22"/>
        <v>-131.43240006515626</v>
      </c>
      <c r="AE55">
        <f t="shared" si="2"/>
        <v>0</v>
      </c>
      <c r="AF55">
        <f t="shared" si="26"/>
        <v>0</v>
      </c>
      <c r="AG55">
        <f t="shared" si="26"/>
        <v>-1.6342359904977031E-17</v>
      </c>
      <c r="AH55">
        <f t="shared" si="4"/>
        <v>-3.1759523347614579E-13</v>
      </c>
      <c r="AI55">
        <f t="shared" si="23"/>
        <v>-3.1761157583605079E-13</v>
      </c>
      <c r="AJ55">
        <f t="shared" si="6"/>
        <v>-15.771888007818717</v>
      </c>
      <c r="AK55">
        <f t="shared" si="19"/>
        <v>-10.304300165108248</v>
      </c>
      <c r="AL55">
        <f t="shared" si="24"/>
        <v>-26.076188172927282</v>
      </c>
      <c r="AN55">
        <f t="shared" si="27"/>
        <v>0</v>
      </c>
      <c r="AO55">
        <f t="shared" si="27"/>
        <v>0</v>
      </c>
      <c r="AP55">
        <f t="shared" si="27"/>
        <v>-1.1531131733949493E-19</v>
      </c>
      <c r="AQ55">
        <f t="shared" si="27"/>
        <v>-2.2409446962262516E-15</v>
      </c>
      <c r="AR55">
        <f t="shared" si="27"/>
        <v>-2.2410600075435914E-15</v>
      </c>
      <c r="AS55">
        <f t="shared" si="27"/>
        <v>-0.11128608069380996</v>
      </c>
      <c r="AT55">
        <f t="shared" si="27"/>
        <v>-7.2706906053289319E-2</v>
      </c>
      <c r="AU55">
        <f t="shared" si="25"/>
        <v>-0.18399298674710152</v>
      </c>
      <c r="AW55">
        <v>52</v>
      </c>
      <c r="AX55">
        <f>IF(Z55&gt;0, (R55*SUMPRODUCT(K55:$K$98, X55:$X$98)-K55*$AZ$3)/Z55, 0)</f>
        <v>-1.0053046257499873E+20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50000</v>
      </c>
      <c r="S56">
        <f t="shared" si="1"/>
        <v>-5.4527438723001949E+20</v>
      </c>
      <c r="U56">
        <f t="shared" si="12"/>
        <v>0.82538683700000004</v>
      </c>
      <c r="V56">
        <f t="shared" si="13"/>
        <v>0.01</v>
      </c>
      <c r="W56">
        <f t="shared" si="14"/>
        <v>1.3073887923981625E-18</v>
      </c>
      <c r="X56">
        <f t="shared" si="15"/>
        <v>1.0791015000867691E-18</v>
      </c>
      <c r="Y56">
        <f t="shared" si="16"/>
        <v>1.3073887923981625E-20</v>
      </c>
      <c r="Z56">
        <f t="shared" si="17"/>
        <v>2.1521340438741179E-19</v>
      </c>
      <c r="AB56">
        <f t="shared" si="18"/>
        <v>-131.43240006515626</v>
      </c>
      <c r="AC56">
        <f t="shared" si="22"/>
        <v>-117.35035720103235</v>
      </c>
      <c r="AE56">
        <f t="shared" si="2"/>
        <v>0</v>
      </c>
      <c r="AF56">
        <f t="shared" si="26"/>
        <v>0</v>
      </c>
      <c r="AG56">
        <f t="shared" si="26"/>
        <v>-2.6901675548426473E-18</v>
      </c>
      <c r="AH56">
        <f t="shared" si="4"/>
        <v>-5.3955075004338452E-14</v>
      </c>
      <c r="AI56">
        <f t="shared" si="23"/>
        <v>-5.3957765171893293E-14</v>
      </c>
      <c r="AJ56">
        <f t="shared" si="6"/>
        <v>-14.082042864123906</v>
      </c>
      <c r="AK56">
        <f t="shared" si="19"/>
        <v>-9.2002680045609395</v>
      </c>
      <c r="AL56">
        <f t="shared" si="24"/>
        <v>-23.282310868684899</v>
      </c>
      <c r="AN56">
        <f t="shared" si="27"/>
        <v>0</v>
      </c>
      <c r="AO56">
        <f t="shared" si="27"/>
        <v>0</v>
      </c>
      <c r="AP56">
        <f t="shared" si="27"/>
        <v>-1.694800060442053E-20</v>
      </c>
      <c r="AQ56">
        <f t="shared" si="27"/>
        <v>-3.3991586960410346E-16</v>
      </c>
      <c r="AR56">
        <f t="shared" si="27"/>
        <v>-3.3993281760470784E-16</v>
      </c>
      <c r="AS56">
        <f t="shared" si="27"/>
        <v>-8.8716582185754428E-2</v>
      </c>
      <c r="AT56">
        <f t="shared" si="27"/>
        <v>-5.7961500361359483E-2</v>
      </c>
      <c r="AU56">
        <f t="shared" si="25"/>
        <v>-0.14667808254711426</v>
      </c>
      <c r="AW56">
        <v>53</v>
      </c>
      <c r="AX56">
        <f>IF(Z56&gt;0, (R56*SUMPRODUCT(K56:$K$98, X56:$X$98)-K56*$AZ$3)/Z56, 0)</f>
        <v>-5.4527438723001949E+20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50000</v>
      </c>
      <c r="S57">
        <f t="shared" si="1"/>
        <v>-3.0388555947472475E+21</v>
      </c>
      <c r="U57">
        <f t="shared" si="12"/>
        <v>0.82979096200000002</v>
      </c>
      <c r="V57">
        <f t="shared" si="13"/>
        <v>0.01</v>
      </c>
      <c r="W57">
        <f t="shared" si="14"/>
        <v>2.1521340438741179E-19</v>
      </c>
      <c r="X57">
        <f t="shared" si="15"/>
        <v>1.7858213786192545E-19</v>
      </c>
      <c r="Y57">
        <f t="shared" si="16"/>
        <v>2.1521340438741179E-21</v>
      </c>
      <c r="Z57">
        <f t="shared" si="17"/>
        <v>3.4479132481612229E-20</v>
      </c>
      <c r="AB57">
        <f t="shared" si="18"/>
        <v>-117.35035720103235</v>
      </c>
      <c r="AC57">
        <f t="shared" si="22"/>
        <v>-104.77710464377887</v>
      </c>
      <c r="AE57">
        <f t="shared" si="2"/>
        <v>0</v>
      </c>
      <c r="AF57">
        <f t="shared" si="26"/>
        <v>0</v>
      </c>
      <c r="AG57">
        <f t="shared" si="26"/>
        <v>-4.3098915602015288E-19</v>
      </c>
      <c r="AH57">
        <f t="shared" si="4"/>
        <v>-8.9291068930962722E-15</v>
      </c>
      <c r="AI57">
        <f t="shared" si="23"/>
        <v>-8.9295378822522917E-15</v>
      </c>
      <c r="AJ57">
        <f t="shared" si="6"/>
        <v>-12.573252557253483</v>
      </c>
      <c r="AK57">
        <f t="shared" si="19"/>
        <v>-8.2145250040722662</v>
      </c>
      <c r="AL57">
        <f t="shared" si="24"/>
        <v>-20.787777561325758</v>
      </c>
      <c r="AN57">
        <f t="shared" si="27"/>
        <v>0</v>
      </c>
      <c r="AO57">
        <f t="shared" si="27"/>
        <v>0</v>
      </c>
      <c r="AP57">
        <f t="shared" si="27"/>
        <v>-2.4243061364800285E-21</v>
      </c>
      <c r="AQ57">
        <f t="shared" si="27"/>
        <v>-5.0226063305423895E-17</v>
      </c>
      <c r="AR57">
        <f t="shared" si="27"/>
        <v>-5.0228487611560376E-17</v>
      </c>
      <c r="AS57">
        <f t="shared" si="27"/>
        <v>-7.0724316155735323E-2</v>
      </c>
      <c r="AT57">
        <f t="shared" si="27"/>
        <v>-4.6206553221747028E-2</v>
      </c>
      <c r="AU57">
        <f t="shared" si="25"/>
        <v>-0.1169308693774824</v>
      </c>
      <c r="AW57">
        <v>54</v>
      </c>
      <c r="AX57">
        <f>IF(Z57&gt;0, (R57*SUMPRODUCT(K57:$K$98, X57:$X$98)-K57*$AZ$3)/Z57, 0)</f>
        <v>-3.0388555947472475E+21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50000</v>
      </c>
      <c r="S58">
        <f t="shared" si="1"/>
        <v>-1.7415178911050707E+22</v>
      </c>
      <c r="U58">
        <f t="shared" si="12"/>
        <v>0.834201203</v>
      </c>
      <c r="V58">
        <f t="shared" si="13"/>
        <v>0.01</v>
      </c>
      <c r="W58">
        <f t="shared" si="14"/>
        <v>3.4479132481612229E-20</v>
      </c>
      <c r="X58">
        <f t="shared" si="15"/>
        <v>2.8762533794557295E-20</v>
      </c>
      <c r="Y58">
        <f t="shared" si="16"/>
        <v>3.4479132481612231E-22</v>
      </c>
      <c r="Z58">
        <f t="shared" si="17"/>
        <v>5.3718073622388123E-21</v>
      </c>
      <c r="AB58">
        <f t="shared" si="18"/>
        <v>-104.77710464377887</v>
      </c>
      <c r="AC58">
        <f t="shared" si="22"/>
        <v>-93.550986289088286</v>
      </c>
      <c r="AE58">
        <f t="shared" si="2"/>
        <v>0</v>
      </c>
      <c r="AF58">
        <f t="shared" si="26"/>
        <v>0</v>
      </c>
      <c r="AG58">
        <f t="shared" si="26"/>
        <v>-6.7147592027985156E-20</v>
      </c>
      <c r="AH58">
        <f t="shared" si="4"/>
        <v>-1.4381266897278646E-15</v>
      </c>
      <c r="AI58">
        <f t="shared" si="23"/>
        <v>-1.4381938373198927E-15</v>
      </c>
      <c r="AJ58">
        <f t="shared" si="6"/>
        <v>-11.226118354690584</v>
      </c>
      <c r="AK58">
        <f t="shared" si="19"/>
        <v>-7.334397325064522</v>
      </c>
      <c r="AL58">
        <f t="shared" si="24"/>
        <v>-18.560515679755106</v>
      </c>
      <c r="AN58">
        <f t="shared" si="27"/>
        <v>0</v>
      </c>
      <c r="AO58">
        <f t="shared" si="27"/>
        <v>0</v>
      </c>
      <c r="AP58">
        <f t="shared" si="27"/>
        <v>-3.372356960922379E-22</v>
      </c>
      <c r="AQ58">
        <f t="shared" si="27"/>
        <v>-7.2227110553282912E-18</v>
      </c>
      <c r="AR58">
        <f t="shared" si="27"/>
        <v>-7.2230482910243839E-18</v>
      </c>
      <c r="AS58">
        <f t="shared" si="27"/>
        <v>-5.6380991833334795E-2</v>
      </c>
      <c r="AT58">
        <f t="shared" si="27"/>
        <v>-3.6835581331112102E-2</v>
      </c>
      <c r="AU58">
        <f t="shared" si="25"/>
        <v>-9.3216573164446898E-2</v>
      </c>
      <c r="AW58">
        <v>55</v>
      </c>
      <c r="AX58">
        <f>IF(Z58&gt;0, (R58*SUMPRODUCT(K58:$K$98, X58:$X$98)-K58*$AZ$3)/Z58, 0)</f>
        <v>-1.7415178911050707E+22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50000</v>
      </c>
      <c r="S59">
        <f t="shared" si="1"/>
        <v>-1.0269772691453443E+23</v>
      </c>
      <c r="U59">
        <f t="shared" si="12"/>
        <v>0.83859190800000005</v>
      </c>
      <c r="V59">
        <f t="shared" si="13"/>
        <v>0.01</v>
      </c>
      <c r="W59">
        <f t="shared" si="14"/>
        <v>5.3718073622388123E-21</v>
      </c>
      <c r="X59">
        <f t="shared" si="15"/>
        <v>4.5047541853082931E-21</v>
      </c>
      <c r="Y59">
        <f t="shared" si="16"/>
        <v>5.3718073622388119E-23</v>
      </c>
      <c r="Z59">
        <f t="shared" si="17"/>
        <v>8.1333510330813102E-22</v>
      </c>
      <c r="AB59">
        <f t="shared" si="18"/>
        <v>-93.550986289088286</v>
      </c>
      <c r="AC59">
        <f t="shared" si="22"/>
        <v>-83.527666329543095</v>
      </c>
      <c r="AE59">
        <f t="shared" si="2"/>
        <v>0</v>
      </c>
      <c r="AF59">
        <f t="shared" si="26"/>
        <v>0</v>
      </c>
      <c r="AG59">
        <f t="shared" si="26"/>
        <v>-1.0166688791351638E-20</v>
      </c>
      <c r="AH59">
        <f t="shared" si="4"/>
        <v>-2.2523770926541465E-16</v>
      </c>
      <c r="AI59">
        <f t="shared" si="23"/>
        <v>-2.25247875954206E-16</v>
      </c>
      <c r="AJ59">
        <f t="shared" si="6"/>
        <v>-10.023319959545191</v>
      </c>
      <c r="AK59">
        <f t="shared" si="19"/>
        <v>-6.5485690402361802</v>
      </c>
      <c r="AL59">
        <f t="shared" si="24"/>
        <v>-16.571888999781372</v>
      </c>
      <c r="AN59">
        <f t="shared" si="27"/>
        <v>0</v>
      </c>
      <c r="AO59">
        <f t="shared" si="27"/>
        <v>0</v>
      </c>
      <c r="AP59">
        <f t="shared" si="27"/>
        <v>-4.5589476160372824E-23</v>
      </c>
      <c r="AQ59">
        <f t="shared" si="27"/>
        <v>-1.0100111636846354E-18</v>
      </c>
      <c r="AR59">
        <f t="shared" si="27"/>
        <v>-1.0100567531607958E-18</v>
      </c>
      <c r="AS59">
        <f t="shared" si="27"/>
        <v>-4.4946581499788696E-2</v>
      </c>
      <c r="AT59">
        <f t="shared" si="27"/>
        <v>-2.936509991319523E-2</v>
      </c>
      <c r="AU59">
        <f t="shared" si="25"/>
        <v>-7.4311681412983929E-2</v>
      </c>
      <c r="AW59">
        <v>56</v>
      </c>
      <c r="AX59">
        <f>IF(Z59&gt;0, (R59*SUMPRODUCT(K59:$K$98, X59:$X$98)-K59*$AZ$3)/Z59, 0)</f>
        <v>-1.0269772691453443E+23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50000</v>
      </c>
      <c r="S60">
        <f t="shared" si="1"/>
        <v>-6.2671091787696619E+23</v>
      </c>
      <c r="U60">
        <f t="shared" si="12"/>
        <v>0.84368948200000005</v>
      </c>
      <c r="V60">
        <f t="shared" si="13"/>
        <v>0.01</v>
      </c>
      <c r="W60">
        <f t="shared" si="14"/>
        <v>8.1333510330813102E-22</v>
      </c>
      <c r="X60">
        <f t="shared" si="15"/>
        <v>6.8620227200245363E-22</v>
      </c>
      <c r="Y60">
        <f t="shared" si="16"/>
        <v>8.1333510330813108E-24</v>
      </c>
      <c r="Z60">
        <f t="shared" si="17"/>
        <v>1.1899948027259609E-22</v>
      </c>
      <c r="AB60">
        <f t="shared" si="18"/>
        <v>-83.527666329543095</v>
      </c>
      <c r="AC60">
        <f t="shared" si="22"/>
        <v>-74.578273508520624</v>
      </c>
      <c r="AE60">
        <f t="shared" si="2"/>
        <v>0</v>
      </c>
      <c r="AF60">
        <f t="shared" si="26"/>
        <v>0</v>
      </c>
      <c r="AG60">
        <f t="shared" si="26"/>
        <v>-1.4874935034074512E-21</v>
      </c>
      <c r="AH60">
        <f t="shared" si="4"/>
        <v>-3.4310113600122678E-17</v>
      </c>
      <c r="AI60">
        <f t="shared" si="23"/>
        <v>-3.4311601093626086E-17</v>
      </c>
      <c r="AJ60">
        <f t="shared" si="6"/>
        <v>-8.9493928210224709</v>
      </c>
      <c r="AK60">
        <f t="shared" si="19"/>
        <v>-5.846936643068017</v>
      </c>
      <c r="AL60">
        <f t="shared" si="24"/>
        <v>-14.796329464090487</v>
      </c>
      <c r="AN60">
        <f t="shared" si="27"/>
        <v>0</v>
      </c>
      <c r="AO60">
        <f t="shared" si="27"/>
        <v>0</v>
      </c>
      <c r="AP60">
        <f t="shared" si="27"/>
        <v>-5.95555345747571E-24</v>
      </c>
      <c r="AQ60">
        <f t="shared" si="27"/>
        <v>-1.3736914830855821E-19</v>
      </c>
      <c r="AR60">
        <f t="shared" si="27"/>
        <v>-1.3737510386201569E-19</v>
      </c>
      <c r="AS60">
        <f t="shared" si="27"/>
        <v>-3.5831139588479423E-2</v>
      </c>
      <c r="AT60">
        <f t="shared" si="27"/>
        <v>-2.3409677864473233E-2</v>
      </c>
      <c r="AU60">
        <f t="shared" si="25"/>
        <v>-5.9240817452952649E-2</v>
      </c>
      <c r="AW60">
        <v>57</v>
      </c>
      <c r="AX60">
        <f>IF(Z60&gt;0, (R60*SUMPRODUCT(K60:$K$98, X60:$X$98)-K60*$AZ$3)/Z60, 0)</f>
        <v>-6.2671091787696619E+23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50000</v>
      </c>
      <c r="S61">
        <f t="shared" si="1"/>
        <v>-3.9617728958313281E+24</v>
      </c>
      <c r="U61">
        <f t="shared" si="12"/>
        <v>0.84875936500000004</v>
      </c>
      <c r="V61">
        <f t="shared" si="13"/>
        <v>0.01</v>
      </c>
      <c r="W61">
        <f t="shared" si="14"/>
        <v>1.1899948027259609E-22</v>
      </c>
      <c r="X61">
        <f t="shared" si="15"/>
        <v>1.0100192331149869E-22</v>
      </c>
      <c r="Y61">
        <f t="shared" si="16"/>
        <v>1.1899948027259608E-24</v>
      </c>
      <c r="Z61">
        <f t="shared" si="17"/>
        <v>1.6807562158371441E-23</v>
      </c>
      <c r="AB61">
        <f t="shared" si="18"/>
        <v>-74.578273508520624</v>
      </c>
      <c r="AC61">
        <f t="shared" si="22"/>
        <v>-66.587744204036269</v>
      </c>
      <c r="AE61">
        <f t="shared" si="2"/>
        <v>0</v>
      </c>
      <c r="AF61">
        <f t="shared" si="26"/>
        <v>0</v>
      </c>
      <c r="AG61">
        <f t="shared" si="26"/>
        <v>-2.1009452697964301E-22</v>
      </c>
      <c r="AH61">
        <f t="shared" si="4"/>
        <v>-5.0500961655749347E-18</v>
      </c>
      <c r="AI61">
        <f t="shared" si="23"/>
        <v>-5.0503062601019144E-18</v>
      </c>
      <c r="AJ61">
        <f t="shared" si="6"/>
        <v>-7.9905293044843546</v>
      </c>
      <c r="AK61">
        <f t="shared" si="19"/>
        <v>-5.2204791455964443</v>
      </c>
      <c r="AL61">
        <f t="shared" si="24"/>
        <v>-13.211008450080799</v>
      </c>
      <c r="AN61">
        <f t="shared" si="27"/>
        <v>0</v>
      </c>
      <c r="AO61">
        <f t="shared" si="27"/>
        <v>0</v>
      </c>
      <c r="AP61">
        <f t="shared" si="27"/>
        <v>-7.5104120724135223E-25</v>
      </c>
      <c r="AQ61">
        <f t="shared" si="27"/>
        <v>-1.8052970609966565E-20</v>
      </c>
      <c r="AR61">
        <f t="shared" si="27"/>
        <v>-1.8053721651173806E-20</v>
      </c>
      <c r="AS61">
        <f t="shared" si="27"/>
        <v>-2.8564365105611802E-2</v>
      </c>
      <c r="AT61">
        <f t="shared" si="27"/>
        <v>-1.8662051868999708E-2</v>
      </c>
      <c r="AU61">
        <f t="shared" si="25"/>
        <v>-4.722641697461151E-2</v>
      </c>
      <c r="AW61">
        <v>58</v>
      </c>
      <c r="AX61">
        <f>IF(Z61&gt;0, (R61*SUMPRODUCT(K61:$K$98, X61:$X$98)-K61*$AZ$3)/Z61, 0)</f>
        <v>-3.9617728958313281E+24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50000</v>
      </c>
      <c r="S62">
        <f t="shared" si="1"/>
        <v>-2.5970443760372463E+25</v>
      </c>
      <c r="U62">
        <f t="shared" si="12"/>
        <v>0.85379527200000005</v>
      </c>
      <c r="V62">
        <f t="shared" si="13"/>
        <v>0.01</v>
      </c>
      <c r="W62">
        <f t="shared" si="14"/>
        <v>1.6807562158371441E-23</v>
      </c>
      <c r="X62">
        <f t="shared" si="15"/>
        <v>1.4350217104663652E-23</v>
      </c>
      <c r="Y62">
        <f t="shared" si="16"/>
        <v>1.6807562158371441E-25</v>
      </c>
      <c r="Z62">
        <f t="shared" si="17"/>
        <v>2.2892694321240745E-24</v>
      </c>
      <c r="AB62">
        <f t="shared" si="18"/>
        <v>-66.587744204036269</v>
      </c>
      <c r="AC62">
        <f t="shared" si="22"/>
        <v>-59.453343039318085</v>
      </c>
      <c r="AE62">
        <f t="shared" si="2"/>
        <v>0</v>
      </c>
      <c r="AF62">
        <f t="shared" si="26"/>
        <v>0</v>
      </c>
      <c r="AG62">
        <f t="shared" si="26"/>
        <v>-2.8615867901550933E-23</v>
      </c>
      <c r="AH62">
        <f t="shared" si="4"/>
        <v>-7.175108552331826E-19</v>
      </c>
      <c r="AI62">
        <f t="shared" si="23"/>
        <v>-7.1753947110108416E-19</v>
      </c>
      <c r="AJ62">
        <f t="shared" si="6"/>
        <v>-7.1344011647181844</v>
      </c>
      <c r="AK62">
        <f t="shared" si="19"/>
        <v>-4.661142094282539</v>
      </c>
      <c r="AL62">
        <f t="shared" si="24"/>
        <v>-11.795543259000723</v>
      </c>
      <c r="AN62">
        <f t="shared" si="27"/>
        <v>0</v>
      </c>
      <c r="AO62">
        <f t="shared" si="27"/>
        <v>0</v>
      </c>
      <c r="AP62">
        <f t="shared" si="27"/>
        <v>-9.1335145847410695E-26</v>
      </c>
      <c r="AQ62">
        <f t="shared" si="27"/>
        <v>-2.2901265422137094E-21</v>
      </c>
      <c r="AR62">
        <f t="shared" si="27"/>
        <v>-2.2902178773595568E-21</v>
      </c>
      <c r="AS62">
        <f t="shared" si="27"/>
        <v>-2.2771336978325767E-2</v>
      </c>
      <c r="AT62">
        <f t="shared" si="27"/>
        <v>-1.4877273492506142E-2</v>
      </c>
      <c r="AU62">
        <f t="shared" si="25"/>
        <v>-3.7648610470831907E-2</v>
      </c>
      <c r="AW62">
        <v>59</v>
      </c>
      <c r="AX62">
        <f>IF(Z62&gt;0, (R62*SUMPRODUCT(K62:$K$98, X62:$X$98)-K62*$AZ$3)/Z62, 0)</f>
        <v>-2.5970443760372463E+25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50000</v>
      </c>
      <c r="S63">
        <f t="shared" si="1"/>
        <v>-1.7672478048903868E+26</v>
      </c>
      <c r="U63">
        <f t="shared" si="12"/>
        <v>0.85879091799999996</v>
      </c>
      <c r="V63">
        <f t="shared" si="13"/>
        <v>0.01</v>
      </c>
      <c r="W63">
        <f t="shared" si="14"/>
        <v>2.2892694321240745E-24</v>
      </c>
      <c r="X63">
        <f t="shared" si="15"/>
        <v>1.9660037971631727E-24</v>
      </c>
      <c r="Y63">
        <f t="shared" si="16"/>
        <v>2.2892694321240747E-26</v>
      </c>
      <c r="Z63">
        <f t="shared" si="17"/>
        <v>3.0037294063966109E-25</v>
      </c>
      <c r="AB63">
        <f t="shared" si="18"/>
        <v>-59.453343039318085</v>
      </c>
      <c r="AC63">
        <f t="shared" si="22"/>
        <v>-53.083341999391152</v>
      </c>
      <c r="AE63">
        <f t="shared" si="2"/>
        <v>0</v>
      </c>
      <c r="AF63">
        <f t="shared" si="26"/>
        <v>0</v>
      </c>
      <c r="AG63">
        <f t="shared" si="26"/>
        <v>-3.7546617579957635E-24</v>
      </c>
      <c r="AH63">
        <f t="shared" si="4"/>
        <v>-9.8300189858158632E-20</v>
      </c>
      <c r="AI63">
        <f t="shared" si="23"/>
        <v>-9.8303944519916622E-20</v>
      </c>
      <c r="AJ63">
        <f t="shared" si="6"/>
        <v>-6.3700010399269331</v>
      </c>
      <c r="AK63">
        <f t="shared" si="19"/>
        <v>-4.161734012752266</v>
      </c>
      <c r="AL63">
        <f t="shared" si="24"/>
        <v>-10.531735052679199</v>
      </c>
      <c r="AN63">
        <f t="shared" si="27"/>
        <v>0</v>
      </c>
      <c r="AO63">
        <f t="shared" si="27"/>
        <v>0</v>
      </c>
      <c r="AP63">
        <f t="shared" si="27"/>
        <v>-1.0700000572298988E-26</v>
      </c>
      <c r="AQ63">
        <f t="shared" si="27"/>
        <v>-2.8013497767129186E-22</v>
      </c>
      <c r="AR63">
        <f t="shared" si="27"/>
        <v>-2.8014567767186412E-22</v>
      </c>
      <c r="AS63">
        <f t="shared" si="27"/>
        <v>-1.8153170422772404E-2</v>
      </c>
      <c r="AT63">
        <f t="shared" si="27"/>
        <v>-1.1860071342877979E-2</v>
      </c>
      <c r="AU63">
        <f t="shared" si="25"/>
        <v>-3.0013241765650383E-2</v>
      </c>
      <c r="AW63">
        <v>60</v>
      </c>
      <c r="AX63">
        <f>IF(Z63&gt;0, (R63*SUMPRODUCT(K63:$K$98, X63:$X$98)-K63*$AZ$3)/Z63, 0)</f>
        <v>-1.7672478048903868E+26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50000</v>
      </c>
      <c r="S64">
        <f t="shared" si="1"/>
        <v>-1.249724507191365E+27</v>
      </c>
      <c r="U64">
        <f t="shared" si="12"/>
        <v>0.86374018699999999</v>
      </c>
      <c r="V64">
        <f t="shared" si="13"/>
        <v>0.01</v>
      </c>
      <c r="W64">
        <f t="shared" si="14"/>
        <v>3.0037294063966109E-25</v>
      </c>
      <c r="X64">
        <f t="shared" si="15"/>
        <v>2.5944417991784078E-25</v>
      </c>
      <c r="Y64">
        <f t="shared" si="16"/>
        <v>3.0037294063966107E-27</v>
      </c>
      <c r="Z64">
        <f t="shared" si="17"/>
        <v>3.7925031315423691E-26</v>
      </c>
      <c r="AB64">
        <f t="shared" si="18"/>
        <v>-53.083341999391152</v>
      </c>
      <c r="AC64">
        <f t="shared" si="22"/>
        <v>-47.395841070884956</v>
      </c>
      <c r="AE64">
        <f t="shared" si="2"/>
        <v>0</v>
      </c>
      <c r="AF64">
        <f t="shared" si="26"/>
        <v>0</v>
      </c>
      <c r="AG64">
        <f t="shared" si="26"/>
        <v>-4.740628914427961E-25</v>
      </c>
      <c r="AH64">
        <f t="shared" si="4"/>
        <v>-1.297220899589204E-20</v>
      </c>
      <c r="AI64">
        <f t="shared" si="23"/>
        <v>-1.2972683058783482E-20</v>
      </c>
      <c r="AJ64">
        <f t="shared" si="6"/>
        <v>-5.6875009285061964</v>
      </c>
      <c r="AK64">
        <f t="shared" si="19"/>
        <v>-3.7158339399573812</v>
      </c>
      <c r="AL64">
        <f t="shared" si="24"/>
        <v>-9.4033348684635776</v>
      </c>
      <c r="AN64">
        <f t="shared" si="27"/>
        <v>0</v>
      </c>
      <c r="AO64">
        <f t="shared" si="27"/>
        <v>0</v>
      </c>
      <c r="AP64">
        <f t="shared" si="27"/>
        <v>-1.2062322065699665E-27</v>
      </c>
      <c r="AQ64">
        <f t="shared" si="27"/>
        <v>-3.3007216054348703E-23</v>
      </c>
      <c r="AR64">
        <f t="shared" si="27"/>
        <v>-3.3008422286555273E-23</v>
      </c>
      <c r="AS64">
        <f t="shared" si="27"/>
        <v>-1.4471596319174445E-2</v>
      </c>
      <c r="AT64">
        <f t="shared" si="27"/>
        <v>-9.4547762618606371E-3</v>
      </c>
      <c r="AU64">
        <f t="shared" si="25"/>
        <v>-2.3926372581035082E-2</v>
      </c>
      <c r="AW64">
        <v>61</v>
      </c>
      <c r="AX64">
        <f>IF(Z64&gt;0, (R64*SUMPRODUCT(K64:$K$98, X64:$X$98)-K64*$AZ$3)/Z64, 0)</f>
        <v>-1.249724507191365E+27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50000</v>
      </c>
      <c r="S65">
        <f t="shared" si="1"/>
        <v>-9.1961853073417529E+27</v>
      </c>
      <c r="U65">
        <f t="shared" si="12"/>
        <v>0.86866431399999999</v>
      </c>
      <c r="V65">
        <f t="shared" si="13"/>
        <v>0.01</v>
      </c>
      <c r="W65">
        <f t="shared" si="14"/>
        <v>3.7925031315423691E-26</v>
      </c>
      <c r="X65">
        <f t="shared" si="15"/>
        <v>3.2944121311041036E-26</v>
      </c>
      <c r="Y65">
        <f t="shared" si="16"/>
        <v>3.7925031315423691E-28</v>
      </c>
      <c r="Z65">
        <f t="shared" si="17"/>
        <v>4.6016596912284178E-27</v>
      </c>
      <c r="AB65">
        <f t="shared" si="18"/>
        <v>-47.395841070884956</v>
      </c>
      <c r="AC65">
        <f t="shared" si="22"/>
        <v>-42.317715241861563</v>
      </c>
      <c r="AE65">
        <f t="shared" si="2"/>
        <v>0</v>
      </c>
      <c r="AF65">
        <f t="shared" si="26"/>
        <v>0</v>
      </c>
      <c r="AG65">
        <f t="shared" si="26"/>
        <v>-5.7520746140355225E-26</v>
      </c>
      <c r="AH65">
        <f t="shared" si="4"/>
        <v>-1.6472060655520517E-21</v>
      </c>
      <c r="AI65">
        <f t="shared" si="23"/>
        <v>-1.6472635862981921E-21</v>
      </c>
      <c r="AJ65">
        <f t="shared" si="6"/>
        <v>-5.0781258290233922</v>
      </c>
      <c r="AK65">
        <f t="shared" si="19"/>
        <v>-3.317708874961947</v>
      </c>
      <c r="AL65">
        <f t="shared" si="24"/>
        <v>-8.39583470398534</v>
      </c>
      <c r="AN65">
        <f t="shared" si="27"/>
        <v>0</v>
      </c>
      <c r="AO65">
        <f t="shared" si="27"/>
        <v>0</v>
      </c>
      <c r="AP65">
        <f t="shared" si="27"/>
        <v>-1.306776895173756E-28</v>
      </c>
      <c r="AQ65">
        <f t="shared" si="27"/>
        <v>-3.7421816865885939E-24</v>
      </c>
      <c r="AR65">
        <f t="shared" si="27"/>
        <v>-3.7423123642781113E-24</v>
      </c>
      <c r="AS65">
        <f t="shared" si="27"/>
        <v>-1.1536667984035756E-2</v>
      </c>
      <c r="AT65">
        <f t="shared" si="27"/>
        <v>-7.5372897495700215E-3</v>
      </c>
      <c r="AU65">
        <f t="shared" si="25"/>
        <v>-1.9073957733605779E-2</v>
      </c>
      <c r="AW65">
        <v>62</v>
      </c>
      <c r="AX65">
        <f>IF(Z65&gt;0, (R65*SUMPRODUCT(K65:$K$98, X65:$X$98)-K65*$AZ$3)/Z65, 0)</f>
        <v>-9.1961853073417529E+27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50000</v>
      </c>
      <c r="S66">
        <f t="shared" si="1"/>
        <v>-7.0533096095195825E+28</v>
      </c>
      <c r="U66">
        <f t="shared" si="12"/>
        <v>0.87358826999999994</v>
      </c>
      <c r="V66">
        <f t="shared" si="13"/>
        <v>0.01</v>
      </c>
      <c r="W66">
        <f t="shared" si="14"/>
        <v>4.6016596912284178E-27</v>
      </c>
      <c r="X66">
        <f t="shared" si="15"/>
        <v>4.0199559287889676E-27</v>
      </c>
      <c r="Y66">
        <f t="shared" si="16"/>
        <v>4.6016596912284179E-29</v>
      </c>
      <c r="Z66">
        <f t="shared" si="17"/>
        <v>5.3568716552716608E-28</v>
      </c>
      <c r="AB66">
        <f t="shared" si="18"/>
        <v>-42.317715241861563</v>
      </c>
      <c r="AC66">
        <f t="shared" si="22"/>
        <v>-37.783674323090679</v>
      </c>
      <c r="AE66">
        <f t="shared" si="2"/>
        <v>0</v>
      </c>
      <c r="AF66">
        <f t="shared" si="26"/>
        <v>0</v>
      </c>
      <c r="AG66">
        <f t="shared" si="26"/>
        <v>-6.6960895690895757E-27</v>
      </c>
      <c r="AH66">
        <f t="shared" si="4"/>
        <v>-2.0099779643944838E-22</v>
      </c>
      <c r="AI66">
        <f t="shared" si="23"/>
        <v>-2.0100449252901748E-22</v>
      </c>
      <c r="AJ66">
        <f t="shared" si="6"/>
        <v>-4.5340409187708843</v>
      </c>
      <c r="AK66">
        <f t="shared" si="19"/>
        <v>-2.9622400669303097</v>
      </c>
      <c r="AL66">
        <f t="shared" si="24"/>
        <v>-7.4962809857011941</v>
      </c>
      <c r="AN66">
        <f t="shared" si="27"/>
        <v>0</v>
      </c>
      <c r="AO66">
        <f t="shared" si="27"/>
        <v>0</v>
      </c>
      <c r="AP66">
        <f t="shared" si="27"/>
        <v>-1.3582514204571926E-29</v>
      </c>
      <c r="AQ66">
        <f t="shared" si="27"/>
        <v>-4.0770891683243307E-25</v>
      </c>
      <c r="AR66">
        <f t="shared" si="27"/>
        <v>-4.0772249934663768E-25</v>
      </c>
      <c r="AS66">
        <f t="shared" si="27"/>
        <v>-9.1969610842121737E-3</v>
      </c>
      <c r="AT66">
        <f t="shared" si="27"/>
        <v>-6.0086812416852839E-3</v>
      </c>
      <c r="AU66">
        <f t="shared" si="25"/>
        <v>-1.5205642325897457E-2</v>
      </c>
      <c r="AW66">
        <v>63</v>
      </c>
      <c r="AX66">
        <f>IF(Z66&gt;0, (R66*SUMPRODUCT(K66:$K$98, X66:$X$98)-K66*$AZ$3)/Z66, 0)</f>
        <v>-7.0533096095195825E+28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-5.6486978786712972E+29</v>
      </c>
      <c r="U67">
        <f t="shared" si="12"/>
        <v>0.87851239699999994</v>
      </c>
      <c r="V67">
        <f t="shared" si="13"/>
        <v>0.01</v>
      </c>
      <c r="W67">
        <f t="shared" si="14"/>
        <v>5.3568716552716608E-28</v>
      </c>
      <c r="X67">
        <f t="shared" si="15"/>
        <v>4.7060781582940637E-28</v>
      </c>
      <c r="Y67">
        <f t="shared" si="16"/>
        <v>5.3568716552716608E-30</v>
      </c>
      <c r="Z67">
        <f t="shared" si="17"/>
        <v>5.9722478042488041E-29</v>
      </c>
      <c r="AB67">
        <f t="shared" si="18"/>
        <v>-37.783674323090679</v>
      </c>
      <c r="AC67">
        <f t="shared" si="22"/>
        <v>-33.735423502759531</v>
      </c>
      <c r="AE67">
        <f t="shared" ref="AE67:AE69" si="30">$Z67*O67</f>
        <v>0</v>
      </c>
      <c r="AF67">
        <f t="shared" si="26"/>
        <v>0</v>
      </c>
      <c r="AG67">
        <f t="shared" si="26"/>
        <v>-7.4653097553110052E-28</v>
      </c>
      <c r="AH67">
        <f t="shared" ref="AH67:AH69" si="31">-X67*R67</f>
        <v>-2.353039079147032E-23</v>
      </c>
      <c r="AI67">
        <f t="shared" si="23"/>
        <v>-2.3531137322445852E-23</v>
      </c>
      <c r="AJ67">
        <f t="shared" ref="AJ67:AJ69" si="32">AB67-AC67</f>
        <v>-4.0482508203311482</v>
      </c>
      <c r="AK67">
        <f t="shared" si="19"/>
        <v>-2.6448572026163477</v>
      </c>
      <c r="AL67">
        <f t="shared" si="24"/>
        <v>-6.693108022947496</v>
      </c>
      <c r="AN67">
        <f t="shared" si="27"/>
        <v>0</v>
      </c>
      <c r="AO67">
        <f t="shared" si="27"/>
        <v>0</v>
      </c>
      <c r="AP67">
        <f t="shared" si="27"/>
        <v>-1.3520374565903369E-30</v>
      </c>
      <c r="AQ67">
        <f t="shared" si="27"/>
        <v>-4.2615739682660825E-26</v>
      </c>
      <c r="AR67">
        <f t="shared" si="27"/>
        <v>-4.2617091720117416E-26</v>
      </c>
      <c r="AS67">
        <f t="shared" si="27"/>
        <v>-7.3317610684089417E-3</v>
      </c>
      <c r="AT67">
        <f t="shared" si="27"/>
        <v>-4.7900838980271705E-3</v>
      </c>
      <c r="AU67">
        <f t="shared" si="25"/>
        <v>-1.2121844966436111E-2</v>
      </c>
      <c r="AW67">
        <v>64</v>
      </c>
      <c r="AX67">
        <f>IF(Z67&gt;0, (R67*SUMPRODUCT(K67:$K$98, X67:$X$98)-K67*$AZ$3)/Z67, 0)</f>
        <v>-5.6486978786712972E+29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8"/>
        <v>50000</v>
      </c>
      <c r="S68">
        <f t="shared" si="29"/>
        <v>-4.7328413431386677E+30</v>
      </c>
      <c r="U68">
        <f t="shared" ref="U68:U69" si="36">M68</f>
        <v>0.88343652399999995</v>
      </c>
      <c r="V68">
        <f t="shared" ref="V68:V69" si="37">$C$10</f>
        <v>0.01</v>
      </c>
      <c r="W68">
        <f t="shared" ref="W68:W69" si="38">Z67</f>
        <v>5.9722478042488041E-29</v>
      </c>
      <c r="X68">
        <f t="shared" ref="X68:X69" si="39">U68*W68</f>
        <v>5.2761018406521952E-29</v>
      </c>
      <c r="Y68">
        <f t="shared" ref="Y68:Y69" si="40">V68*W68</f>
        <v>5.9722478042488044E-31</v>
      </c>
      <c r="Z68">
        <f>MAX(0, W68-X68-Y68)</f>
        <v>6.3642348555412087E-30</v>
      </c>
      <c r="AB68">
        <f t="shared" ref="AB68:AB69" si="41">AC67</f>
        <v>-33.735423502759531</v>
      </c>
      <c r="AC68">
        <f t="shared" si="22"/>
        <v>-30.12091384174958</v>
      </c>
      <c r="AE68">
        <f t="shared" si="30"/>
        <v>0</v>
      </c>
      <c r="AF68">
        <f t="shared" si="26"/>
        <v>0</v>
      </c>
      <c r="AG68">
        <f t="shared" si="26"/>
        <v>-7.9552935694265107E-29</v>
      </c>
      <c r="AH68">
        <f t="shared" si="31"/>
        <v>-2.6380509203260975E-24</v>
      </c>
      <c r="AI68">
        <f t="shared" si="23"/>
        <v>-2.6381304732617916E-24</v>
      </c>
      <c r="AJ68">
        <f t="shared" si="32"/>
        <v>-3.6145096610099507</v>
      </c>
      <c r="AK68">
        <f t="shared" ref="AK68:AK69" si="42">G68*SUM(AB68:AB68, AE68:AF68)</f>
        <v>-2.3614796451931674</v>
      </c>
      <c r="AL68">
        <f t="shared" si="24"/>
        <v>-5.9759893062031182</v>
      </c>
      <c r="AN68">
        <f t="shared" si="27"/>
        <v>0</v>
      </c>
      <c r="AO68">
        <f t="shared" si="27"/>
        <v>0</v>
      </c>
      <c r="AP68">
        <f t="shared" si="27"/>
        <v>-1.2864090272898712E-31</v>
      </c>
      <c r="AQ68">
        <f t="shared" si="27"/>
        <v>-4.2658545391713136E-27</v>
      </c>
      <c r="AR68">
        <f t="shared" si="27"/>
        <v>-4.2659831800740428E-27</v>
      </c>
      <c r="AS68">
        <f t="shared" si="27"/>
        <v>-5.8448350354025312E-3</v>
      </c>
      <c r="AT68">
        <f t="shared" si="27"/>
        <v>-3.8186255564629863E-3</v>
      </c>
      <c r="AU68">
        <f t="shared" si="25"/>
        <v>-9.6634605918655171E-3</v>
      </c>
      <c r="AW68">
        <v>65</v>
      </c>
      <c r="AX68">
        <f>IF(Z68&gt;0, (R68*SUMPRODUCT(K68:$K$98, X68:$X$98)-K68*$AZ$3)/Z68, 0)</f>
        <v>-4.7328413431386677E+30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6.3642348555412087E-30</v>
      </c>
      <c r="X69">
        <f t="shared" si="39"/>
        <v>6.3642348555412087E-30</v>
      </c>
      <c r="Y69">
        <f t="shared" si="40"/>
        <v>6.3642348555412083E-32</v>
      </c>
      <c r="Z69">
        <f t="shared" ref="Z69" si="45">MAX(0, W69-X69-Y69)</f>
        <v>0</v>
      </c>
      <c r="AB69">
        <f t="shared" si="41"/>
        <v>-30.12091384174958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-3.1821174277706043E-25</v>
      </c>
      <c r="AI69">
        <f t="shared" si="23"/>
        <v>-3.1821174277706043E-25</v>
      </c>
      <c r="AJ69">
        <f t="shared" si="32"/>
        <v>-30.12091384174958</v>
      </c>
      <c r="AK69">
        <f t="shared" si="42"/>
        <v>-2.1084639689224707</v>
      </c>
      <c r="AL69">
        <f t="shared" si="24"/>
        <v>-32.229377810672048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-4.5943179546066821E-28</v>
      </c>
      <c r="AR69">
        <f t="shared" si="27"/>
        <v>-4.5943179546066821E-28</v>
      </c>
      <c r="AS69">
        <f t="shared" si="27"/>
        <v>-4.3488355918173578E-2</v>
      </c>
      <c r="AT69">
        <f t="shared" si="27"/>
        <v>-3.0441849142721503E-3</v>
      </c>
      <c r="AU69">
        <f t="shared" si="25"/>
        <v>-4.6532540832445721E-2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30599.364206659578</v>
      </c>
      <c r="AO71" s="8">
        <f t="shared" si="46"/>
        <v>-3059.9364206659579</v>
      </c>
      <c r="AP71" s="8">
        <f t="shared" si="46"/>
        <v>-177.44257071697703</v>
      </c>
      <c r="AQ71" s="8">
        <f t="shared" si="46"/>
        <v>-18627.101264621775</v>
      </c>
      <c r="AR71" s="8">
        <f t="shared" si="46"/>
        <v>8734.8839506548666</v>
      </c>
      <c r="AS71" s="8">
        <f t="shared" si="46"/>
        <v>-63.979218369458195</v>
      </c>
      <c r="AT71" s="8">
        <f t="shared" si="46"/>
        <v>-138.64858925277034</v>
      </c>
      <c r="AU71" s="8">
        <f t="shared" si="46"/>
        <v>8532.2561430326368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C0CC7-97C6-47B2-AB90-2F9AE4B7A41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6994.4158044178512</v>
      </c>
      <c r="K3">
        <v>1</v>
      </c>
      <c r="L3" s="2">
        <v>0</v>
      </c>
      <c r="O3">
        <f>$C$3</f>
        <v>6994.4158044178512</v>
      </c>
      <c r="P3">
        <f>O3*C5</f>
        <v>699.44158044178516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6994.4158044178512</v>
      </c>
      <c r="AF3">
        <f t="shared" ref="AF3:AG34" si="4">-$Z3*P3</f>
        <v>-699.44158044178516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6194.9742239760662</v>
      </c>
      <c r="AJ3">
        <f t="shared" ref="AJ3:AJ66" si="7">AB3-AC3</f>
        <v>0</v>
      </c>
      <c r="AL3">
        <f t="shared" ref="AL3:AL34" si="8">SUM(AI3:AK3)</f>
        <v>6194.9742239760662</v>
      </c>
      <c r="AN3">
        <f t="shared" ref="AN3:AU34" si="9">AE3*$K3</f>
        <v>6994.4158044178512</v>
      </c>
      <c r="AO3">
        <f t="shared" si="9"/>
        <v>-699.44158044178516</v>
      </c>
      <c r="AP3">
        <f t="shared" si="9"/>
        <v>-100</v>
      </c>
      <c r="AQ3">
        <f t="shared" si="9"/>
        <v>0</v>
      </c>
      <c r="AR3">
        <f t="shared" si="9"/>
        <v>6194.9742239760662</v>
      </c>
      <c r="AS3">
        <f t="shared" si="9"/>
        <v>0</v>
      </c>
      <c r="AT3">
        <f t="shared" si="9"/>
        <v>0</v>
      </c>
      <c r="AU3">
        <f t="shared" si="9"/>
        <v>6194.9742239760662</v>
      </c>
      <c r="AW3">
        <v>0</v>
      </c>
      <c r="AX3">
        <f>IF(Z3&gt;0, (R3*SUMPRODUCT(K3:$K$98, X3:$X$98)-K3*$AZ$3)/Z3, 0)</f>
        <v>0</v>
      </c>
      <c r="AZ3">
        <f>C6*SUMPRODUCT(X4:X98, K4:K98)/1</f>
        <v>3423.0813798385079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</v>
      </c>
      <c r="S4">
        <f t="shared" si="1"/>
        <v>232.17536894456822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229.61055248660205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-104.68929999999999</v>
      </c>
      <c r="AI4">
        <f t="shared" si="6"/>
        <v>-104.68929999999999</v>
      </c>
      <c r="AJ4">
        <f t="shared" si="7"/>
        <v>-229.61055248660205</v>
      </c>
      <c r="AK4">
        <f>G4*SUM(AB4, AE4:AF4)</f>
        <v>0</v>
      </c>
      <c r="AL4">
        <f t="shared" si="8"/>
        <v>-334.29985248660205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-97.667039835805568</v>
      </c>
      <c r="AR4">
        <f t="shared" si="9"/>
        <v>-97.667039835805568</v>
      </c>
      <c r="AS4">
        <f t="shared" si="9"/>
        <v>-214.20893039145633</v>
      </c>
      <c r="AT4">
        <f t="shared" si="9"/>
        <v>0</v>
      </c>
      <c r="AU4">
        <f t="shared" si="9"/>
        <v>-311.87597022726192</v>
      </c>
      <c r="AW4">
        <v>1</v>
      </c>
      <c r="AX4">
        <f>IF(Z4&gt;0, (R4*SUMPRODUCT(K4:$K$98, X4:$X$98)-K4*$AZ$3)/Z4, 0)</f>
        <v>232.17536894456822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100000</v>
      </c>
      <c r="S5">
        <f t="shared" si="1"/>
        <v>407.26263985376897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229.61055248660205</v>
      </c>
      <c r="AC5">
        <f t="shared" si="2"/>
        <v>398.31000695787498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-104.60315245236119</v>
      </c>
      <c r="AI5">
        <f t="shared" si="6"/>
        <v>-116.82837175742964</v>
      </c>
      <c r="AJ5">
        <f t="shared" si="7"/>
        <v>-168.69945447127293</v>
      </c>
      <c r="AK5">
        <f>G5*SUM(AB5, AE5:AF5)</f>
        <v>9.4140326519506843</v>
      </c>
      <c r="AL5">
        <f t="shared" si="8"/>
        <v>-276.1137935767519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-89.446994335816825</v>
      </c>
      <c r="AR5">
        <f t="shared" si="9"/>
        <v>-99.900877381383609</v>
      </c>
      <c r="AS5">
        <f t="shared" si="9"/>
        <v>-144.25625609533645</v>
      </c>
      <c r="AT5">
        <f t="shared" si="9"/>
        <v>8.0500147993122919</v>
      </c>
      <c r="AU5">
        <f t="shared" si="9"/>
        <v>-236.10711867740778</v>
      </c>
      <c r="AW5">
        <v>2</v>
      </c>
      <c r="AX5">
        <f>IF(Z5&gt;0, (R5*SUMPRODUCT(K5:$K$98, X5:$X$98)-K5*$AZ$3)/Z5, 0)</f>
        <v>407.26263985376897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100000</v>
      </c>
      <c r="S6">
        <f t="shared" si="1"/>
        <v>615.56492365804479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398.31000695787498</v>
      </c>
      <c r="AC6">
        <f t="shared" si="2"/>
        <v>595.36803755247229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-104.76954263391001</v>
      </c>
      <c r="AI6">
        <f t="shared" si="6"/>
        <v>-116.85941355309853</v>
      </c>
      <c r="AJ6">
        <f t="shared" si="7"/>
        <v>-197.05803059459731</v>
      </c>
      <c r="AK6">
        <f>G6*SUM(AB6, AE6:AF6)</f>
        <v>23.301135407035687</v>
      </c>
      <c r="AL6">
        <f t="shared" si="8"/>
        <v>-290.61630874066014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-80.820275971241472</v>
      </c>
      <c r="AR6">
        <f t="shared" si="9"/>
        <v>-90.146523653354095</v>
      </c>
      <c r="AS6">
        <f t="shared" si="9"/>
        <v>-152.0125411891409</v>
      </c>
      <c r="AT6">
        <f t="shared" si="9"/>
        <v>17.974729551127837</v>
      </c>
      <c r="AU6">
        <f t="shared" si="9"/>
        <v>-224.18433529136715</v>
      </c>
      <c r="AW6">
        <v>3</v>
      </c>
      <c r="AX6">
        <f>IF(Z6&gt;0, (R6*SUMPRODUCT(K6:$K$98, X6:$X$98)-K6*$AZ$3)/Z6, 0)</f>
        <v>615.56492365804479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100000</v>
      </c>
      <c r="S7">
        <f t="shared" si="1"/>
        <v>786.89174132645439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595.36803755247229</v>
      </c>
      <c r="AC7">
        <f t="shared" si="2"/>
        <v>752.63655371492086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-105.00517144358538</v>
      </c>
      <c r="AI7">
        <f t="shared" si="6"/>
        <v>-116.96101800715158</v>
      </c>
      <c r="AJ7">
        <f t="shared" si="7"/>
        <v>-157.26851616244858</v>
      </c>
      <c r="AK7">
        <f>G7*SUM(AB7, AE7:AF7)</f>
        <v>29.232570643826389</v>
      </c>
      <c r="AL7">
        <f t="shared" si="8"/>
        <v>-244.99696352577374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-73.698519150448703</v>
      </c>
      <c r="AR7">
        <f t="shared" si="9"/>
        <v>-82.089802882585658</v>
      </c>
      <c r="AS7">
        <f t="shared" si="9"/>
        <v>-110.37986597058132</v>
      </c>
      <c r="AT7">
        <f t="shared" si="9"/>
        <v>20.517057758134758</v>
      </c>
      <c r="AU7">
        <f t="shared" si="9"/>
        <v>-171.95261109503221</v>
      </c>
      <c r="AW7">
        <v>4</v>
      </c>
      <c r="AX7">
        <f>IF(Z7&gt;0, (R7*SUMPRODUCT(K7:$K$98, X7:$X$98)-K7*$AZ$3)/Z7, 0)</f>
        <v>786.89174132645439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100000</v>
      </c>
      <c r="S8">
        <f t="shared" si="1"/>
        <v>886.86219602499818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752.63655371492086</v>
      </c>
      <c r="AC8">
        <f t="shared" si="2"/>
        <v>838.83628882511312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-105.56629928538918</v>
      </c>
      <c r="AI8">
        <f t="shared" si="6"/>
        <v>-117.38939159590905</v>
      </c>
      <c r="AJ8">
        <f t="shared" si="7"/>
        <v>-86.19973511019225</v>
      </c>
      <c r="AK8">
        <f>G8*SUM(AB8, AE8:AF8)</f>
        <v>16.031158594127813</v>
      </c>
      <c r="AL8">
        <f t="shared" si="8"/>
        <v>-187.55796811197348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-69.161159473513493</v>
      </c>
      <c r="AR8">
        <f t="shared" si="9"/>
        <v>-76.906991034278548</v>
      </c>
      <c r="AS8">
        <f t="shared" si="9"/>
        <v>-56.473265302345858</v>
      </c>
      <c r="AT8">
        <f t="shared" si="9"/>
        <v>10.502722209445809</v>
      </c>
      <c r="AU8">
        <f t="shared" si="9"/>
        <v>-122.87753412717859</v>
      </c>
      <c r="AW8">
        <v>5</v>
      </c>
      <c r="AX8">
        <f>IF(Z8&gt;0, (R8*SUMPRODUCT(K8:$K$98, X8:$X$98)-K8*$AZ$3)/Z8, 0)</f>
        <v>886.86219602499818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100000</v>
      </c>
      <c r="S9">
        <f t="shared" si="1"/>
        <v>949.83728754132233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838.83628882511312</v>
      </c>
      <c r="AC9">
        <f t="shared" si="2"/>
        <v>888.40041150914521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-107.03852183089111</v>
      </c>
      <c r="AI9">
        <f t="shared" si="6"/>
        <v>-118.73000340307692</v>
      </c>
      <c r="AJ9">
        <f t="shared" si="7"/>
        <v>-49.5641226840321</v>
      </c>
      <c r="AK9">
        <f t="shared" ref="AK9:AK72" si="22">G9*SUM(AB9:AB9, AE9:AF9)</f>
        <v>4.9491341040681673</v>
      </c>
      <c r="AL9">
        <f t="shared" si="8"/>
        <v>-163.34499198304084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-66.413180874763512</v>
      </c>
      <c r="AR9">
        <f t="shared" si="9"/>
        <v>-73.667284043100182</v>
      </c>
      <c r="AS9">
        <f t="shared" si="9"/>
        <v>-30.752583167339772</v>
      </c>
      <c r="AT9">
        <f t="shared" si="9"/>
        <v>3.0707425028367794</v>
      </c>
      <c r="AU9">
        <f t="shared" si="9"/>
        <v>-101.34912470760317</v>
      </c>
      <c r="AW9">
        <v>6</v>
      </c>
      <c r="AX9">
        <f>IF(Z9&gt;0, (R9*SUMPRODUCT(K9:$K$98, X9:$X$98)-K9*$AZ$3)/Z9, 0)</f>
        <v>949.83728754132233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100000</v>
      </c>
      <c r="S10">
        <f t="shared" si="1"/>
        <v>1006.6135150032103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888.40041150914521</v>
      </c>
      <c r="AC10">
        <f t="shared" si="2"/>
        <v>930.99233982168175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-108.96797539946446</v>
      </c>
      <c r="AI10">
        <f t="shared" si="6"/>
        <v>-120.52892115900347</v>
      </c>
      <c r="AJ10">
        <f t="shared" si="7"/>
        <v>-42.591928312536538</v>
      </c>
      <c r="AK10">
        <f t="shared" si="22"/>
        <v>3.6424416871874956</v>
      </c>
      <c r="AL10">
        <f t="shared" si="8"/>
        <v>-159.4784077843525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-64.140338403007462</v>
      </c>
      <c r="AR10">
        <f t="shared" si="9"/>
        <v>-70.945300783535373</v>
      </c>
      <c r="AS10">
        <f t="shared" si="9"/>
        <v>-25.070307906410402</v>
      </c>
      <c r="AT10">
        <f t="shared" si="9"/>
        <v>2.1440009468192396</v>
      </c>
      <c r="AU10">
        <f t="shared" si="9"/>
        <v>-93.871607743126518</v>
      </c>
      <c r="AW10">
        <v>7</v>
      </c>
      <c r="AX10">
        <f>IF(Z10&gt;0, (R10*SUMPRODUCT(K10:$K$98, X10:$X$98)-K10*$AZ$3)/Z10, 0)</f>
        <v>1006.6135150032103</v>
      </c>
    </row>
    <row r="11" spans="1:52" x14ac:dyDescent="0.25">
      <c r="A11" t="s">
        <v>33</v>
      </c>
      <c r="C11" s="12">
        <f>AU100</f>
        <v>2103.9798337021771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100000</v>
      </c>
      <c r="S11">
        <f t="shared" si="1"/>
        <v>1057.5772709993551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930.99233982168175</v>
      </c>
      <c r="AC11">
        <f t="shared" si="2"/>
        <v>967.17489196187319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-110.75413783908193</v>
      </c>
      <c r="AI11">
        <f t="shared" si="6"/>
        <v>-122.18562987379566</v>
      </c>
      <c r="AJ11">
        <f t="shared" si="7"/>
        <v>-36.182552140191433</v>
      </c>
      <c r="AK11">
        <f t="shared" si="22"/>
        <v>2.234381615572036</v>
      </c>
      <c r="AL11">
        <f t="shared" si="8"/>
        <v>-156.13380039841508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-61.945745842412094</v>
      </c>
      <c r="AR11">
        <f t="shared" si="9"/>
        <v>-68.339478067665851</v>
      </c>
      <c r="AS11">
        <f t="shared" si="9"/>
        <v>-20.237213909449196</v>
      </c>
      <c r="AT11">
        <f t="shared" si="9"/>
        <v>1.2497089352479474</v>
      </c>
      <c r="AU11">
        <f t="shared" si="9"/>
        <v>-87.326983041867109</v>
      </c>
      <c r="AW11">
        <v>8</v>
      </c>
      <c r="AX11">
        <f>IF(Z11&gt;0, (R11*SUMPRODUCT(K11:$K$98, X11:$X$98)-K11*$AZ$3)/Z11, 0)</f>
        <v>1057.5772709993551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100000</v>
      </c>
      <c r="S12">
        <f t="shared" si="1"/>
        <v>1106.3244008360437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967.17489196187319</v>
      </c>
      <c r="AC12">
        <f t="shared" si="2"/>
        <v>1000.383982805972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-113.30785162484717</v>
      </c>
      <c r="AI12">
        <f t="shared" si="6"/>
        <v>-124.61086525776066</v>
      </c>
      <c r="AJ12">
        <f t="shared" si="7"/>
        <v>-33.209090844098796</v>
      </c>
      <c r="AK12">
        <f t="shared" si="22"/>
        <v>2.2245022515123081</v>
      </c>
      <c r="AL12">
        <f t="shared" si="8"/>
        <v>-155.59545385034716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-60.224327680719995</v>
      </c>
      <c r="AR12">
        <f t="shared" si="9"/>
        <v>-66.231999585594011</v>
      </c>
      <c r="AS12">
        <f t="shared" si="9"/>
        <v>-17.650984819618863</v>
      </c>
      <c r="AT12">
        <f t="shared" si="9"/>
        <v>1.1823465947014626</v>
      </c>
      <c r="AU12">
        <f t="shared" si="9"/>
        <v>-82.700637810511409</v>
      </c>
      <c r="AW12">
        <v>9</v>
      </c>
      <c r="AX12">
        <f>IF(Z12&gt;0, (R12*SUMPRODUCT(K12:$K$98, X12:$X$98)-K12*$AZ$3)/Z12, 0)</f>
        <v>1106.3244008360437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100000</v>
      </c>
      <c r="S13">
        <f t="shared" si="1"/>
        <v>1152.1778780263287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1000.383982805972</v>
      </c>
      <c r="AC13">
        <f t="shared" si="2"/>
        <v>1030.0921793111529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-115.94875529737129</v>
      </c>
      <c r="AI13">
        <f t="shared" si="6"/>
        <v>-127.12424519954348</v>
      </c>
      <c r="AJ13">
        <f t="shared" si="7"/>
        <v>-29.708196505180922</v>
      </c>
      <c r="AK13">
        <f t="shared" si="22"/>
        <v>2.0007679656119439</v>
      </c>
      <c r="AL13">
        <f t="shared" si="8"/>
        <v>-154.83167373911246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-58.581745301643579</v>
      </c>
      <c r="AR13">
        <f t="shared" si="9"/>
        <v>-64.22803017456954</v>
      </c>
      <c r="AS13">
        <f t="shared" si="9"/>
        <v>-15.009716978627566</v>
      </c>
      <c r="AT13">
        <f t="shared" si="9"/>
        <v>1.0108644898219425</v>
      </c>
      <c r="AU13">
        <f t="shared" si="9"/>
        <v>-78.226882663375164</v>
      </c>
      <c r="AW13">
        <v>10</v>
      </c>
      <c r="AX13">
        <f>IF(Z13&gt;0, (R13*SUMPRODUCT(K13:$K$98, X13:$X$98)-K13*$AZ$3)/Z13, 0)</f>
        <v>1152.1778780263287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100000</v>
      </c>
      <c r="S14">
        <f t="shared" si="1"/>
        <v>1195.4704864117982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1030.0921793111529</v>
      </c>
      <c r="AC14">
        <f t="shared" si="2"/>
        <v>1056.6850203016841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-119.15584485845555</v>
      </c>
      <c r="AI14">
        <f t="shared" si="6"/>
        <v>-130.20468538099871</v>
      </c>
      <c r="AJ14">
        <f t="shared" si="7"/>
        <v>-26.592840990531158</v>
      </c>
      <c r="AK14">
        <f t="shared" si="22"/>
        <v>1.8541659227600751</v>
      </c>
      <c r="AL14">
        <f t="shared" si="8"/>
        <v>-154.94336044876979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-57.23720250407397</v>
      </c>
      <c r="AR14">
        <f t="shared" si="9"/>
        <v>-62.544577254974783</v>
      </c>
      <c r="AS14">
        <f t="shared" si="9"/>
        <v>-12.774025703411892</v>
      </c>
      <c r="AT14">
        <f t="shared" si="9"/>
        <v>0.89065937573804699</v>
      </c>
      <c r="AU14">
        <f t="shared" si="9"/>
        <v>-74.427943582648624</v>
      </c>
      <c r="AW14">
        <v>11</v>
      </c>
      <c r="AX14">
        <f>IF(Z14&gt;0, (R14*SUMPRODUCT(K14:$K$98, X14:$X$98)-K14*$AZ$3)/Z14, 0)</f>
        <v>1195.4704864117982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100000</v>
      </c>
      <c r="S15">
        <f t="shared" si="1"/>
        <v>1240.3331419350056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1056.6850203016841</v>
      </c>
      <c r="AC15">
        <f t="shared" si="2"/>
        <v>1083.8387384572329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-123.94359482306044</v>
      </c>
      <c r="AI15">
        <f t="shared" si="6"/>
        <v>-134.86645399102528</v>
      </c>
      <c r="AJ15">
        <f t="shared" si="7"/>
        <v>-27.153718155548859</v>
      </c>
      <c r="AK15">
        <f t="shared" si="22"/>
        <v>4.332408583236905</v>
      </c>
      <c r="AL15">
        <f t="shared" si="8"/>
        <v>-157.68776356333723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-56.481383191022765</v>
      </c>
      <c r="AR15">
        <f t="shared" si="9"/>
        <v>-61.458955409160602</v>
      </c>
      <c r="AS15">
        <f t="shared" si="9"/>
        <v>-12.374012246409661</v>
      </c>
      <c r="AT15">
        <f t="shared" si="9"/>
        <v>1.9742886244279865</v>
      </c>
      <c r="AU15">
        <f t="shared" si="9"/>
        <v>-71.858679031142273</v>
      </c>
      <c r="AW15">
        <v>12</v>
      </c>
      <c r="AX15">
        <f>IF(Z15&gt;0, (R15*SUMPRODUCT(K15:$K$98, X15:$X$98)-K15*$AZ$3)/Z15, 0)</f>
        <v>1240.3331419350056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100000</v>
      </c>
      <c r="S16">
        <f t="shared" si="1"/>
        <v>1286.8988302863834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1083.8387384572329</v>
      </c>
      <c r="AC16">
        <f t="shared" si="2"/>
        <v>1111.6167810496245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-129.54414852045625</v>
      </c>
      <c r="AI16">
        <f t="shared" si="6"/>
        <v>-140.34158607817639</v>
      </c>
      <c r="AJ16">
        <f t="shared" si="7"/>
        <v>-27.778042592391557</v>
      </c>
      <c r="AK16">
        <f t="shared" si="22"/>
        <v>7.6952550430463544</v>
      </c>
      <c r="AL16">
        <f t="shared" si="8"/>
        <v>-160.42437362752159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-55.84482875864115</v>
      </c>
      <c r="AR16">
        <f t="shared" si="9"/>
        <v>-60.499466257360638</v>
      </c>
      <c r="AS16">
        <f t="shared" si="9"/>
        <v>-11.974759566831288</v>
      </c>
      <c r="AT16">
        <f t="shared" si="9"/>
        <v>3.3173262169007454</v>
      </c>
      <c r="AU16">
        <f t="shared" si="9"/>
        <v>-69.15689960729118</v>
      </c>
      <c r="AW16">
        <v>13</v>
      </c>
      <c r="AX16">
        <f>IF(Z16&gt;0, (R16*SUMPRODUCT(K16:$K$98, X16:$X$98)-K16*$AZ$3)/Z16, 0)</f>
        <v>1286.8988302863834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100000</v>
      </c>
      <c r="S17">
        <f t="shared" si="1"/>
        <v>1340.2019348744816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1111.6167810496245</v>
      </c>
      <c r="AC17">
        <f t="shared" si="2"/>
        <v>1144.2719133561438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-135.14573848345199</v>
      </c>
      <c r="AI17">
        <f t="shared" si="6"/>
        <v>-145.81830844828448</v>
      </c>
      <c r="AJ17">
        <f t="shared" si="7"/>
        <v>-32.655132306519363</v>
      </c>
      <c r="AK17">
        <f t="shared" si="22"/>
        <v>15.340311578484817</v>
      </c>
      <c r="AL17">
        <f t="shared" si="8"/>
        <v>-163.13312917631902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-54.765559960304969</v>
      </c>
      <c r="AR17">
        <f t="shared" si="9"/>
        <v>-59.090441209972731</v>
      </c>
      <c r="AS17">
        <f t="shared" si="9"/>
        <v>-13.232948566582861</v>
      </c>
      <c r="AT17">
        <f t="shared" si="9"/>
        <v>6.2164058074545947</v>
      </c>
      <c r="AU17">
        <f t="shared" si="9"/>
        <v>-66.106983969100995</v>
      </c>
      <c r="AW17">
        <v>14</v>
      </c>
      <c r="AX17">
        <f>IF(Z17&gt;0, (R17*SUMPRODUCT(K17:$K$98, X17:$X$98)-K17*$AZ$3)/Z17, 0)</f>
        <v>1340.2019348744816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100000</v>
      </c>
      <c r="S18">
        <f t="shared" si="1"/>
        <v>1400.9349999188787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1144.2719133561438</v>
      </c>
      <c r="AC18">
        <f t="shared" si="2"/>
        <v>1182.1899158458227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-140.97491585162945</v>
      </c>
      <c r="AI18">
        <f t="shared" si="6"/>
        <v>-151.52313825233216</v>
      </c>
      <c r="AJ18">
        <f t="shared" si="7"/>
        <v>-37.918002489678884</v>
      </c>
      <c r="AK18">
        <f t="shared" si="22"/>
        <v>24.716273328492708</v>
      </c>
      <c r="AL18">
        <f t="shared" si="8"/>
        <v>-164.72486741351833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-53.310691504676591</v>
      </c>
      <c r="AR18">
        <f t="shared" si="9"/>
        <v>-57.299578654773669</v>
      </c>
      <c r="AS18">
        <f t="shared" si="9"/>
        <v>-14.338968893787536</v>
      </c>
      <c r="AT18">
        <f t="shared" si="9"/>
        <v>9.3466388300405647</v>
      </c>
      <c r="AU18">
        <f t="shared" si="9"/>
        <v>-62.291908718520638</v>
      </c>
      <c r="AW18">
        <v>15</v>
      </c>
      <c r="AX18">
        <f>IF(Z18&gt;0, (R18*SUMPRODUCT(K18:$K$98, X18:$X$98)-K18*$AZ$3)/Z18, 0)</f>
        <v>1400.9349999188787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100000</v>
      </c>
      <c r="S19">
        <f t="shared" si="1"/>
        <v>1458.3261960083341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1182.1899158458227</v>
      </c>
      <c r="AC19">
        <f t="shared" si="2"/>
        <v>1216.15861132602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-147.77992074761153</v>
      </c>
      <c r="AI19">
        <f t="shared" si="6"/>
        <v>-158.20418843421376</v>
      </c>
      <c r="AJ19">
        <f t="shared" si="7"/>
        <v>-33.968695480197312</v>
      </c>
      <c r="AK19">
        <f t="shared" si="22"/>
        <v>26.362835123361847</v>
      </c>
      <c r="AL19">
        <f t="shared" si="8"/>
        <v>-165.81004879104921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-52.116062374412486</v>
      </c>
      <c r="AR19">
        <f t="shared" si="9"/>
        <v>-55.792284301005417</v>
      </c>
      <c r="AS19">
        <f t="shared" si="9"/>
        <v>-11.979399119091752</v>
      </c>
      <c r="AT19">
        <f t="shared" si="9"/>
        <v>9.2971166360412614</v>
      </c>
      <c r="AU19">
        <f t="shared" si="9"/>
        <v>-58.474566784055902</v>
      </c>
      <c r="AW19">
        <v>16</v>
      </c>
      <c r="AX19">
        <f>IF(Z19&gt;0, (R19*SUMPRODUCT(K19:$K$98, X19:$X$98)-K19*$AZ$3)/Z19, 0)</f>
        <v>1458.3261960083341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100000</v>
      </c>
      <c r="S20">
        <f t="shared" si="1"/>
        <v>1488.0206640555396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1216.15861132602</v>
      </c>
      <c r="AC20">
        <f t="shared" si="2"/>
        <v>1226.2165781860137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-154.31635554881905</v>
      </c>
      <c r="AI20">
        <f t="shared" si="6"/>
        <v>-164.61709101411168</v>
      </c>
      <c r="AJ20">
        <f t="shared" si="7"/>
        <v>-10.057966859993712</v>
      </c>
      <c r="AK20">
        <f t="shared" si="22"/>
        <v>5.2294820287018862</v>
      </c>
      <c r="AL20">
        <f t="shared" si="8"/>
        <v>-169.44557584540351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-51.618326162771012</v>
      </c>
      <c r="AR20">
        <f t="shared" si="9"/>
        <v>-55.063889149746096</v>
      </c>
      <c r="AS20">
        <f t="shared" si="9"/>
        <v>-3.3643576668660535</v>
      </c>
      <c r="AT20">
        <f t="shared" si="9"/>
        <v>1.7492449718622789</v>
      </c>
      <c r="AU20">
        <f t="shared" si="9"/>
        <v>-56.67900184474987</v>
      </c>
      <c r="AW20">
        <v>17</v>
      </c>
      <c r="AX20">
        <f>IF(Z20&gt;0, (R20*SUMPRODUCT(K20:$K$98, X20:$X$98)-K20*$AZ$3)/Z20, 0)</f>
        <v>1488.0206640555396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100000</v>
      </c>
      <c r="S21">
        <f t="shared" si="1"/>
        <v>1511.6459032086489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1226.2165781860137</v>
      </c>
      <c r="AC21">
        <f t="shared" si="2"/>
        <v>1230.7816895649728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-161.85166569549173</v>
      </c>
      <c r="AI21">
        <f t="shared" si="6"/>
        <v>-172.02916234791948</v>
      </c>
      <c r="AJ21">
        <f t="shared" si="7"/>
        <v>-4.5651113789590454</v>
      </c>
      <c r="AK21">
        <f t="shared" si="22"/>
        <v>1.961946525097622</v>
      </c>
      <c r="AL21">
        <f t="shared" si="8"/>
        <v>-174.6323272017809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-51.482372810156164</v>
      </c>
      <c r="AR21">
        <f t="shared" si="9"/>
        <v>-54.71966835903352</v>
      </c>
      <c r="AS21">
        <f t="shared" si="9"/>
        <v>-1.452087409304939</v>
      </c>
      <c r="AT21">
        <f t="shared" si="9"/>
        <v>0.62406316304892762</v>
      </c>
      <c r="AU21">
        <f t="shared" si="9"/>
        <v>-55.547692605289527</v>
      </c>
      <c r="AW21">
        <v>18</v>
      </c>
      <c r="AX21">
        <f>IF(Z21&gt;0, (R21*SUMPRODUCT(K21:$K$98, X21:$X$98)-K21*$AZ$3)/Z21, 0)</f>
        <v>1511.6459032086489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100000</v>
      </c>
      <c r="S22">
        <f t="shared" si="1"/>
        <v>1555.8743271613257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1230.7816895649728</v>
      </c>
      <c r="AC22">
        <f t="shared" si="2"/>
        <v>1251.481079532899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-169.90166355611106</v>
      </c>
      <c r="AI22">
        <f t="shared" si="6"/>
        <v>-179.95614753407003</v>
      </c>
      <c r="AJ22">
        <f t="shared" si="7"/>
        <v>-20.699389967926209</v>
      </c>
      <c r="AK22">
        <f t="shared" si="22"/>
        <v>25.84641548086443</v>
      </c>
      <c r="AL22">
        <f t="shared" si="8"/>
        <v>-174.8091220211318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-50.460266780952047</v>
      </c>
      <c r="AR22">
        <f t="shared" si="9"/>
        <v>-53.446417317995262</v>
      </c>
      <c r="AS22">
        <f t="shared" si="9"/>
        <v>-6.1476545792594166</v>
      </c>
      <c r="AT22">
        <f t="shared" si="9"/>
        <v>7.6763051826447981</v>
      </c>
      <c r="AU22">
        <f t="shared" si="9"/>
        <v>-51.917766714609883</v>
      </c>
      <c r="AW22">
        <v>19</v>
      </c>
      <c r="AX22">
        <f>IF(Z22&gt;0, (R22*SUMPRODUCT(K22:$K$98, X22:$X$98)-K22*$AZ$3)/Z22, 0)</f>
        <v>1555.8743271613257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100000</v>
      </c>
      <c r="S23">
        <f t="shared" si="1"/>
        <v>1648.7082757802241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1251.481079532899</v>
      </c>
      <c r="AC23">
        <f t="shared" si="2"/>
        <v>1309.9470141273232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-178.58420523814692</v>
      </c>
      <c r="AI23">
        <f t="shared" si="6"/>
        <v>-188.51582135067153</v>
      </c>
      <c r="AJ23">
        <f t="shared" si="7"/>
        <v>-58.465934594424198</v>
      </c>
      <c r="AK23">
        <f t="shared" si="22"/>
        <v>87.603675567302943</v>
      </c>
      <c r="AL23">
        <f t="shared" si="8"/>
        <v>-159.3780803777928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-47.356209566046985</v>
      </c>
      <c r="AR23">
        <f t="shared" si="9"/>
        <v>-49.989833818130506</v>
      </c>
      <c r="AS23">
        <f t="shared" si="9"/>
        <v>-15.503751003265815</v>
      </c>
      <c r="AT23">
        <f t="shared" si="9"/>
        <v>23.230374788122759</v>
      </c>
      <c r="AU23">
        <f t="shared" si="9"/>
        <v>-42.263210033273566</v>
      </c>
      <c r="AW23">
        <v>20</v>
      </c>
      <c r="AX23">
        <f>IF(Z23&gt;0, (R23*SUMPRODUCT(K23:$K$98, X23:$X$98)-K23*$AZ$3)/Z23, 0)</f>
        <v>1648.7082757802241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100000</v>
      </c>
      <c r="S24">
        <f t="shared" si="1"/>
        <v>1732.9340901069613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1309.9470141273232</v>
      </c>
      <c r="AC24">
        <f t="shared" si="2"/>
        <v>1359.846341503576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-187.65168911769828</v>
      </c>
      <c r="AI24">
        <f t="shared" si="6"/>
        <v>-197.46053260795793</v>
      </c>
      <c r="AJ24">
        <f t="shared" si="7"/>
        <v>-49.899327376252813</v>
      </c>
      <c r="AK24">
        <f t="shared" si="22"/>
        <v>91.696290988912637</v>
      </c>
      <c r="AL24">
        <f t="shared" si="8"/>
        <v>-155.66356899529811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-44.429184697843553</v>
      </c>
      <c r="AR24">
        <f t="shared" si="9"/>
        <v>-46.751566772580148</v>
      </c>
      <c r="AS24">
        <f t="shared" si="9"/>
        <v>-11.81436971189301</v>
      </c>
      <c r="AT24">
        <f t="shared" si="9"/>
        <v>21.710390498528003</v>
      </c>
      <c r="AU24">
        <f t="shared" si="9"/>
        <v>-36.855545985945156</v>
      </c>
      <c r="AW24">
        <v>21</v>
      </c>
      <c r="AX24">
        <f>IF(Z24&gt;0, (R24*SUMPRODUCT(K24:$K$98, X24:$X$98)-K24*$AZ$3)/Z24, 0)</f>
        <v>1732.9340901069613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100000</v>
      </c>
      <c r="S25">
        <f t="shared" si="1"/>
        <v>1809.6471758217956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1359.846341503576</v>
      </c>
      <c r="AC25">
        <f t="shared" si="2"/>
        <v>1402.2524576470719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-198.42427202568132</v>
      </c>
      <c r="AI25">
        <f t="shared" si="6"/>
        <v>-208.11022404703516</v>
      </c>
      <c r="AJ25">
        <f t="shared" si="7"/>
        <v>-42.406116143495865</v>
      </c>
      <c r="AK25">
        <f t="shared" si="22"/>
        <v>95.189243905250336</v>
      </c>
      <c r="AL25">
        <f t="shared" si="8"/>
        <v>-155.32709628528067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-41.946201496156718</v>
      </c>
      <c r="AR25">
        <f t="shared" si="9"/>
        <v>-43.993778090602937</v>
      </c>
      <c r="AS25">
        <f t="shared" si="9"/>
        <v>-8.9645055731603325</v>
      </c>
      <c r="AT25">
        <f t="shared" si="9"/>
        <v>20.122675337821885</v>
      </c>
      <c r="AU25">
        <f t="shared" si="9"/>
        <v>-32.835608325941379</v>
      </c>
      <c r="AW25">
        <v>22</v>
      </c>
      <c r="AX25">
        <f>IF(Z25&gt;0, (R25*SUMPRODUCT(K25:$K$98, X25:$X$98)-K25*$AZ$3)/Z25, 0)</f>
        <v>1809.6471758217956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100000</v>
      </c>
      <c r="S26">
        <f t="shared" si="1"/>
        <v>1879.477696576158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1402.2524576470719</v>
      </c>
      <c r="AC26">
        <f t="shared" si="2"/>
        <v>1437.8377747592535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-210.75345304037535</v>
      </c>
      <c r="AI26">
        <f t="shared" si="6"/>
        <v>-220.31620135988561</v>
      </c>
      <c r="AJ26">
        <f t="shared" si="7"/>
        <v>-35.585317112181656</v>
      </c>
      <c r="AK26">
        <f t="shared" si="22"/>
        <v>98.157672035295036</v>
      </c>
      <c r="AL26">
        <f t="shared" si="8"/>
        <v>-157.74384643677223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-39.779060279850292</v>
      </c>
      <c r="AR26">
        <f t="shared" si="9"/>
        <v>-41.583999351334732</v>
      </c>
      <c r="AS26">
        <f t="shared" si="9"/>
        <v>-6.7166181813964219</v>
      </c>
      <c r="AT26">
        <f t="shared" si="9"/>
        <v>18.52695600709206</v>
      </c>
      <c r="AU26">
        <f t="shared" si="9"/>
        <v>-29.773661525639099</v>
      </c>
      <c r="AW26">
        <v>23</v>
      </c>
      <c r="AX26">
        <f>IF(Z26&gt;0, (R26*SUMPRODUCT(K26:$K$98, X26:$X$98)-K26*$AZ$3)/Z26, 0)</f>
        <v>1879.477696576158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100000</v>
      </c>
      <c r="S27">
        <f t="shared" si="1"/>
        <v>1945.6747029264891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1437.8377747592535</v>
      </c>
      <c r="AC27">
        <f t="shared" si="2"/>
        <v>1467.2832846654196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-324.39734074870626</v>
      </c>
      <c r="AI27">
        <f t="shared" si="6"/>
        <v>-333.82391191742784</v>
      </c>
      <c r="AJ27">
        <f t="shared" si="7"/>
        <v>-29.44550990616608</v>
      </c>
      <c r="AK27">
        <f t="shared" si="22"/>
        <v>100.64864423314776</v>
      </c>
      <c r="AL27">
        <f t="shared" si="8"/>
        <v>-262.62077759044615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-54.668742357593345</v>
      </c>
      <c r="AR27">
        <f t="shared" si="9"/>
        <v>-56.257345979771507</v>
      </c>
      <c r="AS27">
        <f t="shared" si="9"/>
        <v>-4.96227555667648</v>
      </c>
      <c r="AT27">
        <f t="shared" si="9"/>
        <v>16.961713642669473</v>
      </c>
      <c r="AU27">
        <f t="shared" si="9"/>
        <v>-44.257907893778516</v>
      </c>
      <c r="AW27">
        <v>24</v>
      </c>
      <c r="AX27">
        <f>IF(Z27&gt;0, (R27*SUMPRODUCT(K27:$K$98, X27:$X$98)-K27*$AZ$3)/Z27, 0)</f>
        <v>1945.6747029264891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100000</v>
      </c>
      <c r="S28">
        <f t="shared" si="1"/>
        <v>1986.7500057063069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1467.2832846654196</v>
      </c>
      <c r="AC28">
        <f t="shared" si="2"/>
        <v>1474.4221942596273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-445.67455976953408</v>
      </c>
      <c r="AI28">
        <f t="shared" si="6"/>
        <v>-454.95115590659725</v>
      </c>
      <c r="AJ28">
        <f t="shared" si="7"/>
        <v>-7.1389095942076892</v>
      </c>
      <c r="AK28">
        <f t="shared" si="22"/>
        <v>102.70982992657939</v>
      </c>
      <c r="AL28">
        <f t="shared" si="8"/>
        <v>-359.38023557422554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-67.059702008669134</v>
      </c>
      <c r="AR28">
        <f t="shared" si="9"/>
        <v>-68.455531676236248</v>
      </c>
      <c r="AS28">
        <f t="shared" si="9"/>
        <v>-1.0741765253595759</v>
      </c>
      <c r="AT28">
        <f t="shared" si="9"/>
        <v>15.454529403247166</v>
      </c>
      <c r="AU28">
        <f t="shared" si="9"/>
        <v>-54.075178798348652</v>
      </c>
      <c r="AW28">
        <v>25</v>
      </c>
      <c r="AX28">
        <f>IF(Z28&gt;0, (R28*SUMPRODUCT(K28:$K$98, X28:$X$98)-K28*$AZ$3)/Z28, 0)</f>
        <v>1986.7500057063069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100000</v>
      </c>
      <c r="S29">
        <f t="shared" si="1"/>
        <v>2006.2645240313861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1474.4221942596273</v>
      </c>
      <c r="AC29">
        <f t="shared" si="2"/>
        <v>1462.5478957793516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-571.58556017697822</v>
      </c>
      <c r="AI29">
        <f t="shared" si="6"/>
        <v>-580.69794215764864</v>
      </c>
      <c r="AJ29">
        <f t="shared" si="7"/>
        <v>11.874298480275684</v>
      </c>
      <c r="AK29">
        <f t="shared" si="22"/>
        <v>103.20955359817393</v>
      </c>
      <c r="AL29">
        <f t="shared" si="8"/>
        <v>-465.61409007919906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-76.790412616622859</v>
      </c>
      <c r="AR29">
        <f t="shared" si="9"/>
        <v>-78.014627539055994</v>
      </c>
      <c r="AS29">
        <f t="shared" si="9"/>
        <v>1.5952682211758109</v>
      </c>
      <c r="AT29">
        <f t="shared" si="9"/>
        <v>13.865823000019944</v>
      </c>
      <c r="AU29">
        <f t="shared" si="9"/>
        <v>-62.553536317860242</v>
      </c>
      <c r="AW29">
        <v>26</v>
      </c>
      <c r="AX29">
        <f>IF(Z29&gt;0, (R29*SUMPRODUCT(K29:$K$98, X29:$X$98)-K29*$AZ$3)/Z29, 0)</f>
        <v>2006.2645240313861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100000</v>
      </c>
      <c r="S30">
        <f t="shared" si="1"/>
        <v>2008.2087905158062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1462.5478957793516</v>
      </c>
      <c r="AC30">
        <f t="shared" si="2"/>
        <v>1435.0301648845086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-711.84980345271231</v>
      </c>
      <c r="AI30">
        <f t="shared" si="6"/>
        <v>-720.78208038814444</v>
      </c>
      <c r="AJ30">
        <f t="shared" si="7"/>
        <v>27.517730894842998</v>
      </c>
      <c r="AK30">
        <f t="shared" si="22"/>
        <v>102.37835270455463</v>
      </c>
      <c r="AL30">
        <f t="shared" si="8"/>
        <v>-590.88599678874675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-85.387854068711789</v>
      </c>
      <c r="AR30">
        <f t="shared" si="9"/>
        <v>-86.459299134461062</v>
      </c>
      <c r="AS30">
        <f t="shared" si="9"/>
        <v>3.3008086517046054</v>
      </c>
      <c r="AT30">
        <f t="shared" si="9"/>
        <v>12.280494843337175</v>
      </c>
      <c r="AU30">
        <f t="shared" si="9"/>
        <v>-70.877995639419268</v>
      </c>
      <c r="AW30">
        <v>27</v>
      </c>
      <c r="AX30">
        <f>IF(Z30&gt;0, (R30*SUMPRODUCT(K30:$K$98, X30:$X$98)-K30*$AZ$3)/Z30, 0)</f>
        <v>2008.2087905158062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100000</v>
      </c>
      <c r="S31">
        <f t="shared" si="1"/>
        <v>1994.3822942560855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1435.0301648845086</v>
      </c>
      <c r="AC31">
        <f t="shared" si="2"/>
        <v>1393.6357766388144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-865.56729020279749</v>
      </c>
      <c r="AI31">
        <f t="shared" si="6"/>
        <v>-874.30204845759999</v>
      </c>
      <c r="AJ31">
        <f t="shared" si="7"/>
        <v>41.394388245694245</v>
      </c>
      <c r="AK31">
        <f t="shared" si="22"/>
        <v>100.45211154191561</v>
      </c>
      <c r="AL31">
        <f t="shared" si="8"/>
        <v>-732.45554866999009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-92.702307204216694</v>
      </c>
      <c r="AR31">
        <f t="shared" si="9"/>
        <v>-93.637800322148124</v>
      </c>
      <c r="AS31">
        <f t="shared" si="9"/>
        <v>4.4333413925379439</v>
      </c>
      <c r="AT31">
        <f t="shared" si="9"/>
        <v>10.758426997962367</v>
      </c>
      <c r="AU31">
        <f t="shared" si="9"/>
        <v>-78.446031931647809</v>
      </c>
      <c r="AW31">
        <v>28</v>
      </c>
      <c r="AX31">
        <f>IF(Z31&gt;0, (R31*SUMPRODUCT(K31:$K$98, X31:$X$98)-K31*$AZ$3)/Z31, 0)</f>
        <v>1994.3822942560855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100000</v>
      </c>
      <c r="S32">
        <f t="shared" si="1"/>
        <v>1966.5296876861109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1393.6357766388144</v>
      </c>
      <c r="AC32">
        <f t="shared" si="2"/>
        <v>1340.2133496337208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-1028.0971185454366</v>
      </c>
      <c r="AI32">
        <f t="shared" si="6"/>
        <v>-1036.6160170778728</v>
      </c>
      <c r="AJ32">
        <f t="shared" si="7"/>
        <v>53.422427005093596</v>
      </c>
      <c r="AK32">
        <f t="shared" si="22"/>
        <v>97.554504364717019</v>
      </c>
      <c r="AL32">
        <f t="shared" si="8"/>
        <v>-885.63908570806223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-98.311840435593695</v>
      </c>
      <c r="AR32">
        <f t="shared" si="9"/>
        <v>-99.126460550853622</v>
      </c>
      <c r="AS32">
        <f t="shared" si="9"/>
        <v>5.1085223610368473</v>
      </c>
      <c r="AT32">
        <f t="shared" si="9"/>
        <v>9.3286545540042045</v>
      </c>
      <c r="AU32">
        <f t="shared" si="9"/>
        <v>-84.689283635812572</v>
      </c>
      <c r="AW32">
        <v>29</v>
      </c>
      <c r="AX32">
        <f>IF(Z32&gt;0, (R32*SUMPRODUCT(K32:$K$98, X32:$X$98)-K32*$AZ$3)/Z32, 0)</f>
        <v>1966.5296876861109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100000</v>
      </c>
      <c r="S33">
        <f t="shared" si="1"/>
        <v>1927.0477520574495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1340.2133496337208</v>
      </c>
      <c r="AC33">
        <f t="shared" si="2"/>
        <v>1276.9728308044871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-1203.9167743578046</v>
      </c>
      <c r="AI33">
        <f t="shared" si="6"/>
        <v>-1212.1999943081216</v>
      </c>
      <c r="AJ33">
        <f t="shared" si="7"/>
        <v>63.240518829233679</v>
      </c>
      <c r="AK33">
        <f t="shared" si="22"/>
        <v>93.81493447436047</v>
      </c>
      <c r="AL33">
        <f t="shared" si="8"/>
        <v>-1055.1445410045276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-102.78982514964773</v>
      </c>
      <c r="AR33">
        <f t="shared" si="9"/>
        <v>-103.49704241624271</v>
      </c>
      <c r="AS33">
        <f t="shared" si="9"/>
        <v>5.3994445557064639</v>
      </c>
      <c r="AT33">
        <f t="shared" si="9"/>
        <v>8.0098732042246645</v>
      </c>
      <c r="AU33">
        <f t="shared" si="9"/>
        <v>-90.087724656311579</v>
      </c>
      <c r="AW33">
        <v>30</v>
      </c>
      <c r="AX33">
        <f>IF(Z33&gt;0, (R33*SUMPRODUCT(K33:$K$98, X33:$X$98)-K33*$AZ$3)/Z33, 0)</f>
        <v>1927.0477520574495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100000</v>
      </c>
      <c r="S34">
        <f t="shared" si="1"/>
        <v>1877.4042834350844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1276.9728308044871</v>
      </c>
      <c r="AC34">
        <f t="shared" si="2"/>
        <v>1205.4966856605183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-1392.281977124117</v>
      </c>
      <c r="AI34">
        <f t="shared" si="6"/>
        <v>-1400.3083296277905</v>
      </c>
      <c r="AJ34">
        <f t="shared" si="7"/>
        <v>71.476145143968779</v>
      </c>
      <c r="AK34">
        <f t="shared" si="22"/>
        <v>89.388098156314101</v>
      </c>
      <c r="AL34">
        <f t="shared" si="8"/>
        <v>-1239.4440863275076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-106.13603035684231</v>
      </c>
      <c r="AR34">
        <f t="shared" si="9"/>
        <v>-106.74789290119864</v>
      </c>
      <c r="AS34">
        <f t="shared" si="9"/>
        <v>5.4487484830194388</v>
      </c>
      <c r="AT34">
        <f t="shared" si="9"/>
        <v>6.8142072190403677</v>
      </c>
      <c r="AU34">
        <f t="shared" ref="AU34:AU97" si="23">AL34*$K34</f>
        <v>-94.484937199138827</v>
      </c>
      <c r="AW34">
        <v>31</v>
      </c>
      <c r="AX34">
        <f>IF(Z34&gt;0, (R34*SUMPRODUCT(K34:$K$98, X34:$X$98)-K34*$AZ$3)/Z34, 0)</f>
        <v>1877.4042834350844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100000</v>
      </c>
      <c r="S35">
        <f t="shared" si="1"/>
        <v>1818.3861440299534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1205.4966856605183</v>
      </c>
      <c r="AC35">
        <f t="shared" si="2"/>
        <v>1127.3192981658892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-1573.1174462915374</v>
      </c>
      <c r="AI35">
        <f t="shared" ref="AI35:AI66" si="25">SUM(AE35:AH35)</f>
        <v>-1580.8668955893877</v>
      </c>
      <c r="AJ35">
        <f t="shared" si="7"/>
        <v>78.177387494629102</v>
      </c>
      <c r="AK35">
        <f t="shared" si="22"/>
        <v>84.384767996236292</v>
      </c>
      <c r="AL35">
        <f t="shared" ref="AL35:AL98" si="26">SUM(AI35:AK35)</f>
        <v>-1418.3047400985224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-107.07270239087019</v>
      </c>
      <c r="AR35">
        <f t="shared" si="27"/>
        <v>-107.60016108781487</v>
      </c>
      <c r="AS35">
        <f t="shared" si="27"/>
        <v>5.3210675176485642</v>
      </c>
      <c r="AT35">
        <f t="shared" si="27"/>
        <v>5.7435668082401854</v>
      </c>
      <c r="AU35">
        <f t="shared" si="23"/>
        <v>-96.535526761926121</v>
      </c>
      <c r="AW35">
        <v>32</v>
      </c>
      <c r="AX35">
        <f>IF(Z35&gt;0, (R35*SUMPRODUCT(K35:$K$98, X35:$X$98)-K35*$AZ$3)/Z35, 0)</f>
        <v>1818.3861440299534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100000</v>
      </c>
      <c r="S36">
        <f t="shared" si="1"/>
        <v>1752.9619411026197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1127.3192981658892</v>
      </c>
      <c r="AC36">
        <f t="shared" si="2"/>
        <v>1045.2096697591376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-1750.289750474145</v>
      </c>
      <c r="AI36">
        <f t="shared" si="25"/>
        <v>-1757.7429190602074</v>
      </c>
      <c r="AJ36">
        <f t="shared" si="7"/>
        <v>82.109628406751654</v>
      </c>
      <c r="AK36">
        <f t="shared" si="22"/>
        <v>78.912350871612247</v>
      </c>
      <c r="AL36">
        <f t="shared" si="26"/>
        <v>-1596.7209397818435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-106.36764483620465</v>
      </c>
      <c r="AR36">
        <f t="shared" si="27"/>
        <v>-106.820584693078</v>
      </c>
      <c r="AS36">
        <f t="shared" si="27"/>
        <v>4.9899211199952207</v>
      </c>
      <c r="AT36">
        <f t="shared" si="27"/>
        <v>4.7956179303614146</v>
      </c>
      <c r="AU36">
        <f t="shared" si="23"/>
        <v>-97.035045642721357</v>
      </c>
      <c r="AW36">
        <v>33</v>
      </c>
      <c r="AX36">
        <f>IF(Z36&gt;0, (R36*SUMPRODUCT(K36:$K$98, X36:$X$98)-K36*$AZ$3)/Z36, 0)</f>
        <v>1752.9619411026197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100000</v>
      </c>
      <c r="S37">
        <f t="shared" si="1"/>
        <v>1683.2267462969494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1045.2096697591376</v>
      </c>
      <c r="AC37">
        <f t="shared" si="2"/>
        <v>961.1304838373245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-1928.6192287978163</v>
      </c>
      <c r="AI37">
        <f t="shared" si="25"/>
        <v>-1935.7567882944184</v>
      </c>
      <c r="AJ37">
        <f t="shared" si="7"/>
        <v>84.079185921813064</v>
      </c>
      <c r="AK37">
        <f t="shared" si="22"/>
        <v>73.164676883139634</v>
      </c>
      <c r="AL37">
        <f t="shared" si="26"/>
        <v>-1778.5129254894655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-104.6473086494214</v>
      </c>
      <c r="AR37">
        <f t="shared" si="27"/>
        <v>-105.03459421646936</v>
      </c>
      <c r="AS37">
        <f t="shared" si="27"/>
        <v>4.562155343456058</v>
      </c>
      <c r="AT37">
        <f t="shared" si="27"/>
        <v>3.9699316535372762</v>
      </c>
      <c r="AU37">
        <f t="shared" si="23"/>
        <v>-96.502507219476016</v>
      </c>
      <c r="AW37">
        <v>34</v>
      </c>
      <c r="AX37">
        <f>IF(Z37&gt;0, (R37*SUMPRODUCT(K37:$K$98, X37:$X$98)-K37*$AZ$3)/Z37, 0)</f>
        <v>1683.2267462969494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100000</v>
      </c>
      <c r="S38">
        <f t="shared" si="1"/>
        <v>1610.9520676596676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961.1304838373245</v>
      </c>
      <c r="AC38">
        <f t="shared" si="2"/>
        <v>876.3835849328957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-2127.8783583697841</v>
      </c>
      <c r="AI38">
        <f t="shared" si="25"/>
        <v>-2134.6785574766241</v>
      </c>
      <c r="AJ38">
        <f t="shared" si="7"/>
        <v>84.746898904428804</v>
      </c>
      <c r="AK38">
        <f t="shared" si="22"/>
        <v>67.279133868612718</v>
      </c>
      <c r="AL38">
        <f t="shared" si="26"/>
        <v>-1982.6525247035827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-103.08852979772091</v>
      </c>
      <c r="AR38">
        <f t="shared" si="27"/>
        <v>-103.41797650951179</v>
      </c>
      <c r="AS38">
        <f t="shared" si="27"/>
        <v>4.1057014272502066</v>
      </c>
      <c r="AT38">
        <f t="shared" si="27"/>
        <v>3.2594471245494212</v>
      </c>
      <c r="AU38">
        <f t="shared" si="23"/>
        <v>-96.052827957712168</v>
      </c>
      <c r="AW38">
        <v>35</v>
      </c>
      <c r="AX38">
        <f>IF(Z38&gt;0, (R38*SUMPRODUCT(K38:$K$98, X38:$X$98)-K38*$AZ$3)/Z38, 0)</f>
        <v>1610.9520676596676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100000</v>
      </c>
      <c r="S39">
        <f t="shared" si="1"/>
        <v>1534.7085754826994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876.3835849328957</v>
      </c>
      <c r="AC39">
        <f t="shared" si="2"/>
        <v>791.06327812177494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-2312.723997141773</v>
      </c>
      <c r="AI39">
        <f t="shared" si="25"/>
        <v>-2319.1671037579017</v>
      </c>
      <c r="AJ39">
        <f t="shared" si="7"/>
        <v>85.320306811120759</v>
      </c>
      <c r="AK39">
        <f t="shared" si="22"/>
        <v>61.346850945302705</v>
      </c>
      <c r="AL39">
        <f t="shared" si="26"/>
        <v>-2172.4999460014783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-100.03899783031049</v>
      </c>
      <c r="AR39">
        <f t="shared" si="27"/>
        <v>-100.31770031689686</v>
      </c>
      <c r="AS39">
        <f t="shared" si="27"/>
        <v>3.6906081307184651</v>
      </c>
      <c r="AT39">
        <f t="shared" si="27"/>
        <v>2.6536143077159879</v>
      </c>
      <c r="AU39">
        <f t="shared" si="23"/>
        <v>-93.973477878462404</v>
      </c>
      <c r="AW39">
        <v>36</v>
      </c>
      <c r="AX39">
        <f>IF(Z39&gt;0, (R39*SUMPRODUCT(K39:$K$98, X39:$X$98)-K39*$AZ$3)/Z39, 0)</f>
        <v>1534.7085754826994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100000</v>
      </c>
      <c r="S40">
        <f t="shared" si="1"/>
        <v>1455.4390862047746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791.06327812177494</v>
      </c>
      <c r="AC40">
        <f t="shared" si="2"/>
        <v>706.88876510092905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-2460.6410759363489</v>
      </c>
      <c r="AI40">
        <f t="shared" si="25"/>
        <v>-2466.7121713518245</v>
      </c>
      <c r="AJ40">
        <f t="shared" si="7"/>
        <v>84.174513020845893</v>
      </c>
      <c r="AK40">
        <f t="shared" si="22"/>
        <v>55.374429468524248</v>
      </c>
      <c r="AL40">
        <f t="shared" si="26"/>
        <v>-2327.1632288624542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-95.03329174083369</v>
      </c>
      <c r="AR40">
        <f t="shared" si="27"/>
        <v>-95.26776567018797</v>
      </c>
      <c r="AS40">
        <f t="shared" si="27"/>
        <v>3.2509337226310602</v>
      </c>
      <c r="AT40">
        <f t="shared" si="27"/>
        <v>2.1386354808622277</v>
      </c>
      <c r="AU40">
        <f t="shared" si="23"/>
        <v>-89.878196466694675</v>
      </c>
      <c r="AW40">
        <v>37</v>
      </c>
      <c r="AX40">
        <f>IF(Z40&gt;0, (R40*SUMPRODUCT(K40:$K$98, X40:$X$98)-K40*$AZ$3)/Z40, 0)</f>
        <v>1455.4390862047746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100000</v>
      </c>
      <c r="S41">
        <f t="shared" si="1"/>
        <v>1376.3139448623187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706.88876510092905</v>
      </c>
      <c r="AC41">
        <f t="shared" si="2"/>
        <v>626.02019193997398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-2597.8000180447475</v>
      </c>
      <c r="AI41">
        <f t="shared" si="25"/>
        <v>-2603.4856775038124</v>
      </c>
      <c r="AJ41">
        <f t="shared" si="7"/>
        <v>80.868573160955066</v>
      </c>
      <c r="AK41">
        <f t="shared" si="22"/>
        <v>49.482213557065037</v>
      </c>
      <c r="AL41">
        <f t="shared" si="26"/>
        <v>-2473.1348907857928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-89.580853474929825</v>
      </c>
      <c r="AR41">
        <f t="shared" si="27"/>
        <v>-89.776914073656826</v>
      </c>
      <c r="AS41">
        <f t="shared" si="27"/>
        <v>2.7886195060197951</v>
      </c>
      <c r="AT41">
        <f t="shared" si="27"/>
        <v>1.7063126073911192</v>
      </c>
      <c r="AU41">
        <f t="shared" si="23"/>
        <v>-85.281981960245929</v>
      </c>
      <c r="AW41">
        <v>38</v>
      </c>
      <c r="AX41">
        <f>IF(Z41&gt;0, (R41*SUMPRODUCT(K41:$K$98, X41:$X$98)-K41*$AZ$3)/Z41, 0)</f>
        <v>1376.3139448623187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100000</v>
      </c>
      <c r="S42">
        <f t="shared" si="1"/>
        <v>1297.4808645015266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626.02019193997398</v>
      </c>
      <c r="AC42">
        <f t="shared" si="2"/>
        <v>549.08640862565051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-2711.000437330028</v>
      </c>
      <c r="AI42">
        <f t="shared" si="25"/>
        <v>-2716.2903651398365</v>
      </c>
      <c r="AJ42">
        <f t="shared" si="7"/>
        <v>76.933783314323477</v>
      </c>
      <c r="AK42">
        <f t="shared" si="22"/>
        <v>43.821413435798185</v>
      </c>
      <c r="AL42">
        <f t="shared" si="26"/>
        <v>-2595.5351683897147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-83.468199486113875</v>
      </c>
      <c r="AR42">
        <f t="shared" si="27"/>
        <v>-83.631069526124307</v>
      </c>
      <c r="AS42">
        <f t="shared" si="27"/>
        <v>2.3686917510148953</v>
      </c>
      <c r="AT42">
        <f t="shared" si="27"/>
        <v>1.3492046803301192</v>
      </c>
      <c r="AU42">
        <f t="shared" si="23"/>
        <v>-79.913173094779282</v>
      </c>
      <c r="AW42">
        <v>39</v>
      </c>
      <c r="AX42">
        <f>IF(Z42&gt;0, (R42*SUMPRODUCT(K42:$K$98, X42:$X$98)-K42*$AZ$3)/Z42, 0)</f>
        <v>1297.4808645015266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100000</v>
      </c>
      <c r="S43">
        <f t="shared" si="1"/>
        <v>1220.161780330687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549.08640862565051</v>
      </c>
      <c r="AC43">
        <f t="shared" si="2"/>
        <v>476.91023606864957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-2810.4083438492939</v>
      </c>
      <c r="AI43">
        <f t="shared" si="25"/>
        <v>-2815.2940713380231</v>
      </c>
      <c r="AJ43">
        <f t="shared" si="7"/>
        <v>72.176172557000939</v>
      </c>
      <c r="AK43">
        <f t="shared" si="22"/>
        <v>38.436048603795541</v>
      </c>
      <c r="AL43">
        <f t="shared" si="26"/>
        <v>-2704.6818501772268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-77.257893252421212</v>
      </c>
      <c r="AR43">
        <f t="shared" si="27"/>
        <v>-77.392201497559583</v>
      </c>
      <c r="AS43">
        <f t="shared" si="27"/>
        <v>1.9841170223468885</v>
      </c>
      <c r="AT43">
        <f t="shared" si="27"/>
        <v>1.0566038015706039</v>
      </c>
      <c r="AU43">
        <f t="shared" si="23"/>
        <v>-74.351480673642101</v>
      </c>
      <c r="AW43">
        <v>40</v>
      </c>
      <c r="AX43">
        <f>IF(Z43&gt;0, (R43*SUMPRODUCT(K43:$K$98, X43:$X$98)-K43*$AZ$3)/Z43, 0)</f>
        <v>1220.161780330687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100000</v>
      </c>
      <c r="S44">
        <f t="shared" si="1"/>
        <v>1144.7527693330765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476.91023606864957</v>
      </c>
      <c r="AC44">
        <f t="shared" si="2"/>
        <v>409.73450971722195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-2902.5600067454598</v>
      </c>
      <c r="AI44">
        <f t="shared" si="25"/>
        <v>-2907.0340569584582</v>
      </c>
      <c r="AJ44">
        <f t="shared" si="7"/>
        <v>67.175726351427613</v>
      </c>
      <c r="AK44">
        <f t="shared" si="22"/>
        <v>33.383716524805472</v>
      </c>
      <c r="AL44">
        <f t="shared" si="26"/>
        <v>-2806.4746140822249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-71.242084691389721</v>
      </c>
      <c r="AR44">
        <f t="shared" si="27"/>
        <v>-71.351898326059541</v>
      </c>
      <c r="AS44">
        <f t="shared" si="27"/>
        <v>1.6487992581762709</v>
      </c>
      <c r="AT44">
        <f t="shared" si="27"/>
        <v>0.81938893750564423</v>
      </c>
      <c r="AU44">
        <f t="shared" si="23"/>
        <v>-68.883710130377622</v>
      </c>
      <c r="AW44">
        <v>41</v>
      </c>
      <c r="AX44">
        <f>IF(Z44&gt;0, (R44*SUMPRODUCT(K44:$K$98, X44:$X$98)-K44*$AZ$3)/Z44, 0)</f>
        <v>1144.7527693330765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100000</v>
      </c>
      <c r="S45">
        <f t="shared" si="1"/>
        <v>1070.0042175924675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409.73450971722195</v>
      </c>
      <c r="AC45">
        <f t="shared" si="2"/>
        <v>347.4943597588624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-2958.4973080359632</v>
      </c>
      <c r="AI45">
        <f t="shared" si="25"/>
        <v>-2962.5568055833273</v>
      </c>
      <c r="AJ45">
        <f t="shared" si="7"/>
        <v>62.240149958359552</v>
      </c>
      <c r="AK45">
        <f t="shared" si="22"/>
        <v>28.681415680205539</v>
      </c>
      <c r="AL45">
        <f t="shared" si="26"/>
        <v>-2871.6352399447624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-64.834858615118065</v>
      </c>
      <c r="AR45">
        <f t="shared" si="27"/>
        <v>-64.923821667008241</v>
      </c>
      <c r="AS45">
        <f t="shared" si="27"/>
        <v>1.363980055609006</v>
      </c>
      <c r="AT45">
        <f t="shared" si="27"/>
        <v>0.62854731199402258</v>
      </c>
      <c r="AU45">
        <f t="shared" si="23"/>
        <v>-62.931294299405224</v>
      </c>
      <c r="AW45">
        <v>42</v>
      </c>
      <c r="AX45">
        <f>IF(Z45&gt;0, (R45*SUMPRODUCT(K45:$K$98, X45:$X$98)-K45*$AZ$3)/Z45, 0)</f>
        <v>1070.0042175924675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100000</v>
      </c>
      <c r="S46">
        <f t="shared" si="1"/>
        <v>996.3149169941139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347.4943597588624</v>
      </c>
      <c r="AC46">
        <f t="shared" si="2"/>
        <v>290.69694286966433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-2974.0058299400512</v>
      </c>
      <c r="AI46">
        <f t="shared" si="25"/>
        <v>-2977.6529817831993</v>
      </c>
      <c r="AJ46">
        <f t="shared" si="7"/>
        <v>56.797416889198075</v>
      </c>
      <c r="AK46">
        <f t="shared" si="22"/>
        <v>24.324605183120369</v>
      </c>
      <c r="AL46">
        <f t="shared" si="26"/>
        <v>-2896.5309597108808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-58.19171846034277</v>
      </c>
      <c r="AR46">
        <f t="shared" si="27"/>
        <v>-58.263081478902443</v>
      </c>
      <c r="AS46">
        <f t="shared" si="27"/>
        <v>1.111342573581154</v>
      </c>
      <c r="AT46">
        <f t="shared" si="27"/>
        <v>0.47595420366195712</v>
      </c>
      <c r="AU46">
        <f t="shared" si="23"/>
        <v>-56.675784701659332</v>
      </c>
      <c r="AW46">
        <v>43</v>
      </c>
      <c r="AX46">
        <f>IF(Z46&gt;0, (R46*SUMPRODUCT(K46:$K$98, X46:$X$98)-K46*$AZ$3)/Z46, 0)</f>
        <v>996.3149169941139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100000</v>
      </c>
      <c r="S47">
        <f t="shared" si="1"/>
        <v>924.68116539983396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290.69694286966433</v>
      </c>
      <c r="AC47">
        <f t="shared" si="2"/>
        <v>239.68151166460694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-2964.9934058231438</v>
      </c>
      <c r="AI47">
        <f t="shared" si="25"/>
        <v>-2968.2334619721323</v>
      </c>
      <c r="AJ47">
        <f t="shared" si="7"/>
        <v>51.015431205057382</v>
      </c>
      <c r="AK47">
        <f t="shared" si="22"/>
        <v>20.348786000876505</v>
      </c>
      <c r="AL47">
        <f t="shared" si="26"/>
        <v>-2896.8692447661988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-51.799441373534549</v>
      </c>
      <c r="AR47">
        <f t="shared" si="27"/>
        <v>-51.85604625441114</v>
      </c>
      <c r="AS47">
        <f t="shared" si="27"/>
        <v>0.89125690217794007</v>
      </c>
      <c r="AT47">
        <f t="shared" si="27"/>
        <v>0.3555001995636396</v>
      </c>
      <c r="AU47">
        <f t="shared" si="23"/>
        <v>-50.609289152669568</v>
      </c>
      <c r="AW47">
        <v>44</v>
      </c>
      <c r="AX47">
        <f>IF(Z47&gt;0, (R47*SUMPRODUCT(K47:$K$98, X47:$X$98)-K47*$AZ$3)/Z47, 0)</f>
        <v>924.68116539983396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100000</v>
      </c>
      <c r="S48">
        <f t="shared" si="1"/>
        <v>854.63553402636546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239.68151166460694</v>
      </c>
      <c r="AC48">
        <f t="shared" si="2"/>
        <v>194.28946962614864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-2927.6393336393121</v>
      </c>
      <c r="AI48">
        <f t="shared" si="25"/>
        <v>-2930.4810343101058</v>
      </c>
      <c r="AJ48">
        <f t="shared" si="7"/>
        <v>45.3920420384583</v>
      </c>
      <c r="AK48">
        <f t="shared" si="22"/>
        <v>16.777705816522488</v>
      </c>
      <c r="AL48">
        <f t="shared" si="26"/>
        <v>-2868.3112864551249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-45.66683308151589</v>
      </c>
      <c r="AR48">
        <f t="shared" si="27"/>
        <v>-45.711159398869825</v>
      </c>
      <c r="AS48">
        <f t="shared" si="27"/>
        <v>0.70804855747808859</v>
      </c>
      <c r="AT48">
        <f t="shared" si="27"/>
        <v>0.26170733608141411</v>
      </c>
      <c r="AU48">
        <f t="shared" si="23"/>
        <v>-44.741403505310323</v>
      </c>
      <c r="AW48">
        <v>45</v>
      </c>
      <c r="AX48">
        <f>IF(Z48&gt;0, (R48*SUMPRODUCT(K48:$K$98, X48:$X$98)-K48*$AZ$3)/Z48, 0)</f>
        <v>854.63553402636546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100000</v>
      </c>
      <c r="S49">
        <f t="shared" si="1"/>
        <v>785.70879954974248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194.28946962614864</v>
      </c>
      <c r="AC49">
        <f t="shared" si="2"/>
        <v>154.34352880809377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-2862.4103032742878</v>
      </c>
      <c r="AI49">
        <f t="shared" si="25"/>
        <v>-2864.8657856504642</v>
      </c>
      <c r="AJ49">
        <f t="shared" si="7"/>
        <v>39.945940818054879</v>
      </c>
      <c r="AK49">
        <f t="shared" si="22"/>
        <v>13.600262873830406</v>
      </c>
      <c r="AL49">
        <f t="shared" si="26"/>
        <v>-2811.3195819585785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-39.86549724687265</v>
      </c>
      <c r="AR49">
        <f t="shared" si="27"/>
        <v>-39.899695358092146</v>
      </c>
      <c r="AS49">
        <f t="shared" si="27"/>
        <v>0.5563370114634848</v>
      </c>
      <c r="AT49">
        <f t="shared" si="27"/>
        <v>0.18941422951602488</v>
      </c>
      <c r="AU49">
        <f t="shared" si="23"/>
        <v>-39.15394411711263</v>
      </c>
      <c r="AW49">
        <v>46</v>
      </c>
      <c r="AX49">
        <f>IF(Z49&gt;0, (R49*SUMPRODUCT(K49:$K$98, X49:$X$98)-K49*$AZ$3)/Z49, 0)</f>
        <v>785.70879954974248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100000</v>
      </c>
      <c r="S50">
        <f t="shared" si="1"/>
        <v>716.93339015151037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154.34352880809377</v>
      </c>
      <c r="AC50">
        <f t="shared" si="2"/>
        <v>119.58597108216841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-2767.2137606634074</v>
      </c>
      <c r="AI50">
        <f t="shared" si="25"/>
        <v>-2769.298786495739</v>
      </c>
      <c r="AJ50">
        <f t="shared" si="7"/>
        <v>34.757557725925352</v>
      </c>
      <c r="AK50">
        <f t="shared" si="22"/>
        <v>10.804047016566564</v>
      </c>
      <c r="AL50">
        <f t="shared" si="26"/>
        <v>-2723.7371817532471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-34.410420910658623</v>
      </c>
      <c r="AR50">
        <f t="shared" si="27"/>
        <v>-34.436348295640599</v>
      </c>
      <c r="AS50">
        <f t="shared" si="27"/>
        <v>0.43221170990739566</v>
      </c>
      <c r="AT50">
        <f t="shared" si="27"/>
        <v>0.13434878456569724</v>
      </c>
      <c r="AU50">
        <f t="shared" si="23"/>
        <v>-33.869787801167504</v>
      </c>
      <c r="AW50">
        <v>47</v>
      </c>
      <c r="AX50">
        <f>IF(Z50&gt;0, (R50*SUMPRODUCT(K50:$K$98, X50:$X$98)-K50*$AZ$3)/Z50, 0)</f>
        <v>716.93339015151037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100000</v>
      </c>
      <c r="S51">
        <f t="shared" si="1"/>
        <v>646.70015068999817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119.58597108216841</v>
      </c>
      <c r="AC51">
        <f t="shared" si="2"/>
        <v>89.736210458069877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-2637.3895080561824</v>
      </c>
      <c r="AI51">
        <f t="shared" si="25"/>
        <v>-2639.1240099416837</v>
      </c>
      <c r="AJ51">
        <f t="shared" si="7"/>
        <v>29.849760624098536</v>
      </c>
      <c r="AK51">
        <f t="shared" si="22"/>
        <v>8.3710179757517889</v>
      </c>
      <c r="AL51">
        <f t="shared" si="26"/>
        <v>-2600.9032313418334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-29.282188216993429</v>
      </c>
      <c r="AR51">
        <f t="shared" si="27"/>
        <v>-29.301445899834299</v>
      </c>
      <c r="AS51">
        <f t="shared" si="27"/>
        <v>0.33141343216734787</v>
      </c>
      <c r="AT51">
        <f t="shared" si="27"/>
        <v>9.2941040064446021E-2</v>
      </c>
      <c r="AU51">
        <f t="shared" si="23"/>
        <v>-28.877091427602505</v>
      </c>
      <c r="AW51">
        <v>48</v>
      </c>
      <c r="AX51">
        <f>IF(Z51&gt;0, (R51*SUMPRODUCT(K51:$K$98, X51:$X$98)-K51*$AZ$3)/Z51, 0)</f>
        <v>646.70015068999817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100000</v>
      </c>
      <c r="S52">
        <f t="shared" si="1"/>
        <v>573.14803277565329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89.736210458069877</v>
      </c>
      <c r="AC52">
        <f t="shared" si="2"/>
        <v>64.5260403540765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-2479.0743822257796</v>
      </c>
      <c r="AI52">
        <f t="shared" si="25"/>
        <v>-2480.481654794648</v>
      </c>
      <c r="AJ52">
        <f t="shared" si="7"/>
        <v>25.210170103993377</v>
      </c>
      <c r="AK52">
        <f t="shared" si="22"/>
        <v>6.281534732064892</v>
      </c>
      <c r="AL52">
        <f t="shared" si="26"/>
        <v>-2448.9899499585899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-24.575410932761326</v>
      </c>
      <c r="AR52">
        <f t="shared" si="27"/>
        <v>-24.589361422477285</v>
      </c>
      <c r="AS52">
        <f t="shared" si="27"/>
        <v>0.24991194069546338</v>
      </c>
      <c r="AT52">
        <f t="shared" si="27"/>
        <v>6.2269731975653275E-2</v>
      </c>
      <c r="AU52">
        <f t="shared" si="23"/>
        <v>-24.277179749806169</v>
      </c>
      <c r="AW52">
        <v>49</v>
      </c>
      <c r="AX52">
        <f>IF(Z52&gt;0, (R52*SUMPRODUCT(K52:$K$98, X52:$X$98)-K52*$AZ$3)/Z52, 0)</f>
        <v>573.14803277565329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100000</v>
      </c>
      <c r="S53">
        <f t="shared" si="1"/>
        <v>491.53044296768735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64.5260403540765</v>
      </c>
      <c r="AC53">
        <f t="shared" si="2"/>
        <v>43.586359879350908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-2278.1195276299491</v>
      </c>
      <c r="AI53">
        <f t="shared" si="25"/>
        <v>-2279.2279625321748</v>
      </c>
      <c r="AJ53">
        <f t="shared" si="7"/>
        <v>20.939680474725591</v>
      </c>
      <c r="AK53">
        <f t="shared" si="22"/>
        <v>4.516822824785355</v>
      </c>
      <c r="AL53">
        <f t="shared" si="26"/>
        <v>-2253.7714592326638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-20.163676218824914</v>
      </c>
      <c r="AR53">
        <f t="shared" si="27"/>
        <v>-20.17348699574292</v>
      </c>
      <c r="AS53">
        <f t="shared" si="27"/>
        <v>0.18533748211941983</v>
      </c>
      <c r="AT53">
        <f t="shared" si="27"/>
        <v>3.9978478684795385E-2</v>
      </c>
      <c r="AU53">
        <f t="shared" si="23"/>
        <v>-19.948171034938703</v>
      </c>
      <c r="AW53">
        <v>50</v>
      </c>
      <c r="AX53">
        <f>IF(Z53&gt;0, (R53*SUMPRODUCT(K53:$K$98, X53:$X$98)-K53*$AZ$3)/Z53, 0)</f>
        <v>491.53044296768735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100000</v>
      </c>
      <c r="S54">
        <f t="shared" si="1"/>
        <v>395.4944420542289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43.586359879350908</v>
      </c>
      <c r="AC54">
        <f t="shared" si="2"/>
        <v>26.668871569486491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-2035.6321496876922</v>
      </c>
      <c r="AI54">
        <f t="shared" si="25"/>
        <v>-2036.4750462221848</v>
      </c>
      <c r="AJ54">
        <f t="shared" si="7"/>
        <v>16.917488309864417</v>
      </c>
      <c r="AK54">
        <f t="shared" si="22"/>
        <v>3.051045191554564</v>
      </c>
      <c r="AL54">
        <f t="shared" si="26"/>
        <v>-2016.5065127207658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-16.086978704644988</v>
      </c>
      <c r="AR54">
        <f t="shared" si="27"/>
        <v>-16.093639858332644</v>
      </c>
      <c r="AS54">
        <f t="shared" si="27"/>
        <v>0.13369373942076079</v>
      </c>
      <c r="AT54">
        <f t="shared" si="27"/>
        <v>2.4111477621817857E-2</v>
      </c>
      <c r="AU54">
        <f t="shared" si="23"/>
        <v>-15.935834641290066</v>
      </c>
      <c r="AW54">
        <v>51</v>
      </c>
      <c r="AX54">
        <f>IF(Z54&gt;0, (R54*SUMPRODUCT(K54:$K$98, X54:$X$98)-K54*$AZ$3)/Z54, 0)</f>
        <v>395.4944420542289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100000</v>
      </c>
      <c r="S55">
        <f t="shared" si="1"/>
        <v>274.22198888796538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26.668871569486491</v>
      </c>
      <c r="AC55">
        <f t="shared" si="2"/>
        <v>13.480274926413388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-1759.9148817683249</v>
      </c>
      <c r="AI55">
        <f t="shared" si="25"/>
        <v>-1760.5293599772515</v>
      </c>
      <c r="AJ55">
        <f t="shared" si="7"/>
        <v>13.188596643073103</v>
      </c>
      <c r="AK55">
        <f t="shared" si="22"/>
        <v>1.8668210098640545</v>
      </c>
      <c r="AL55">
        <f t="shared" si="26"/>
        <v>-1745.4739423243143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-12.417919113400668</v>
      </c>
      <c r="AR55">
        <f t="shared" si="27"/>
        <v>-12.422254857574687</v>
      </c>
      <c r="AS55">
        <f t="shared" si="27"/>
        <v>9.305843596730759E-2</v>
      </c>
      <c r="AT55">
        <f t="shared" si="27"/>
        <v>1.3172246305682676E-2</v>
      </c>
      <c r="AU55">
        <f t="shared" si="23"/>
        <v>-12.316024175301697</v>
      </c>
      <c r="AW55">
        <v>52</v>
      </c>
      <c r="AX55">
        <f>IF(Z55&gt;0, (R55*SUMPRODUCT(K55:$K$98, X55:$X$98)-K55*$AZ$3)/Z55, 0)</f>
        <v>274.22198888796538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100000</v>
      </c>
      <c r="S56">
        <f t="shared" si="1"/>
        <v>107.01507581594146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13.480274926413388</v>
      </c>
      <c r="AC56">
        <f t="shared" si="2"/>
        <v>3.6501969394161868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-1455.7489888740131</v>
      </c>
      <c r="AI56">
        <f t="shared" si="25"/>
        <v>-1456.1753536772412</v>
      </c>
      <c r="AJ56">
        <f t="shared" si="7"/>
        <v>9.8300779869972015</v>
      </c>
      <c r="AK56">
        <f t="shared" si="22"/>
        <v>0.94361924484893722</v>
      </c>
      <c r="AL56">
        <f t="shared" si="26"/>
        <v>-1445.4016564453952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-9.1711888721981332</v>
      </c>
      <c r="AR56">
        <f t="shared" si="27"/>
        <v>-9.1738749617429303</v>
      </c>
      <c r="AS56">
        <f t="shared" si="27"/>
        <v>6.1929290376440606E-2</v>
      </c>
      <c r="AT56">
        <f t="shared" si="27"/>
        <v>5.9447819535456631E-3</v>
      </c>
      <c r="AU56">
        <f t="shared" si="23"/>
        <v>-9.1060008894129449</v>
      </c>
      <c r="AW56">
        <v>53</v>
      </c>
      <c r="AX56">
        <f>IF(Z56&gt;0, (R56*SUMPRODUCT(K56:$K$98, X56:$X$98)-K56*$AZ$3)/Z56, 0)</f>
        <v>107.01507581594146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100000</v>
      </c>
      <c r="S57">
        <f t="shared" si="1"/>
        <v>-143.7518897380061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3.6501969394161868</v>
      </c>
      <c r="AC57">
        <f t="shared" si="2"/>
        <v>-3.2104194984931596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-1143.5032973146394</v>
      </c>
      <c r="AI57">
        <f t="shared" si="25"/>
        <v>-1143.7824605576709</v>
      </c>
      <c r="AJ57">
        <f t="shared" si="7"/>
        <v>6.8606164379093464</v>
      </c>
      <c r="AK57">
        <f t="shared" si="22"/>
        <v>0.25551378575913308</v>
      </c>
      <c r="AL57">
        <f t="shared" si="26"/>
        <v>-1136.6663303340024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-6.4321851769175371</v>
      </c>
      <c r="AR57">
        <f t="shared" si="27"/>
        <v>-6.4337554650644835</v>
      </c>
      <c r="AS57">
        <f t="shared" si="27"/>
        <v>3.8590842247737824E-2</v>
      </c>
      <c r="AT57">
        <f t="shared" si="27"/>
        <v>1.4372603814239463E-3</v>
      </c>
      <c r="AU57">
        <f t="shared" si="23"/>
        <v>-6.3937273624353219</v>
      </c>
      <c r="AW57">
        <v>54</v>
      </c>
      <c r="AX57">
        <f>IF(Z57&gt;0, (R57*SUMPRODUCT(K57:$K$98, X57:$X$98)-K57*$AZ$3)/Z57, 0)</f>
        <v>-143.7518897380061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100000</v>
      </c>
      <c r="S58">
        <f t="shared" si="1"/>
        <v>-554.50152567463692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-3.2104194984931596</v>
      </c>
      <c r="AC58">
        <f t="shared" si="2"/>
        <v>-7.5795935733671085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-844.05264700732982</v>
      </c>
      <c r="AI58">
        <f t="shared" si="25"/>
        <v>-844.22351203705512</v>
      </c>
      <c r="AJ58">
        <f t="shared" si="7"/>
        <v>4.3691740748739489</v>
      </c>
      <c r="AK58">
        <f t="shared" si="22"/>
        <v>-0.22472936489452119</v>
      </c>
      <c r="AL58">
        <f t="shared" si="26"/>
        <v>-840.07906732707568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-4.2390899413545799</v>
      </c>
      <c r="AR58">
        <f t="shared" si="27"/>
        <v>-4.2399480776703724</v>
      </c>
      <c r="AS58">
        <f t="shared" si="27"/>
        <v>2.1943325382006079E-2</v>
      </c>
      <c r="AT58">
        <f t="shared" si="27"/>
        <v>-1.1286594427836619E-3</v>
      </c>
      <c r="AU58">
        <f t="shared" si="23"/>
        <v>-4.2191334117311499</v>
      </c>
      <c r="AW58">
        <v>55</v>
      </c>
      <c r="AX58">
        <f>IF(Z58&gt;0, (R58*SUMPRODUCT(K58:$K$98, X58:$X$98)-K58*$AZ$3)/Z58, 0)</f>
        <v>-554.50152567463692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100000</v>
      </c>
      <c r="S59">
        <f t="shared" si="1"/>
        <v>-1291.4891258026803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-7.5795935733671085</v>
      </c>
      <c r="AC59">
        <f t="shared" si="2"/>
        <v>-9.9767093164684937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-580.75445630887214</v>
      </c>
      <c r="AI59">
        <f t="shared" si="25"/>
        <v>-580.8510183812615</v>
      </c>
      <c r="AJ59">
        <f t="shared" si="7"/>
        <v>2.3971157431013852</v>
      </c>
      <c r="AK59">
        <f t="shared" si="22"/>
        <v>-0.53057155013569768</v>
      </c>
      <c r="AL59">
        <f t="shared" si="26"/>
        <v>-578.98447418829585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-2.6042197203327246</v>
      </c>
      <c r="AR59">
        <f t="shared" si="27"/>
        <v>-2.6046527240753923</v>
      </c>
      <c r="AS59">
        <f t="shared" si="27"/>
        <v>1.0749148839564905E-2</v>
      </c>
      <c r="AT59">
        <f t="shared" si="27"/>
        <v>-2.3791894817179354E-3</v>
      </c>
      <c r="AU59">
        <f t="shared" si="23"/>
        <v>-2.5962827647175453</v>
      </c>
      <c r="AW59">
        <v>56</v>
      </c>
      <c r="AX59">
        <f>IF(Z59&gt;0, (R59*SUMPRODUCT(K59:$K$98, X59:$X$98)-K59*$AZ$3)/Z59, 0)</f>
        <v>-1291.4891258026803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100000</v>
      </c>
      <c r="S60">
        <f t="shared" si="1"/>
        <v>-2763.1851081902755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-9.9767093164684937</v>
      </c>
      <c r="AC60">
        <f t="shared" si="2"/>
        <v>-10.936309216932298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-368.98527296919553</v>
      </c>
      <c r="AI60">
        <f t="shared" si="25"/>
        <v>-369.03474626173988</v>
      </c>
      <c r="AJ60">
        <f t="shared" si="7"/>
        <v>0.95959990046380383</v>
      </c>
      <c r="AK60">
        <f t="shared" si="22"/>
        <v>-0.69836965215279467</v>
      </c>
      <c r="AL60">
        <f t="shared" si="26"/>
        <v>-368.77351601342889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-1.4773251198444886</v>
      </c>
      <c r="AR60">
        <f t="shared" si="27"/>
        <v>-1.4775231985841875</v>
      </c>
      <c r="AS60">
        <f t="shared" si="27"/>
        <v>3.8419989680016282E-3</v>
      </c>
      <c r="AT60">
        <f t="shared" si="27"/>
        <v>-2.7960981254352489E-3</v>
      </c>
      <c r="AU60">
        <f t="shared" si="23"/>
        <v>-1.4764772977416212</v>
      </c>
      <c r="AW60">
        <v>57</v>
      </c>
      <c r="AX60">
        <f>IF(Z60&gt;0, (R60*SUMPRODUCT(K60:$K$98, X60:$X$98)-K60*$AZ$3)/Z60, 0)</f>
        <v>-2763.1851081902755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100000</v>
      </c>
      <c r="S61">
        <f t="shared" si="1"/>
        <v>-6104.4170705765073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-10.936309216932298</v>
      </c>
      <c r="AC61">
        <f t="shared" si="2"/>
        <v>-10.945223783322392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-212.52841182161185</v>
      </c>
      <c r="AI61">
        <f t="shared" si="25"/>
        <v>-212.55082432975306</v>
      </c>
      <c r="AJ61">
        <f t="shared" si="7"/>
        <v>8.9145663900946914E-3</v>
      </c>
      <c r="AK61">
        <f t="shared" si="22"/>
        <v>-0.76554164518526091</v>
      </c>
      <c r="AL61">
        <f t="shared" si="26"/>
        <v>-213.30745140854822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-0.75974180423584614</v>
      </c>
      <c r="AR61">
        <f t="shared" si="27"/>
        <v>-0.75982192396772907</v>
      </c>
      <c r="AS61">
        <f t="shared" si="27"/>
        <v>3.1867592173396444E-5</v>
      </c>
      <c r="AT61">
        <f t="shared" si="27"/>
        <v>-2.7366411189244308E-3</v>
      </c>
      <c r="AU61">
        <f t="shared" si="23"/>
        <v>-0.7625266974944801</v>
      </c>
      <c r="AW61">
        <v>58</v>
      </c>
      <c r="AX61">
        <f>IF(Z61&gt;0, (R61*SUMPRODUCT(K61:$K$98, X61:$X$98)-K61*$AZ$3)/Z61, 0)</f>
        <v>-6104.4170705765073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100000</v>
      </c>
      <c r="S62">
        <f t="shared" si="1"/>
        <v>-15013.396189960442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-10.945223783322392</v>
      </c>
      <c r="AC62">
        <f t="shared" si="2"/>
        <v>-10.39388473625967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-108.27632810954586</v>
      </c>
      <c r="AI62">
        <f t="shared" si="25"/>
        <v>-108.28498195159194</v>
      </c>
      <c r="AJ62">
        <f t="shared" si="7"/>
        <v>-0.55133904706272219</v>
      </c>
      <c r="AK62">
        <f t="shared" si="22"/>
        <v>-0.76616566483256754</v>
      </c>
      <c r="AL62">
        <f t="shared" si="26"/>
        <v>-109.60248666348724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-0.34559267095203061</v>
      </c>
      <c r="AR62">
        <f t="shared" si="27"/>
        <v>-0.34562029198830807</v>
      </c>
      <c r="AS62">
        <f t="shared" si="27"/>
        <v>-1.7597450634064785E-3</v>
      </c>
      <c r="AT62">
        <f t="shared" si="27"/>
        <v>-2.4454212949790786E-3</v>
      </c>
      <c r="AU62">
        <f t="shared" si="23"/>
        <v>-0.34982545834669365</v>
      </c>
      <c r="AW62">
        <v>59</v>
      </c>
      <c r="AX62">
        <f>IF(Z62&gt;0, (R62*SUMPRODUCT(K62:$K$98, X62:$X$98)-K62*$AZ$3)/Z62, 0)</f>
        <v>-15013.396189960442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100000</v>
      </c>
      <c r="S63">
        <f t="shared" si="1"/>
        <v>-44040.390730926898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-10.39388473625967</v>
      </c>
      <c r="AC63">
        <f t="shared" si="2"/>
        <v>-9.5688695042665515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-46.810943518496266</v>
      </c>
      <c r="AI63">
        <f t="shared" si="25"/>
        <v>-46.81365945418208</v>
      </c>
      <c r="AJ63">
        <f t="shared" si="7"/>
        <v>-0.82501523199311855</v>
      </c>
      <c r="AK63">
        <f t="shared" si="22"/>
        <v>-0.72757193153817701</v>
      </c>
      <c r="AL63">
        <f t="shared" si="26"/>
        <v>-48.366246617713379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-0.13340139664275208</v>
      </c>
      <c r="AR63">
        <f t="shared" si="27"/>
        <v>-0.13340913649130984</v>
      </c>
      <c r="AS63">
        <f t="shared" si="27"/>
        <v>-2.3511208261790145E-3</v>
      </c>
      <c r="AT63">
        <f t="shared" si="27"/>
        <v>-2.0734278040541298E-3</v>
      </c>
      <c r="AU63">
        <f t="shared" si="23"/>
        <v>-0.13783368512154301</v>
      </c>
      <c r="AW63">
        <v>60</v>
      </c>
      <c r="AX63">
        <f>IF(Z63&gt;0, (R63*SUMPRODUCT(K63:$K$98, X63:$X$98)-K63*$AZ$3)/Z63, 0)</f>
        <v>-44040.390730926898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100000</v>
      </c>
      <c r="S64">
        <f t="shared" si="1"/>
        <v>-167184.3471958719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-9.5688695042665515</v>
      </c>
      <c r="AC64">
        <f t="shared" si="2"/>
        <v>-8.6570852732797086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-16.33204328615221</v>
      </c>
      <c r="AI64">
        <f t="shared" si="25"/>
        <v>-16.332690557070396</v>
      </c>
      <c r="AJ64">
        <f t="shared" si="7"/>
        <v>-0.91178423098684291</v>
      </c>
      <c r="AK64">
        <f t="shared" si="22"/>
        <v>-0.6698208652986587</v>
      </c>
      <c r="AL64">
        <f t="shared" si="26"/>
        <v>-17.914295653355897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-4.15561668429573E-2</v>
      </c>
      <c r="AR64">
        <f t="shared" si="27"/>
        <v>-4.155781379538067E-2</v>
      </c>
      <c r="AS64">
        <f t="shared" si="27"/>
        <v>-2.3199949304441021E-3</v>
      </c>
      <c r="AT64">
        <f t="shared" si="27"/>
        <v>-1.7043297734121417E-3</v>
      </c>
      <c r="AU64">
        <f t="shared" si="23"/>
        <v>-4.558213849923691E-2</v>
      </c>
      <c r="AW64">
        <v>61</v>
      </c>
      <c r="AX64">
        <f>IF(Z64&gt;0, (R64*SUMPRODUCT(K64:$K$98, X64:$X$98)-K64*$AZ$3)/Z64, 0)</f>
        <v>-167184.3471958719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100000</v>
      </c>
      <c r="S65">
        <f t="shared" si="1"/>
        <v>-634746.1737013635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-8.6570852732797086</v>
      </c>
      <c r="AC65">
        <f t="shared" si="2"/>
        <v>-7.7654399868819537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-3.9029927145710226</v>
      </c>
      <c r="AI65">
        <f t="shared" si="25"/>
        <v>-3.9031456386907064</v>
      </c>
      <c r="AJ65">
        <f t="shared" si="7"/>
        <v>-0.89164528639775487</v>
      </c>
      <c r="AK65">
        <f t="shared" si="22"/>
        <v>-0.60599596912957965</v>
      </c>
      <c r="AL65">
        <f t="shared" si="26"/>
        <v>-5.400786894218041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-8.8669585213440576E-3</v>
      </c>
      <c r="AR65">
        <f t="shared" si="27"/>
        <v>-8.8673059398316923E-3</v>
      </c>
      <c r="AS65">
        <f t="shared" si="27"/>
        <v>-2.0256716700302125E-3</v>
      </c>
      <c r="AT65">
        <f t="shared" si="27"/>
        <v>-1.37672332882237E-3</v>
      </c>
      <c r="AU65">
        <f t="shared" si="23"/>
        <v>-1.2269700938684276E-2</v>
      </c>
      <c r="AW65">
        <v>62</v>
      </c>
      <c r="AX65">
        <f>IF(Z65&gt;0, (R65*SUMPRODUCT(K65:$K$98, X65:$X$98)-K65*$AZ$3)/Z65, 0)</f>
        <v>-634746.1737013635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100000</v>
      </c>
      <c r="S66">
        <f t="shared" si="1"/>
        <v>-2424312.9647402717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-7.7654399868819537</v>
      </c>
      <c r="AC66">
        <f t="shared" si="2"/>
        <v>-6.9410913621526609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-0.92484734029263993</v>
      </c>
      <c r="AI66">
        <f t="shared" si="25"/>
        <v>-0.9248831292535904</v>
      </c>
      <c r="AJ66">
        <f t="shared" si="7"/>
        <v>-0.82434862472929282</v>
      </c>
      <c r="AK66">
        <f t="shared" si="22"/>
        <v>-0.54358079908173684</v>
      </c>
      <c r="AL66">
        <f t="shared" si="26"/>
        <v>-2.29281255306462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-1.8759832894967219E-3</v>
      </c>
      <c r="AR66">
        <f t="shared" si="27"/>
        <v>-1.8760558847129986E-3</v>
      </c>
      <c r="AS66">
        <f t="shared" si="27"/>
        <v>-1.6721292015852321E-3</v>
      </c>
      <c r="AT66">
        <f t="shared" si="27"/>
        <v>-1.1026127785002278E-3</v>
      </c>
      <c r="AU66">
        <f t="shared" si="23"/>
        <v>-4.6507978647984585E-3</v>
      </c>
      <c r="AW66">
        <v>63</v>
      </c>
      <c r="AX66">
        <f>IF(Z66&gt;0, (R66*SUMPRODUCT(K66:$K$98, X66:$X$98)-K66*$AZ$3)/Z66, 0)</f>
        <v>-2424312.9647402717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-9349602.3155349065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-6.9410913621526609</v>
      </c>
      <c r="AC67">
        <f t="shared" ref="AC67:AC98" si="30">S67*Z67</f>
        <v>-6.1990248603969471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-8.2878188975173134E-6</v>
      </c>
      <c r="AH67">
        <f t="shared" ref="AH67:AH98" si="33">-X67*R67</f>
        <v>-0.21714601954791229</v>
      </c>
      <c r="AI67">
        <f t="shared" ref="AI67:AI98" si="34">SUM(AE67:AH67)</f>
        <v>-0.21715430736680982</v>
      </c>
      <c r="AJ67">
        <f t="shared" ref="AJ67:AJ98" si="35">AB67-AC67</f>
        <v>-0.74206650175571376</v>
      </c>
      <c r="AK67">
        <f t="shared" si="22"/>
        <v>-0.48587639535068633</v>
      </c>
      <c r="AL67">
        <f t="shared" si="26"/>
        <v>-1.44509720447321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-3.9327176179047103E-4</v>
      </c>
      <c r="AR67">
        <f t="shared" si="36"/>
        <v>-3.9328677180606341E-4</v>
      </c>
      <c r="AS67">
        <f t="shared" si="36"/>
        <v>-1.3439518768004375E-3</v>
      </c>
      <c r="AT67">
        <f t="shared" si="36"/>
        <v>-8.7996761999041193E-4</v>
      </c>
      <c r="AU67">
        <f t="shared" si="23"/>
        <v>-2.6172062685969129E-3</v>
      </c>
      <c r="AW67">
        <v>64</v>
      </c>
      <c r="AX67">
        <f>IF(Z67&gt;0, (R67*SUMPRODUCT(K67:$K$98, X67:$X$98)-K67*$AZ$3)/Z67, 0)</f>
        <v>-9349602.3155349065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8"/>
        <v>100000</v>
      </c>
      <c r="S68">
        <f t="shared" si="29"/>
        <v>-36478310.038966507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-6.1990248603969471</v>
      </c>
      <c r="AC68">
        <f t="shared" si="30"/>
        <v>-5.5351837705112281</v>
      </c>
      <c r="AE68">
        <f t="shared" si="31"/>
        <v>0</v>
      </c>
      <c r="AF68">
        <f t="shared" si="32"/>
        <v>0</v>
      </c>
      <c r="AG68">
        <f t="shared" si="32"/>
        <v>-1.8967380083529389E-6</v>
      </c>
      <c r="AH68">
        <f t="shared" si="33"/>
        <v>-5.0465621601513619E-2</v>
      </c>
      <c r="AI68">
        <f t="shared" si="34"/>
        <v>-5.0467518339521969E-2</v>
      </c>
      <c r="AJ68">
        <f t="shared" si="35"/>
        <v>-0.66384108988571899</v>
      </c>
      <c r="AK68">
        <f t="shared" si="22"/>
        <v>-0.43393174022778636</v>
      </c>
      <c r="AL68">
        <f t="shared" si="26"/>
        <v>-1.1482403484530272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-8.1605324340861273E-5</v>
      </c>
      <c r="AR68">
        <f t="shared" si="36"/>
        <v>-8.1608391456958315E-5</v>
      </c>
      <c r="AS68">
        <f t="shared" si="36"/>
        <v>-1.0734627996594444E-3</v>
      </c>
      <c r="AT68">
        <f t="shared" si="36"/>
        <v>-7.0168838269141177E-4</v>
      </c>
      <c r="AU68">
        <f t="shared" si="23"/>
        <v>-1.8567595738078143E-3</v>
      </c>
      <c r="AW68">
        <v>65</v>
      </c>
      <c r="AX68">
        <f>IF(Z68&gt;0, (R68*SUMPRODUCT(K68:$K$98, X68:$X$98)-K68*$AZ$3)/Z68, 0)</f>
        <v>-36478310.038966507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8"/>
        <v>100000</v>
      </c>
      <c r="S69">
        <f t="shared" si="29"/>
        <v>-144014256.37110153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-5.5351837705112281</v>
      </c>
      <c r="AC69">
        <f t="shared" si="30"/>
        <v>-4.9421989815074365</v>
      </c>
      <c r="AE69">
        <f t="shared" si="31"/>
        <v>0</v>
      </c>
      <c r="AF69">
        <f t="shared" si="32"/>
        <v>0</v>
      </c>
      <c r="AG69">
        <f t="shared" si="32"/>
        <v>-4.2896785933228946E-7</v>
      </c>
      <c r="AH69">
        <f t="shared" si="33"/>
        <v>-1.159042215149696E-2</v>
      </c>
      <c r="AI69">
        <f t="shared" si="34"/>
        <v>-1.1590851119356293E-2</v>
      </c>
      <c r="AJ69">
        <f t="shared" si="35"/>
        <v>-0.59298478900379159</v>
      </c>
      <c r="AK69">
        <f t="shared" si="22"/>
        <v>-0.38746286393578599</v>
      </c>
      <c r="AL69">
        <f t="shared" si="26"/>
        <v>-0.9920385040589339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-1.6734167044677725E-5</v>
      </c>
      <c r="AR69">
        <f t="shared" si="36"/>
        <v>-1.6734786385347207E-5</v>
      </c>
      <c r="AS69">
        <f t="shared" si="36"/>
        <v>-8.5614711737318433E-4</v>
      </c>
      <c r="AT69">
        <f t="shared" si="36"/>
        <v>-5.5941605956718807E-4</v>
      </c>
      <c r="AU69">
        <f t="shared" si="23"/>
        <v>-1.4322979633257197E-3</v>
      </c>
      <c r="AW69">
        <v>66</v>
      </c>
      <c r="AX69">
        <f>IF(Z69&gt;0, (R69*SUMPRODUCT(K69:$K$98, X69:$X$98)-K69*$AZ$3)/Z69, 0)</f>
        <v>-144014256.37110153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8"/>
        <v>100000</v>
      </c>
      <c r="S70">
        <f t="shared" si="29"/>
        <v>-575973454.43955839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-4.9421989815074365</v>
      </c>
      <c r="AC70">
        <f t="shared" si="30"/>
        <v>-4.4126921493100761</v>
      </c>
      <c r="AE70">
        <f t="shared" si="31"/>
        <v>0</v>
      </c>
      <c r="AF70">
        <f t="shared" si="32"/>
        <v>0</v>
      </c>
      <c r="AG70">
        <f t="shared" si="32"/>
        <v>-9.5765961853306566E-8</v>
      </c>
      <c r="AH70">
        <f t="shared" si="33"/>
        <v>-2.6312977510852802E-3</v>
      </c>
      <c r="AI70">
        <f t="shared" si="34"/>
        <v>-2.6313935170471335E-3</v>
      </c>
      <c r="AJ70">
        <f t="shared" si="35"/>
        <v>-0.52950683219736039</v>
      </c>
      <c r="AK70">
        <f t="shared" si="22"/>
        <v>-0.34595392870552061</v>
      </c>
      <c r="AL70">
        <f t="shared" si="26"/>
        <v>-0.87809215441992805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-3.3920076063822356E-6</v>
      </c>
      <c r="AR70">
        <f t="shared" si="36"/>
        <v>-3.392131058344639E-6</v>
      </c>
      <c r="AS70">
        <f t="shared" si="36"/>
        <v>-6.825875945449388E-4</v>
      </c>
      <c r="AT70">
        <f t="shared" si="36"/>
        <v>-4.4596942977773678E-4</v>
      </c>
      <c r="AU70">
        <f t="shared" si="23"/>
        <v>-1.13194915538102E-3</v>
      </c>
      <c r="AW70">
        <v>67</v>
      </c>
      <c r="AX70">
        <f>IF(Z70&gt;0, (R70*SUMPRODUCT(K70:$K$98, X70:$X$98)-K70*$AZ$3)/Z70, 0)</f>
        <v>-575973454.43955839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8"/>
        <v>100000</v>
      </c>
      <c r="S71">
        <f t="shared" si="29"/>
        <v>-2335489746.6354399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-4.4126921493100761</v>
      </c>
      <c r="AC71">
        <f t="shared" si="30"/>
        <v>-3.9399066427780363</v>
      </c>
      <c r="AE71">
        <f t="shared" si="31"/>
        <v>0</v>
      </c>
      <c r="AF71">
        <f t="shared" si="32"/>
        <v>0</v>
      </c>
      <c r="AG71">
        <f t="shared" si="32"/>
        <v>-2.1087154463287389E-8</v>
      </c>
      <c r="AH71">
        <f t="shared" si="33"/>
        <v>-5.8976918217188887E-4</v>
      </c>
      <c r="AI71">
        <f t="shared" si="34"/>
        <v>-5.8979026932635221E-4</v>
      </c>
      <c r="AJ71">
        <f t="shared" si="35"/>
        <v>-0.47278550653203988</v>
      </c>
      <c r="AK71">
        <f t="shared" si="22"/>
        <v>-0.30888845045170538</v>
      </c>
      <c r="AL71">
        <f t="shared" si="26"/>
        <v>-0.78226374725307157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-6.7881413238275183E-7</v>
      </c>
      <c r="AR71">
        <f t="shared" si="36"/>
        <v>-6.7883840333297123E-7</v>
      </c>
      <c r="AS71">
        <f t="shared" si="36"/>
        <v>-5.4416794420795978E-4</v>
      </c>
      <c r="AT71">
        <f t="shared" si="36"/>
        <v>-3.5552526621392057E-4</v>
      </c>
      <c r="AU71">
        <f t="shared" si="23"/>
        <v>-9.0037204882521327E-4</v>
      </c>
      <c r="AW71">
        <v>68</v>
      </c>
      <c r="AX71">
        <f>IF(Z71&gt;0, (R71*SUMPRODUCT(K71:$K$98, X71:$X$98)-K71*$AZ$3)/Z71, 0)</f>
        <v>-2335489746.6354399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8"/>
        <v>100000</v>
      </c>
      <c r="S72">
        <f t="shared" si="29"/>
        <v>-9607694732.190609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-3.9399066427780363</v>
      </c>
      <c r="AC72">
        <f t="shared" si="30"/>
        <v>-3.5177743764674836</v>
      </c>
      <c r="AE72">
        <f t="shared" si="31"/>
        <v>0</v>
      </c>
      <c r="AF72">
        <f t="shared" si="32"/>
        <v>0</v>
      </c>
      <c r="AG72">
        <f t="shared" si="32"/>
        <v>-4.5767669489450605E-9</v>
      </c>
      <c r="AH72">
        <f t="shared" si="33"/>
        <v>-1.3039612775767563E-4</v>
      </c>
      <c r="AI72">
        <f t="shared" si="34"/>
        <v>-1.3040070452462456E-4</v>
      </c>
      <c r="AJ72">
        <f t="shared" si="35"/>
        <v>-0.42213226631055267</v>
      </c>
      <c r="AK72">
        <f t="shared" si="22"/>
        <v>-0.27579346499446256</v>
      </c>
      <c r="AL72">
        <f t="shared" si="26"/>
        <v>-0.69805613200953986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-1.3400329346391186E-7</v>
      </c>
      <c r="AR72">
        <f t="shared" si="36"/>
        <v>-1.3400799683858351E-7</v>
      </c>
      <c r="AS72">
        <f t="shared" si="36"/>
        <v>-4.3380976824804082E-4</v>
      </c>
      <c r="AT72">
        <f t="shared" si="36"/>
        <v>-2.834227768922887E-4</v>
      </c>
      <c r="AU72">
        <f t="shared" si="23"/>
        <v>-7.1736655313716811E-4</v>
      </c>
      <c r="AW72">
        <v>69</v>
      </c>
      <c r="AX72">
        <f>IF(Z72&gt;0, (R72*SUMPRODUCT(K72:$K$98, X72:$X$98)-K72*$AZ$3)/Z72, 0)</f>
        <v>-9607694732.190609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8"/>
        <v>100000</v>
      </c>
      <c r="S73">
        <f t="shared" si="29"/>
        <v>-40150016654.652359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-3.5177743764674836</v>
      </c>
      <c r="AC73">
        <f t="shared" si="30"/>
        <v>-3.1408700951808801</v>
      </c>
      <c r="AE73">
        <f t="shared" si="31"/>
        <v>0</v>
      </c>
      <c r="AF73">
        <f t="shared" si="32"/>
        <v>0</v>
      </c>
      <c r="AG73">
        <f t="shared" si="32"/>
        <v>-9.7785454306185624E-10</v>
      </c>
      <c r="AH73">
        <f t="shared" si="33"/>
        <v>-2.8425157891150031E-5</v>
      </c>
      <c r="AI73">
        <f t="shared" si="34"/>
        <v>-2.8426135745693093E-5</v>
      </c>
      <c r="AJ73">
        <f t="shared" si="35"/>
        <v>-0.37690428128660347</v>
      </c>
      <c r="AK73">
        <f t="shared" ref="AK73:AK98" si="49">G73*SUM(AB73:AB73, AE73:AF73)</f>
        <v>-0.24624420635272387</v>
      </c>
      <c r="AL73">
        <f t="shared" si="26"/>
        <v>-0.62317691377507312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-2.6081684710517405E-8</v>
      </c>
      <c r="AR73">
        <f t="shared" si="36"/>
        <v>-2.6082581947182988E-8</v>
      </c>
      <c r="AS73">
        <f t="shared" si="36"/>
        <v>-3.4583092442986744E-4</v>
      </c>
      <c r="AT73">
        <f t="shared" si="36"/>
        <v>-2.2594294028118378E-4</v>
      </c>
      <c r="AU73">
        <f t="shared" si="23"/>
        <v>-5.717999472929985E-4</v>
      </c>
      <c r="AW73">
        <v>70</v>
      </c>
      <c r="AX73">
        <f>IF(Z73&gt;0, (R73*SUMPRODUCT(K73:$K$98, X73:$X$98)-K73*$AZ$3)/Z73, 0)</f>
        <v>-40150016654.652359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8"/>
        <v>100000</v>
      </c>
      <c r="S74">
        <f t="shared" si="29"/>
        <v>-170563158925.55283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-3.1408700951808801</v>
      </c>
      <c r="AC74">
        <f t="shared" si="30"/>
        <v>-2.8043483218965854</v>
      </c>
      <c r="AE74">
        <f t="shared" si="31"/>
        <v>0</v>
      </c>
      <c r="AF74">
        <f t="shared" si="32"/>
        <v>0</v>
      </c>
      <c r="AG74">
        <f t="shared" si="32"/>
        <v>-2.0552125232980586E-10</v>
      </c>
      <c r="AH74">
        <f t="shared" si="33"/>
        <v>-6.1004379624114551E-6</v>
      </c>
      <c r="AI74">
        <f t="shared" si="34"/>
        <v>-6.1006434836637849E-6</v>
      </c>
      <c r="AJ74">
        <f t="shared" si="35"/>
        <v>-0.33652177328429467</v>
      </c>
      <c r="AK74">
        <f t="shared" si="49"/>
        <v>-0.21986090666266164</v>
      </c>
      <c r="AL74">
        <f t="shared" si="26"/>
        <v>-0.55638878059043995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-4.997764032436577E-9</v>
      </c>
      <c r="AR74">
        <f t="shared" si="36"/>
        <v>-4.9979324050565628E-9</v>
      </c>
      <c r="AS74">
        <f t="shared" si="36"/>
        <v>-2.7569437227539632E-4</v>
      </c>
      <c r="AT74">
        <f t="shared" si="36"/>
        <v>-1.801203353313331E-4</v>
      </c>
      <c r="AU74">
        <f t="shared" si="23"/>
        <v>-4.5581970553913443E-4</v>
      </c>
      <c r="AW74">
        <v>71</v>
      </c>
      <c r="AX74">
        <f>IF(Z74&gt;0, (R74*SUMPRODUCT(K74:$K$98, X74:$X$98)-K74*$AZ$3)/Z74, 0)</f>
        <v>-170563158925.55283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8"/>
        <v>100000</v>
      </c>
      <c r="S75">
        <f t="shared" si="29"/>
        <v>-737512942952.80261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-2.8043483218965854</v>
      </c>
      <c r="AC75">
        <f t="shared" si="30"/>
        <v>-2.503882434603296</v>
      </c>
      <c r="AE75">
        <f t="shared" si="31"/>
        <v>0</v>
      </c>
      <c r="AF75">
        <f t="shared" si="32"/>
        <v>0</v>
      </c>
      <c r="AG75">
        <f t="shared" si="32"/>
        <v>-4.2437940556311239E-11</v>
      </c>
      <c r="AH75">
        <f t="shared" si="33"/>
        <v>-1.2882247940015723E-6</v>
      </c>
      <c r="AI75">
        <f t="shared" si="34"/>
        <v>-1.2882672319421285E-6</v>
      </c>
      <c r="AJ75">
        <f t="shared" si="35"/>
        <v>-0.30046588729328949</v>
      </c>
      <c r="AK75">
        <f t="shared" si="49"/>
        <v>-0.196304382532761</v>
      </c>
      <c r="AL75">
        <f t="shared" si="26"/>
        <v>-0.49677155809328244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-9.4229820360323306E-10</v>
      </c>
      <c r="AR75">
        <f t="shared" si="36"/>
        <v>-9.4232924569723492E-10</v>
      </c>
      <c r="AS75">
        <f t="shared" si="36"/>
        <v>-2.1978187903141122E-4</v>
      </c>
      <c r="AT75">
        <f t="shared" si="36"/>
        <v>-1.4359082970719225E-4</v>
      </c>
      <c r="AU75">
        <f t="shared" si="23"/>
        <v>-3.6337365106784916E-4</v>
      </c>
      <c r="AW75">
        <v>72</v>
      </c>
      <c r="AX75">
        <f>IF(Z75&gt;0, (R75*SUMPRODUCT(K75:$K$98, X75:$X$98)-K75*$AZ$3)/Z75, 0)</f>
        <v>-737512942952.80261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8"/>
        <v>100000</v>
      </c>
      <c r="S76">
        <f t="shared" si="29"/>
        <v>-3250426938191.4307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-2.503882434603296</v>
      </c>
      <c r="AC76">
        <f t="shared" si="30"/>
        <v>-2.2356093174285827</v>
      </c>
      <c r="AE76">
        <f t="shared" si="31"/>
        <v>0</v>
      </c>
      <c r="AF76">
        <f t="shared" si="32"/>
        <v>0</v>
      </c>
      <c r="AG76">
        <f t="shared" si="32"/>
        <v>-8.5973679763453541E-12</v>
      </c>
      <c r="AH76">
        <f t="shared" si="33"/>
        <v>-2.6732954539522217E-7</v>
      </c>
      <c r="AI76">
        <f t="shared" si="34"/>
        <v>-2.6733814276319854E-7</v>
      </c>
      <c r="AJ76">
        <f t="shared" si="35"/>
        <v>-0.26827311717471325</v>
      </c>
      <c r="AK76">
        <f t="shared" si="49"/>
        <v>-0.17527177042223074</v>
      </c>
      <c r="AL76">
        <f t="shared" si="26"/>
        <v>-0.44354515493508678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-1.7459252534472046E-10</v>
      </c>
      <c r="AR76">
        <f t="shared" si="36"/>
        <v>-1.7459814027285753E-10</v>
      </c>
      <c r="AS76">
        <f t="shared" si="36"/>
        <v>-1.7520877065940052E-4</v>
      </c>
      <c r="AT76">
        <f t="shared" si="36"/>
        <v>-1.1446973051338702E-4</v>
      </c>
      <c r="AU76">
        <f t="shared" si="23"/>
        <v>-2.896786757709278E-4</v>
      </c>
      <c r="AW76">
        <v>73</v>
      </c>
      <c r="AX76">
        <f>IF(Z76&gt;0, (R76*SUMPRODUCT(K76:$K$98, X76:$X$98)-K76*$AZ$3)/Z76, 0)</f>
        <v>-3250426938191.4307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8"/>
        <v>100000</v>
      </c>
      <c r="S77">
        <f t="shared" si="29"/>
        <v>-14612219017235.59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-2.2356093174285827</v>
      </c>
      <c r="AC77">
        <f t="shared" si="30"/>
        <v>-1.9960797478558432</v>
      </c>
      <c r="AE77">
        <f t="shared" si="31"/>
        <v>0</v>
      </c>
      <c r="AF77">
        <f t="shared" si="32"/>
        <v>0</v>
      </c>
      <c r="AG77">
        <f t="shared" si="32"/>
        <v>-1.7075433114414398E-12</v>
      </c>
      <c r="AH77">
        <f t="shared" si="33"/>
        <v>-5.4430807881123682E-8</v>
      </c>
      <c r="AI77">
        <f t="shared" si="34"/>
        <v>-5.4432515424435123E-8</v>
      </c>
      <c r="AJ77">
        <f t="shared" si="35"/>
        <v>-0.23952956957273952</v>
      </c>
      <c r="AK77">
        <f t="shared" si="49"/>
        <v>-0.15649265222000081</v>
      </c>
      <c r="AL77">
        <f t="shared" si="26"/>
        <v>-0.39602227622525576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-3.1739891991165369E-11</v>
      </c>
      <c r="AR77">
        <f t="shared" si="36"/>
        <v>-3.1740887700073345E-11</v>
      </c>
      <c r="AS77">
        <f t="shared" si="36"/>
        <v>-1.3967535965171005E-4</v>
      </c>
      <c r="AT77">
        <f t="shared" si="36"/>
        <v>-9.1254568363597293E-5</v>
      </c>
      <c r="AU77">
        <f t="shared" si="23"/>
        <v>-2.3092995975619503E-4</v>
      </c>
      <c r="AW77">
        <v>74</v>
      </c>
      <c r="AX77">
        <f>IF(Z77&gt;0, (R77*SUMPRODUCT(K77:$K$98, X77:$X$98)-K77*$AZ$3)/Z77, 0)</f>
        <v>-14612219017235.59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8"/>
        <v>100000</v>
      </c>
      <c r="S78">
        <f t="shared" si="29"/>
        <v>-67091977655798.641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-1.9960797478558432</v>
      </c>
      <c r="AC78">
        <f t="shared" si="30"/>
        <v>-1.7822140606131798</v>
      </c>
      <c r="AE78">
        <f t="shared" si="31"/>
        <v>0</v>
      </c>
      <c r="AF78">
        <f t="shared" si="32"/>
        <v>0</v>
      </c>
      <c r="AG78">
        <f t="shared" si="32"/>
        <v>-3.3204678914006237E-13</v>
      </c>
      <c r="AH78">
        <f t="shared" si="33"/>
        <v>-1.0867368713495704E-8</v>
      </c>
      <c r="AI78">
        <f t="shared" si="34"/>
        <v>-1.0867700760284844E-8</v>
      </c>
      <c r="AJ78">
        <f t="shared" si="35"/>
        <v>-0.21386568724266342</v>
      </c>
      <c r="AK78">
        <f t="shared" si="49"/>
        <v>-0.13972558234990903</v>
      </c>
      <c r="AL78">
        <f t="shared" si="26"/>
        <v>-0.35359128046027322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-5.6580534243822024E-12</v>
      </c>
      <c r="AR78">
        <f t="shared" si="36"/>
        <v>-5.6582263032567378E-12</v>
      </c>
      <c r="AS78">
        <f t="shared" si="36"/>
        <v>-1.1134834162371621E-4</v>
      </c>
      <c r="AT78">
        <f t="shared" si="36"/>
        <v>-7.2747583203551424E-5</v>
      </c>
      <c r="AU78">
        <f t="shared" si="23"/>
        <v>-1.8409593048549392E-4</v>
      </c>
      <c r="AW78">
        <v>75</v>
      </c>
      <c r="AX78">
        <f>IF(Z78&gt;0, (R78*SUMPRODUCT(K78:$K$98, X78:$X$98)-K78*$AZ$3)/Z78, 0)</f>
        <v>-67091977655798.641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8"/>
        <v>100000</v>
      </c>
      <c r="S79">
        <f t="shared" si="29"/>
        <v>-314822546988641.94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-1.7822140606131798</v>
      </c>
      <c r="AC79">
        <f t="shared" si="30"/>
        <v>-1.591262554123835</v>
      </c>
      <c r="AE79">
        <f t="shared" si="31"/>
        <v>0</v>
      </c>
      <c r="AF79">
        <f t="shared" si="32"/>
        <v>0</v>
      </c>
      <c r="AG79">
        <f t="shared" si="32"/>
        <v>-6.3180931978374317E-14</v>
      </c>
      <c r="AH79">
        <f t="shared" si="33"/>
        <v>-2.1243631141622995E-9</v>
      </c>
      <c r="AI79">
        <f t="shared" si="34"/>
        <v>-2.1244262950942779E-9</v>
      </c>
      <c r="AJ79">
        <f t="shared" si="35"/>
        <v>-0.19095150648934478</v>
      </c>
      <c r="AK79">
        <f t="shared" si="49"/>
        <v>-0.1247549842429226</v>
      </c>
      <c r="AL79">
        <f t="shared" si="26"/>
        <v>-0.31570649285669367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-9.8753698782655633E-13</v>
      </c>
      <c r="AR79">
        <f t="shared" si="36"/>
        <v>-9.8756635827967617E-13</v>
      </c>
      <c r="AS79">
        <f t="shared" si="36"/>
        <v>-8.8766216228429554E-5</v>
      </c>
      <c r="AT79">
        <f t="shared" si="36"/>
        <v>-5.7993927937402927E-5</v>
      </c>
      <c r="AU79">
        <f t="shared" si="23"/>
        <v>-1.4676014515339883E-4</v>
      </c>
      <c r="AW79">
        <v>76</v>
      </c>
      <c r="AX79">
        <f>IF(Z79&gt;0, (R79*SUMPRODUCT(K79:$K$98, X79:$X$98)-K79*$AZ$3)/Z79, 0)</f>
        <v>-314822546988641.94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8"/>
        <v>100000</v>
      </c>
      <c r="S80">
        <f t="shared" si="29"/>
        <v>-1509913023344437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-1.591262554123835</v>
      </c>
      <c r="AC80">
        <f t="shared" si="30"/>
        <v>-1.4207701376114268</v>
      </c>
      <c r="AE80">
        <f t="shared" si="31"/>
        <v>0</v>
      </c>
      <c r="AF80">
        <f t="shared" si="32"/>
        <v>0</v>
      </c>
      <c r="AG80">
        <f t="shared" si="32"/>
        <v>-1.1762019696211045E-14</v>
      </c>
      <c r="AH80">
        <f t="shared" si="33"/>
        <v>-4.0629682369903624E-10</v>
      </c>
      <c r="AI80">
        <f t="shared" si="34"/>
        <v>-4.0630858571873245E-10</v>
      </c>
      <c r="AJ80">
        <f t="shared" si="35"/>
        <v>-0.17049241651240821</v>
      </c>
      <c r="AK80">
        <f t="shared" si="49"/>
        <v>-0.11138837878866846</v>
      </c>
      <c r="AL80">
        <f t="shared" si="26"/>
        <v>-0.28188079570738528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-1.6863589557583957E-13</v>
      </c>
      <c r="AR80">
        <f t="shared" si="36"/>
        <v>-1.6864077747156101E-13</v>
      </c>
      <c r="AS80">
        <f t="shared" si="36"/>
        <v>-7.0763884112361121E-5</v>
      </c>
      <c r="AT80">
        <f t="shared" si="36"/>
        <v>-4.6232404286975764E-5</v>
      </c>
      <c r="AU80">
        <f t="shared" si="23"/>
        <v>-1.1699628856797768E-4</v>
      </c>
      <c r="AW80">
        <v>77</v>
      </c>
      <c r="AX80">
        <f>IF(Z80&gt;0, (R80*SUMPRODUCT(K80:$K$98, X80:$X$98)-K80*$AZ$3)/Z80, 0)</f>
        <v>-1509913023344437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8"/>
        <v>100000</v>
      </c>
      <c r="S81">
        <f t="shared" si="29"/>
        <v>-7409274103587710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-1.4207701376114268</v>
      </c>
      <c r="AC81">
        <f t="shared" si="30"/>
        <v>-1.2685447657246349</v>
      </c>
      <c r="AE81">
        <f t="shared" si="31"/>
        <v>0</v>
      </c>
      <c r="AF81">
        <f t="shared" si="32"/>
        <v>0</v>
      </c>
      <c r="AG81">
        <f t="shared" si="32"/>
        <v>-2.1401299708806523E-15</v>
      </c>
      <c r="AH81">
        <f t="shared" si="33"/>
        <v>-7.6034156226946258E-11</v>
      </c>
      <c r="AI81">
        <f t="shared" si="34"/>
        <v>-7.6036296356917136E-11</v>
      </c>
      <c r="AJ81">
        <f t="shared" si="35"/>
        <v>-0.15222537188679186</v>
      </c>
      <c r="AK81">
        <f t="shared" si="49"/>
        <v>-9.9453909632799889E-2</v>
      </c>
      <c r="AL81">
        <f t="shared" si="26"/>
        <v>-0.25167928159562802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-2.8177165598830954E-14</v>
      </c>
      <c r="AR81">
        <f t="shared" si="36"/>
        <v>-2.8177958700242017E-14</v>
      </c>
      <c r="AS81">
        <f t="shared" si="36"/>
        <v>-5.6412535166368477E-5</v>
      </c>
      <c r="AT81">
        <f t="shared" si="36"/>
        <v>-3.6856189642062932E-5</v>
      </c>
      <c r="AU81">
        <f t="shared" si="23"/>
        <v>-9.3268724836609356E-5</v>
      </c>
      <c r="AW81">
        <v>78</v>
      </c>
      <c r="AX81">
        <f>IF(Z81&gt;0, (R81*SUMPRODUCT(K81:$K$98, X81:$X$98)-K81*$AZ$3)/Z81, 0)</f>
        <v>-7409274103587710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8"/>
        <v>100000</v>
      </c>
      <c r="S82">
        <f t="shared" si="29"/>
        <v>-3.7234878075565296E+16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-1.2685447657246349</v>
      </c>
      <c r="AC82">
        <f t="shared" si="30"/>
        <v>-1.1326292551113057</v>
      </c>
      <c r="AE82">
        <f t="shared" si="31"/>
        <v>0</v>
      </c>
      <c r="AF82">
        <f t="shared" si="32"/>
        <v>0</v>
      </c>
      <c r="AG82">
        <f t="shared" si="32"/>
        <v>-3.8023128906610172E-16</v>
      </c>
      <c r="AH82">
        <f t="shared" si="33"/>
        <v>-1.3907979056845952E-11</v>
      </c>
      <c r="AI82">
        <f t="shared" si="34"/>
        <v>-1.3908359288135018E-11</v>
      </c>
      <c r="AJ82">
        <f t="shared" si="35"/>
        <v>-0.13591551061332918</v>
      </c>
      <c r="AK82">
        <f t="shared" si="49"/>
        <v>-8.8798133600724458E-2</v>
      </c>
      <c r="AL82">
        <f t="shared" si="26"/>
        <v>-0.22471364422796197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-4.6018724684840282E-15</v>
      </c>
      <c r="AR82">
        <f t="shared" si="36"/>
        <v>-4.6019982794227461E-15</v>
      </c>
      <c r="AS82">
        <f t="shared" si="36"/>
        <v>-4.4971727651801003E-5</v>
      </c>
      <c r="AT82">
        <f t="shared" si="36"/>
        <v>-2.9381528732515299E-5</v>
      </c>
      <c r="AU82">
        <f t="shared" si="23"/>
        <v>-7.4353256388918286E-5</v>
      </c>
      <c r="AW82">
        <v>79</v>
      </c>
      <c r="AX82">
        <f>IF(Z82&gt;0, (R82*SUMPRODUCT(K82:$K$98, X82:$X$98)-K82*$AZ$3)/Z82, 0)</f>
        <v>-3.7234878075565296E+16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8"/>
        <v>100000</v>
      </c>
      <c r="S83">
        <f t="shared" si="29"/>
        <v>-1.9179743942706134E+17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-1.1326292551113057</v>
      </c>
      <c r="AC83">
        <f t="shared" si="30"/>
        <v>-1.0112761206350982</v>
      </c>
      <c r="AE83">
        <f t="shared" si="31"/>
        <v>0</v>
      </c>
      <c r="AF83">
        <f t="shared" si="32"/>
        <v>0</v>
      </c>
      <c r="AG83">
        <f t="shared" si="32"/>
        <v>-6.5907822052785834E-17</v>
      </c>
      <c r="AH83">
        <f t="shared" si="33"/>
        <v>-2.484169232981239E-12</v>
      </c>
      <c r="AI83">
        <f t="shared" si="34"/>
        <v>-2.4842351408032916E-12</v>
      </c>
      <c r="AJ83">
        <f t="shared" si="35"/>
        <v>-0.12135313447620755</v>
      </c>
      <c r="AK83">
        <f t="shared" si="49"/>
        <v>-7.9284047857791404E-2</v>
      </c>
      <c r="AL83">
        <f t="shared" si="26"/>
        <v>-0.2006371823364832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-7.3389462480405754E-16</v>
      </c>
      <c r="AR83">
        <f t="shared" si="36"/>
        <v>-7.3391409585928782E-16</v>
      </c>
      <c r="AS83">
        <f t="shared" si="36"/>
        <v>-3.5851185946913818E-5</v>
      </c>
      <c r="AT83">
        <f t="shared" si="36"/>
        <v>-2.342277481865109E-5</v>
      </c>
      <c r="AU83">
        <f t="shared" si="23"/>
        <v>-5.9273960766298828E-5</v>
      </c>
      <c r="AW83">
        <v>80</v>
      </c>
      <c r="AX83">
        <f>IF(Z83&gt;0, (R83*SUMPRODUCT(K83:$K$98, X83:$X$98)-K83*$AZ$3)/Z83, 0)</f>
        <v>-1.9179743942706134E+17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8"/>
        <v>100000</v>
      </c>
      <c r="S84">
        <f t="shared" si="29"/>
        <v>-1.01338282511104E+18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-1.0112761206350982</v>
      </c>
      <c r="AC84">
        <f t="shared" si="30"/>
        <v>-0.90292510770990986</v>
      </c>
      <c r="AE84">
        <f t="shared" si="31"/>
        <v>0</v>
      </c>
      <c r="AF84">
        <f t="shared" si="32"/>
        <v>0</v>
      </c>
      <c r="AG84">
        <f t="shared" si="32"/>
        <v>-1.1137512464884298E-17</v>
      </c>
      <c r="AH84">
        <f t="shared" si="33"/>
        <v>-4.3288985093898939E-13</v>
      </c>
      <c r="AI84">
        <f t="shared" si="34"/>
        <v>-4.3290098845145427E-13</v>
      </c>
      <c r="AJ84">
        <f t="shared" si="35"/>
        <v>-0.10835101292518834</v>
      </c>
      <c r="AK84">
        <f t="shared" si="49"/>
        <v>-7.0789328444456887E-2</v>
      </c>
      <c r="AL84">
        <f t="shared" si="26"/>
        <v>-0.17914034137007812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-1.14185750180457E-16</v>
      </c>
      <c r="AR84">
        <f t="shared" si="36"/>
        <v>-1.1418868798371847E-16</v>
      </c>
      <c r="AS84">
        <f t="shared" si="36"/>
        <v>-2.8580345939823677E-5</v>
      </c>
      <c r="AT84">
        <f t="shared" si="36"/>
        <v>-1.8672492680684935E-5</v>
      </c>
      <c r="AU84">
        <f t="shared" si="23"/>
        <v>-4.7252838620622795E-5</v>
      </c>
      <c r="AW84">
        <v>81</v>
      </c>
      <c r="AX84">
        <f>IF(Z84&gt;0, (R84*SUMPRODUCT(K84:$K$98, X84:$X$98)-K84*$AZ$3)/Z84, 0)</f>
        <v>-1.01338282511104E+18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8"/>
        <v>100000</v>
      </c>
      <c r="S85">
        <f t="shared" si="29"/>
        <v>-5.4965597972814787E+18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-0.90292510770990986</v>
      </c>
      <c r="AC85">
        <f t="shared" si="30"/>
        <v>-0.80618313188384816</v>
      </c>
      <c r="AE85">
        <f t="shared" si="31"/>
        <v>0</v>
      </c>
      <c r="AF85">
        <f t="shared" si="32"/>
        <v>0</v>
      </c>
      <c r="AG85">
        <f t="shared" si="32"/>
        <v>-1.8333811547965309E-18</v>
      </c>
      <c r="AH85">
        <f t="shared" si="33"/>
        <v>-7.3542049483511389E-14</v>
      </c>
      <c r="AI85">
        <f t="shared" si="34"/>
        <v>-7.3543882864666188E-14</v>
      </c>
      <c r="AJ85">
        <f t="shared" si="35"/>
        <v>-9.6741975826061699E-2</v>
      </c>
      <c r="AK85">
        <f t="shared" si="49"/>
        <v>-6.3204757539693693E-2</v>
      </c>
      <c r="AL85">
        <f t="shared" si="26"/>
        <v>-0.15994673336582893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-1.7320172440823251E-17</v>
      </c>
      <c r="AR85">
        <f t="shared" si="36"/>
        <v>-1.7320604227508198E-17</v>
      </c>
      <c r="AS85">
        <f t="shared" si="36"/>
        <v>-2.2784076801517759E-5</v>
      </c>
      <c r="AT85">
        <f t="shared" si="36"/>
        <v>-1.4885596843658281E-5</v>
      </c>
      <c r="AU85">
        <f t="shared" si="23"/>
        <v>-3.766967364519336E-5</v>
      </c>
      <c r="AW85">
        <v>82</v>
      </c>
      <c r="AX85">
        <f>IF(Z85&gt;0, (R85*SUMPRODUCT(K85:$K$98, X85:$X$98)-K85*$AZ$3)/Z85, 0)</f>
        <v>-5.4965597972814787E+18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8"/>
        <v>100000</v>
      </c>
      <c r="S86">
        <f t="shared" si="29"/>
        <v>-3.0632745426910171E+19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-0.80618313188384816</v>
      </c>
      <c r="AC86">
        <f t="shared" si="30"/>
        <v>-0.71980636775343576</v>
      </c>
      <c r="AE86">
        <f t="shared" si="31"/>
        <v>0</v>
      </c>
      <c r="AF86">
        <f t="shared" si="32"/>
        <v>0</v>
      </c>
      <c r="AG86">
        <f t="shared" si="32"/>
        <v>-2.9372423109728122E-19</v>
      </c>
      <c r="AH86">
        <f t="shared" si="33"/>
        <v>-1.2170584897210274E-14</v>
      </c>
      <c r="AI86">
        <f t="shared" si="34"/>
        <v>-1.2170878621441372E-14</v>
      </c>
      <c r="AJ86">
        <f t="shared" si="35"/>
        <v>-8.6376764130412398E-2</v>
      </c>
      <c r="AK86">
        <f t="shared" si="49"/>
        <v>-5.6432819231869373E-2</v>
      </c>
      <c r="AL86">
        <f t="shared" si="26"/>
        <v>-0.14280958336229393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-2.5592334905894195E-18</v>
      </c>
      <c r="AR86">
        <f t="shared" si="36"/>
        <v>-2.5592952549906842E-18</v>
      </c>
      <c r="AS86">
        <f t="shared" si="36"/>
        <v>-1.8163326531822227E-5</v>
      </c>
      <c r="AT86">
        <f t="shared" si="36"/>
        <v>-1.1866706667457176E-5</v>
      </c>
      <c r="AU86">
        <f t="shared" si="23"/>
        <v>-3.0030033199281959E-5</v>
      </c>
      <c r="AW86">
        <v>83</v>
      </c>
      <c r="AX86">
        <f>IF(Z86&gt;0, (R86*SUMPRODUCT(K86:$K$98, X86:$X$98)-K86*$AZ$3)/Z86, 0)</f>
        <v>-3.0632745426910171E+19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8"/>
        <v>100000</v>
      </c>
      <c r="S87">
        <f t="shared" si="29"/>
        <v>-1.7555119863821042E+20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-0.71980636775343576</v>
      </c>
      <c r="AC87">
        <f t="shared" si="30"/>
        <v>-0.64268425692271047</v>
      </c>
      <c r="AE87">
        <f t="shared" si="31"/>
        <v>0</v>
      </c>
      <c r="AF87">
        <f t="shared" si="32"/>
        <v>0</v>
      </c>
      <c r="AG87">
        <f t="shared" si="32"/>
        <v>-4.5761881854706405E-20</v>
      </c>
      <c r="AH87">
        <f t="shared" si="33"/>
        <v>-1.960200855452816E-15</v>
      </c>
      <c r="AI87">
        <f t="shared" si="34"/>
        <v>-1.9602466173346706E-15</v>
      </c>
      <c r="AJ87">
        <f t="shared" si="35"/>
        <v>-7.7122110830725288E-2</v>
      </c>
      <c r="AK87">
        <f t="shared" si="49"/>
        <v>-5.038644574274051E-2</v>
      </c>
      <c r="AL87">
        <f t="shared" si="26"/>
        <v>-0.12750855657346777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-3.6802812741349089E-19</v>
      </c>
      <c r="AR87">
        <f t="shared" si="36"/>
        <v>-3.6803671921653951E-19</v>
      </c>
      <c r="AS87">
        <f t="shared" si="36"/>
        <v>-1.4479692707128676E-5</v>
      </c>
      <c r="AT87">
        <f t="shared" si="36"/>
        <v>-9.4600659019907322E-6</v>
      </c>
      <c r="AU87">
        <f t="shared" si="23"/>
        <v>-2.3939758609119779E-5</v>
      </c>
      <c r="AW87">
        <v>84</v>
      </c>
      <c r="AX87">
        <f>IF(Z87&gt;0, (R87*SUMPRODUCT(K87:$K$98, X87:$X$98)-K87*$AZ$3)/Z87, 0)</f>
        <v>-1.7555119863821042E+20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8"/>
        <v>100000</v>
      </c>
      <c r="S88">
        <f t="shared" si="29"/>
        <v>-1.0352296206285946E+21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-0.64268425692271047</v>
      </c>
      <c r="AC88">
        <f t="shared" si="30"/>
        <v>-0.57382522939527725</v>
      </c>
      <c r="AE88">
        <f t="shared" si="31"/>
        <v>0</v>
      </c>
      <c r="AF88">
        <f t="shared" si="32"/>
        <v>0</v>
      </c>
      <c r="AG88">
        <f t="shared" si="32"/>
        <v>-6.9287192179505159E-21</v>
      </c>
      <c r="AH88">
        <f t="shared" si="33"/>
        <v>-3.0700435054567058E-16</v>
      </c>
      <c r="AI88">
        <f t="shared" si="34"/>
        <v>-3.0701127926488853E-16</v>
      </c>
      <c r="AJ88">
        <f t="shared" si="35"/>
        <v>-6.8859027527433225E-2</v>
      </c>
      <c r="AK88">
        <f t="shared" si="49"/>
        <v>-4.4987897984589735E-2</v>
      </c>
      <c r="AL88">
        <f t="shared" si="26"/>
        <v>-0.11384692551202327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-5.1464403655378074E-20</v>
      </c>
      <c r="AR88">
        <f t="shared" si="36"/>
        <v>-5.1465565145115967E-20</v>
      </c>
      <c r="AS88">
        <f t="shared" si="36"/>
        <v>-1.1543122374943129E-5</v>
      </c>
      <c r="AT88">
        <f t="shared" si="36"/>
        <v>-7.5415066182961818E-6</v>
      </c>
      <c r="AU88">
        <f t="shared" si="23"/>
        <v>-1.9084628993239362E-5</v>
      </c>
      <c r="AW88">
        <v>85</v>
      </c>
      <c r="AX88">
        <f>IF(Z88&gt;0, (R88*SUMPRODUCT(K88:$K$98, X88:$X$98)-K88*$AZ$3)/Z88, 0)</f>
        <v>-1.0352296206285946E+21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8"/>
        <v>100000</v>
      </c>
      <c r="S89">
        <f t="shared" si="29"/>
        <v>-6.3174689961492129E+21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-0.57382522939527725</v>
      </c>
      <c r="AC89">
        <f t="shared" si="30"/>
        <v>-0.51234395481721173</v>
      </c>
      <c r="AE89">
        <f t="shared" si="31"/>
        <v>0</v>
      </c>
      <c r="AF89">
        <f t="shared" si="32"/>
        <v>0</v>
      </c>
      <c r="AG89">
        <f t="shared" si="32"/>
        <v>-1.0137444978548942E-21</v>
      </c>
      <c r="AH89">
        <f t="shared" si="33"/>
        <v>-4.6765500223328929E-17</v>
      </c>
      <c r="AI89">
        <f t="shared" si="34"/>
        <v>-4.6766513967826786E-17</v>
      </c>
      <c r="AJ89">
        <f t="shared" si="35"/>
        <v>-6.1481274578065515E-2</v>
      </c>
      <c r="AK89">
        <f t="shared" si="49"/>
        <v>-4.0167766057669411E-2</v>
      </c>
      <c r="AL89">
        <f t="shared" si="26"/>
        <v>-0.10164904063573497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-6.999547680796276E-21</v>
      </c>
      <c r="AR89">
        <f t="shared" si="36"/>
        <v>-6.999699411300922E-21</v>
      </c>
      <c r="AS89">
        <f t="shared" si="36"/>
        <v>-9.2021064851268763E-6</v>
      </c>
      <c r="AT89">
        <f t="shared" si="36"/>
        <v>-6.012042903616217E-6</v>
      </c>
      <c r="AU89">
        <f t="shared" si="23"/>
        <v>-1.5214149388743099E-5</v>
      </c>
      <c r="AW89">
        <v>86</v>
      </c>
      <c r="AX89">
        <f>IF(Z89&gt;0, (R89*SUMPRODUCT(K89:$K$98, X89:$X$98)-K89*$AZ$3)/Z89, 0)</f>
        <v>-6.3174689961492129E+21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8"/>
        <v>100000</v>
      </c>
      <c r="S90">
        <f t="shared" si="29"/>
        <v>-3.9936080137209592E+22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-0.51234395481721173</v>
      </c>
      <c r="AC90">
        <f t="shared" si="30"/>
        <v>-0.45744995965822483</v>
      </c>
      <c r="AE90">
        <f t="shared" si="31"/>
        <v>0</v>
      </c>
      <c r="AF90">
        <f t="shared" si="32"/>
        <v>0</v>
      </c>
      <c r="AG90">
        <f t="shared" si="32"/>
        <v>-1.4318191660478139E-22</v>
      </c>
      <c r="AH90">
        <f t="shared" si="33"/>
        <v>-6.8834010901725117E-18</v>
      </c>
      <c r="AI90">
        <f t="shared" si="34"/>
        <v>-6.8835442720891168E-18</v>
      </c>
      <c r="AJ90">
        <f t="shared" si="35"/>
        <v>-5.4893995158986908E-2</v>
      </c>
      <c r="AK90">
        <f t="shared" si="49"/>
        <v>-3.5864076837204828E-2</v>
      </c>
      <c r="AL90">
        <f t="shared" si="26"/>
        <v>-9.0758071996191736E-2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-9.1987633409970196E-22</v>
      </c>
      <c r="AR90">
        <f t="shared" si="36"/>
        <v>-9.1989546848615289E-22</v>
      </c>
      <c r="AS90">
        <f t="shared" si="36"/>
        <v>-7.3358629505156643E-6</v>
      </c>
      <c r="AT90">
        <f t="shared" si="36"/>
        <v>-4.7927637943369072E-6</v>
      </c>
      <c r="AU90">
        <f t="shared" si="23"/>
        <v>-1.2128626744852572E-5</v>
      </c>
      <c r="AW90">
        <v>87</v>
      </c>
      <c r="AX90">
        <f>IF(Z90&gt;0, (R90*SUMPRODUCT(K90:$K$98, X90:$X$98)-K90*$AZ$3)/Z90, 0)</f>
        <v>-3.9936080137209592E+22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8"/>
        <v>100000</v>
      </c>
      <c r="S91">
        <f t="shared" si="29"/>
        <v>-2.617913117393608E+23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-0.45744995965822483</v>
      </c>
      <c r="AC91">
        <f t="shared" si="30"/>
        <v>-0.4084374639805578</v>
      </c>
      <c r="AE91">
        <f t="shared" si="31"/>
        <v>0</v>
      </c>
      <c r="AF91">
        <f t="shared" si="32"/>
        <v>0</v>
      </c>
      <c r="AG91">
        <f t="shared" si="32"/>
        <v>-1.9502054005672934E-23</v>
      </c>
      <c r="AH91">
        <f t="shared" si="33"/>
        <v>-9.7798434746448504E-19</v>
      </c>
      <c r="AI91">
        <f t="shared" si="34"/>
        <v>-9.7800384951849079E-19</v>
      </c>
      <c r="AJ91">
        <f t="shared" si="35"/>
        <v>-4.9012495677667023E-2</v>
      </c>
      <c r="AK91">
        <f t="shared" si="49"/>
        <v>-3.202149717607574E-2</v>
      </c>
      <c r="AL91">
        <f t="shared" si="26"/>
        <v>-8.103399285374277E-2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-1.1669177631702104E-22</v>
      </c>
      <c r="AR91">
        <f t="shared" si="36"/>
        <v>-1.1669410327586212E-22</v>
      </c>
      <c r="AS91">
        <f t="shared" si="36"/>
        <v>-5.8481050307044678E-6</v>
      </c>
      <c r="AT91">
        <f t="shared" si="36"/>
        <v>-3.8207619533935801E-6</v>
      </c>
      <c r="AU91">
        <f t="shared" si="23"/>
        <v>-9.6688669840980487E-6</v>
      </c>
      <c r="AW91">
        <v>88</v>
      </c>
      <c r="AX91">
        <f>IF(Z91&gt;0, (R91*SUMPRODUCT(K91:$K$98, X91:$X$98)-K91*$AZ$3)/Z91, 0)</f>
        <v>-2.617913117393608E+23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8"/>
        <v>100000</v>
      </c>
      <c r="S92">
        <f t="shared" si="29"/>
        <v>-1.7814486547846521E+24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-0.4084374639805578</v>
      </c>
      <c r="AC92">
        <f t="shared" si="30"/>
        <v>-0.36467630712549803</v>
      </c>
      <c r="AE92">
        <f t="shared" si="31"/>
        <v>0</v>
      </c>
      <c r="AF92">
        <f t="shared" si="32"/>
        <v>0</v>
      </c>
      <c r="AG92">
        <f t="shared" si="32"/>
        <v>-2.55884660319877E-24</v>
      </c>
      <c r="AH92">
        <f t="shared" si="33"/>
        <v>-1.3398549489933947E-19</v>
      </c>
      <c r="AI92">
        <f t="shared" si="34"/>
        <v>-1.3398805374594267E-19</v>
      </c>
      <c r="AJ92">
        <f t="shared" si="35"/>
        <v>-4.3761156855059768E-2</v>
      </c>
      <c r="AK92">
        <f t="shared" si="49"/>
        <v>-2.8590622478639048E-2</v>
      </c>
      <c r="AL92">
        <f t="shared" si="26"/>
        <v>-7.2351779333698824E-2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-1.4274079423311437E-23</v>
      </c>
      <c r="AR92">
        <f t="shared" si="36"/>
        <v>-1.4274352028787675E-23</v>
      </c>
      <c r="AS92">
        <f t="shared" si="36"/>
        <v>-4.6620735257529159E-6</v>
      </c>
      <c r="AT92">
        <f t="shared" si="36"/>
        <v>-3.0458880368252385E-6</v>
      </c>
      <c r="AU92">
        <f t="shared" si="23"/>
        <v>-7.7079615625781549E-6</v>
      </c>
      <c r="AW92">
        <v>89</v>
      </c>
      <c r="AX92">
        <f>IF(Z92&gt;0, (R92*SUMPRODUCT(K92:$K$98, X92:$X$98)-K92*$AZ$3)/Z92, 0)</f>
        <v>-1.7814486547846521E+24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8"/>
        <v>100000</v>
      </c>
      <c r="S93">
        <f t="shared" si="29"/>
        <v>-1.2597667605113002E+25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-0.36467630712549803</v>
      </c>
      <c r="AC93">
        <f t="shared" si="30"/>
        <v>-0.32560384564776607</v>
      </c>
      <c r="AE93">
        <f t="shared" si="31"/>
        <v>0</v>
      </c>
      <c r="AF93">
        <f t="shared" si="32"/>
        <v>0</v>
      </c>
      <c r="AG93">
        <f t="shared" si="32"/>
        <v>-3.2307949361556179E-25</v>
      </c>
      <c r="AH93">
        <f t="shared" si="33"/>
        <v>-1.7681429148409762E-20</v>
      </c>
      <c r="AI93">
        <f t="shared" si="34"/>
        <v>-1.7681752227903376E-20</v>
      </c>
      <c r="AJ93">
        <f t="shared" si="35"/>
        <v>-3.9072461477731968E-2</v>
      </c>
      <c r="AK93">
        <f t="shared" si="49"/>
        <v>-2.5527341498784866E-2</v>
      </c>
      <c r="AL93">
        <f t="shared" si="26"/>
        <v>-6.4599802976516837E-2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-1.6818593215982295E-24</v>
      </c>
      <c r="AR93">
        <f t="shared" si="36"/>
        <v>-1.6818900529522047E-24</v>
      </c>
      <c r="AS93">
        <f t="shared" si="36"/>
        <v>-3.7165764714229269E-6</v>
      </c>
      <c r="AT93">
        <f t="shared" si="36"/>
        <v>-2.4281632946629769E-6</v>
      </c>
      <c r="AU93">
        <f t="shared" si="23"/>
        <v>-6.1447397660859038E-6</v>
      </c>
      <c r="AW93">
        <v>90</v>
      </c>
      <c r="AX93">
        <f>IF(Z93&gt;0, (R93*SUMPRODUCT(K93:$K$98, X93:$X$98)-K93*$AZ$3)/Z93, 0)</f>
        <v>-1.2597667605113002E+25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8"/>
        <v>100000</v>
      </c>
      <c r="S94">
        <f t="shared" si="29"/>
        <v>-9.2700819316793407E+25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-0.32560384564776607</v>
      </c>
      <c r="AC94">
        <f t="shared" si="30"/>
        <v>-0.29071771932836254</v>
      </c>
      <c r="AE94">
        <f t="shared" si="31"/>
        <v>0</v>
      </c>
      <c r="AF94">
        <f t="shared" si="32"/>
        <v>0</v>
      </c>
      <c r="AG94">
        <f t="shared" si="32"/>
        <v>-3.9201071990376811E-26</v>
      </c>
      <c r="AH94">
        <f t="shared" si="33"/>
        <v>-2.2451810135122348E-21</v>
      </c>
      <c r="AI94">
        <f t="shared" si="34"/>
        <v>-2.2452202145842253E-21</v>
      </c>
      <c r="AJ94">
        <f t="shared" si="35"/>
        <v>-3.4886126319403521E-2</v>
      </c>
      <c r="AK94">
        <f t="shared" si="49"/>
        <v>-2.2792269195343627E-2</v>
      </c>
      <c r="AL94">
        <f t="shared" si="26"/>
        <v>-5.7678395514747148E-2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-1.9068021799657354E-25</v>
      </c>
      <c r="AR94">
        <f t="shared" si="36"/>
        <v>-1.9068354729114171E-25</v>
      </c>
      <c r="AS94">
        <f t="shared" si="36"/>
        <v>-2.9628320084685302E-6</v>
      </c>
      <c r="AT94">
        <f t="shared" si="36"/>
        <v>-1.9357169121994393E-6</v>
      </c>
      <c r="AU94">
        <f t="shared" si="23"/>
        <v>-4.8985489206679695E-6</v>
      </c>
      <c r="AW94">
        <v>91</v>
      </c>
      <c r="AX94">
        <f>IF(Z94&gt;0, (R94*SUMPRODUCT(K94:$K$98, X94:$X$98)-K94*$AZ$3)/Z94, 0)</f>
        <v>-9.2700819316793407E+25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8"/>
        <v>100000</v>
      </c>
      <c r="S95">
        <f t="shared" si="29"/>
        <v>-7.1099869983641997E+26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-0.29071771932836254</v>
      </c>
      <c r="AC95">
        <f t="shared" si="30"/>
        <v>-0.2595693922574665</v>
      </c>
      <c r="AE95">
        <f t="shared" si="31"/>
        <v>0</v>
      </c>
      <c r="AF95">
        <f t="shared" si="32"/>
        <v>0</v>
      </c>
      <c r="AG95">
        <f t="shared" si="32"/>
        <v>-4.563464608254309E-27</v>
      </c>
      <c r="AH95">
        <f t="shared" si="33"/>
        <v>-2.739647732977499E-22</v>
      </c>
      <c r="AI95">
        <f t="shared" si="34"/>
        <v>-2.7396933676235815E-22</v>
      </c>
      <c r="AJ95">
        <f t="shared" si="35"/>
        <v>-3.1148327070896042E-2</v>
      </c>
      <c r="AK95">
        <f t="shared" si="49"/>
        <v>-2.0350240352985379E-2</v>
      </c>
      <c r="AL95">
        <f t="shared" si="26"/>
        <v>-5.1498567423881425E-2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-2.0774519158000986E-26</v>
      </c>
      <c r="AR95">
        <f t="shared" si="36"/>
        <v>-2.0774865201697734E-26</v>
      </c>
      <c r="AS95">
        <f t="shared" si="36"/>
        <v>-2.361951537363308E-6</v>
      </c>
      <c r="AT95">
        <f t="shared" si="36"/>
        <v>-1.5431416710773586E-6</v>
      </c>
      <c r="AU95">
        <f t="shared" si="23"/>
        <v>-3.9050932084406672E-6</v>
      </c>
      <c r="AW95">
        <v>92</v>
      </c>
      <c r="AX95">
        <f>IF(Z95&gt;0, (R95*SUMPRODUCT(K95:$K$98, X95:$X$98)-K95*$AZ$3)/Z95, 0)</f>
        <v>-7.1099869983641997E+26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8"/>
        <v>100000</v>
      </c>
      <c r="S96">
        <f t="shared" si="29"/>
        <v>-5.6940884065028195E+27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-0.2595693922574665</v>
      </c>
      <c r="AC96">
        <f t="shared" si="30"/>
        <v>-0.23175838594416651</v>
      </c>
      <c r="AE96">
        <f t="shared" si="31"/>
        <v>0</v>
      </c>
      <c r="AF96">
        <f t="shared" si="32"/>
        <v>0</v>
      </c>
      <c r="AG96">
        <f t="shared" si="32"/>
        <v>-5.0876973054960713E-28</v>
      </c>
      <c r="AH96">
        <f t="shared" si="33"/>
        <v>-3.2072481852977271E-23</v>
      </c>
      <c r="AI96">
        <f t="shared" si="34"/>
        <v>-3.2072990622707823E-23</v>
      </c>
      <c r="AJ96">
        <f t="shared" si="35"/>
        <v>-2.7811006313299996E-2</v>
      </c>
      <c r="AK96">
        <f t="shared" si="49"/>
        <v>-1.8169857458022656E-2</v>
      </c>
      <c r="AL96">
        <f t="shared" si="26"/>
        <v>-4.5980863771322655E-2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-2.1714548392712346E-27</v>
      </c>
      <c r="AR96">
        <f t="shared" si="36"/>
        <v>-2.1714892853268451E-27</v>
      </c>
      <c r="AS96">
        <f t="shared" si="36"/>
        <v>-1.8829333046582464E-6</v>
      </c>
      <c r="AT96">
        <f t="shared" si="36"/>
        <v>-1.2301830923767204E-6</v>
      </c>
      <c r="AU96">
        <f t="shared" si="23"/>
        <v>-3.1131163970349672E-6</v>
      </c>
      <c r="AW96">
        <v>93</v>
      </c>
      <c r="AX96">
        <f>IF(Z96&gt;0, (R96*SUMPRODUCT(K96:$K$98, X96:$X$98)-K96*$AZ$3)/Z96, 0)</f>
        <v>-5.6940884065028195E+27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8"/>
        <v>100000</v>
      </c>
      <c r="S97">
        <f t="shared" si="29"/>
        <v>-4.7708724383259451E+28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-0.23175838594416651</v>
      </c>
      <c r="AC97">
        <f t="shared" si="30"/>
        <v>-0.20692713030729151</v>
      </c>
      <c r="AE97">
        <f t="shared" si="31"/>
        <v>0</v>
      </c>
      <c r="AF97">
        <f t="shared" si="32"/>
        <v>0</v>
      </c>
      <c r="AG97">
        <f t="shared" si="32"/>
        <v>-5.4216270970949578E-29</v>
      </c>
      <c r="AH97">
        <f t="shared" si="33"/>
        <v>-3.5957260981852922E-24</v>
      </c>
      <c r="AI97">
        <f t="shared" si="34"/>
        <v>-3.5957803144562628E-24</v>
      </c>
      <c r="AJ97">
        <f t="shared" si="35"/>
        <v>-2.4831255636874994E-2</v>
      </c>
      <c r="AK97">
        <f t="shared" si="49"/>
        <v>-1.6223087016091656E-2</v>
      </c>
      <c r="AL97">
        <f t="shared" si="26"/>
        <v>-4.1054342652966647E-2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-2.1736359738652178E-28</v>
      </c>
      <c r="AR97">
        <f t="shared" si="36"/>
        <v>-2.1736687478957564E-28</v>
      </c>
      <c r="AS97">
        <f t="shared" si="36"/>
        <v>-1.5010629023104641E-6</v>
      </c>
      <c r="AT97">
        <f t="shared" si="36"/>
        <v>-9.8069442950950281E-7</v>
      </c>
      <c r="AU97">
        <f t="shared" si="23"/>
        <v>-2.4817573318199664E-6</v>
      </c>
      <c r="AW97">
        <v>94</v>
      </c>
      <c r="AX97">
        <f>IF(Z97&gt;0, (R97*SUMPRODUCT(K97:$K$98, X97:$X$98)-K97*$AZ$3)/Z97, 0)</f>
        <v>-4.7708724383259451E+28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-0.20692713030729151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-4.3373016776759668E-25</v>
      </c>
      <c r="AI98">
        <f t="shared" si="34"/>
        <v>-4.3373016776759668E-25</v>
      </c>
      <c r="AJ98">
        <f t="shared" si="35"/>
        <v>-0.20692713030729151</v>
      </c>
      <c r="AK98">
        <f t="shared" si="49"/>
        <v>-1.4484899121510407E-2</v>
      </c>
      <c r="AL98">
        <f t="shared" si="26"/>
        <v>-0.22141202942880192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-2.3410021813467424E-29</v>
      </c>
      <c r="AR98">
        <f t="shared" si="36"/>
        <v>-2.3410021813467424E-29</v>
      </c>
      <c r="AS98">
        <f t="shared" si="36"/>
        <v>-1.116862278504809E-5</v>
      </c>
      <c r="AT98">
        <f t="shared" si="36"/>
        <v>-7.8180359495336627E-7</v>
      </c>
      <c r="AU98">
        <f t="shared" si="36"/>
        <v>-1.1950426380001455E-5</v>
      </c>
      <c r="AW98">
        <v>95</v>
      </c>
    </row>
    <row r="100" spans="5:50" x14ac:dyDescent="0.25">
      <c r="AN100" s="8">
        <f t="shared" ref="AN100:AU100" si="50">SUM(AN3:AN98)</f>
        <v>6994.4158044178512</v>
      </c>
      <c r="AO100" s="8">
        <f t="shared" si="50"/>
        <v>-699.44158044178516</v>
      </c>
      <c r="AP100" s="8">
        <f t="shared" si="50"/>
        <v>-224.97501429661665</v>
      </c>
      <c r="AQ100" s="8">
        <f t="shared" si="50"/>
        <v>-3423.081379838507</v>
      </c>
      <c r="AR100" s="8">
        <f t="shared" si="50"/>
        <v>2646.9178298409402</v>
      </c>
      <c r="AS100" s="8">
        <f t="shared" si="50"/>
        <v>-856.55192254185226</v>
      </c>
      <c r="AT100" s="8">
        <f t="shared" si="50"/>
        <v>313.61392640308668</v>
      </c>
      <c r="AU100" s="8">
        <f t="shared" si="50"/>
        <v>2103.9798337021771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4B03-4F9B-4D84-8155-B576ADF1F81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15079.932495125993</v>
      </c>
      <c r="K3">
        <v>1</v>
      </c>
      <c r="L3" s="2">
        <v>0</v>
      </c>
      <c r="O3">
        <f>$C$3</f>
        <v>15079.932495125993</v>
      </c>
      <c r="P3">
        <f>O3*C5</f>
        <v>1507.9932495125995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15079.932495125993</v>
      </c>
      <c r="AF3">
        <f t="shared" ref="AF3:AG34" si="4">-$Z3*P3</f>
        <v>-1507.9932495125995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13471.939245613394</v>
      </c>
      <c r="AJ3">
        <f t="shared" ref="AJ3:AJ66" si="7">AB3-AC3</f>
        <v>0</v>
      </c>
      <c r="AL3">
        <f t="shared" ref="AL3:AL34" si="8">SUM(AI3:AK3)</f>
        <v>13471.939245613394</v>
      </c>
      <c r="AN3">
        <f t="shared" ref="AN3:AU34" si="9">AE3*$K3</f>
        <v>15079.932495125993</v>
      </c>
      <c r="AO3">
        <f t="shared" si="9"/>
        <v>-1507.9932495125995</v>
      </c>
      <c r="AP3">
        <f t="shared" si="9"/>
        <v>-100</v>
      </c>
      <c r="AQ3">
        <f t="shared" si="9"/>
        <v>0</v>
      </c>
      <c r="AR3">
        <f t="shared" si="9"/>
        <v>13471.939245613394</v>
      </c>
      <c r="AS3">
        <f t="shared" si="9"/>
        <v>0</v>
      </c>
      <c r="AT3">
        <f t="shared" si="9"/>
        <v>0</v>
      </c>
      <c r="AU3">
        <f t="shared" si="9"/>
        <v>13471.939245613394</v>
      </c>
      <c r="AW3">
        <v>0</v>
      </c>
      <c r="AX3">
        <f>IF(Z3&gt;0, (R3*SUMPRODUCT(K3:$K$98, X3:$X$98)-K3*$AZ$3)/Z3, 0)</f>
        <v>0</v>
      </c>
      <c r="AZ3">
        <f>C6*SUMPRODUCT(X4:X89, K4:K89)/1</f>
        <v>7563.0045137516618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</v>
      </c>
      <c r="S4">
        <f t="shared" si="1"/>
        <v>513.09367374105625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507.30480878696198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-128.2277</v>
      </c>
      <c r="AI4">
        <f t="shared" si="6"/>
        <v>-128.2277</v>
      </c>
      <c r="AJ4">
        <f t="shared" si="7"/>
        <v>-507.30480878696198</v>
      </c>
      <c r="AK4">
        <f>G4*SUM(AB4, AE4:AF4)</f>
        <v>0</v>
      </c>
      <c r="AL4">
        <f t="shared" si="8"/>
        <v>-635.53250878696201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-119.6265509842336</v>
      </c>
      <c r="AR4">
        <f t="shared" si="9"/>
        <v>-119.6265509842336</v>
      </c>
      <c r="AS4">
        <f t="shared" si="9"/>
        <v>-473.27624665263733</v>
      </c>
      <c r="AT4">
        <f t="shared" si="9"/>
        <v>0</v>
      </c>
      <c r="AU4">
        <f t="shared" si="9"/>
        <v>-592.90279763687101</v>
      </c>
      <c r="AW4">
        <v>1</v>
      </c>
      <c r="AX4">
        <f>IF(Z4&gt;0, (R4*SUMPRODUCT(K4:$K$98, X4:$X$98)-K4*$AZ$3)/Z4, 0)</f>
        <v>513.09367374105625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100000</v>
      </c>
      <c r="S5">
        <f t="shared" si="1"/>
        <v>998.64898320916154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507.30480878696198</v>
      </c>
      <c r="AC5">
        <f t="shared" si="2"/>
        <v>976.19216536623571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-131.77441955776629</v>
      </c>
      <c r="AI5">
        <f t="shared" si="6"/>
        <v>-143.99332957744656</v>
      </c>
      <c r="AJ5">
        <f t="shared" si="7"/>
        <v>-468.88735657927373</v>
      </c>
      <c r="AK5">
        <f>G5*SUM(AB5, AE5:AF5)</f>
        <v>20.799497160265442</v>
      </c>
      <c r="AL5">
        <f t="shared" si="8"/>
        <v>-592.08118899645478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-112.68136268796562</v>
      </c>
      <c r="AR5">
        <f t="shared" si="9"/>
        <v>-123.12985061301119</v>
      </c>
      <c r="AS5">
        <f t="shared" si="9"/>
        <v>-400.94933799612943</v>
      </c>
      <c r="AT5">
        <f t="shared" si="9"/>
        <v>17.785816785296181</v>
      </c>
      <c r="AU5">
        <f t="shared" si="9"/>
        <v>-506.29337182384438</v>
      </c>
      <c r="AW5">
        <v>2</v>
      </c>
      <c r="AX5">
        <f>IF(Z5&gt;0, (R5*SUMPRODUCT(K5:$K$98, X5:$X$98)-K5*$AZ$3)/Z5, 0)</f>
        <v>998.64898320916154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100000</v>
      </c>
      <c r="S6">
        <f t="shared" si="1"/>
        <v>1548.6032673212267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976.19216536623571</v>
      </c>
      <c r="AC6">
        <f t="shared" si="2"/>
        <v>1496.5190652114497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-137.0691910674893</v>
      </c>
      <c r="AI6">
        <f t="shared" si="6"/>
        <v>-149.14877833808933</v>
      </c>
      <c r="AJ6">
        <f t="shared" si="7"/>
        <v>-520.32689984521403</v>
      </c>
      <c r="AK6">
        <f>G6*SUM(AB6, AE6:AF6)</f>
        <v>57.10724167392479</v>
      </c>
      <c r="AL6">
        <f t="shared" si="8"/>
        <v>-612.36843650937851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-105.73654872140087</v>
      </c>
      <c r="AR6">
        <f t="shared" si="9"/>
        <v>-115.05486349385274</v>
      </c>
      <c r="AS6">
        <f t="shared" si="9"/>
        <v>-401.38538914590754</v>
      </c>
      <c r="AT6">
        <f t="shared" si="9"/>
        <v>44.053098982882666</v>
      </c>
      <c r="AU6">
        <f t="shared" si="9"/>
        <v>-472.38715365687756</v>
      </c>
      <c r="AW6">
        <v>3</v>
      </c>
      <c r="AX6">
        <f>IF(Z6&gt;0, (R6*SUMPRODUCT(K6:$K$98, X6:$X$98)-K6*$AZ$3)/Z6, 0)</f>
        <v>1548.6032673212267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100000</v>
      </c>
      <c r="S7">
        <f t="shared" si="1"/>
        <v>2006.5718559110242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1496.5190652114497</v>
      </c>
      <c r="AC7">
        <f t="shared" si="2"/>
        <v>1916.8192681099381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-143.26284202563667</v>
      </c>
      <c r="AI7">
        <f t="shared" si="6"/>
        <v>-155.20372556827752</v>
      </c>
      <c r="AJ7">
        <f t="shared" si="7"/>
        <v>-420.30020289848835</v>
      </c>
      <c r="AK7">
        <f>G7*SUM(AB7, AE7:AF7)</f>
        <v>73.479086101882174</v>
      </c>
      <c r="AL7">
        <f t="shared" si="8"/>
        <v>-502.02484236488368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-100.54989827093017</v>
      </c>
      <c r="AR7">
        <f t="shared" si="9"/>
        <v>-108.93068011569287</v>
      </c>
      <c r="AS7">
        <f t="shared" si="9"/>
        <v>-294.99025739787953</v>
      </c>
      <c r="AT7">
        <f t="shared" si="9"/>
        <v>51.571744132110986</v>
      </c>
      <c r="AU7">
        <f t="shared" si="9"/>
        <v>-352.34919338146136</v>
      </c>
      <c r="AW7">
        <v>4</v>
      </c>
      <c r="AX7">
        <f>IF(Z7&gt;0, (R7*SUMPRODUCT(K7:$K$98, X7:$X$98)-K7*$AZ$3)/Z7, 0)</f>
        <v>2006.5718559110242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100000</v>
      </c>
      <c r="S8">
        <f t="shared" si="1"/>
        <v>2297.7092481584205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1916.8192681099381</v>
      </c>
      <c r="AC8">
        <f t="shared" si="2"/>
        <v>2169.550838937851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-149.45763898965649</v>
      </c>
      <c r="AI8">
        <f t="shared" si="6"/>
        <v>-161.2604314919972</v>
      </c>
      <c r="AJ8">
        <f t="shared" si="7"/>
        <v>-252.73157082791295</v>
      </c>
      <c r="AK8">
        <f t="shared" ref="AK8:AK71" si="22">G8*SUM(AB8:AB8, AE8:AF8)</f>
        <v>40.828250410741681</v>
      </c>
      <c r="AL8">
        <f t="shared" si="8"/>
        <v>-373.16375190916847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-97.916320593508573</v>
      </c>
      <c r="AR8">
        <f t="shared" si="9"/>
        <v>-105.64885285061075</v>
      </c>
      <c r="AS8">
        <f t="shared" si="9"/>
        <v>-165.57564859565042</v>
      </c>
      <c r="AT8">
        <f t="shared" si="9"/>
        <v>26.748395622433875</v>
      </c>
      <c r="AU8">
        <f t="shared" si="9"/>
        <v>-244.47610582382728</v>
      </c>
      <c r="AW8">
        <v>5</v>
      </c>
      <c r="AX8">
        <f>IF(Z8&gt;0, (R8*SUMPRODUCT(K8:$K$98, X8:$X$98)-K8*$AZ$3)/Z8, 0)</f>
        <v>2297.7092481584205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100000</v>
      </c>
      <c r="S9">
        <f t="shared" si="1"/>
        <v>2500.9563929030419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2169.550838937851</v>
      </c>
      <c r="AC9">
        <f t="shared" si="2"/>
        <v>2333.947839360485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-155.90412480915879</v>
      </c>
      <c r="AI9">
        <f t="shared" si="6"/>
        <v>-167.56940137087494</v>
      </c>
      <c r="AJ9">
        <f t="shared" si="7"/>
        <v>-164.39700042263394</v>
      </c>
      <c r="AK9">
        <f t="shared" si="22"/>
        <v>12.80034994973332</v>
      </c>
      <c r="AL9">
        <f t="shared" si="8"/>
        <v>-319.16605184377556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-96.732360116395</v>
      </c>
      <c r="AR9">
        <f t="shared" si="9"/>
        <v>-103.97020410933969</v>
      </c>
      <c r="AS9">
        <f t="shared" si="9"/>
        <v>-102.00185444999306</v>
      </c>
      <c r="AT9">
        <f t="shared" si="9"/>
        <v>7.9421122595002833</v>
      </c>
      <c r="AU9">
        <f t="shared" si="9"/>
        <v>-198.02994629983249</v>
      </c>
      <c r="AW9">
        <v>6</v>
      </c>
      <c r="AX9">
        <f>IF(Z9&gt;0, (R9*SUMPRODUCT(K9:$K$98, X9:$X$98)-K9*$AZ$3)/Z9, 0)</f>
        <v>2500.9563929030419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100000</v>
      </c>
      <c r="S10">
        <f t="shared" si="1"/>
        <v>2686.9480613282444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2333.947839360485</v>
      </c>
      <c r="AC10">
        <f t="shared" si="2"/>
        <v>2478.0529123419965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-163.42977805194357</v>
      </c>
      <c r="AI10">
        <f t="shared" si="6"/>
        <v>-174.95797312578608</v>
      </c>
      <c r="AJ10">
        <f t="shared" si="7"/>
        <v>-144.10507298151151</v>
      </c>
      <c r="AK10">
        <f t="shared" si="22"/>
        <v>9.5691861413779886</v>
      </c>
      <c r="AL10">
        <f t="shared" si="8"/>
        <v>-309.49385996591963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-96.197449121657982</v>
      </c>
      <c r="AR10">
        <f t="shared" si="9"/>
        <v>-102.98313391117071</v>
      </c>
      <c r="AS10">
        <f t="shared" si="9"/>
        <v>-84.822610613261531</v>
      </c>
      <c r="AT10">
        <f t="shared" si="9"/>
        <v>5.632579985994397</v>
      </c>
      <c r="AU10">
        <f t="shared" si="9"/>
        <v>-182.17316453843785</v>
      </c>
      <c r="AW10">
        <v>7</v>
      </c>
      <c r="AX10">
        <f>IF(Z10&gt;0, (R10*SUMPRODUCT(K10:$K$98, X10:$X$98)-K10*$AZ$3)/Z10, 0)</f>
        <v>2686.9480613282444</v>
      </c>
    </row>
    <row r="11" spans="1:52" x14ac:dyDescent="0.25">
      <c r="A11" t="s">
        <v>33</v>
      </c>
      <c r="C11" s="12">
        <f>AU91</f>
        <v>4478.6691320966365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100000</v>
      </c>
      <c r="S11">
        <f t="shared" si="1"/>
        <v>2856.8360269637437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2478.0529123419965</v>
      </c>
      <c r="AC11">
        <f t="shared" si="2"/>
        <v>2603.5102793984506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-170.65841969289264</v>
      </c>
      <c r="AI11">
        <f t="shared" si="6"/>
        <v>-182.05000051353511</v>
      </c>
      <c r="AJ11">
        <f t="shared" si="7"/>
        <v>-125.45736705645413</v>
      </c>
      <c r="AK11">
        <f t="shared" si="22"/>
        <v>5.947326989620791</v>
      </c>
      <c r="AL11">
        <f t="shared" si="8"/>
        <v>-301.56004058036842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-95.45072805788412</v>
      </c>
      <c r="AR11">
        <f t="shared" si="9"/>
        <v>-101.82213759640709</v>
      </c>
      <c r="AS11">
        <f t="shared" si="9"/>
        <v>-70.169388930902372</v>
      </c>
      <c r="AT11">
        <f t="shared" si="9"/>
        <v>3.3263913505068663</v>
      </c>
      <c r="AU11">
        <f t="shared" si="9"/>
        <v>-168.66513517680258</v>
      </c>
      <c r="AW11">
        <v>8</v>
      </c>
      <c r="AX11">
        <f>IF(Z11&gt;0, (R11*SUMPRODUCT(K11:$K$98, X11:$X$98)-K11*$AZ$3)/Z11, 0)</f>
        <v>2856.8360269637437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100000</v>
      </c>
      <c r="S12">
        <f t="shared" si="1"/>
        <v>3018.9090452517817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2603.5102793984506</v>
      </c>
      <c r="AC12">
        <f t="shared" si="2"/>
        <v>2718.2959960842018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-178.99171733301324</v>
      </c>
      <c r="AI12">
        <f t="shared" si="6"/>
        <v>-190.24700838078266</v>
      </c>
      <c r="AJ12">
        <f t="shared" si="7"/>
        <v>-114.78571668575114</v>
      </c>
      <c r="AK12">
        <f t="shared" si="22"/>
        <v>5.9880736426164365</v>
      </c>
      <c r="AL12">
        <f t="shared" si="8"/>
        <v>-299.04465142391734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-95.136000570275911</v>
      </c>
      <c r="AR12">
        <f t="shared" si="9"/>
        <v>-101.11830741382121</v>
      </c>
      <c r="AS12">
        <f t="shared" si="9"/>
        <v>-61.00982867133493</v>
      </c>
      <c r="AT12">
        <f t="shared" si="9"/>
        <v>3.1827247984828366</v>
      </c>
      <c r="AU12">
        <f t="shared" si="9"/>
        <v>-158.94541128667331</v>
      </c>
      <c r="AW12">
        <v>9</v>
      </c>
      <c r="AX12">
        <f>IF(Z12&gt;0, (R12*SUMPRODUCT(K12:$K$98, X12:$X$98)-K12*$AZ$3)/Z12, 0)</f>
        <v>3018.9090452517817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100000</v>
      </c>
      <c r="S13">
        <f t="shared" si="1"/>
        <v>3172.2663888476022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2718.2959960842018</v>
      </c>
      <c r="AC13">
        <f t="shared" si="2"/>
        <v>2821.8581890062283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-187.89420798955189</v>
      </c>
      <c r="AI13">
        <f t="shared" si="6"/>
        <v>-199.01345935084493</v>
      </c>
      <c r="AJ13">
        <f t="shared" si="7"/>
        <v>-103.5621929220265</v>
      </c>
      <c r="AK13">
        <f t="shared" si="22"/>
        <v>5.4365919921684034</v>
      </c>
      <c r="AL13">
        <f t="shared" si="8"/>
        <v>-297.13906028070301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-94.93133934787069</v>
      </c>
      <c r="AR13">
        <f t="shared" si="9"/>
        <v>-100.54921035926385</v>
      </c>
      <c r="AS13">
        <f t="shared" si="9"/>
        <v>-52.32358030130036</v>
      </c>
      <c r="AT13">
        <f t="shared" si="9"/>
        <v>2.7467741812092137</v>
      </c>
      <c r="AU13">
        <f t="shared" si="9"/>
        <v>-150.126016479355</v>
      </c>
      <c r="AW13">
        <v>10</v>
      </c>
      <c r="AX13">
        <f>IF(Z13&gt;0, (R13*SUMPRODUCT(K13:$K$98, X13:$X$98)-K13*$AZ$3)/Z13, 0)</f>
        <v>3172.2663888476022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100000</v>
      </c>
      <c r="S14">
        <f t="shared" si="1"/>
        <v>3317.6432926883108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2821.8581890062283</v>
      </c>
      <c r="AC14">
        <f t="shared" si="2"/>
        <v>2915.1127877370591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-197.49622870280777</v>
      </c>
      <c r="AI14">
        <f t="shared" si="6"/>
        <v>-208.47960052190004</v>
      </c>
      <c r="AJ14">
        <f t="shared" si="7"/>
        <v>-93.254598730830821</v>
      </c>
      <c r="AK14">
        <f t="shared" si="22"/>
        <v>5.0793447402112104</v>
      </c>
      <c r="AL14">
        <f t="shared" si="8"/>
        <v>-296.65485451251965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-94.868461127371617</v>
      </c>
      <c r="AR14">
        <f t="shared" si="9"/>
        <v>-100.14438760612474</v>
      </c>
      <c r="AS14">
        <f t="shared" si="9"/>
        <v>-44.795388411984838</v>
      </c>
      <c r="AT14">
        <f t="shared" si="9"/>
        <v>2.4398927625315006</v>
      </c>
      <c r="AU14">
        <f t="shared" si="9"/>
        <v>-142.49988325557808</v>
      </c>
      <c r="AW14">
        <v>11</v>
      </c>
      <c r="AX14">
        <f>IF(Z14&gt;0, (R14*SUMPRODUCT(K14:$K$98, X14:$X$98)-K14*$AZ$3)/Z14, 0)</f>
        <v>3317.6432926883108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100000</v>
      </c>
      <c r="S15">
        <f t="shared" si="1"/>
        <v>3464.7058868018912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2915.1127877370591</v>
      </c>
      <c r="AC15">
        <f t="shared" si="2"/>
        <v>3006.6988227334405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-207.52395689773309</v>
      </c>
      <c r="AI15">
        <f t="shared" si="6"/>
        <v>-218.37155450402221</v>
      </c>
      <c r="AJ15">
        <f t="shared" si="7"/>
        <v>-91.586034996381386</v>
      </c>
      <c r="AK15">
        <f t="shared" si="22"/>
        <v>11.951962429721943</v>
      </c>
      <c r="AL15">
        <f t="shared" si="8"/>
        <v>-298.00562707068167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-94.569147744917174</v>
      </c>
      <c r="AR15">
        <f t="shared" si="9"/>
        <v>-99.512423095107707</v>
      </c>
      <c r="AS15">
        <f t="shared" si="9"/>
        <v>-41.735968243956314</v>
      </c>
      <c r="AT15">
        <f t="shared" si="9"/>
        <v>5.4465369577309781</v>
      </c>
      <c r="AU15">
        <f t="shared" si="9"/>
        <v>-135.80185438133304</v>
      </c>
      <c r="AW15">
        <v>12</v>
      </c>
      <c r="AX15">
        <f>IF(Z15&gt;0, (R15*SUMPRODUCT(K15:$K$98, X15:$X$98)-K15*$AZ$3)/Z15, 0)</f>
        <v>3464.7058868018912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100000</v>
      </c>
      <c r="S16">
        <f t="shared" si="1"/>
        <v>3615.5511843336135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3006.6988227334405</v>
      </c>
      <c r="AC16">
        <f t="shared" si="2"/>
        <v>3098.2936444691873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-219.43735368933531</v>
      </c>
      <c r="AI16">
        <f t="shared" si="6"/>
        <v>-230.14904565035036</v>
      </c>
      <c r="AJ16">
        <f t="shared" si="7"/>
        <v>-91.594821735746791</v>
      </c>
      <c r="AK16">
        <f t="shared" si="22"/>
        <v>21.347561641407427</v>
      </c>
      <c r="AL16">
        <f t="shared" si="8"/>
        <v>-300.3963057446897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-94.596641994178611</v>
      </c>
      <c r="AR16">
        <f t="shared" si="9"/>
        <v>-99.214315660725873</v>
      </c>
      <c r="AS16">
        <f t="shared" si="9"/>
        <v>-39.485358415886452</v>
      </c>
      <c r="AT16">
        <f t="shared" si="9"/>
        <v>9.2026613158114383</v>
      </c>
      <c r="AU16">
        <f t="shared" si="9"/>
        <v>-129.49701276080089</v>
      </c>
      <c r="AW16">
        <v>13</v>
      </c>
      <c r="AX16">
        <f>IF(Z16&gt;0, (R16*SUMPRODUCT(K16:$K$98, X16:$X$98)-K16*$AZ$3)/Z16, 0)</f>
        <v>3615.5511843336135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100000</v>
      </c>
      <c r="S17">
        <f t="shared" si="1"/>
        <v>3781.4381280154362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3098.2936444691873</v>
      </c>
      <c r="AC17">
        <f t="shared" si="2"/>
        <v>3199.230070705551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-233.07219194476343</v>
      </c>
      <c r="AI17">
        <f t="shared" si="6"/>
        <v>-243.64763296217524</v>
      </c>
      <c r="AJ17">
        <f t="shared" si="7"/>
        <v>-100.93642623636379</v>
      </c>
      <c r="AK17">
        <f t="shared" si="22"/>
        <v>42.756452293674784</v>
      </c>
      <c r="AL17">
        <f t="shared" si="8"/>
        <v>-301.82760690486424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-94.448624472118212</v>
      </c>
      <c r="AR17">
        <f t="shared" si="9"/>
        <v>-98.734145833316376</v>
      </c>
      <c r="AS17">
        <f t="shared" si="9"/>
        <v>-40.902805854313641</v>
      </c>
      <c r="AT17">
        <f t="shared" si="9"/>
        <v>17.326340275730423</v>
      </c>
      <c r="AU17">
        <f t="shared" si="9"/>
        <v>-122.3106114118996</v>
      </c>
      <c r="AW17">
        <v>14</v>
      </c>
      <c r="AX17">
        <f>IF(Z17&gt;0, (R17*SUMPRODUCT(K17:$K$98, X17:$X$98)-K17*$AZ$3)/Z17, 0)</f>
        <v>3781.4381280154362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100000</v>
      </c>
      <c r="S18">
        <f t="shared" si="1"/>
        <v>3968.3546136595232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3199.230070705551</v>
      </c>
      <c r="AC18">
        <f t="shared" si="2"/>
        <v>3309.5578226550997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-358.75093944424538</v>
      </c>
      <c r="AI18">
        <f t="shared" si="6"/>
        <v>-369.17578218405254</v>
      </c>
      <c r="AJ18">
        <f t="shared" si="7"/>
        <v>-110.32775194954866</v>
      </c>
      <c r="AK18">
        <f t="shared" si="22"/>
        <v>69.103369527239906</v>
      </c>
      <c r="AL18">
        <f t="shared" si="8"/>
        <v>-410.40016460636127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-135.66428143751236</v>
      </c>
      <c r="AR18">
        <f t="shared" si="9"/>
        <v>-139.60651166995694</v>
      </c>
      <c r="AS18">
        <f t="shared" si="9"/>
        <v>-41.721243194619632</v>
      </c>
      <c r="AT18">
        <f t="shared" si="9"/>
        <v>26.131942640615346</v>
      </c>
      <c r="AU18">
        <f t="shared" si="9"/>
        <v>-155.19581222396124</v>
      </c>
      <c r="AW18">
        <v>15</v>
      </c>
      <c r="AX18">
        <f>IF(Z18&gt;0, (R18*SUMPRODUCT(K18:$K$98, X18:$X$98)-K18*$AZ$3)/Z18, 0)</f>
        <v>3968.3546136595232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100000</v>
      </c>
      <c r="S19">
        <f t="shared" si="1"/>
        <v>4102.1720570697016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3309.5578226550997</v>
      </c>
      <c r="AC19">
        <f t="shared" si="2"/>
        <v>3366.729855776729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-492.87138616705357</v>
      </c>
      <c r="AI19">
        <f t="shared" si="6"/>
        <v>-503.13037155619179</v>
      </c>
      <c r="AJ19">
        <f t="shared" si="7"/>
        <v>-57.172033121629283</v>
      </c>
      <c r="AK19">
        <f t="shared" si="22"/>
        <v>73.803139445208728</v>
      </c>
      <c r="AL19">
        <f t="shared" si="8"/>
        <v>-486.49926523261234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-173.81600811597716</v>
      </c>
      <c r="AR19">
        <f t="shared" si="9"/>
        <v>-177.43394159255305</v>
      </c>
      <c r="AS19">
        <f t="shared" si="9"/>
        <v>-20.162287468860789</v>
      </c>
      <c r="AT19">
        <f t="shared" si="9"/>
        <v>26.027412921157129</v>
      </c>
      <c r="AU19">
        <f t="shared" si="9"/>
        <v>-171.5688161402567</v>
      </c>
      <c r="AW19">
        <v>16</v>
      </c>
      <c r="AX19">
        <f>IF(Z19&gt;0, (R19*SUMPRODUCT(K19:$K$98, X19:$X$98)-K19*$AZ$3)/Z19, 0)</f>
        <v>4102.1720570697016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100000</v>
      </c>
      <c r="S20">
        <f t="shared" si="1"/>
        <v>4130.8873195972274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3366.729855776729</v>
      </c>
      <c r="AC20">
        <f t="shared" si="2"/>
        <v>3330.2820290038794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-632.11633058701034</v>
      </c>
      <c r="AI20">
        <f t="shared" si="6"/>
        <v>-642.19371158093384</v>
      </c>
      <c r="AJ20">
        <f t="shared" si="7"/>
        <v>36.447826772849567</v>
      </c>
      <c r="AK20">
        <f t="shared" si="22"/>
        <v>14.476938379839934</v>
      </c>
      <c r="AL20">
        <f t="shared" si="8"/>
        <v>-591.26894642824436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-211.44088589321268</v>
      </c>
      <c r="AR20">
        <f t="shared" si="9"/>
        <v>-214.81173752563274</v>
      </c>
      <c r="AS20">
        <f t="shared" si="9"/>
        <v>12.191681196682618</v>
      </c>
      <c r="AT20">
        <f t="shared" si="9"/>
        <v>4.8424894721707563</v>
      </c>
      <c r="AU20">
        <f t="shared" si="9"/>
        <v>-197.77756685677937</v>
      </c>
      <c r="AW20">
        <v>17</v>
      </c>
      <c r="AX20">
        <f>IF(Z20&gt;0, (R20*SUMPRODUCT(K20:$K$98, X20:$X$98)-K20*$AZ$3)/Z20, 0)</f>
        <v>4130.8873195972274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100000</v>
      </c>
      <c r="S21">
        <f t="shared" si="1"/>
        <v>4103.6989083348017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3330.2820290038794</v>
      </c>
      <c r="AC21">
        <f t="shared" si="2"/>
        <v>3242.9736262671854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-787.23452276906642</v>
      </c>
      <c r="AI21">
        <f t="shared" si="6"/>
        <v>-797.11272563770444</v>
      </c>
      <c r="AJ21">
        <f t="shared" si="7"/>
        <v>87.308402736694006</v>
      </c>
      <c r="AK21">
        <f t="shared" si="22"/>
        <v>5.3284512464062077</v>
      </c>
      <c r="AL21">
        <f t="shared" si="8"/>
        <v>-704.47587165460425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-250.40645096895872</v>
      </c>
      <c r="AR21">
        <f t="shared" si="9"/>
        <v>-253.54854605084913</v>
      </c>
      <c r="AS21">
        <f t="shared" si="9"/>
        <v>27.771377698431312</v>
      </c>
      <c r="AT21">
        <f t="shared" si="9"/>
        <v>1.6948933604695469</v>
      </c>
      <c r="AU21">
        <f t="shared" si="9"/>
        <v>-224.08227499194828</v>
      </c>
      <c r="AW21">
        <v>18</v>
      </c>
      <c r="AX21">
        <f>IF(Z21&gt;0, (R21*SUMPRODUCT(K21:$K$98, X21:$X$98)-K21*$AZ$3)/Z21, 0)</f>
        <v>4103.6989083348017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100000</v>
      </c>
      <c r="S22">
        <f t="shared" si="1"/>
        <v>4078.8336073136388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3242.9736262671854</v>
      </c>
      <c r="AC22">
        <f t="shared" si="2"/>
        <v>3152.0465849659399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-957.23065360455439</v>
      </c>
      <c r="AI22">
        <f t="shared" si="6"/>
        <v>-966.89042061280554</v>
      </c>
      <c r="AJ22">
        <f t="shared" si="7"/>
        <v>90.927041301245481</v>
      </c>
      <c r="AK22">
        <f t="shared" si="22"/>
        <v>68.102446151610891</v>
      </c>
      <c r="AL22">
        <f t="shared" si="8"/>
        <v>-807.86093315994913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-284.29453332479494</v>
      </c>
      <c r="AR22">
        <f t="shared" si="9"/>
        <v>-287.16345414685156</v>
      </c>
      <c r="AS22">
        <f t="shared" si="9"/>
        <v>27.005049071507237</v>
      </c>
      <c r="AT22">
        <f t="shared" si="9"/>
        <v>20.226215148922261</v>
      </c>
      <c r="AU22">
        <f t="shared" si="9"/>
        <v>-239.93218992642207</v>
      </c>
      <c r="AW22">
        <v>19</v>
      </c>
      <c r="AX22">
        <f>IF(Z22&gt;0, (R22*SUMPRODUCT(K22:$K$98, X22:$X$98)-K22*$AZ$3)/Z22, 0)</f>
        <v>4078.8336073136388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100000</v>
      </c>
      <c r="S23">
        <f t="shared" si="1"/>
        <v>4124.2959548742574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3152.0465849659399</v>
      </c>
      <c r="AC23">
        <f t="shared" si="2"/>
        <v>3108.4151447010763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-1136.9723508424536</v>
      </c>
      <c r="AI23">
        <f t="shared" si="6"/>
        <v>-1146.393398636767</v>
      </c>
      <c r="AJ23">
        <f t="shared" si="7"/>
        <v>43.631440264863613</v>
      </c>
      <c r="AK23">
        <f t="shared" si="22"/>
        <v>220.64326094761583</v>
      </c>
      <c r="AL23">
        <f t="shared" si="8"/>
        <v>-882.11869742428757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-301.49755318783997</v>
      </c>
      <c r="AR23">
        <f t="shared" si="9"/>
        <v>-303.99578707747372</v>
      </c>
      <c r="AS23">
        <f t="shared" si="9"/>
        <v>11.570002095627558</v>
      </c>
      <c r="AT23">
        <f t="shared" si="9"/>
        <v>58.509253328632774</v>
      </c>
      <c r="AU23">
        <f t="shared" si="9"/>
        <v>-233.91653165321341</v>
      </c>
      <c r="AW23">
        <v>20</v>
      </c>
      <c r="AX23">
        <f>IF(Z23&gt;0, (R23*SUMPRODUCT(K23:$K$98, X23:$X$98)-K23*$AZ$3)/Z23, 0)</f>
        <v>4124.2959548742574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100000</v>
      </c>
      <c r="S24">
        <f t="shared" si="1"/>
        <v>4123.4440564977813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3108.4151447010763</v>
      </c>
      <c r="AC24">
        <f t="shared" si="2"/>
        <v>3021.7953531738885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-1331.4112650144173</v>
      </c>
      <c r="AI24">
        <f t="shared" si="6"/>
        <v>-1340.5716759226607</v>
      </c>
      <c r="AJ24">
        <f t="shared" si="7"/>
        <v>86.619791527187772</v>
      </c>
      <c r="AK24">
        <f t="shared" si="22"/>
        <v>217.58906012907536</v>
      </c>
      <c r="AL24">
        <f t="shared" si="8"/>
        <v>-1036.3628242663976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-315.23039989804198</v>
      </c>
      <c r="AR24">
        <f t="shared" si="9"/>
        <v>-317.39925641121312</v>
      </c>
      <c r="AS24">
        <f t="shared" si="9"/>
        <v>20.508457634166668</v>
      </c>
      <c r="AT24">
        <f t="shared" si="9"/>
        <v>51.517279626731103</v>
      </c>
      <c r="AU24">
        <f t="shared" si="9"/>
        <v>-245.37351915031536</v>
      </c>
      <c r="AW24">
        <v>21</v>
      </c>
      <c r="AX24">
        <f>IF(Z24&gt;0, (R24*SUMPRODUCT(K24:$K$98, X24:$X$98)-K24*$AZ$3)/Z24, 0)</f>
        <v>4123.4440564977813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100000</v>
      </c>
      <c r="S25">
        <f t="shared" si="1"/>
        <v>4081.6649732574069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3021.7953531738885</v>
      </c>
      <c r="AC25">
        <f t="shared" si="2"/>
        <v>2898.4200976157144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-1539.7242964808743</v>
      </c>
      <c r="AI25">
        <f t="shared" si="6"/>
        <v>-1548.6006377429751</v>
      </c>
      <c r="AJ25">
        <f t="shared" si="7"/>
        <v>123.3752555581741</v>
      </c>
      <c r="AK25">
        <f t="shared" si="22"/>
        <v>211.52567472217223</v>
      </c>
      <c r="AL25">
        <f t="shared" si="8"/>
        <v>-1213.6997074626288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-325.4923650689056</v>
      </c>
      <c r="AR25">
        <f t="shared" si="9"/>
        <v>-327.36879276259293</v>
      </c>
      <c r="AS25">
        <f t="shared" si="9"/>
        <v>26.08110024268202</v>
      </c>
      <c r="AT25">
        <f t="shared" si="9"/>
        <v>44.715792493160208</v>
      </c>
      <c r="AU25">
        <f t="shared" si="9"/>
        <v>-256.57190002675071</v>
      </c>
      <c r="AW25">
        <v>22</v>
      </c>
      <c r="AX25">
        <f>IF(Z25&gt;0, (R25*SUMPRODUCT(K25:$K$98, X25:$X$98)-K25*$AZ$3)/Z25, 0)</f>
        <v>4081.6649732574069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100000</v>
      </c>
      <c r="S26">
        <f t="shared" si="1"/>
        <v>4002.6114947417514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2898.4200976157144</v>
      </c>
      <c r="AC26">
        <f t="shared" si="2"/>
        <v>2744.2269685645488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-1739.7101974100324</v>
      </c>
      <c r="AI26">
        <f t="shared" si="6"/>
        <v>-1748.2803114848359</v>
      </c>
      <c r="AJ26">
        <f t="shared" si="7"/>
        <v>154.19312905116567</v>
      </c>
      <c r="AK26">
        <f t="shared" si="22"/>
        <v>202.88940683310003</v>
      </c>
      <c r="AL26">
        <f t="shared" si="8"/>
        <v>-1391.1977756005701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-328.36490132850196</v>
      </c>
      <c r="AR26">
        <f t="shared" si="9"/>
        <v>-329.98248376650594</v>
      </c>
      <c r="AS26">
        <f t="shared" si="9"/>
        <v>29.10347463721029</v>
      </c>
      <c r="AT26">
        <f t="shared" si="9"/>
        <v>38.294745960868276</v>
      </c>
      <c r="AU26">
        <f t="shared" si="9"/>
        <v>-262.58426316842736</v>
      </c>
      <c r="AW26">
        <v>23</v>
      </c>
      <c r="AX26">
        <f>IF(Z26&gt;0, (R26*SUMPRODUCT(K26:$K$98, X26:$X$98)-K26*$AZ$3)/Z26, 0)</f>
        <v>4002.6114947417514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100000</v>
      </c>
      <c r="S27">
        <f t="shared" si="1"/>
        <v>3895.6947509091751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2744.2269685645488</v>
      </c>
      <c r="AC27">
        <f t="shared" si="2"/>
        <v>2568.807813680457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-1935.6450050823591</v>
      </c>
      <c r="AI27">
        <f t="shared" si="6"/>
        <v>-1943.8874623907793</v>
      </c>
      <c r="AJ27">
        <f t="shared" si="7"/>
        <v>175.41915488409177</v>
      </c>
      <c r="AK27">
        <f t="shared" si="22"/>
        <v>192.09588779951844</v>
      </c>
      <c r="AL27">
        <f t="shared" si="8"/>
        <v>-1576.3724197071692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-326.20266810566318</v>
      </c>
      <c r="AR27">
        <f t="shared" si="9"/>
        <v>-327.59172010574275</v>
      </c>
      <c r="AS27">
        <f t="shared" si="9"/>
        <v>29.562340310224698</v>
      </c>
      <c r="AT27">
        <f t="shared" si="9"/>
        <v>32.372770300235317</v>
      </c>
      <c r="AU27">
        <f t="shared" si="9"/>
        <v>-265.65660949528279</v>
      </c>
      <c r="AW27">
        <v>24</v>
      </c>
      <c r="AX27">
        <f>IF(Z27&gt;0, (R27*SUMPRODUCT(K27:$K$98, X27:$X$98)-K27*$AZ$3)/Z27, 0)</f>
        <v>3895.6947509091751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100000</v>
      </c>
      <c r="S28">
        <f t="shared" si="1"/>
        <v>3767.6353407544316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2568.807813680457</v>
      </c>
      <c r="AC28">
        <f t="shared" si="2"/>
        <v>2379.1638477573038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-2132.8595313530227</v>
      </c>
      <c r="AI28">
        <f t="shared" si="6"/>
        <v>-2140.7529566469398</v>
      </c>
      <c r="AJ28">
        <f t="shared" si="7"/>
        <v>189.64396592315325</v>
      </c>
      <c r="AK28">
        <f t="shared" si="22"/>
        <v>179.816546957632</v>
      </c>
      <c r="AL28">
        <f t="shared" si="8"/>
        <v>-1771.2924437661545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-320.926832065187</v>
      </c>
      <c r="AR28">
        <f t="shared" si="9"/>
        <v>-322.1145389612492</v>
      </c>
      <c r="AS28">
        <f t="shared" si="9"/>
        <v>28.535323732916865</v>
      </c>
      <c r="AT28">
        <f t="shared" si="9"/>
        <v>27.056612927249628</v>
      </c>
      <c r="AU28">
        <f t="shared" si="9"/>
        <v>-266.52260230108271</v>
      </c>
      <c r="AW28">
        <v>25</v>
      </c>
      <c r="AX28">
        <f>IF(Z28&gt;0, (R28*SUMPRODUCT(K28:$K$98, X28:$X$98)-K28*$AZ$3)/Z28, 0)</f>
        <v>3767.6353407544316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100000</v>
      </c>
      <c r="S29">
        <f t="shared" si="1"/>
        <v>3623.7804023861686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2379.1638477573038</v>
      </c>
      <c r="AC29">
        <f t="shared" si="2"/>
        <v>2180.1644283550718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-2353.2201537977094</v>
      </c>
      <c r="AI29">
        <f t="shared" si="6"/>
        <v>-2360.7404923194622</v>
      </c>
      <c r="AJ29">
        <f t="shared" si="7"/>
        <v>198.99941940223198</v>
      </c>
      <c r="AK29">
        <f t="shared" si="22"/>
        <v>166.54146934301127</v>
      </c>
      <c r="AL29">
        <f t="shared" si="8"/>
        <v>-1995.1996035742191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-316.14645151624853</v>
      </c>
      <c r="AR29">
        <f t="shared" si="9"/>
        <v>-317.15678126972108</v>
      </c>
      <c r="AS29">
        <f t="shared" si="9"/>
        <v>26.734838300733653</v>
      </c>
      <c r="AT29">
        <f t="shared" si="9"/>
        <v>22.374232380308435</v>
      </c>
      <c r="AU29">
        <f t="shared" si="9"/>
        <v>-268.04771058867902</v>
      </c>
      <c r="AW29">
        <v>26</v>
      </c>
      <c r="AX29">
        <f>IF(Z29&gt;0, (R29*SUMPRODUCT(K29:$K$98, X29:$X$98)-K29*$AZ$3)/Z29, 0)</f>
        <v>3623.7804023861686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100000</v>
      </c>
      <c r="S30">
        <f t="shared" si="1"/>
        <v>3460.9871465665051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2180.1644283550718</v>
      </c>
      <c r="AC30">
        <f t="shared" si="2"/>
        <v>1972.8817381450335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-2557.6409003074418</v>
      </c>
      <c r="AI30">
        <f t="shared" si="6"/>
        <v>-2564.7663303314389</v>
      </c>
      <c r="AJ30">
        <f t="shared" si="7"/>
        <v>207.28269021003825</v>
      </c>
      <c r="AK30">
        <f t="shared" si="22"/>
        <v>152.61150998485505</v>
      </c>
      <c r="AL30">
        <f t="shared" si="8"/>
        <v>-2204.8721301365458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-306.79430814807841</v>
      </c>
      <c r="AR30">
        <f t="shared" si="9"/>
        <v>-307.64901819521873</v>
      </c>
      <c r="AS30">
        <f t="shared" si="9"/>
        <v>24.863986780324371</v>
      </c>
      <c r="AT30">
        <f t="shared" si="9"/>
        <v>18.306065802908108</v>
      </c>
      <c r="AU30">
        <f t="shared" si="9"/>
        <v>-264.47896561198627</v>
      </c>
      <c r="AW30">
        <v>27</v>
      </c>
      <c r="AX30">
        <f>IF(Z30&gt;0, (R30*SUMPRODUCT(K30:$K$98, X30:$X$98)-K30*$AZ$3)/Z30, 0)</f>
        <v>3460.9871465665051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100000</v>
      </c>
      <c r="S31">
        <f t="shared" si="1"/>
        <v>3282.8440482593828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1972.8817381450335</v>
      </c>
      <c r="AC31">
        <f t="shared" si="2"/>
        <v>1763.2872168774993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-2721.2223614098302</v>
      </c>
      <c r="AI31">
        <f t="shared" si="6"/>
        <v>-2727.9363843384112</v>
      </c>
      <c r="AJ31">
        <f t="shared" si="7"/>
        <v>209.59452126753422</v>
      </c>
      <c r="AK31">
        <f t="shared" si="22"/>
        <v>138.10172167015236</v>
      </c>
      <c r="AL31">
        <f t="shared" si="8"/>
        <v>-2380.2401414007245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-291.44307343140724</v>
      </c>
      <c r="AR31">
        <f t="shared" si="9"/>
        <v>-292.1621456781827</v>
      </c>
      <c r="AS31">
        <f t="shared" si="9"/>
        <v>22.447585437651387</v>
      </c>
      <c r="AT31">
        <f t="shared" si="9"/>
        <v>14.790702435969106</v>
      </c>
      <c r="AU31">
        <f t="shared" si="9"/>
        <v>-254.92385780456218</v>
      </c>
      <c r="AW31">
        <v>28</v>
      </c>
      <c r="AX31">
        <f>IF(Z31&gt;0, (R31*SUMPRODUCT(K31:$K$98, X31:$X$98)-K31*$AZ$3)/Z31, 0)</f>
        <v>3282.8440482593828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100000</v>
      </c>
      <c r="S32">
        <f t="shared" si="1"/>
        <v>3098.5345687075051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1763.2872168774993</v>
      </c>
      <c r="AC32">
        <f t="shared" si="2"/>
        <v>1558.6296674465775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-2872.9064017937617</v>
      </c>
      <c r="AI32">
        <f t="shared" si="6"/>
        <v>-2879.1941711928325</v>
      </c>
      <c r="AJ32">
        <f t="shared" si="7"/>
        <v>204.65754943092179</v>
      </c>
      <c r="AK32">
        <f t="shared" si="22"/>
        <v>123.43010518142496</v>
      </c>
      <c r="AL32">
        <f t="shared" si="8"/>
        <v>-2551.1065165804857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-274.72182410076613</v>
      </c>
      <c r="AR32">
        <f t="shared" si="9"/>
        <v>-275.32309237659967</v>
      </c>
      <c r="AS32">
        <f t="shared" si="9"/>
        <v>19.570388809238938</v>
      </c>
      <c r="AT32">
        <f t="shared" si="9"/>
        <v>11.803010227976346</v>
      </c>
      <c r="AU32">
        <f t="shared" si="9"/>
        <v>-243.9496933393844</v>
      </c>
      <c r="AW32">
        <v>29</v>
      </c>
      <c r="AX32">
        <f>IF(Z32&gt;0, (R32*SUMPRODUCT(K32:$K$98, X32:$X$98)-K32*$AZ$3)/Z32, 0)</f>
        <v>3098.5345687075051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100000</v>
      </c>
      <c r="S33">
        <f t="shared" si="1"/>
        <v>2908.8989254854596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1558.6296674465775</v>
      </c>
      <c r="AC33">
        <f t="shared" si="2"/>
        <v>1361.3949183462457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-2998.0947176731324</v>
      </c>
      <c r="AI33">
        <f t="shared" si="6"/>
        <v>-3003.9448475385034</v>
      </c>
      <c r="AJ33">
        <f t="shared" si="7"/>
        <v>197.23474910033178</v>
      </c>
      <c r="AK33">
        <f t="shared" si="22"/>
        <v>109.10407672126044</v>
      </c>
      <c r="AL33">
        <f t="shared" si="8"/>
        <v>-2697.6060217169111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-255.97586010552124</v>
      </c>
      <c r="AR33">
        <f t="shared" si="9"/>
        <v>-256.47534133111094</v>
      </c>
      <c r="AS33">
        <f t="shared" si="9"/>
        <v>16.839806376376963</v>
      </c>
      <c r="AT33">
        <f t="shared" si="9"/>
        <v>9.3152526886871598</v>
      </c>
      <c r="AU33">
        <f t="shared" si="9"/>
        <v>-230.32028226604677</v>
      </c>
      <c r="AW33">
        <v>30</v>
      </c>
      <c r="AX33">
        <f>IF(Z33&gt;0, (R33*SUMPRODUCT(K33:$K$98, X33:$X$98)-K33*$AZ$3)/Z33, 0)</f>
        <v>2908.8989254854596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100000</v>
      </c>
      <c r="S34">
        <f t="shared" si="1"/>
        <v>2717.4181230340496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1361.3949183462457</v>
      </c>
      <c r="AC34">
        <f t="shared" si="2"/>
        <v>1174.6039466339689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-3108.0298970727636</v>
      </c>
      <c r="AI34">
        <f t="shared" si="6"/>
        <v>-3113.4330219023468</v>
      </c>
      <c r="AJ34">
        <f t="shared" si="7"/>
        <v>186.79097171227681</v>
      </c>
      <c r="AK34">
        <f t="shared" si="22"/>
        <v>95.297644284237208</v>
      </c>
      <c r="AL34">
        <f t="shared" si="8"/>
        <v>-2831.3444059058329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-236.93042136986682</v>
      </c>
      <c r="AR34">
        <f t="shared" si="9"/>
        <v>-237.34231079338647</v>
      </c>
      <c r="AS34">
        <f t="shared" si="9"/>
        <v>14.239394440046633</v>
      </c>
      <c r="AT34">
        <f t="shared" si="9"/>
        <v>7.2647020020899742</v>
      </c>
      <c r="AU34">
        <f t="shared" ref="AU34:AU89" si="23">AL34*$K34</f>
        <v>-215.83821435124989</v>
      </c>
      <c r="AW34">
        <v>31</v>
      </c>
      <c r="AX34">
        <f>IF(Z34&gt;0, (R34*SUMPRODUCT(K34:$K$98, X34:$X$98)-K34*$AZ$3)/Z34, 0)</f>
        <v>2717.4181230340496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100000</v>
      </c>
      <c r="S35">
        <f t="shared" si="1"/>
        <v>2524.9490654737779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1174.6039466339689</v>
      </c>
      <c r="AC35">
        <f t="shared" si="2"/>
        <v>999.44574704378556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-3209.9403984321393</v>
      </c>
      <c r="AI35">
        <f t="shared" ref="AI35:AI66" si="25">SUM(AE35:AH35)</f>
        <v>-3214.8882494636227</v>
      </c>
      <c r="AJ35">
        <f t="shared" si="7"/>
        <v>175.15819959018336</v>
      </c>
      <c r="AK35">
        <f t="shared" si="22"/>
        <v>82.222276264377825</v>
      </c>
      <c r="AL35">
        <f t="shared" ref="AL35:AL89" si="26">SUM(AI35:AK35)</f>
        <v>-2957.5077736090616</v>
      </c>
      <c r="AN35">
        <f t="shared" ref="AN35:AT66" si="27">AE35*$K35</f>
        <v>0</v>
      </c>
      <c r="AO35">
        <f t="shared" si="27"/>
        <v>0</v>
      </c>
      <c r="AP35">
        <f t="shared" si="27"/>
        <v>-0.33677064749188101</v>
      </c>
      <c r="AQ35">
        <f t="shared" si="27"/>
        <v>-218.48145781104014</v>
      </c>
      <c r="AR35">
        <f t="shared" si="27"/>
        <v>-218.81822845853205</v>
      </c>
      <c r="AS35">
        <f t="shared" si="27"/>
        <v>11.92197176393443</v>
      </c>
      <c r="AT35">
        <f t="shared" si="27"/>
        <v>5.5963789207917047</v>
      </c>
      <c r="AU35">
        <f t="shared" si="23"/>
        <v>-201.29987777380589</v>
      </c>
      <c r="AW35">
        <v>32</v>
      </c>
      <c r="AX35">
        <f>IF(Z35&gt;0, (R35*SUMPRODUCT(K35:$K$98, X35:$X$98)-K35*$AZ$3)/Z35, 0)</f>
        <v>2524.9490654737779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100000</v>
      </c>
      <c r="S36">
        <f t="shared" si="1"/>
        <v>2328.0353555353963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999.44574704378556</v>
      </c>
      <c r="AC36">
        <f t="shared" si="2"/>
        <v>836.11805867889052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-3271.8014461880425</v>
      </c>
      <c r="AI36">
        <f t="shared" si="25"/>
        <v>-3276.2908435284376</v>
      </c>
      <c r="AJ36">
        <f t="shared" si="7"/>
        <v>163.32768836489504</v>
      </c>
      <c r="AK36">
        <f t="shared" si="22"/>
        <v>69.961202293065</v>
      </c>
      <c r="AL36">
        <f t="shared" si="26"/>
        <v>-3043.0019528704775</v>
      </c>
      <c r="AN36">
        <f t="shared" si="27"/>
        <v>0</v>
      </c>
      <c r="AO36">
        <f t="shared" si="27"/>
        <v>0</v>
      </c>
      <c r="AP36">
        <f t="shared" si="27"/>
        <v>-0.27282718287208002</v>
      </c>
      <c r="AQ36">
        <f t="shared" si="27"/>
        <v>-198.83211571594657</v>
      </c>
      <c r="AR36">
        <f t="shared" si="27"/>
        <v>-199.10494289881865</v>
      </c>
      <c r="AS36">
        <f t="shared" si="27"/>
        <v>9.9256603332158395</v>
      </c>
      <c r="AT36">
        <f t="shared" si="27"/>
        <v>4.2516436583181205</v>
      </c>
      <c r="AU36">
        <f t="shared" si="23"/>
        <v>-184.92763890728469</v>
      </c>
      <c r="AW36">
        <v>33</v>
      </c>
      <c r="AX36">
        <f>IF(Z36&gt;0, (R36*SUMPRODUCT(K36:$K$98, X36:$X$98)-K36*$AZ$3)/Z36, 0)</f>
        <v>2328.0353555353963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100000</v>
      </c>
      <c r="S37">
        <f t="shared" si="1"/>
        <v>2127.6498972126378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836.11805867889052</v>
      </c>
      <c r="AC37">
        <f t="shared" si="2"/>
        <v>686.53037996843091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-3288.9523167520306</v>
      </c>
      <c r="AI37">
        <f t="shared" si="25"/>
        <v>-3292.9857010794276</v>
      </c>
      <c r="AJ37">
        <f t="shared" si="7"/>
        <v>149.58767871045961</v>
      </c>
      <c r="AK37">
        <f t="shared" si="22"/>
        <v>58.52826410752234</v>
      </c>
      <c r="AL37">
        <f t="shared" si="26"/>
        <v>-3084.8697582614454</v>
      </c>
      <c r="AN37">
        <f t="shared" si="27"/>
        <v>0</v>
      </c>
      <c r="AO37">
        <f t="shared" si="27"/>
        <v>0</v>
      </c>
      <c r="AP37">
        <f t="shared" si="27"/>
        <v>-0.21885233140289606</v>
      </c>
      <c r="AQ37">
        <f t="shared" si="27"/>
        <v>-178.45928480082623</v>
      </c>
      <c r="AR37">
        <f t="shared" si="27"/>
        <v>-178.67813713222912</v>
      </c>
      <c r="AS37">
        <f t="shared" si="27"/>
        <v>8.1166607438222371</v>
      </c>
      <c r="AT37">
        <f t="shared" si="27"/>
        <v>3.1757566383866171</v>
      </c>
      <c r="AU37">
        <f t="shared" si="23"/>
        <v>-167.38571975002026</v>
      </c>
      <c r="AW37">
        <v>34</v>
      </c>
      <c r="AX37">
        <f>IF(Z37&gt;0, (R37*SUMPRODUCT(K37:$K$98, X37:$X$98)-K37*$AZ$3)/Z37, 0)</f>
        <v>2127.6498972126378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100000</v>
      </c>
      <c r="S38">
        <f t="shared" si="1"/>
        <v>1925.8024945220354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686.53037996843091</v>
      </c>
      <c r="AC38">
        <f t="shared" si="2"/>
        <v>552.03934249393217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-3278.9854791350881</v>
      </c>
      <c r="AI38">
        <f t="shared" si="25"/>
        <v>-3282.5686564343191</v>
      </c>
      <c r="AJ38">
        <f t="shared" si="7"/>
        <v>134.49103747449874</v>
      </c>
      <c r="AK38">
        <f t="shared" si="22"/>
        <v>48.057126597790166</v>
      </c>
      <c r="AL38">
        <f t="shared" si="26"/>
        <v>-3100.0204923620304</v>
      </c>
      <c r="AN38">
        <f t="shared" si="27"/>
        <v>0</v>
      </c>
      <c r="AO38">
        <f t="shared" si="27"/>
        <v>0</v>
      </c>
      <c r="AP38">
        <f t="shared" si="27"/>
        <v>-0.17359285521626588</v>
      </c>
      <c r="AQ38">
        <f t="shared" si="27"/>
        <v>-158.8557874760665</v>
      </c>
      <c r="AR38">
        <f t="shared" si="27"/>
        <v>-159.02938033128274</v>
      </c>
      <c r="AS38">
        <f t="shared" si="27"/>
        <v>6.5156371696162916</v>
      </c>
      <c r="AT38">
        <f t="shared" si="27"/>
        <v>2.3282057020705897</v>
      </c>
      <c r="AU38">
        <f t="shared" si="23"/>
        <v>-150.18553745959588</v>
      </c>
      <c r="AW38">
        <v>35</v>
      </c>
      <c r="AX38">
        <f>IF(Z38&gt;0, (R38*SUMPRODUCT(K38:$K$98, X38:$X$98)-K38*$AZ$3)/Z38, 0)</f>
        <v>1925.8024945220354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100000</v>
      </c>
      <c r="S39">
        <f t="shared" si="1"/>
        <v>1720.0564611733369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552.03934249393217</v>
      </c>
      <c r="AC39">
        <f t="shared" si="2"/>
        <v>432.44091870208604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-3237.6756198831945</v>
      </c>
      <c r="AI39">
        <f t="shared" si="25"/>
        <v>-3240.8182559569482</v>
      </c>
      <c r="AJ39">
        <f t="shared" si="7"/>
        <v>119.59842379184613</v>
      </c>
      <c r="AK39">
        <f t="shared" si="22"/>
        <v>38.642753974575257</v>
      </c>
      <c r="AL39">
        <f t="shared" si="26"/>
        <v>-3082.5770781905271</v>
      </c>
      <c r="AN39">
        <f t="shared" si="27"/>
        <v>0</v>
      </c>
      <c r="AO39">
        <f t="shared" si="27"/>
        <v>0</v>
      </c>
      <c r="AP39">
        <f t="shared" si="27"/>
        <v>-0.13593760593664447</v>
      </c>
      <c r="AQ39">
        <f t="shared" si="27"/>
        <v>-140.04862867901005</v>
      </c>
      <c r="AR39">
        <f t="shared" si="27"/>
        <v>-140.18456628494673</v>
      </c>
      <c r="AS39">
        <f t="shared" si="27"/>
        <v>5.1733395221425598</v>
      </c>
      <c r="AT39">
        <f t="shared" si="27"/>
        <v>1.6715277680334368</v>
      </c>
      <c r="AU39">
        <f t="shared" si="23"/>
        <v>-133.33969899477074</v>
      </c>
      <c r="AW39">
        <v>36</v>
      </c>
      <c r="AX39">
        <f>IF(Z39&gt;0, (R39*SUMPRODUCT(K39:$K$98, X39:$X$98)-K39*$AZ$3)/Z39, 0)</f>
        <v>1720.0564611733369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100000</v>
      </c>
      <c r="S40">
        <f t="shared" si="1"/>
        <v>1507.2795741891696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432.44091870208604</v>
      </c>
      <c r="AC40">
        <f t="shared" si="2"/>
        <v>327.44350759827319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-3165.5388512263348</v>
      </c>
      <c r="AI40">
        <f t="shared" si="25"/>
        <v>-3168.2543685829473</v>
      </c>
      <c r="AJ40">
        <f t="shared" si="7"/>
        <v>104.99741110381285</v>
      </c>
      <c r="AK40">
        <f t="shared" si="22"/>
        <v>30.270864309146024</v>
      </c>
      <c r="AL40">
        <f t="shared" si="26"/>
        <v>-3032.9860931699886</v>
      </c>
      <c r="AN40">
        <f t="shared" si="27"/>
        <v>0</v>
      </c>
      <c r="AO40">
        <f t="shared" si="27"/>
        <v>0</v>
      </c>
      <c r="AP40">
        <f t="shared" si="27"/>
        <v>-0.10487695897706904</v>
      </c>
      <c r="AQ40">
        <f t="shared" si="27"/>
        <v>-122.2573987354333</v>
      </c>
      <c r="AR40">
        <f t="shared" si="27"/>
        <v>-122.36227569441036</v>
      </c>
      <c r="AS40">
        <f t="shared" si="27"/>
        <v>4.0551422550173717</v>
      </c>
      <c r="AT40">
        <f t="shared" si="27"/>
        <v>1.1691017870388012</v>
      </c>
      <c r="AU40">
        <f t="shared" si="23"/>
        <v>-117.1380316523542</v>
      </c>
      <c r="AW40">
        <v>37</v>
      </c>
      <c r="AX40">
        <f>IF(Z40&gt;0, (R40*SUMPRODUCT(K40:$K$98, X40:$X$98)-K40*$AZ$3)/Z40, 0)</f>
        <v>1507.2795741891696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100000</v>
      </c>
      <c r="S41">
        <f t="shared" si="1"/>
        <v>1281.9780968197986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327.44350759827319</v>
      </c>
      <c r="AC41">
        <f t="shared" si="2"/>
        <v>236.48183884069471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-3060.2610181384453</v>
      </c>
      <c r="AI41">
        <f t="shared" si="25"/>
        <v>-3062.5668476942246</v>
      </c>
      <c r="AJ41">
        <f t="shared" si="7"/>
        <v>90.961668757578479</v>
      </c>
      <c r="AK41">
        <f t="shared" si="22"/>
        <v>22.921045531879127</v>
      </c>
      <c r="AL41">
        <f t="shared" si="26"/>
        <v>-2948.6841334047672</v>
      </c>
      <c r="AN41">
        <f t="shared" si="27"/>
        <v>0</v>
      </c>
      <c r="AO41">
        <f t="shared" si="27"/>
        <v>0</v>
      </c>
      <c r="AP41">
        <f t="shared" si="27"/>
        <v>-7.9512733135589153E-2</v>
      </c>
      <c r="AQ41">
        <f t="shared" si="27"/>
        <v>-105.52805911027502</v>
      </c>
      <c r="AR41">
        <f t="shared" si="27"/>
        <v>-105.60757184341062</v>
      </c>
      <c r="AS41">
        <f t="shared" si="27"/>
        <v>3.136663278238295</v>
      </c>
      <c r="AT41">
        <f t="shared" si="27"/>
        <v>0.79039449034605824</v>
      </c>
      <c r="AU41">
        <f t="shared" si="23"/>
        <v>-101.68051407482628</v>
      </c>
      <c r="AW41">
        <v>38</v>
      </c>
      <c r="AX41">
        <f>IF(Z41&gt;0, (R41*SUMPRODUCT(K41:$K$98, X41:$X$98)-K41*$AZ$3)/Z41, 0)</f>
        <v>1281.9780968197986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100000</v>
      </c>
      <c r="S42">
        <f t="shared" si="1"/>
        <v>1035.4604643317455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236.48183884069471</v>
      </c>
      <c r="AC42">
        <f t="shared" si="2"/>
        <v>158.89639578207559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-2916.68840907206</v>
      </c>
      <c r="AI42">
        <f t="shared" si="25"/>
        <v>-2918.6065942811474</v>
      </c>
      <c r="AJ42">
        <f t="shared" si="7"/>
        <v>77.58544305861912</v>
      </c>
      <c r="AK42">
        <f t="shared" si="22"/>
        <v>16.553728718848632</v>
      </c>
      <c r="AL42">
        <f t="shared" si="26"/>
        <v>-2824.4674225036797</v>
      </c>
      <c r="AN42">
        <f t="shared" si="27"/>
        <v>0</v>
      </c>
      <c r="AO42">
        <f t="shared" si="27"/>
        <v>0</v>
      </c>
      <c r="AP42">
        <f t="shared" si="27"/>
        <v>-5.9058443325485439E-2</v>
      </c>
      <c r="AQ42">
        <f t="shared" si="27"/>
        <v>-89.801066283496851</v>
      </c>
      <c r="AR42">
        <f t="shared" si="27"/>
        <v>-89.860124726822335</v>
      </c>
      <c r="AS42">
        <f t="shared" si="27"/>
        <v>2.3887555122688435</v>
      </c>
      <c r="AT42">
        <f t="shared" si="27"/>
        <v>0.5096679114905156</v>
      </c>
      <c r="AU42">
        <f t="shared" si="23"/>
        <v>-86.961701303062981</v>
      </c>
      <c r="AW42">
        <v>39</v>
      </c>
      <c r="AX42">
        <f>IF(Z42&gt;0, (R42*SUMPRODUCT(K42:$K$98, X42:$X$98)-K42*$AZ$3)/Z42, 0)</f>
        <v>1035.4604643317455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100000</v>
      </c>
      <c r="S43">
        <f t="shared" si="1"/>
        <v>755.3488202467164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158.89639578207559</v>
      </c>
      <c r="AC43">
        <f t="shared" si="2"/>
        <v>94.044093830414425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-2741.607750307081</v>
      </c>
      <c r="AI43">
        <f t="shared" si="25"/>
        <v>-2743.1640526952892</v>
      </c>
      <c r="AJ43">
        <f t="shared" si="7"/>
        <v>64.852301951661161</v>
      </c>
      <c r="AK43">
        <f t="shared" si="22"/>
        <v>11.122747704745292</v>
      </c>
      <c r="AL43">
        <f t="shared" si="26"/>
        <v>-2667.1890030388827</v>
      </c>
      <c r="AN43">
        <f t="shared" si="27"/>
        <v>0</v>
      </c>
      <c r="AO43">
        <f t="shared" si="27"/>
        <v>0</v>
      </c>
      <c r="AP43">
        <f t="shared" si="27"/>
        <v>-4.2782624112192628E-2</v>
      </c>
      <c r="AQ43">
        <f t="shared" si="27"/>
        <v>-75.366570618391719</v>
      </c>
      <c r="AR43">
        <f t="shared" si="27"/>
        <v>-75.409353242503911</v>
      </c>
      <c r="AS43">
        <f t="shared" si="27"/>
        <v>1.7827844243063853</v>
      </c>
      <c r="AT43">
        <f t="shared" si="27"/>
        <v>0.3057634157425862</v>
      </c>
      <c r="AU43">
        <f t="shared" si="23"/>
        <v>-73.320805402454937</v>
      </c>
      <c r="AW43">
        <v>40</v>
      </c>
      <c r="AX43">
        <f>IF(Z43&gt;0, (R43*SUMPRODUCT(K43:$K$98, X43:$X$98)-K43*$AZ$3)/Z43, 0)</f>
        <v>755.3488202467164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100000</v>
      </c>
      <c r="S44">
        <f t="shared" si="1"/>
        <v>417.6110305233783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94.044093830414425</v>
      </c>
      <c r="AC44">
        <f t="shared" si="2"/>
        <v>40.95320565116171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-2519.3718259750676</v>
      </c>
      <c r="AI44">
        <f t="shared" si="25"/>
        <v>-2520.5976438611469</v>
      </c>
      <c r="AJ44">
        <f t="shared" si="7"/>
        <v>53.090888179252715</v>
      </c>
      <c r="AK44">
        <f t="shared" si="22"/>
        <v>6.5830865681290103</v>
      </c>
      <c r="AL44">
        <f t="shared" si="26"/>
        <v>-2460.9236691137648</v>
      </c>
      <c r="AN44">
        <f t="shared" si="27"/>
        <v>0</v>
      </c>
      <c r="AO44">
        <f t="shared" si="27"/>
        <v>0</v>
      </c>
      <c r="AP44">
        <f t="shared" si="27"/>
        <v>-3.0087171825327455E-2</v>
      </c>
      <c r="AQ44">
        <f t="shared" si="27"/>
        <v>-61.836895905028193</v>
      </c>
      <c r="AR44">
        <f t="shared" si="27"/>
        <v>-61.866983076853529</v>
      </c>
      <c r="AS44">
        <f t="shared" si="27"/>
        <v>1.3030929742080999</v>
      </c>
      <c r="AT44">
        <f t="shared" si="27"/>
        <v>0.16157902325101711</v>
      </c>
      <c r="AU44">
        <f t="shared" si="23"/>
        <v>-60.402311079394401</v>
      </c>
      <c r="AW44">
        <v>41</v>
      </c>
      <c r="AX44">
        <f>IF(Z44&gt;0, (R44*SUMPRODUCT(K44:$K$98, X44:$X$98)-K44*$AZ$3)/Z44, 0)</f>
        <v>417.6110305233783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100000</v>
      </c>
      <c r="S45">
        <f t="shared" si="1"/>
        <v>-13.338496985294496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40.95320565116171</v>
      </c>
      <c r="AC45">
        <f t="shared" si="2"/>
        <v>-0.99468807606368159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-2251.2050942769024</v>
      </c>
      <c r="AI45">
        <f t="shared" si="25"/>
        <v>-2252.1372533473364</v>
      </c>
      <c r="AJ45">
        <f t="shared" si="7"/>
        <v>41.947893727225392</v>
      </c>
      <c r="AK45">
        <f t="shared" si="22"/>
        <v>2.8667243955813198</v>
      </c>
      <c r="AL45">
        <f t="shared" si="26"/>
        <v>-2207.3226352245292</v>
      </c>
      <c r="AN45">
        <f t="shared" si="27"/>
        <v>0</v>
      </c>
      <c r="AO45">
        <f t="shared" si="27"/>
        <v>0</v>
      </c>
      <c r="AP45">
        <f t="shared" si="27"/>
        <v>-2.0428073865139361E-2</v>
      </c>
      <c r="AQ45">
        <f t="shared" si="27"/>
        <v>-49.334695557986379</v>
      </c>
      <c r="AR45">
        <f t="shared" si="27"/>
        <v>-49.355123631851519</v>
      </c>
      <c r="AS45">
        <f t="shared" si="27"/>
        <v>0.91927944352673918</v>
      </c>
      <c r="AT45">
        <f t="shared" si="27"/>
        <v>6.2823674157544751E-2</v>
      </c>
      <c r="AU45">
        <f t="shared" si="23"/>
        <v>-48.37302051416723</v>
      </c>
      <c r="AW45">
        <v>42</v>
      </c>
      <c r="AX45">
        <f>IF(Z45&gt;0, (R45*SUMPRODUCT(K45:$K$98, X45:$X$98)-K45*$AZ$3)/Z45, 0)</f>
        <v>-13.338496985294496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100000</v>
      </c>
      <c r="S46">
        <f t="shared" si="1"/>
        <v>-599.13331710206671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-0.99468807606368159</v>
      </c>
      <c r="AC46">
        <f t="shared" si="2"/>
        <v>-32.571345975297646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-1946.2894354161326</v>
      </c>
      <c r="AI46">
        <f t="shared" si="25"/>
        <v>-1946.968986716435</v>
      </c>
      <c r="AJ46">
        <f t="shared" si="7"/>
        <v>31.576657899233965</v>
      </c>
      <c r="AK46">
        <f t="shared" si="22"/>
        <v>-6.9628165324457716E-2</v>
      </c>
      <c r="AL46">
        <f t="shared" si="26"/>
        <v>-1915.4619569825254</v>
      </c>
      <c r="AN46">
        <f t="shared" si="27"/>
        <v>0</v>
      </c>
      <c r="AO46">
        <f t="shared" si="27"/>
        <v>0</v>
      </c>
      <c r="AP46">
        <f t="shared" si="27"/>
        <v>-1.3296630944182198E-2</v>
      </c>
      <c r="AQ46">
        <f t="shared" si="27"/>
        <v>-38.082617635742189</v>
      </c>
      <c r="AR46">
        <f t="shared" si="27"/>
        <v>-38.095914266686371</v>
      </c>
      <c r="AS46">
        <f t="shared" si="27"/>
        <v>0.61785352533347959</v>
      </c>
      <c r="AT46">
        <f t="shared" si="27"/>
        <v>-1.3623990083276732E-3</v>
      </c>
      <c r="AU46">
        <f t="shared" si="23"/>
        <v>-37.479423140361213</v>
      </c>
      <c r="AW46">
        <v>43</v>
      </c>
      <c r="AX46">
        <f>IF(Z46&gt;0, (R46*SUMPRODUCT(K46:$K$98, X46:$X$98)-K46*$AZ$3)/Z46, 0)</f>
        <v>-599.13331710206671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100000</v>
      </c>
      <c r="S47">
        <f t="shared" si="1"/>
        <v>-1452.7207950416723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-32.571345975297646</v>
      </c>
      <c r="AC47">
        <f t="shared" si="2"/>
        <v>-54.798572844296615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-1609.912449184111</v>
      </c>
      <c r="AI47">
        <f t="shared" si="25"/>
        <v>-1610.3839659152625</v>
      </c>
      <c r="AJ47">
        <f t="shared" si="7"/>
        <v>22.227226868998969</v>
      </c>
      <c r="AK47">
        <f t="shared" si="22"/>
        <v>-2.2799942182708355</v>
      </c>
      <c r="AL47">
        <f t="shared" si="26"/>
        <v>-1590.4367332645343</v>
      </c>
      <c r="AN47">
        <f t="shared" si="27"/>
        <v>0</v>
      </c>
      <c r="AO47">
        <f t="shared" si="27"/>
        <v>0</v>
      </c>
      <c r="AP47">
        <f t="shared" si="27"/>
        <v>-8.2375573665523019E-3</v>
      </c>
      <c r="AQ47">
        <f t="shared" si="27"/>
        <v>-28.125717030012844</v>
      </c>
      <c r="AR47">
        <f t="shared" si="27"/>
        <v>-28.133954587379399</v>
      </c>
      <c r="AS47">
        <f t="shared" si="27"/>
        <v>0.38831719923414909</v>
      </c>
      <c r="AT47">
        <f t="shared" si="27"/>
        <v>-3.9832273019349329E-2</v>
      </c>
      <c r="AU47">
        <f t="shared" si="23"/>
        <v>-27.785469661164598</v>
      </c>
      <c r="AW47">
        <v>44</v>
      </c>
      <c r="AX47">
        <f>IF(Z47&gt;0, (R47*SUMPRODUCT(K47:$K$98, X47:$X$98)-K47*$AZ$3)/Z47, 0)</f>
        <v>-1452.7207950416723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100000</v>
      </c>
      <c r="S48">
        <f t="shared" si="1"/>
        <v>-2784.3284099964935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-54.798572844296615</v>
      </c>
      <c r="AC48">
        <f t="shared" si="2"/>
        <v>-68.767690975431606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-1264.6000155932384</v>
      </c>
      <c r="AI48">
        <f t="shared" si="25"/>
        <v>-1264.9087421551292</v>
      </c>
      <c r="AJ48">
        <f t="shared" si="7"/>
        <v>13.969118131134991</v>
      </c>
      <c r="AK48">
        <f t="shared" si="22"/>
        <v>-3.8359000991007632</v>
      </c>
      <c r="AL48">
        <f t="shared" si="26"/>
        <v>-1254.775524123095</v>
      </c>
      <c r="AN48">
        <f t="shared" si="27"/>
        <v>0</v>
      </c>
      <c r="AO48">
        <f t="shared" si="27"/>
        <v>0</v>
      </c>
      <c r="AP48">
        <f t="shared" si="27"/>
        <v>-4.8156766469483157E-3</v>
      </c>
      <c r="AQ48">
        <f t="shared" si="27"/>
        <v>-19.725885345033316</v>
      </c>
      <c r="AR48">
        <f t="shared" si="27"/>
        <v>-19.730701021680265</v>
      </c>
      <c r="AS48">
        <f t="shared" si="27"/>
        <v>0.21789753220644215</v>
      </c>
      <c r="AT48">
        <f t="shared" si="27"/>
        <v>-5.9834354433696217E-2</v>
      </c>
      <c r="AU48">
        <f t="shared" si="23"/>
        <v>-19.572637843907518</v>
      </c>
      <c r="AW48">
        <v>45</v>
      </c>
      <c r="AX48">
        <f>IF(Z48&gt;0, (R48*SUMPRODUCT(K48:$K$98, X48:$X$98)-K48*$AZ$3)/Z48, 0)</f>
        <v>-2784.3284099964935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100000</v>
      </c>
      <c r="S49">
        <f t="shared" si="1"/>
        <v>-5017.8555444724161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-68.767690975431606</v>
      </c>
      <c r="AC49">
        <f t="shared" si="2"/>
        <v>-75.85375587503826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-933.43761497986077</v>
      </c>
      <c r="AI49">
        <f t="shared" si="25"/>
        <v>-933.62657457426008</v>
      </c>
      <c r="AJ49">
        <f t="shared" si="7"/>
        <v>7.0860648996066544</v>
      </c>
      <c r="AK49">
        <f t="shared" si="22"/>
        <v>-4.8137383682802133</v>
      </c>
      <c r="AL49">
        <f t="shared" si="26"/>
        <v>-931.3542480429337</v>
      </c>
      <c r="AN49">
        <f t="shared" si="27"/>
        <v>0</v>
      </c>
      <c r="AO49">
        <f t="shared" si="27"/>
        <v>0</v>
      </c>
      <c r="AP49">
        <f t="shared" si="27"/>
        <v>-2.6316870721433921E-3</v>
      </c>
      <c r="AQ49">
        <f t="shared" si="27"/>
        <v>-13.00021685484452</v>
      </c>
      <c r="AR49">
        <f t="shared" si="27"/>
        <v>-13.002848541916663</v>
      </c>
      <c r="AS49">
        <f t="shared" si="27"/>
        <v>9.8689380912056021E-2</v>
      </c>
      <c r="AT49">
        <f t="shared" si="27"/>
        <v>-6.7042126507274258E-2</v>
      </c>
      <c r="AU49">
        <f t="shared" si="23"/>
        <v>-12.971201287511882</v>
      </c>
      <c r="AW49">
        <v>46</v>
      </c>
      <c r="AX49">
        <f>IF(Z49&gt;0, (R49*SUMPRODUCT(K49:$K$98, X49:$X$98)-K49*$AZ$3)/Z49, 0)</f>
        <v>-5017.8555444724161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100000</v>
      </c>
      <c r="S50">
        <f t="shared" si="1"/>
        <v>-9079.7232602967924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-75.85375587503826</v>
      </c>
      <c r="AC50">
        <f t="shared" si="2"/>
        <v>-77.568418760751825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-642.25621056688851</v>
      </c>
      <c r="AI50">
        <f t="shared" si="25"/>
        <v>-642.36299853902301</v>
      </c>
      <c r="AJ50">
        <f t="shared" si="7"/>
        <v>1.7146628857135653</v>
      </c>
      <c r="AK50">
        <f t="shared" si="22"/>
        <v>-5.3097629112526787</v>
      </c>
      <c r="AL50">
        <f t="shared" si="26"/>
        <v>-645.95809856456219</v>
      </c>
      <c r="AN50">
        <f t="shared" si="27"/>
        <v>0</v>
      </c>
      <c r="AO50">
        <f t="shared" si="27"/>
        <v>0</v>
      </c>
      <c r="AP50">
        <f t="shared" si="27"/>
        <v>-1.32791297932196E-3</v>
      </c>
      <c r="AQ50">
        <f t="shared" si="27"/>
        <v>-7.9864833184383048</v>
      </c>
      <c r="AR50">
        <f t="shared" si="27"/>
        <v>-7.9878112314176271</v>
      </c>
      <c r="AS50">
        <f t="shared" si="27"/>
        <v>2.1321905974890504E-2</v>
      </c>
      <c r="AT50">
        <f t="shared" si="27"/>
        <v>-6.6027127831355503E-2</v>
      </c>
      <c r="AU50">
        <f t="shared" si="23"/>
        <v>-8.0325164532740931</v>
      </c>
      <c r="AW50">
        <v>47</v>
      </c>
      <c r="AX50">
        <f>IF(Z50&gt;0, (R50*SUMPRODUCT(K50:$K$98, X50:$X$98)-K50*$AZ$3)/Z50, 0)</f>
        <v>-9079.7232602967924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100000</v>
      </c>
      <c r="S51">
        <f t="shared" si="1"/>
        <v>-17244.348126367546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-77.568418760751825</v>
      </c>
      <c r="AC51">
        <f t="shared" si="2"/>
        <v>-75.478514606751773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-408.0607227336468</v>
      </c>
      <c r="AI51">
        <f t="shared" si="25"/>
        <v>-408.11543523571822</v>
      </c>
      <c r="AJ51">
        <f t="shared" si="7"/>
        <v>-2.0899041540000525</v>
      </c>
      <c r="AK51">
        <f t="shared" si="22"/>
        <v>-5.4297893132526287</v>
      </c>
      <c r="AL51">
        <f t="shared" si="26"/>
        <v>-415.63512870297092</v>
      </c>
      <c r="AN51">
        <f t="shared" si="27"/>
        <v>0</v>
      </c>
      <c r="AO51">
        <f t="shared" si="27"/>
        <v>0</v>
      </c>
      <c r="AP51">
        <f t="shared" si="27"/>
        <v>-6.0745740383987966E-4</v>
      </c>
      <c r="AQ51">
        <f t="shared" si="27"/>
        <v>-4.5305825516291076</v>
      </c>
      <c r="AR51">
        <f t="shared" si="27"/>
        <v>-4.5311900090329473</v>
      </c>
      <c r="AS51">
        <f t="shared" si="27"/>
        <v>-2.3203613499626588E-2</v>
      </c>
      <c r="AT51">
        <f t="shared" si="27"/>
        <v>-6.0285411829998074E-2</v>
      </c>
      <c r="AU51">
        <f t="shared" si="23"/>
        <v>-4.6146790343625721</v>
      </c>
      <c r="AW51">
        <v>48</v>
      </c>
      <c r="AX51">
        <f>IF(Z51&gt;0, (R51*SUMPRODUCT(K51:$K$98, X51:$X$98)-K51*$AZ$3)/Z51, 0)</f>
        <v>-17244.348126367546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100000</v>
      </c>
      <c r="S52">
        <f t="shared" si="1"/>
        <v>-35812.736607999308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-75.478514606751773</v>
      </c>
      <c r="AC52">
        <f t="shared" si="2"/>
        <v>-71.012322629418065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-235.03511842490579</v>
      </c>
      <c r="AI52">
        <f t="shared" si="25"/>
        <v>-235.0599044121534</v>
      </c>
      <c r="AJ52">
        <f t="shared" si="7"/>
        <v>-4.4661919773337075</v>
      </c>
      <c r="AK52">
        <f t="shared" si="22"/>
        <v>-5.2834960224726242</v>
      </c>
      <c r="AL52">
        <f t="shared" si="26"/>
        <v>-244.80959241195976</v>
      </c>
      <c r="AN52">
        <f t="shared" si="27"/>
        <v>0</v>
      </c>
      <c r="AO52">
        <f t="shared" si="27"/>
        <v>0</v>
      </c>
      <c r="AP52">
        <f t="shared" si="27"/>
        <v>-2.4570695673810226E-4</v>
      </c>
      <c r="AQ52">
        <f t="shared" si="27"/>
        <v>-2.3299359875343306</v>
      </c>
      <c r="AR52">
        <f t="shared" si="27"/>
        <v>-2.3301816944910687</v>
      </c>
      <c r="AS52">
        <f t="shared" si="27"/>
        <v>-4.427398545784398E-2</v>
      </c>
      <c r="AT52">
        <f t="shared" si="27"/>
        <v>-5.2376034718771607E-2</v>
      </c>
      <c r="AU52">
        <f t="shared" si="23"/>
        <v>-2.4268317146676845</v>
      </c>
      <c r="AW52">
        <v>49</v>
      </c>
      <c r="AX52">
        <f>IF(Z52&gt;0, (R52*SUMPRODUCT(K52:$K$98, X52:$X$98)-K52*$AZ$3)/Z52, 0)</f>
        <v>-35812.736607999308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100000</v>
      </c>
      <c r="S53">
        <f t="shared" si="1"/>
        <v>-85302.378797865123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-71.012322629418065</v>
      </c>
      <c r="AC53">
        <f t="shared" si="2"/>
        <v>-65.309424216092737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-119.74276465775199</v>
      </c>
      <c r="AI53">
        <f t="shared" si="25"/>
        <v>-119.75233493954489</v>
      </c>
      <c r="AJ53">
        <f t="shared" si="7"/>
        <v>-5.7028984133253289</v>
      </c>
      <c r="AK53">
        <f t="shared" si="22"/>
        <v>-4.9708625840592653</v>
      </c>
      <c r="AL53">
        <f t="shared" si="26"/>
        <v>-130.4260959369295</v>
      </c>
      <c r="AN53">
        <f t="shared" si="27"/>
        <v>0</v>
      </c>
      <c r="AO53">
        <f t="shared" si="27"/>
        <v>0</v>
      </c>
      <c r="AP53">
        <f t="shared" si="27"/>
        <v>-8.4706733362634764E-5</v>
      </c>
      <c r="AQ53">
        <f t="shared" si="27"/>
        <v>-1.0598453271755015</v>
      </c>
      <c r="AR53">
        <f t="shared" si="27"/>
        <v>-1.0599300339088642</v>
      </c>
      <c r="AS53">
        <f t="shared" si="27"/>
        <v>-5.0476454690142641E-2</v>
      </c>
      <c r="AT53">
        <f t="shared" si="27"/>
        <v>-4.3997192622073682E-2</v>
      </c>
      <c r="AU53">
        <f t="shared" si="23"/>
        <v>-1.1544036812210805</v>
      </c>
      <c r="AW53">
        <v>50</v>
      </c>
      <c r="AX53">
        <f>IF(Z53&gt;0, (R53*SUMPRODUCT(K53:$K$98, X53:$X$98)-K53*$AZ$3)/Z53, 0)</f>
        <v>-85302.378797865123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100000</v>
      </c>
      <c r="S54">
        <f t="shared" si="1"/>
        <v>-246362.82305384974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-65.309424216092737</v>
      </c>
      <c r="AC54">
        <f t="shared" si="2"/>
        <v>-59.197095971072123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-51.768210937774178</v>
      </c>
      <c r="AI54">
        <f t="shared" si="25"/>
        <v>-51.771214490381936</v>
      </c>
      <c r="AJ54">
        <f t="shared" si="7"/>
        <v>-6.1123282450206133</v>
      </c>
      <c r="AK54">
        <f t="shared" si="22"/>
        <v>-4.5716596951264918</v>
      </c>
      <c r="AL54">
        <f t="shared" si="26"/>
        <v>-62.455202430529042</v>
      </c>
      <c r="AN54">
        <f t="shared" si="27"/>
        <v>0</v>
      </c>
      <c r="AO54">
        <f t="shared" si="27"/>
        <v>0</v>
      </c>
      <c r="AP54">
        <f t="shared" si="27"/>
        <v>-2.3736158247806326E-5</v>
      </c>
      <c r="AQ54">
        <f t="shared" si="27"/>
        <v>-0.40910834851046679</v>
      </c>
      <c r="AR54">
        <f t="shared" si="27"/>
        <v>-0.40913208466871459</v>
      </c>
      <c r="AS54">
        <f t="shared" si="27"/>
        <v>-4.8303861937203325E-2</v>
      </c>
      <c r="AT54">
        <f t="shared" si="27"/>
        <v>-3.6128429280146153E-2</v>
      </c>
      <c r="AU54">
        <f t="shared" si="23"/>
        <v>-0.49356437588606406</v>
      </c>
      <c r="AW54">
        <v>51</v>
      </c>
      <c r="AX54">
        <f>IF(Z54&gt;0, (R54*SUMPRODUCT(K54:$K$98, X54:$X$98)-K54*$AZ$3)/Z54, 0)</f>
        <v>-246362.82305384974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100000</v>
      </c>
      <c r="S55">
        <f t="shared" si="1"/>
        <v>-929051.98780083924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-59.197095971072123</v>
      </c>
      <c r="AC55">
        <f t="shared" si="2"/>
        <v>-53.202477915836049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-18.061602658111653</v>
      </c>
      <c r="AI55">
        <f t="shared" si="25"/>
        <v>-18.062318474861073</v>
      </c>
      <c r="AJ55">
        <f t="shared" si="7"/>
        <v>-5.9946180552360744</v>
      </c>
      <c r="AK55">
        <f t="shared" si="22"/>
        <v>-4.1437967179750492</v>
      </c>
      <c r="AL55">
        <f t="shared" si="26"/>
        <v>-28.200733248072197</v>
      </c>
      <c r="AN55">
        <f t="shared" si="27"/>
        <v>0</v>
      </c>
      <c r="AO55">
        <f t="shared" si="27"/>
        <v>0</v>
      </c>
      <c r="AP55">
        <f t="shared" si="27"/>
        <v>-5.0507865956329595E-6</v>
      </c>
      <c r="AQ55">
        <f t="shared" si="27"/>
        <v>-0.1274422548444239</v>
      </c>
      <c r="AR55">
        <f t="shared" si="27"/>
        <v>-0.12744730563101953</v>
      </c>
      <c r="AS55">
        <f t="shared" si="27"/>
        <v>-4.2297887754012505E-2</v>
      </c>
      <c r="AT55">
        <f t="shared" si="27"/>
        <v>-2.923853477191243E-2</v>
      </c>
      <c r="AU55">
        <f t="shared" si="23"/>
        <v>-0.19898372815694448</v>
      </c>
      <c r="AW55">
        <v>52</v>
      </c>
      <c r="AX55">
        <f>IF(Z55&gt;0, (R55*SUMPRODUCT(K55:$K$98, X55:$X$98)-K55*$AZ$3)/Z55, 0)</f>
        <v>-929051.98780083924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100000</v>
      </c>
      <c r="S56">
        <f t="shared" si="1"/>
        <v>-3519147.6644355846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-53.202477915836049</v>
      </c>
      <c r="AC56">
        <f t="shared" si="2"/>
        <v>-47.612307310192499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-4.3163186842553758</v>
      </c>
      <c r="AI56">
        <f t="shared" si="25"/>
        <v>-4.3164878030017677</v>
      </c>
      <c r="AJ56">
        <f t="shared" si="7"/>
        <v>-5.5901706056435501</v>
      </c>
      <c r="AK56">
        <f t="shared" si="22"/>
        <v>-3.7241734541085236</v>
      </c>
      <c r="AL56">
        <f t="shared" si="26"/>
        <v>-13.630831862753841</v>
      </c>
      <c r="AN56">
        <f t="shared" si="27"/>
        <v>0</v>
      </c>
      <c r="AO56">
        <f t="shared" si="27"/>
        <v>0</v>
      </c>
      <c r="AP56">
        <f t="shared" si="27"/>
        <v>-1.0654446452264893E-6</v>
      </c>
      <c r="AQ56">
        <f t="shared" si="27"/>
        <v>-2.7192719478735437E-2</v>
      </c>
      <c r="AR56">
        <f t="shared" si="27"/>
        <v>-2.7193784923380662E-2</v>
      </c>
      <c r="AS56">
        <f t="shared" si="27"/>
        <v>-3.521796054402359E-2</v>
      </c>
      <c r="AT56">
        <f t="shared" si="27"/>
        <v>-2.346221663315317E-2</v>
      </c>
      <c r="AU56">
        <f t="shared" si="23"/>
        <v>-8.5873962100557408E-2</v>
      </c>
      <c r="AW56">
        <v>53</v>
      </c>
      <c r="AX56">
        <f>IF(Z56&gt;0, (R56*SUMPRODUCT(K56:$K$98, X56:$X$98)-K56*$AZ$3)/Z56, 0)</f>
        <v>-3519147.6644355846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100000</v>
      </c>
      <c r="S57">
        <f t="shared" si="1"/>
        <v>-13433413.296954652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-47.612307310192499</v>
      </c>
      <c r="AC57">
        <f t="shared" si="2"/>
        <v>-42.534488547092678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-1.0227884464364845</v>
      </c>
      <c r="AI57">
        <f t="shared" si="25"/>
        <v>-1.0228280254396078</v>
      </c>
      <c r="AJ57">
        <f t="shared" si="7"/>
        <v>-5.0778187630998204</v>
      </c>
      <c r="AK57">
        <f t="shared" si="22"/>
        <v>-3.3328615117134754</v>
      </c>
      <c r="AL57">
        <f t="shared" si="26"/>
        <v>-9.4335083002529032</v>
      </c>
      <c r="AN57">
        <f t="shared" si="27"/>
        <v>0</v>
      </c>
      <c r="AO57">
        <f t="shared" si="27"/>
        <v>0</v>
      </c>
      <c r="AP57">
        <f t="shared" si="27"/>
        <v>-2.2263117019917907E-7</v>
      </c>
      <c r="AQ57">
        <f t="shared" si="27"/>
        <v>-5.7531663439367407E-3</v>
      </c>
      <c r="AR57">
        <f t="shared" si="27"/>
        <v>-5.7533889751069395E-3</v>
      </c>
      <c r="AS57">
        <f t="shared" si="27"/>
        <v>-2.8562637865396093E-2</v>
      </c>
      <c r="AT57">
        <f t="shared" si="27"/>
        <v>-1.8747285174170999E-2</v>
      </c>
      <c r="AU57">
        <f t="shared" si="23"/>
        <v>-5.3063312014674027E-2</v>
      </c>
      <c r="AW57">
        <v>54</v>
      </c>
      <c r="AX57">
        <f>IF(Z57&gt;0, (R57*SUMPRODUCT(K57:$K$98, X57:$X$98)-K57*$AZ$3)/Z57, 0)</f>
        <v>-13433413.296954652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100000</v>
      </c>
      <c r="S58">
        <f t="shared" si="1"/>
        <v>-51800513.698872395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-42.534488547092678</v>
      </c>
      <c r="AC58">
        <f t="shared" si="2"/>
        <v>-37.982195746848632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-0.24014172967508415</v>
      </c>
      <c r="AI58">
        <f t="shared" si="25"/>
        <v>-0.24015089517196697</v>
      </c>
      <c r="AJ58">
        <f t="shared" si="7"/>
        <v>-4.5522928002440466</v>
      </c>
      <c r="AK58">
        <f t="shared" si="22"/>
        <v>-2.9774141982964877</v>
      </c>
      <c r="AL58">
        <f t="shared" si="26"/>
        <v>-7.7698578937125014</v>
      </c>
      <c r="AN58">
        <f t="shared" si="27"/>
        <v>0</v>
      </c>
      <c r="AO58">
        <f t="shared" si="27"/>
        <v>0</v>
      </c>
      <c r="AP58">
        <f t="shared" si="27"/>
        <v>-4.6031922038568394E-8</v>
      </c>
      <c r="AQ58">
        <f t="shared" si="27"/>
        <v>-1.2060650415285049E-3</v>
      </c>
      <c r="AR58">
        <f t="shared" si="27"/>
        <v>-1.2061110734505436E-3</v>
      </c>
      <c r="AS58">
        <f t="shared" si="27"/>
        <v>-2.2863003496330282E-2</v>
      </c>
      <c r="AT58">
        <f t="shared" si="27"/>
        <v>-1.4953482610351135E-2</v>
      </c>
      <c r="AU58">
        <f t="shared" si="23"/>
        <v>-3.9022597180131957E-2</v>
      </c>
      <c r="AW58">
        <v>55</v>
      </c>
      <c r="AX58">
        <f>IF(Z58&gt;0, (R58*SUMPRODUCT(K58:$K$98, X58:$X$98)-K58*$AZ$3)/Z58, 0)</f>
        <v>-51800513.698872395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100000</v>
      </c>
      <c r="S59">
        <f t="shared" si="1"/>
        <v>-202098135.97187045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-37.982195746848632</v>
      </c>
      <c r="AC59">
        <f t="shared" si="2"/>
        <v>-33.913717913150883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-5.5809918531994032E-2</v>
      </c>
      <c r="AI59">
        <f t="shared" si="25"/>
        <v>-5.5812016134091529E-2</v>
      </c>
      <c r="AJ59">
        <f t="shared" si="7"/>
        <v>-4.0684778336977487</v>
      </c>
      <c r="AK59">
        <f t="shared" si="22"/>
        <v>-2.6587537022794043</v>
      </c>
      <c r="AL59">
        <f t="shared" si="26"/>
        <v>-6.7830435521112449</v>
      </c>
      <c r="AN59">
        <f t="shared" si="27"/>
        <v>0</v>
      </c>
      <c r="AO59">
        <f t="shared" si="27"/>
        <v>0</v>
      </c>
      <c r="AP59">
        <f t="shared" si="27"/>
        <v>-9.4060694470194282E-9</v>
      </c>
      <c r="AQ59">
        <f t="shared" si="27"/>
        <v>-2.5026289312514964E-4</v>
      </c>
      <c r="AR59">
        <f t="shared" si="27"/>
        <v>-2.5027229919459667E-4</v>
      </c>
      <c r="AS59">
        <f t="shared" si="27"/>
        <v>-1.8243872416567764E-2</v>
      </c>
      <c r="AT59">
        <f t="shared" si="27"/>
        <v>-1.192238604072144E-2</v>
      </c>
      <c r="AU59">
        <f t="shared" si="23"/>
        <v>-3.04165307564838E-2</v>
      </c>
      <c r="AW59">
        <v>56</v>
      </c>
      <c r="AX59">
        <f>IF(Z59&gt;0, (R59*SUMPRODUCT(K59:$K$98, X59:$X$98)-K59*$AZ$3)/Z59, 0)</f>
        <v>-202098135.97187045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100000</v>
      </c>
      <c r="S60">
        <f t="shared" si="1"/>
        <v>-797866047.76253831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-33.913717913150883</v>
      </c>
      <c r="AC60">
        <f t="shared" si="2"/>
        <v>-30.280321837883939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-1.2817845010098186E-2</v>
      </c>
      <c r="AI60">
        <f t="shared" si="25"/>
        <v>-1.2818319405548444E-2</v>
      </c>
      <c r="AJ60">
        <f t="shared" si="7"/>
        <v>-3.6333960752669441</v>
      </c>
      <c r="AK60">
        <f t="shared" si="22"/>
        <v>-2.3739602539205622</v>
      </c>
      <c r="AL60">
        <f t="shared" si="26"/>
        <v>-6.0201746485930547</v>
      </c>
      <c r="AN60">
        <f t="shared" si="27"/>
        <v>0</v>
      </c>
      <c r="AO60">
        <f t="shared" si="27"/>
        <v>0</v>
      </c>
      <c r="AP60">
        <f t="shared" si="27"/>
        <v>-1.8993612123483742E-9</v>
      </c>
      <c r="AQ60">
        <f t="shared" si="27"/>
        <v>-5.1319458533707526E-5</v>
      </c>
      <c r="AR60">
        <f t="shared" si="27"/>
        <v>-5.1321357894919876E-5</v>
      </c>
      <c r="AS60">
        <f t="shared" si="27"/>
        <v>-1.4547212817310333E-2</v>
      </c>
      <c r="AT60">
        <f t="shared" si="27"/>
        <v>-9.5047455103229438E-3</v>
      </c>
      <c r="AU60">
        <f t="shared" si="23"/>
        <v>-2.4103279685528195E-2</v>
      </c>
      <c r="AW60">
        <v>57</v>
      </c>
      <c r="AX60">
        <f>IF(Z60&gt;0, (R60*SUMPRODUCT(K60:$K$98, X60:$X$98)-K60*$AZ$3)/Z60, 0)</f>
        <v>-797866047.76253831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100000</v>
      </c>
      <c r="S61">
        <f t="shared" si="1"/>
        <v>-3190995959.2322526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-30.280321837883939</v>
      </c>
      <c r="AC61">
        <f t="shared" si="2"/>
        <v>-27.036046069699552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-2.9099515365344102E-3</v>
      </c>
      <c r="AI61">
        <f t="shared" si="25"/>
        <v>-2.9100574440880985E-3</v>
      </c>
      <c r="AJ61">
        <f t="shared" si="7"/>
        <v>-3.2442757681843872</v>
      </c>
      <c r="AK61">
        <f t="shared" si="22"/>
        <v>-2.1196225286518757</v>
      </c>
      <c r="AL61">
        <f t="shared" si="26"/>
        <v>-5.3668083542803515</v>
      </c>
      <c r="AN61">
        <f t="shared" si="27"/>
        <v>0</v>
      </c>
      <c r="AO61">
        <f t="shared" si="27"/>
        <v>0</v>
      </c>
      <c r="AP61">
        <f t="shared" si="27"/>
        <v>-3.7859594974445518E-10</v>
      </c>
      <c r="AQ61">
        <f t="shared" si="27"/>
        <v>-1.0402429546507861E-5</v>
      </c>
      <c r="AR61">
        <f t="shared" si="27"/>
        <v>-1.0402808142457606E-5</v>
      </c>
      <c r="AS61">
        <f t="shared" si="27"/>
        <v>-1.1597564318261176E-2</v>
      </c>
      <c r="AT61">
        <f t="shared" si="27"/>
        <v>-7.5771791188493027E-3</v>
      </c>
      <c r="AU61">
        <f t="shared" si="23"/>
        <v>-1.9185146245252936E-2</v>
      </c>
      <c r="AW61">
        <v>58</v>
      </c>
      <c r="AX61">
        <f>IF(Z61&gt;0, (R61*SUMPRODUCT(K61:$K$98, X61:$X$98)-K61*$AZ$3)/Z61, 0)</f>
        <v>-3190995959.2322526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100000</v>
      </c>
      <c r="S62">
        <f t="shared" si="1"/>
        <v>-12939026115.13139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-27.036046069699552</v>
      </c>
      <c r="AC62">
        <f t="shared" si="2"/>
        <v>-24.139335858162209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-6.5222559368428856E-4</v>
      </c>
      <c r="AI62">
        <f t="shared" si="25"/>
        <v>-6.5224891396322934E-4</v>
      </c>
      <c r="AJ62">
        <f t="shared" si="7"/>
        <v>-2.8967102115373429</v>
      </c>
      <c r="AK62">
        <f t="shared" si="22"/>
        <v>-1.8925232248789687</v>
      </c>
      <c r="AL62">
        <f t="shared" si="26"/>
        <v>-4.7898856853302751</v>
      </c>
      <c r="AN62">
        <f t="shared" si="27"/>
        <v>0</v>
      </c>
      <c r="AO62">
        <f t="shared" si="27"/>
        <v>0</v>
      </c>
      <c r="AP62">
        <f t="shared" si="27"/>
        <v>-7.4432866603493612E-11</v>
      </c>
      <c r="AQ62">
        <f t="shared" si="27"/>
        <v>-2.0817512832221269E-6</v>
      </c>
      <c r="AR62">
        <f t="shared" si="27"/>
        <v>-2.0818257160887303E-6</v>
      </c>
      <c r="AS62">
        <f t="shared" si="27"/>
        <v>-9.2456203166253696E-3</v>
      </c>
      <c r="AT62">
        <f t="shared" si="27"/>
        <v>-6.0404907290812675E-3</v>
      </c>
      <c r="AU62">
        <f t="shared" si="23"/>
        <v>-1.5288192871422728E-2</v>
      </c>
      <c r="AW62">
        <v>59</v>
      </c>
      <c r="AX62">
        <f>IF(Z62&gt;0, (R62*SUMPRODUCT(K62:$K$98, X62:$X$98)-K62*$AZ$3)/Z62, 0)</f>
        <v>-12939026115.13139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100000</v>
      </c>
      <c r="S63">
        <f t="shared" si="1"/>
        <v>-53228323028.128822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-24.139335858162209</v>
      </c>
      <c r="AC63">
        <f t="shared" si="2"/>
        <v>-21.552980248871627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-1.4420504565478484E-4</v>
      </c>
      <c r="AI63">
        <f t="shared" si="25"/>
        <v>-1.4421010710022938E-4</v>
      </c>
      <c r="AJ63">
        <f t="shared" si="7"/>
        <v>-2.5863556092905817</v>
      </c>
      <c r="AK63">
        <f t="shared" si="22"/>
        <v>-1.6897535100713548</v>
      </c>
      <c r="AL63">
        <f t="shared" si="26"/>
        <v>-4.2762533294690366</v>
      </c>
      <c r="AN63">
        <f t="shared" si="27"/>
        <v>0</v>
      </c>
      <c r="AO63">
        <f t="shared" si="27"/>
        <v>0</v>
      </c>
      <c r="AP63">
        <f t="shared" si="27"/>
        <v>-1.4424060712750015E-11</v>
      </c>
      <c r="AQ63">
        <f t="shared" si="27"/>
        <v>-4.1095421385127615E-7</v>
      </c>
      <c r="AR63">
        <f t="shared" si="27"/>
        <v>-4.1096863791198895E-7</v>
      </c>
      <c r="AS63">
        <f t="shared" si="27"/>
        <v>-7.3705724465445042E-3</v>
      </c>
      <c r="AT63">
        <f t="shared" si="27"/>
        <v>-4.8154440240334752E-3</v>
      </c>
      <c r="AU63">
        <f t="shared" si="23"/>
        <v>-1.2186427439215891E-2</v>
      </c>
      <c r="AW63">
        <v>60</v>
      </c>
      <c r="AX63">
        <f>IF(Z63&gt;0, (R63*SUMPRODUCT(K63:$K$98, X63:$X$98)-K63*$AZ$3)/Z63, 0)</f>
        <v>-53228323028.128822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100000</v>
      </c>
      <c r="S64">
        <f t="shared" si="1"/>
        <v>-222438168172.74704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-21.552980248871627</v>
      </c>
      <c r="AC64">
        <f t="shared" si="2"/>
        <v>-19.243732721395606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-3.143537512904765E-5</v>
      </c>
      <c r="AI64">
        <f t="shared" si="25"/>
        <v>-3.1436456538146611E-5</v>
      </c>
      <c r="AJ64">
        <f t="shared" si="7"/>
        <v>-2.3092475274760211</v>
      </c>
      <c r="AK64">
        <f t="shared" si="22"/>
        <v>-1.508708617421014</v>
      </c>
      <c r="AL64">
        <f t="shared" si="26"/>
        <v>-3.8179875813535737</v>
      </c>
      <c r="AN64">
        <f t="shared" si="27"/>
        <v>0</v>
      </c>
      <c r="AO64">
        <f t="shared" si="27"/>
        <v>0</v>
      </c>
      <c r="AP64">
        <f t="shared" si="27"/>
        <v>-2.7515979571198623E-12</v>
      </c>
      <c r="AQ64">
        <f t="shared" si="27"/>
        <v>-7.9985931383201927E-8</v>
      </c>
      <c r="AR64">
        <f t="shared" si="27"/>
        <v>-7.9988682981159053E-8</v>
      </c>
      <c r="AS64">
        <f t="shared" si="27"/>
        <v>-5.8757789121736351E-3</v>
      </c>
      <c r="AT64">
        <f t="shared" si="27"/>
        <v>-3.8388428149779994E-3</v>
      </c>
      <c r="AU64">
        <f t="shared" si="23"/>
        <v>-9.7147017158346165E-3</v>
      </c>
      <c r="AW64">
        <v>61</v>
      </c>
      <c r="AX64">
        <f>IF(Z64&gt;0, (R64*SUMPRODUCT(K64:$K$98, X64:$X$98)-K64*$AZ$3)/Z64, 0)</f>
        <v>-222438168172.74704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100000</v>
      </c>
      <c r="S65">
        <f t="shared" si="1"/>
        <v>-944949956125.62195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-19.243732721395606</v>
      </c>
      <c r="AC65">
        <f t="shared" si="2"/>
        <v>-17.181904284925967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-6.7464728440292454E-6</v>
      </c>
      <c r="AI65">
        <f t="shared" si="25"/>
        <v>-6.7467001299317092E-6</v>
      </c>
      <c r="AJ65">
        <f t="shared" si="7"/>
        <v>-2.0618284364696393</v>
      </c>
      <c r="AK65">
        <f t="shared" si="22"/>
        <v>-1.3470612904976926</v>
      </c>
      <c r="AL65">
        <f t="shared" si="26"/>
        <v>-3.4088964736674621</v>
      </c>
      <c r="AN65">
        <f t="shared" si="27"/>
        <v>0</v>
      </c>
      <c r="AO65">
        <f t="shared" si="27"/>
        <v>0</v>
      </c>
      <c r="AP65">
        <f t="shared" si="27"/>
        <v>-5.163562468648745E-13</v>
      </c>
      <c r="AQ65">
        <f t="shared" si="27"/>
        <v>-1.5326878436142886E-8</v>
      </c>
      <c r="AR65">
        <f t="shared" si="27"/>
        <v>-1.5327394792389752E-8</v>
      </c>
      <c r="AS65">
        <f t="shared" si="27"/>
        <v>-4.6841356265030464E-3</v>
      </c>
      <c r="AT65">
        <f t="shared" si="27"/>
        <v>-3.060302045648076E-3</v>
      </c>
      <c r="AU65">
        <f t="shared" si="23"/>
        <v>-7.7444529995459154E-3</v>
      </c>
      <c r="AW65">
        <v>62</v>
      </c>
      <c r="AX65">
        <f>IF(Z65&gt;0, (R65*SUMPRODUCT(K65:$K$98, X65:$X$98)-K65*$AZ$3)/Z65, 0)</f>
        <v>-944949956125.62195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100000</v>
      </c>
      <c r="S66">
        <f t="shared" si="1"/>
        <v>-4085951660794.4434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-17.181904284925967</v>
      </c>
      <c r="AC66">
        <f t="shared" si="2"/>
        <v>-15.340985981988942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-1.4246474832277945E-6</v>
      </c>
      <c r="AI66">
        <f t="shared" si="25"/>
        <v>-1.4246944153358306E-6</v>
      </c>
      <c r="AJ66">
        <f t="shared" si="7"/>
        <v>-1.8409183029370251</v>
      </c>
      <c r="AK66">
        <f t="shared" si="22"/>
        <v>-1.2027332999448177</v>
      </c>
      <c r="AL66">
        <f t="shared" si="26"/>
        <v>-3.0436530275762581</v>
      </c>
      <c r="AN66">
        <f t="shared" si="27"/>
        <v>0</v>
      </c>
      <c r="AO66">
        <f t="shared" si="27"/>
        <v>0</v>
      </c>
      <c r="AP66">
        <f t="shared" si="27"/>
        <v>-9.5198252274586022E-14</v>
      </c>
      <c r="AQ66">
        <f t="shared" si="27"/>
        <v>-2.8897902989192094E-9</v>
      </c>
      <c r="AR66">
        <f t="shared" si="27"/>
        <v>-2.8898854971714841E-9</v>
      </c>
      <c r="AS66">
        <f t="shared" si="27"/>
        <v>-3.7341643568394299E-3</v>
      </c>
      <c r="AT66">
        <f t="shared" si="27"/>
        <v>-2.4396540641007697E-3</v>
      </c>
      <c r="AU66">
        <f t="shared" si="23"/>
        <v>-6.1738213108256971E-3</v>
      </c>
      <c r="AW66">
        <v>63</v>
      </c>
      <c r="AX66">
        <f>IF(Z66&gt;0, (R66*SUMPRODUCT(K66:$K$98, X66:$X$98)-K66*$AZ$3)/Z66, 0)</f>
        <v>-4085951660794.4434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-18007937990609.066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-15.340985981988942</v>
      </c>
      <c r="AC67">
        <f t="shared" ref="AC67:AC89" si="30">S67*Z67</f>
        <v>-13.697308915000248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-9.5078271330560152E-12</v>
      </c>
      <c r="AH67">
        <f t="shared" ref="AH67:AH89" si="33">-X67*R67</f>
        <v>-2.9563967858180259E-7</v>
      </c>
      <c r="AI67">
        <f t="shared" ref="AI67:AI89" si="34">SUM(AE67:AH67)</f>
        <v>-2.9564918640893564E-7</v>
      </c>
      <c r="AJ67">
        <f t="shared" ref="AJ67:AJ89" si="35">AB67-AC67</f>
        <v>-1.643677066988694</v>
      </c>
      <c r="AK67">
        <f t="shared" si="22"/>
        <v>-1.0738690187392259</v>
      </c>
      <c r="AL67">
        <f t="shared" si="26"/>
        <v>-2.7175463813771064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-5.3543112368854797E-10</v>
      </c>
      <c r="AR67">
        <f t="shared" si="36"/>
        <v>-5.3544834325322245E-10</v>
      </c>
      <c r="AS67">
        <f t="shared" si="36"/>
        <v>-2.9768529825922501E-3</v>
      </c>
      <c r="AT67">
        <f t="shared" si="36"/>
        <v>-1.9448772849303656E-3</v>
      </c>
      <c r="AU67">
        <f t="shared" si="23"/>
        <v>-4.9217308029709588E-3</v>
      </c>
      <c r="AW67">
        <v>64</v>
      </c>
      <c r="AX67">
        <f>IF(Z67&gt;0, (R67*SUMPRODUCT(K67:$K$98, X67:$X$98)-K67*$AZ$3)/Z67, 0)</f>
        <v>-18007937990609.066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8"/>
        <v>100000</v>
      </c>
      <c r="S68">
        <f t="shared" si="29"/>
        <v>-80954268150385.453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-13.697308915000248</v>
      </c>
      <c r="AC68">
        <f t="shared" si="30"/>
        <v>-12.229740103144175</v>
      </c>
      <c r="AE68">
        <f t="shared" si="31"/>
        <v>0</v>
      </c>
      <c r="AF68">
        <f t="shared" si="32"/>
        <v>0</v>
      </c>
      <c r="AG68">
        <f t="shared" si="32"/>
        <v>-1.8883717286569568E-12</v>
      </c>
      <c r="AH68">
        <f t="shared" si="33"/>
        <v>-6.0195017064547986E-8</v>
      </c>
      <c r="AI68">
        <f t="shared" si="34"/>
        <v>-6.0196905436276647E-8</v>
      </c>
      <c r="AJ68">
        <f t="shared" si="35"/>
        <v>-1.4675688118560721</v>
      </c>
      <c r="AK68">
        <f t="shared" si="22"/>
        <v>-0.95881162405001741</v>
      </c>
      <c r="AL68">
        <f t="shared" si="26"/>
        <v>-2.4263804961029951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-9.7338222246504234E-11</v>
      </c>
      <c r="AR68">
        <f t="shared" si="36"/>
        <v>-9.734127583392679E-11</v>
      </c>
      <c r="AS68">
        <f t="shared" si="36"/>
        <v>-2.3731289753984755E-3</v>
      </c>
      <c r="AT68">
        <f t="shared" si="36"/>
        <v>-1.5504442644186679E-3</v>
      </c>
      <c r="AU68">
        <f t="shared" si="23"/>
        <v>-3.9235733371584198E-3</v>
      </c>
      <c r="AW68">
        <v>65</v>
      </c>
      <c r="AX68">
        <f>IF(Z68&gt;0, (R68*SUMPRODUCT(K68:$K$98, X68:$X$98)-K68*$AZ$3)/Z68, 0)</f>
        <v>-80954268150385.453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8"/>
        <v>100000</v>
      </c>
      <c r="S69">
        <f t="shared" si="29"/>
        <v>-371701378376458.94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-12.229740103144175</v>
      </c>
      <c r="AC69">
        <f t="shared" si="30"/>
        <v>-10.919410806463388</v>
      </c>
      <c r="AE69">
        <f t="shared" si="31"/>
        <v>0</v>
      </c>
      <c r="AF69">
        <f t="shared" si="32"/>
        <v>0</v>
      </c>
      <c r="AG69">
        <f t="shared" si="32"/>
        <v>-3.6721046254112267E-13</v>
      </c>
      <c r="AH69">
        <f t="shared" si="33"/>
        <v>-1.2018220390634116E-8</v>
      </c>
      <c r="AI69">
        <f t="shared" si="34"/>
        <v>-1.2018587601096657E-8</v>
      </c>
      <c r="AJ69">
        <f t="shared" si="35"/>
        <v>-1.3103292966807878</v>
      </c>
      <c r="AK69">
        <f t="shared" si="22"/>
        <v>-0.85608180722009242</v>
      </c>
      <c r="AL69">
        <f t="shared" si="26"/>
        <v>-2.1664111159194679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-1.7351819025042871E-11</v>
      </c>
      <c r="AR69">
        <f t="shared" si="36"/>
        <v>-1.735234920083288E-11</v>
      </c>
      <c r="AS69">
        <f t="shared" si="36"/>
        <v>-1.8918438903762764E-3</v>
      </c>
      <c r="AT69">
        <f t="shared" si="36"/>
        <v>-1.2360046751256916E-3</v>
      </c>
      <c r="AU69">
        <f t="shared" si="23"/>
        <v>-3.1278485828543172E-3</v>
      </c>
      <c r="AW69">
        <v>66</v>
      </c>
      <c r="AX69">
        <f>IF(Z69&gt;0, (R69*SUMPRODUCT(K69:$K$98, X69:$X$98)-K69*$AZ$3)/Z69, 0)</f>
        <v>-371701378376458.94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8"/>
        <v>100000</v>
      </c>
      <c r="S70">
        <f t="shared" si="29"/>
        <v>-1744172384660224.5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-10.919410806463388</v>
      </c>
      <c r="AC70">
        <f t="shared" si="30"/>
        <v>-9.7494739343574128</v>
      </c>
      <c r="AE70">
        <f t="shared" si="31"/>
        <v>0</v>
      </c>
      <c r="AF70">
        <f t="shared" si="32"/>
        <v>0</v>
      </c>
      <c r="AG70">
        <f t="shared" si="32"/>
        <v>-6.9871777154187873E-14</v>
      </c>
      <c r="AH70">
        <f t="shared" si="33"/>
        <v>-2.3493326460921885E-9</v>
      </c>
      <c r="AI70">
        <f t="shared" si="34"/>
        <v>-2.3494025178693426E-9</v>
      </c>
      <c r="AJ70">
        <f t="shared" si="35"/>
        <v>-1.1699368721059749</v>
      </c>
      <c r="AK70">
        <f t="shared" si="22"/>
        <v>-0.76435875645243723</v>
      </c>
      <c r="AL70">
        <f t="shared" si="26"/>
        <v>-1.9342956309078145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-3.0285262099965723E-12</v>
      </c>
      <c r="AR70">
        <f t="shared" si="36"/>
        <v>-3.028616281748992E-12</v>
      </c>
      <c r="AS70">
        <f t="shared" si="36"/>
        <v>-1.5081663667799376E-3</v>
      </c>
      <c r="AT70">
        <f t="shared" si="36"/>
        <v>-9.8533535964227879E-4</v>
      </c>
      <c r="AU70">
        <f t="shared" si="23"/>
        <v>-2.4935017294508326E-3</v>
      </c>
      <c r="AW70">
        <v>67</v>
      </c>
      <c r="AX70">
        <f>IF(Z70&gt;0, (R70*SUMPRODUCT(K70:$K$98, X70:$X$98)-K70*$AZ$3)/Z70, 0)</f>
        <v>-1744172384660224.5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8"/>
        <v>100000</v>
      </c>
      <c r="S71">
        <f t="shared" si="29"/>
        <v>-8365184208519893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-9.7494739343574128</v>
      </c>
      <c r="AC71">
        <f t="shared" si="30"/>
        <v>-8.7048874413931845</v>
      </c>
      <c r="AE71">
        <f t="shared" si="31"/>
        <v>0</v>
      </c>
      <c r="AF71">
        <f t="shared" si="32"/>
        <v>0</v>
      </c>
      <c r="AG71">
        <f t="shared" si="32"/>
        <v>-1.3007614692643747E-14</v>
      </c>
      <c r="AH71">
        <f t="shared" si="33"/>
        <v>-4.4932355752001801E-10</v>
      </c>
      <c r="AI71">
        <f t="shared" si="34"/>
        <v>-4.4933656513471068E-10</v>
      </c>
      <c r="AJ71">
        <f t="shared" si="35"/>
        <v>-1.0445864929642283</v>
      </c>
      <c r="AK71">
        <f t="shared" si="22"/>
        <v>-0.682463175405019</v>
      </c>
      <c r="AL71">
        <f t="shared" si="26"/>
        <v>-1.7270496688185839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-5.1716364651991573E-13</v>
      </c>
      <c r="AR71">
        <f t="shared" si="36"/>
        <v>-5.1717861805954323E-13</v>
      </c>
      <c r="AS71">
        <f t="shared" si="36"/>
        <v>-1.2023009939396798E-3</v>
      </c>
      <c r="AT71">
        <f t="shared" si="36"/>
        <v>-7.8550331604257417E-4</v>
      </c>
      <c r="AU71">
        <f t="shared" si="23"/>
        <v>-1.9878043104994327E-3</v>
      </c>
      <c r="AW71">
        <v>68</v>
      </c>
      <c r="AX71">
        <f>IF(Z71&gt;0, (R71*SUMPRODUCT(K71:$K$98, X71:$X$98)-K71*$AZ$3)/Z71, 0)</f>
        <v>-8365184208519893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8"/>
        <v>100000</v>
      </c>
      <c r="S72">
        <f t="shared" si="29"/>
        <v>-4.1048684109392576E+16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-8.7048874413931845</v>
      </c>
      <c r="AC72">
        <f t="shared" si="30"/>
        <v>-7.7722209298157932</v>
      </c>
      <c r="AE72">
        <f t="shared" si="31"/>
        <v>0</v>
      </c>
      <c r="AF72">
        <f t="shared" si="32"/>
        <v>0</v>
      </c>
      <c r="AG72">
        <f t="shared" si="32"/>
        <v>-2.3667692090638139E-15</v>
      </c>
      <c r="AH72">
        <f t="shared" si="33"/>
        <v>-8.408615469322796E-11</v>
      </c>
      <c r="AI72">
        <f t="shared" si="34"/>
        <v>-8.4088521462437024E-11</v>
      </c>
      <c r="AJ72">
        <f t="shared" si="35"/>
        <v>-0.93266651157739133</v>
      </c>
      <c r="AK72">
        <f t="shared" ref="AK72:AK89" si="49">G72*SUM(AB72:AB72, AE72:AF72)</f>
        <v>-0.60934212089752293</v>
      </c>
      <c r="AL72">
        <f t="shared" si="26"/>
        <v>-1.5420086325590028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-8.6412241355420525E-14</v>
      </c>
      <c r="AR72">
        <f t="shared" si="36"/>
        <v>-8.6414673596886106E-14</v>
      </c>
      <c r="AS72">
        <f t="shared" si="36"/>
        <v>-9.5846699134446718E-4</v>
      </c>
      <c r="AT72">
        <f t="shared" si="36"/>
        <v>-6.2619843434535397E-4</v>
      </c>
      <c r="AU72">
        <f t="shared" si="23"/>
        <v>-1.584665425776236E-3</v>
      </c>
      <c r="AW72">
        <v>69</v>
      </c>
      <c r="AX72">
        <f>IF(Z72&gt;0, (R72*SUMPRODUCT(K72:$K$98, X72:$X$98)-K72*$AZ$3)/Z72, 0)</f>
        <v>-4.1048684109392576E+16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8"/>
        <v>100000</v>
      </c>
      <c r="S73">
        <f t="shared" si="29"/>
        <v>-2.0628778563280717E+17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-7.7722209298157932</v>
      </c>
      <c r="AC73">
        <f t="shared" si="30"/>
        <v>-6.9394829730498904</v>
      </c>
      <c r="AE73">
        <f t="shared" si="31"/>
        <v>0</v>
      </c>
      <c r="AF73">
        <f t="shared" si="32"/>
        <v>0</v>
      </c>
      <c r="AG73">
        <f t="shared" si="32"/>
        <v>-4.2049768917257839E-16</v>
      </c>
      <c r="AH73">
        <f t="shared" si="33"/>
        <v>-1.5380830622404779E-11</v>
      </c>
      <c r="AI73">
        <f t="shared" si="34"/>
        <v>-1.538125112009395E-11</v>
      </c>
      <c r="AJ73">
        <f t="shared" si="35"/>
        <v>-0.83273795676590279</v>
      </c>
      <c r="AK73">
        <f t="shared" si="49"/>
        <v>-0.54405546508710556</v>
      </c>
      <c r="AL73">
        <f t="shared" si="26"/>
        <v>-1.3767934218683897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-1.4112779123887656E-14</v>
      </c>
      <c r="AR73">
        <f t="shared" si="36"/>
        <v>-1.411316495422121E-14</v>
      </c>
      <c r="AS73">
        <f t="shared" si="36"/>
        <v>-7.6408401733490006E-4</v>
      </c>
      <c r="AT73">
        <f t="shared" si="36"/>
        <v>-4.992015579921797E-4</v>
      </c>
      <c r="AU73">
        <f t="shared" si="23"/>
        <v>-1.2632855753411929E-3</v>
      </c>
      <c r="AW73">
        <v>70</v>
      </c>
      <c r="AX73">
        <f>IF(Z73&gt;0, (R73*SUMPRODUCT(K73:$K$98, X73:$X$98)-K73*$AZ$3)/Z73, 0)</f>
        <v>-2.0628778563280717E+17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8"/>
        <v>100000</v>
      </c>
      <c r="S74">
        <f t="shared" si="29"/>
        <v>-1.0625916107246493E+18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-6.9394829730498904</v>
      </c>
      <c r="AC74">
        <f t="shared" si="30"/>
        <v>-6.1959669402231281</v>
      </c>
      <c r="AE74">
        <f t="shared" si="31"/>
        <v>0</v>
      </c>
      <c r="AF74">
        <f t="shared" si="32"/>
        <v>0</v>
      </c>
      <c r="AG74">
        <f t="shared" si="32"/>
        <v>-7.2887444217606106E-17</v>
      </c>
      <c r="AH74">
        <f t="shared" si="33"/>
        <v>-2.7472421445059721E-12</v>
      </c>
      <c r="AI74">
        <f t="shared" si="34"/>
        <v>-2.7473150319501896E-12</v>
      </c>
      <c r="AJ74">
        <f t="shared" si="35"/>
        <v>-0.74351603282676226</v>
      </c>
      <c r="AK74">
        <f t="shared" si="49"/>
        <v>-0.48576380811349235</v>
      </c>
      <c r="AL74">
        <f t="shared" si="26"/>
        <v>-1.2292798409430019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-2.2506692245385098E-15</v>
      </c>
      <c r="AR74">
        <f t="shared" si="36"/>
        <v>-2.2507289373409956E-15</v>
      </c>
      <c r="AS74">
        <f t="shared" si="36"/>
        <v>-6.0912310055402197E-4</v>
      </c>
      <c r="AT74">
        <f t="shared" si="36"/>
        <v>-3.9796042569530062E-4</v>
      </c>
      <c r="AU74">
        <f t="shared" si="23"/>
        <v>-1.0070835262515733E-3</v>
      </c>
      <c r="AW74">
        <v>71</v>
      </c>
      <c r="AX74">
        <f>IF(Z74&gt;0, (R74*SUMPRODUCT(K74:$K$98, X74:$X$98)-K74*$AZ$3)/Z74, 0)</f>
        <v>-1.0625916107246493E+18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8"/>
        <v>100000</v>
      </c>
      <c r="S75">
        <f t="shared" si="29"/>
        <v>-5.6143194175693681E+18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-6.1959669402231281</v>
      </c>
      <c r="AC75">
        <f t="shared" si="30"/>
        <v>-5.5321133394849378</v>
      </c>
      <c r="AE75">
        <f t="shared" si="31"/>
        <v>0</v>
      </c>
      <c r="AF75">
        <f t="shared" si="32"/>
        <v>0</v>
      </c>
      <c r="AG75">
        <f t="shared" si="32"/>
        <v>-1.2316972298932674E-17</v>
      </c>
      <c r="AH75">
        <f t="shared" si="33"/>
        <v>-4.7873277981197893E-13</v>
      </c>
      <c r="AI75">
        <f t="shared" si="34"/>
        <v>-4.7874509678427787E-13</v>
      </c>
      <c r="AJ75">
        <f t="shared" si="35"/>
        <v>-0.66385360073819033</v>
      </c>
      <c r="AK75">
        <f t="shared" si="49"/>
        <v>-0.43371768581561904</v>
      </c>
      <c r="AL75">
        <f t="shared" si="26"/>
        <v>-1.0975712865542882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-3.501788201277698E-16</v>
      </c>
      <c r="AR75">
        <f t="shared" si="36"/>
        <v>-3.5018782962745119E-16</v>
      </c>
      <c r="AS75">
        <f t="shared" si="36"/>
        <v>-4.855892064365679E-4</v>
      </c>
      <c r="AT75">
        <f t="shared" si="36"/>
        <v>-3.1725161487189201E-4</v>
      </c>
      <c r="AU75">
        <f t="shared" si="23"/>
        <v>-8.0284082130881022E-4</v>
      </c>
      <c r="AW75">
        <v>72</v>
      </c>
      <c r="AX75">
        <f>IF(Z75&gt;0, (R75*SUMPRODUCT(K75:$K$98, X75:$X$98)-K75*$AZ$3)/Z75, 0)</f>
        <v>-5.6143194175693681E+18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8"/>
        <v>100000</v>
      </c>
      <c r="S76">
        <f t="shared" si="29"/>
        <v>-3.0451909816339329E+19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-5.5321133394849378</v>
      </c>
      <c r="AC76">
        <f t="shared" si="30"/>
        <v>-4.9393869102544086</v>
      </c>
      <c r="AE76">
        <f t="shared" si="31"/>
        <v>0</v>
      </c>
      <c r="AF76">
        <f t="shared" si="32"/>
        <v>0</v>
      </c>
      <c r="AG76">
        <f t="shared" si="32"/>
        <v>-2.027535768710688E-18</v>
      </c>
      <c r="AH76">
        <f t="shared" si="33"/>
        <v>-8.1330134457861262E-14</v>
      </c>
      <c r="AI76">
        <f t="shared" si="34"/>
        <v>-8.1332161993629974E-14</v>
      </c>
      <c r="AJ76">
        <f t="shared" si="35"/>
        <v>-0.59272642923052921</v>
      </c>
      <c r="AK76">
        <f t="shared" si="49"/>
        <v>-0.38724793376394567</v>
      </c>
      <c r="AL76">
        <f t="shared" si="26"/>
        <v>-0.97997436299455631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-5.3116588892674806E-17</v>
      </c>
      <c r="AR76">
        <f t="shared" si="36"/>
        <v>-5.3117913073245881E-17</v>
      </c>
      <c r="AS76">
        <f t="shared" si="36"/>
        <v>-3.8710874237609186E-4</v>
      </c>
      <c r="AT76">
        <f t="shared" si="36"/>
        <v>-2.5291104501904663E-4</v>
      </c>
      <c r="AU76">
        <f t="shared" si="23"/>
        <v>-6.4001978739519172E-4</v>
      </c>
      <c r="AW76">
        <v>73</v>
      </c>
      <c r="AX76">
        <f>IF(Z76&gt;0, (R76*SUMPRODUCT(K76:$K$98, X76:$X$98)-K76*$AZ$3)/Z76, 0)</f>
        <v>-3.0451909816339329E+19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8"/>
        <v>100000</v>
      </c>
      <c r="S77">
        <f t="shared" si="29"/>
        <v>-1.6971080740875623E+20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-4.9393869102544086</v>
      </c>
      <c r="AC77">
        <f t="shared" si="30"/>
        <v>-4.4101668841557213</v>
      </c>
      <c r="AE77">
        <f t="shared" si="31"/>
        <v>0</v>
      </c>
      <c r="AF77">
        <f t="shared" si="32"/>
        <v>0</v>
      </c>
      <c r="AG77">
        <f t="shared" si="32"/>
        <v>-3.2482955501572984E-19</v>
      </c>
      <c r="AH77">
        <f t="shared" si="33"/>
        <v>-1.3459446848062809E-14</v>
      </c>
      <c r="AI77">
        <f t="shared" si="34"/>
        <v>-1.3459771677617825E-14</v>
      </c>
      <c r="AJ77">
        <f t="shared" si="35"/>
        <v>-0.52922002609868724</v>
      </c>
      <c r="AK77">
        <f t="shared" si="49"/>
        <v>-0.34575708371780861</v>
      </c>
      <c r="AL77">
        <f t="shared" si="26"/>
        <v>-0.87497710981650934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-7.8485219280843333E-18</v>
      </c>
      <c r="AR77">
        <f t="shared" si="36"/>
        <v>-7.8487113438838247E-18</v>
      </c>
      <c r="AS77">
        <f t="shared" si="36"/>
        <v>-3.0860071936869593E-4</v>
      </c>
      <c r="AT77">
        <f t="shared" si="36"/>
        <v>-2.0161913665421444E-4</v>
      </c>
      <c r="AU77">
        <f t="shared" si="23"/>
        <v>-5.1021985602291826E-4</v>
      </c>
      <c r="AW77">
        <v>74</v>
      </c>
      <c r="AX77">
        <f>IF(Z77&gt;0, (R77*SUMPRODUCT(K77:$K$98, X77:$X$98)-K77*$AZ$3)/Z77, 0)</f>
        <v>-1.6971080740875623E+20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8"/>
        <v>100000</v>
      </c>
      <c r="S78">
        <f t="shared" si="29"/>
        <v>-9.7258457403211488E+20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-4.4101668841557213</v>
      </c>
      <c r="AC78">
        <f t="shared" si="30"/>
        <v>-3.9376490037104657</v>
      </c>
      <c r="AE78">
        <f t="shared" si="31"/>
        <v>0</v>
      </c>
      <c r="AF78">
        <f t="shared" si="32"/>
        <v>0</v>
      </c>
      <c r="AG78">
        <f t="shared" si="32"/>
        <v>-5.0608053901496024E-20</v>
      </c>
      <c r="AH78">
        <f t="shared" si="33"/>
        <v>-2.1677856445126122E-15</v>
      </c>
      <c r="AI78">
        <f t="shared" si="34"/>
        <v>-2.1678362525665136E-15</v>
      </c>
      <c r="AJ78">
        <f t="shared" si="35"/>
        <v>-0.47251788044525567</v>
      </c>
      <c r="AK78">
        <f t="shared" si="49"/>
        <v>-0.30871168189090054</v>
      </c>
      <c r="AL78">
        <f t="shared" si="26"/>
        <v>-0.78122956233615837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-1.1286491985892822E-18</v>
      </c>
      <c r="AR78">
        <f t="shared" si="36"/>
        <v>-1.1286755474765085E-18</v>
      </c>
      <c r="AS78">
        <f t="shared" si="36"/>
        <v>-2.4601460408856456E-4</v>
      </c>
      <c r="AT78">
        <f t="shared" si="36"/>
        <v>-1.6072954133786228E-4</v>
      </c>
      <c r="AU78">
        <f t="shared" si="23"/>
        <v>-4.0674414542642801E-4</v>
      </c>
      <c r="AW78">
        <v>75</v>
      </c>
      <c r="AX78">
        <f>IF(Z78&gt;0, (R78*SUMPRODUCT(K78:$K$98, X78:$X$98)-K78*$AZ$3)/Z78, 0)</f>
        <v>-9.7258457403211488E+20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8"/>
        <v>100000</v>
      </c>
      <c r="S79">
        <f t="shared" si="29"/>
        <v>-5.7353545143230923E+21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-3.9376490037104657</v>
      </c>
      <c r="AC79">
        <f t="shared" si="30"/>
        <v>-3.5157580390272014</v>
      </c>
      <c r="AE79">
        <f t="shared" si="31"/>
        <v>0</v>
      </c>
      <c r="AF79">
        <f t="shared" si="32"/>
        <v>0</v>
      </c>
      <c r="AG79">
        <f t="shared" si="32"/>
        <v>-7.6624688810586633E-21</v>
      </c>
      <c r="AH79">
        <f t="shared" si="33"/>
        <v>-3.3951603585137918E-16</v>
      </c>
      <c r="AI79">
        <f t="shared" si="34"/>
        <v>-3.3952369832026025E-16</v>
      </c>
      <c r="AJ79">
        <f t="shared" si="35"/>
        <v>-0.42189096468326426</v>
      </c>
      <c r="AK79">
        <f t="shared" si="49"/>
        <v>-0.27563543025973264</v>
      </c>
      <c r="AL79">
        <f t="shared" si="26"/>
        <v>-0.69752639494299729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-1.5782831151994321E-19</v>
      </c>
      <c r="AR79">
        <f t="shared" si="36"/>
        <v>-1.5783187351524791E-19</v>
      </c>
      <c r="AS79">
        <f t="shared" si="36"/>
        <v>-1.9612133616754202E-4</v>
      </c>
      <c r="AT79">
        <f t="shared" si="36"/>
        <v>-1.2813260629612747E-4</v>
      </c>
      <c r="AU79">
        <f t="shared" si="23"/>
        <v>-3.2425394246366965E-4</v>
      </c>
      <c r="AW79">
        <v>76</v>
      </c>
      <c r="AX79">
        <f>IF(Z79&gt;0, (R79*SUMPRODUCT(K79:$K$98, X79:$X$98)-K79*$AZ$3)/Z79, 0)</f>
        <v>-5.7353545143230923E+21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8"/>
        <v>100000</v>
      </c>
      <c r="S80">
        <f t="shared" si="29"/>
        <v>-3.4999891429072331E+22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-3.5157580390272014</v>
      </c>
      <c r="AC80">
        <f t="shared" si="30"/>
        <v>-3.1390696777028579</v>
      </c>
      <c r="AE80">
        <f t="shared" si="31"/>
        <v>0</v>
      </c>
      <c r="AF80">
        <f t="shared" si="32"/>
        <v>0</v>
      </c>
      <c r="AG80">
        <f t="shared" si="32"/>
        <v>-1.121099791146573E-21</v>
      </c>
      <c r="AH80">
        <f t="shared" si="33"/>
        <v>-5.1717955208812028E-17</v>
      </c>
      <c r="AI80">
        <f t="shared" si="34"/>
        <v>-5.1719076308603175E-17</v>
      </c>
      <c r="AJ80">
        <f t="shared" si="35"/>
        <v>-0.37668836132434347</v>
      </c>
      <c r="AK80">
        <f t="shared" si="49"/>
        <v>-0.24610306273190413</v>
      </c>
      <c r="AL80">
        <f t="shared" si="26"/>
        <v>-0.62279142405624766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-2.1465842667895468E-20</v>
      </c>
      <c r="AR80">
        <f t="shared" si="36"/>
        <v>-2.1466307986983095E-20</v>
      </c>
      <c r="AS80">
        <f t="shared" si="36"/>
        <v>-1.5634672844989017E-4</v>
      </c>
      <c r="AT80">
        <f t="shared" si="36"/>
        <v>-1.0214652925392813E-4</v>
      </c>
      <c r="AU80">
        <f t="shared" si="23"/>
        <v>-2.5849325770381829E-4</v>
      </c>
      <c r="AW80">
        <v>77</v>
      </c>
      <c r="AX80">
        <f>IF(Z80&gt;0, (R80*SUMPRODUCT(K80:$K$98, X80:$X$98)-K80*$AZ$3)/Z80, 0)</f>
        <v>-3.4999891429072331E+22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8"/>
        <v>100000</v>
      </c>
      <c r="S81">
        <f t="shared" si="29"/>
        <v>-2.2125292102851085E+23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-3.1390696777028579</v>
      </c>
      <c r="AC81">
        <f t="shared" si="30"/>
        <v>-2.8027407836632658</v>
      </c>
      <c r="AE81">
        <f t="shared" si="31"/>
        <v>0</v>
      </c>
      <c r="AF81">
        <f t="shared" si="32"/>
        <v>0</v>
      </c>
      <c r="AG81">
        <f t="shared" si="32"/>
        <v>-1.5834484639990934E-22</v>
      </c>
      <c r="AH81">
        <f t="shared" si="33"/>
        <v>-7.6123515746815831E-18</v>
      </c>
      <c r="AI81">
        <f t="shared" si="34"/>
        <v>-7.6125099195279831E-18</v>
      </c>
      <c r="AJ81">
        <f t="shared" si="35"/>
        <v>-0.3363288940395921</v>
      </c>
      <c r="AK81">
        <f t="shared" si="49"/>
        <v>-0.21973487743920009</v>
      </c>
      <c r="AL81">
        <f t="shared" si="26"/>
        <v>-0.55606377147879216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-2.8210280952694837E-21</v>
      </c>
      <c r="AR81">
        <f t="shared" si="36"/>
        <v>-2.8210867755939606E-21</v>
      </c>
      <c r="AS81">
        <f t="shared" si="36"/>
        <v>-1.2463865469538427E-4</v>
      </c>
      <c r="AT81">
        <f t="shared" si="36"/>
        <v>-8.1430587734317687E-5</v>
      </c>
      <c r="AU81">
        <f t="shared" si="23"/>
        <v>-2.0606924242970193E-4</v>
      </c>
      <c r="AW81">
        <v>78</v>
      </c>
      <c r="AX81">
        <f>IF(Z81&gt;0, (R81*SUMPRODUCT(K81:$K$98, X81:$X$98)-K81*$AZ$3)/Z81, 0)</f>
        <v>-2.2125292102851085E+23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8"/>
        <v>100000</v>
      </c>
      <c r="S82">
        <f t="shared" si="29"/>
        <v>-1.4503699968353035E+24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-2.8027407836632658</v>
      </c>
      <c r="AC82">
        <f t="shared" si="30"/>
        <v>-2.5024471282707732</v>
      </c>
      <c r="AE82">
        <f t="shared" si="31"/>
        <v>0</v>
      </c>
      <c r="AF82">
        <f t="shared" si="32"/>
        <v>0</v>
      </c>
      <c r="AG82">
        <f t="shared" si="32"/>
        <v>-2.1567316734101418E-23</v>
      </c>
      <c r="AH82">
        <f t="shared" si="33"/>
        <v>-1.0815526496144706E-18</v>
      </c>
      <c r="AI82">
        <f t="shared" si="34"/>
        <v>-1.0815742169312048E-18</v>
      </c>
      <c r="AJ82">
        <f t="shared" si="35"/>
        <v>-0.30029365539249264</v>
      </c>
      <c r="AK82">
        <f t="shared" si="49"/>
        <v>-0.19619185485642862</v>
      </c>
      <c r="AL82">
        <f t="shared" si="26"/>
        <v>-0.49648551024892129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-3.5786416855631258E-22</v>
      </c>
      <c r="AR82">
        <f t="shared" si="36"/>
        <v>-3.5787130475062901E-22</v>
      </c>
      <c r="AS82">
        <f t="shared" si="36"/>
        <v>-9.9361172429355963E-5</v>
      </c>
      <c r="AT82">
        <f t="shared" si="36"/>
        <v>-6.4915965987179269E-5</v>
      </c>
      <c r="AU82">
        <f t="shared" si="23"/>
        <v>-1.6427713841653523E-4</v>
      </c>
      <c r="AW82">
        <v>79</v>
      </c>
      <c r="AX82">
        <f>IF(Z82&gt;0, (R82*SUMPRODUCT(K82:$K$98, X82:$X$98)-K82*$AZ$3)/Z82, 0)</f>
        <v>-1.4503699968353035E+24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8"/>
        <v>100000</v>
      </c>
      <c r="S83">
        <f t="shared" si="29"/>
        <v>-9.8695394535272464E+24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-2.5024471282707732</v>
      </c>
      <c r="AC83">
        <f t="shared" si="30"/>
        <v>-2.2343277930989043</v>
      </c>
      <c r="AE83">
        <f t="shared" si="31"/>
        <v>0</v>
      </c>
      <c r="AF83">
        <f t="shared" si="32"/>
        <v>0</v>
      </c>
      <c r="AG83">
        <f t="shared" si="32"/>
        <v>-2.8298278298846864E-24</v>
      </c>
      <c r="AH83">
        <f t="shared" si="33"/>
        <v>-1.4817452589500576E-19</v>
      </c>
      <c r="AI83">
        <f t="shared" si="34"/>
        <v>-1.4817735572283563E-19</v>
      </c>
      <c r="AJ83">
        <f t="shared" si="35"/>
        <v>-0.26811933517186892</v>
      </c>
      <c r="AK83">
        <f t="shared" si="49"/>
        <v>-0.17517129897895414</v>
      </c>
      <c r="AL83">
        <f t="shared" si="26"/>
        <v>-0.44329063415082304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-4.3774991914190417E-23</v>
      </c>
      <c r="AR83">
        <f t="shared" si="36"/>
        <v>-4.3775827926248656E-23</v>
      </c>
      <c r="AS83">
        <f t="shared" si="36"/>
        <v>-7.9210118326973961E-5</v>
      </c>
      <c r="AT83">
        <f t="shared" si="36"/>
        <v>-5.1750610640289585E-5</v>
      </c>
      <c r="AU83">
        <f t="shared" si="23"/>
        <v>-1.3096072896726354E-4</v>
      </c>
      <c r="AW83">
        <v>80</v>
      </c>
      <c r="AX83">
        <f>IF(Z83&gt;0, (R83*SUMPRODUCT(K83:$K$98, X83:$X$98)-K83*$AZ$3)/Z83, 0)</f>
        <v>-9.8695394535272464E+24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8"/>
        <v>100000</v>
      </c>
      <c r="S84">
        <f t="shared" si="29"/>
        <v>-6.9793298345786254E+25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-2.2343277930989043</v>
      </c>
      <c r="AC84">
        <f t="shared" si="30"/>
        <v>-1.9949355295525928</v>
      </c>
      <c r="AE84">
        <f t="shared" si="31"/>
        <v>0</v>
      </c>
      <c r="AF84">
        <f t="shared" si="32"/>
        <v>0</v>
      </c>
      <c r="AG84">
        <f t="shared" si="32"/>
        <v>-3.5729353262343641E-25</v>
      </c>
      <c r="AH84">
        <f t="shared" si="33"/>
        <v>-1.9553888151699227E-20</v>
      </c>
      <c r="AI84">
        <f t="shared" si="34"/>
        <v>-1.955424544523185E-20</v>
      </c>
      <c r="AJ84">
        <f t="shared" si="35"/>
        <v>-0.23939226354631149</v>
      </c>
      <c r="AK84">
        <f t="shared" si="49"/>
        <v>-0.15640294551692333</v>
      </c>
      <c r="AL84">
        <f t="shared" si="26"/>
        <v>-0.39579520906323484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-5.1578372251125116E-24</v>
      </c>
      <c r="AR84">
        <f t="shared" si="36"/>
        <v>-5.1579314704037066E-24</v>
      </c>
      <c r="AS84">
        <f t="shared" si="36"/>
        <v>-6.3145821370355499E-5</v>
      </c>
      <c r="AT84">
        <f t="shared" si="36"/>
        <v>-4.1255269961965547E-5</v>
      </c>
      <c r="AU84">
        <f t="shared" si="23"/>
        <v>-1.0440109133232105E-4</v>
      </c>
      <c r="AW84">
        <v>81</v>
      </c>
      <c r="AX84">
        <f>IF(Z84&gt;0, (R84*SUMPRODUCT(K84:$K$98, X84:$X$98)-K84*$AZ$3)/Z84, 0)</f>
        <v>-6.9793298345786254E+25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8"/>
        <v>100000</v>
      </c>
      <c r="S85">
        <f t="shared" si="29"/>
        <v>-5.1357887366784134E+26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-1.9949355295525928</v>
      </c>
      <c r="AC85">
        <f t="shared" si="30"/>
        <v>-1.7811924371005292</v>
      </c>
      <c r="AE85">
        <f t="shared" si="31"/>
        <v>0</v>
      </c>
      <c r="AF85">
        <f t="shared" si="32"/>
        <v>0</v>
      </c>
      <c r="AG85">
        <f t="shared" si="32"/>
        <v>-4.3352455884228034E-26</v>
      </c>
      <c r="AH85">
        <f t="shared" si="33"/>
        <v>-2.4829451313037922E-21</v>
      </c>
      <c r="AI85">
        <f t="shared" si="34"/>
        <v>-2.4829884837596766E-21</v>
      </c>
      <c r="AJ85">
        <f t="shared" si="35"/>
        <v>-0.21374309245206358</v>
      </c>
      <c r="AK85">
        <f t="shared" si="49"/>
        <v>-0.13964548706868152</v>
      </c>
      <c r="AL85">
        <f t="shared" si="26"/>
        <v>-0.35338857952074509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-5.8476800874207646E-25</v>
      </c>
      <c r="AR85">
        <f t="shared" si="36"/>
        <v>-5.8477821884659385E-25</v>
      </c>
      <c r="AS85">
        <f t="shared" si="36"/>
        <v>-5.0339462189377726E-5</v>
      </c>
      <c r="AT85">
        <f t="shared" si="36"/>
        <v>-3.2888448630393442E-5</v>
      </c>
      <c r="AU85">
        <f t="shared" si="23"/>
        <v>-8.3227910819771175E-5</v>
      </c>
      <c r="AW85">
        <v>82</v>
      </c>
      <c r="AX85">
        <f>IF(Z85&gt;0, (R85*SUMPRODUCT(K85:$K$98, X85:$X$98)-K85*$AZ$3)/Z85, 0)</f>
        <v>-5.1357887366784134E+26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8"/>
        <v>100000</v>
      </c>
      <c r="S86">
        <f t="shared" si="29"/>
        <v>-3.9390580809584912E+27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-1.7811924371005292</v>
      </c>
      <c r="AC86">
        <f t="shared" si="30"/>
        <v>-1.5903503902683296</v>
      </c>
      <c r="AE86">
        <f t="shared" si="31"/>
        <v>0</v>
      </c>
      <c r="AF86">
        <f t="shared" si="32"/>
        <v>0</v>
      </c>
      <c r="AG86">
        <f t="shared" si="32"/>
        <v>-5.046734389231669E-27</v>
      </c>
      <c r="AH86">
        <f t="shared" si="33"/>
        <v>-3.0297757548923268E-22</v>
      </c>
      <c r="AI86">
        <f t="shared" si="34"/>
        <v>-3.029826222236219E-22</v>
      </c>
      <c r="AJ86">
        <f t="shared" si="35"/>
        <v>-0.19084204683219963</v>
      </c>
      <c r="AK86">
        <f t="shared" si="49"/>
        <v>-0.12468347059703706</v>
      </c>
      <c r="AL86">
        <f t="shared" si="26"/>
        <v>-0.31552551742923668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-6.371019672746888E-26</v>
      </c>
      <c r="AR86">
        <f t="shared" si="36"/>
        <v>-6.3711257955978121E-26</v>
      </c>
      <c r="AS86">
        <f t="shared" si="36"/>
        <v>-4.0130311056583008E-5</v>
      </c>
      <c r="AT86">
        <f t="shared" si="36"/>
        <v>-2.6218469890300896E-5</v>
      </c>
      <c r="AU86">
        <f t="shared" si="23"/>
        <v>-6.6348780946883898E-5</v>
      </c>
      <c r="AW86">
        <v>83</v>
      </c>
      <c r="AX86">
        <f>IF(Z86&gt;0, (R86*SUMPRODUCT(K86:$K$98, X86:$X$98)-K86*$AZ$3)/Z86, 0)</f>
        <v>-3.9390580809584912E+27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8"/>
        <v>100000</v>
      </c>
      <c r="S87">
        <f t="shared" si="29"/>
        <v>-3.1546253117603923E+28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-1.5903503902683296</v>
      </c>
      <c r="AC87">
        <f t="shared" si="30"/>
        <v>-1.4199557055967229</v>
      </c>
      <c r="AE87">
        <f t="shared" si="31"/>
        <v>0</v>
      </c>
      <c r="AF87">
        <f t="shared" si="32"/>
        <v>0</v>
      </c>
      <c r="AG87">
        <f t="shared" si="32"/>
        <v>-5.6264832003310779E-28</v>
      </c>
      <c r="AH87">
        <f t="shared" si="33"/>
        <v>-3.5468949802449951E-23</v>
      </c>
      <c r="AI87">
        <f t="shared" si="34"/>
        <v>-3.5469512450769981E-23</v>
      </c>
      <c r="AJ87">
        <f t="shared" si="35"/>
        <v>-0.17039468467160668</v>
      </c>
      <c r="AK87">
        <f t="shared" si="49"/>
        <v>-0.11132452731878308</v>
      </c>
      <c r="AL87">
        <f t="shared" si="26"/>
        <v>-0.28171921199038974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-6.659302867258122E-27</v>
      </c>
      <c r="AR87">
        <f t="shared" si="36"/>
        <v>-6.6594085045998451E-27</v>
      </c>
      <c r="AS87">
        <f t="shared" si="36"/>
        <v>-3.1991638278525972E-5</v>
      </c>
      <c r="AT87">
        <f t="shared" si="36"/>
        <v>-2.0901203675303642E-5</v>
      </c>
      <c r="AU87">
        <f t="shared" si="23"/>
        <v>-5.2892841953829614E-5</v>
      </c>
      <c r="AW87">
        <v>84</v>
      </c>
      <c r="AX87">
        <f>IF(Z87&gt;0, (R87*SUMPRODUCT(K87:$K$98, X87:$X$98)-K87*$AZ$3)/Z87, 0)</f>
        <v>-3.1546253117603923E+28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8"/>
        <v>100000</v>
      </c>
      <c r="S88">
        <f t="shared" si="29"/>
        <v>-2.6431473975597477E+29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-1.4199557055967229</v>
      </c>
      <c r="AC88">
        <f t="shared" si="30"/>
        <v>-1.2678175942827883</v>
      </c>
      <c r="AE88">
        <f t="shared" si="31"/>
        <v>0</v>
      </c>
      <c r="AF88">
        <f t="shared" si="32"/>
        <v>0</v>
      </c>
      <c r="AG88">
        <f t="shared" si="32"/>
        <v>-5.9957760748288427E-29</v>
      </c>
      <c r="AH88">
        <f t="shared" si="33"/>
        <v>-3.9765126086759065E-24</v>
      </c>
      <c r="AI88">
        <f t="shared" si="34"/>
        <v>-3.9765725664366549E-24</v>
      </c>
      <c r="AJ88">
        <f t="shared" si="35"/>
        <v>-0.15213811131393462</v>
      </c>
      <c r="AK88">
        <f t="shared" si="49"/>
        <v>-9.9396899391770613E-2</v>
      </c>
      <c r="AL88">
        <f t="shared" si="26"/>
        <v>-0.25153501070570522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-6.6659918554852317E-28</v>
      </c>
      <c r="AR88">
        <f t="shared" si="36"/>
        <v>-6.6660923651488876E-28</v>
      </c>
      <c r="AS88">
        <f t="shared" si="36"/>
        <v>-2.5503538168467784E-5</v>
      </c>
      <c r="AT88">
        <f t="shared" si="36"/>
        <v>-1.6662311603398951E-5</v>
      </c>
      <c r="AU88">
        <f t="shared" si="23"/>
        <v>-4.2165849771866731E-5</v>
      </c>
      <c r="AW88">
        <v>85</v>
      </c>
      <c r="AX88">
        <f>IF(Z88&gt;0, (R88*SUMPRODUCT(K88:$K$98, X88:$X$98)-K88*$AZ$3)/Z88, 0)</f>
        <v>-2.6431473975597477E+29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-1.2678175942827883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-4.7966208598630745E-25</v>
      </c>
      <c r="AI89">
        <f t="shared" si="34"/>
        <v>-4.7966208598630745E-25</v>
      </c>
      <c r="AJ89">
        <f t="shared" si="35"/>
        <v>-1.2678175942827883</v>
      </c>
      <c r="AK89">
        <f t="shared" si="49"/>
        <v>-8.8747231599795182E-2</v>
      </c>
      <c r="AL89">
        <f t="shared" si="26"/>
        <v>-1.3565648258825835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-7.1792616897028654E-29</v>
      </c>
      <c r="AR89">
        <f t="shared" si="36"/>
        <v>-7.1792616897028654E-29</v>
      </c>
      <c r="AS89">
        <f t="shared" si="36"/>
        <v>-1.8975846851538526E-4</v>
      </c>
      <c r="AT89">
        <f t="shared" si="36"/>
        <v>-1.3283092796076968E-5</v>
      </c>
      <c r="AU89">
        <f t="shared" si="23"/>
        <v>-2.0304156131146223E-4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15079.932495125993</v>
      </c>
      <c r="AO91" s="8">
        <f t="shared" si="50"/>
        <v>-1507.9932495125995</v>
      </c>
      <c r="AP91" s="8">
        <f t="shared" si="50"/>
        <v>-220.28027557741964</v>
      </c>
      <c r="AQ91" s="8">
        <f t="shared" si="50"/>
        <v>-7563.0045137516636</v>
      </c>
      <c r="AR91" s="8">
        <f t="shared" si="50"/>
        <v>5788.6544562843064</v>
      </c>
      <c r="AS91" s="8">
        <f t="shared" si="50"/>
        <v>-1942.0845867711353</v>
      </c>
      <c r="AT91" s="8">
        <f t="shared" si="50"/>
        <v>632.09926258345888</v>
      </c>
      <c r="AU91" s="8">
        <f t="shared" si="50"/>
        <v>4478.6691320966365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CEA6-DEC1-4265-9CA2-69845FCAD99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34376.827058098883</v>
      </c>
      <c r="K3">
        <v>1</v>
      </c>
      <c r="L3" s="2">
        <v>0</v>
      </c>
      <c r="O3">
        <f>$C$3</f>
        <v>34376.827058098883</v>
      </c>
      <c r="P3">
        <f>O3*C5</f>
        <v>3437.6827058098884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34376.827058098883</v>
      </c>
      <c r="AF3">
        <f t="shared" ref="AF3:AG34" si="4">-$Z3*P3</f>
        <v>-3437.6827058098884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30839.144352288993</v>
      </c>
      <c r="AJ3">
        <f t="shared" ref="AJ3:AJ66" si="7">AB3-AC3</f>
        <v>0</v>
      </c>
      <c r="AL3">
        <f t="shared" ref="AL3:AL34" si="8">SUM(AI3:AK3)</f>
        <v>30839.144352288993</v>
      </c>
      <c r="AN3">
        <f t="shared" ref="AN3:AU34" si="9">AE3*$K3</f>
        <v>34376.827058098883</v>
      </c>
      <c r="AO3">
        <f t="shared" si="9"/>
        <v>-3437.6827058098884</v>
      </c>
      <c r="AP3">
        <f t="shared" si="9"/>
        <v>-100</v>
      </c>
      <c r="AQ3">
        <f t="shared" si="9"/>
        <v>0</v>
      </c>
      <c r="AR3">
        <f t="shared" si="9"/>
        <v>30839.144352288993</v>
      </c>
      <c r="AS3">
        <f t="shared" si="9"/>
        <v>0</v>
      </c>
      <c r="AT3">
        <f t="shared" si="9"/>
        <v>0</v>
      </c>
      <c r="AU3">
        <f t="shared" si="9"/>
        <v>30839.144352288993</v>
      </c>
      <c r="AW3">
        <v>0</v>
      </c>
      <c r="AX3">
        <f>IF(Z3&gt;0, (R3*SUMPRODUCT(K3:$K$98, X3:$X$98)-K3*$AZ$3)/Z3, 0)</f>
        <v>0</v>
      </c>
      <c r="AZ3">
        <f>C6*ABS(SUMPRODUCT(X4:X79, K4:K79))/1</f>
        <v>18494.012065429411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</v>
      </c>
      <c r="S4">
        <f t="shared" si="1"/>
        <v>1255.8726947481293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1240.5256717085322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-222.02060000000003</v>
      </c>
      <c r="AI4">
        <f t="shared" si="6"/>
        <v>-222.02060000000003</v>
      </c>
      <c r="AJ4">
        <f t="shared" si="7"/>
        <v>-1240.5256717085322</v>
      </c>
      <c r="AK4">
        <f>G4*SUM(AB4, AE4:AF4)</f>
        <v>0</v>
      </c>
      <c r="AL4">
        <f t="shared" si="8"/>
        <v>-1462.5462717085322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-207.12809030693165</v>
      </c>
      <c r="AR4">
        <f t="shared" si="9"/>
        <v>-207.12809030693165</v>
      </c>
      <c r="AS4">
        <f t="shared" si="9"/>
        <v>-1157.3147417749158</v>
      </c>
      <c r="AT4">
        <f t="shared" si="9"/>
        <v>0</v>
      </c>
      <c r="AU4">
        <f t="shared" si="9"/>
        <v>-1364.4428320818474</v>
      </c>
      <c r="AW4">
        <v>1</v>
      </c>
      <c r="AX4">
        <f>IF(Z4&gt;0, (R4*SUMPRODUCT(K4:$K$98, X4:$X$98)-K4*$AZ$3)/Z4, 0)</f>
        <v>1255.8726947481293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100000</v>
      </c>
      <c r="S5">
        <f t="shared" si="1"/>
        <v>2534.424346397067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1240.5256717085322</v>
      </c>
      <c r="AC5">
        <f t="shared" si="2"/>
        <v>2472.5059790446758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-233.29353541298184</v>
      </c>
      <c r="AI5">
        <f t="shared" si="6"/>
        <v>-245.48814867180522</v>
      </c>
      <c r="AJ5">
        <f t="shared" si="7"/>
        <v>-1231.9803073361436</v>
      </c>
      <c r="AK5">
        <f>G5*SUM(AB5, AE5:AF5)</f>
        <v>50.861552540049821</v>
      </c>
      <c r="AL5">
        <f t="shared" si="8"/>
        <v>-1426.606903467899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-199.49117260276824</v>
      </c>
      <c r="AR5">
        <f t="shared" si="9"/>
        <v>-209.91888417280163</v>
      </c>
      <c r="AS5">
        <f t="shared" si="9"/>
        <v>-1053.4762384175779</v>
      </c>
      <c r="AT5">
        <f t="shared" si="9"/>
        <v>43.492121368259902</v>
      </c>
      <c r="AU5">
        <f t="shared" si="9"/>
        <v>-1219.9030012221197</v>
      </c>
      <c r="AW5">
        <v>2</v>
      </c>
      <c r="AX5">
        <f>IF(Z5&gt;0, (R5*SUMPRODUCT(K5:$K$98, X5:$X$98)-K5*$AZ$3)/Z5, 0)</f>
        <v>2534.424346397067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100000</v>
      </c>
      <c r="S6">
        <f t="shared" si="1"/>
        <v>3966.3053550011659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2472.5059790446758</v>
      </c>
      <c r="AC6">
        <f t="shared" si="2"/>
        <v>3820.9264100273358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-246.68629496632917</v>
      </c>
      <c r="AI6">
        <f t="shared" si="6"/>
        <v>-258.72812630569354</v>
      </c>
      <c r="AJ6">
        <f t="shared" si="7"/>
        <v>-1348.42043098266</v>
      </c>
      <c r="AK6">
        <f>G6*SUM(AB6, AE6:AF6)</f>
        <v>144.64159977411353</v>
      </c>
      <c r="AL6">
        <f t="shared" si="8"/>
        <v>-1462.50695751424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-190.29628207090073</v>
      </c>
      <c r="AR6">
        <f t="shared" si="9"/>
        <v>-199.58547153932525</v>
      </c>
      <c r="AS6">
        <f t="shared" si="9"/>
        <v>-1040.1850444081854</v>
      </c>
      <c r="AT6">
        <f t="shared" si="9"/>
        <v>111.57798074496989</v>
      </c>
      <c r="AU6">
        <f t="shared" si="9"/>
        <v>-1128.1925352025405</v>
      </c>
      <c r="AW6">
        <v>3</v>
      </c>
      <c r="AX6">
        <f>IF(Z6&gt;0, (R6*SUMPRODUCT(K6:$K$98, X6:$X$98)-K6*$AZ$3)/Z6, 0)</f>
        <v>3966.3053550011659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100000</v>
      </c>
      <c r="S7">
        <f t="shared" si="1"/>
        <v>5169.8015097529969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3820.9264100273358</v>
      </c>
      <c r="AC7">
        <f t="shared" si="2"/>
        <v>4916.9615077180479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-262.01425839254966</v>
      </c>
      <c r="AI7">
        <f t="shared" si="6"/>
        <v>-273.90291963622133</v>
      </c>
      <c r="AJ7">
        <f t="shared" si="7"/>
        <v>-1096.0350976907121</v>
      </c>
      <c r="AK7">
        <f>G7*SUM(AB7, AE7:AF7)</f>
        <v>187.60748673234218</v>
      </c>
      <c r="AL7">
        <f t="shared" si="8"/>
        <v>-1182.330530594591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-183.89630314739665</v>
      </c>
      <c r="AR7">
        <f t="shared" si="9"/>
        <v>-192.24043245354864</v>
      </c>
      <c r="AS7">
        <f t="shared" si="9"/>
        <v>-769.25890912068371</v>
      </c>
      <c r="AT7">
        <f t="shared" si="9"/>
        <v>131.67345725576362</v>
      </c>
      <c r="AU7">
        <f t="shared" si="9"/>
        <v>-829.82588431846852</v>
      </c>
      <c r="AW7">
        <v>4</v>
      </c>
      <c r="AX7">
        <f>IF(Z7&gt;0, (R7*SUMPRODUCT(K7:$K$98, X7:$X$98)-K7*$AZ$3)/Z7, 0)</f>
        <v>5169.8015097529969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100000</v>
      </c>
      <c r="S8">
        <f t="shared" si="1"/>
        <v>5969.7719542273589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4916.9615077180479</v>
      </c>
      <c r="AC8">
        <f t="shared" si="2"/>
        <v>5596.9535891573232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-403.29934069694298</v>
      </c>
      <c r="AI8">
        <f t="shared" si="6"/>
        <v>-415.01870291059078</v>
      </c>
      <c r="AJ8">
        <f t="shared" si="7"/>
        <v>-679.99208143927535</v>
      </c>
      <c r="AK8">
        <f t="shared" ref="AK8:AK71" si="22">G8*SUM(AB8:AB8, AE8:AF8)</f>
        <v>104.73128011439442</v>
      </c>
      <c r="AL8">
        <f t="shared" si="8"/>
        <v>-990.27950423547168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-264.21926510939636</v>
      </c>
      <c r="AR8">
        <f t="shared" si="9"/>
        <v>-271.89713848823658</v>
      </c>
      <c r="AS8">
        <f t="shared" si="9"/>
        <v>-445.49293764678856</v>
      </c>
      <c r="AT8">
        <f t="shared" si="9"/>
        <v>68.614101421469016</v>
      </c>
      <c r="AU8">
        <f t="shared" si="9"/>
        <v>-648.77597471355602</v>
      </c>
      <c r="AW8">
        <v>5</v>
      </c>
      <c r="AX8">
        <f>IF(Z8&gt;0, (R8*SUMPRODUCT(K8:$K$98, X8:$X$98)-K8*$AZ$3)/Z8, 0)</f>
        <v>5969.7719542273589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100000</v>
      </c>
      <c r="S9">
        <f t="shared" si="1"/>
        <v>6475.1397207084083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5596.9535891573232</v>
      </c>
      <c r="AC9">
        <f t="shared" si="2"/>
        <v>5974.1759250643663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-554.07438206988525</v>
      </c>
      <c r="AI9">
        <f t="shared" si="6"/>
        <v>-565.60729136363784</v>
      </c>
      <c r="AJ9">
        <f t="shared" si="7"/>
        <v>-377.22233590704309</v>
      </c>
      <c r="AK9">
        <f t="shared" si="22"/>
        <v>33.022026176028206</v>
      </c>
      <c r="AL9">
        <f t="shared" si="8"/>
        <v>-909.80760109465268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-343.78129971391593</v>
      </c>
      <c r="AR9">
        <f t="shared" si="9"/>
        <v>-350.93701503805249</v>
      </c>
      <c r="AS9">
        <f t="shared" si="9"/>
        <v>-234.05158064659611</v>
      </c>
      <c r="AT9">
        <f t="shared" si="9"/>
        <v>20.488864754173132</v>
      </c>
      <c r="AU9">
        <f t="shared" si="9"/>
        <v>-564.49973093047549</v>
      </c>
      <c r="AW9">
        <v>6</v>
      </c>
      <c r="AX9">
        <f>IF(Z9&gt;0, (R9*SUMPRODUCT(K9:$K$98, X9:$X$98)-K9*$AZ$3)/Z9, 0)</f>
        <v>6475.1397207084083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100000</v>
      </c>
      <c r="S10">
        <f t="shared" si="1"/>
        <v>6862.3176949938006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5974.1759250643663</v>
      </c>
      <c r="AC10">
        <f t="shared" si="2"/>
        <v>6219.3206778764034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-710.61026283147032</v>
      </c>
      <c r="AI10">
        <f t="shared" si="6"/>
        <v>-721.9390167494314</v>
      </c>
      <c r="AJ10">
        <f t="shared" si="7"/>
        <v>-245.14475281203704</v>
      </c>
      <c r="AK10">
        <f t="shared" si="22"/>
        <v>24.494121292763904</v>
      </c>
      <c r="AL10">
        <f t="shared" si="8"/>
        <v>-942.58964826870454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-418.27686128492189</v>
      </c>
      <c r="AR10">
        <f t="shared" si="9"/>
        <v>-424.9451517374028</v>
      </c>
      <c r="AS10">
        <f t="shared" si="9"/>
        <v>-144.29622414699784</v>
      </c>
      <c r="AT10">
        <f t="shared" si="9"/>
        <v>14.417641723110409</v>
      </c>
      <c r="AU10">
        <f t="shared" si="9"/>
        <v>-554.82373416129019</v>
      </c>
      <c r="AW10">
        <v>7</v>
      </c>
      <c r="AX10">
        <f>IF(Z10&gt;0, (R10*SUMPRODUCT(K10:$K$98, X10:$X$98)-K10*$AZ$3)/Z10, 0)</f>
        <v>6862.3176949938006</v>
      </c>
    </row>
    <row r="11" spans="1:52" x14ac:dyDescent="0.25">
      <c r="A11" t="s">
        <v>33</v>
      </c>
      <c r="C11" s="12">
        <f>AU81</f>
        <v>9973.8008085528654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100000</v>
      </c>
      <c r="S11">
        <f t="shared" si="1"/>
        <v>7139.9730300865203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6219.3206778764034</v>
      </c>
      <c r="AC11">
        <f t="shared" si="2"/>
        <v>6343.0621159730144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-884.99047416704911</v>
      </c>
      <c r="AI11">
        <f t="shared" si="6"/>
        <v>-896.09531673655977</v>
      </c>
      <c r="AJ11">
        <f t="shared" si="7"/>
        <v>-123.74143809661109</v>
      </c>
      <c r="AK11">
        <f t="shared" si="22"/>
        <v>14.926369626903366</v>
      </c>
      <c r="AL11">
        <f t="shared" si="8"/>
        <v>-1004.9103852062675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-494.98281558888095</v>
      </c>
      <c r="AR11">
        <f t="shared" si="9"/>
        <v>-501.19384994707684</v>
      </c>
      <c r="AS11">
        <f t="shared" si="9"/>
        <v>-69.209655043717859</v>
      </c>
      <c r="AT11">
        <f t="shared" si="9"/>
        <v>8.3484474467353209</v>
      </c>
      <c r="AU11">
        <f t="shared" si="9"/>
        <v>-562.05505754405942</v>
      </c>
      <c r="AW11">
        <v>8</v>
      </c>
      <c r="AX11">
        <f>IF(Z11&gt;0, (R11*SUMPRODUCT(K11:$K$98, X11:$X$98)-K11*$AZ$3)/Z11, 0)</f>
        <v>7139.9730300865203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100000</v>
      </c>
      <c r="S12">
        <f t="shared" si="1"/>
        <v>7323.4306403751953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6343.0621159730144</v>
      </c>
      <c r="AC12">
        <f t="shared" si="2"/>
        <v>6362.175958479751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-1076.0961130629121</v>
      </c>
      <c r="AI12">
        <f t="shared" si="6"/>
        <v>-1086.9553951925948</v>
      </c>
      <c r="AJ12">
        <f t="shared" si="7"/>
        <v>-19.113842506736546</v>
      </c>
      <c r="AK12">
        <f t="shared" si="22"/>
        <v>14.589042866737932</v>
      </c>
      <c r="AL12">
        <f t="shared" si="8"/>
        <v>-1091.4801948325935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-571.95652375107272</v>
      </c>
      <c r="AR12">
        <f t="shared" si="9"/>
        <v>-577.72834764480183</v>
      </c>
      <c r="AS12">
        <f t="shared" si="9"/>
        <v>-10.159210485912599</v>
      </c>
      <c r="AT12">
        <f t="shared" si="9"/>
        <v>7.7542313754524059</v>
      </c>
      <c r="AU12">
        <f t="shared" si="9"/>
        <v>-580.13332675526203</v>
      </c>
      <c r="AW12">
        <v>9</v>
      </c>
      <c r="AX12">
        <f>IF(Z12&gt;0, (R12*SUMPRODUCT(K12:$K$98, X12:$X$98)-K12*$AZ$3)/Z12, 0)</f>
        <v>7323.4306403751953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100000</v>
      </c>
      <c r="S13">
        <f t="shared" si="1"/>
        <v>7407.4083389945081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6362.175958479751</v>
      </c>
      <c r="AC13">
        <f t="shared" si="2"/>
        <v>6276.1013062975726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-1278.1574877427693</v>
      </c>
      <c r="AI13">
        <f t="shared" si="6"/>
        <v>-1288.7484073651872</v>
      </c>
      <c r="AJ13">
        <f t="shared" si="7"/>
        <v>86.074652182178397</v>
      </c>
      <c r="AK13">
        <f t="shared" si="22"/>
        <v>12.724351916959503</v>
      </c>
      <c r="AL13">
        <f t="shared" si="8"/>
        <v>-1189.9494032660493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-645.77404225082773</v>
      </c>
      <c r="AR13">
        <f t="shared" si="9"/>
        <v>-651.1249798632191</v>
      </c>
      <c r="AS13">
        <f t="shared" si="9"/>
        <v>43.488205959018629</v>
      </c>
      <c r="AT13">
        <f t="shared" si="9"/>
        <v>6.4288291945528231</v>
      </c>
      <c r="AU13">
        <f t="shared" si="9"/>
        <v>-601.20794470964768</v>
      </c>
      <c r="AW13">
        <v>10</v>
      </c>
      <c r="AX13">
        <f>IF(Z13&gt;0, (R13*SUMPRODUCT(K13:$K$98, X13:$X$98)-K13*$AZ$3)/Z13, 0)</f>
        <v>7407.4083389945081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100000</v>
      </c>
      <c r="S14">
        <f t="shared" si="1"/>
        <v>7392.8819524662467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6276.1013062975726</v>
      </c>
      <c r="AC14">
        <f t="shared" si="2"/>
        <v>6090.5032434532714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-1496.7411268904777</v>
      </c>
      <c r="AI14">
        <f t="shared" si="6"/>
        <v>-1507.0390446758101</v>
      </c>
      <c r="AJ14">
        <f t="shared" si="7"/>
        <v>185.59806284430124</v>
      </c>
      <c r="AK14">
        <f t="shared" si="22"/>
        <v>11.296982351335631</v>
      </c>
      <c r="AL14">
        <f t="shared" si="8"/>
        <v>-1310.1439994801733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-718.96829801150011</v>
      </c>
      <c r="AR14">
        <f t="shared" si="9"/>
        <v>-723.91496266189597</v>
      </c>
      <c r="AS14">
        <f t="shared" si="9"/>
        <v>89.153108015827883</v>
      </c>
      <c r="AT14">
        <f t="shared" si="9"/>
        <v>5.4265711203378082</v>
      </c>
      <c r="AU14">
        <f t="shared" si="9"/>
        <v>-629.33528352573035</v>
      </c>
      <c r="AW14">
        <v>11</v>
      </c>
      <c r="AX14">
        <f>IF(Z14&gt;0, (R14*SUMPRODUCT(K14:$K$98, X14:$X$98)-K14*$AZ$3)/Z14, 0)</f>
        <v>7392.8819524662467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100000</v>
      </c>
      <c r="S15">
        <f t="shared" si="1"/>
        <v>7299.9876279838436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6090.5032434532714</v>
      </c>
      <c r="AC15">
        <f t="shared" si="2"/>
        <v>5827.4769847062325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-1730.92172131387</v>
      </c>
      <c r="AI15">
        <f t="shared" si="6"/>
        <v>-1740.9002947061849</v>
      </c>
      <c r="AJ15">
        <f t="shared" si="7"/>
        <v>263.02625874703881</v>
      </c>
      <c r="AK15">
        <f t="shared" si="22"/>
        <v>24.971063298158416</v>
      </c>
      <c r="AL15">
        <f t="shared" si="8"/>
        <v>-1452.9029726609876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-788.78503689327943</v>
      </c>
      <c r="AR15">
        <f t="shared" si="9"/>
        <v>-793.33229589666462</v>
      </c>
      <c r="AS15">
        <f t="shared" si="9"/>
        <v>119.8616752305827</v>
      </c>
      <c r="AT15">
        <f t="shared" si="9"/>
        <v>11.379371373276943</v>
      </c>
      <c r="AU15">
        <f t="shared" si="9"/>
        <v>-662.09124929280495</v>
      </c>
      <c r="AW15">
        <v>12</v>
      </c>
      <c r="AX15">
        <f>IF(Z15&gt;0, (R15*SUMPRODUCT(K15:$K$98, X15:$X$98)-K15*$AZ$3)/Z15, 0)</f>
        <v>7299.9876279838436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100000</v>
      </c>
      <c r="S16">
        <f t="shared" si="1"/>
        <v>7128.0634576487428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5827.4769847062325</v>
      </c>
      <c r="AC16">
        <f t="shared" si="2"/>
        <v>5493.9235547045582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-1955.7411520820733</v>
      </c>
      <c r="AI16">
        <f t="shared" si="6"/>
        <v>-1965.3754720964548</v>
      </c>
      <c r="AJ16">
        <f t="shared" si="7"/>
        <v>333.55343000167431</v>
      </c>
      <c r="AK16">
        <f t="shared" si="22"/>
        <v>41.375086591414252</v>
      </c>
      <c r="AL16">
        <f t="shared" si="8"/>
        <v>-1590.4469555033663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-843.0950450610618</v>
      </c>
      <c r="AR16">
        <f t="shared" si="9"/>
        <v>-847.24827743437993</v>
      </c>
      <c r="AS16">
        <f t="shared" si="9"/>
        <v>143.79062576770485</v>
      </c>
      <c r="AT16">
        <f t="shared" si="9"/>
        <v>17.836271664610273</v>
      </c>
      <c r="AU16">
        <f t="shared" si="9"/>
        <v>-685.62138000206483</v>
      </c>
      <c r="AW16">
        <v>13</v>
      </c>
      <c r="AX16">
        <f>IF(Z16&gt;0, (R16*SUMPRODUCT(K16:$K$98, X16:$X$98)-K16*$AZ$3)/Z16, 0)</f>
        <v>7128.0634576487428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100000</v>
      </c>
      <c r="S17">
        <f t="shared" si="1"/>
        <v>6919.0911631394865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5493.9235547045582</v>
      </c>
      <c r="AC17">
        <f t="shared" si="2"/>
        <v>5128.970617911551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-2176.0064394043734</v>
      </c>
      <c r="AI17">
        <f t="shared" si="6"/>
        <v>-2185.2724154136854</v>
      </c>
      <c r="AJ17">
        <f t="shared" si="7"/>
        <v>364.95293679300721</v>
      </c>
      <c r="AK17">
        <f t="shared" si="22"/>
        <v>75.816145054922899</v>
      </c>
      <c r="AL17">
        <f t="shared" si="8"/>
        <v>-1744.5033335657554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-881.79037288550398</v>
      </c>
      <c r="AR17">
        <f t="shared" si="9"/>
        <v>-885.54525535847858</v>
      </c>
      <c r="AS17">
        <f t="shared" si="9"/>
        <v>147.89110013316574</v>
      </c>
      <c r="AT17">
        <f t="shared" si="9"/>
        <v>30.723230229512325</v>
      </c>
      <c r="AU17">
        <f t="shared" si="9"/>
        <v>-706.93092499580064</v>
      </c>
      <c r="AW17">
        <v>14</v>
      </c>
      <c r="AX17">
        <f>IF(Z17&gt;0, (R17*SUMPRODUCT(K17:$K$98, X17:$X$98)-K17*$AZ$3)/Z17, 0)</f>
        <v>6919.0911631394865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100000</v>
      </c>
      <c r="S18">
        <f t="shared" si="1"/>
        <v>6688.2718715123174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5128.970617911551</v>
      </c>
      <c r="AC18">
        <f t="shared" si="2"/>
        <v>4747.9252557385398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-2397.7103561774743</v>
      </c>
      <c r="AI18">
        <f t="shared" si="6"/>
        <v>-2406.5839586321713</v>
      </c>
      <c r="AJ18">
        <f t="shared" si="7"/>
        <v>381.0453621730112</v>
      </c>
      <c r="AK18">
        <f t="shared" si="22"/>
        <v>110.78576534688951</v>
      </c>
      <c r="AL18">
        <f t="shared" si="8"/>
        <v>-1914.7528311122705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-906.7116397521022</v>
      </c>
      <c r="AR18">
        <f t="shared" si="9"/>
        <v>-910.06725716914241</v>
      </c>
      <c r="AS18">
        <f t="shared" si="9"/>
        <v>144.09507981882842</v>
      </c>
      <c r="AT18">
        <f t="shared" si="9"/>
        <v>41.894444297689233</v>
      </c>
      <c r="AU18">
        <f t="shared" si="9"/>
        <v>-724.07773305262469</v>
      </c>
      <c r="AW18">
        <v>15</v>
      </c>
      <c r="AX18">
        <f>IF(Z18&gt;0, (R18*SUMPRODUCT(K18:$K$98, X18:$X$98)-K18*$AZ$3)/Z18, 0)</f>
        <v>6688.2718715123174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100000</v>
      </c>
      <c r="S19">
        <f t="shared" si="1"/>
        <v>6376.6646434134627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4747.9252557385398</v>
      </c>
      <c r="AC19">
        <f t="shared" si="2"/>
        <v>4312.7612822115634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-2645.434568092247</v>
      </c>
      <c r="AI19">
        <f t="shared" si="6"/>
        <v>-2653.8887552013853</v>
      </c>
      <c r="AJ19">
        <f t="shared" si="7"/>
        <v>435.16397352697641</v>
      </c>
      <c r="AK19">
        <f t="shared" si="22"/>
        <v>105.87873320296944</v>
      </c>
      <c r="AL19">
        <f t="shared" si="8"/>
        <v>-2112.8460484714396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-932.9388746498621</v>
      </c>
      <c r="AR19">
        <f t="shared" si="9"/>
        <v>-935.92032801968276</v>
      </c>
      <c r="AS19">
        <f t="shared" si="9"/>
        <v>153.46491372235786</v>
      </c>
      <c r="AT19">
        <f t="shared" si="9"/>
        <v>37.339190844158828</v>
      </c>
      <c r="AU19">
        <f t="shared" si="9"/>
        <v>-745.11622345316619</v>
      </c>
      <c r="AW19">
        <v>16</v>
      </c>
      <c r="AX19">
        <f>IF(Z19&gt;0, (R19*SUMPRODUCT(K19:$K$98, X19:$X$98)-K19*$AZ$3)/Z19, 0)</f>
        <v>6376.6646434134627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100000</v>
      </c>
      <c r="S20">
        <f t="shared" si="1"/>
        <v>5798.4096999824278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4312.7612822115634</v>
      </c>
      <c r="AC20">
        <f t="shared" si="2"/>
        <v>3715.73240186973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-2875.2395476133242</v>
      </c>
      <c r="AI20">
        <f t="shared" si="6"/>
        <v>-2883.2497879079197</v>
      </c>
      <c r="AJ20">
        <f t="shared" si="7"/>
        <v>597.02888034183343</v>
      </c>
      <c r="AK20">
        <f t="shared" si="22"/>
        <v>18.544873513509721</v>
      </c>
      <c r="AL20">
        <f t="shared" si="8"/>
        <v>-2267.6760340525766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-961.75841009834255</v>
      </c>
      <c r="AR20">
        <f t="shared" si="9"/>
        <v>-964.43780979449321</v>
      </c>
      <c r="AS20">
        <f t="shared" si="9"/>
        <v>199.7042462834043</v>
      </c>
      <c r="AT20">
        <f t="shared" si="9"/>
        <v>6.2032007317905045</v>
      </c>
      <c r="AU20">
        <f t="shared" si="9"/>
        <v>-758.53036277929846</v>
      </c>
      <c r="AW20">
        <v>17</v>
      </c>
      <c r="AX20">
        <f>IF(Z20&gt;0, (R20*SUMPRODUCT(K20:$K$98, X20:$X$98)-K20*$AZ$3)/Z20, 0)</f>
        <v>5798.4096999824278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100000</v>
      </c>
      <c r="S21">
        <f t="shared" si="1"/>
        <v>5063.6281500862697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3715.73240186973</v>
      </c>
      <c r="AC21">
        <f t="shared" si="2"/>
        <v>3057.5183883183008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-3059.1339661618472</v>
      </c>
      <c r="AI21">
        <f t="shared" si="6"/>
        <v>-3066.6817123077262</v>
      </c>
      <c r="AJ21">
        <f t="shared" si="7"/>
        <v>658.21401355142916</v>
      </c>
      <c r="AK21">
        <f t="shared" si="22"/>
        <v>5.9451718429915683</v>
      </c>
      <c r="AL21">
        <f t="shared" si="8"/>
        <v>-2402.5225269133057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-973.06057769254505</v>
      </c>
      <c r="AR21">
        <f t="shared" si="9"/>
        <v>-975.46139253302761</v>
      </c>
      <c r="AS21">
        <f t="shared" si="9"/>
        <v>209.36713310246606</v>
      </c>
      <c r="AT21">
        <f t="shared" si="9"/>
        <v>1.8910621149687712</v>
      </c>
      <c r="AU21">
        <f t="shared" si="9"/>
        <v>-764.20319731559289</v>
      </c>
      <c r="AW21">
        <v>18</v>
      </c>
      <c r="AX21">
        <f>IF(Z21&gt;0, (R21*SUMPRODUCT(K21:$K$98, X21:$X$98)-K21*$AZ$3)/Z21, 0)</f>
        <v>5063.6281500862697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100000</v>
      </c>
      <c r="S22">
        <f t="shared" si="1"/>
        <v>4375.7785754035976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3057.5183883183008</v>
      </c>
      <c r="AC22">
        <f t="shared" si="2"/>
        <v>2474.4369678799139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-3229.6535850814662</v>
      </c>
      <c r="AI22">
        <f t="shared" si="6"/>
        <v>-3236.7221470677514</v>
      </c>
      <c r="AJ22">
        <f t="shared" si="7"/>
        <v>583.08142043838689</v>
      </c>
      <c r="AK22">
        <f t="shared" si="22"/>
        <v>64.207886154684317</v>
      </c>
      <c r="AL22">
        <f t="shared" si="8"/>
        <v>-2589.4328404746802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-959.19709143664397</v>
      </c>
      <c r="AR22">
        <f t="shared" si="9"/>
        <v>-961.29643240906398</v>
      </c>
      <c r="AS22">
        <f t="shared" si="9"/>
        <v>173.17337225848013</v>
      </c>
      <c r="AT22">
        <f t="shared" si="9"/>
        <v>19.069542916725801</v>
      </c>
      <c r="AU22">
        <f t="shared" si="9"/>
        <v>-769.05351723385797</v>
      </c>
      <c r="AW22">
        <v>19</v>
      </c>
      <c r="AX22">
        <f>IF(Z22&gt;0, (R22*SUMPRODUCT(K22:$K$98, X22:$X$98)-K22*$AZ$3)/Z22, 0)</f>
        <v>4375.7785754035976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100000</v>
      </c>
      <c r="S23">
        <f t="shared" si="1"/>
        <v>3998.5453432211534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2474.4369678799139</v>
      </c>
      <c r="AC23">
        <f t="shared" si="2"/>
        <v>2103.7396107302284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-3370.3873357312191</v>
      </c>
      <c r="AI23">
        <f t="shared" si="6"/>
        <v>-3376.963913680675</v>
      </c>
      <c r="AJ23">
        <f t="shared" si="7"/>
        <v>370.69735714968556</v>
      </c>
      <c r="AK23">
        <f t="shared" si="22"/>
        <v>173.21058775159401</v>
      </c>
      <c r="AL23">
        <f t="shared" si="8"/>
        <v>-2833.0559687793952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-893.74515947138616</v>
      </c>
      <c r="AR23">
        <f t="shared" si="9"/>
        <v>-895.48910879314485</v>
      </c>
      <c r="AS23">
        <f t="shared" si="9"/>
        <v>98.29996839502374</v>
      </c>
      <c r="AT23">
        <f t="shared" si="9"/>
        <v>45.931256247909886</v>
      </c>
      <c r="AU23">
        <f t="shared" si="9"/>
        <v>-751.25788415021111</v>
      </c>
      <c r="AW23">
        <v>20</v>
      </c>
      <c r="AX23">
        <f>IF(Z23&gt;0, (R23*SUMPRODUCT(K23:$K$98, X23:$X$98)-K23*$AZ$3)/Z23, 0)</f>
        <v>3998.5453432211534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100000</v>
      </c>
      <c r="S24">
        <f t="shared" si="1"/>
        <v>3571.4149378650691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2103.7396107302284</v>
      </c>
      <c r="AC24">
        <f t="shared" si="2"/>
        <v>1735.4406425864863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-3493.9738702778741</v>
      </c>
      <c r="AI24">
        <f t="shared" si="6"/>
        <v>-3500.0479357140507</v>
      </c>
      <c r="AJ24">
        <f t="shared" si="7"/>
        <v>368.29896814374206</v>
      </c>
      <c r="AK24">
        <f t="shared" si="22"/>
        <v>147.26177275111601</v>
      </c>
      <c r="AL24">
        <f t="shared" si="8"/>
        <v>-2984.4871948191926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-827.24760508097177</v>
      </c>
      <c r="AR24">
        <f t="shared" si="9"/>
        <v>-828.68572576296253</v>
      </c>
      <c r="AS24">
        <f t="shared" si="9"/>
        <v>87.199976491659655</v>
      </c>
      <c r="AT24">
        <f t="shared" si="9"/>
        <v>34.866302196659127</v>
      </c>
      <c r="AU24">
        <f t="shared" si="9"/>
        <v>-706.61944707464374</v>
      </c>
      <c r="AW24">
        <v>21</v>
      </c>
      <c r="AX24">
        <f>IF(Z24&gt;0, (R24*SUMPRODUCT(K24:$K$98, X24:$X$98)-K24*$AZ$3)/Z24, 0)</f>
        <v>3571.4149378650691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100000</v>
      </c>
      <c r="S25">
        <f t="shared" si="1"/>
        <v>3095.2842741176046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1735.4406425864863</v>
      </c>
      <c r="AC25">
        <f t="shared" si="2"/>
        <v>1377.3414226194805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-3608.5392511295627</v>
      </c>
      <c r="AI25">
        <f t="shared" si="6"/>
        <v>-3614.1015085049862</v>
      </c>
      <c r="AJ25">
        <f t="shared" si="7"/>
        <v>358.09921996700587</v>
      </c>
      <c r="AK25">
        <f t="shared" si="22"/>
        <v>121.48084498105405</v>
      </c>
      <c r="AL25">
        <f t="shared" si="8"/>
        <v>-3134.5214435569264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-762.83265645586221</v>
      </c>
      <c r="AR25">
        <f t="shared" si="9"/>
        <v>-764.00849833377924</v>
      </c>
      <c r="AS25">
        <f t="shared" si="9"/>
        <v>75.700930551522831</v>
      </c>
      <c r="AT25">
        <f t="shared" si="9"/>
        <v>25.680628430574057</v>
      </c>
      <c r="AU25">
        <f t="shared" si="9"/>
        <v>-662.62693935168238</v>
      </c>
      <c r="AW25">
        <v>22</v>
      </c>
      <c r="AX25">
        <f>IF(Z25&gt;0, (R25*SUMPRODUCT(K25:$K$98, X25:$X$98)-K25*$AZ$3)/Z25, 0)</f>
        <v>3095.2842741176046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100000</v>
      </c>
      <c r="S26">
        <f t="shared" si="1"/>
        <v>2559.4832054317653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1377.3414226194805</v>
      </c>
      <c r="AC26">
        <f t="shared" si="2"/>
        <v>1033.3912528725155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-3678.0819812849927</v>
      </c>
      <c r="AI26">
        <f t="shared" si="6"/>
        <v>-3683.1288558390015</v>
      </c>
      <c r="AJ26">
        <f t="shared" si="7"/>
        <v>343.950169746965</v>
      </c>
      <c r="AK26">
        <f t="shared" si="22"/>
        <v>96.413899583363644</v>
      </c>
      <c r="AL26">
        <f t="shared" si="8"/>
        <v>-3242.7647865086728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-694.22656064257831</v>
      </c>
      <c r="AR26">
        <f t="shared" si="9"/>
        <v>-695.17914255387109</v>
      </c>
      <c r="AS26">
        <f t="shared" si="9"/>
        <v>64.919527240239859</v>
      </c>
      <c r="AT26">
        <f t="shared" si="9"/>
        <v>18.197824367828087</v>
      </c>
      <c r="AU26">
        <f t="shared" si="9"/>
        <v>-612.06179094580318</v>
      </c>
      <c r="AW26">
        <v>23</v>
      </c>
      <c r="AX26">
        <f>IF(Z26&gt;0, (R26*SUMPRODUCT(K26:$K$98, X26:$X$98)-K26*$AZ$3)/Z26, 0)</f>
        <v>2559.4832054317653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100000</v>
      </c>
      <c r="S27">
        <f t="shared" si="1"/>
        <v>1966.0616293975047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1033.3912528725155</v>
      </c>
      <c r="AC27">
        <f t="shared" si="2"/>
        <v>713.16691250573922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-3697.3625852648747</v>
      </c>
      <c r="AI27">
        <f t="shared" si="6"/>
        <v>-3701.8968207501853</v>
      </c>
      <c r="AJ27">
        <f t="shared" si="7"/>
        <v>320.22434036677623</v>
      </c>
      <c r="AK27">
        <f t="shared" si="22"/>
        <v>72.337387701076082</v>
      </c>
      <c r="AL27">
        <f t="shared" si="8"/>
        <v>-3309.3350926823327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-623.09438822752384</v>
      </c>
      <c r="AR27">
        <f t="shared" si="9"/>
        <v>-623.85851579701307</v>
      </c>
      <c r="AS27">
        <f t="shared" si="9"/>
        <v>53.965491578128443</v>
      </c>
      <c r="AT27">
        <f t="shared" si="9"/>
        <v>12.190587018760084</v>
      </c>
      <c r="AU27">
        <f t="shared" si="9"/>
        <v>-557.70243720012456</v>
      </c>
      <c r="AW27">
        <v>24</v>
      </c>
      <c r="AX27">
        <f>IF(Z27&gt;0, (R27*SUMPRODUCT(K27:$K$98, X27:$X$98)-K27*$AZ$3)/Z27, 0)</f>
        <v>1966.0616293975047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100000</v>
      </c>
      <c r="S28">
        <f t="shared" si="1"/>
        <v>1315.7587274070402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713.16691250573922</v>
      </c>
      <c r="AC28">
        <f t="shared" si="2"/>
        <v>424.00307809589549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-3686.1581016028285</v>
      </c>
      <c r="AI28">
        <f t="shared" si="6"/>
        <v>-3690.1862249705855</v>
      </c>
      <c r="AJ28">
        <f t="shared" si="7"/>
        <v>289.16383440984373</v>
      </c>
      <c r="AK28">
        <f t="shared" si="22"/>
        <v>49.921683875401747</v>
      </c>
      <c r="AL28">
        <f t="shared" si="8"/>
        <v>-3351.1007066853399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-554.64836040485409</v>
      </c>
      <c r="AR28">
        <f t="shared" si="9"/>
        <v>-555.2544635506913</v>
      </c>
      <c r="AS28">
        <f t="shared" si="9"/>
        <v>43.509866430867874</v>
      </c>
      <c r="AT28">
        <f t="shared" si="9"/>
        <v>7.5116094716884767</v>
      </c>
      <c r="AU28">
        <f t="shared" si="9"/>
        <v>-504.23298764813495</v>
      </c>
      <c r="AW28">
        <v>25</v>
      </c>
      <c r="AX28">
        <f>IF(Z28&gt;0, (R28*SUMPRODUCT(K28:$K$98, X28:$X$98)-K28*$AZ$3)/Z28, 0)</f>
        <v>1315.7587274070402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100000</v>
      </c>
      <c r="S29">
        <f t="shared" si="1"/>
        <v>592.67200227825185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424.00307809589549</v>
      </c>
      <c r="AC29">
        <f t="shared" si="2"/>
        <v>167.50699788539944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-3639.7185326183362</v>
      </c>
      <c r="AI29">
        <f t="shared" si="6"/>
        <v>-3643.2514099358386</v>
      </c>
      <c r="AJ29">
        <f t="shared" si="7"/>
        <v>256.49608021049607</v>
      </c>
      <c r="AK29">
        <f t="shared" si="22"/>
        <v>29.680215466712689</v>
      </c>
      <c r="AL29">
        <f t="shared" si="8"/>
        <v>-3357.07511425863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-488.98276548762328</v>
      </c>
      <c r="AR29">
        <f t="shared" si="9"/>
        <v>-489.45739452977563</v>
      </c>
      <c r="AS29">
        <f t="shared" si="9"/>
        <v>34.459302694441476</v>
      </c>
      <c r="AT29">
        <f t="shared" si="9"/>
        <v>3.9874275192211837</v>
      </c>
      <c r="AU29">
        <f t="shared" si="9"/>
        <v>-451.01066431611298</v>
      </c>
      <c r="AW29">
        <v>26</v>
      </c>
      <c r="AX29">
        <f>IF(Z29&gt;0, (R29*SUMPRODUCT(K29:$K$98, X29:$X$98)-K29*$AZ$3)/Z29, 0)</f>
        <v>592.67200227825185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100000</v>
      </c>
      <c r="S30">
        <f t="shared" si="1"/>
        <v>-226.30787009872512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167.50699788539944</v>
      </c>
      <c r="AC30">
        <f t="shared" si="2"/>
        <v>-55.268374571547156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-3558.6240795016761</v>
      </c>
      <c r="AI30">
        <f t="shared" si="6"/>
        <v>-3561.6768000360657</v>
      </c>
      <c r="AJ30">
        <f t="shared" si="7"/>
        <v>222.7753724569466</v>
      </c>
      <c r="AK30">
        <f t="shared" si="22"/>
        <v>11.725489851977962</v>
      </c>
      <c r="AL30">
        <f t="shared" si="8"/>
        <v>-3327.175937727141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-426.86430776837091</v>
      </c>
      <c r="AR30">
        <f t="shared" si="9"/>
        <v>-427.23048790108811</v>
      </c>
      <c r="AS30">
        <f t="shared" si="9"/>
        <v>26.722366012032353</v>
      </c>
      <c r="AT30">
        <f t="shared" si="9"/>
        <v>1.4064967237591788</v>
      </c>
      <c r="AU30">
        <f t="shared" si="9"/>
        <v>-399.10162516529653</v>
      </c>
      <c r="AW30">
        <v>27</v>
      </c>
      <c r="AX30">
        <f>IF(Z30&gt;0, (R30*SUMPRODUCT(K30:$K$98, X30:$X$98)-K30*$AZ$3)/Z30, 0)</f>
        <v>-226.30787009872512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100000</v>
      </c>
      <c r="S31">
        <f t="shared" si="1"/>
        <v>-1178.7832719121777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-55.268374571547156</v>
      </c>
      <c r="AC31">
        <f t="shared" si="2"/>
        <v>-244.44750999109988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-3440.2732237795344</v>
      </c>
      <c r="AI31">
        <f t="shared" si="6"/>
        <v>-3442.8653829556074</v>
      </c>
      <c r="AJ31">
        <f t="shared" si="7"/>
        <v>189.17913541955272</v>
      </c>
      <c r="AK31">
        <f t="shared" si="22"/>
        <v>-3.8687862200083014</v>
      </c>
      <c r="AL31">
        <f t="shared" si="8"/>
        <v>-3257.555033756063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-368.45346267940636</v>
      </c>
      <c r="AR31">
        <f t="shared" si="9"/>
        <v>-368.73108307816966</v>
      </c>
      <c r="AS31">
        <f t="shared" si="9"/>
        <v>20.261096424037223</v>
      </c>
      <c r="AT31">
        <f t="shared" si="9"/>
        <v>-0.41434722953846981</v>
      </c>
      <c r="AU31">
        <f t="shared" si="9"/>
        <v>-348.88433388367088</v>
      </c>
      <c r="AW31">
        <v>28</v>
      </c>
      <c r="AX31">
        <f>IF(Z31&gt;0, (R31*SUMPRODUCT(K31:$K$98, X31:$X$98)-K31*$AZ$3)/Z31, 0)</f>
        <v>-1178.7832719121777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100000</v>
      </c>
      <c r="S32">
        <f t="shared" si="1"/>
        <v>-2322.6561323200917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-244.44750999109988</v>
      </c>
      <c r="AC32">
        <f t="shared" si="2"/>
        <v>-400.68206878763226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-3278.8722845420998</v>
      </c>
      <c r="AI32">
        <f t="shared" si="6"/>
        <v>-3281.0286630908445</v>
      </c>
      <c r="AJ32">
        <f t="shared" si="7"/>
        <v>156.23455879653238</v>
      </c>
      <c r="AK32">
        <f t="shared" si="22"/>
        <v>-17.111325699376994</v>
      </c>
      <c r="AL32">
        <f t="shared" si="8"/>
        <v>-3141.9054299936893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-313.54233275418636</v>
      </c>
      <c r="AR32">
        <f t="shared" si="9"/>
        <v>-313.74853656507037</v>
      </c>
      <c r="AS32">
        <f t="shared" si="9"/>
        <v>14.939937811187683</v>
      </c>
      <c r="AT32">
        <f t="shared" si="9"/>
        <v>-1.6362714100188174</v>
      </c>
      <c r="AU32">
        <f t="shared" si="9"/>
        <v>-300.4448701639015</v>
      </c>
      <c r="AW32">
        <v>29</v>
      </c>
      <c r="AX32">
        <f>IF(Z32&gt;0, (R32*SUMPRODUCT(K32:$K$98, X32:$X$98)-K32*$AZ$3)/Z32, 0)</f>
        <v>-2322.6561323200917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100000</v>
      </c>
      <c r="S33">
        <f t="shared" si="1"/>
        <v>-3749.1119981316024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-400.68206878763226</v>
      </c>
      <c r="AC33">
        <f t="shared" si="2"/>
        <v>-524.74323736068186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-3082.0507393272305</v>
      </c>
      <c r="AI33">
        <f t="shared" si="6"/>
        <v>-3083.8002977480719</v>
      </c>
      <c r="AJ33">
        <f t="shared" si="7"/>
        <v>124.0611685730496</v>
      </c>
      <c r="AK33">
        <f t="shared" si="22"/>
        <v>-28.047744815134262</v>
      </c>
      <c r="AL33">
        <f t="shared" si="8"/>
        <v>-2987.7868739901564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-263.14398415686037</v>
      </c>
      <c r="AR33">
        <f t="shared" si="9"/>
        <v>-263.29336059881854</v>
      </c>
      <c r="AS33">
        <f t="shared" si="9"/>
        <v>10.592281872878676</v>
      </c>
      <c r="AT33">
        <f t="shared" si="9"/>
        <v>-2.3947027292874599</v>
      </c>
      <c r="AU33">
        <f t="shared" si="9"/>
        <v>-255.09578145522732</v>
      </c>
      <c r="AW33">
        <v>30</v>
      </c>
      <c r="AX33">
        <f>IF(Z33&gt;0, (R33*SUMPRODUCT(K33:$K$98, X33:$X$98)-K33*$AZ$3)/Z33, 0)</f>
        <v>-3749.1119981316024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100000</v>
      </c>
      <c r="S34">
        <f t="shared" si="1"/>
        <v>-5612.2247195075661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-524.74323736068186</v>
      </c>
      <c r="AC34">
        <f t="shared" si="2"/>
        <v>-618.70761064152725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-2832.2183572821209</v>
      </c>
      <c r="AI34">
        <f t="shared" si="6"/>
        <v>-2833.5963928240935</v>
      </c>
      <c r="AJ34">
        <f t="shared" si="7"/>
        <v>93.964373280845393</v>
      </c>
      <c r="AK34">
        <f t="shared" si="22"/>
        <v>-36.732026615247733</v>
      </c>
      <c r="AL34">
        <f t="shared" si="8"/>
        <v>-2776.364046158496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-215.90483715563013</v>
      </c>
      <c r="AR34">
        <f t="shared" si="9"/>
        <v>-216.0098871559309</v>
      </c>
      <c r="AS34">
        <f t="shared" si="9"/>
        <v>7.1630644789337898</v>
      </c>
      <c r="AT34">
        <f t="shared" si="9"/>
        <v>-2.8001450539187203</v>
      </c>
      <c r="AU34">
        <f t="shared" ref="AU34:AU79" si="23">AL34*$K34</f>
        <v>-211.64696773091583</v>
      </c>
      <c r="AW34">
        <v>31</v>
      </c>
      <c r="AX34">
        <f>IF(Z34&gt;0, (R34*SUMPRODUCT(K34:$K$98, X34:$X$98)-K34*$AZ$3)/Z34, 0)</f>
        <v>-5612.2247195075661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100000</v>
      </c>
      <c r="S35">
        <f t="shared" si="1"/>
        <v>-8153.8302537071022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-618.70761064152725</v>
      </c>
      <c r="AC35">
        <f t="shared" si="2"/>
        <v>-683.55922380071593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-2530.7516454227302</v>
      </c>
      <c r="AI35">
        <f t="shared" ref="AI35:AI66" si="25">SUM(AE35:AH35)</f>
        <v>-2531.7995566536051</v>
      </c>
      <c r="AJ35">
        <f t="shared" si="7"/>
        <v>64.851613159188673</v>
      </c>
      <c r="AK35">
        <f t="shared" si="22"/>
        <v>-43.30953274490691</v>
      </c>
      <c r="AL35">
        <f t="shared" ref="AL35:AL79" si="26">SUM(AI35:AK35)</f>
        <v>-2510.2574762393233</v>
      </c>
      <c r="AN35">
        <f t="shared" ref="AN35:AT66" si="27">AE35*$K35</f>
        <v>0</v>
      </c>
      <c r="AO35">
        <f t="shared" si="27"/>
        <v>0</v>
      </c>
      <c r="AP35">
        <f t="shared" si="27"/>
        <v>-7.1325054349913805E-2</v>
      </c>
      <c r="AQ35">
        <f t="shared" si="27"/>
        <v>-172.25313875600793</v>
      </c>
      <c r="AR35">
        <f t="shared" si="27"/>
        <v>-172.32446381035783</v>
      </c>
      <c r="AS35">
        <f t="shared" si="27"/>
        <v>4.4140617038677137</v>
      </c>
      <c r="AT35">
        <f t="shared" si="27"/>
        <v>-2.9478210423607907</v>
      </c>
      <c r="AU35">
        <f t="shared" si="23"/>
        <v>-170.8582231488509</v>
      </c>
      <c r="AW35">
        <v>32</v>
      </c>
      <c r="AX35">
        <f>IF(Z35&gt;0, (R35*SUMPRODUCT(K35:$K$98, X35:$X$98)-K35*$AZ$3)/Z35, 0)</f>
        <v>-8153.8302537071022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100000</v>
      </c>
      <c r="S36">
        <f t="shared" si="1"/>
        <v>-11796.5354756208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-683.55922380071593</v>
      </c>
      <c r="AC36">
        <f t="shared" si="2"/>
        <v>-720.94341255990025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-2187.9726568095616</v>
      </c>
      <c r="AI36">
        <f t="shared" si="25"/>
        <v>-2188.7365923460266</v>
      </c>
      <c r="AJ36">
        <f t="shared" si="7"/>
        <v>37.384188759184326</v>
      </c>
      <c r="AK36">
        <f t="shared" si="22"/>
        <v>-47.84914566605012</v>
      </c>
      <c r="AL36">
        <f t="shared" si="26"/>
        <v>-2199.2015492528922</v>
      </c>
      <c r="AN36">
        <f t="shared" si="27"/>
        <v>0</v>
      </c>
      <c r="AO36">
        <f t="shared" si="27"/>
        <v>0</v>
      </c>
      <c r="AP36">
        <f t="shared" si="27"/>
        <v>-4.6425469724924104E-2</v>
      </c>
      <c r="AQ36">
        <f t="shared" si="27"/>
        <v>-132.96626938928327</v>
      </c>
      <c r="AR36">
        <f t="shared" si="27"/>
        <v>-133.01269485900818</v>
      </c>
      <c r="AS36">
        <f t="shared" si="27"/>
        <v>2.2718913319062439</v>
      </c>
      <c r="AT36">
        <f t="shared" si="27"/>
        <v>-2.9078619300281523</v>
      </c>
      <c r="AU36">
        <f t="shared" si="23"/>
        <v>-133.64866545713008</v>
      </c>
      <c r="AW36">
        <v>33</v>
      </c>
      <c r="AX36">
        <f>IF(Z36&gt;0, (R36*SUMPRODUCT(K36:$K$98, X36:$X$98)-K36*$AZ$3)/Z36, 0)</f>
        <v>-11796.5354756208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100000</v>
      </c>
      <c r="S37">
        <f t="shared" si="1"/>
        <v>-17297.096796720074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-720.94341255990025</v>
      </c>
      <c r="AC37">
        <f t="shared" si="2"/>
        <v>-733.49097659487711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-1809.8255863568513</v>
      </c>
      <c r="AI37">
        <f t="shared" si="25"/>
        <v>-1810.3556543396571</v>
      </c>
      <c r="AJ37">
        <f t="shared" si="7"/>
        <v>12.547564034976858</v>
      </c>
      <c r="AK37">
        <f t="shared" si="22"/>
        <v>-50.466038879193022</v>
      </c>
      <c r="AL37">
        <f t="shared" si="26"/>
        <v>-1848.2741291838734</v>
      </c>
      <c r="AN37">
        <f t="shared" si="27"/>
        <v>0</v>
      </c>
      <c r="AO37">
        <f t="shared" si="27"/>
        <v>0</v>
      </c>
      <c r="AP37">
        <f t="shared" si="27"/>
        <v>-2.8761606735842268E-2</v>
      </c>
      <c r="AQ37">
        <f t="shared" si="27"/>
        <v>-98.201539168082334</v>
      </c>
      <c r="AR37">
        <f t="shared" si="27"/>
        <v>-98.230300774818176</v>
      </c>
      <c r="AS37">
        <f t="shared" si="27"/>
        <v>0.6808336175228793</v>
      </c>
      <c r="AT37">
        <f t="shared" si="27"/>
        <v>-2.7382985029121332</v>
      </c>
      <c r="AU37">
        <f t="shared" si="23"/>
        <v>-100.28776566020743</v>
      </c>
      <c r="AW37">
        <v>34</v>
      </c>
      <c r="AX37">
        <f>IF(Z37&gt;0, (R37*SUMPRODUCT(K37:$K$98, X37:$X$98)-K37*$AZ$3)/Z37, 0)</f>
        <v>-17297.096796720074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100000</v>
      </c>
      <c r="S38">
        <f t="shared" si="1"/>
        <v>-26082.280910582682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-733.49097659487711</v>
      </c>
      <c r="AC38">
        <f t="shared" si="2"/>
        <v>-724.17581455375728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-1421.6334968325832</v>
      </c>
      <c r="AI38">
        <f t="shared" si="25"/>
        <v>-1421.9805599484571</v>
      </c>
      <c r="AJ38">
        <f t="shared" si="7"/>
        <v>-9.3151620411198337</v>
      </c>
      <c r="AK38">
        <f t="shared" si="22"/>
        <v>-51.344368361641401</v>
      </c>
      <c r="AL38">
        <f t="shared" si="26"/>
        <v>-1482.6400903512185</v>
      </c>
      <c r="AN38">
        <f t="shared" si="27"/>
        <v>0</v>
      </c>
      <c r="AO38">
        <f t="shared" si="27"/>
        <v>0</v>
      </c>
      <c r="AP38">
        <f t="shared" si="27"/>
        <v>-1.6814037429213887E-2</v>
      </c>
      <c r="AQ38">
        <f t="shared" si="27"/>
        <v>-68.87334819831635</v>
      </c>
      <c r="AR38">
        <f t="shared" si="27"/>
        <v>-68.890162235745564</v>
      </c>
      <c r="AS38">
        <f t="shared" si="27"/>
        <v>-0.45128818377676333</v>
      </c>
      <c r="AT38">
        <f t="shared" si="27"/>
        <v>-2.4874614786952987</v>
      </c>
      <c r="AU38">
        <f t="shared" si="23"/>
        <v>-71.82891189821764</v>
      </c>
      <c r="AW38">
        <v>35</v>
      </c>
      <c r="AX38">
        <f>IF(Z38&gt;0, (R38*SUMPRODUCT(K38:$K$98, X38:$X$98)-K38*$AZ$3)/Z38, 0)</f>
        <v>-26082.280910582682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100000</v>
      </c>
      <c r="S39">
        <f t="shared" si="1"/>
        <v>-41017.751051657506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-724.17581455375728</v>
      </c>
      <c r="AC39">
        <f t="shared" si="2"/>
        <v>-697.05210810100039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-1049.348540484061</v>
      </c>
      <c r="AI39">
        <f t="shared" si="25"/>
        <v>-1049.5609644012156</v>
      </c>
      <c r="AJ39">
        <f t="shared" si="7"/>
        <v>-27.123706452756892</v>
      </c>
      <c r="AK39">
        <f t="shared" si="22"/>
        <v>-50.692307018763017</v>
      </c>
      <c r="AL39">
        <f t="shared" si="26"/>
        <v>-1127.3769778727356</v>
      </c>
      <c r="AN39">
        <f t="shared" si="27"/>
        <v>0</v>
      </c>
      <c r="AO39">
        <f t="shared" si="27"/>
        <v>0</v>
      </c>
      <c r="AP39">
        <f t="shared" si="27"/>
        <v>-9.1885913812419229E-3</v>
      </c>
      <c r="AQ39">
        <f t="shared" si="27"/>
        <v>-45.390533628077073</v>
      </c>
      <c r="AR39">
        <f t="shared" si="27"/>
        <v>-45.399722219458319</v>
      </c>
      <c r="AS39">
        <f t="shared" si="27"/>
        <v>-1.1732608016913264</v>
      </c>
      <c r="AT39">
        <f t="shared" si="27"/>
        <v>-2.1927422373490404</v>
      </c>
      <c r="AU39">
        <f t="shared" si="23"/>
        <v>-48.765725258498684</v>
      </c>
      <c r="AW39">
        <v>36</v>
      </c>
      <c r="AX39">
        <f>IF(Z39&gt;0, (R39*SUMPRODUCT(K39:$K$98, X39:$X$98)-K39*$AZ$3)/Z39, 0)</f>
        <v>-41017.751051657506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100000</v>
      </c>
      <c r="S40">
        <f t="shared" si="1"/>
        <v>-68381.829543119471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-697.05210810100039</v>
      </c>
      <c r="AC40">
        <f t="shared" si="2"/>
        <v>-656.730985790619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-722.00927663465666</v>
      </c>
      <c r="AI40">
        <f t="shared" si="25"/>
        <v>-722.12932515306034</v>
      </c>
      <c r="AJ40">
        <f t="shared" si="7"/>
        <v>-40.321122310381384</v>
      </c>
      <c r="AK40">
        <f t="shared" si="22"/>
        <v>-48.793647567070032</v>
      </c>
      <c r="AL40">
        <f t="shared" si="26"/>
        <v>-811.24409503051174</v>
      </c>
      <c r="AN40">
        <f t="shared" si="27"/>
        <v>0</v>
      </c>
      <c r="AO40">
        <f t="shared" si="27"/>
        <v>0</v>
      </c>
      <c r="AP40">
        <f t="shared" si="27"/>
        <v>-4.6364364084136135E-3</v>
      </c>
      <c r="AQ40">
        <f t="shared" si="27"/>
        <v>-27.884976357187551</v>
      </c>
      <c r="AR40">
        <f t="shared" si="27"/>
        <v>-27.889612793595965</v>
      </c>
      <c r="AS40">
        <f t="shared" si="27"/>
        <v>-1.5572563659582805</v>
      </c>
      <c r="AT40">
        <f t="shared" si="27"/>
        <v>-1.884476768955935</v>
      </c>
      <c r="AU40">
        <f t="shared" si="23"/>
        <v>-31.331345928510181</v>
      </c>
      <c r="AW40">
        <v>37</v>
      </c>
      <c r="AX40">
        <f>IF(Z40&gt;0, (R40*SUMPRODUCT(K40:$K$98, X40:$X$98)-K40*$AZ$3)/Z40, 0)</f>
        <v>-68381.829543119471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100000</v>
      </c>
      <c r="S41">
        <f t="shared" si="1"/>
        <v>-123581.99144359652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-656.730985790619</v>
      </c>
      <c r="AC41">
        <f t="shared" si="2"/>
        <v>-608.08769791704015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-458.7322355106312</v>
      </c>
      <c r="AI41">
        <f t="shared" si="25"/>
        <v>-458.79374201441198</v>
      </c>
      <c r="AJ41">
        <f t="shared" si="7"/>
        <v>-48.643287873578856</v>
      </c>
      <c r="AK41">
        <f t="shared" si="22"/>
        <v>-45.971169005343334</v>
      </c>
      <c r="AL41">
        <f t="shared" si="26"/>
        <v>-553.4081988933342</v>
      </c>
      <c r="AN41">
        <f t="shared" si="27"/>
        <v>0</v>
      </c>
      <c r="AO41">
        <f t="shared" si="27"/>
        <v>0</v>
      </c>
      <c r="AP41">
        <f t="shared" si="27"/>
        <v>-2.1209504444799679E-3</v>
      </c>
      <c r="AQ41">
        <f t="shared" si="27"/>
        <v>-15.818625332227946</v>
      </c>
      <c r="AR41">
        <f t="shared" si="27"/>
        <v>-15.820746282672424</v>
      </c>
      <c r="AS41">
        <f t="shared" si="27"/>
        <v>-1.6773836374139404</v>
      </c>
      <c r="AT41">
        <f t="shared" si="27"/>
        <v>-1.5852400208382635</v>
      </c>
      <c r="AU41">
        <f t="shared" si="23"/>
        <v>-19.08336994092463</v>
      </c>
      <c r="AW41">
        <v>38</v>
      </c>
      <c r="AX41">
        <f>IF(Z41&gt;0, (R41*SUMPRODUCT(K41:$K$98, X41:$X$98)-K41*$AZ$3)/Z41, 0)</f>
        <v>-123581.99144359652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100000</v>
      </c>
      <c r="S42">
        <f t="shared" si="1"/>
        <v>-249237.84508828813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-608.08769791704015</v>
      </c>
      <c r="AC42">
        <f t="shared" si="2"/>
        <v>-555.57751590036946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-264.22093402245696</v>
      </c>
      <c r="AI42">
        <f t="shared" si="25"/>
        <v>-264.24879784444715</v>
      </c>
      <c r="AJ42">
        <f t="shared" si="7"/>
        <v>-52.510182016670683</v>
      </c>
      <c r="AK42">
        <f t="shared" si="22"/>
        <v>-42.566138854192815</v>
      </c>
      <c r="AL42">
        <f t="shared" si="26"/>
        <v>-359.32511871531062</v>
      </c>
      <c r="AN42">
        <f t="shared" si="27"/>
        <v>0</v>
      </c>
      <c r="AO42">
        <f t="shared" si="27"/>
        <v>0</v>
      </c>
      <c r="AP42">
        <f t="shared" si="27"/>
        <v>-8.5789106497229236E-4</v>
      </c>
      <c r="AQ42">
        <f t="shared" si="27"/>
        <v>-8.1350210519014325</v>
      </c>
      <c r="AR42">
        <f t="shared" si="27"/>
        <v>-8.1358789429664053</v>
      </c>
      <c r="AS42">
        <f t="shared" si="27"/>
        <v>-1.6167206346658567</v>
      </c>
      <c r="AT42">
        <f t="shared" si="27"/>
        <v>-1.3105563984100783</v>
      </c>
      <c r="AU42">
        <f t="shared" si="23"/>
        <v>-11.06315597604234</v>
      </c>
      <c r="AW42">
        <v>39</v>
      </c>
      <c r="AX42">
        <f>IF(Z42&gt;0, (R42*SUMPRODUCT(K42:$K$98, X42:$X$98)-K42*$AZ$3)/Z42, 0)</f>
        <v>-249237.84508828813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100000</v>
      </c>
      <c r="S43">
        <f t="shared" si="1"/>
        <v>-584068.4468121758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-555.57751590036946</v>
      </c>
      <c r="AC43">
        <f t="shared" si="2"/>
        <v>-502.70467324789729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-134.61199046478268</v>
      </c>
      <c r="AI43">
        <f t="shared" si="25"/>
        <v>-134.62274914974486</v>
      </c>
      <c r="AJ43">
        <f t="shared" si="7"/>
        <v>-52.872842652472173</v>
      </c>
      <c r="AK43">
        <f t="shared" si="22"/>
        <v>-38.890426113025867</v>
      </c>
      <c r="AL43">
        <f t="shared" si="26"/>
        <v>-226.38601791524292</v>
      </c>
      <c r="AN43">
        <f t="shared" si="27"/>
        <v>0</v>
      </c>
      <c r="AO43">
        <f t="shared" si="27"/>
        <v>0</v>
      </c>
      <c r="AP43">
        <f t="shared" si="27"/>
        <v>-2.9575536101833874E-4</v>
      </c>
      <c r="AQ43">
        <f t="shared" si="27"/>
        <v>-3.7004724998716432</v>
      </c>
      <c r="AR43">
        <f t="shared" si="27"/>
        <v>-3.7007682552326617</v>
      </c>
      <c r="AS43">
        <f t="shared" si="27"/>
        <v>-1.4534700775909042</v>
      </c>
      <c r="AT43">
        <f t="shared" si="27"/>
        <v>-1.0690946017709537</v>
      </c>
      <c r="AU43">
        <f t="shared" si="23"/>
        <v>-6.2233329345945201</v>
      </c>
      <c r="AW43">
        <v>40</v>
      </c>
      <c r="AX43">
        <f>IF(Z43&gt;0, (R43*SUMPRODUCT(K43:$K$98, X43:$X$98)-K43*$AZ$3)/Z43, 0)</f>
        <v>-584068.4468121758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100000</v>
      </c>
      <c r="S44">
        <f t="shared" si="1"/>
        <v>-1673074.059057483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-502.70467324789729</v>
      </c>
      <c r="AC44">
        <f t="shared" si="2"/>
        <v>-451.9338388688638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-58.196601164606363</v>
      </c>
      <c r="AI44">
        <f t="shared" si="25"/>
        <v>-58.199977687573337</v>
      </c>
      <c r="AJ44">
        <f t="shared" si="7"/>
        <v>-50.770834379033488</v>
      </c>
      <c r="AK44">
        <f t="shared" si="22"/>
        <v>-35.189327127352811</v>
      </c>
      <c r="AL44">
        <f t="shared" si="26"/>
        <v>-144.16013919395965</v>
      </c>
      <c r="AN44">
        <f t="shared" si="27"/>
        <v>0</v>
      </c>
      <c r="AO44">
        <f t="shared" si="27"/>
        <v>0</v>
      </c>
      <c r="AP44">
        <f t="shared" si="27"/>
        <v>-8.2875301325986808E-5</v>
      </c>
      <c r="AQ44">
        <f t="shared" si="27"/>
        <v>-1.4284104994503579</v>
      </c>
      <c r="AR44">
        <f t="shared" si="27"/>
        <v>-1.4284933747516837</v>
      </c>
      <c r="AS44">
        <f t="shared" si="27"/>
        <v>-1.2461482533617847</v>
      </c>
      <c r="AT44">
        <f t="shared" si="27"/>
        <v>-0.86370687173177707</v>
      </c>
      <c r="AU44">
        <f t="shared" si="23"/>
        <v>-3.5383484998452457</v>
      </c>
      <c r="AW44">
        <v>41</v>
      </c>
      <c r="AX44">
        <f>IF(Z44&gt;0, (R44*SUMPRODUCT(K44:$K$98, X44:$X$98)-K44*$AZ$3)/Z44, 0)</f>
        <v>-1673074.059057483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100000</v>
      </c>
      <c r="S45">
        <f t="shared" si="1"/>
        <v>-6286892.5057515502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-451.9338388688638</v>
      </c>
      <c r="AC45">
        <f t="shared" si="2"/>
        <v>-404.72715394072037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-20.304427509600004</v>
      </c>
      <c r="AI45">
        <f t="shared" si="25"/>
        <v>-20.305232213898609</v>
      </c>
      <c r="AJ45">
        <f t="shared" si="7"/>
        <v>-47.206684928143432</v>
      </c>
      <c r="AK45">
        <f t="shared" si="22"/>
        <v>-31.63536872082047</v>
      </c>
      <c r="AL45">
        <f t="shared" si="26"/>
        <v>-99.147285862862503</v>
      </c>
      <c r="AN45">
        <f t="shared" si="27"/>
        <v>0</v>
      </c>
      <c r="AO45">
        <f t="shared" si="27"/>
        <v>0</v>
      </c>
      <c r="AP45">
        <f t="shared" si="27"/>
        <v>-1.7634928815197877E-5</v>
      </c>
      <c r="AQ45">
        <f t="shared" si="27"/>
        <v>-0.44496734314075215</v>
      </c>
      <c r="AR45">
        <f t="shared" si="27"/>
        <v>-0.44498497806956733</v>
      </c>
      <c r="AS45">
        <f t="shared" si="27"/>
        <v>-1.0345247686016821</v>
      </c>
      <c r="AT45">
        <f t="shared" si="27"/>
        <v>-0.69328258392540365</v>
      </c>
      <c r="AU45">
        <f t="shared" si="23"/>
        <v>-2.172792330596653</v>
      </c>
      <c r="AW45">
        <v>42</v>
      </c>
      <c r="AX45">
        <f>IF(Z45&gt;0, (R45*SUMPRODUCT(K45:$K$98, X45:$X$98)-K45*$AZ$3)/Z45, 0)</f>
        <v>-6286892.5057515502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100000</v>
      </c>
      <c r="S46">
        <f t="shared" si="1"/>
        <v>-23784271.330659803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-404.72715394072037</v>
      </c>
      <c r="AC46">
        <f t="shared" si="2"/>
        <v>-361.74792893779511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-4.8523036129042039</v>
      </c>
      <c r="AI46">
        <f t="shared" si="25"/>
        <v>-4.8524937322082122</v>
      </c>
      <c r="AJ46">
        <f t="shared" si="7"/>
        <v>-42.979225002925261</v>
      </c>
      <c r="AK46">
        <f t="shared" si="22"/>
        <v>-28.330900775850427</v>
      </c>
      <c r="AL46">
        <f t="shared" si="26"/>
        <v>-76.162619510983902</v>
      </c>
      <c r="AN46">
        <f t="shared" si="27"/>
        <v>0</v>
      </c>
      <c r="AO46">
        <f t="shared" si="27"/>
        <v>0</v>
      </c>
      <c r="AP46">
        <f t="shared" si="27"/>
        <v>-3.7200226379289878E-6</v>
      </c>
      <c r="AQ46">
        <f t="shared" si="27"/>
        <v>-9.494395837546736E-2</v>
      </c>
      <c r="AR46">
        <f t="shared" si="27"/>
        <v>-9.4947678398105292E-2</v>
      </c>
      <c r="AS46">
        <f t="shared" si="27"/>
        <v>-0.840965049844696</v>
      </c>
      <c r="AT46">
        <f t="shared" si="27"/>
        <v>-0.55434450903864807</v>
      </c>
      <c r="AU46">
        <f t="shared" si="23"/>
        <v>-1.4902572372814493</v>
      </c>
      <c r="AW46">
        <v>43</v>
      </c>
      <c r="AX46">
        <f>IF(Z46&gt;0, (R46*SUMPRODUCT(K46:$K$98, X46:$X$98)-K46*$AZ$3)/Z46, 0)</f>
        <v>-23784271.330659803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100000</v>
      </c>
      <c r="S47">
        <f t="shared" si="1"/>
        <v>-90763041.108077466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-361.74792893779511</v>
      </c>
      <c r="AC47">
        <f t="shared" si="2"/>
        <v>-323.07127258718322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-1.1497946368009191</v>
      </c>
      <c r="AI47">
        <f t="shared" si="25"/>
        <v>-1.1498391305822868</v>
      </c>
      <c r="AJ47">
        <f t="shared" si="7"/>
        <v>-38.676656350611893</v>
      </c>
      <c r="AK47">
        <f t="shared" si="22"/>
        <v>-25.32235502564566</v>
      </c>
      <c r="AL47">
        <f t="shared" si="26"/>
        <v>-65.148850506839835</v>
      </c>
      <c r="AN47">
        <f t="shared" si="27"/>
        <v>0</v>
      </c>
      <c r="AO47">
        <f t="shared" si="27"/>
        <v>0</v>
      </c>
      <c r="AP47">
        <f t="shared" si="27"/>
        <v>-7.7732146551218758E-7</v>
      </c>
      <c r="AQ47">
        <f t="shared" si="27"/>
        <v>-2.0087302644114624E-2</v>
      </c>
      <c r="AR47">
        <f t="shared" si="27"/>
        <v>-2.0088079965580135E-2</v>
      </c>
      <c r="AS47">
        <f t="shared" si="27"/>
        <v>-0.67569431662923718</v>
      </c>
      <c r="AT47">
        <f t="shared" si="27"/>
        <v>-0.44239013888349937</v>
      </c>
      <c r="AU47">
        <f t="shared" si="23"/>
        <v>-1.1381725354783165</v>
      </c>
      <c r="AW47">
        <v>44</v>
      </c>
      <c r="AX47">
        <f>IF(Z47&gt;0, (R47*SUMPRODUCT(K47:$K$98, X47:$X$98)-K47*$AZ$3)/Z47, 0)</f>
        <v>-90763041.108077466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100000</v>
      </c>
      <c r="S48">
        <f t="shared" si="1"/>
        <v>-349966117.19125044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-323.07127258718322</v>
      </c>
      <c r="AC48">
        <f t="shared" si="2"/>
        <v>-288.47385961394571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-0.26996166588948117</v>
      </c>
      <c r="AI48">
        <f t="shared" si="25"/>
        <v>-0.26997196952479913</v>
      </c>
      <c r="AJ48">
        <f t="shared" si="7"/>
        <v>-34.59741297323751</v>
      </c>
      <c r="AK48">
        <f t="shared" si="22"/>
        <v>-22.614989081102827</v>
      </c>
      <c r="AL48">
        <f t="shared" si="26"/>
        <v>-57.482374023865134</v>
      </c>
      <c r="AN48">
        <f t="shared" si="27"/>
        <v>0</v>
      </c>
      <c r="AO48">
        <f t="shared" si="27"/>
        <v>0</v>
      </c>
      <c r="AP48">
        <f t="shared" si="27"/>
        <v>-1.607214347719163E-7</v>
      </c>
      <c r="AQ48">
        <f t="shared" si="27"/>
        <v>-4.2110017422322815E-3</v>
      </c>
      <c r="AR48">
        <f t="shared" si="27"/>
        <v>-4.2111624636670536E-3</v>
      </c>
      <c r="AS48">
        <f t="shared" si="27"/>
        <v>-0.53966834819680065</v>
      </c>
      <c r="AT48">
        <f t="shared" si="27"/>
        <v>-0.35276030064236852</v>
      </c>
      <c r="AU48">
        <f t="shared" si="23"/>
        <v>-0.89663981130283621</v>
      </c>
      <c r="AW48">
        <v>45</v>
      </c>
      <c r="AX48">
        <f>IF(Z48&gt;0, (R48*SUMPRODUCT(K48:$K$98, X48:$X$98)-K48*$AZ$3)/Z48, 0)</f>
        <v>-349966117.19125044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100000</v>
      </c>
      <c r="S49">
        <f t="shared" si="1"/>
        <v>-1365359520.7288246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-288.47385961394571</v>
      </c>
      <c r="AC49">
        <f t="shared" si="2"/>
        <v>-257.5695882265079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-6.2740193470075464E-2</v>
      </c>
      <c r="AI49">
        <f t="shared" si="25"/>
        <v>-6.2742551544856473E-2</v>
      </c>
      <c r="AJ49">
        <f t="shared" si="7"/>
        <v>-30.904271387437802</v>
      </c>
      <c r="AK49">
        <f t="shared" si="22"/>
        <v>-20.193170172976203</v>
      </c>
      <c r="AL49">
        <f t="shared" si="26"/>
        <v>-51.160184111958863</v>
      </c>
      <c r="AN49">
        <f t="shared" si="27"/>
        <v>0</v>
      </c>
      <c r="AO49">
        <f t="shared" si="27"/>
        <v>0</v>
      </c>
      <c r="AP49">
        <f t="shared" si="27"/>
        <v>-3.2841491515879008E-8</v>
      </c>
      <c r="AQ49">
        <f t="shared" si="27"/>
        <v>-8.7379821376009021E-4</v>
      </c>
      <c r="AR49">
        <f t="shared" si="27"/>
        <v>-8.7383105525160618E-4</v>
      </c>
      <c r="AS49">
        <f t="shared" si="27"/>
        <v>-0.43041144188980035</v>
      </c>
      <c r="AT49">
        <f t="shared" si="27"/>
        <v>-0.28123528238267187</v>
      </c>
      <c r="AU49">
        <f t="shared" si="23"/>
        <v>-0.71252055532772385</v>
      </c>
      <c r="AW49">
        <v>46</v>
      </c>
      <c r="AX49">
        <f>IF(Z49&gt;0, (R49*SUMPRODUCT(K49:$K$98, X49:$X$98)-K49*$AZ$3)/Z49, 0)</f>
        <v>-1365359520.7288246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100000</v>
      </c>
      <c r="S50">
        <f t="shared" si="1"/>
        <v>-5390301053.7645998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-257.5695882265079</v>
      </c>
      <c r="AC50">
        <f t="shared" si="2"/>
        <v>-229.97360274866807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-1.4409518898365403E-2</v>
      </c>
      <c r="AI50">
        <f t="shared" si="25"/>
        <v>-1.4410052202536298E-2</v>
      </c>
      <c r="AJ50">
        <f t="shared" si="7"/>
        <v>-27.595985477839832</v>
      </c>
      <c r="AK50">
        <f t="shared" si="22"/>
        <v>-18.029871175855554</v>
      </c>
      <c r="AL50">
        <f t="shared" si="26"/>
        <v>-45.640266705897922</v>
      </c>
      <c r="AN50">
        <f t="shared" si="27"/>
        <v>0</v>
      </c>
      <c r="AO50">
        <f t="shared" si="27"/>
        <v>0</v>
      </c>
      <c r="AP50">
        <f t="shared" si="27"/>
        <v>-6.63166006718087E-9</v>
      </c>
      <c r="AQ50">
        <f t="shared" si="27"/>
        <v>-1.7918298089626881E-4</v>
      </c>
      <c r="AR50">
        <f t="shared" si="27"/>
        <v>-1.7918961255633599E-4</v>
      </c>
      <c r="AS50">
        <f t="shared" si="27"/>
        <v>-0.34315725414332954</v>
      </c>
      <c r="AT50">
        <f t="shared" si="27"/>
        <v>-0.22420221558070158</v>
      </c>
      <c r="AU50">
        <f t="shared" si="23"/>
        <v>-0.56753865933658743</v>
      </c>
      <c r="AW50">
        <v>47</v>
      </c>
      <c r="AX50">
        <f>IF(Z50&gt;0, (R50*SUMPRODUCT(K50:$K$98, X50:$X$98)-K50*$AZ$3)/Z50, 0)</f>
        <v>-5390301053.7645998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100000</v>
      </c>
      <c r="S51">
        <f t="shared" si="1"/>
        <v>-21558021748.832439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-229.97360274866807</v>
      </c>
      <c r="AC51">
        <f t="shared" si="2"/>
        <v>-205.33372900660115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-3.2712988514048851E-3</v>
      </c>
      <c r="AI51">
        <f t="shared" si="25"/>
        <v>-3.2714179101776468E-3</v>
      </c>
      <c r="AJ51">
        <f t="shared" si="7"/>
        <v>-24.639873742066925</v>
      </c>
      <c r="AK51">
        <f t="shared" si="22"/>
        <v>-16.098152192406765</v>
      </c>
      <c r="AL51">
        <f t="shared" si="26"/>
        <v>-40.741297352383867</v>
      </c>
      <c r="AN51">
        <f t="shared" si="27"/>
        <v>0</v>
      </c>
      <c r="AO51">
        <f t="shared" si="27"/>
        <v>0</v>
      </c>
      <c r="AP51">
        <f t="shared" si="27"/>
        <v>-1.3218758102427818E-9</v>
      </c>
      <c r="AQ51">
        <f t="shared" si="27"/>
        <v>-3.6320303993122468E-5</v>
      </c>
      <c r="AR51">
        <f t="shared" si="27"/>
        <v>-3.6321625868932716E-5</v>
      </c>
      <c r="AS51">
        <f t="shared" si="27"/>
        <v>-0.27356953470628131</v>
      </c>
      <c r="AT51">
        <f t="shared" si="27"/>
        <v>-0.17873322124166829</v>
      </c>
      <c r="AU51">
        <f t="shared" si="23"/>
        <v>-0.45233907757381853</v>
      </c>
      <c r="AW51">
        <v>48</v>
      </c>
      <c r="AX51">
        <f>IF(Z51&gt;0, (R51*SUMPRODUCT(K51:$K$98, X51:$X$98)-K51*$AZ$3)/Z51, 0)</f>
        <v>-21558021748.832439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100000</v>
      </c>
      <c r="S52">
        <f t="shared" si="1"/>
        <v>-87414635966.545135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-205.33372900660115</v>
      </c>
      <c r="AC52">
        <f t="shared" si="2"/>
        <v>-183.33371807239817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-7.3321662188824996E-4</v>
      </c>
      <c r="AI52">
        <f t="shared" si="25"/>
        <v>-7.332428379955479E-4</v>
      </c>
      <c r="AJ52">
        <f t="shared" si="7"/>
        <v>-22.000010934202976</v>
      </c>
      <c r="AK52">
        <f t="shared" si="22"/>
        <v>-14.373361030462082</v>
      </c>
      <c r="AL52">
        <f t="shared" si="26"/>
        <v>-36.37410520750305</v>
      </c>
      <c r="AN52">
        <f t="shared" si="27"/>
        <v>0</v>
      </c>
      <c r="AO52">
        <f t="shared" si="27"/>
        <v>0</v>
      </c>
      <c r="AP52">
        <f t="shared" si="27"/>
        <v>-2.5988393673148903E-10</v>
      </c>
      <c r="AQ52">
        <f t="shared" si="27"/>
        <v>-7.2684788785791865E-6</v>
      </c>
      <c r="AR52">
        <f t="shared" si="27"/>
        <v>-7.2687387625159186E-6</v>
      </c>
      <c r="AS52">
        <f t="shared" si="27"/>
        <v>-0.2180891840558096</v>
      </c>
      <c r="AT52">
        <f t="shared" si="27"/>
        <v>-0.14248513733234697</v>
      </c>
      <c r="AU52">
        <f t="shared" si="23"/>
        <v>-0.36058159012691904</v>
      </c>
      <c r="AW52">
        <v>49</v>
      </c>
      <c r="AX52">
        <f>IF(Z52&gt;0, (R52*SUMPRODUCT(K52:$K$98, X52:$X$98)-K52*$AZ$3)/Z52, 0)</f>
        <v>-87414635966.545135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100000</v>
      </c>
      <c r="S53">
        <f t="shared" si="1"/>
        <v>-359604674168.63831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-183.33371807239817</v>
      </c>
      <c r="AC53">
        <f t="shared" si="2"/>
        <v>-163.69082600649577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-1.6211190952654145E-4</v>
      </c>
      <c r="AI53">
        <f t="shared" si="25"/>
        <v>-1.6211759948407553E-4</v>
      </c>
      <c r="AJ53">
        <f t="shared" si="7"/>
        <v>-19.642892065902402</v>
      </c>
      <c r="AK53">
        <f t="shared" si="22"/>
        <v>-12.833360265067872</v>
      </c>
      <c r="AL53">
        <f t="shared" si="26"/>
        <v>-32.476414448569756</v>
      </c>
      <c r="AN53">
        <f t="shared" si="27"/>
        <v>0</v>
      </c>
      <c r="AO53">
        <f t="shared" si="27"/>
        <v>0</v>
      </c>
      <c r="AP53">
        <f t="shared" si="27"/>
        <v>-5.0361914739254933E-11</v>
      </c>
      <c r="AQ53">
        <f t="shared" si="27"/>
        <v>-1.434855377544347E-6</v>
      </c>
      <c r="AR53">
        <f t="shared" si="27"/>
        <v>-1.4349057394590863E-6</v>
      </c>
      <c r="AS53">
        <f t="shared" si="27"/>
        <v>-0.17385958498421589</v>
      </c>
      <c r="AT53">
        <f t="shared" si="27"/>
        <v>-0.11358829861467881</v>
      </c>
      <c r="AU53">
        <f t="shared" si="23"/>
        <v>-0.28744931850463412</v>
      </c>
      <c r="AW53">
        <v>50</v>
      </c>
      <c r="AX53">
        <f>IF(Z53&gt;0, (R53*SUMPRODUCT(K53:$K$98, X53:$X$98)-K53*$AZ$3)/Z53, 0)</f>
        <v>-359604674168.63831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100000</v>
      </c>
      <c r="S54">
        <f t="shared" si="1"/>
        <v>-1502767692792.5784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-163.69082600649577</v>
      </c>
      <c r="AC54">
        <f t="shared" si="2"/>
        <v>-146.15252446422505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-3.5338906941249416E-5</v>
      </c>
      <c r="AI54">
        <f t="shared" si="25"/>
        <v>-3.5340122635840512E-5</v>
      </c>
      <c r="AJ54">
        <f t="shared" si="7"/>
        <v>-17.538301542270716</v>
      </c>
      <c r="AK54">
        <f t="shared" si="22"/>
        <v>-11.458357820454705</v>
      </c>
      <c r="AL54">
        <f t="shared" si="26"/>
        <v>-28.996694702848057</v>
      </c>
      <c r="AN54">
        <f t="shared" si="27"/>
        <v>0</v>
      </c>
      <c r="AO54">
        <f t="shared" si="27"/>
        <v>0</v>
      </c>
      <c r="AP54">
        <f t="shared" si="27"/>
        <v>-9.6072627863168813E-12</v>
      </c>
      <c r="AQ54">
        <f t="shared" si="27"/>
        <v>-2.7927258050848206E-7</v>
      </c>
      <c r="AR54">
        <f t="shared" si="27"/>
        <v>-2.7928218777126833E-7</v>
      </c>
      <c r="AS54">
        <f t="shared" si="27"/>
        <v>-0.13859983664997491</v>
      </c>
      <c r="AT54">
        <f t="shared" si="27"/>
        <v>-9.0551899701592581E-2</v>
      </c>
      <c r="AU54">
        <f t="shared" si="23"/>
        <v>-0.22915201563375526</v>
      </c>
      <c r="AW54">
        <v>51</v>
      </c>
      <c r="AX54">
        <f>IF(Z54&gt;0, (R54*SUMPRODUCT(K54:$K$98, X54:$X$98)-K54*$AZ$3)/Z54, 0)</f>
        <v>-1502767692792.5784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100000</v>
      </c>
      <c r="S55">
        <f t="shared" si="1"/>
        <v>-6383977506818.5293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-146.15252446422505</v>
      </c>
      <c r="AC55">
        <f t="shared" si="2"/>
        <v>-130.4933256567779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-7.5842255751073219E-6</v>
      </c>
      <c r="AI55">
        <f t="shared" si="25"/>
        <v>-7.5844810845556193E-6</v>
      </c>
      <c r="AJ55">
        <f t="shared" si="7"/>
        <v>-15.659198807447154</v>
      </c>
      <c r="AK55">
        <f t="shared" si="22"/>
        <v>-10.230676712495754</v>
      </c>
      <c r="AL55">
        <f t="shared" si="26"/>
        <v>-25.889883104423994</v>
      </c>
      <c r="AN55">
        <f t="shared" si="27"/>
        <v>0</v>
      </c>
      <c r="AO55">
        <f t="shared" si="27"/>
        <v>0</v>
      </c>
      <c r="AP55">
        <f t="shared" si="27"/>
        <v>-1.8028688174269728E-12</v>
      </c>
      <c r="AQ55">
        <f t="shared" si="27"/>
        <v>-5.3514122020967875E-8</v>
      </c>
      <c r="AR55">
        <f t="shared" si="27"/>
        <v>-5.3515924889785304E-8</v>
      </c>
      <c r="AS55">
        <f t="shared" si="27"/>
        <v>-0.11049094827595018</v>
      </c>
      <c r="AT55">
        <f t="shared" si="27"/>
        <v>-7.218742065722708E-2</v>
      </c>
      <c r="AU55">
        <f t="shared" si="23"/>
        <v>-0.18267842244910215</v>
      </c>
      <c r="AW55">
        <v>52</v>
      </c>
      <c r="AX55">
        <f>IF(Z55&gt;0, (R55*SUMPRODUCT(K55:$K$98, X55:$X$98)-K55*$AZ$3)/Z55, 0)</f>
        <v>-6383977506818.5293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100000</v>
      </c>
      <c r="S56">
        <f t="shared" si="1"/>
        <v>-27604237997095.852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-130.4933256567779</v>
      </c>
      <c r="AC56">
        <f t="shared" si="2"/>
        <v>-116.51189795429224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-1.6015550833160185E-6</v>
      </c>
      <c r="AI56">
        <f t="shared" si="25"/>
        <v>-1.6016078432844184E-6</v>
      </c>
      <c r="AJ56">
        <f t="shared" si="7"/>
        <v>-13.981427702485661</v>
      </c>
      <c r="AK56">
        <f t="shared" si="22"/>
        <v>-9.1345327959744544</v>
      </c>
      <c r="AL56">
        <f t="shared" si="26"/>
        <v>-23.115962100067961</v>
      </c>
      <c r="AN56">
        <f t="shared" si="27"/>
        <v>0</v>
      </c>
      <c r="AO56">
        <f t="shared" si="27"/>
        <v>0</v>
      </c>
      <c r="AP56">
        <f t="shared" si="27"/>
        <v>-3.3238672242559597E-13</v>
      </c>
      <c r="AQ56">
        <f t="shared" si="27"/>
        <v>-1.0089764286685966E-8</v>
      </c>
      <c r="AR56">
        <f t="shared" si="27"/>
        <v>-1.0090096673408392E-8</v>
      </c>
      <c r="AS56">
        <f t="shared" si="27"/>
        <v>-8.8082708724159367E-2</v>
      </c>
      <c r="AT56">
        <f t="shared" si="27"/>
        <v>-5.754736989099158E-2</v>
      </c>
      <c r="AU56">
        <f t="shared" si="23"/>
        <v>-0.14563008870524763</v>
      </c>
      <c r="AW56">
        <v>53</v>
      </c>
      <c r="AX56">
        <f>IF(Z56&gt;0, (R56*SUMPRODUCT(K56:$K$98, X56:$X$98)-K56*$AZ$3)/Z56, 0)</f>
        <v>-27604237997095.852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100000</v>
      </c>
      <c r="S57">
        <f t="shared" si="1"/>
        <v>-121659639503382.7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-116.51189795429224</v>
      </c>
      <c r="AC57">
        <f t="shared" si="2"/>
        <v>-104.0284803250965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-3.3235115046835212E-7</v>
      </c>
      <c r="AI57">
        <f t="shared" si="25"/>
        <v>-3.3236183894325943E-7</v>
      </c>
      <c r="AJ57">
        <f t="shared" si="7"/>
        <v>-12.483417629195742</v>
      </c>
      <c r="AK57">
        <f t="shared" si="22"/>
        <v>-8.1558328568004566</v>
      </c>
      <c r="AL57">
        <f t="shared" si="26"/>
        <v>-20.639250818358036</v>
      </c>
      <c r="AN57">
        <f t="shared" si="27"/>
        <v>0</v>
      </c>
      <c r="AO57">
        <f t="shared" si="27"/>
        <v>0</v>
      </c>
      <c r="AP57">
        <f t="shared" si="27"/>
        <v>-6.0122476274510351E-14</v>
      </c>
      <c r="AQ57">
        <f t="shared" si="27"/>
        <v>-1.8694691555277745E-9</v>
      </c>
      <c r="AR57">
        <f t="shared" si="27"/>
        <v>-1.8695292780040487E-9</v>
      </c>
      <c r="AS57">
        <f t="shared" si="27"/>
        <v>-7.0218996325019128E-2</v>
      </c>
      <c r="AT57">
        <f t="shared" si="27"/>
        <v>-4.5876410964553936E-2</v>
      </c>
      <c r="AU57">
        <f t="shared" si="23"/>
        <v>-0.11609540915910233</v>
      </c>
      <c r="AW57">
        <v>54</v>
      </c>
      <c r="AX57">
        <f>IF(Z57&gt;0, (R57*SUMPRODUCT(K57:$K$98, X57:$X$98)-K57*$AZ$3)/Z57, 0)</f>
        <v>-121659639503382.7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100000</v>
      </c>
      <c r="S58">
        <f t="shared" si="1"/>
        <v>-546918091586591.06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-104.0284803250965</v>
      </c>
      <c r="AC58">
        <f t="shared" si="2"/>
        <v>-92.882571720461044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-6.7669817765442625E-8</v>
      </c>
      <c r="AI58">
        <f t="shared" si="25"/>
        <v>-6.7671940628380173E-8</v>
      </c>
      <c r="AJ58">
        <f t="shared" si="7"/>
        <v>-11.145908604635451</v>
      </c>
      <c r="AK58">
        <f t="shared" si="22"/>
        <v>-7.2819936227567554</v>
      </c>
      <c r="AL58">
        <f t="shared" si="26"/>
        <v>-18.427902295064147</v>
      </c>
      <c r="AN58">
        <f t="shared" si="27"/>
        <v>0</v>
      </c>
      <c r="AO58">
        <f t="shared" si="27"/>
        <v>0</v>
      </c>
      <c r="AP58">
        <f t="shared" si="27"/>
        <v>-1.0661665427337188E-14</v>
      </c>
      <c r="AQ58">
        <f t="shared" si="27"/>
        <v>-3.3985847309391136E-10</v>
      </c>
      <c r="AR58">
        <f t="shared" si="27"/>
        <v>-3.3986913475933869E-10</v>
      </c>
      <c r="AS58">
        <f t="shared" si="27"/>
        <v>-5.5978153993938351E-2</v>
      </c>
      <c r="AT58">
        <f t="shared" si="27"/>
        <v>-3.6572393948038039E-2</v>
      </c>
      <c r="AU58">
        <f t="shared" si="23"/>
        <v>-9.2550548281845529E-2</v>
      </c>
      <c r="AW58">
        <v>55</v>
      </c>
      <c r="AX58">
        <f>IF(Z58&gt;0, (R58*SUMPRODUCT(K58:$K$98, X58:$X$98)-K58*$AZ$3)/Z58, 0)</f>
        <v>-546918091586591.06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100000</v>
      </c>
      <c r="S59">
        <f t="shared" si="1"/>
        <v>-2511173445768946.5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-92.882571720461044</v>
      </c>
      <c r="AC59">
        <f t="shared" si="2"/>
        <v>-82.930867607850089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-1.3510599769862269E-8</v>
      </c>
      <c r="AI59">
        <f t="shared" si="25"/>
        <v>-1.3511012579199213E-8</v>
      </c>
      <c r="AJ59">
        <f t="shared" si="7"/>
        <v>-9.9517041126109547</v>
      </c>
      <c r="AK59">
        <f t="shared" si="22"/>
        <v>-6.5017800204322738</v>
      </c>
      <c r="AL59">
        <f t="shared" si="26"/>
        <v>-16.453484146554242</v>
      </c>
      <c r="AN59">
        <f t="shared" si="27"/>
        <v>0</v>
      </c>
      <c r="AO59">
        <f t="shared" si="27"/>
        <v>0</v>
      </c>
      <c r="AP59">
        <f t="shared" si="27"/>
        <v>-1.8511200462215779E-15</v>
      </c>
      <c r="AQ59">
        <f t="shared" si="27"/>
        <v>-6.0584245152111768E-11</v>
      </c>
      <c r="AR59">
        <f t="shared" si="27"/>
        <v>-6.0586096272157998E-11</v>
      </c>
      <c r="AS59">
        <f t="shared" si="27"/>
        <v>-4.4625441646536708E-2</v>
      </c>
      <c r="AT59">
        <f t="shared" si="27"/>
        <v>-2.9155288543269958E-2</v>
      </c>
      <c r="AU59">
        <f t="shared" si="23"/>
        <v>-7.3780730250392765E-2</v>
      </c>
      <c r="AW59">
        <v>56</v>
      </c>
      <c r="AX59">
        <f>IF(Z59&gt;0, (R59*SUMPRODUCT(K59:$K$98, X59:$X$98)-K59*$AZ$3)/Z59, 0)</f>
        <v>-2511173445768946.5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100000</v>
      </c>
      <c r="S60">
        <f t="shared" si="1"/>
        <v>-1.1783435930018562E+16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-82.930867607850089</v>
      </c>
      <c r="AC60">
        <f t="shared" si="2"/>
        <v>-74.045417507061728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-2.6410643236630066E-9</v>
      </c>
      <c r="AI60">
        <f t="shared" si="25"/>
        <v>-2.6411428718661228E-9</v>
      </c>
      <c r="AJ60">
        <f t="shared" si="7"/>
        <v>-8.8854501007883613</v>
      </c>
      <c r="AK60">
        <f t="shared" si="22"/>
        <v>-5.8051607325495072</v>
      </c>
      <c r="AL60">
        <f t="shared" si="26"/>
        <v>-14.690610835979012</v>
      </c>
      <c r="AN60">
        <f t="shared" si="27"/>
        <v>0</v>
      </c>
      <c r="AO60">
        <f t="shared" si="27"/>
        <v>0</v>
      </c>
      <c r="AP60">
        <f t="shared" si="27"/>
        <v>-3.1448743915574309E-16</v>
      </c>
      <c r="AQ60">
        <f t="shared" si="27"/>
        <v>-1.0574163670749499E-11</v>
      </c>
      <c r="AR60">
        <f t="shared" si="27"/>
        <v>-1.0574478158188654E-11</v>
      </c>
      <c r="AS60">
        <f t="shared" si="27"/>
        <v>-3.5575128864601763E-2</v>
      </c>
      <c r="AT60">
        <f t="shared" si="27"/>
        <v>-2.324241752501106E-2</v>
      </c>
      <c r="AU60">
        <f t="shared" si="23"/>
        <v>-5.8817546400187305E-2</v>
      </c>
      <c r="AW60">
        <v>57</v>
      </c>
      <c r="AX60">
        <f>IF(Z60&gt;0, (R60*SUMPRODUCT(K60:$K$98, X60:$X$98)-K60*$AZ$3)/Z60, 0)</f>
        <v>-1.1783435930018562E+16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100000</v>
      </c>
      <c r="S61">
        <f t="shared" si="1"/>
        <v>-5.6514260305229672E+16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-74.045417507061728</v>
      </c>
      <c r="AC61">
        <f t="shared" si="2"/>
        <v>-66.11197991702862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-5.0511894070061623E-10</v>
      </c>
      <c r="AI61">
        <f t="shared" si="25"/>
        <v>-5.0513356355411378E-10</v>
      </c>
      <c r="AJ61">
        <f t="shared" si="7"/>
        <v>-7.9334375900331082</v>
      </c>
      <c r="AK61">
        <f t="shared" si="22"/>
        <v>-5.1831792254943219</v>
      </c>
      <c r="AL61">
        <f t="shared" si="26"/>
        <v>-13.116616816032565</v>
      </c>
      <c r="AN61">
        <f t="shared" si="27"/>
        <v>0</v>
      </c>
      <c r="AO61">
        <f t="shared" si="27"/>
        <v>0</v>
      </c>
      <c r="AP61">
        <f t="shared" si="27"/>
        <v>-5.2273449013446661E-17</v>
      </c>
      <c r="AQ61">
        <f t="shared" si="27"/>
        <v>-1.8056878704937524E-12</v>
      </c>
      <c r="AR61">
        <f t="shared" si="27"/>
        <v>-1.805740143942766E-12</v>
      </c>
      <c r="AS61">
        <f t="shared" si="27"/>
        <v>-2.8360274924104614E-2</v>
      </c>
      <c r="AT61">
        <f t="shared" si="27"/>
        <v>-1.8528712950436548E-2</v>
      </c>
      <c r="AU61">
        <f t="shared" si="23"/>
        <v>-4.6888987876346905E-2</v>
      </c>
      <c r="AW61">
        <v>58</v>
      </c>
      <c r="AX61">
        <f>IF(Z61&gt;0, (R61*SUMPRODUCT(K61:$K$98, X61:$X$98)-K61*$AZ$3)/Z61, 0)</f>
        <v>-5.6514260305229672E+16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100000</v>
      </c>
      <c r="S62">
        <f t="shared" si="1"/>
        <v>-2.7732037467657242E+17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-66.11197991702862</v>
      </c>
      <c r="AC62">
        <f t="shared" si="2"/>
        <v>-59.02855349734854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-9.4527670929737962E-11</v>
      </c>
      <c r="AI62">
        <f t="shared" si="25"/>
        <v>-9.4530331595834273E-11</v>
      </c>
      <c r="AJ62">
        <f t="shared" si="7"/>
        <v>-7.0834264196800802</v>
      </c>
      <c r="AK62">
        <f t="shared" si="22"/>
        <v>-4.6278385941920037</v>
      </c>
      <c r="AL62">
        <f t="shared" si="26"/>
        <v>-11.711265013966614</v>
      </c>
      <c r="AN62">
        <f t="shared" si="27"/>
        <v>0</v>
      </c>
      <c r="AO62">
        <f t="shared" si="27"/>
        <v>0</v>
      </c>
      <c r="AP62">
        <f t="shared" si="27"/>
        <v>-8.4922228042647027E-18</v>
      </c>
      <c r="AQ62">
        <f t="shared" si="27"/>
        <v>-3.0171017844668373E-13</v>
      </c>
      <c r="AR62">
        <f t="shared" si="27"/>
        <v>-3.01718670669488E-13</v>
      </c>
      <c r="AS62">
        <f t="shared" si="27"/>
        <v>-2.260863753518438E-2</v>
      </c>
      <c r="AT62">
        <f t="shared" si="27"/>
        <v>-1.4770976522990377E-2</v>
      </c>
      <c r="AU62">
        <f t="shared" si="23"/>
        <v>-3.7379614058476472E-2</v>
      </c>
      <c r="AW62">
        <v>59</v>
      </c>
      <c r="AX62">
        <f>IF(Z62&gt;0, (R62*SUMPRODUCT(K62:$K$98, X62:$X$98)-K62*$AZ$3)/Z62, 0)</f>
        <v>-2.7732037467657242E+17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100000</v>
      </c>
      <c r="S63">
        <f t="shared" si="1"/>
        <v>-1.3936574885186186E+18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-59.02855349734854</v>
      </c>
      <c r="AC63">
        <f t="shared" si="2"/>
        <v>-52.704065622632889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-1.7290766845089298E-11</v>
      </c>
      <c r="AI63">
        <f t="shared" si="25"/>
        <v>-1.7291239558669004E-11</v>
      </c>
      <c r="AJ63">
        <f t="shared" si="7"/>
        <v>-6.3244878747156505</v>
      </c>
      <c r="AK63">
        <f t="shared" si="22"/>
        <v>-4.131998744814398</v>
      </c>
      <c r="AL63">
        <f t="shared" si="26"/>
        <v>-10.45648661954734</v>
      </c>
      <c r="AN63">
        <f t="shared" si="27"/>
        <v>0</v>
      </c>
      <c r="AO63">
        <f t="shared" si="27"/>
        <v>0</v>
      </c>
      <c r="AP63">
        <f t="shared" si="27"/>
        <v>-1.3471348151735788E-18</v>
      </c>
      <c r="AQ63">
        <f t="shared" si="27"/>
        <v>-4.9275068451626053E-14</v>
      </c>
      <c r="AR63">
        <f t="shared" si="27"/>
        <v>-4.9276415586441224E-14</v>
      </c>
      <c r="AS63">
        <f t="shared" si="27"/>
        <v>-1.8023467422822865E-2</v>
      </c>
      <c r="AT63">
        <f t="shared" si="27"/>
        <v>-1.1775332049578098E-2</v>
      </c>
      <c r="AU63">
        <f t="shared" si="23"/>
        <v>-2.9798799472450239E-2</v>
      </c>
      <c r="AW63">
        <v>60</v>
      </c>
      <c r="AX63">
        <f>IF(Z63&gt;0, (R63*SUMPRODUCT(K63:$K$98, X63:$X$98)-K63*$AZ$3)/Z63, 0)</f>
        <v>-1.3936574885186186E+18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100000</v>
      </c>
      <c r="S64">
        <f t="shared" si="1"/>
        <v>-7.1787515241423585E+18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-52.704065622632889</v>
      </c>
      <c r="AC64">
        <f t="shared" si="2"/>
        <v>-47.057201448779409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-3.0883847923311316E-12</v>
      </c>
      <c r="AI64">
        <f t="shared" si="25"/>
        <v>-3.0884667306760001E-12</v>
      </c>
      <c r="AJ64">
        <f t="shared" si="7"/>
        <v>-5.6468641738534799</v>
      </c>
      <c r="AK64">
        <f t="shared" si="22"/>
        <v>-3.6892845935843024</v>
      </c>
      <c r="AL64">
        <f t="shared" si="26"/>
        <v>-9.3361487674408714</v>
      </c>
      <c r="AN64">
        <f t="shared" si="27"/>
        <v>0</v>
      </c>
      <c r="AO64">
        <f t="shared" si="27"/>
        <v>0</v>
      </c>
      <c r="AP64">
        <f t="shared" si="27"/>
        <v>-2.0848851980904251E-19</v>
      </c>
      <c r="AQ64">
        <f t="shared" si="27"/>
        <v>-7.858259463112252E-15</v>
      </c>
      <c r="AR64">
        <f t="shared" si="27"/>
        <v>-7.8584679516320621E-15</v>
      </c>
      <c r="AS64">
        <f t="shared" si="27"/>
        <v>-1.4368197881715217E-2</v>
      </c>
      <c r="AT64">
        <f t="shared" si="27"/>
        <v>-9.3872226160540157E-3</v>
      </c>
      <c r="AU64">
        <f t="shared" si="23"/>
        <v>-2.3755420497777093E-2</v>
      </c>
      <c r="AW64">
        <v>61</v>
      </c>
      <c r="AX64">
        <f>IF(Z64&gt;0, (R64*SUMPRODUCT(K64:$K$98, X64:$X$98)-K64*$AZ$3)/Z64, 0)</f>
        <v>-7.1787515241423585E+18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100000</v>
      </c>
      <c r="S65">
        <f t="shared" si="1"/>
        <v>-3.7929721700336378E+19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-47.057201448779409</v>
      </c>
      <c r="AC65">
        <f t="shared" si="2"/>
        <v>-42.015358436410182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-5.3818009443343061E-13</v>
      </c>
      <c r="AI65">
        <f t="shared" si="25"/>
        <v>-5.3819394088304613E-13</v>
      </c>
      <c r="AJ65">
        <f t="shared" si="7"/>
        <v>-5.0418430123692275</v>
      </c>
      <c r="AK65">
        <f t="shared" si="22"/>
        <v>-3.2940041014145591</v>
      </c>
      <c r="AL65">
        <f t="shared" si="26"/>
        <v>-8.3358471137843253</v>
      </c>
      <c r="AN65">
        <f t="shared" si="27"/>
        <v>0</v>
      </c>
      <c r="AO65">
        <f t="shared" si="27"/>
        <v>0</v>
      </c>
      <c r="AP65">
        <f t="shared" si="27"/>
        <v>-3.1456859745217271E-20</v>
      </c>
      <c r="AQ65">
        <f t="shared" si="27"/>
        <v>-1.2226567978307767E-15</v>
      </c>
      <c r="AR65">
        <f t="shared" si="27"/>
        <v>-1.2226882546905219E-15</v>
      </c>
      <c r="AS65">
        <f t="shared" si="27"/>
        <v>-1.1454239382745023E-2</v>
      </c>
      <c r="AT65">
        <f t="shared" si="27"/>
        <v>-7.4834363967267422E-3</v>
      </c>
      <c r="AU65">
        <f t="shared" si="23"/>
        <v>-1.8937675779472991E-2</v>
      </c>
      <c r="AW65">
        <v>62</v>
      </c>
      <c r="AX65">
        <f>IF(Z65&gt;0, (R65*SUMPRODUCT(K65:$K$98, X65:$X$98)-K65*$AZ$3)/Z65, 0)</f>
        <v>-3.7929721700336378E+19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100000</v>
      </c>
      <c r="S66">
        <f t="shared" si="1"/>
        <v>-2.0572973831217211E+20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-42.015358436410182</v>
      </c>
      <c r="AC66">
        <f t="shared" si="2"/>
        <v>-37.513712889651949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-9.1429418014797414E-14</v>
      </c>
      <c r="AI66">
        <f t="shared" si="25"/>
        <v>-9.1431697322664948E-14</v>
      </c>
      <c r="AJ66">
        <f t="shared" si="7"/>
        <v>-4.5016455467582333</v>
      </c>
      <c r="AK66">
        <f t="shared" si="22"/>
        <v>-2.9410750905487131</v>
      </c>
      <c r="AL66">
        <f t="shared" si="26"/>
        <v>-7.4427206373070378</v>
      </c>
      <c r="AN66">
        <f t="shared" si="27"/>
        <v>0</v>
      </c>
      <c r="AO66">
        <f t="shared" si="27"/>
        <v>0</v>
      </c>
      <c r="AP66">
        <f t="shared" si="27"/>
        <v>-4.6234046256317716E-21</v>
      </c>
      <c r="AQ66">
        <f t="shared" si="27"/>
        <v>-1.8545769976469648E-16</v>
      </c>
      <c r="AR66">
        <f t="shared" si="27"/>
        <v>-1.8546232316932211E-16</v>
      </c>
      <c r="AS66">
        <f t="shared" si="27"/>
        <v>-9.1312495079280999E-3</v>
      </c>
      <c r="AT66">
        <f t="shared" si="27"/>
        <v>-5.9657496785130264E-3</v>
      </c>
      <c r="AU66">
        <f t="shared" si="23"/>
        <v>-1.509699918644131E-2</v>
      </c>
      <c r="AW66">
        <v>63</v>
      </c>
      <c r="AX66">
        <f>IF(Z66&gt;0, (R66*SUMPRODUCT(K66:$K$98, X66:$X$98)-K66*$AZ$3)/Z66, 0)</f>
        <v>-2.0572973831217211E+20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-1.1465474647575976E+21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-37.513712889651949</v>
      </c>
      <c r="AC67">
        <f t="shared" ref="AC67:AC79" si="30">S67*Z67</f>
        <v>-33.494386508617808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-3.6516572076345717E-19</v>
      </c>
      <c r="AH67">
        <f t="shared" ref="AH67:AH79" si="33">-X67*R67</f>
        <v>-1.5130792544761795E-14</v>
      </c>
      <c r="AI67">
        <f t="shared" ref="AI67:AI79" si="34">SUM(AE67:AH67)</f>
        <v>-1.5131157710482558E-14</v>
      </c>
      <c r="AJ67">
        <f t="shared" ref="AJ67:AJ79" si="35">AB67-AC67</f>
        <v>-4.0193263810341406</v>
      </c>
      <c r="AK67">
        <f t="shared" si="22"/>
        <v>-2.6259599022756368</v>
      </c>
      <c r="AL67">
        <f t="shared" si="26"/>
        <v>-6.6452862833097921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-2.7403281228701692E-17</v>
      </c>
      <c r="AR67">
        <f t="shared" si="36"/>
        <v>-2.7403942577993976E-17</v>
      </c>
      <c r="AS67">
        <f t="shared" si="36"/>
        <v>-7.2793762021110542E-3</v>
      </c>
      <c r="AT67">
        <f t="shared" si="36"/>
        <v>-4.7558591187125522E-3</v>
      </c>
      <c r="AU67">
        <f t="shared" si="23"/>
        <v>-1.2035235320823633E-2</v>
      </c>
      <c r="AW67">
        <v>64</v>
      </c>
      <c r="AX67">
        <f>IF(Z67&gt;0, (R67*SUMPRODUCT(K67:$K$98, X67:$X$98)-K67*$AZ$3)/Z67, 0)</f>
        <v>-1.1465474647575976E+21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8"/>
        <v>100000</v>
      </c>
      <c r="S68">
        <f t="shared" si="29"/>
        <v>-6.5706739284615249E+21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-33.494386508617808</v>
      </c>
      <c r="AC68">
        <f t="shared" si="30"/>
        <v>-29.905702239837328</v>
      </c>
      <c r="AE68">
        <f t="shared" si="31"/>
        <v>0</v>
      </c>
      <c r="AF68">
        <f t="shared" si="32"/>
        <v>0</v>
      </c>
      <c r="AG68">
        <f t="shared" si="32"/>
        <v>-5.6892380000584526E-20</v>
      </c>
      <c r="AH68">
        <f t="shared" si="33"/>
        <v>-2.4369734684419047E-15</v>
      </c>
      <c r="AI68">
        <f t="shared" si="34"/>
        <v>-2.4370303608219051E-15</v>
      </c>
      <c r="AJ68">
        <f t="shared" si="35"/>
        <v>-3.5886842687804794</v>
      </c>
      <c r="AK68">
        <f t="shared" si="22"/>
        <v>-2.3446070556032468</v>
      </c>
      <c r="AL68">
        <f t="shared" si="26"/>
        <v>-5.9332913243837284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-3.9407026801847729E-18</v>
      </c>
      <c r="AR68">
        <f t="shared" si="36"/>
        <v>-3.9407946778848926E-18</v>
      </c>
      <c r="AS68">
        <f t="shared" si="36"/>
        <v>-5.803074140713526E-3</v>
      </c>
      <c r="AT68">
        <f t="shared" si="36"/>
        <v>-3.7913417719328377E-3</v>
      </c>
      <c r="AU68">
        <f t="shared" si="23"/>
        <v>-9.5944159126463667E-3</v>
      </c>
      <c r="AW68">
        <v>65</v>
      </c>
      <c r="AX68">
        <f>IF(Z68&gt;0, (R68*SUMPRODUCT(K68:$K$98, X68:$X$98)-K68*$AZ$3)/Z68, 0)</f>
        <v>-6.5706739284615249E+21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8"/>
        <v>100000</v>
      </c>
      <c r="S69">
        <f t="shared" si="29"/>
        <v>-3.8747421441728998E+22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-29.905702239837328</v>
      </c>
      <c r="AC69">
        <f t="shared" si="30"/>
        <v>-26.701519856997614</v>
      </c>
      <c r="AE69">
        <f t="shared" si="31"/>
        <v>0</v>
      </c>
      <c r="AF69">
        <f t="shared" si="32"/>
        <v>0</v>
      </c>
      <c r="AG69">
        <f t="shared" si="32"/>
        <v>-8.6139667052274601E-21</v>
      </c>
      <c r="AH69">
        <f t="shared" si="33"/>
        <v>-3.8167591596280978E-16</v>
      </c>
      <c r="AI69">
        <f t="shared" si="34"/>
        <v>-3.8168452992951503E-16</v>
      </c>
      <c r="AJ69">
        <f t="shared" si="35"/>
        <v>-3.2041823828397149</v>
      </c>
      <c r="AK69">
        <f t="shared" si="22"/>
        <v>-2.093399156788613</v>
      </c>
      <c r="AL69">
        <f t="shared" si="26"/>
        <v>-5.2975815396283288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-5.510609062524198E-19</v>
      </c>
      <c r="AR69">
        <f t="shared" si="36"/>
        <v>-5.5107334303478017E-19</v>
      </c>
      <c r="AS69">
        <f t="shared" si="36"/>
        <v>-4.6261751759514736E-3</v>
      </c>
      <c r="AT69">
        <f t="shared" si="36"/>
        <v>-3.022434448288295E-3</v>
      </c>
      <c r="AU69">
        <f t="shared" si="23"/>
        <v>-7.648609624239769E-3</v>
      </c>
      <c r="AW69">
        <v>66</v>
      </c>
      <c r="AX69">
        <f>IF(Z69&gt;0, (R69*SUMPRODUCT(K69:$K$98, X69:$X$98)-K69*$AZ$3)/Z69, 0)</f>
        <v>-3.8747421441728998E+22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8"/>
        <v>100000</v>
      </c>
      <c r="S70">
        <f t="shared" si="29"/>
        <v>-2.3645539961483662E+23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-26.701519856997614</v>
      </c>
      <c r="AC70">
        <f t="shared" si="30"/>
        <v>-23.840642729462154</v>
      </c>
      <c r="AE70">
        <f t="shared" si="31"/>
        <v>0</v>
      </c>
      <c r="AF70">
        <f t="shared" si="32"/>
        <v>0</v>
      </c>
      <c r="AG70">
        <f t="shared" si="32"/>
        <v>-1.2603139306765829E-21</v>
      </c>
      <c r="AH70">
        <f t="shared" si="33"/>
        <v>-5.8140104859988825E-17</v>
      </c>
      <c r="AI70">
        <f t="shared" si="34"/>
        <v>-5.8141365173919505E-17</v>
      </c>
      <c r="AJ70">
        <f t="shared" si="35"/>
        <v>-2.8608771275354599</v>
      </c>
      <c r="AK70">
        <f t="shared" si="22"/>
        <v>-1.869106389989833</v>
      </c>
      <c r="AL70">
        <f t="shared" si="26"/>
        <v>-4.7299835175252927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-7.494844619526726E-20</v>
      </c>
      <c r="AR70">
        <f t="shared" si="36"/>
        <v>-7.4950070866757804E-20</v>
      </c>
      <c r="AS70">
        <f t="shared" si="36"/>
        <v>-3.6879585267470291E-3</v>
      </c>
      <c r="AT70">
        <f t="shared" si="36"/>
        <v>-2.4094662374747246E-3</v>
      </c>
      <c r="AU70">
        <f t="shared" si="23"/>
        <v>-6.0974247642217533E-3</v>
      </c>
      <c r="AW70">
        <v>67</v>
      </c>
      <c r="AX70">
        <f>IF(Z70&gt;0, (R70*SUMPRODUCT(K70:$K$98, X70:$X$98)-K70*$AZ$3)/Z70, 0)</f>
        <v>-2.3645539961483662E+23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8"/>
        <v>100000</v>
      </c>
      <c r="S71">
        <f t="shared" si="29"/>
        <v>-1.4947602898645069E+24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-23.840642729462154</v>
      </c>
      <c r="AC71">
        <f t="shared" si="30"/>
        <v>-21.286288151305495</v>
      </c>
      <c r="AE71">
        <f t="shared" si="31"/>
        <v>0</v>
      </c>
      <c r="AF71">
        <f t="shared" si="32"/>
        <v>0</v>
      </c>
      <c r="AG71">
        <f t="shared" si="32"/>
        <v>-1.7800753986810655E-22</v>
      </c>
      <c r="AH71">
        <f t="shared" si="33"/>
        <v>-8.5576260120136854E-18</v>
      </c>
      <c r="AI71">
        <f t="shared" si="34"/>
        <v>-8.5578040195535542E-18</v>
      </c>
      <c r="AJ71">
        <f t="shared" si="35"/>
        <v>-2.5543545781566586</v>
      </c>
      <c r="AK71">
        <f t="shared" si="22"/>
        <v>-1.6688449910623508</v>
      </c>
      <c r="AL71">
        <f t="shared" si="26"/>
        <v>-4.223199569219009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-9.8496795902572065E-21</v>
      </c>
      <c r="AR71">
        <f t="shared" si="36"/>
        <v>-9.8498844738580903E-21</v>
      </c>
      <c r="AS71">
        <f t="shared" si="36"/>
        <v>-2.9400179581848102E-3</v>
      </c>
      <c r="AT71">
        <f t="shared" si="36"/>
        <v>-1.9208117326807435E-3</v>
      </c>
      <c r="AU71">
        <f t="shared" si="23"/>
        <v>-4.8608296908655537E-3</v>
      </c>
      <c r="AW71">
        <v>68</v>
      </c>
      <c r="AX71">
        <f>IF(Z71&gt;0, (R71*SUMPRODUCT(K71:$K$98, X71:$X$98)-K71*$AZ$3)/Z71, 0)</f>
        <v>-1.4947602898645069E+24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8"/>
        <v>100000</v>
      </c>
      <c r="S72">
        <f t="shared" si="29"/>
        <v>-9.7985394579308495E+24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-21.286288151305495</v>
      </c>
      <c r="AC72">
        <f t="shared" si="30"/>
        <v>-19.005614420808481</v>
      </c>
      <c r="AE72">
        <f t="shared" si="31"/>
        <v>0</v>
      </c>
      <c r="AF72">
        <f t="shared" si="32"/>
        <v>0</v>
      </c>
      <c r="AG72">
        <f t="shared" si="32"/>
        <v>-2.4245468549684598E-23</v>
      </c>
      <c r="AH72">
        <f t="shared" si="33"/>
        <v>-1.2158559673579269E-18</v>
      </c>
      <c r="AI72">
        <f t="shared" si="34"/>
        <v>-1.2158802128264766E-18</v>
      </c>
      <c r="AJ72">
        <f t="shared" si="35"/>
        <v>-2.2806737304970142</v>
      </c>
      <c r="AK72">
        <f t="shared" ref="AK72:AK79" si="49">G72*SUM(AB72:AB72, AE72:AF72)</f>
        <v>-1.4900401705913848</v>
      </c>
      <c r="AL72">
        <f t="shared" si="26"/>
        <v>-3.7707139010883992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-1.2494903553155711E-21</v>
      </c>
      <c r="AR72">
        <f t="shared" si="36"/>
        <v>-1.2495152714897943E-21</v>
      </c>
      <c r="AS72">
        <f t="shared" si="36"/>
        <v>-2.3437643161549802E-3</v>
      </c>
      <c r="AT72">
        <f t="shared" si="36"/>
        <v>-1.5312593532212559E-3</v>
      </c>
      <c r="AU72">
        <f t="shared" si="23"/>
        <v>-3.8750236693762363E-3</v>
      </c>
      <c r="AW72">
        <v>69</v>
      </c>
      <c r="AX72">
        <f>IF(Z72&gt;0, (R72*SUMPRODUCT(K72:$K$98, X72:$X$98)-K72*$AZ$3)/Z72, 0)</f>
        <v>-9.7985394579308495E+24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8"/>
        <v>100000</v>
      </c>
      <c r="S73">
        <f t="shared" si="29"/>
        <v>-6.6677518135376545E+25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-19.005614420808481</v>
      </c>
      <c r="AC73">
        <f t="shared" si="30"/>
        <v>-16.969298590007568</v>
      </c>
      <c r="AE73">
        <f t="shared" si="31"/>
        <v>0</v>
      </c>
      <c r="AF73">
        <f t="shared" si="32"/>
        <v>0</v>
      </c>
      <c r="AG73">
        <f t="shared" si="32"/>
        <v>-3.1812256710639897E-24</v>
      </c>
      <c r="AH73">
        <f t="shared" si="33"/>
        <v>-1.665743055449901E-19</v>
      </c>
      <c r="AI73">
        <f t="shared" si="34"/>
        <v>-1.6657748677066116E-19</v>
      </c>
      <c r="AJ73">
        <f t="shared" si="35"/>
        <v>-2.0363158308009126</v>
      </c>
      <c r="AK73">
        <f t="shared" si="49"/>
        <v>-1.3303930094565939</v>
      </c>
      <c r="AL73">
        <f t="shared" si="26"/>
        <v>-3.3667088402575063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-1.5284131524386235E-22</v>
      </c>
      <c r="AR73">
        <f t="shared" si="36"/>
        <v>-1.5284423419774337E-22</v>
      </c>
      <c r="AS73">
        <f t="shared" si="36"/>
        <v>-1.8684345632613108E-3</v>
      </c>
      <c r="AT73">
        <f t="shared" si="36"/>
        <v>-1.2207105813307208E-3</v>
      </c>
      <c r="AU73">
        <f t="shared" si="23"/>
        <v>-3.0891451445920317E-3</v>
      </c>
      <c r="AW73">
        <v>70</v>
      </c>
      <c r="AX73">
        <f>IF(Z73&gt;0, (R73*SUMPRODUCT(K73:$K$98, X73:$X$98)-K73*$AZ$3)/Z73, 0)</f>
        <v>-6.6677518135376545E+25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8"/>
        <v>100000</v>
      </c>
      <c r="S74">
        <f t="shared" si="29"/>
        <v>-4.7151581267713124E+26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-16.969298590007568</v>
      </c>
      <c r="AC74">
        <f t="shared" si="30"/>
        <v>-15.151159455363899</v>
      </c>
      <c r="AE74">
        <f t="shared" si="31"/>
        <v>0</v>
      </c>
      <c r="AF74">
        <f t="shared" si="32"/>
        <v>0</v>
      </c>
      <c r="AG74">
        <f t="shared" si="32"/>
        <v>-4.0166095833933892E-25</v>
      </c>
      <c r="AH74">
        <f t="shared" si="33"/>
        <v>-2.1982019648112088E-20</v>
      </c>
      <c r="AI74">
        <f t="shared" si="34"/>
        <v>-2.1982421309070428E-20</v>
      </c>
      <c r="AJ74">
        <f t="shared" si="35"/>
        <v>-1.8181391346436691</v>
      </c>
      <c r="AK74">
        <f t="shared" si="49"/>
        <v>-1.1878509013005298</v>
      </c>
      <c r="AL74">
        <f t="shared" si="26"/>
        <v>-3.0059900359441989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-1.8008698364702583E-23</v>
      </c>
      <c r="AR74">
        <f t="shared" si="36"/>
        <v>-1.8009027424141135E-23</v>
      </c>
      <c r="AS74">
        <f t="shared" si="36"/>
        <v>-1.4895045944366293E-3</v>
      </c>
      <c r="AT74">
        <f t="shared" si="36"/>
        <v>-9.7314300169859731E-4</v>
      </c>
      <c r="AU74">
        <f t="shared" si="23"/>
        <v>-2.4626475961352264E-3</v>
      </c>
      <c r="AW74">
        <v>71</v>
      </c>
      <c r="AX74">
        <f>IF(Z74&gt;0, (R74*SUMPRODUCT(K74:$K$98, X74:$X$98)-K74*$AZ$3)/Z74, 0)</f>
        <v>-4.7151581267713124E+26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8"/>
        <v>100000</v>
      </c>
      <c r="S75">
        <f t="shared" si="29"/>
        <v>-3.4696821289564157E+27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-15.151159455363899</v>
      </c>
      <c r="AC75">
        <f t="shared" si="30"/>
        <v>-13.527820942289194</v>
      </c>
      <c r="AE75">
        <f t="shared" si="31"/>
        <v>0</v>
      </c>
      <c r="AF75">
        <f t="shared" si="32"/>
        <v>0</v>
      </c>
      <c r="AG75">
        <f t="shared" si="32"/>
        <v>-4.8735807919521105E-26</v>
      </c>
      <c r="AH75">
        <f t="shared" si="33"/>
        <v>-2.7912683266913952E-21</v>
      </c>
      <c r="AI75">
        <f t="shared" si="34"/>
        <v>-2.7913170624993148E-21</v>
      </c>
      <c r="AJ75">
        <f t="shared" si="35"/>
        <v>-1.6233385130747049</v>
      </c>
      <c r="AK75">
        <f t="shared" si="49"/>
        <v>-1.060581161875473</v>
      </c>
      <c r="AL75">
        <f t="shared" si="26"/>
        <v>-2.6839196749501779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-2.0417299389540347E-24</v>
      </c>
      <c r="AR75">
        <f t="shared" si="36"/>
        <v>-2.0417655877510985E-24</v>
      </c>
      <c r="AS75">
        <f t="shared" si="36"/>
        <v>-1.1874239432689967E-3</v>
      </c>
      <c r="AT75">
        <f t="shared" si="36"/>
        <v>-7.7578364293574387E-4</v>
      </c>
      <c r="AU75">
        <f t="shared" si="23"/>
        <v>-1.9632075862047404E-3</v>
      </c>
      <c r="AW75">
        <v>72</v>
      </c>
      <c r="AX75">
        <f>IF(Z75&gt;0, (R75*SUMPRODUCT(K75:$K$98, X75:$X$98)-K75*$AZ$3)/Z75, 0)</f>
        <v>-3.4696821289564157E+27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8"/>
        <v>100000</v>
      </c>
      <c r="S76">
        <f t="shared" si="29"/>
        <v>-2.6611841197467899E+28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-13.527820942289194</v>
      </c>
      <c r="AC76">
        <f t="shared" si="30"/>
        <v>-12.078411555615352</v>
      </c>
      <c r="AE76">
        <f t="shared" si="31"/>
        <v>0</v>
      </c>
      <c r="AF76">
        <f t="shared" si="32"/>
        <v>0</v>
      </c>
      <c r="AG76">
        <f t="shared" si="32"/>
        <v>-5.6734197128591599E-27</v>
      </c>
      <c r="AH76">
        <f t="shared" si="33"/>
        <v>-3.4060024101973386E-22</v>
      </c>
      <c r="AI76">
        <f t="shared" si="34"/>
        <v>-3.4060591443944673E-22</v>
      </c>
      <c r="AJ76">
        <f t="shared" si="35"/>
        <v>-1.4494093866738424</v>
      </c>
      <c r="AK76">
        <f t="shared" si="49"/>
        <v>-0.94694746596024371</v>
      </c>
      <c r="AL76">
        <f t="shared" si="26"/>
        <v>-2.3963568526340859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-2.2244550681721458E-25</v>
      </c>
      <c r="AR76">
        <f t="shared" si="36"/>
        <v>-2.2244921211912409E-25</v>
      </c>
      <c r="AS76">
        <f t="shared" si="36"/>
        <v>-9.4660709763153353E-4</v>
      </c>
      <c r="AT76">
        <f t="shared" si="36"/>
        <v>-6.1844997045260193E-4</v>
      </c>
      <c r="AU76">
        <f t="shared" si="23"/>
        <v>-1.5650570680841352E-3</v>
      </c>
      <c r="AW76">
        <v>73</v>
      </c>
      <c r="AX76">
        <f>IF(Z76&gt;0, (R76*SUMPRODUCT(K76:$K$98, X76:$X$98)-K76*$AZ$3)/Z76, 0)</f>
        <v>-2.6611841197467899E+28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8"/>
        <v>100000</v>
      </c>
      <c r="S77">
        <f t="shared" si="29"/>
        <v>-2.1312300074959171E+29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-12.078411555615352</v>
      </c>
      <c r="AC77">
        <f t="shared" si="30"/>
        <v>-10.784296031799419</v>
      </c>
      <c r="AE77">
        <f t="shared" si="31"/>
        <v>0</v>
      </c>
      <c r="AF77">
        <f t="shared" si="32"/>
        <v>0</v>
      </c>
      <c r="AG77">
        <f t="shared" si="32"/>
        <v>-6.3251596459961635E-28</v>
      </c>
      <c r="AH77">
        <f t="shared" si="33"/>
        <v>-3.9873356409047616E-23</v>
      </c>
      <c r="AI77">
        <f t="shared" si="34"/>
        <v>-3.9873988925012217E-23</v>
      </c>
      <c r="AJ77">
        <f t="shared" si="35"/>
        <v>-1.2941155238159325</v>
      </c>
      <c r="AK77">
        <f t="shared" si="49"/>
        <v>-0.84548880889307476</v>
      </c>
      <c r="AL77">
        <f t="shared" si="26"/>
        <v>-2.1396043327090073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-2.3251097586359875E-26</v>
      </c>
      <c r="AR77">
        <f t="shared" si="36"/>
        <v>-2.3251466421385123E-26</v>
      </c>
      <c r="AS77">
        <f t="shared" si="36"/>
        <v>-7.5462938267820058E-4</v>
      </c>
      <c r="AT77">
        <f t="shared" si="36"/>
        <v>-4.9302453001642365E-4</v>
      </c>
      <c r="AU77">
        <f t="shared" si="23"/>
        <v>-1.2476539126946241E-3</v>
      </c>
      <c r="AW77">
        <v>74</v>
      </c>
      <c r="AX77">
        <f>IF(Z77&gt;0, (R77*SUMPRODUCT(K77:$K$98, X77:$X$98)-K77*$AZ$3)/Z77, 0)</f>
        <v>-2.1312300074959171E+29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8"/>
        <v>100000</v>
      </c>
      <c r="S78">
        <f t="shared" si="29"/>
        <v>-1.7856811796043617E+30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-10.784296031799419</v>
      </c>
      <c r="AC78">
        <f t="shared" si="30"/>
        <v>-9.6288357426780546</v>
      </c>
      <c r="AE78">
        <f t="shared" si="31"/>
        <v>0</v>
      </c>
      <c r="AF78">
        <f t="shared" si="32"/>
        <v>0</v>
      </c>
      <c r="AG78">
        <f t="shared" si="32"/>
        <v>-6.7403099813228105E-29</v>
      </c>
      <c r="AH78">
        <f t="shared" si="33"/>
        <v>-4.4703016411231365E-24</v>
      </c>
      <c r="AI78">
        <f t="shared" si="34"/>
        <v>-4.4703690442229497E-24</v>
      </c>
      <c r="AJ78">
        <f t="shared" si="35"/>
        <v>-1.1554602891213648</v>
      </c>
      <c r="AK78">
        <f t="shared" si="49"/>
        <v>-0.75490072222595939</v>
      </c>
      <c r="AL78">
        <f t="shared" si="26"/>
        <v>-1.9103610113473242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-2.3274452331011492E-27</v>
      </c>
      <c r="AR78">
        <f t="shared" si="36"/>
        <v>-2.3274803262639712E-27</v>
      </c>
      <c r="AS78">
        <f t="shared" si="36"/>
        <v>-6.0158592369116573E-4</v>
      </c>
      <c r="AT78">
        <f t="shared" si="36"/>
        <v>-3.9303613681156212E-4</v>
      </c>
      <c r="AU78">
        <f t="shared" si="23"/>
        <v>-9.9462206050272774E-4</v>
      </c>
      <c r="AW78">
        <v>75</v>
      </c>
      <c r="AX78">
        <f>IF(Z78&gt;0, (R78*SUMPRODUCT(K78:$K$98, X78:$X$98)-K78*$AZ$3)/Z78, 0)</f>
        <v>-1.7856811796043617E+30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-9.6288357426780546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-5.3922479850582481E-25</v>
      </c>
      <c r="AI79">
        <f t="shared" si="34"/>
        <v>-5.3922479850582481E-25</v>
      </c>
      <c r="AJ79">
        <f t="shared" si="35"/>
        <v>-9.6288357426780546</v>
      </c>
      <c r="AK79">
        <f t="shared" si="49"/>
        <v>-0.67401850198746394</v>
      </c>
      <c r="AL79">
        <f t="shared" si="26"/>
        <v>-10.302854244665518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-2.5066544873040996E-28</v>
      </c>
      <c r="AR79">
        <f t="shared" si="36"/>
        <v>-2.5066544873040996E-28</v>
      </c>
      <c r="AS79">
        <f t="shared" si="36"/>
        <v>-4.4760857417497513E-3</v>
      </c>
      <c r="AT79">
        <f t="shared" si="36"/>
        <v>-3.1332600192248263E-4</v>
      </c>
      <c r="AU79">
        <f t="shared" si="23"/>
        <v>-4.7894117436722335E-3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34376.827058098883</v>
      </c>
      <c r="AO81" s="8">
        <f t="shared" si="50"/>
        <v>-3437.6827058098884</v>
      </c>
      <c r="AP81" s="8">
        <f t="shared" si="50"/>
        <v>-206.25568549774636</v>
      </c>
      <c r="AQ81" s="8">
        <f t="shared" si="50"/>
        <v>-18494.012065429411</v>
      </c>
      <c r="AR81" s="8">
        <f t="shared" si="50"/>
        <v>12238.87660136183</v>
      </c>
      <c r="AS81" s="8">
        <f t="shared" si="50"/>
        <v>-2968.7454741215015</v>
      </c>
      <c r="AT81" s="8">
        <f t="shared" si="50"/>
        <v>703.66968131252668</v>
      </c>
      <c r="AU81" s="8">
        <f t="shared" si="50"/>
        <v>9973.8008085528654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4951B-DF73-443E-B52A-6E1BF1312A1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60926.844647618593</v>
      </c>
      <c r="K3">
        <v>1</v>
      </c>
      <c r="L3" s="2">
        <v>0</v>
      </c>
      <c r="O3">
        <f>$C$3</f>
        <v>60926.844647618593</v>
      </c>
      <c r="P3" s="2">
        <f>O3*C5</f>
        <v>6092.68446476186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60926.844647618593</v>
      </c>
      <c r="AF3">
        <f t="shared" ref="AF3:AG34" si="4">-$Z3*P3</f>
        <v>-6092.68446476186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54734.160182856736</v>
      </c>
      <c r="AJ3">
        <f t="shared" ref="AJ3:AJ66" si="7">AB3-AC3</f>
        <v>0</v>
      </c>
      <c r="AL3">
        <f t="shared" ref="AL3:AL34" si="8">SUM(AI3:AK3)</f>
        <v>54734.160182856736</v>
      </c>
      <c r="AN3">
        <f t="shared" ref="AN3:AU34" si="9">AE3*$K3</f>
        <v>60926.844647618593</v>
      </c>
      <c r="AO3">
        <f t="shared" si="9"/>
        <v>-6092.68446476186</v>
      </c>
      <c r="AP3">
        <f t="shared" si="9"/>
        <v>-100</v>
      </c>
      <c r="AQ3">
        <f t="shared" si="9"/>
        <v>0</v>
      </c>
      <c r="AR3">
        <f t="shared" si="9"/>
        <v>54734.160182856736</v>
      </c>
      <c r="AS3">
        <f t="shared" si="9"/>
        <v>0</v>
      </c>
      <c r="AT3">
        <f t="shared" si="9"/>
        <v>0</v>
      </c>
      <c r="AU3">
        <f t="shared" si="9"/>
        <v>54734.160182856736</v>
      </c>
      <c r="AW3">
        <v>0</v>
      </c>
      <c r="AX3">
        <f>IF(Z3&gt;0, (R3*SUMPRODUCT(K3:$K$98, X3:$X$98)-K3*$AZ$3)/Z3, 0)</f>
        <v>0</v>
      </c>
      <c r="AZ3">
        <f>C6*ABS(SUMPRODUCT(X4:X69, K4:K69))/1</f>
        <v>37254.202529243572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</v>
      </c>
      <c r="S4">
        <f t="shared" si="1"/>
        <v>2570.0060310885119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2498.9058324961443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-1766.5382</v>
      </c>
      <c r="AI4">
        <f t="shared" si="6"/>
        <v>-1766.5382</v>
      </c>
      <c r="AJ4">
        <f t="shared" si="7"/>
        <v>-2498.9058324961443</v>
      </c>
      <c r="AK4">
        <f>G4*SUM(AB4, AE4:AF4)</f>
        <v>0</v>
      </c>
      <c r="AL4">
        <f t="shared" si="8"/>
        <v>-4265.4440324961442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-1648.043847373822</v>
      </c>
      <c r="AR4">
        <f t="shared" si="9"/>
        <v>-1648.043847373822</v>
      </c>
      <c r="AS4">
        <f t="shared" si="9"/>
        <v>-2331.2863443382257</v>
      </c>
      <c r="AT4">
        <f t="shared" si="9"/>
        <v>0</v>
      </c>
      <c r="AU4">
        <f t="shared" si="9"/>
        <v>-3979.330191712048</v>
      </c>
      <c r="AW4">
        <v>1</v>
      </c>
      <c r="AX4">
        <f>IF(Z4&gt;0, (R4*SUMPRODUCT(K4:$K$98, X4:$X$98)-K4*$AZ$3)/Z4, 0)</f>
        <v>2570.0060310885119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100000</v>
      </c>
      <c r="S5">
        <f t="shared" si="1"/>
        <v>3979.9015182141511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2498.9058324961443</v>
      </c>
      <c r="AC5">
        <f t="shared" si="2"/>
        <v>3749.7914071241539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-2042.9313305923822</v>
      </c>
      <c r="AI5">
        <f t="shared" si="6"/>
        <v>-2054.708605073808</v>
      </c>
      <c r="AJ5">
        <f t="shared" si="7"/>
        <v>-1250.8855746280096</v>
      </c>
      <c r="AK5">
        <f>G5*SUM(AB5, AE5:AF5)</f>
        <v>102.45513913234193</v>
      </c>
      <c r="AL5">
        <f t="shared" si="8"/>
        <v>-3203.1390405694756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-1746.926960343581</v>
      </c>
      <c r="AR5">
        <f t="shared" si="9"/>
        <v>-1756.9978021789761</v>
      </c>
      <c r="AS5">
        <f t="shared" si="9"/>
        <v>-1069.6422840550913</v>
      </c>
      <c r="AT5">
        <f t="shared" si="9"/>
        <v>87.610210923801361</v>
      </c>
      <c r="AU5">
        <f t="shared" si="9"/>
        <v>-2739.0298753102661</v>
      </c>
      <c r="AW5">
        <v>2</v>
      </c>
      <c r="AX5">
        <f>IF(Z5&gt;0, (R5*SUMPRODUCT(K5:$K$98, X5:$X$98)-K5*$AZ$3)/Z5, 0)</f>
        <v>3979.9015182141511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100000</v>
      </c>
      <c r="S6">
        <f t="shared" si="1"/>
        <v>5629.4312277483423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3749.7914071241539</v>
      </c>
      <c r="AC6">
        <f t="shared" si="2"/>
        <v>5120.9662503979816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-2308.2758884581649</v>
      </c>
      <c r="AI6">
        <f t="shared" si="6"/>
        <v>-2319.6468557087192</v>
      </c>
      <c r="AJ6">
        <f t="shared" si="7"/>
        <v>-1371.1748432738277</v>
      </c>
      <c r="AK6">
        <f>G6*SUM(AB6, AE6:AF6)</f>
        <v>219.36279731676302</v>
      </c>
      <c r="AL6">
        <f t="shared" si="8"/>
        <v>-3471.4589016657837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-1780.6271711505058</v>
      </c>
      <c r="AR6">
        <f t="shared" si="9"/>
        <v>-1789.398849332408</v>
      </c>
      <c r="AS6">
        <f t="shared" si="9"/>
        <v>-1057.7380262643871</v>
      </c>
      <c r="AT6">
        <f t="shared" si="9"/>
        <v>169.21866194370585</v>
      </c>
      <c r="AU6">
        <f t="shared" si="9"/>
        <v>-2677.918213653089</v>
      </c>
      <c r="AW6">
        <v>3</v>
      </c>
      <c r="AX6">
        <f>IF(Z6&gt;0, (R6*SUMPRODUCT(K6:$K$98, X6:$X$98)-K6*$AZ$3)/Z6, 0)</f>
        <v>5629.4312277483423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100000</v>
      </c>
      <c r="S7">
        <f t="shared" si="1"/>
        <v>6779.6641001425442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5120.9662503979816</v>
      </c>
      <c r="AC7">
        <f t="shared" si="2"/>
        <v>5931.5155947499734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-2568.2453896618899</v>
      </c>
      <c r="AI7">
        <f t="shared" si="6"/>
        <v>-2579.1816165662312</v>
      </c>
      <c r="AJ7">
        <f t="shared" si="7"/>
        <v>-810.54934435199175</v>
      </c>
      <c r="AK7">
        <f>G7*SUM(AB7, AE7:AF7)</f>
        <v>251.43944289454089</v>
      </c>
      <c r="AL7">
        <f t="shared" si="8"/>
        <v>-3138.2915180236823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-1802.5386695810303</v>
      </c>
      <c r="AR7">
        <f t="shared" si="9"/>
        <v>-1810.2143270449703</v>
      </c>
      <c r="AS7">
        <f t="shared" si="9"/>
        <v>-568.88899428351067</v>
      </c>
      <c r="AT7">
        <f t="shared" si="9"/>
        <v>176.47430448030082</v>
      </c>
      <c r="AU7">
        <f t="shared" si="9"/>
        <v>-2202.6290168481801</v>
      </c>
      <c r="AW7">
        <v>4</v>
      </c>
      <c r="AX7">
        <f>IF(Z7&gt;0, (R7*SUMPRODUCT(K7:$K$98, X7:$X$98)-K7*$AZ$3)/Z7, 0)</f>
        <v>6779.6641001425442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100000</v>
      </c>
      <c r="S8">
        <f t="shared" si="1"/>
        <v>7005.0570704082002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5931.5155947499734</v>
      </c>
      <c r="AC8">
        <f t="shared" si="2"/>
        <v>5869.187363455243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-2829.9128423916509</v>
      </c>
      <c r="AI8">
        <f t="shared" si="6"/>
        <v>-2840.3859679216498</v>
      </c>
      <c r="AJ8">
        <f t="shared" si="7"/>
        <v>62.328231294730358</v>
      </c>
      <c r="AK8">
        <f t="shared" ref="AK8:AK69" si="22">G8*SUM(AB8:AB8, AE8:AF8)</f>
        <v>126.34128216817443</v>
      </c>
      <c r="AL8">
        <f t="shared" si="8"/>
        <v>-2651.7164544587449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-1854.0012742104461</v>
      </c>
      <c r="AR8">
        <f t="shared" si="9"/>
        <v>-1860.8626827268913</v>
      </c>
      <c r="AS8">
        <f t="shared" si="9"/>
        <v>40.833985594430125</v>
      </c>
      <c r="AT8">
        <f t="shared" si="9"/>
        <v>82.771771135967469</v>
      </c>
      <c r="AU8">
        <f t="shared" si="9"/>
        <v>-1737.2569259964937</v>
      </c>
      <c r="AW8">
        <v>5</v>
      </c>
      <c r="AX8">
        <f>IF(Z8&gt;0, (R8*SUMPRODUCT(K8:$K$98, X8:$X$98)-K8*$AZ$3)/Z8, 0)</f>
        <v>7005.0570704082002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100000</v>
      </c>
      <c r="S9">
        <f t="shared" si="1"/>
        <v>6648.6820479855232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5869.187363455243</v>
      </c>
      <c r="AC9">
        <f t="shared" si="2"/>
        <v>5307.3013550079122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-3122.2909133553972</v>
      </c>
      <c r="AI9">
        <f t="shared" si="6"/>
        <v>-3132.2690212659263</v>
      </c>
      <c r="AJ9">
        <f t="shared" si="7"/>
        <v>561.88600844733082</v>
      </c>
      <c r="AK9">
        <f t="shared" si="22"/>
        <v>34.628205444385934</v>
      </c>
      <c r="AL9">
        <f t="shared" si="8"/>
        <v>-2535.7548073742096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-1937.25835919063</v>
      </c>
      <c r="AR9">
        <f t="shared" si="9"/>
        <v>-1943.4493815825203</v>
      </c>
      <c r="AS9">
        <f t="shared" si="9"/>
        <v>348.62810576707693</v>
      </c>
      <c r="AT9">
        <f t="shared" si="9"/>
        <v>21.485435637646898</v>
      </c>
      <c r="AU9">
        <f t="shared" si="9"/>
        <v>-1573.3358401777966</v>
      </c>
      <c r="AW9">
        <v>6</v>
      </c>
      <c r="AX9">
        <f>IF(Z9&gt;0, (R9*SUMPRODUCT(K9:$K$98, X9:$X$98)-K9*$AZ$3)/Z9, 0)</f>
        <v>6648.6820479855232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100000</v>
      </c>
      <c r="S10">
        <f t="shared" si="1"/>
        <v>6024.3089719440759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5307.3013550079122</v>
      </c>
      <c r="AC10">
        <f t="shared" si="2"/>
        <v>4556.3713251126792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-3393.5196967306442</v>
      </c>
      <c r="AI10">
        <f t="shared" si="6"/>
        <v>-3402.9738335999768</v>
      </c>
      <c r="AJ10">
        <f t="shared" si="7"/>
        <v>750.93002989523302</v>
      </c>
      <c r="AK10">
        <f t="shared" si="22"/>
        <v>21.759935555532444</v>
      </c>
      <c r="AL10">
        <f t="shared" si="8"/>
        <v>-2630.2838681492112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-1997.4813786128625</v>
      </c>
      <c r="AR10">
        <f t="shared" si="9"/>
        <v>-2003.0462387094587</v>
      </c>
      <c r="AS10">
        <f t="shared" si="9"/>
        <v>442.00973779583933</v>
      </c>
      <c r="AT10">
        <f t="shared" si="9"/>
        <v>12.80825513223534</v>
      </c>
      <c r="AU10">
        <f t="shared" si="9"/>
        <v>-1548.228245781384</v>
      </c>
      <c r="AW10">
        <v>7</v>
      </c>
      <c r="AX10">
        <f>IF(Z10&gt;0, (R10*SUMPRODUCT(K10:$K$98, X10:$X$98)-K10*$AZ$3)/Z10, 0)</f>
        <v>6024.3089719440759</v>
      </c>
    </row>
    <row r="11" spans="1:52" x14ac:dyDescent="0.25">
      <c r="A11" t="s">
        <v>33</v>
      </c>
      <c r="C11" s="12">
        <f>AU71</f>
        <v>16997.259467651733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100000</v>
      </c>
      <c r="S11">
        <f t="shared" si="1"/>
        <v>5122.6634102752023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4556.3713251126792</v>
      </c>
      <c r="AC11">
        <f t="shared" si="2"/>
        <v>3650.7276412237843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-3610.5622495785465</v>
      </c>
      <c r="AI11">
        <f t="shared" si="6"/>
        <v>-3619.4705247979887</v>
      </c>
      <c r="AJ11">
        <f t="shared" si="7"/>
        <v>905.64368388889488</v>
      </c>
      <c r="AK11">
        <f t="shared" si="22"/>
        <v>10.935291180270429</v>
      </c>
      <c r="AL11">
        <f t="shared" si="8"/>
        <v>-2702.8915497288235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-2019.4186494915546</v>
      </c>
      <c r="AR11">
        <f t="shared" si="9"/>
        <v>-2024.4011247597887</v>
      </c>
      <c r="AS11">
        <f t="shared" si="9"/>
        <v>506.53433416165279</v>
      </c>
      <c r="AT11">
        <f t="shared" si="9"/>
        <v>6.1162028018312968</v>
      </c>
      <c r="AU11">
        <f t="shared" si="9"/>
        <v>-1511.7505877963047</v>
      </c>
      <c r="AW11">
        <v>8</v>
      </c>
      <c r="AX11">
        <f>IF(Z11&gt;0, (R11*SUMPRODUCT(K11:$K$98, X11:$X$98)-K11*$AZ$3)/Z11, 0)</f>
        <v>5122.6634102752023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100000</v>
      </c>
      <c r="S12">
        <f t="shared" si="1"/>
        <v>3995.853735202043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3650.7276412237843</v>
      </c>
      <c r="AC12">
        <f t="shared" si="2"/>
        <v>2666.9015366350395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-3811.8191104070866</v>
      </c>
      <c r="AI12">
        <f t="shared" si="6"/>
        <v>-3820.1618254855334</v>
      </c>
      <c r="AJ12">
        <f t="shared" si="7"/>
        <v>983.82610458874478</v>
      </c>
      <c r="AK12">
        <f t="shared" si="22"/>
        <v>8.3966735748147041</v>
      </c>
      <c r="AL12">
        <f t="shared" si="8"/>
        <v>-2827.9390473219742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-2026.0223794980686</v>
      </c>
      <c r="AR12">
        <f t="shared" si="9"/>
        <v>-2030.4566212511891</v>
      </c>
      <c r="AS12">
        <f t="shared" si="9"/>
        <v>522.91403335200062</v>
      </c>
      <c r="AT12">
        <f t="shared" si="9"/>
        <v>4.4629212675566459</v>
      </c>
      <c r="AU12">
        <f t="shared" si="9"/>
        <v>-1503.0796666316319</v>
      </c>
      <c r="AW12">
        <v>9</v>
      </c>
      <c r="AX12">
        <f>IF(Z12&gt;0, (R12*SUMPRODUCT(K12:$K$98, X12:$X$98)-K12*$AZ$3)/Z12, 0)</f>
        <v>3995.853735202043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100000</v>
      </c>
      <c r="S13">
        <f t="shared" si="1"/>
        <v>2608.2615117601367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2666.9015366350395</v>
      </c>
      <c r="AC13">
        <f t="shared" si="2"/>
        <v>1619.636042591359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-3977.9210114543039</v>
      </c>
      <c r="AI13">
        <f t="shared" si="6"/>
        <v>-3985.6830592555343</v>
      </c>
      <c r="AJ13">
        <f t="shared" si="7"/>
        <v>1047.2654940436805</v>
      </c>
      <c r="AK13">
        <f t="shared" si="22"/>
        <v>5.3338030732700794</v>
      </c>
      <c r="AL13">
        <f t="shared" si="8"/>
        <v>-2933.0837621385836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-2009.7978190918589</v>
      </c>
      <c r="AR13">
        <f t="shared" si="9"/>
        <v>-2013.7195024781504</v>
      </c>
      <c r="AS13">
        <f t="shared" si="9"/>
        <v>529.11857723631579</v>
      </c>
      <c r="AT13">
        <f t="shared" si="9"/>
        <v>2.6948412885163204</v>
      </c>
      <c r="AU13">
        <f t="shared" si="9"/>
        <v>-1481.9060839533181</v>
      </c>
      <c r="AW13">
        <v>10</v>
      </c>
      <c r="AX13">
        <f>IF(Z13&gt;0, (R13*SUMPRODUCT(K13:$K$98, X13:$X$98)-K13*$AZ$3)/Z13, 0)</f>
        <v>2608.2615117601367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100000</v>
      </c>
      <c r="S14">
        <f t="shared" si="1"/>
        <v>936.00358443573964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1619.636042591359</v>
      </c>
      <c r="AC14">
        <f t="shared" si="2"/>
        <v>536.8133479480166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-4123.7848020323399</v>
      </c>
      <c r="AI14">
        <f t="shared" si="6"/>
        <v>-4130.9537562553041</v>
      </c>
      <c r="AJ14">
        <f t="shared" si="7"/>
        <v>1082.8226946433424</v>
      </c>
      <c r="AK14">
        <f t="shared" si="22"/>
        <v>2.9153448766644461</v>
      </c>
      <c r="AL14">
        <f t="shared" si="8"/>
        <v>-3045.2157167352975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-1980.8839933746494</v>
      </c>
      <c r="AR14">
        <f t="shared" si="9"/>
        <v>-1984.3276421951473</v>
      </c>
      <c r="AS14">
        <f t="shared" si="9"/>
        <v>520.14017376093466</v>
      </c>
      <c r="AT14">
        <f t="shared" si="9"/>
        <v>1.4004028528611139</v>
      </c>
      <c r="AU14">
        <f t="shared" si="9"/>
        <v>-1462.7870655813515</v>
      </c>
      <c r="AW14">
        <v>11</v>
      </c>
      <c r="AX14">
        <f>IF(Z14&gt;0, (R14*SUMPRODUCT(K14:$K$98, X14:$X$98)-K14*$AZ$3)/Z14, 0)</f>
        <v>936.00358443573964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100000</v>
      </c>
      <c r="S15">
        <f t="shared" si="1"/>
        <v>-1000.8248001283384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536.8133479480166</v>
      </c>
      <c r="AC15">
        <f t="shared" si="2"/>
        <v>-525.62433900804172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-4259.0013187940031</v>
      </c>
      <c r="AI15">
        <f t="shared" si="6"/>
        <v>-4265.5662083098887</v>
      </c>
      <c r="AJ15">
        <f t="shared" si="7"/>
        <v>1062.4376869560583</v>
      </c>
      <c r="AK15">
        <f t="shared" si="22"/>
        <v>2.2009347265868682</v>
      </c>
      <c r="AL15">
        <f t="shared" si="8"/>
        <v>-3200.9275866272433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-1940.8367640238787</v>
      </c>
      <c r="AR15">
        <f t="shared" si="9"/>
        <v>-1943.8283993793225</v>
      </c>
      <c r="AS15">
        <f t="shared" si="9"/>
        <v>484.15531435259118</v>
      </c>
      <c r="AT15">
        <f t="shared" si="9"/>
        <v>1.0029710518582835</v>
      </c>
      <c r="AU15">
        <f t="shared" si="9"/>
        <v>-1458.6701139748729</v>
      </c>
      <c r="AW15">
        <v>12</v>
      </c>
      <c r="AX15">
        <f>IF(Z15&gt;0, (R15*SUMPRODUCT(K15:$K$98, X15:$X$98)-K15*$AZ$3)/Z15, 0)</f>
        <v>-1000.8248001283384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100000</v>
      </c>
      <c r="S16">
        <f t="shared" si="1"/>
        <v>-3251.5285780094828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-525.62433900804172</v>
      </c>
      <c r="AC16">
        <f t="shared" si="2"/>
        <v>-1549.4458863848795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-4341.079566758689</v>
      </c>
      <c r="AI16">
        <f t="shared" si="6"/>
        <v>-4347.0361724335708</v>
      </c>
      <c r="AJ16">
        <f t="shared" si="7"/>
        <v>1023.8215473768378</v>
      </c>
      <c r="AK16">
        <f t="shared" si="22"/>
        <v>-3.7319328069570963</v>
      </c>
      <c r="AL16">
        <f t="shared" si="8"/>
        <v>-3326.94655786369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-1871.3839860933094</v>
      </c>
      <c r="AR16">
        <f t="shared" si="9"/>
        <v>-1873.9518027619565</v>
      </c>
      <c r="AS16">
        <f t="shared" si="9"/>
        <v>441.356399695954</v>
      </c>
      <c r="AT16">
        <f t="shared" si="9"/>
        <v>-1.6087885938774322</v>
      </c>
      <c r="AU16">
        <f t="shared" si="9"/>
        <v>-1434.2041916598801</v>
      </c>
      <c r="AW16">
        <v>13</v>
      </c>
      <c r="AX16">
        <f>IF(Z16&gt;0, (R16*SUMPRODUCT(K16:$K$98, X16:$X$98)-K16*$AZ$3)/Z16, 0)</f>
        <v>-3251.5285780094828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100000</v>
      </c>
      <c r="S17">
        <f t="shared" si="1"/>
        <v>-5740.5313441299331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-1549.4458863848795</v>
      </c>
      <c r="AC17">
        <f t="shared" si="2"/>
        <v>-2457.6639095622813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-4363.8356217889232</v>
      </c>
      <c r="AI17">
        <f t="shared" si="6"/>
        <v>-4369.1871819543321</v>
      </c>
      <c r="AJ17">
        <f t="shared" si="7"/>
        <v>908.21802317740185</v>
      </c>
      <c r="AK17">
        <f t="shared" si="22"/>
        <v>-21.382353232111338</v>
      </c>
      <c r="AL17">
        <f t="shared" si="8"/>
        <v>-3482.3515120090415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-1768.3717154814988</v>
      </c>
      <c r="AR17">
        <f t="shared" si="9"/>
        <v>-1770.5403461198653</v>
      </c>
      <c r="AS17">
        <f t="shared" si="9"/>
        <v>368.04022948486818</v>
      </c>
      <c r="AT17">
        <f t="shared" si="9"/>
        <v>-8.6648425704447956</v>
      </c>
      <c r="AU17">
        <f t="shared" si="9"/>
        <v>-1411.1649592054418</v>
      </c>
      <c r="AW17">
        <v>14</v>
      </c>
      <c r="AX17">
        <f>IF(Z17&gt;0, (R17*SUMPRODUCT(K17:$K$98, X17:$X$98)-K17*$AZ$3)/Z17, 0)</f>
        <v>-5740.5313441299331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100000</v>
      </c>
      <c r="S18">
        <f t="shared" si="1"/>
        <v>-8459.1683952595486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-2457.6639095622813</v>
      </c>
      <c r="AC18">
        <f t="shared" si="2"/>
        <v>-3217.3385408960494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-4350.611458942939</v>
      </c>
      <c r="AI18">
        <f t="shared" si="6"/>
        <v>-4355.3656770743264</v>
      </c>
      <c r="AJ18">
        <f t="shared" si="7"/>
        <v>759.67463133376805</v>
      </c>
      <c r="AK18">
        <f t="shared" si="22"/>
        <v>-53.085540446545281</v>
      </c>
      <c r="AL18">
        <f t="shared" si="8"/>
        <v>-3648.7765861871035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-1645.2154196603281</v>
      </c>
      <c r="AR18">
        <f t="shared" si="9"/>
        <v>-1647.0132618836572</v>
      </c>
      <c r="AS18">
        <f t="shared" si="9"/>
        <v>287.27649646258209</v>
      </c>
      <c r="AT18">
        <f t="shared" si="9"/>
        <v>-20.074683875557685</v>
      </c>
      <c r="AU18">
        <f t="shared" si="9"/>
        <v>-1379.8114492966329</v>
      </c>
      <c r="AW18">
        <v>15</v>
      </c>
      <c r="AX18">
        <f>IF(Z18&gt;0, (R18*SUMPRODUCT(K18:$K$98, X18:$X$98)-K18*$AZ$3)/Z18, 0)</f>
        <v>-8459.1683952595486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100000</v>
      </c>
      <c r="S19">
        <f t="shared" si="1"/>
        <v>-11729.473952499971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-3217.3385408960494</v>
      </c>
      <c r="AC19">
        <f t="shared" si="2"/>
        <v>-3912.6717934207209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-4295.8008633571317</v>
      </c>
      <c r="AI19">
        <f t="shared" si="6"/>
        <v>-4299.970564199285</v>
      </c>
      <c r="AJ19">
        <f t="shared" si="7"/>
        <v>695.33325252467148</v>
      </c>
      <c r="AK19">
        <f t="shared" si="22"/>
        <v>-71.746649461981903</v>
      </c>
      <c r="AL19">
        <f t="shared" si="8"/>
        <v>-3676.3839611365956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-1514.9570023462995</v>
      </c>
      <c r="AR19">
        <f t="shared" si="9"/>
        <v>-1516.4274889189878</v>
      </c>
      <c r="AS19">
        <f t="shared" si="9"/>
        <v>245.2162037728294</v>
      </c>
      <c r="AT19">
        <f t="shared" si="9"/>
        <v>-25.302171225966031</v>
      </c>
      <c r="AU19">
        <f t="shared" si="9"/>
        <v>-1296.5134563721247</v>
      </c>
      <c r="AW19">
        <v>16</v>
      </c>
      <c r="AX19">
        <f>IF(Z19&gt;0, (R19*SUMPRODUCT(K19:$K$98, X19:$X$98)-K19*$AZ$3)/Z19, 0)</f>
        <v>-11729.473952499971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100000</v>
      </c>
      <c r="S20">
        <f t="shared" si="1"/>
        <v>-16482.735616291571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-3912.6717934207209</v>
      </c>
      <c r="AC20">
        <f t="shared" si="2"/>
        <v>-4750.9741620793584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-4200.0886211631141</v>
      </c>
      <c r="AI20">
        <f t="shared" si="6"/>
        <v>-4203.6916139192008</v>
      </c>
      <c r="AJ20">
        <f t="shared" si="7"/>
        <v>838.30236865863753</v>
      </c>
      <c r="AK20">
        <f t="shared" si="22"/>
        <v>-16.824488711709101</v>
      </c>
      <c r="AL20">
        <f t="shared" si="8"/>
        <v>-3382.2137339722722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-1404.9161774764316</v>
      </c>
      <c r="AR20">
        <f t="shared" si="9"/>
        <v>-1406.1213670014458</v>
      </c>
      <c r="AS20">
        <f t="shared" si="9"/>
        <v>280.40945455555254</v>
      </c>
      <c r="AT20">
        <f t="shared" si="9"/>
        <v>-5.6277375314771394</v>
      </c>
      <c r="AU20">
        <f t="shared" si="9"/>
        <v>-1131.3396499773703</v>
      </c>
      <c r="AW20">
        <v>17</v>
      </c>
      <c r="AX20">
        <f>IF(Z20&gt;0, (R20*SUMPRODUCT(K20:$K$98, X20:$X$98)-K20*$AZ$3)/Z20, 0)</f>
        <v>-16482.735616291571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100000</v>
      </c>
      <c r="S21">
        <f t="shared" si="1"/>
        <v>-22653.177292368237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-4750.9741620793584</v>
      </c>
      <c r="AC21">
        <f t="shared" si="2"/>
        <v>-5544.4327290833608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-4060.4042736966926</v>
      </c>
      <c r="AI21">
        <f t="shared" si="6"/>
        <v>-4063.4636859910065</v>
      </c>
      <c r="AJ21">
        <f t="shared" si="7"/>
        <v>793.45856700400236</v>
      </c>
      <c r="AK21">
        <f t="shared" si="22"/>
        <v>-7.6015586593269742</v>
      </c>
      <c r="AL21">
        <f t="shared" si="8"/>
        <v>-3277.6066776463313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-1291.5483179004882</v>
      </c>
      <c r="AR21">
        <f t="shared" si="9"/>
        <v>-1292.5214670098226</v>
      </c>
      <c r="AS21">
        <f t="shared" si="9"/>
        <v>252.38621783952482</v>
      </c>
      <c r="AT21">
        <f t="shared" si="9"/>
        <v>-2.4179317225812329</v>
      </c>
      <c r="AU21">
        <f t="shared" si="9"/>
        <v>-1042.553180892879</v>
      </c>
      <c r="AW21">
        <v>18</v>
      </c>
      <c r="AX21">
        <f>IF(Z21&gt;0, (R21*SUMPRODUCT(K21:$K$98, X21:$X$98)-K21*$AZ$3)/Z21, 0)</f>
        <v>-22653.177292368237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100000</v>
      </c>
      <c r="S22">
        <f t="shared" si="1"/>
        <v>-29716.213248253302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-5544.4327290833608</v>
      </c>
      <c r="AC22">
        <f t="shared" si="2"/>
        <v>-6050.4098872414042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-3869.9097923489703</v>
      </c>
      <c r="AI22">
        <f t="shared" si="6"/>
        <v>-3872.4548717962975</v>
      </c>
      <c r="AJ22">
        <f t="shared" si="7"/>
        <v>505.97715815804349</v>
      </c>
      <c r="AK22">
        <f t="shared" si="22"/>
        <v>-116.43308731075058</v>
      </c>
      <c r="AL22">
        <f t="shared" si="8"/>
        <v>-3482.9108009490046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-1149.3511979396039</v>
      </c>
      <c r="AR22">
        <f t="shared" si="9"/>
        <v>-1150.107078636725</v>
      </c>
      <c r="AS22">
        <f t="shared" si="9"/>
        <v>150.27364565674679</v>
      </c>
      <c r="AT22">
        <f t="shared" si="9"/>
        <v>-34.580265577505784</v>
      </c>
      <c r="AU22">
        <f t="shared" si="9"/>
        <v>-1034.4136985574842</v>
      </c>
      <c r="AW22">
        <v>19</v>
      </c>
      <c r="AX22">
        <f>IF(Z22&gt;0, (R22*SUMPRODUCT(K22:$K$98, X22:$X$98)-K22*$AZ$3)/Z22, 0)</f>
        <v>-29716.213248253302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100000</v>
      </c>
      <c r="S23">
        <f t="shared" si="1"/>
        <v>-36407.402806586571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-6050.4098872414042</v>
      </c>
      <c r="AC23">
        <f t="shared" si="2"/>
        <v>-6014.2915282256108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-3637.6099163327112</v>
      </c>
      <c r="AI23">
        <f t="shared" si="6"/>
        <v>-3639.6748437460233</v>
      </c>
      <c r="AJ23">
        <f t="shared" si="7"/>
        <v>-36.11835901579343</v>
      </c>
      <c r="AK23">
        <f t="shared" si="22"/>
        <v>-423.52869210689835</v>
      </c>
      <c r="AL23">
        <f t="shared" si="8"/>
        <v>-4099.3218948687154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-964.60612117216385</v>
      </c>
      <c r="AR23">
        <f t="shared" si="9"/>
        <v>-965.15368995179404</v>
      </c>
      <c r="AS23">
        <f t="shared" si="9"/>
        <v>-9.5777147617995269</v>
      </c>
      <c r="AT23">
        <f t="shared" si="9"/>
        <v>-112.30955992945677</v>
      </c>
      <c r="AU23">
        <f t="shared" si="9"/>
        <v>-1087.0409646430503</v>
      </c>
      <c r="AW23">
        <v>20</v>
      </c>
      <c r="AX23">
        <f>IF(Z23&gt;0, (R23*SUMPRODUCT(K23:$K$98, X23:$X$98)-K23*$AZ$3)/Z23, 0)</f>
        <v>-36407.402806586571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100000</v>
      </c>
      <c r="S24">
        <f t="shared" si="1"/>
        <v>-45501.680273198421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-6014.2915282256108</v>
      </c>
      <c r="AC24">
        <f t="shared" si="2"/>
        <v>-5920.442687830453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-3342.7436642129646</v>
      </c>
      <c r="AI24">
        <f t="shared" si="6"/>
        <v>-3344.370099394117</v>
      </c>
      <c r="AJ24">
        <f t="shared" si="7"/>
        <v>-93.848840395157822</v>
      </c>
      <c r="AK24">
        <f t="shared" si="22"/>
        <v>-421.00040697579277</v>
      </c>
      <c r="AL24">
        <f t="shared" si="8"/>
        <v>-3859.2193467650677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-791.44172031253504</v>
      </c>
      <c r="AR24">
        <f t="shared" si="9"/>
        <v>-791.82680178663338</v>
      </c>
      <c r="AS24">
        <f t="shared" si="9"/>
        <v>-22.220036937581991</v>
      </c>
      <c r="AT24">
        <f t="shared" si="9"/>
        <v>-99.67778562154534</v>
      </c>
      <c r="AU24">
        <f t="shared" si="9"/>
        <v>-913.72462434576073</v>
      </c>
      <c r="AW24">
        <v>21</v>
      </c>
      <c r="AX24">
        <f>IF(Z24&gt;0, (R24*SUMPRODUCT(K24:$K$98, X24:$X$98)-K24*$AZ$3)/Z24, 0)</f>
        <v>-45501.680273198421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100000</v>
      </c>
      <c r="S25">
        <f t="shared" si="1"/>
        <v>-58283.648187486746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-5920.442687830453</v>
      </c>
      <c r="AC25">
        <f t="shared" si="2"/>
        <v>-5766.8353353150233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-2986.9356671183709</v>
      </c>
      <c r="AI25">
        <f t="shared" si="6"/>
        <v>-2988.1724709893219</v>
      </c>
      <c r="AJ25">
        <f t="shared" si="7"/>
        <v>-153.60735251542974</v>
      </c>
      <c r="AK25">
        <f t="shared" si="22"/>
        <v>-414.43098814813175</v>
      </c>
      <c r="AL25">
        <f t="shared" si="8"/>
        <v>-3556.2108116528834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-631.42781913690771</v>
      </c>
      <c r="AR25">
        <f t="shared" si="9"/>
        <v>-631.68927517679901</v>
      </c>
      <c r="AS25">
        <f t="shared" si="9"/>
        <v>-32.472060469847492</v>
      </c>
      <c r="AT25">
        <f t="shared" si="9"/>
        <v>-87.609270567780896</v>
      </c>
      <c r="AU25">
        <f t="shared" si="9"/>
        <v>-751.7706062144274</v>
      </c>
      <c r="AW25">
        <v>22</v>
      </c>
      <c r="AX25">
        <f>IF(Z25&gt;0, (R25*SUMPRODUCT(K25:$K$98, X25:$X$98)-K25*$AZ$3)/Z25, 0)</f>
        <v>-58283.648187486746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100000</v>
      </c>
      <c r="S26">
        <f t="shared" si="1"/>
        <v>-77005.107775528173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-5766.8353353150233</v>
      </c>
      <c r="AC26">
        <f t="shared" si="2"/>
        <v>-5554.4693394269643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-2582.3685935853955</v>
      </c>
      <c r="AI26">
        <f t="shared" si="6"/>
        <v>-2583.270233343439</v>
      </c>
      <c r="AJ26">
        <f t="shared" si="7"/>
        <v>-212.36599588805893</v>
      </c>
      <c r="AK26">
        <f t="shared" si="22"/>
        <v>-403.67847347205168</v>
      </c>
      <c r="AL26">
        <f t="shared" si="8"/>
        <v>-3199.3147027035498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-487.41405878339822</v>
      </c>
      <c r="AR26">
        <f t="shared" si="9"/>
        <v>-487.58424048988275</v>
      </c>
      <c r="AS26">
        <f t="shared" si="9"/>
        <v>-40.083422738526387</v>
      </c>
      <c r="AT26">
        <f t="shared" si="9"/>
        <v>-76.193059227581756</v>
      </c>
      <c r="AU26">
        <f t="shared" si="9"/>
        <v>-603.86072245599098</v>
      </c>
      <c r="AW26">
        <v>23</v>
      </c>
      <c r="AX26">
        <f>IF(Z26&gt;0, (R26*SUMPRODUCT(K26:$K$98, X26:$X$98)-K26*$AZ$3)/Z26, 0)</f>
        <v>-77005.107775528173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100000</v>
      </c>
      <c r="S27">
        <f t="shared" si="1"/>
        <v>-105665.76089750134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-5554.4693394269643</v>
      </c>
      <c r="AC27">
        <f t="shared" si="2"/>
        <v>-5288.4960633666406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-2136.0581173304822</v>
      </c>
      <c r="AI27">
        <f t="shared" si="6"/>
        <v>-2136.6837334262791</v>
      </c>
      <c r="AJ27">
        <f t="shared" si="7"/>
        <v>-265.97327606032377</v>
      </c>
      <c r="AK27">
        <f t="shared" si="22"/>
        <v>-388.81285375988756</v>
      </c>
      <c r="AL27">
        <f t="shared" si="8"/>
        <v>-2791.4698632464906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-359.97709046464109</v>
      </c>
      <c r="AR27">
        <f t="shared" si="9"/>
        <v>-360.0825218010292</v>
      </c>
      <c r="AS27">
        <f t="shared" si="9"/>
        <v>-44.82288439660978</v>
      </c>
      <c r="AT27">
        <f t="shared" si="9"/>
        <v>-65.524303246325815</v>
      </c>
      <c r="AU27">
        <f t="shared" si="9"/>
        <v>-470.42970944396484</v>
      </c>
      <c r="AW27">
        <v>24</v>
      </c>
      <c r="AX27">
        <f>IF(Z27&gt;0, (R27*SUMPRODUCT(K27:$K$98, X27:$X$98)-K27*$AZ$3)/Z27, 0)</f>
        <v>-105665.76089750134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100000</v>
      </c>
      <c r="S28">
        <f t="shared" si="1"/>
        <v>-151840.85497299259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-5288.4960633666406</v>
      </c>
      <c r="AC28">
        <f t="shared" si="2"/>
        <v>-4975.8058905779581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-1677.8919436601445</v>
      </c>
      <c r="AI28">
        <f t="shared" si="6"/>
        <v>-1678.3015671020257</v>
      </c>
      <c r="AJ28">
        <f t="shared" si="7"/>
        <v>-312.6901727886825</v>
      </c>
      <c r="AK28">
        <f t="shared" si="22"/>
        <v>-370.19472443566485</v>
      </c>
      <c r="AL28">
        <f t="shared" si="8"/>
        <v>-2361.186464326373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-252.46882793305818</v>
      </c>
      <c r="AR28">
        <f t="shared" si="9"/>
        <v>-252.53046310012385</v>
      </c>
      <c r="AS28">
        <f t="shared" si="9"/>
        <v>-47.049824470779065</v>
      </c>
      <c r="AT28">
        <f t="shared" si="9"/>
        <v>-55.702411909431355</v>
      </c>
      <c r="AU28">
        <f t="shared" si="9"/>
        <v>-355.28269948033426</v>
      </c>
      <c r="AW28">
        <v>25</v>
      </c>
      <c r="AX28">
        <f>IF(Z28&gt;0, (R28*SUMPRODUCT(K28:$K$98, X28:$X$98)-K28*$AZ$3)/Z28, 0)</f>
        <v>-151840.85497299259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100000</v>
      </c>
      <c r="S29">
        <f t="shared" si="1"/>
        <v>-230724.37619306563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-4975.8058905779581</v>
      </c>
      <c r="AC29">
        <f t="shared" si="2"/>
        <v>-4627.6789477491211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-1238.500264725461</v>
      </c>
      <c r="AI29">
        <f t="shared" si="6"/>
        <v>-1238.7509793998327</v>
      </c>
      <c r="AJ29">
        <f t="shared" si="7"/>
        <v>-348.12694282883695</v>
      </c>
      <c r="AK29">
        <f t="shared" si="22"/>
        <v>-348.30641234045709</v>
      </c>
      <c r="AL29">
        <f t="shared" si="8"/>
        <v>-1935.1843345691268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-166.38794430814127</v>
      </c>
      <c r="AR29">
        <f t="shared" si="9"/>
        <v>-166.42162690027689</v>
      </c>
      <c r="AS29">
        <f t="shared" si="9"/>
        <v>-46.769571251087356</v>
      </c>
      <c r="AT29">
        <f t="shared" si="9"/>
        <v>-46.793682318282876</v>
      </c>
      <c r="AU29">
        <f t="shared" si="9"/>
        <v>-259.98488046964712</v>
      </c>
      <c r="AW29">
        <v>26</v>
      </c>
      <c r="AX29">
        <f>IF(Z29&gt;0, (R29*SUMPRODUCT(K29:$K$98, X29:$X$98)-K29*$AZ$3)/Z29, 0)</f>
        <v>-230724.37619306563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100000</v>
      </c>
      <c r="S30">
        <f t="shared" si="1"/>
        <v>-375633.42774090113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-4627.6789477491211</v>
      </c>
      <c r="AC30">
        <f t="shared" si="2"/>
        <v>-4257.8206681627134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-852.15602418788842</v>
      </c>
      <c r="AI30">
        <f t="shared" si="6"/>
        <v>-852.29771221249291</v>
      </c>
      <c r="AJ30">
        <f t="shared" si="7"/>
        <v>-369.85827958640766</v>
      </c>
      <c r="AK30">
        <f t="shared" si="22"/>
        <v>-323.9375263424385</v>
      </c>
      <c r="AL30">
        <f t="shared" si="8"/>
        <v>-1546.0935181413392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-102.21787501267842</v>
      </c>
      <c r="AR30">
        <f t="shared" si="9"/>
        <v>-102.23487078385028</v>
      </c>
      <c r="AS30">
        <f t="shared" si="9"/>
        <v>-44.365264484514128</v>
      </c>
      <c r="AT30">
        <f t="shared" si="9"/>
        <v>-38.856975295273891</v>
      </c>
      <c r="AU30">
        <f t="shared" si="9"/>
        <v>-185.45711056363831</v>
      </c>
      <c r="AW30">
        <v>27</v>
      </c>
      <c r="AX30">
        <f>IF(Z30&gt;0, (R30*SUMPRODUCT(K30:$K$98, X30:$X$98)-K30*$AZ$3)/Z30, 0)</f>
        <v>-375633.42774090113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100000</v>
      </c>
      <c r="S31">
        <f t="shared" si="1"/>
        <v>-668319.20795400406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-4257.8206681627134</v>
      </c>
      <c r="AC31">
        <f t="shared" si="2"/>
        <v>-3881.2472718409726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-541.42162799019877</v>
      </c>
      <c r="AI31">
        <f t="shared" si="6"/>
        <v>-541.49422143105846</v>
      </c>
      <c r="AJ31">
        <f t="shared" si="7"/>
        <v>-376.5733963217408</v>
      </c>
      <c r="AK31">
        <f t="shared" si="22"/>
        <v>-298.04744677138996</v>
      </c>
      <c r="AL31">
        <f t="shared" si="8"/>
        <v>-1216.1150645241892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-57.986287898188785</v>
      </c>
      <c r="AR31">
        <f t="shared" si="9"/>
        <v>-57.994062659933782</v>
      </c>
      <c r="AS31">
        <f t="shared" si="9"/>
        <v>-40.331032683287084</v>
      </c>
      <c r="AT31">
        <f t="shared" si="9"/>
        <v>-31.920898911926695</v>
      </c>
      <c r="AU31">
        <f t="shared" si="9"/>
        <v>-130.24599425514756</v>
      </c>
      <c r="AW31">
        <v>28</v>
      </c>
      <c r="AX31">
        <f>IF(Z31&gt;0, (R31*SUMPRODUCT(K31:$K$98, X31:$X$98)-K31*$AZ$3)/Z31, 0)</f>
        <v>-668319.20795400406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100000</v>
      </c>
      <c r="S32">
        <f t="shared" si="1"/>
        <v>-1334797.8758792852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-3881.2472718409726</v>
      </c>
      <c r="AC32">
        <f t="shared" si="2"/>
        <v>-3511.7413531905718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-311.84843177260041</v>
      </c>
      <c r="AI32">
        <f t="shared" si="6"/>
        <v>-311.88131822507995</v>
      </c>
      <c r="AJ32">
        <f t="shared" si="7"/>
        <v>-369.50591865040087</v>
      </c>
      <c r="AK32">
        <f t="shared" si="22"/>
        <v>-271.68730902886813</v>
      </c>
      <c r="AL32">
        <f t="shared" si="8"/>
        <v>-953.07454590434895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-29.820522508509566</v>
      </c>
      <c r="AR32">
        <f t="shared" si="9"/>
        <v>-29.823667277238453</v>
      </c>
      <c r="AS32">
        <f t="shared" si="9"/>
        <v>-35.33402269015329</v>
      </c>
      <c r="AT32">
        <f t="shared" si="9"/>
        <v>-25.980113057229104</v>
      </c>
      <c r="AU32">
        <f t="shared" si="9"/>
        <v>-91.137803024620851</v>
      </c>
      <c r="AW32">
        <v>29</v>
      </c>
      <c r="AX32">
        <f>IF(Z32&gt;0, (R32*SUMPRODUCT(K32:$K$98, X32:$X$98)-K32*$AZ$3)/Z32, 0)</f>
        <v>-1334797.8758792852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100000</v>
      </c>
      <c r="S33">
        <f t="shared" si="1"/>
        <v>-3110598.99812205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-3511.7413531905718</v>
      </c>
      <c r="AC33">
        <f t="shared" si="2"/>
        <v>-3159.8724055664134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-158.87665479474396</v>
      </c>
      <c r="AI33">
        <f t="shared" si="6"/>
        <v>-158.88935280084934</v>
      </c>
      <c r="AJ33">
        <f t="shared" si="7"/>
        <v>-351.86894762415841</v>
      </c>
      <c r="AK33">
        <f t="shared" si="22"/>
        <v>-245.82189472334005</v>
      </c>
      <c r="AL33">
        <f t="shared" si="8"/>
        <v>-756.5801951483478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-13.564811052179195</v>
      </c>
      <c r="AR33">
        <f t="shared" si="9"/>
        <v>-13.565895201727669</v>
      </c>
      <c r="AS33">
        <f t="shared" si="9"/>
        <v>-30.042398587868242</v>
      </c>
      <c r="AT33">
        <f t="shared" si="9"/>
        <v>-20.988153097248546</v>
      </c>
      <c r="AU33">
        <f t="shared" si="9"/>
        <v>-64.596446886844461</v>
      </c>
      <c r="AW33">
        <v>30</v>
      </c>
      <c r="AX33">
        <f>IF(Z33&gt;0, (R33*SUMPRODUCT(K33:$K$98, X33:$X$98)-K33*$AZ$3)/Z33, 0)</f>
        <v>-3110598.99812205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100000</v>
      </c>
      <c r="S34">
        <f t="shared" si="1"/>
        <v>-8884966.9087626953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-3159.8724055664134</v>
      </c>
      <c r="AC34">
        <f t="shared" si="2"/>
        <v>-2832.6430468572817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-68.686907321792646</v>
      </c>
      <c r="AI34">
        <f t="shared" si="6"/>
        <v>-68.690892484421767</v>
      </c>
      <c r="AJ34">
        <f t="shared" si="7"/>
        <v>-327.2293587091317</v>
      </c>
      <c r="AK34">
        <f t="shared" si="22"/>
        <v>-221.19106838964896</v>
      </c>
      <c r="AL34">
        <f t="shared" si="8"/>
        <v>-617.11131958320243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-5.2361201253799665</v>
      </c>
      <c r="AR34">
        <f t="shared" si="9"/>
        <v>-5.2364239211258932</v>
      </c>
      <c r="AS34">
        <f t="shared" si="9"/>
        <v>-24.94525226947351</v>
      </c>
      <c r="AT34">
        <f t="shared" si="9"/>
        <v>-16.861772496515865</v>
      </c>
      <c r="AU34">
        <f t="shared" ref="AU34:AU69" si="23">AL34*$K34</f>
        <v>-47.043448687115266</v>
      </c>
      <c r="AW34">
        <v>31</v>
      </c>
      <c r="AX34">
        <f>IF(Z34&gt;0, (R34*SUMPRODUCT(K34:$K$98, X34:$X$98)-K34*$AZ$3)/Z34, 0)</f>
        <v>-8884966.9087626953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100000</v>
      </c>
      <c r="S35">
        <f t="shared" si="1"/>
        <v>-33345341.626260631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-2832.6430468572817</v>
      </c>
      <c r="AC35">
        <f t="shared" si="2"/>
        <v>-2533.5986582672053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-23.964429239248084</v>
      </c>
      <c r="AI35">
        <f t="shared" ref="AI35:AI66" si="25">SUM(AE35:AH35)</f>
        <v>-23.965378996596002</v>
      </c>
      <c r="AJ35">
        <f t="shared" si="7"/>
        <v>-299.04438859007632</v>
      </c>
      <c r="AK35">
        <f t="shared" si="22"/>
        <v>-198.28501328000974</v>
      </c>
      <c r="AL35">
        <f t="shared" ref="AL35:AL69" si="26">SUM(AI35:AK35)</f>
        <v>-521.294780866682</v>
      </c>
      <c r="AN35">
        <f t="shared" ref="AN35:AT69" si="27">AE35*$K35</f>
        <v>0</v>
      </c>
      <c r="AO35">
        <f t="shared" si="27"/>
        <v>0</v>
      </c>
      <c r="AP35">
        <f t="shared" si="27"/>
        <v>-6.4644306181193666E-5</v>
      </c>
      <c r="AQ35">
        <f t="shared" si="27"/>
        <v>-1.631115468174362</v>
      </c>
      <c r="AR35">
        <f t="shared" si="27"/>
        <v>-1.6311801124805434</v>
      </c>
      <c r="AS35">
        <f t="shared" si="27"/>
        <v>-20.354164208557751</v>
      </c>
      <c r="AT35">
        <f t="shared" si="27"/>
        <v>-13.496075747904213</v>
      </c>
      <c r="AU35">
        <f t="shared" si="23"/>
        <v>-35.481420068942505</v>
      </c>
      <c r="AW35">
        <v>32</v>
      </c>
      <c r="AX35">
        <f>IF(Z35&gt;0, (R35*SUMPRODUCT(K35:$K$98, X35:$X$98)-K35*$AZ$3)/Z35, 0)</f>
        <v>-33345341.626260631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100000</v>
      </c>
      <c r="S36">
        <f t="shared" si="1"/>
        <v>-126094949.48154442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-2533.5986582672053</v>
      </c>
      <c r="AC36">
        <f t="shared" si="2"/>
        <v>-2263.5507480965794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-5.7269620886287891</v>
      </c>
      <c r="AI36">
        <f t="shared" si="25"/>
        <v>-5.7271864781421487</v>
      </c>
      <c r="AJ36">
        <f t="shared" si="7"/>
        <v>-270.04791017062598</v>
      </c>
      <c r="AK36">
        <f t="shared" si="22"/>
        <v>-177.35190607870439</v>
      </c>
      <c r="AL36">
        <f t="shared" si="26"/>
        <v>-453.12700272747247</v>
      </c>
      <c r="AN36">
        <f t="shared" si="27"/>
        <v>0</v>
      </c>
      <c r="AO36">
        <f t="shared" si="27"/>
        <v>0</v>
      </c>
      <c r="AP36">
        <f t="shared" si="27"/>
        <v>-1.3636475935191058E-5</v>
      </c>
      <c r="AQ36">
        <f t="shared" si="27"/>
        <v>-0.34803578622834097</v>
      </c>
      <c r="AR36">
        <f t="shared" si="27"/>
        <v>-0.34804942270427619</v>
      </c>
      <c r="AS36">
        <f t="shared" si="27"/>
        <v>-16.411202882269723</v>
      </c>
      <c r="AT36">
        <f t="shared" si="27"/>
        <v>-10.777932369022473</v>
      </c>
      <c r="AU36">
        <f t="shared" si="23"/>
        <v>-27.537184673996467</v>
      </c>
      <c r="AW36">
        <v>33</v>
      </c>
      <c r="AX36">
        <f>IF(Z36&gt;0, (R36*SUMPRODUCT(K36:$K$98, X36:$X$98)-K36*$AZ$3)/Z36, 0)</f>
        <v>-126094949.48154442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100000</v>
      </c>
      <c r="S37">
        <f t="shared" si="1"/>
        <v>-481139703.26472574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-2263.5507480965794</v>
      </c>
      <c r="AC37">
        <f t="shared" si="2"/>
        <v>-2021.3282252767362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-1.3570524064396732</v>
      </c>
      <c r="AI37">
        <f t="shared" si="25"/>
        <v>-1.3571049205070937</v>
      </c>
      <c r="AJ37">
        <f t="shared" si="7"/>
        <v>-242.22252281984311</v>
      </c>
      <c r="AK37">
        <f t="shared" si="22"/>
        <v>-158.44855236676057</v>
      </c>
      <c r="AL37">
        <f t="shared" si="26"/>
        <v>-402.02818010711076</v>
      </c>
      <c r="AN37">
        <f t="shared" si="27"/>
        <v>0</v>
      </c>
      <c r="AO37">
        <f t="shared" si="27"/>
        <v>0</v>
      </c>
      <c r="AP37">
        <f t="shared" si="27"/>
        <v>-2.8494249874419004E-6</v>
      </c>
      <c r="AQ37">
        <f t="shared" si="27"/>
        <v>-7.3633965642172977E-2</v>
      </c>
      <c r="AR37">
        <f t="shared" si="27"/>
        <v>-7.3636815067160424E-2</v>
      </c>
      <c r="AS37">
        <f t="shared" si="27"/>
        <v>-13.143048004955338</v>
      </c>
      <c r="AT37">
        <f t="shared" si="27"/>
        <v>-8.597453720771064</v>
      </c>
      <c r="AU37">
        <f t="shared" si="23"/>
        <v>-21.814138540793561</v>
      </c>
      <c r="AW37">
        <v>34</v>
      </c>
      <c r="AX37">
        <f>IF(Z37&gt;0, (R37*SUMPRODUCT(K37:$K$98, X37:$X$98)-K37*$AZ$3)/Z37, 0)</f>
        <v>-481139703.26472574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100000</v>
      </c>
      <c r="S38">
        <f t="shared" si="1"/>
        <v>-1855142732.5835872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-2021.3282252767362</v>
      </c>
      <c r="AC38">
        <f t="shared" si="2"/>
        <v>-1804.8210033441003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-0.31862396693820677</v>
      </c>
      <c r="AI38">
        <f t="shared" si="25"/>
        <v>-0.31863612786908585</v>
      </c>
      <c r="AJ38">
        <f t="shared" si="7"/>
        <v>-216.50722193263596</v>
      </c>
      <c r="AK38">
        <f t="shared" si="22"/>
        <v>-141.49297576937155</v>
      </c>
      <c r="AL38">
        <f t="shared" si="26"/>
        <v>-358.31883382987661</v>
      </c>
      <c r="AN38">
        <f t="shared" si="27"/>
        <v>0</v>
      </c>
      <c r="AO38">
        <f t="shared" si="27"/>
        <v>0</v>
      </c>
      <c r="AP38">
        <f t="shared" si="27"/>
        <v>-5.891560860921978E-7</v>
      </c>
      <c r="AQ38">
        <f t="shared" si="27"/>
        <v>-1.543625657960157E-2</v>
      </c>
      <c r="AR38">
        <f t="shared" si="27"/>
        <v>-1.5436845735687661E-2</v>
      </c>
      <c r="AS38">
        <f t="shared" si="27"/>
        <v>-10.489044691785729</v>
      </c>
      <c r="AT38">
        <f t="shared" si="27"/>
        <v>-6.8548574646644553</v>
      </c>
      <c r="AU38">
        <f t="shared" si="23"/>
        <v>-17.359339002185873</v>
      </c>
      <c r="AW38">
        <v>35</v>
      </c>
      <c r="AX38">
        <f>IF(Z38&gt;0, (R38*SUMPRODUCT(K38:$K$98, X38:$X$98)-K38*$AZ$3)/Z38, 0)</f>
        <v>-1855142732.5835872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100000</v>
      </c>
      <c r="S39">
        <f t="shared" si="1"/>
        <v>-7237620547.6653557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-1804.8210033441003</v>
      </c>
      <c r="AC39">
        <f t="shared" si="2"/>
        <v>-1611.4606754057888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-7.4049510933488924E-2</v>
      </c>
      <c r="AI39">
        <f t="shared" si="25"/>
        <v>-7.4052294066192542E-2</v>
      </c>
      <c r="AJ39">
        <f t="shared" si="7"/>
        <v>-193.36032793831146</v>
      </c>
      <c r="AK39">
        <f t="shared" si="22"/>
        <v>-126.33747023408704</v>
      </c>
      <c r="AL39">
        <f t="shared" si="26"/>
        <v>-319.77185046646468</v>
      </c>
      <c r="AN39">
        <f t="shared" si="27"/>
        <v>0</v>
      </c>
      <c r="AO39">
        <f t="shared" si="27"/>
        <v>0</v>
      </c>
      <c r="AP39">
        <f t="shared" si="27"/>
        <v>-1.203869579087798E-7</v>
      </c>
      <c r="AQ39">
        <f t="shared" si="27"/>
        <v>-3.2030795169531601E-3</v>
      </c>
      <c r="AR39">
        <f t="shared" si="27"/>
        <v>-3.2031999039110691E-3</v>
      </c>
      <c r="AS39">
        <f t="shared" si="27"/>
        <v>-8.3639783437171982</v>
      </c>
      <c r="AT39">
        <f t="shared" si="27"/>
        <v>-5.4648431573566549</v>
      </c>
      <c r="AU39">
        <f t="shared" si="23"/>
        <v>-13.832024700977765</v>
      </c>
      <c r="AW39">
        <v>36</v>
      </c>
      <c r="AX39">
        <f>IF(Z39&gt;0, (R39*SUMPRODUCT(K39:$K$98, X39:$X$98)-K39*$AZ$3)/Z39, 0)</f>
        <v>-7237620547.6653557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100000</v>
      </c>
      <c r="S40">
        <f t="shared" si="1"/>
        <v>-28573353726.901852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-1611.4606754057888</v>
      </c>
      <c r="AC40">
        <f t="shared" si="2"/>
        <v>-1438.8069461684386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-1.7006925994255146E-2</v>
      </c>
      <c r="AI40">
        <f t="shared" si="25"/>
        <v>-1.7007555429882443E-2</v>
      </c>
      <c r="AJ40">
        <f t="shared" si="7"/>
        <v>-172.65372923735026</v>
      </c>
      <c r="AK40">
        <f t="shared" si="22"/>
        <v>-112.80224727840523</v>
      </c>
      <c r="AL40">
        <f t="shared" si="26"/>
        <v>-285.47298407118535</v>
      </c>
      <c r="AN40">
        <f t="shared" si="27"/>
        <v>0</v>
      </c>
      <c r="AO40">
        <f t="shared" si="27"/>
        <v>0</v>
      </c>
      <c r="AP40">
        <f t="shared" si="27"/>
        <v>-2.4309656611881533E-8</v>
      </c>
      <c r="AQ40">
        <f t="shared" si="27"/>
        <v>-6.5683052088846188E-4</v>
      </c>
      <c r="AR40">
        <f t="shared" si="27"/>
        <v>-6.568548305450737E-4</v>
      </c>
      <c r="AS40">
        <f t="shared" si="27"/>
        <v>-6.6681209141858799</v>
      </c>
      <c r="AT40">
        <f t="shared" si="27"/>
        <v>-4.3565756011575454</v>
      </c>
      <c r="AU40">
        <f t="shared" si="23"/>
        <v>-11.025353370173969</v>
      </c>
      <c r="AW40">
        <v>37</v>
      </c>
      <c r="AX40">
        <f>IF(Z40&gt;0, (R40*SUMPRODUCT(K40:$K$98, X40:$X$98)-K40*$AZ$3)/Z40, 0)</f>
        <v>-28573353726.901852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100000</v>
      </c>
      <c r="S41">
        <f t="shared" si="1"/>
        <v>-114276509277.98932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-1438.8069461684386</v>
      </c>
      <c r="AC41">
        <f t="shared" si="2"/>
        <v>-1284.6496277160422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-3.8609711998952223E-3</v>
      </c>
      <c r="AI41">
        <f t="shared" si="25"/>
        <v>-3.8611117197662605E-3</v>
      </c>
      <c r="AJ41">
        <f t="shared" si="7"/>
        <v>-154.15731845239634</v>
      </c>
      <c r="AK41">
        <f t="shared" si="22"/>
        <v>-100.71648623179071</v>
      </c>
      <c r="AL41">
        <f t="shared" si="26"/>
        <v>-254.87766579590681</v>
      </c>
      <c r="AN41">
        <f t="shared" si="27"/>
        <v>0</v>
      </c>
      <c r="AO41">
        <f t="shared" si="27"/>
        <v>0</v>
      </c>
      <c r="AP41">
        <f t="shared" si="27"/>
        <v>-4.8455962315654491E-9</v>
      </c>
      <c r="AQ41">
        <f t="shared" si="27"/>
        <v>-1.3313923047435295E-4</v>
      </c>
      <c r="AR41">
        <f t="shared" si="27"/>
        <v>-1.3314407607058451E-4</v>
      </c>
      <c r="AS41">
        <f t="shared" si="27"/>
        <v>-5.3158611365189161</v>
      </c>
      <c r="AT41">
        <f t="shared" si="27"/>
        <v>-3.473042086754047</v>
      </c>
      <c r="AU41">
        <f t="shared" si="23"/>
        <v>-8.7890363673490342</v>
      </c>
      <c r="AW41">
        <v>38</v>
      </c>
      <c r="AX41">
        <f>IF(Z41&gt;0, (R41*SUMPRODUCT(K41:$K$98, X41:$X$98)-K41*$AZ$3)/Z41, 0)</f>
        <v>-114276509277.98932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100000</v>
      </c>
      <c r="S42">
        <f t="shared" si="1"/>
        <v>-463374555635.87323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-1284.6496277160422</v>
      </c>
      <c r="AC42">
        <f t="shared" si="2"/>
        <v>-1147.0087114955254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-8.6538356444542904E-4</v>
      </c>
      <c r="AI42">
        <f t="shared" si="25"/>
        <v>-8.6541450617220127E-4</v>
      </c>
      <c r="AJ42">
        <f t="shared" si="7"/>
        <v>-137.64091622051683</v>
      </c>
      <c r="AK42">
        <f t="shared" si="22"/>
        <v>-89.92547394012297</v>
      </c>
      <c r="AL42">
        <f t="shared" si="26"/>
        <v>-227.56725557514596</v>
      </c>
      <c r="AN42">
        <f t="shared" si="27"/>
        <v>0</v>
      </c>
      <c r="AO42">
        <f t="shared" si="27"/>
        <v>0</v>
      </c>
      <c r="AP42">
        <f t="shared" si="27"/>
        <v>-9.5265577500749466E-10</v>
      </c>
      <c r="AQ42">
        <f t="shared" si="27"/>
        <v>-2.6644041437438571E-5</v>
      </c>
      <c r="AR42">
        <f t="shared" si="27"/>
        <v>-2.6644994093213577E-5</v>
      </c>
      <c r="AS42">
        <f t="shared" si="27"/>
        <v>-4.2377859089762282</v>
      </c>
      <c r="AT42">
        <f t="shared" si="27"/>
        <v>-2.7686891135693954</v>
      </c>
      <c r="AU42">
        <f t="shared" si="23"/>
        <v>-7.0065016675397169</v>
      </c>
      <c r="AW42">
        <v>39</v>
      </c>
      <c r="AX42">
        <f>IF(Z42&gt;0, (R42*SUMPRODUCT(K42:$K$98, X42:$X$98)-K42*$AZ$3)/Z42, 0)</f>
        <v>-463374555635.87323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100000</v>
      </c>
      <c r="S43">
        <f t="shared" si="1"/>
        <v>-1906221442208.4473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-1147.0087114955254</v>
      </c>
      <c r="AC43">
        <f t="shared" si="2"/>
        <v>-1024.1149440683639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-1.9133360853692557E-4</v>
      </c>
      <c r="AI43">
        <f t="shared" si="25"/>
        <v>-1.9134032414536297E-4</v>
      </c>
      <c r="AJ43">
        <f t="shared" si="7"/>
        <v>-122.89376742716149</v>
      </c>
      <c r="AK43">
        <f t="shared" si="22"/>
        <v>-80.290609804686781</v>
      </c>
      <c r="AL43">
        <f t="shared" si="26"/>
        <v>-203.18456857217242</v>
      </c>
      <c r="AN43">
        <f t="shared" si="27"/>
        <v>0</v>
      </c>
      <c r="AO43">
        <f t="shared" si="27"/>
        <v>0</v>
      </c>
      <c r="AP43">
        <f t="shared" si="27"/>
        <v>-1.8461152128211948E-10</v>
      </c>
      <c r="AQ43">
        <f t="shared" si="27"/>
        <v>-5.2597450958674697E-6</v>
      </c>
      <c r="AR43">
        <f t="shared" si="27"/>
        <v>-5.2599297073887522E-6</v>
      </c>
      <c r="AS43">
        <f t="shared" si="27"/>
        <v>-3.3783395164103802</v>
      </c>
      <c r="AT43">
        <f t="shared" si="27"/>
        <v>-2.2071822320902315</v>
      </c>
      <c r="AU43">
        <f t="shared" si="23"/>
        <v>-5.5855270084303186</v>
      </c>
      <c r="AW43">
        <v>40</v>
      </c>
      <c r="AX43">
        <f>IF(Z43&gt;0, (R43*SUMPRODUCT(K43:$K$98, X43:$X$98)-K43*$AZ$3)/Z43, 0)</f>
        <v>-1906221442208.4473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100000</v>
      </c>
      <c r="S44">
        <f t="shared" si="1"/>
        <v>-7965992086127.041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-1024.1149440683639</v>
      </c>
      <c r="AC44">
        <f t="shared" si="2"/>
        <v>-914.38834747882061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-4.1708968863344616E-5</v>
      </c>
      <c r="AI44">
        <f t="shared" si="25"/>
        <v>-4.1710403694589725E-5</v>
      </c>
      <c r="AJ44">
        <f t="shared" si="7"/>
        <v>-109.72659658954331</v>
      </c>
      <c r="AK44">
        <f t="shared" si="22"/>
        <v>-71.688046084785483</v>
      </c>
      <c r="AL44">
        <f t="shared" si="26"/>
        <v>-181.41468438473248</v>
      </c>
      <c r="AN44">
        <f t="shared" si="27"/>
        <v>0</v>
      </c>
      <c r="AO44">
        <f t="shared" si="27"/>
        <v>0</v>
      </c>
      <c r="AP44">
        <f t="shared" si="27"/>
        <v>-3.5217314661719955E-11</v>
      </c>
      <c r="AQ44">
        <f t="shared" si="27"/>
        <v>-1.0237286689155137E-6</v>
      </c>
      <c r="AR44">
        <f t="shared" si="27"/>
        <v>-1.0237638862301754E-6</v>
      </c>
      <c r="AS44">
        <f t="shared" si="27"/>
        <v>-2.6931920335715303</v>
      </c>
      <c r="AT44">
        <f t="shared" si="27"/>
        <v>-1.7595522017334864</v>
      </c>
      <c r="AU44">
        <f t="shared" si="23"/>
        <v>-4.4527452590689025</v>
      </c>
      <c r="AW44">
        <v>41</v>
      </c>
      <c r="AX44">
        <f>IF(Z44&gt;0, (R44*SUMPRODUCT(K44:$K$98, X44:$X$98)-K44*$AZ$3)/Z44, 0)</f>
        <v>-7965992086127.041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100000</v>
      </c>
      <c r="S45">
        <f t="shared" si="1"/>
        <v>-33840702393413.121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-914.38834747882061</v>
      </c>
      <c r="AC45">
        <f t="shared" si="2"/>
        <v>-816.41816827997036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-8.9513302969621862E-6</v>
      </c>
      <c r="AI45">
        <f t="shared" si="25"/>
        <v>-8.9516318636077259E-6</v>
      </c>
      <c r="AJ45">
        <f t="shared" si="7"/>
        <v>-97.970179198850246</v>
      </c>
      <c r="AK45">
        <f t="shared" si="22"/>
        <v>-64.00718432351745</v>
      </c>
      <c r="AL45">
        <f t="shared" si="26"/>
        <v>-161.97737247399957</v>
      </c>
      <c r="AN45">
        <f t="shared" si="27"/>
        <v>0</v>
      </c>
      <c r="AO45">
        <f t="shared" si="27"/>
        <v>0</v>
      </c>
      <c r="AP45">
        <f t="shared" si="27"/>
        <v>-6.6087708694257066E-12</v>
      </c>
      <c r="AQ45">
        <f t="shared" si="27"/>
        <v>-1.9616655815247114E-7</v>
      </c>
      <c r="AR45">
        <f t="shared" si="27"/>
        <v>-1.9617316692334057E-7</v>
      </c>
      <c r="AS45">
        <f t="shared" si="27"/>
        <v>-2.1469962807138789</v>
      </c>
      <c r="AT45">
        <f t="shared" si="27"/>
        <v>-1.4027042494495348</v>
      </c>
      <c r="AU45">
        <f t="shared" si="23"/>
        <v>-3.5497007263365807</v>
      </c>
      <c r="AW45">
        <v>42</v>
      </c>
      <c r="AX45">
        <f>IF(Z45&gt;0, (R45*SUMPRODUCT(K45:$K$98, X45:$X$98)-K45*$AZ$3)/Z45, 0)</f>
        <v>-33840702393413.121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100000</v>
      </c>
      <c r="S46">
        <f t="shared" si="1"/>
        <v>-146326769119205.69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-816.41816827997036</v>
      </c>
      <c r="AC46">
        <f t="shared" si="2"/>
        <v>-728.94479327740567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-1.8902455362870209E-6</v>
      </c>
      <c r="AI46">
        <f t="shared" si="25"/>
        <v>-1.8903078065740697E-6</v>
      </c>
      <c r="AJ46">
        <f t="shared" si="7"/>
        <v>-87.473375002564694</v>
      </c>
      <c r="AK46">
        <f t="shared" si="22"/>
        <v>-57.149271779597932</v>
      </c>
      <c r="AL46">
        <f t="shared" si="26"/>
        <v>-144.62264867247043</v>
      </c>
      <c r="AN46">
        <f t="shared" si="27"/>
        <v>0</v>
      </c>
      <c r="AO46">
        <f t="shared" si="27"/>
        <v>0</v>
      </c>
      <c r="AP46">
        <f t="shared" si="27"/>
        <v>-1.2184290211892495E-12</v>
      </c>
      <c r="AQ46">
        <f t="shared" si="27"/>
        <v>-3.6986018978567777E-8</v>
      </c>
      <c r="AR46">
        <f t="shared" si="27"/>
        <v>-3.698723740758897E-8</v>
      </c>
      <c r="AS46">
        <f t="shared" si="27"/>
        <v>-1.711572304156457</v>
      </c>
      <c r="AT46">
        <f t="shared" si="27"/>
        <v>-1.1182272408924672</v>
      </c>
      <c r="AU46">
        <f t="shared" si="23"/>
        <v>-2.8297995820361614</v>
      </c>
      <c r="AW46">
        <v>43</v>
      </c>
      <c r="AX46">
        <f>IF(Z46&gt;0, (R46*SUMPRODUCT(K46:$K$98, X46:$X$98)-K46*$AZ$3)/Z46, 0)</f>
        <v>-146326769119205.69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100000</v>
      </c>
      <c r="S47">
        <f t="shared" si="1"/>
        <v>-644903220367435.13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-728.94479327740567</v>
      </c>
      <c r="AC47">
        <f t="shared" si="2"/>
        <v>-650.8435654583817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-3.9225955148037648E-7</v>
      </c>
      <c r="AI47">
        <f t="shared" si="25"/>
        <v>-3.9227216662061969E-7</v>
      </c>
      <c r="AJ47">
        <f t="shared" si="7"/>
        <v>-78.101227819023961</v>
      </c>
      <c r="AK47">
        <f t="shared" si="22"/>
        <v>-51.026135529418404</v>
      </c>
      <c r="AL47">
        <f t="shared" si="26"/>
        <v>-129.12736374071454</v>
      </c>
      <c r="AN47">
        <f t="shared" si="27"/>
        <v>0</v>
      </c>
      <c r="AO47">
        <f t="shared" si="27"/>
        <v>0</v>
      </c>
      <c r="AP47">
        <f t="shared" si="27"/>
        <v>-2.2039078271251791E-13</v>
      </c>
      <c r="AQ47">
        <f t="shared" si="27"/>
        <v>-6.8529075309952646E-9</v>
      </c>
      <c r="AR47">
        <f t="shared" si="27"/>
        <v>-6.8531279217779769E-9</v>
      </c>
      <c r="AS47">
        <f t="shared" si="27"/>
        <v>-1.3644549642731683</v>
      </c>
      <c r="AT47">
        <f t="shared" si="27"/>
        <v>-0.89144391035849557</v>
      </c>
      <c r="AU47">
        <f t="shared" si="23"/>
        <v>-2.255898881484792</v>
      </c>
      <c r="AW47">
        <v>44</v>
      </c>
      <c r="AX47">
        <f>IF(Z47&gt;0, (R47*SUMPRODUCT(K47:$K$98, X47:$X$98)-K47*$AZ$3)/Z47, 0)</f>
        <v>-644903220367435.13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100000</v>
      </c>
      <c r="S48">
        <f t="shared" si="1"/>
        <v>-2899147490314916.5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-650.8435654583817</v>
      </c>
      <c r="AC48">
        <f t="shared" si="2"/>
        <v>-581.1103263080829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-7.9867731247582914E-8</v>
      </c>
      <c r="AI48">
        <f t="shared" si="25"/>
        <v>-7.9870236770017743E-8</v>
      </c>
      <c r="AJ48">
        <f t="shared" si="7"/>
        <v>-69.7332391502988</v>
      </c>
      <c r="AK48">
        <f t="shared" si="22"/>
        <v>-45.559049582086722</v>
      </c>
      <c r="AL48">
        <f t="shared" si="26"/>
        <v>-115.29228881225575</v>
      </c>
      <c r="AN48">
        <f t="shared" si="27"/>
        <v>0</v>
      </c>
      <c r="AO48">
        <f t="shared" si="27"/>
        <v>0</v>
      </c>
      <c r="AP48">
        <f t="shared" si="27"/>
        <v>-3.9082435291276116E-14</v>
      </c>
      <c r="AQ48">
        <f t="shared" si="27"/>
        <v>-1.2458181954225961E-9</v>
      </c>
      <c r="AR48">
        <f t="shared" si="27"/>
        <v>-1.2458572778578875E-9</v>
      </c>
      <c r="AS48">
        <f t="shared" si="27"/>
        <v>-1.0877351441208833</v>
      </c>
      <c r="AT48">
        <f t="shared" si="27"/>
        <v>-0.7106536275530122</v>
      </c>
      <c r="AU48">
        <f t="shared" si="23"/>
        <v>-1.7983887729197527</v>
      </c>
      <c r="AW48">
        <v>45</v>
      </c>
      <c r="AX48">
        <f>IF(Z48&gt;0, (R48*SUMPRODUCT(K48:$K$98, X48:$X$98)-K48*$AZ$3)/Z48, 0)</f>
        <v>-2899147490314916.5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100000</v>
      </c>
      <c r="S49">
        <f t="shared" si="1"/>
        <v>-1.3311430550625892E+16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-581.1103263080829</v>
      </c>
      <c r="AC49">
        <f t="shared" si="2"/>
        <v>-518.84850563330042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-1.5945970996305328E-8</v>
      </c>
      <c r="AI49">
        <f t="shared" si="25"/>
        <v>-1.5946458217141267E-8</v>
      </c>
      <c r="AJ49">
        <f t="shared" si="7"/>
        <v>-62.261820674782484</v>
      </c>
      <c r="AK49">
        <f t="shared" si="22"/>
        <v>-40.67772284156581</v>
      </c>
      <c r="AL49">
        <f t="shared" si="26"/>
        <v>-102.93954353229475</v>
      </c>
      <c r="AN49">
        <f t="shared" si="27"/>
        <v>0</v>
      </c>
      <c r="AO49">
        <f t="shared" si="27"/>
        <v>0</v>
      </c>
      <c r="AP49">
        <f t="shared" si="27"/>
        <v>-6.7856452555093708E-15</v>
      </c>
      <c r="AQ49">
        <f t="shared" si="27"/>
        <v>-2.2208348751566326E-10</v>
      </c>
      <c r="AR49">
        <f t="shared" si="27"/>
        <v>-2.2209027316091876E-10</v>
      </c>
      <c r="AS49">
        <f t="shared" si="27"/>
        <v>-0.86713579735811019</v>
      </c>
      <c r="AT49">
        <f t="shared" si="27"/>
        <v>-0.56652872095049145</v>
      </c>
      <c r="AU49">
        <f t="shared" si="23"/>
        <v>-1.4336645185306918</v>
      </c>
      <c r="AW49">
        <v>46</v>
      </c>
      <c r="AX49">
        <f>IF(Z49&gt;0, (R49*SUMPRODUCT(K49:$K$98, X49:$X$98)-K49*$AZ$3)/Z49, 0)</f>
        <v>-1.3311430550625892E+16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100000</v>
      </c>
      <c r="S50">
        <f t="shared" si="1"/>
        <v>-6.2462586682106E+16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-518.84850563330042</v>
      </c>
      <c r="AC50">
        <f t="shared" si="2"/>
        <v>-463.25759431563995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-3.1171329046731416E-9</v>
      </c>
      <c r="AI50">
        <f t="shared" si="25"/>
        <v>-3.1172256116876367E-9</v>
      </c>
      <c r="AJ50">
        <f t="shared" si="7"/>
        <v>-55.590911317660471</v>
      </c>
      <c r="AK50">
        <f t="shared" si="22"/>
        <v>-36.319395394331032</v>
      </c>
      <c r="AL50">
        <f t="shared" si="26"/>
        <v>-91.910306715108732</v>
      </c>
      <c r="AN50">
        <f t="shared" si="27"/>
        <v>0</v>
      </c>
      <c r="AO50">
        <f t="shared" si="27"/>
        <v>0</v>
      </c>
      <c r="AP50">
        <f t="shared" si="27"/>
        <v>-1.1528156716687736E-15</v>
      </c>
      <c r="AQ50">
        <f t="shared" si="27"/>
        <v>-3.87616803620375E-11</v>
      </c>
      <c r="AR50">
        <f t="shared" si="27"/>
        <v>-3.8762833177709167E-11</v>
      </c>
      <c r="AS50">
        <f t="shared" si="27"/>
        <v>-0.69127534867027984</v>
      </c>
      <c r="AT50">
        <f t="shared" si="27"/>
        <v>-0.45163322779948534</v>
      </c>
      <c r="AU50">
        <f t="shared" si="23"/>
        <v>-1.1429085765085281</v>
      </c>
      <c r="AW50">
        <v>47</v>
      </c>
      <c r="AX50">
        <f>IF(Z50&gt;0, (R50*SUMPRODUCT(K50:$K$98, X50:$X$98)-K50*$AZ$3)/Z50, 0)</f>
        <v>-6.2462586682106E+16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100000</v>
      </c>
      <c r="S51">
        <f t="shared" si="1"/>
        <v>-2.9957534492104173E+17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-463.25759431563995</v>
      </c>
      <c r="AC51">
        <f t="shared" si="2"/>
        <v>-413.62285206756934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-5.9616983074753676E-10</v>
      </c>
      <c r="AI51">
        <f t="shared" si="25"/>
        <v>-5.9618708946304351E-10</v>
      </c>
      <c r="AJ51">
        <f t="shared" si="7"/>
        <v>-49.634742248070609</v>
      </c>
      <c r="AK51">
        <f t="shared" si="22"/>
        <v>-32.428031602094798</v>
      </c>
      <c r="AL51">
        <f t="shared" si="26"/>
        <v>-82.062773850761602</v>
      </c>
      <c r="AN51">
        <f t="shared" si="27"/>
        <v>0</v>
      </c>
      <c r="AO51">
        <f t="shared" si="27"/>
        <v>0</v>
      </c>
      <c r="AP51">
        <f t="shared" si="27"/>
        <v>-1.9161862679366538E-16</v>
      </c>
      <c r="AQ51">
        <f t="shared" si="27"/>
        <v>-6.6191046638798611E-12</v>
      </c>
      <c r="AR51">
        <f t="shared" si="27"/>
        <v>-6.6192962825066541E-12</v>
      </c>
      <c r="AS51">
        <f t="shared" si="27"/>
        <v>-0.55108047566366447</v>
      </c>
      <c r="AT51">
        <f t="shared" si="27"/>
        <v>-0.36003924410050508</v>
      </c>
      <c r="AU51">
        <f t="shared" si="23"/>
        <v>-0.91111971977078898</v>
      </c>
      <c r="AW51">
        <v>48</v>
      </c>
      <c r="AX51">
        <f>IF(Z51&gt;0, (R51*SUMPRODUCT(K51:$K$98, X51:$X$98)-K51*$AZ$3)/Z51, 0)</f>
        <v>-2.9957534492104173E+17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100000</v>
      </c>
      <c r="S52">
        <f t="shared" si="1"/>
        <v>-1.4700421884435067E+18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-413.62285206756934</v>
      </c>
      <c r="AC52">
        <f t="shared" si="2"/>
        <v>-369.30611791747845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-1.1156688264545205E-10</v>
      </c>
      <c r="AI52">
        <f t="shared" si="25"/>
        <v>-1.115700229134731E-10</v>
      </c>
      <c r="AJ52">
        <f t="shared" si="7"/>
        <v>-44.316734150090895</v>
      </c>
      <c r="AK52">
        <f t="shared" si="22"/>
        <v>-28.953599644729856</v>
      </c>
      <c r="AL52">
        <f t="shared" si="26"/>
        <v>-73.270333794932327</v>
      </c>
      <c r="AN52">
        <f t="shared" si="27"/>
        <v>0</v>
      </c>
      <c r="AO52">
        <f t="shared" si="27"/>
        <v>0</v>
      </c>
      <c r="AP52">
        <f t="shared" si="27"/>
        <v>-3.1129915911239353E-17</v>
      </c>
      <c r="AQ52">
        <f t="shared" si="27"/>
        <v>-1.1059781050367187E-12</v>
      </c>
      <c r="AR52">
        <f t="shared" si="27"/>
        <v>-1.1060092349526299E-12</v>
      </c>
      <c r="AS52">
        <f t="shared" si="27"/>
        <v>-0.43931798123725352</v>
      </c>
      <c r="AT52">
        <f t="shared" si="27"/>
        <v>-0.28702108107504337</v>
      </c>
      <c r="AU52">
        <f t="shared" si="23"/>
        <v>-0.72633906231340295</v>
      </c>
      <c r="AW52">
        <v>49</v>
      </c>
      <c r="AX52">
        <f>IF(Z52&gt;0, (R52*SUMPRODUCT(K52:$K$98, X52:$X$98)-K52*$AZ$3)/Z52, 0)</f>
        <v>-1.4700421884435067E+18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100000</v>
      </c>
      <c r="S53">
        <f t="shared" si="1"/>
        <v>-7.387611915467606E+18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-369.30611791747845</v>
      </c>
      <c r="AC53">
        <f t="shared" si="2"/>
        <v>-329.73760528346378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-2.0407537142111814E-11</v>
      </c>
      <c r="AI53">
        <f t="shared" si="25"/>
        <v>-2.0408095065309893E-11</v>
      </c>
      <c r="AJ53">
        <f t="shared" si="7"/>
        <v>-39.568512634014667</v>
      </c>
      <c r="AK53">
        <f t="shared" si="22"/>
        <v>-25.851428254223492</v>
      </c>
      <c r="AL53">
        <f t="shared" si="26"/>
        <v>-65.419940888258566</v>
      </c>
      <c r="AN53">
        <f t="shared" si="27"/>
        <v>0</v>
      </c>
      <c r="AO53">
        <f t="shared" si="27"/>
        <v>0</v>
      </c>
      <c r="AP53">
        <f t="shared" si="27"/>
        <v>-4.9381880909196761E-18</v>
      </c>
      <c r="AQ53">
        <f t="shared" si="27"/>
        <v>-1.8062747207354939E-13</v>
      </c>
      <c r="AR53">
        <f t="shared" si="27"/>
        <v>-1.8063241026164031E-13</v>
      </c>
      <c r="AS53">
        <f t="shared" si="27"/>
        <v>-0.35022160494045623</v>
      </c>
      <c r="AT53">
        <f t="shared" si="27"/>
        <v>-0.22881144856110316</v>
      </c>
      <c r="AU53">
        <f t="shared" si="23"/>
        <v>-0.57903305350174006</v>
      </c>
      <c r="AW53">
        <v>50</v>
      </c>
      <c r="AX53">
        <f>IF(Z53&gt;0, (R53*SUMPRODUCT(K53:$K$98, X53:$X$98)-K53*$AZ$3)/Z53, 0)</f>
        <v>-7.387611915467606E+18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100000</v>
      </c>
      <c r="S54">
        <f t="shared" si="1"/>
        <v>-3.8053704539920622E+19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-329.73760528346378</v>
      </c>
      <c r="AC54">
        <f t="shared" si="2"/>
        <v>-294.40857614594995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-3.6450857225300437E-12</v>
      </c>
      <c r="AI54">
        <f t="shared" si="25"/>
        <v>-3.6451824307808254E-12</v>
      </c>
      <c r="AJ54">
        <f t="shared" si="7"/>
        <v>-35.329029137513828</v>
      </c>
      <c r="AK54">
        <f t="shared" si="22"/>
        <v>-23.081632369842467</v>
      </c>
      <c r="AL54">
        <f t="shared" si="26"/>
        <v>-58.41066150735994</v>
      </c>
      <c r="AN54">
        <f t="shared" si="27"/>
        <v>0</v>
      </c>
      <c r="AO54">
        <f t="shared" si="27"/>
        <v>0</v>
      </c>
      <c r="AP54">
        <f t="shared" si="27"/>
        <v>-7.6425574784200482E-19</v>
      </c>
      <c r="AQ54">
        <f t="shared" si="27"/>
        <v>-2.8805998374481681E-14</v>
      </c>
      <c r="AR54">
        <f t="shared" si="27"/>
        <v>-2.8806762630229524E-14</v>
      </c>
      <c r="AS54">
        <f t="shared" si="27"/>
        <v>-0.27919451924462968</v>
      </c>
      <c r="AT54">
        <f t="shared" si="27"/>
        <v>-0.18240708590649218</v>
      </c>
      <c r="AU54">
        <f t="shared" si="23"/>
        <v>-0.46160160515115067</v>
      </c>
      <c r="AW54">
        <v>51</v>
      </c>
      <c r="AX54">
        <f>IF(Z54&gt;0, (R54*SUMPRODUCT(K54:$K$98, X54:$X$98)-K54*$AZ$3)/Z54, 0)</f>
        <v>-3.8053704539920622E+19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100000</v>
      </c>
      <c r="S55">
        <f t="shared" si="1"/>
        <v>-2.0106092514999747E+20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-294.40857614594995</v>
      </c>
      <c r="AC55">
        <f t="shared" si="2"/>
        <v>-262.86480013031252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-6.3519046695229158E-13</v>
      </c>
      <c r="AI55">
        <f t="shared" si="25"/>
        <v>-6.3520680931219653E-13</v>
      </c>
      <c r="AJ55">
        <f t="shared" si="7"/>
        <v>-31.543776015637434</v>
      </c>
      <c r="AK55">
        <f t="shared" si="22"/>
        <v>-20.608600330216497</v>
      </c>
      <c r="AL55">
        <f t="shared" si="26"/>
        <v>-52.152376345854563</v>
      </c>
      <c r="AN55">
        <f t="shared" si="27"/>
        <v>0</v>
      </c>
      <c r="AO55">
        <f t="shared" si="27"/>
        <v>0</v>
      </c>
      <c r="AP55">
        <f t="shared" si="27"/>
        <v>-1.1531131733949493E-19</v>
      </c>
      <c r="AQ55">
        <f t="shared" si="27"/>
        <v>-4.4818893924525031E-15</v>
      </c>
      <c r="AR55">
        <f t="shared" si="27"/>
        <v>-4.482004703769843E-15</v>
      </c>
      <c r="AS55">
        <f t="shared" si="27"/>
        <v>-0.22257216138761993</v>
      </c>
      <c r="AT55">
        <f t="shared" si="27"/>
        <v>-0.14541381210657864</v>
      </c>
      <c r="AU55">
        <f t="shared" si="23"/>
        <v>-0.36798597349420303</v>
      </c>
      <c r="AW55">
        <v>52</v>
      </c>
      <c r="AX55">
        <f>IF(Z55&gt;0, (R55*SUMPRODUCT(K55:$K$98, X55:$X$98)-K55*$AZ$3)/Z55, 0)</f>
        <v>-2.0106092514999747E+20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100000</v>
      </c>
      <c r="S56">
        <f t="shared" si="1"/>
        <v>-1.090548774460039E+21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-262.86480013031252</v>
      </c>
      <c r="AC56">
        <f t="shared" si="2"/>
        <v>-234.7007144020647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-1.079101500086769E-13</v>
      </c>
      <c r="AI56">
        <f t="shared" si="25"/>
        <v>-1.0791284017623175E-13</v>
      </c>
      <c r="AJ56">
        <f t="shared" si="7"/>
        <v>-28.164085728247812</v>
      </c>
      <c r="AK56">
        <f t="shared" si="22"/>
        <v>-18.400536009121879</v>
      </c>
      <c r="AL56">
        <f t="shared" si="26"/>
        <v>-46.564621737369798</v>
      </c>
      <c r="AN56">
        <f t="shared" si="27"/>
        <v>0</v>
      </c>
      <c r="AO56">
        <f t="shared" si="27"/>
        <v>0</v>
      </c>
      <c r="AP56">
        <f t="shared" si="27"/>
        <v>-1.694800060442053E-20</v>
      </c>
      <c r="AQ56">
        <f t="shared" si="27"/>
        <v>-6.7983173920820693E-16</v>
      </c>
      <c r="AR56">
        <f t="shared" si="27"/>
        <v>-6.7984868720881136E-16</v>
      </c>
      <c r="AS56">
        <f t="shared" si="27"/>
        <v>-0.17743316437150886</v>
      </c>
      <c r="AT56">
        <f t="shared" si="27"/>
        <v>-0.11592300072271897</v>
      </c>
      <c r="AU56">
        <f t="shared" si="23"/>
        <v>-0.29335616509422852</v>
      </c>
      <c r="AW56">
        <v>53</v>
      </c>
      <c r="AX56">
        <f>IF(Z56&gt;0, (R56*SUMPRODUCT(K56:$K$98, X56:$X$98)-K56*$AZ$3)/Z56, 0)</f>
        <v>-1.090548774460039E+21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100000</v>
      </c>
      <c r="S57">
        <f t="shared" si="1"/>
        <v>-6.0777111894944949E+21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-234.7007144020647</v>
      </c>
      <c r="AC57">
        <f t="shared" si="2"/>
        <v>-209.55420928755774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-1.7858213786192544E-14</v>
      </c>
      <c r="AI57">
        <f t="shared" si="25"/>
        <v>-1.7858644775348564E-14</v>
      </c>
      <c r="AJ57">
        <f t="shared" si="7"/>
        <v>-25.146505114506965</v>
      </c>
      <c r="AK57">
        <f t="shared" si="22"/>
        <v>-16.429050008144532</v>
      </c>
      <c r="AL57">
        <f t="shared" si="26"/>
        <v>-41.575555122651515</v>
      </c>
      <c r="AN57">
        <f t="shared" si="27"/>
        <v>0</v>
      </c>
      <c r="AO57">
        <f t="shared" si="27"/>
        <v>0</v>
      </c>
      <c r="AP57">
        <f t="shared" si="27"/>
        <v>-2.4243061364800285E-21</v>
      </c>
      <c r="AQ57">
        <f t="shared" si="27"/>
        <v>-1.0045212661084779E-16</v>
      </c>
      <c r="AR57">
        <f t="shared" si="27"/>
        <v>-1.0045455091698427E-16</v>
      </c>
      <c r="AS57">
        <f t="shared" si="27"/>
        <v>-0.14144863231147065</v>
      </c>
      <c r="AT57">
        <f t="shared" si="27"/>
        <v>-9.2413106443494056E-2</v>
      </c>
      <c r="AU57">
        <f t="shared" si="23"/>
        <v>-0.2338617387549648</v>
      </c>
      <c r="AW57">
        <v>54</v>
      </c>
      <c r="AX57">
        <f>IF(Z57&gt;0, (R57*SUMPRODUCT(K57:$K$98, X57:$X$98)-K57*$AZ$3)/Z57, 0)</f>
        <v>-6.0777111894944949E+21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100000</v>
      </c>
      <c r="S58">
        <f t="shared" si="1"/>
        <v>-3.4830357822101413E+22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-209.55420928755774</v>
      </c>
      <c r="AC58">
        <f t="shared" si="2"/>
        <v>-187.10197257817657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-2.8762533794557293E-15</v>
      </c>
      <c r="AI58">
        <f t="shared" si="25"/>
        <v>-2.8763205270477572E-15</v>
      </c>
      <c r="AJ58">
        <f t="shared" si="7"/>
        <v>-22.452236709381168</v>
      </c>
      <c r="AK58">
        <f t="shared" si="22"/>
        <v>-14.668794650129044</v>
      </c>
      <c r="AL58">
        <f t="shared" si="26"/>
        <v>-37.121031359510212</v>
      </c>
      <c r="AN58">
        <f t="shared" si="27"/>
        <v>0</v>
      </c>
      <c r="AO58">
        <f t="shared" si="27"/>
        <v>0</v>
      </c>
      <c r="AP58">
        <f t="shared" si="27"/>
        <v>-3.372356960922379E-22</v>
      </c>
      <c r="AQ58">
        <f t="shared" si="27"/>
        <v>-1.4445422110656582E-17</v>
      </c>
      <c r="AR58">
        <f t="shared" si="27"/>
        <v>-1.4445759346352675E-17</v>
      </c>
      <c r="AS58">
        <f t="shared" si="27"/>
        <v>-0.11276198366666959</v>
      </c>
      <c r="AT58">
        <f t="shared" si="27"/>
        <v>-7.3671162662224204E-2</v>
      </c>
      <c r="AU58">
        <f t="shared" si="23"/>
        <v>-0.1864331463288938</v>
      </c>
      <c r="AW58">
        <v>55</v>
      </c>
      <c r="AX58">
        <f>IF(Z58&gt;0, (R58*SUMPRODUCT(K58:$K$98, X58:$X$98)-K58*$AZ$3)/Z58, 0)</f>
        <v>-3.4830357822101413E+22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100000</v>
      </c>
      <c r="S59">
        <f t="shared" si="1"/>
        <v>-2.0539545382906887E+23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-187.10197257817657</v>
      </c>
      <c r="AC59">
        <f t="shared" si="2"/>
        <v>-167.05533265908619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-4.5047541853082931E-16</v>
      </c>
      <c r="AI59">
        <f t="shared" si="25"/>
        <v>-4.5048558521962071E-16</v>
      </c>
      <c r="AJ59">
        <f t="shared" si="7"/>
        <v>-20.046639919090381</v>
      </c>
      <c r="AK59">
        <f t="shared" si="22"/>
        <v>-13.09713808047236</v>
      </c>
      <c r="AL59">
        <f t="shared" si="26"/>
        <v>-33.143777999562744</v>
      </c>
      <c r="AN59">
        <f t="shared" si="27"/>
        <v>0</v>
      </c>
      <c r="AO59">
        <f t="shared" si="27"/>
        <v>0</v>
      </c>
      <c r="AP59">
        <f t="shared" si="27"/>
        <v>-4.5589476160372824E-23</v>
      </c>
      <c r="AQ59">
        <f t="shared" si="27"/>
        <v>-2.0200223273692708E-18</v>
      </c>
      <c r="AR59">
        <f t="shared" si="27"/>
        <v>-2.0200679168454312E-18</v>
      </c>
      <c r="AS59">
        <f t="shared" si="27"/>
        <v>-8.9893162999577392E-2</v>
      </c>
      <c r="AT59">
        <f t="shared" si="27"/>
        <v>-5.873019982639046E-2</v>
      </c>
      <c r="AU59">
        <f t="shared" si="23"/>
        <v>-0.14862336282596786</v>
      </c>
      <c r="AW59">
        <v>56</v>
      </c>
      <c r="AX59">
        <f>IF(Z59&gt;0, (R59*SUMPRODUCT(K59:$K$98, X59:$X$98)-K59*$AZ$3)/Z59, 0)</f>
        <v>-2.0539545382906887E+23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100000</v>
      </c>
      <c r="S60">
        <f t="shared" si="1"/>
        <v>-1.2534218357539324E+24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-167.05533265908619</v>
      </c>
      <c r="AC60">
        <f t="shared" si="2"/>
        <v>-149.15654701704125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-6.8620227200245357E-17</v>
      </c>
      <c r="AI60">
        <f t="shared" si="25"/>
        <v>-6.862171469374877E-17</v>
      </c>
      <c r="AJ60">
        <f t="shared" si="7"/>
        <v>-17.898785642044942</v>
      </c>
      <c r="AK60">
        <f t="shared" si="22"/>
        <v>-11.693873286136034</v>
      </c>
      <c r="AL60">
        <f t="shared" si="26"/>
        <v>-29.592658928180974</v>
      </c>
      <c r="AN60">
        <f t="shared" si="27"/>
        <v>0</v>
      </c>
      <c r="AO60">
        <f t="shared" si="27"/>
        <v>0</v>
      </c>
      <c r="AP60">
        <f t="shared" si="27"/>
        <v>-5.95555345747571E-24</v>
      </c>
      <c r="AQ60">
        <f t="shared" si="27"/>
        <v>-2.7473829661711642E-19</v>
      </c>
      <c r="AR60">
        <f t="shared" si="27"/>
        <v>-2.7474425217057393E-19</v>
      </c>
      <c r="AS60">
        <f t="shared" si="27"/>
        <v>-7.1662279176958846E-2</v>
      </c>
      <c r="AT60">
        <f t="shared" si="27"/>
        <v>-4.6819355728946466E-2</v>
      </c>
      <c r="AU60">
        <f t="shared" si="23"/>
        <v>-0.1184816349059053</v>
      </c>
      <c r="AW60">
        <v>57</v>
      </c>
      <c r="AX60">
        <f>IF(Z60&gt;0, (R60*SUMPRODUCT(K60:$K$98, X60:$X$98)-K60*$AZ$3)/Z60, 0)</f>
        <v>-1.2534218357539324E+24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100000</v>
      </c>
      <c r="S61">
        <f t="shared" si="1"/>
        <v>-7.9235457916626563E+24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-149.15654701704125</v>
      </c>
      <c r="AC61">
        <f t="shared" si="2"/>
        <v>-133.17548840807254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-1.0100192331149869E-17</v>
      </c>
      <c r="AI61">
        <f t="shared" si="25"/>
        <v>-1.0100402425676849E-17</v>
      </c>
      <c r="AJ61">
        <f t="shared" si="7"/>
        <v>-15.981058608968709</v>
      </c>
      <c r="AK61">
        <f t="shared" si="22"/>
        <v>-10.440958291192889</v>
      </c>
      <c r="AL61">
        <f t="shared" si="26"/>
        <v>-26.422016900161598</v>
      </c>
      <c r="AN61">
        <f t="shared" si="27"/>
        <v>0</v>
      </c>
      <c r="AO61">
        <f t="shared" si="27"/>
        <v>0</v>
      </c>
      <c r="AP61">
        <f t="shared" si="27"/>
        <v>-7.5104120724135223E-25</v>
      </c>
      <c r="AQ61">
        <f t="shared" si="27"/>
        <v>-3.6105941219933131E-20</v>
      </c>
      <c r="AR61">
        <f t="shared" si="27"/>
        <v>-3.6106692261140368E-20</v>
      </c>
      <c r="AS61">
        <f t="shared" si="27"/>
        <v>-5.7128730211223604E-2</v>
      </c>
      <c r="AT61">
        <f t="shared" si="27"/>
        <v>-3.7324103737999416E-2</v>
      </c>
      <c r="AU61">
        <f t="shared" si="23"/>
        <v>-9.445283394922302E-2</v>
      </c>
      <c r="AW61">
        <v>58</v>
      </c>
      <c r="AX61">
        <f>IF(Z61&gt;0, (R61*SUMPRODUCT(K61:$K$98, X61:$X$98)-K61*$AZ$3)/Z61, 0)</f>
        <v>-7.9235457916626563E+24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100000</v>
      </c>
      <c r="S62">
        <f t="shared" si="1"/>
        <v>-5.1940887520744927E+25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-133.17548840807254</v>
      </c>
      <c r="AC62">
        <f t="shared" si="2"/>
        <v>-118.90668607863617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-1.4350217104663652E-18</v>
      </c>
      <c r="AI62">
        <f t="shared" si="25"/>
        <v>-1.4350503263342667E-18</v>
      </c>
      <c r="AJ62">
        <f t="shared" si="7"/>
        <v>-14.268802329436369</v>
      </c>
      <c r="AK62">
        <f t="shared" si="22"/>
        <v>-9.322284188565078</v>
      </c>
      <c r="AL62">
        <f t="shared" si="26"/>
        <v>-23.591086518001447</v>
      </c>
      <c r="AN62">
        <f t="shared" si="27"/>
        <v>0</v>
      </c>
      <c r="AO62">
        <f t="shared" si="27"/>
        <v>0</v>
      </c>
      <c r="AP62">
        <f t="shared" si="27"/>
        <v>-9.1335145847410695E-26</v>
      </c>
      <c r="AQ62">
        <f t="shared" si="27"/>
        <v>-4.5802530844274188E-21</v>
      </c>
      <c r="AR62">
        <f t="shared" si="27"/>
        <v>-4.5803444195732659E-21</v>
      </c>
      <c r="AS62">
        <f t="shared" si="27"/>
        <v>-4.5542673956651535E-2</v>
      </c>
      <c r="AT62">
        <f t="shared" si="27"/>
        <v>-2.9754546985012283E-2</v>
      </c>
      <c r="AU62">
        <f t="shared" si="23"/>
        <v>-7.5297220941663814E-2</v>
      </c>
      <c r="AW62">
        <v>59</v>
      </c>
      <c r="AX62">
        <f>IF(Z62&gt;0, (R62*SUMPRODUCT(K62:$K$98, X62:$X$98)-K62*$AZ$3)/Z62, 0)</f>
        <v>-5.1940887520744927E+25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100000</v>
      </c>
      <c r="S63">
        <f t="shared" si="1"/>
        <v>-3.5344956097807735E+26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-118.90668607863617</v>
      </c>
      <c r="AC63">
        <f t="shared" si="2"/>
        <v>-106.1666839987823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-1.9660037971631726E-19</v>
      </c>
      <c r="AI63">
        <f t="shared" si="25"/>
        <v>-1.9660413437807525E-19</v>
      </c>
      <c r="AJ63">
        <f t="shared" si="7"/>
        <v>-12.740002079853866</v>
      </c>
      <c r="AK63">
        <f t="shared" si="22"/>
        <v>-8.3234680255045319</v>
      </c>
      <c r="AL63">
        <f t="shared" si="26"/>
        <v>-21.063470105358398</v>
      </c>
      <c r="AN63">
        <f t="shared" si="27"/>
        <v>0</v>
      </c>
      <c r="AO63">
        <f t="shared" si="27"/>
        <v>0</v>
      </c>
      <c r="AP63">
        <f t="shared" si="27"/>
        <v>-1.0700000572298988E-26</v>
      </c>
      <c r="AQ63">
        <f t="shared" si="27"/>
        <v>-5.6026995534258372E-22</v>
      </c>
      <c r="AR63">
        <f t="shared" si="27"/>
        <v>-5.6028065534315593E-22</v>
      </c>
      <c r="AS63">
        <f t="shared" si="27"/>
        <v>-3.6306340845544807E-2</v>
      </c>
      <c r="AT63">
        <f t="shared" si="27"/>
        <v>-2.3720142685755959E-2</v>
      </c>
      <c r="AU63">
        <f t="shared" si="23"/>
        <v>-6.0026483531300766E-2</v>
      </c>
      <c r="AW63">
        <v>60</v>
      </c>
      <c r="AX63">
        <f>IF(Z63&gt;0, (R63*SUMPRODUCT(K63:$K$98, X63:$X$98)-K63*$AZ$3)/Z63, 0)</f>
        <v>-3.5344956097807735E+26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100000</v>
      </c>
      <c r="S64">
        <f t="shared" si="1"/>
        <v>-2.4994490143827301E+27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-106.1666839987823</v>
      </c>
      <c r="AC64">
        <f t="shared" si="2"/>
        <v>-94.791682141769911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-2.594441799178408E-20</v>
      </c>
      <c r="AI64">
        <f t="shared" si="25"/>
        <v>-2.5944892054675522E-20</v>
      </c>
      <c r="AJ64">
        <f t="shared" si="7"/>
        <v>-11.375001857012393</v>
      </c>
      <c r="AK64">
        <f t="shared" si="22"/>
        <v>-7.4316678799147624</v>
      </c>
      <c r="AL64">
        <f t="shared" si="26"/>
        <v>-18.806669736927155</v>
      </c>
      <c r="AN64">
        <f t="shared" si="27"/>
        <v>0</v>
      </c>
      <c r="AO64">
        <f t="shared" si="27"/>
        <v>0</v>
      </c>
      <c r="AP64">
        <f t="shared" si="27"/>
        <v>-1.2062322065699665E-27</v>
      </c>
      <c r="AQ64">
        <f t="shared" si="27"/>
        <v>-6.6014432108697406E-23</v>
      </c>
      <c r="AR64">
        <f t="shared" si="27"/>
        <v>-6.6015638340903976E-23</v>
      </c>
      <c r="AS64">
        <f t="shared" si="27"/>
        <v>-2.8943192638348891E-2</v>
      </c>
      <c r="AT64">
        <f t="shared" si="27"/>
        <v>-1.8909552523721274E-2</v>
      </c>
      <c r="AU64">
        <f t="shared" si="23"/>
        <v>-4.7852745162070165E-2</v>
      </c>
      <c r="AW64">
        <v>61</v>
      </c>
      <c r="AX64">
        <f>IF(Z64&gt;0, (R64*SUMPRODUCT(K64:$K$98, X64:$X$98)-K64*$AZ$3)/Z64, 0)</f>
        <v>-2.4994490143827301E+27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100000</v>
      </c>
      <c r="S65">
        <f t="shared" si="1"/>
        <v>-1.8392370614683506E+28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-94.791682141769911</v>
      </c>
      <c r="AC65">
        <f t="shared" si="2"/>
        <v>-84.635430483723127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-3.2944121311041035E-21</v>
      </c>
      <c r="AI65">
        <f t="shared" si="25"/>
        <v>-3.2944696518502437E-21</v>
      </c>
      <c r="AJ65">
        <f t="shared" si="7"/>
        <v>-10.156251658046784</v>
      </c>
      <c r="AK65">
        <f t="shared" si="22"/>
        <v>-6.635417749923894</v>
      </c>
      <c r="AL65">
        <f t="shared" si="26"/>
        <v>-16.79166940797068</v>
      </c>
      <c r="AN65">
        <f t="shared" si="27"/>
        <v>0</v>
      </c>
      <c r="AO65">
        <f t="shared" si="27"/>
        <v>0</v>
      </c>
      <c r="AP65">
        <f t="shared" si="27"/>
        <v>-1.306776895173756E-28</v>
      </c>
      <c r="AQ65">
        <f t="shared" si="27"/>
        <v>-7.4843633731771878E-24</v>
      </c>
      <c r="AR65">
        <f t="shared" si="27"/>
        <v>-7.4844940508667045E-24</v>
      </c>
      <c r="AS65">
        <f t="shared" si="27"/>
        <v>-2.3073335968071512E-2</v>
      </c>
      <c r="AT65">
        <f t="shared" si="27"/>
        <v>-1.5074579499140043E-2</v>
      </c>
      <c r="AU65">
        <f t="shared" si="23"/>
        <v>-3.8147915467211559E-2</v>
      </c>
      <c r="AW65">
        <v>62</v>
      </c>
      <c r="AX65">
        <f>IF(Z65&gt;0, (R65*SUMPRODUCT(K65:$K$98, X65:$X$98)-K65*$AZ$3)/Z65, 0)</f>
        <v>-1.8392370614683506E+28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100000</v>
      </c>
      <c r="S66">
        <f t="shared" si="1"/>
        <v>-1.4106619219039165E+29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-84.635430483723127</v>
      </c>
      <c r="AC66">
        <f t="shared" si="2"/>
        <v>-75.567348646181358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-4.0199559287889676E-22</v>
      </c>
      <c r="AI66">
        <f t="shared" si="25"/>
        <v>-4.0200228896846583E-22</v>
      </c>
      <c r="AJ66">
        <f t="shared" si="7"/>
        <v>-9.0680818375417687</v>
      </c>
      <c r="AK66">
        <f t="shared" si="22"/>
        <v>-5.9244801338606194</v>
      </c>
      <c r="AL66">
        <f t="shared" si="26"/>
        <v>-14.992561971402388</v>
      </c>
      <c r="AN66">
        <f t="shared" si="27"/>
        <v>0</v>
      </c>
      <c r="AO66">
        <f t="shared" si="27"/>
        <v>0</v>
      </c>
      <c r="AP66">
        <f t="shared" si="27"/>
        <v>-1.3582514204571926E-29</v>
      </c>
      <c r="AQ66">
        <f t="shared" si="27"/>
        <v>-8.1541783366486615E-25</v>
      </c>
      <c r="AR66">
        <f t="shared" si="27"/>
        <v>-8.1543141617907066E-25</v>
      </c>
      <c r="AS66">
        <f t="shared" si="27"/>
        <v>-1.8393922168424347E-2</v>
      </c>
      <c r="AT66">
        <f t="shared" si="27"/>
        <v>-1.2017362483370568E-2</v>
      </c>
      <c r="AU66">
        <f t="shared" si="23"/>
        <v>-3.0411284651794913E-2</v>
      </c>
      <c r="AW66">
        <v>63</v>
      </c>
      <c r="AX66">
        <f>IF(Z66&gt;0, (R66*SUMPRODUCT(K66:$K$98, X66:$X$98)-K66*$AZ$3)/Z66, 0)</f>
        <v>-1.4106619219039165E+29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-1.1297395757342594E+30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-75.567348646181358</v>
      </c>
      <c r="AC67">
        <f t="shared" ref="AC67:AC69" si="30">S67*Z67</f>
        <v>-67.470847005519062</v>
      </c>
      <c r="AE67">
        <f t="shared" ref="AE67:AE69" si="31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2">-X67*R67</f>
        <v>-4.706078158294064E-23</v>
      </c>
      <c r="AI67">
        <f t="shared" ref="AI67:AI69" si="33">SUM(AE67:AH67)</f>
        <v>-4.7061528113916172E-23</v>
      </c>
      <c r="AJ67">
        <f t="shared" ref="AJ67:AJ69" si="34">AB67-AC67</f>
        <v>-8.0965016406622965</v>
      </c>
      <c r="AK67">
        <f t="shared" si="22"/>
        <v>-5.2897144052326954</v>
      </c>
      <c r="AL67">
        <f t="shared" si="26"/>
        <v>-13.386216045894992</v>
      </c>
      <c r="AN67">
        <f t="shared" si="27"/>
        <v>0</v>
      </c>
      <c r="AO67">
        <f t="shared" si="27"/>
        <v>0</v>
      </c>
      <c r="AP67">
        <f t="shared" si="27"/>
        <v>-1.3520374565903369E-30</v>
      </c>
      <c r="AQ67">
        <f t="shared" si="27"/>
        <v>-8.5231479365321651E-26</v>
      </c>
      <c r="AR67">
        <f t="shared" si="27"/>
        <v>-8.5232831402778242E-26</v>
      </c>
      <c r="AS67">
        <f t="shared" si="27"/>
        <v>-1.4663522136817883E-2</v>
      </c>
      <c r="AT67">
        <f t="shared" si="27"/>
        <v>-9.580167796054341E-3</v>
      </c>
      <c r="AU67">
        <f t="shared" si="23"/>
        <v>-2.4243689932872223E-2</v>
      </c>
      <c r="AW67">
        <v>64</v>
      </c>
      <c r="AX67">
        <f>IF(Z67&gt;0, (R67*SUMPRODUCT(K67:$K$98, X67:$X$98)-K67*$AZ$3)/Z67, 0)</f>
        <v>-1.1297395757342594E+30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8"/>
        <v>100000</v>
      </c>
      <c r="S68">
        <f t="shared" si="29"/>
        <v>-9.4656826862773354E+30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-67.470847005519062</v>
      </c>
      <c r="AC68">
        <f t="shared" si="30"/>
        <v>-60.24182768349916</v>
      </c>
      <c r="AE68">
        <f t="shared" si="31"/>
        <v>0</v>
      </c>
      <c r="AF68">
        <f t="shared" si="24"/>
        <v>0</v>
      </c>
      <c r="AG68">
        <f t="shared" si="24"/>
        <v>-7.9552935694265107E-29</v>
      </c>
      <c r="AH68">
        <f t="shared" si="32"/>
        <v>-5.2761018406521949E-24</v>
      </c>
      <c r="AI68">
        <f t="shared" si="33"/>
        <v>-5.276181393587889E-24</v>
      </c>
      <c r="AJ68">
        <f t="shared" si="34"/>
        <v>-7.2290193220199015</v>
      </c>
      <c r="AK68">
        <f t="shared" si="22"/>
        <v>-4.7229592903863349</v>
      </c>
      <c r="AL68">
        <f t="shared" si="26"/>
        <v>-11.951978612406236</v>
      </c>
      <c r="AN68">
        <f t="shared" si="27"/>
        <v>0</v>
      </c>
      <c r="AO68">
        <f t="shared" si="27"/>
        <v>0</v>
      </c>
      <c r="AP68">
        <f t="shared" si="27"/>
        <v>-1.2864090272898712E-31</v>
      </c>
      <c r="AQ68">
        <f t="shared" si="27"/>
        <v>-8.5317090783426272E-27</v>
      </c>
      <c r="AR68">
        <f t="shared" si="27"/>
        <v>-8.5318377192453557E-27</v>
      </c>
      <c r="AS68">
        <f t="shared" si="27"/>
        <v>-1.1689670070805062E-2</v>
      </c>
      <c r="AT68">
        <f t="shared" si="27"/>
        <v>-7.6372511129259727E-3</v>
      </c>
      <c r="AU68">
        <f t="shared" si="23"/>
        <v>-1.9326921183731034E-2</v>
      </c>
      <c r="AW68">
        <v>65</v>
      </c>
      <c r="AX68">
        <f>IF(Z68&gt;0, (R68*SUMPRODUCT(K68:$K$98, X68:$X$98)-K68*$AZ$3)/Z68, 0)</f>
        <v>-9.4656826862773354E+30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-60.24182768349916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-6.3642348555412087E-25</v>
      </c>
      <c r="AI69">
        <f t="shared" si="33"/>
        <v>-6.3642348555412087E-25</v>
      </c>
      <c r="AJ69">
        <f t="shared" si="34"/>
        <v>-60.24182768349916</v>
      </c>
      <c r="AK69">
        <f t="shared" si="22"/>
        <v>-4.2169279378449414</v>
      </c>
      <c r="AL69">
        <f t="shared" si="26"/>
        <v>-64.458755621344096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-9.1886359092133643E-28</v>
      </c>
      <c r="AR69">
        <f t="shared" si="27"/>
        <v>-9.1886359092133643E-28</v>
      </c>
      <c r="AS69">
        <f t="shared" si="27"/>
        <v>-8.6976711836347156E-2</v>
      </c>
      <c r="AT69">
        <f t="shared" si="27"/>
        <v>-6.0883698285443006E-3</v>
      </c>
      <c r="AU69">
        <f t="shared" si="23"/>
        <v>-9.3065081664891441E-2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60926.844647618593</v>
      </c>
      <c r="AO71" s="8">
        <f t="shared" si="47"/>
        <v>-6092.68446476186</v>
      </c>
      <c r="AP71" s="8">
        <f t="shared" si="47"/>
        <v>-177.44257071697703</v>
      </c>
      <c r="AQ71" s="8">
        <f t="shared" si="47"/>
        <v>-37254.20252924355</v>
      </c>
      <c r="AR71" s="8">
        <f t="shared" si="47"/>
        <v>17402.515082896211</v>
      </c>
      <c r="AS71" s="8">
        <f t="shared" si="47"/>
        <v>-127.95843673891639</v>
      </c>
      <c r="AT71" s="8">
        <f t="shared" si="47"/>
        <v>-277.29717850554067</v>
      </c>
      <c r="AU71" s="8">
        <f t="shared" si="47"/>
        <v>16997.259467651733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B374-2EA5-4D12-BAF9-CDDBA4E58D4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16961.890127032184</v>
      </c>
      <c r="K3">
        <v>1</v>
      </c>
      <c r="L3" s="2">
        <v>0</v>
      </c>
      <c r="O3">
        <f>$C$3</f>
        <v>16961.890127032184</v>
      </c>
      <c r="P3">
        <f>O3*C5</f>
        <v>1696.1890127032184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16961.890127032184</v>
      </c>
      <c r="AF3">
        <f t="shared" ref="AF3:AG34" si="4">-$Z3*P3</f>
        <v>-1696.1890127032184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15165.701114328966</v>
      </c>
      <c r="AJ3">
        <f t="shared" ref="AJ3:AJ66" si="7">AB3-AC3</f>
        <v>0</v>
      </c>
      <c r="AL3">
        <f t="shared" ref="AL3:AL34" si="8">SUM(AI3:AK3)</f>
        <v>15165.701114328966</v>
      </c>
      <c r="AN3">
        <f t="shared" ref="AN3:AU34" si="9">AE3*$K3</f>
        <v>16961.890127032184</v>
      </c>
      <c r="AO3">
        <f t="shared" si="9"/>
        <v>-1696.1890127032184</v>
      </c>
      <c r="AP3">
        <f t="shared" si="9"/>
        <v>-100</v>
      </c>
      <c r="AQ3">
        <f t="shared" si="9"/>
        <v>0</v>
      </c>
      <c r="AR3">
        <f t="shared" si="9"/>
        <v>15165.701114328966</v>
      </c>
      <c r="AS3">
        <f t="shared" si="9"/>
        <v>0</v>
      </c>
      <c r="AT3">
        <f t="shared" si="9"/>
        <v>0</v>
      </c>
      <c r="AU3">
        <f t="shared" si="9"/>
        <v>15165.701114328966</v>
      </c>
      <c r="AW3">
        <v>0</v>
      </c>
      <c r="AX3">
        <f>IF(Z3&gt;0, (R3*SUMPRODUCT(K3:$K$98, X3:$X$98)-K3*$AZ$3)/Z3, 0)</f>
        <v>0</v>
      </c>
      <c r="AZ3">
        <f>C6*SUMPRODUCT(X4:X98, K4:K98)/1</f>
        <v>8557.7034495962689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250000</v>
      </c>
      <c r="S4">
        <f t="shared" si="1"/>
        <v>580.43842236142029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574.02638121650489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-261.72324999999995</v>
      </c>
      <c r="AI4">
        <f t="shared" si="6"/>
        <v>-261.72324999999995</v>
      </c>
      <c r="AJ4">
        <f t="shared" si="7"/>
        <v>-574.02638121650489</v>
      </c>
      <c r="AK4">
        <f>G4*SUM(AB4, AE4:AF4)</f>
        <v>0</v>
      </c>
      <c r="AL4">
        <f t="shared" si="8"/>
        <v>-835.74963121650489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-244.16759958951388</v>
      </c>
      <c r="AR4">
        <f t="shared" si="9"/>
        <v>-244.16759958951388</v>
      </c>
      <c r="AS4">
        <f t="shared" si="9"/>
        <v>-535.52232597864065</v>
      </c>
      <c r="AT4">
        <f t="shared" si="9"/>
        <v>0</v>
      </c>
      <c r="AU4">
        <f t="shared" si="9"/>
        <v>-779.68992556815454</v>
      </c>
      <c r="AW4">
        <v>1</v>
      </c>
      <c r="AX4">
        <f>IF(Z4&gt;0, (R4*SUMPRODUCT(K4:$K$98, X4:$X$98)-K4*$AZ$3)/Z4, 0)</f>
        <v>580.43842236142029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250000</v>
      </c>
      <c r="S5">
        <f t="shared" si="1"/>
        <v>1018.1565996344228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574.02638121650489</v>
      </c>
      <c r="AC5">
        <f t="shared" si="2"/>
        <v>995.77501739468789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-261.50788113090294</v>
      </c>
      <c r="AI5">
        <f t="shared" si="6"/>
        <v>-273.73310043597138</v>
      </c>
      <c r="AJ5">
        <f t="shared" si="7"/>
        <v>-421.74863617818301</v>
      </c>
      <c r="AK5">
        <f>G5*SUM(AB5, AE5:AF5)</f>
        <v>23.5350816298767</v>
      </c>
      <c r="AL5">
        <f t="shared" si="8"/>
        <v>-671.94665498427776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-223.61748583954204</v>
      </c>
      <c r="AR5">
        <f t="shared" si="9"/>
        <v>-234.0713688851088</v>
      </c>
      <c r="AS5">
        <f t="shared" si="9"/>
        <v>-360.64064023834175</v>
      </c>
      <c r="AT5">
        <f t="shared" si="9"/>
        <v>20.12503699828072</v>
      </c>
      <c r="AU5">
        <f t="shared" si="9"/>
        <v>-574.58697212516984</v>
      </c>
      <c r="AW5">
        <v>2</v>
      </c>
      <c r="AX5">
        <f>IF(Z5&gt;0, (R5*SUMPRODUCT(K5:$K$98, X5:$X$98)-K5*$AZ$3)/Z5, 0)</f>
        <v>1018.1565996344228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250000</v>
      </c>
      <c r="S6">
        <f t="shared" si="1"/>
        <v>1538.9123091451131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995.77501739468789</v>
      </c>
      <c r="AC6">
        <f t="shared" si="2"/>
        <v>1488.4200938811819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-261.92385658477502</v>
      </c>
      <c r="AI6">
        <f t="shared" si="6"/>
        <v>-274.01372750396354</v>
      </c>
      <c r="AJ6">
        <f t="shared" si="7"/>
        <v>-492.64507648649396</v>
      </c>
      <c r="AK6">
        <f>G6*SUM(AB6, AE6:AF6)</f>
        <v>58.252838517589247</v>
      </c>
      <c r="AL6">
        <f t="shared" si="8"/>
        <v>-708.40596547286827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-202.05068992810368</v>
      </c>
      <c r="AR6">
        <f t="shared" si="9"/>
        <v>-211.37693761021629</v>
      </c>
      <c r="AS6">
        <f t="shared" si="9"/>
        <v>-380.0313529728528</v>
      </c>
      <c r="AT6">
        <f t="shared" si="9"/>
        <v>44.93682387781962</v>
      </c>
      <c r="AU6">
        <f t="shared" si="9"/>
        <v>-546.47146670524944</v>
      </c>
      <c r="AW6">
        <v>3</v>
      </c>
      <c r="AX6">
        <f>IF(Z6&gt;0, (R6*SUMPRODUCT(K6:$K$98, X6:$X$98)-K6*$AZ$3)/Z6, 0)</f>
        <v>1538.9123091451131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250000</v>
      </c>
      <c r="S7">
        <f t="shared" si="1"/>
        <v>1967.2293533161362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1488.4200938811819</v>
      </c>
      <c r="AC7">
        <f t="shared" si="2"/>
        <v>1881.5913842873024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-262.51292860896342</v>
      </c>
      <c r="AI7">
        <f t="shared" si="6"/>
        <v>-274.4687751725296</v>
      </c>
      <c r="AJ7">
        <f t="shared" si="7"/>
        <v>-393.17129040612053</v>
      </c>
      <c r="AK7">
        <f>G7*SUM(AB7, AE7:AF7)</f>
        <v>73.081426609566023</v>
      </c>
      <c r="AL7">
        <f t="shared" si="8"/>
        <v>-594.55863896908409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-184.24629787612173</v>
      </c>
      <c r="AR7">
        <f t="shared" si="9"/>
        <v>-192.63758160825867</v>
      </c>
      <c r="AS7">
        <f t="shared" si="9"/>
        <v>-275.94966492645267</v>
      </c>
      <c r="AT7">
        <f t="shared" si="9"/>
        <v>51.292644395336929</v>
      </c>
      <c r="AU7">
        <f t="shared" si="9"/>
        <v>-417.29460213937438</v>
      </c>
      <c r="AW7">
        <v>4</v>
      </c>
      <c r="AX7">
        <f>IF(Z7&gt;0, (R7*SUMPRODUCT(K7:$K$98, X7:$X$98)-K7*$AZ$3)/Z7, 0)</f>
        <v>1967.2293533161362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250000</v>
      </c>
      <c r="S8">
        <f t="shared" si="1"/>
        <v>2217.1554900624951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1881.5913842873024</v>
      </c>
      <c r="AC8">
        <f t="shared" si="2"/>
        <v>2097.0907220627823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-263.91574821347291</v>
      </c>
      <c r="AI8">
        <f t="shared" si="6"/>
        <v>-275.73884052399279</v>
      </c>
      <c r="AJ8">
        <f t="shared" si="7"/>
        <v>-215.49933777547994</v>
      </c>
      <c r="AK8">
        <f>G8*SUM(AB8, AE8:AF8)</f>
        <v>40.077896485319542</v>
      </c>
      <c r="AL8">
        <f t="shared" si="8"/>
        <v>-451.16028181415322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-172.90289868378372</v>
      </c>
      <c r="AR8">
        <f t="shared" si="9"/>
        <v>-180.64873024454877</v>
      </c>
      <c r="AS8">
        <f t="shared" si="9"/>
        <v>-141.1831632558642</v>
      </c>
      <c r="AT8">
        <f t="shared" si="9"/>
        <v>26.256805523614528</v>
      </c>
      <c r="AU8">
        <f t="shared" si="9"/>
        <v>-295.57508797679844</v>
      </c>
      <c r="AW8">
        <v>5</v>
      </c>
      <c r="AX8">
        <f>IF(Z8&gt;0, (R8*SUMPRODUCT(K8:$K$98, X8:$X$98)-K8*$AZ$3)/Z8, 0)</f>
        <v>2217.1554900624951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250000</v>
      </c>
      <c r="S9">
        <f t="shared" si="1"/>
        <v>2374.5932188533066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2097.0907220627823</v>
      </c>
      <c r="AC9">
        <f t="shared" si="2"/>
        <v>2221.0010287728637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-267.59630457722778</v>
      </c>
      <c r="AI9">
        <f t="shared" si="6"/>
        <v>-279.28778614941359</v>
      </c>
      <c r="AJ9">
        <f t="shared" si="7"/>
        <v>-123.91030671008139</v>
      </c>
      <c r="AK9">
        <f t="shared" ref="AK9:AK72" si="22">G9*SUM(AB9:AB9, AE9:AF9)</f>
        <v>12.372835260170415</v>
      </c>
      <c r="AL9">
        <f t="shared" si="8"/>
        <v>-390.82525759932457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-166.03295218690877</v>
      </c>
      <c r="AR9">
        <f t="shared" si="9"/>
        <v>-173.28705535524543</v>
      </c>
      <c r="AS9">
        <f t="shared" si="9"/>
        <v>-76.881457918350137</v>
      </c>
      <c r="AT9">
        <f t="shared" si="9"/>
        <v>7.6768562570919467</v>
      </c>
      <c r="AU9">
        <f t="shared" si="9"/>
        <v>-242.49165701650364</v>
      </c>
      <c r="AW9">
        <v>6</v>
      </c>
      <c r="AX9">
        <f>IF(Z9&gt;0, (R9*SUMPRODUCT(K9:$K$98, X9:$X$98)-K9*$AZ$3)/Z9, 0)</f>
        <v>2374.5932188533066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250000</v>
      </c>
      <c r="S10">
        <f t="shared" si="1"/>
        <v>2516.5337875080272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2221.0010287728637</v>
      </c>
      <c r="AC10">
        <f t="shared" si="2"/>
        <v>2327.4808495542056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-272.41993849866117</v>
      </c>
      <c r="AI10">
        <f t="shared" si="6"/>
        <v>-283.98088425820015</v>
      </c>
      <c r="AJ10">
        <f t="shared" si="7"/>
        <v>-106.47982078134191</v>
      </c>
      <c r="AK10">
        <f t="shared" si="22"/>
        <v>9.1061042179687419</v>
      </c>
      <c r="AL10">
        <f t="shared" si="8"/>
        <v>-381.35460082157334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-160.35084600751867</v>
      </c>
      <c r="AR10">
        <f t="shared" si="9"/>
        <v>-167.15580838804655</v>
      </c>
      <c r="AS10">
        <f t="shared" si="9"/>
        <v>-62.675769766026342</v>
      </c>
      <c r="AT10">
        <f t="shared" si="9"/>
        <v>5.360002367048101</v>
      </c>
      <c r="AU10">
        <f t="shared" si="9"/>
        <v>-224.47157578702479</v>
      </c>
      <c r="AW10">
        <v>7</v>
      </c>
      <c r="AX10">
        <f>IF(Z10&gt;0, (R10*SUMPRODUCT(K10:$K$98, X10:$X$98)-K10*$AZ$3)/Z10, 0)</f>
        <v>2516.5337875080272</v>
      </c>
    </row>
    <row r="11" spans="1:52" x14ac:dyDescent="0.25">
      <c r="A11" t="s">
        <v>33</v>
      </c>
      <c r="C11" s="12">
        <f>AU100</f>
        <v>5125.6776600891626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250000</v>
      </c>
      <c r="S11">
        <f t="shared" si="1"/>
        <v>2643.9431774983882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2327.4808495542056</v>
      </c>
      <c r="AC11">
        <f t="shared" si="2"/>
        <v>2417.9372299046836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-276.88534459770483</v>
      </c>
      <c r="AI11">
        <f t="shared" si="6"/>
        <v>-288.31683663241859</v>
      </c>
      <c r="AJ11">
        <f t="shared" si="7"/>
        <v>-90.456380350477957</v>
      </c>
      <c r="AK11">
        <f t="shared" si="22"/>
        <v>5.585954038930093</v>
      </c>
      <c r="AL11">
        <f t="shared" si="8"/>
        <v>-373.18726294396646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-154.86436460603025</v>
      </c>
      <c r="AR11">
        <f t="shared" si="9"/>
        <v>-161.25809683128401</v>
      </c>
      <c r="AS11">
        <f t="shared" si="9"/>
        <v>-50.593034773622641</v>
      </c>
      <c r="AT11">
        <f t="shared" si="9"/>
        <v>3.1242723381198698</v>
      </c>
      <c r="AU11">
        <f t="shared" si="9"/>
        <v>-208.72685926678679</v>
      </c>
      <c r="AW11">
        <v>8</v>
      </c>
      <c r="AX11">
        <f>IF(Z11&gt;0, (R11*SUMPRODUCT(K11:$K$98, X11:$X$98)-K11*$AZ$3)/Z11, 0)</f>
        <v>2643.9431774983882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250000</v>
      </c>
      <c r="S12">
        <f t="shared" si="1"/>
        <v>2765.8110020901095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2417.9372299046836</v>
      </c>
      <c r="AC12">
        <f t="shared" si="2"/>
        <v>2500.9599570149303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-283.26962906211793</v>
      </c>
      <c r="AI12">
        <f t="shared" si="6"/>
        <v>-294.57264269503139</v>
      </c>
      <c r="AJ12">
        <f t="shared" si="7"/>
        <v>-83.022727110246706</v>
      </c>
      <c r="AK12">
        <f t="shared" si="22"/>
        <v>5.5612556287807724</v>
      </c>
      <c r="AL12">
        <f t="shared" si="8"/>
        <v>-372.03411417649733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-150.5608192018</v>
      </c>
      <c r="AR12">
        <f t="shared" si="9"/>
        <v>-156.56849110667397</v>
      </c>
      <c r="AS12">
        <f t="shared" si="9"/>
        <v>-44.127462049047011</v>
      </c>
      <c r="AT12">
        <f t="shared" si="9"/>
        <v>2.9558664867536577</v>
      </c>
      <c r="AU12">
        <f t="shared" si="9"/>
        <v>-197.74008666896734</v>
      </c>
      <c r="AW12">
        <v>9</v>
      </c>
      <c r="AX12">
        <f>IF(Z12&gt;0, (R12*SUMPRODUCT(K12:$K$98, X12:$X$98)-K12*$AZ$3)/Z12, 0)</f>
        <v>2765.8110020901095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250000</v>
      </c>
      <c r="S13">
        <f t="shared" si="1"/>
        <v>2880.4446950658235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2500.9599570149303</v>
      </c>
      <c r="AC13">
        <f t="shared" si="2"/>
        <v>2575.2304482778836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-289.8718882434282</v>
      </c>
      <c r="AI13">
        <f t="shared" si="6"/>
        <v>-301.04737814560036</v>
      </c>
      <c r="AJ13">
        <f t="shared" si="7"/>
        <v>-74.270491262953328</v>
      </c>
      <c r="AK13">
        <f t="shared" si="22"/>
        <v>5.0019199140298607</v>
      </c>
      <c r="AL13">
        <f t="shared" si="8"/>
        <v>-370.31594949452381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-146.45436325410896</v>
      </c>
      <c r="AR13">
        <f t="shared" si="9"/>
        <v>-152.10064812703487</v>
      </c>
      <c r="AS13">
        <f t="shared" si="9"/>
        <v>-37.524292446569433</v>
      </c>
      <c r="AT13">
        <f t="shared" si="9"/>
        <v>2.5271612245548565</v>
      </c>
      <c r="AU13">
        <f t="shared" si="9"/>
        <v>-187.09777934904943</v>
      </c>
      <c r="AW13">
        <v>10</v>
      </c>
      <c r="AX13">
        <f>IF(Z13&gt;0, (R13*SUMPRODUCT(K13:$K$98, X13:$X$98)-K13*$AZ$3)/Z13, 0)</f>
        <v>2880.4446950658235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250000</v>
      </c>
      <c r="S14">
        <f t="shared" si="1"/>
        <v>2988.6762160294957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2575.2304482778836</v>
      </c>
      <c r="AC14">
        <f t="shared" si="2"/>
        <v>2641.7125507542105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-297.88961214613886</v>
      </c>
      <c r="AI14">
        <f t="shared" si="6"/>
        <v>-308.93845266868203</v>
      </c>
      <c r="AJ14">
        <f t="shared" si="7"/>
        <v>-66.482102476326872</v>
      </c>
      <c r="AK14">
        <f t="shared" si="22"/>
        <v>4.6354148069001901</v>
      </c>
      <c r="AL14">
        <f t="shared" si="8"/>
        <v>-370.7851403381087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-143.09300626018492</v>
      </c>
      <c r="AR14">
        <f t="shared" si="9"/>
        <v>-148.40038101108573</v>
      </c>
      <c r="AS14">
        <f t="shared" si="9"/>
        <v>-31.935064258529238</v>
      </c>
      <c r="AT14">
        <f t="shared" si="9"/>
        <v>2.2266484393451185</v>
      </c>
      <c r="AU14">
        <f t="shared" si="9"/>
        <v>-178.10879683026985</v>
      </c>
      <c r="AW14">
        <v>11</v>
      </c>
      <c r="AX14">
        <f>IF(Z14&gt;0, (R14*SUMPRODUCT(K14:$K$98, X14:$X$98)-K14*$AZ$3)/Z14, 0)</f>
        <v>2988.6762160294957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250000</v>
      </c>
      <c r="S15">
        <f t="shared" si="1"/>
        <v>3100.8328548375152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2641.7125507542105</v>
      </c>
      <c r="AC15">
        <f t="shared" si="2"/>
        <v>2709.5968461430834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-309.85898705765112</v>
      </c>
      <c r="AI15">
        <f t="shared" si="6"/>
        <v>-320.78184622561594</v>
      </c>
      <c r="AJ15">
        <f t="shared" si="7"/>
        <v>-67.884295388872943</v>
      </c>
      <c r="AK15">
        <f t="shared" si="22"/>
        <v>10.831021458092264</v>
      </c>
      <c r="AL15">
        <f t="shared" si="8"/>
        <v>-377.83512015639661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-141.20345797755692</v>
      </c>
      <c r="AR15">
        <f t="shared" si="9"/>
        <v>-146.18103019569475</v>
      </c>
      <c r="AS15">
        <f t="shared" si="9"/>
        <v>-30.935030616024516</v>
      </c>
      <c r="AT15">
        <f t="shared" si="9"/>
        <v>4.9357215610699665</v>
      </c>
      <c r="AU15">
        <f t="shared" si="9"/>
        <v>-172.1803392506493</v>
      </c>
      <c r="AW15">
        <v>12</v>
      </c>
      <c r="AX15">
        <f>IF(Z15&gt;0, (R15*SUMPRODUCT(K15:$K$98, X15:$X$98)-K15*$AZ$3)/Z15, 0)</f>
        <v>3100.8328548375152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250000</v>
      </c>
      <c r="S16">
        <f t="shared" si="1"/>
        <v>3217.2470757159595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2709.5968461430834</v>
      </c>
      <c r="AC16">
        <f t="shared" si="2"/>
        <v>2779.0419526240621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-323.86037130114056</v>
      </c>
      <c r="AI16">
        <f t="shared" si="6"/>
        <v>-334.65780885886068</v>
      </c>
      <c r="AJ16">
        <f t="shared" si="7"/>
        <v>-69.445106480978666</v>
      </c>
      <c r="AK16">
        <f t="shared" si="22"/>
        <v>19.238137607615894</v>
      </c>
      <c r="AL16">
        <f t="shared" si="8"/>
        <v>-384.86477773222344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-139.61207189660286</v>
      </c>
      <c r="AR16">
        <f t="shared" si="9"/>
        <v>-144.26670939532232</v>
      </c>
      <c r="AS16">
        <f t="shared" si="9"/>
        <v>-29.936898917078125</v>
      </c>
      <c r="AT16">
        <f t="shared" si="9"/>
        <v>8.2933155422518663</v>
      </c>
      <c r="AU16">
        <f t="shared" si="9"/>
        <v>-165.91029277014857</v>
      </c>
      <c r="AW16">
        <v>13</v>
      </c>
      <c r="AX16">
        <f>IF(Z16&gt;0, (R16*SUMPRODUCT(K16:$K$98, X16:$X$98)-K16*$AZ$3)/Z16, 0)</f>
        <v>3217.2470757159595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250000</v>
      </c>
      <c r="S17">
        <f t="shared" si="1"/>
        <v>3350.5048371862044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2779.0419526240621</v>
      </c>
      <c r="AC17">
        <f t="shared" si="2"/>
        <v>2860.6797833903602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-337.86434620862997</v>
      </c>
      <c r="AI17">
        <f t="shared" si="6"/>
        <v>-348.53691617346249</v>
      </c>
      <c r="AJ17">
        <f t="shared" si="7"/>
        <v>-81.637830766298066</v>
      </c>
      <c r="AK17">
        <f t="shared" si="22"/>
        <v>38.35077894621206</v>
      </c>
      <c r="AL17">
        <f t="shared" si="8"/>
        <v>-391.82396799354848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-136.91389990076243</v>
      </c>
      <c r="AR17">
        <f t="shared" si="9"/>
        <v>-141.23878115043019</v>
      </c>
      <c r="AS17">
        <f t="shared" si="9"/>
        <v>-33.082371416457015</v>
      </c>
      <c r="AT17">
        <f t="shared" si="9"/>
        <v>15.541014518636493</v>
      </c>
      <c r="AU17">
        <f t="shared" si="9"/>
        <v>-158.78013804825071</v>
      </c>
      <c r="AW17">
        <v>14</v>
      </c>
      <c r="AX17">
        <f>IF(Z17&gt;0, (R17*SUMPRODUCT(K17:$K$98, X17:$X$98)-K17*$AZ$3)/Z17, 0)</f>
        <v>3350.5048371862044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250000</v>
      </c>
      <c r="S18">
        <f t="shared" si="1"/>
        <v>3502.3374997971964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2860.6797833903602</v>
      </c>
      <c r="AC18">
        <f t="shared" si="2"/>
        <v>2955.4747896145568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-352.43728962907358</v>
      </c>
      <c r="AI18">
        <f t="shared" si="6"/>
        <v>-362.98551202977632</v>
      </c>
      <c r="AJ18">
        <f t="shared" si="7"/>
        <v>-94.795006224196641</v>
      </c>
      <c r="AK18">
        <f t="shared" si="22"/>
        <v>61.790683321231782</v>
      </c>
      <c r="AL18">
        <f t="shared" si="8"/>
        <v>-395.98983493274119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-133.27672876169146</v>
      </c>
      <c r="AR18">
        <f t="shared" si="9"/>
        <v>-137.26561591178856</v>
      </c>
      <c r="AS18">
        <f t="shared" si="9"/>
        <v>-35.847422234468624</v>
      </c>
      <c r="AT18">
        <f t="shared" si="9"/>
        <v>23.366597075101417</v>
      </c>
      <c r="AU18">
        <f t="shared" si="9"/>
        <v>-149.74644107115577</v>
      </c>
      <c r="AW18">
        <v>15</v>
      </c>
      <c r="AX18">
        <f>IF(Z18&gt;0, (R18*SUMPRODUCT(K18:$K$98, X18:$X$98)-K18*$AZ$3)/Z18, 0)</f>
        <v>3502.3374997971964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250000</v>
      </c>
      <c r="S19">
        <f t="shared" si="1"/>
        <v>3645.815490020836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2955.4747896145568</v>
      </c>
      <c r="AC19">
        <f t="shared" si="2"/>
        <v>3040.3965283150505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-369.44980186902882</v>
      </c>
      <c r="AI19">
        <f t="shared" si="6"/>
        <v>-379.87406955563108</v>
      </c>
      <c r="AJ19">
        <f t="shared" si="7"/>
        <v>-84.921738700493734</v>
      </c>
      <c r="AK19">
        <f t="shared" si="22"/>
        <v>65.907087808404611</v>
      </c>
      <c r="AL19">
        <f t="shared" si="8"/>
        <v>-398.88872044772017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-130.29015593603123</v>
      </c>
      <c r="AR19">
        <f t="shared" si="9"/>
        <v>-133.96637786262414</v>
      </c>
      <c r="AS19">
        <f t="shared" si="9"/>
        <v>-29.948497797729544</v>
      </c>
      <c r="AT19">
        <f t="shared" si="9"/>
        <v>23.242791590103153</v>
      </c>
      <c r="AU19">
        <f t="shared" si="9"/>
        <v>-140.67208407025055</v>
      </c>
      <c r="AW19">
        <v>16</v>
      </c>
      <c r="AX19">
        <f>IF(Z19&gt;0, (R19*SUMPRODUCT(K19:$K$98, X19:$X$98)-K19*$AZ$3)/Z19, 0)</f>
        <v>3645.815490020836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250000</v>
      </c>
      <c r="S20">
        <f t="shared" si="1"/>
        <v>3720.0516601388495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3040.3965283150505</v>
      </c>
      <c r="AC20">
        <f t="shared" si="2"/>
        <v>3065.5414454650349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-385.79088887204756</v>
      </c>
      <c r="AI20">
        <f t="shared" si="6"/>
        <v>-396.09162433734019</v>
      </c>
      <c r="AJ20">
        <f t="shared" si="7"/>
        <v>-25.144917149984394</v>
      </c>
      <c r="AK20">
        <f t="shared" si="22"/>
        <v>13.073705071754718</v>
      </c>
      <c r="AL20">
        <f t="shared" si="8"/>
        <v>-408.16283641556987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-129.04581540692752</v>
      </c>
      <c r="AR20">
        <f t="shared" si="9"/>
        <v>-132.49137839390258</v>
      </c>
      <c r="AS20">
        <f t="shared" si="9"/>
        <v>-8.4108941671651714</v>
      </c>
      <c r="AT20">
        <f t="shared" si="9"/>
        <v>4.3731124296556985</v>
      </c>
      <c r="AU20">
        <f t="shared" si="9"/>
        <v>-136.52916013141206</v>
      </c>
      <c r="AW20">
        <v>17</v>
      </c>
      <c r="AX20">
        <f>IF(Z20&gt;0, (R20*SUMPRODUCT(K20:$K$98, X20:$X$98)-K20*$AZ$3)/Z20, 0)</f>
        <v>3720.0516601388495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250000</v>
      </c>
      <c r="S21">
        <f t="shared" si="1"/>
        <v>3779.1147580216216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3065.5414454650349</v>
      </c>
      <c r="AC21">
        <f t="shared" si="2"/>
        <v>3076.9542239124316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-404.62916423872935</v>
      </c>
      <c r="AI21">
        <f t="shared" si="6"/>
        <v>-414.80666089115709</v>
      </c>
      <c r="AJ21">
        <f t="shared" si="7"/>
        <v>-11.412778447396704</v>
      </c>
      <c r="AK21">
        <f t="shared" si="22"/>
        <v>4.9048663127440557</v>
      </c>
      <c r="AL21">
        <f t="shared" si="8"/>
        <v>-421.31457302580975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-128.70593202539041</v>
      </c>
      <c r="AR21">
        <f t="shared" si="9"/>
        <v>-131.94322757426778</v>
      </c>
      <c r="AS21">
        <f t="shared" si="9"/>
        <v>-3.6302185232620583</v>
      </c>
      <c r="AT21">
        <f t="shared" si="9"/>
        <v>1.5601579076223193</v>
      </c>
      <c r="AU21">
        <f t="shared" si="9"/>
        <v>-134.01328818990751</v>
      </c>
      <c r="AW21">
        <v>18</v>
      </c>
      <c r="AX21">
        <f>IF(Z21&gt;0, (R21*SUMPRODUCT(K21:$K$98, X21:$X$98)-K21*$AZ$3)/Z21, 0)</f>
        <v>3779.1147580216216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250000</v>
      </c>
      <c r="S22">
        <f t="shared" si="1"/>
        <v>3889.6858179033152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3076.9542239124316</v>
      </c>
      <c r="AC22">
        <f t="shared" si="2"/>
        <v>3128.7026988322482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-424.75415889027761</v>
      </c>
      <c r="AI22">
        <f t="shared" si="6"/>
        <v>-434.80864286823657</v>
      </c>
      <c r="AJ22">
        <f t="shared" si="7"/>
        <v>-51.748474919816545</v>
      </c>
      <c r="AK22">
        <f t="shared" si="22"/>
        <v>64.616038702161063</v>
      </c>
      <c r="AL22">
        <f t="shared" si="8"/>
        <v>-421.94107908589206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-126.15066695238011</v>
      </c>
      <c r="AR22">
        <f t="shared" si="9"/>
        <v>-129.13681748942332</v>
      </c>
      <c r="AS22">
        <f t="shared" si="9"/>
        <v>-15.369136448148845</v>
      </c>
      <c r="AT22">
        <f t="shared" si="9"/>
        <v>19.190762956611991</v>
      </c>
      <c r="AU22">
        <f t="shared" si="9"/>
        <v>-125.31519098096018</v>
      </c>
      <c r="AW22">
        <v>19</v>
      </c>
      <c r="AX22">
        <f>IF(Z22&gt;0, (R22*SUMPRODUCT(K22:$K$98, X22:$X$98)-K22*$AZ$3)/Z22, 0)</f>
        <v>3889.6858179033152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250000</v>
      </c>
      <c r="S23">
        <f t="shared" si="1"/>
        <v>4121.77068945056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3128.7026988322482</v>
      </c>
      <c r="AC23">
        <f t="shared" si="2"/>
        <v>3274.867535318308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-446.46051309536733</v>
      </c>
      <c r="AI23">
        <f t="shared" si="6"/>
        <v>-456.39212920789191</v>
      </c>
      <c r="AJ23">
        <f t="shared" si="7"/>
        <v>-146.16483648605981</v>
      </c>
      <c r="AK23">
        <f t="shared" si="22"/>
        <v>219.00918891825739</v>
      </c>
      <c r="AL23">
        <f t="shared" si="8"/>
        <v>-383.54777677569433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-118.39052391511747</v>
      </c>
      <c r="AR23">
        <f t="shared" si="9"/>
        <v>-121.02414816720099</v>
      </c>
      <c r="AS23">
        <f t="shared" si="9"/>
        <v>-38.759377508164356</v>
      </c>
      <c r="AT23">
        <f t="shared" si="9"/>
        <v>58.075936970306905</v>
      </c>
      <c r="AU23">
        <f t="shared" si="9"/>
        <v>-101.70758870505844</v>
      </c>
      <c r="AW23">
        <v>20</v>
      </c>
      <c r="AX23">
        <f>IF(Z23&gt;0, (R23*SUMPRODUCT(K23:$K$98, X23:$X$98)-K23*$AZ$3)/Z23, 0)</f>
        <v>4121.77068945056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250000</v>
      </c>
      <c r="S24">
        <f t="shared" si="1"/>
        <v>4332.3352252674049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3274.867535318308</v>
      </c>
      <c r="AC24">
        <f t="shared" si="2"/>
        <v>3399.6158537589413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-469.12922279424572</v>
      </c>
      <c r="AI24">
        <f t="shared" si="6"/>
        <v>-478.9380662845054</v>
      </c>
      <c r="AJ24">
        <f t="shared" si="7"/>
        <v>-124.74831844063328</v>
      </c>
      <c r="AK24">
        <f t="shared" si="22"/>
        <v>229.24072747228158</v>
      </c>
      <c r="AL24">
        <f t="shared" si="8"/>
        <v>-374.44565725285702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-111.07296174460889</v>
      </c>
      <c r="AR24">
        <f t="shared" si="9"/>
        <v>-113.3953438193455</v>
      </c>
      <c r="AS24">
        <f t="shared" si="9"/>
        <v>-29.535924279732818</v>
      </c>
      <c r="AT24">
        <f t="shared" si="9"/>
        <v>54.275976246319999</v>
      </c>
      <c r="AU24">
        <f t="shared" si="9"/>
        <v>-88.655291852758296</v>
      </c>
      <c r="AW24">
        <v>21</v>
      </c>
      <c r="AX24">
        <f>IF(Z24&gt;0, (R24*SUMPRODUCT(K24:$K$98, X24:$X$98)-K24*$AZ$3)/Z24, 0)</f>
        <v>4332.3352252674049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250000</v>
      </c>
      <c r="S25">
        <f t="shared" si="1"/>
        <v>4524.1179395544887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3399.6158537589413</v>
      </c>
      <c r="AC25">
        <f t="shared" si="2"/>
        <v>3505.6311441176795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-496.06068006420327</v>
      </c>
      <c r="AI25">
        <f t="shared" si="6"/>
        <v>-505.74663208555711</v>
      </c>
      <c r="AJ25">
        <f t="shared" si="7"/>
        <v>-106.01529035873818</v>
      </c>
      <c r="AK25">
        <f t="shared" si="22"/>
        <v>237.9731097631259</v>
      </c>
      <c r="AL25">
        <f t="shared" si="8"/>
        <v>-373.78881268116947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-104.8655037403918</v>
      </c>
      <c r="AR25">
        <f t="shared" si="9"/>
        <v>-106.91308033483801</v>
      </c>
      <c r="AS25">
        <f t="shared" si="9"/>
        <v>-22.411263932900518</v>
      </c>
      <c r="AT25">
        <f t="shared" si="9"/>
        <v>50.306688344554729</v>
      </c>
      <c r="AU25">
        <f t="shared" si="9"/>
        <v>-79.017655923183824</v>
      </c>
      <c r="AW25">
        <v>22</v>
      </c>
      <c r="AX25">
        <f>IF(Z25&gt;0, (R25*SUMPRODUCT(K25:$K$98, X25:$X$98)-K25*$AZ$3)/Z25, 0)</f>
        <v>4524.1179395544887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250000</v>
      </c>
      <c r="S26">
        <f t="shared" si="1"/>
        <v>4698.6942414403957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3505.6311441176795</v>
      </c>
      <c r="AC26">
        <f t="shared" si="2"/>
        <v>3594.5944368981345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-526.88363260093831</v>
      </c>
      <c r="AI26">
        <f t="shared" si="6"/>
        <v>-536.44638092044852</v>
      </c>
      <c r="AJ26">
        <f t="shared" si="7"/>
        <v>-88.963292780455049</v>
      </c>
      <c r="AK26">
        <f t="shared" si="22"/>
        <v>245.39418008823759</v>
      </c>
      <c r="AL26">
        <f t="shared" si="8"/>
        <v>-380.01549361266598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-99.447650699625711</v>
      </c>
      <c r="AR26">
        <f t="shared" si="9"/>
        <v>-101.25258977111015</v>
      </c>
      <c r="AS26">
        <f t="shared" si="9"/>
        <v>-16.791545453491228</v>
      </c>
      <c r="AT26">
        <f t="shared" si="9"/>
        <v>46.317390017730148</v>
      </c>
      <c r="AU26">
        <f t="shared" si="9"/>
        <v>-71.726745206871229</v>
      </c>
      <c r="AW26">
        <v>23</v>
      </c>
      <c r="AX26">
        <f>IF(Z26&gt;0, (R26*SUMPRODUCT(K26:$K$98, X26:$X$98)-K26*$AZ$3)/Z26, 0)</f>
        <v>4698.6942414403957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250000</v>
      </c>
      <c r="S27">
        <f t="shared" si="1"/>
        <v>4864.1867573162226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3594.5944368981345</v>
      </c>
      <c r="AC27">
        <f t="shared" si="2"/>
        <v>3668.2082116635493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-810.99335187176564</v>
      </c>
      <c r="AI27">
        <f t="shared" si="6"/>
        <v>-820.41992304048722</v>
      </c>
      <c r="AJ27">
        <f t="shared" si="7"/>
        <v>-73.613774765414746</v>
      </c>
      <c r="AK27">
        <f t="shared" si="22"/>
        <v>251.62161058286944</v>
      </c>
      <c r="AL27">
        <f t="shared" si="8"/>
        <v>-642.41208722303259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-136.67185589398338</v>
      </c>
      <c r="AR27">
        <f t="shared" si="9"/>
        <v>-138.26045951616152</v>
      </c>
      <c r="AS27">
        <f t="shared" si="9"/>
        <v>-12.405688891691124</v>
      </c>
      <c r="AT27">
        <f t="shared" si="9"/>
        <v>42.404284106673686</v>
      </c>
      <c r="AU27">
        <f t="shared" si="9"/>
        <v>-108.26186430117897</v>
      </c>
      <c r="AW27">
        <v>24</v>
      </c>
      <c r="AX27">
        <f>IF(Z27&gt;0, (R27*SUMPRODUCT(K27:$K$98, X27:$X$98)-K27*$AZ$3)/Z27, 0)</f>
        <v>4864.1867573162226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250000</v>
      </c>
      <c r="S28">
        <f t="shared" si="1"/>
        <v>4966.8750142657673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3668.2082116635493</v>
      </c>
      <c r="AC28">
        <f t="shared" si="2"/>
        <v>3686.055485649068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-1114.1863994238352</v>
      </c>
      <c r="AI28">
        <f t="shared" si="6"/>
        <v>-1123.4629955608982</v>
      </c>
      <c r="AJ28">
        <f t="shared" si="7"/>
        <v>-17.847273985518768</v>
      </c>
      <c r="AK28">
        <f t="shared" si="22"/>
        <v>256.77457481644848</v>
      </c>
      <c r="AL28">
        <f t="shared" si="8"/>
        <v>-884.53569472996855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-167.64925502167284</v>
      </c>
      <c r="AR28">
        <f t="shared" si="9"/>
        <v>-169.04508468923993</v>
      </c>
      <c r="AS28">
        <f t="shared" si="9"/>
        <v>-2.6854413133988713</v>
      </c>
      <c r="AT28">
        <f t="shared" si="9"/>
        <v>38.636323508117918</v>
      </c>
      <c r="AU28">
        <f t="shared" si="9"/>
        <v>-133.09420249452089</v>
      </c>
      <c r="AW28">
        <v>25</v>
      </c>
      <c r="AX28">
        <f>IF(Z28&gt;0, (R28*SUMPRODUCT(K28:$K$98, X28:$X$98)-K28*$AZ$3)/Z28, 0)</f>
        <v>4966.8750142657673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250000</v>
      </c>
      <c r="S29">
        <f t="shared" si="1"/>
        <v>5015.6613100784652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3686.055485649068</v>
      </c>
      <c r="AC29">
        <f t="shared" si="2"/>
        <v>3656.3697394483788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-1428.9639004424455</v>
      </c>
      <c r="AI29">
        <f t="shared" si="6"/>
        <v>-1438.0762824231158</v>
      </c>
      <c r="AJ29">
        <f t="shared" si="7"/>
        <v>29.685746200689209</v>
      </c>
      <c r="AK29">
        <f t="shared" si="22"/>
        <v>258.0238839954348</v>
      </c>
      <c r="AL29">
        <f t="shared" si="8"/>
        <v>-1150.3666522269918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-191.97603154155712</v>
      </c>
      <c r="AR29">
        <f t="shared" si="9"/>
        <v>-193.20024646399025</v>
      </c>
      <c r="AS29">
        <f t="shared" si="9"/>
        <v>3.9881705529395273</v>
      </c>
      <c r="AT29">
        <f t="shared" si="9"/>
        <v>34.66455750004986</v>
      </c>
      <c r="AU29">
        <f t="shared" si="9"/>
        <v>-154.54751841100088</v>
      </c>
      <c r="AW29">
        <v>26</v>
      </c>
      <c r="AX29">
        <f>IF(Z29&gt;0, (R29*SUMPRODUCT(K29:$K$98, X29:$X$98)-K29*$AZ$3)/Z29, 0)</f>
        <v>5015.6613100784652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250000</v>
      </c>
      <c r="S30">
        <f t="shared" si="1"/>
        <v>5020.5219762895149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3656.3697394483788</v>
      </c>
      <c r="AC30">
        <f t="shared" si="2"/>
        <v>3587.5754122112712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-1779.6245086317808</v>
      </c>
      <c r="AI30">
        <f t="shared" si="6"/>
        <v>-1788.556785567213</v>
      </c>
      <c r="AJ30">
        <f t="shared" si="7"/>
        <v>68.794327237107609</v>
      </c>
      <c r="AK30">
        <f t="shared" si="22"/>
        <v>255.94588176138654</v>
      </c>
      <c r="AL30">
        <f t="shared" si="8"/>
        <v>-1463.8165765687188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-213.46963517177946</v>
      </c>
      <c r="AR30">
        <f t="shared" si="9"/>
        <v>-214.54108023752875</v>
      </c>
      <c r="AS30">
        <f t="shared" si="9"/>
        <v>8.2520216292615274</v>
      </c>
      <c r="AT30">
        <f t="shared" si="9"/>
        <v>30.701237108342934</v>
      </c>
      <c r="AU30">
        <f t="shared" si="9"/>
        <v>-175.58782149992427</v>
      </c>
      <c r="AW30">
        <v>27</v>
      </c>
      <c r="AX30">
        <f>IF(Z30&gt;0, (R30*SUMPRODUCT(K30:$K$98, X30:$X$98)-K30*$AZ$3)/Z30, 0)</f>
        <v>5020.5219762895149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250000</v>
      </c>
      <c r="S31">
        <f t="shared" si="1"/>
        <v>4985.9557356402147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3587.5754122112712</v>
      </c>
      <c r="AC31">
        <f t="shared" si="2"/>
        <v>3484.0894415970365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-2163.9182255069936</v>
      </c>
      <c r="AI31">
        <f t="shared" si="6"/>
        <v>-2172.6529837617959</v>
      </c>
      <c r="AJ31">
        <f t="shared" si="7"/>
        <v>103.4859706142347</v>
      </c>
      <c r="AK31">
        <f t="shared" si="22"/>
        <v>251.130278854789</v>
      </c>
      <c r="AL31">
        <f t="shared" si="8"/>
        <v>-1818.0367342927723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-231.75576801054174</v>
      </c>
      <c r="AR31">
        <f t="shared" si="9"/>
        <v>-232.69126112847314</v>
      </c>
      <c r="AS31">
        <f t="shared" si="9"/>
        <v>11.083353481344762</v>
      </c>
      <c r="AT31">
        <f t="shared" si="9"/>
        <v>26.896067494905914</v>
      </c>
      <c r="AU31">
        <f t="shared" si="9"/>
        <v>-194.71184015222246</v>
      </c>
      <c r="AW31">
        <v>28</v>
      </c>
      <c r="AX31">
        <f>IF(Z31&gt;0, (R31*SUMPRODUCT(K31:$K$98, X31:$X$98)-K31*$AZ$3)/Z31, 0)</f>
        <v>4985.9557356402147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250000</v>
      </c>
      <c r="S32">
        <f t="shared" si="1"/>
        <v>4916.3242192152775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3484.0894415970365</v>
      </c>
      <c r="AC32">
        <f t="shared" si="2"/>
        <v>3350.5333740843021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-2570.2427963635914</v>
      </c>
      <c r="AI32">
        <f t="shared" si="6"/>
        <v>-2578.7616948960276</v>
      </c>
      <c r="AJ32">
        <f t="shared" si="7"/>
        <v>133.55606751273444</v>
      </c>
      <c r="AK32">
        <f t="shared" si="22"/>
        <v>243.88626091179259</v>
      </c>
      <c r="AL32">
        <f t="shared" si="8"/>
        <v>-2201.3193664715004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-245.77960108898424</v>
      </c>
      <c r="AR32">
        <f t="shared" si="9"/>
        <v>-246.59422120424415</v>
      </c>
      <c r="AS32">
        <f t="shared" si="9"/>
        <v>12.771305902592161</v>
      </c>
      <c r="AT32">
        <f t="shared" si="9"/>
        <v>23.321636385010518</v>
      </c>
      <c r="AU32">
        <f t="shared" si="9"/>
        <v>-210.50127891664147</v>
      </c>
      <c r="AW32">
        <v>29</v>
      </c>
      <c r="AX32">
        <f>IF(Z32&gt;0, (R32*SUMPRODUCT(K32:$K$98, X32:$X$98)-K32*$AZ$3)/Z32, 0)</f>
        <v>4916.3242192152775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250000</v>
      </c>
      <c r="S33">
        <f t="shared" si="1"/>
        <v>4817.6193801436239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3350.5333740843021</v>
      </c>
      <c r="AC33">
        <f t="shared" si="2"/>
        <v>3192.4320770112176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-3009.7919358945114</v>
      </c>
      <c r="AI33">
        <f t="shared" si="6"/>
        <v>-3018.0751558448287</v>
      </c>
      <c r="AJ33">
        <f t="shared" si="7"/>
        <v>158.10129707308442</v>
      </c>
      <c r="AK33">
        <f t="shared" si="22"/>
        <v>234.53733618590115</v>
      </c>
      <c r="AL33">
        <f t="shared" si="8"/>
        <v>-2625.4365225858432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-256.97456287411933</v>
      </c>
      <c r="AR33">
        <f t="shared" si="9"/>
        <v>-257.6817801407143</v>
      </c>
      <c r="AS33">
        <f t="shared" si="9"/>
        <v>13.498611389266179</v>
      </c>
      <c r="AT33">
        <f t="shared" si="9"/>
        <v>20.024683010561663</v>
      </c>
      <c r="AU33">
        <f t="shared" si="9"/>
        <v>-224.15848574088648</v>
      </c>
      <c r="AW33">
        <v>30</v>
      </c>
      <c r="AX33">
        <f>IF(Z33&gt;0, (R33*SUMPRODUCT(K33:$K$98, X33:$X$98)-K33*$AZ$3)/Z33, 0)</f>
        <v>4817.6193801436239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250000</v>
      </c>
      <c r="S34">
        <f t="shared" si="1"/>
        <v>4693.5107085877116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3192.4320770112176</v>
      </c>
      <c r="AC34">
        <f t="shared" si="2"/>
        <v>3013.741714151296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-3480.7049428102923</v>
      </c>
      <c r="AI34">
        <f t="shared" si="6"/>
        <v>-3488.7312953139658</v>
      </c>
      <c r="AJ34">
        <f t="shared" si="7"/>
        <v>178.69036285992161</v>
      </c>
      <c r="AK34">
        <f t="shared" si="22"/>
        <v>223.47024539078527</v>
      </c>
      <c r="AL34">
        <f t="shared" si="8"/>
        <v>-3086.5706870632589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-265.34007589210574</v>
      </c>
      <c r="AR34">
        <f t="shared" si="9"/>
        <v>-265.95193843646211</v>
      </c>
      <c r="AS34">
        <f t="shared" si="9"/>
        <v>13.621871207548571</v>
      </c>
      <c r="AT34">
        <f t="shared" si="9"/>
        <v>17.03551804760092</v>
      </c>
      <c r="AU34">
        <f t="shared" ref="AU34:AU97" si="23">AL34*$K34</f>
        <v>-235.29454918131259</v>
      </c>
      <c r="AW34">
        <v>31</v>
      </c>
      <c r="AX34">
        <f>IF(Z34&gt;0, (R34*SUMPRODUCT(K34:$K$98, X34:$X$98)-K34*$AZ$3)/Z34, 0)</f>
        <v>4693.5107085877116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250000</v>
      </c>
      <c r="S35">
        <f t="shared" si="1"/>
        <v>4545.9653600748825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3013.741714151296</v>
      </c>
      <c r="AC35">
        <f t="shared" si="2"/>
        <v>2818.2982454147227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-3932.7936157288432</v>
      </c>
      <c r="AI35">
        <f t="shared" ref="AI35:AI66" si="25">SUM(AE35:AH35)</f>
        <v>-3940.5430650266935</v>
      </c>
      <c r="AJ35">
        <f t="shared" si="7"/>
        <v>195.44346873657332</v>
      </c>
      <c r="AK35">
        <f t="shared" si="22"/>
        <v>210.96191999059073</v>
      </c>
      <c r="AL35">
        <f t="shared" ref="AL35:AL98" si="26">SUM(AI35:AK35)</f>
        <v>-3534.1376762995296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-267.68175597717544</v>
      </c>
      <c r="AR35">
        <f t="shared" si="27"/>
        <v>-268.20921467412012</v>
      </c>
      <c r="AS35">
        <f t="shared" si="27"/>
        <v>13.302668794121448</v>
      </c>
      <c r="AT35">
        <f t="shared" si="27"/>
        <v>14.358917020600462</v>
      </c>
      <c r="AU35">
        <f t="shared" si="23"/>
        <v>-240.54762885939823</v>
      </c>
      <c r="AW35">
        <v>32</v>
      </c>
      <c r="AX35">
        <f>IF(Z35&gt;0, (R35*SUMPRODUCT(K35:$K$98, X35:$X$98)-K35*$AZ$3)/Z35, 0)</f>
        <v>4545.9653600748825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250000</v>
      </c>
      <c r="S36">
        <f t="shared" si="1"/>
        <v>4382.4048527565492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2818.2982454147227</v>
      </c>
      <c r="AC36">
        <f t="shared" si="2"/>
        <v>2613.024174397844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-4375.7243761853624</v>
      </c>
      <c r="AI36">
        <f t="shared" si="25"/>
        <v>-4383.1775447714253</v>
      </c>
      <c r="AJ36">
        <f t="shared" si="7"/>
        <v>205.27407101687868</v>
      </c>
      <c r="AK36">
        <f t="shared" si="22"/>
        <v>197.2808771790306</v>
      </c>
      <c r="AL36">
        <f t="shared" si="26"/>
        <v>-3980.6225965755157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-265.91911209051165</v>
      </c>
      <c r="AR36">
        <f t="shared" si="27"/>
        <v>-266.37205194738499</v>
      </c>
      <c r="AS36">
        <f t="shared" si="27"/>
        <v>12.474802799988023</v>
      </c>
      <c r="AT36">
        <f t="shared" si="27"/>
        <v>11.989044825903536</v>
      </c>
      <c r="AU36">
        <f t="shared" si="23"/>
        <v>-241.90820432149343</v>
      </c>
      <c r="AW36">
        <v>33</v>
      </c>
      <c r="AX36">
        <f>IF(Z36&gt;0, (R36*SUMPRODUCT(K36:$K$98, X36:$X$98)-K36*$AZ$3)/Z36, 0)</f>
        <v>4382.4048527565492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250000</v>
      </c>
      <c r="S37">
        <f t="shared" si="1"/>
        <v>4208.066865742373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2613.024174397844</v>
      </c>
      <c r="AC37">
        <f t="shared" si="2"/>
        <v>2402.826209593311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-4821.5480719945408</v>
      </c>
      <c r="AI37">
        <f t="shared" si="25"/>
        <v>-4828.6856314911429</v>
      </c>
      <c r="AJ37">
        <f t="shared" si="7"/>
        <v>210.19796480453306</v>
      </c>
      <c r="AK37">
        <f t="shared" si="22"/>
        <v>182.91169220784909</v>
      </c>
      <c r="AL37">
        <f t="shared" si="26"/>
        <v>-4435.5759744787601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-261.61827162355354</v>
      </c>
      <c r="AR37">
        <f t="shared" si="27"/>
        <v>-262.00555719060145</v>
      </c>
      <c r="AS37">
        <f t="shared" si="27"/>
        <v>11.405388358640167</v>
      </c>
      <c r="AT37">
        <f t="shared" si="27"/>
        <v>9.9248291338431898</v>
      </c>
      <c r="AU37">
        <f t="shared" si="23"/>
        <v>-240.67533969811808</v>
      </c>
      <c r="AW37">
        <v>34</v>
      </c>
      <c r="AX37">
        <f>IF(Z37&gt;0, (R37*SUMPRODUCT(K37:$K$98, X37:$X$98)-K37*$AZ$3)/Z37, 0)</f>
        <v>4208.066865742373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250000</v>
      </c>
      <c r="S38">
        <f t="shared" si="1"/>
        <v>4027.3801691491676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2402.826209593311</v>
      </c>
      <c r="AC38">
        <f t="shared" si="2"/>
        <v>2190.9589623322386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-5319.6958959244603</v>
      </c>
      <c r="AI38">
        <f t="shared" si="25"/>
        <v>-5326.4960950312998</v>
      </c>
      <c r="AJ38">
        <f t="shared" si="7"/>
        <v>211.86724726107241</v>
      </c>
      <c r="AK38">
        <f t="shared" si="22"/>
        <v>168.19783467153178</v>
      </c>
      <c r="AL38">
        <f t="shared" si="26"/>
        <v>-4946.431013098696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-257.72132449430228</v>
      </c>
      <c r="AR38">
        <f t="shared" si="27"/>
        <v>-258.05077120609309</v>
      </c>
      <c r="AS38">
        <f t="shared" si="27"/>
        <v>10.264253568125536</v>
      </c>
      <c r="AT38">
        <f t="shared" si="27"/>
        <v>8.148617811373553</v>
      </c>
      <c r="AU38">
        <f t="shared" si="23"/>
        <v>-239.63789982659404</v>
      </c>
      <c r="AW38">
        <v>35</v>
      </c>
      <c r="AX38">
        <f>IF(Z38&gt;0, (R38*SUMPRODUCT(K38:$K$98, X38:$X$98)-K38*$AZ$3)/Z38, 0)</f>
        <v>4027.3801691491676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250000</v>
      </c>
      <c r="S39">
        <f t="shared" si="1"/>
        <v>3836.7714387067481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2190.9589623322386</v>
      </c>
      <c r="AC39">
        <f t="shared" si="2"/>
        <v>1977.6581953044372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-5781.8099928544325</v>
      </c>
      <c r="AI39">
        <f t="shared" si="25"/>
        <v>-5788.2530994705612</v>
      </c>
      <c r="AJ39">
        <f t="shared" si="7"/>
        <v>213.30076702780138</v>
      </c>
      <c r="AK39">
        <f t="shared" si="22"/>
        <v>153.36712736325671</v>
      </c>
      <c r="AL39">
        <f t="shared" si="26"/>
        <v>-5421.5852050795038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-250.09749457577624</v>
      </c>
      <c r="AR39">
        <f t="shared" si="27"/>
        <v>-250.37619706236262</v>
      </c>
      <c r="AS39">
        <f t="shared" si="27"/>
        <v>9.2265203267961411</v>
      </c>
      <c r="AT39">
        <f t="shared" si="27"/>
        <v>6.6340357692899685</v>
      </c>
      <c r="AU39">
        <f t="shared" si="23"/>
        <v>-234.51564096627652</v>
      </c>
      <c r="AW39">
        <v>36</v>
      </c>
      <c r="AX39">
        <f>IF(Z39&gt;0, (R39*SUMPRODUCT(K39:$K$98, X39:$X$98)-K39*$AZ$3)/Z39, 0)</f>
        <v>3836.7714387067481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250000</v>
      </c>
      <c r="S40">
        <f t="shared" si="1"/>
        <v>3638.5977155119363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1977.6581953044372</v>
      </c>
      <c r="AC40">
        <f t="shared" si="2"/>
        <v>1767.2219127523226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-6151.6026898408727</v>
      </c>
      <c r="AI40">
        <f t="shared" si="25"/>
        <v>-6157.6737852563483</v>
      </c>
      <c r="AJ40">
        <f t="shared" si="7"/>
        <v>210.43628255211456</v>
      </c>
      <c r="AK40">
        <f t="shared" si="22"/>
        <v>138.43607367131062</v>
      </c>
      <c r="AL40">
        <f t="shared" si="26"/>
        <v>-5808.8014290329229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-237.58322935208423</v>
      </c>
      <c r="AR40">
        <f t="shared" si="27"/>
        <v>-237.81770328143853</v>
      </c>
      <c r="AS40">
        <f t="shared" si="27"/>
        <v>8.1273343065776444</v>
      </c>
      <c r="AT40">
        <f t="shared" si="27"/>
        <v>5.3465887021555698</v>
      </c>
      <c r="AU40">
        <f t="shared" si="23"/>
        <v>-224.34378027270529</v>
      </c>
      <c r="AW40">
        <v>37</v>
      </c>
      <c r="AX40">
        <f>IF(Z40&gt;0, (R40*SUMPRODUCT(K40:$K$98, X40:$X$98)-K40*$AZ$3)/Z40, 0)</f>
        <v>3638.5977155119363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250000</v>
      </c>
      <c r="S41">
        <f t="shared" si="1"/>
        <v>3440.7848621557969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1767.2219127523226</v>
      </c>
      <c r="AC41">
        <f t="shared" si="2"/>
        <v>1565.0504798499348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-6494.5000451118685</v>
      </c>
      <c r="AI41">
        <f t="shared" si="25"/>
        <v>-6500.1857045709339</v>
      </c>
      <c r="AJ41">
        <f t="shared" si="7"/>
        <v>202.17143290238778</v>
      </c>
      <c r="AK41">
        <f t="shared" si="22"/>
        <v>123.7055338926626</v>
      </c>
      <c r="AL41">
        <f t="shared" si="26"/>
        <v>-6174.3087377758829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-223.95213368732456</v>
      </c>
      <c r="AR41">
        <f t="shared" si="27"/>
        <v>-224.14819428605156</v>
      </c>
      <c r="AS41">
        <f t="shared" si="27"/>
        <v>6.9715487650494916</v>
      </c>
      <c r="AT41">
        <f t="shared" si="27"/>
        <v>4.2657815184777981</v>
      </c>
      <c r="AU41">
        <f t="shared" si="23"/>
        <v>-212.91086400252425</v>
      </c>
      <c r="AW41">
        <v>38</v>
      </c>
      <c r="AX41">
        <f>IF(Z41&gt;0, (R41*SUMPRODUCT(K41:$K$98, X41:$X$98)-K41*$AZ$3)/Z41, 0)</f>
        <v>3440.7848621557969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250000</v>
      </c>
      <c r="S42">
        <f t="shared" si="1"/>
        <v>3243.7021612538169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1565.0504798499348</v>
      </c>
      <c r="AC42">
        <f t="shared" si="2"/>
        <v>1372.7160215641265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-6777.5010933250696</v>
      </c>
      <c r="AI42">
        <f t="shared" si="25"/>
        <v>-6782.7910211348781</v>
      </c>
      <c r="AJ42">
        <f t="shared" si="7"/>
        <v>192.3344582858083</v>
      </c>
      <c r="AK42">
        <f t="shared" si="22"/>
        <v>109.55353358949544</v>
      </c>
      <c r="AL42">
        <f t="shared" si="26"/>
        <v>-6480.9030292595744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-208.67049871528468</v>
      </c>
      <c r="AR42">
        <f t="shared" si="27"/>
        <v>-208.83336875529511</v>
      </c>
      <c r="AS42">
        <f t="shared" si="27"/>
        <v>5.9217293775372255</v>
      </c>
      <c r="AT42">
        <f t="shared" si="27"/>
        <v>3.3730117008252973</v>
      </c>
      <c r="AU42">
        <f t="shared" si="23"/>
        <v>-199.53862767693258</v>
      </c>
      <c r="AW42">
        <v>39</v>
      </c>
      <c r="AX42">
        <f>IF(Z42&gt;0, (R42*SUMPRODUCT(K42:$K$98, X42:$X$98)-K42*$AZ$3)/Z42, 0)</f>
        <v>3243.7021612538169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250000</v>
      </c>
      <c r="S43">
        <f t="shared" si="1"/>
        <v>3050.4044508267179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1372.7160215641265</v>
      </c>
      <c r="AC43">
        <f t="shared" si="2"/>
        <v>1192.2755901716241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-7026.0208596232342</v>
      </c>
      <c r="AI43">
        <f t="shared" si="25"/>
        <v>-7030.9065871119628</v>
      </c>
      <c r="AJ43">
        <f t="shared" si="7"/>
        <v>180.44043139250243</v>
      </c>
      <c r="AK43">
        <f t="shared" si="22"/>
        <v>96.090121509488867</v>
      </c>
      <c r="AL43">
        <f t="shared" si="26"/>
        <v>-6754.3760342099713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-193.14473313105299</v>
      </c>
      <c r="AR43">
        <f t="shared" si="27"/>
        <v>-193.27904137619137</v>
      </c>
      <c r="AS43">
        <f t="shared" si="27"/>
        <v>4.9602925558672233</v>
      </c>
      <c r="AT43">
        <f t="shared" si="27"/>
        <v>2.6415095039265104</v>
      </c>
      <c r="AU43">
        <f t="shared" si="23"/>
        <v>-185.67723931639762</v>
      </c>
      <c r="AW43">
        <v>40</v>
      </c>
      <c r="AX43">
        <f>IF(Z43&gt;0, (R43*SUMPRODUCT(K43:$K$98, X43:$X$98)-K43*$AZ$3)/Z43, 0)</f>
        <v>3050.4044508267179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250000</v>
      </c>
      <c r="S44">
        <f t="shared" si="1"/>
        <v>2861.8819233326917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1192.2755901716241</v>
      </c>
      <c r="AC44">
        <f t="shared" si="2"/>
        <v>1024.3362742930551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-7256.4000168636494</v>
      </c>
      <c r="AI44">
        <f t="shared" si="25"/>
        <v>-7260.8740670766483</v>
      </c>
      <c r="AJ44">
        <f t="shared" si="7"/>
        <v>167.939315878569</v>
      </c>
      <c r="AK44">
        <f t="shared" si="22"/>
        <v>83.45929131201369</v>
      </c>
      <c r="AL44">
        <f t="shared" si="26"/>
        <v>-7009.4754598860654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-178.1052117284743</v>
      </c>
      <c r="AR44">
        <f t="shared" si="27"/>
        <v>-178.21502536314412</v>
      </c>
      <c r="AS44">
        <f t="shared" si="27"/>
        <v>4.1219981454406769</v>
      </c>
      <c r="AT44">
        <f t="shared" si="27"/>
        <v>2.0484723437641108</v>
      </c>
      <c r="AU44">
        <f t="shared" si="23"/>
        <v>-172.04455487393935</v>
      </c>
      <c r="AW44">
        <v>41</v>
      </c>
      <c r="AX44">
        <f>IF(Z44&gt;0, (R44*SUMPRODUCT(K44:$K$98, X44:$X$98)-K44*$AZ$3)/Z44, 0)</f>
        <v>2861.8819233326917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250000</v>
      </c>
      <c r="S45">
        <f t="shared" si="1"/>
        <v>2675.0105439811687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1024.3362742930551</v>
      </c>
      <c r="AC45">
        <f t="shared" si="2"/>
        <v>868.735899397156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-7396.243270089908</v>
      </c>
      <c r="AI45">
        <f t="shared" si="25"/>
        <v>-7400.3027676372722</v>
      </c>
      <c r="AJ45">
        <f t="shared" si="7"/>
        <v>155.60037489589911</v>
      </c>
      <c r="AK45">
        <f t="shared" si="22"/>
        <v>71.703539200513859</v>
      </c>
      <c r="AL45">
        <f t="shared" si="26"/>
        <v>-7172.9988535408593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-162.08714653779515</v>
      </c>
      <c r="AR45">
        <f t="shared" si="27"/>
        <v>-162.17610958968535</v>
      </c>
      <c r="AS45">
        <f t="shared" si="27"/>
        <v>3.4099501390225204</v>
      </c>
      <c r="AT45">
        <f t="shared" si="27"/>
        <v>1.5713682799850566</v>
      </c>
      <c r="AU45">
        <f t="shared" si="23"/>
        <v>-157.19479117067777</v>
      </c>
      <c r="AW45">
        <v>42</v>
      </c>
      <c r="AX45">
        <f>IF(Z45&gt;0, (R45*SUMPRODUCT(K45:$K$98, X45:$X$98)-K45*$AZ$3)/Z45, 0)</f>
        <v>2675.0105439811687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250000</v>
      </c>
      <c r="S46">
        <f t="shared" si="1"/>
        <v>2490.7872924852845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868.735899397156</v>
      </c>
      <c r="AC46">
        <f t="shared" si="2"/>
        <v>726.7423571741607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-7435.0145748501282</v>
      </c>
      <c r="AI46">
        <f t="shared" si="25"/>
        <v>-7438.6617266932763</v>
      </c>
      <c r="AJ46">
        <f t="shared" si="7"/>
        <v>141.9935422229953</v>
      </c>
      <c r="AK46">
        <f t="shared" si="22"/>
        <v>60.811512957800929</v>
      </c>
      <c r="AL46">
        <f t="shared" si="26"/>
        <v>-7235.8566715124798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-145.47929615085692</v>
      </c>
      <c r="AR46">
        <f t="shared" si="27"/>
        <v>-145.5506591694166</v>
      </c>
      <c r="AS46">
        <f t="shared" si="27"/>
        <v>2.778356433952887</v>
      </c>
      <c r="AT46">
        <f t="shared" si="27"/>
        <v>1.189885509154893</v>
      </c>
      <c r="AU46">
        <f t="shared" si="23"/>
        <v>-141.58241722630882</v>
      </c>
      <c r="AW46">
        <v>43</v>
      </c>
      <c r="AX46">
        <f>IF(Z46&gt;0, (R46*SUMPRODUCT(K46:$K$98, X46:$X$98)-K46*$AZ$3)/Z46, 0)</f>
        <v>2490.7872924852845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250000</v>
      </c>
      <c r="S47">
        <f t="shared" si="1"/>
        <v>2311.7029134995851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726.7423571741607</v>
      </c>
      <c r="AC47">
        <f t="shared" si="2"/>
        <v>599.20377916151745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-7412.4835145578591</v>
      </c>
      <c r="AI47">
        <f t="shared" si="25"/>
        <v>-7415.7235707068476</v>
      </c>
      <c r="AJ47">
        <f t="shared" si="7"/>
        <v>127.53857801264326</v>
      </c>
      <c r="AK47">
        <f t="shared" si="22"/>
        <v>50.871965002191253</v>
      </c>
      <c r="AL47">
        <f t="shared" si="26"/>
        <v>-7237.3130276920128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-129.49860343383637</v>
      </c>
      <c r="AR47">
        <f t="shared" si="27"/>
        <v>-129.55520831471296</v>
      </c>
      <c r="AS47">
        <f t="shared" si="27"/>
        <v>2.2281422554448467</v>
      </c>
      <c r="AT47">
        <f t="shared" si="27"/>
        <v>0.88875049890909885</v>
      </c>
      <c r="AU47">
        <f t="shared" si="23"/>
        <v>-126.43831556035902</v>
      </c>
      <c r="AW47">
        <v>44</v>
      </c>
      <c r="AX47">
        <f>IF(Z47&gt;0, (R47*SUMPRODUCT(K47:$K$98, X47:$X$98)-K47*$AZ$3)/Z47, 0)</f>
        <v>2311.7029134995851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250000</v>
      </c>
      <c r="S48">
        <f t="shared" si="1"/>
        <v>2136.5888350659138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599.20377916151745</v>
      </c>
      <c r="AC48">
        <f t="shared" si="2"/>
        <v>485.72367406537165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-7319.0983340982802</v>
      </c>
      <c r="AI48">
        <f t="shared" si="25"/>
        <v>-7321.9400347690744</v>
      </c>
      <c r="AJ48">
        <f t="shared" si="7"/>
        <v>113.48010509614579</v>
      </c>
      <c r="AK48">
        <f t="shared" si="22"/>
        <v>41.944264541306225</v>
      </c>
      <c r="AL48">
        <f t="shared" si="26"/>
        <v>-7166.515665131622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-114.16708270378972</v>
      </c>
      <c r="AR48">
        <f t="shared" si="27"/>
        <v>-114.21140902114367</v>
      </c>
      <c r="AS48">
        <f t="shared" si="27"/>
        <v>1.770121393695222</v>
      </c>
      <c r="AT48">
        <f t="shared" si="27"/>
        <v>0.6542683402035353</v>
      </c>
      <c r="AU48">
        <f t="shared" si="23"/>
        <v>-111.7870192872449</v>
      </c>
      <c r="AW48">
        <v>45</v>
      </c>
      <c r="AX48">
        <f>IF(Z48&gt;0, (R48*SUMPRODUCT(K48:$K$98, X48:$X$98)-K48*$AZ$3)/Z48, 0)</f>
        <v>2136.5888350659138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250000</v>
      </c>
      <c r="S49">
        <f t="shared" si="1"/>
        <v>1964.2719988743561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485.72367406537165</v>
      </c>
      <c r="AC49">
        <f t="shared" si="2"/>
        <v>385.85882202023441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-7156.0257581857195</v>
      </c>
      <c r="AI49">
        <f t="shared" si="25"/>
        <v>-7158.4812405618959</v>
      </c>
      <c r="AJ49">
        <f t="shared" si="7"/>
        <v>99.864852045137241</v>
      </c>
      <c r="AK49">
        <f t="shared" si="22"/>
        <v>34.000657184576021</v>
      </c>
      <c r="AL49">
        <f t="shared" si="26"/>
        <v>-7024.6157313321828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-99.663743117181625</v>
      </c>
      <c r="AR49">
        <f t="shared" si="27"/>
        <v>-99.69794122840112</v>
      </c>
      <c r="AS49">
        <f t="shared" si="27"/>
        <v>1.3908425286587127</v>
      </c>
      <c r="AT49">
        <f t="shared" si="27"/>
        <v>0.47353557379006228</v>
      </c>
      <c r="AU49">
        <f t="shared" si="23"/>
        <v>-97.833563125952338</v>
      </c>
      <c r="AW49">
        <v>46</v>
      </c>
      <c r="AX49">
        <f>IF(Z49&gt;0, (R49*SUMPRODUCT(K49:$K$98, X49:$X$98)-K49*$AZ$3)/Z49, 0)</f>
        <v>1964.2719988743561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250000</v>
      </c>
      <c r="S50">
        <f t="shared" si="1"/>
        <v>1792.3334753787758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385.85882202023441</v>
      </c>
      <c r="AC50">
        <f t="shared" si="2"/>
        <v>298.96492770542102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-6918.0344016585177</v>
      </c>
      <c r="AI50">
        <f t="shared" si="25"/>
        <v>-6920.1194274908494</v>
      </c>
      <c r="AJ50">
        <f t="shared" si="7"/>
        <v>86.893894314813394</v>
      </c>
      <c r="AK50">
        <f t="shared" si="22"/>
        <v>27.010117541416413</v>
      </c>
      <c r="AL50">
        <f t="shared" si="26"/>
        <v>-6806.2154156346196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-86.026052276646553</v>
      </c>
      <c r="AR50">
        <f t="shared" si="27"/>
        <v>-86.051979661628522</v>
      </c>
      <c r="AS50">
        <f t="shared" si="27"/>
        <v>1.0805292747684894</v>
      </c>
      <c r="AT50">
        <f t="shared" si="27"/>
        <v>0.33587196141424319</v>
      </c>
      <c r="AU50">
        <f t="shared" si="23"/>
        <v>-84.6355784254458</v>
      </c>
      <c r="AW50">
        <v>47</v>
      </c>
      <c r="AX50">
        <f>IF(Z50&gt;0, (R50*SUMPRODUCT(K50:$K$98, X50:$X$98)-K50*$AZ$3)/Z50, 0)</f>
        <v>1792.3334753787758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250000</v>
      </c>
      <c r="S51">
        <f t="shared" si="1"/>
        <v>1616.7503767249955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298.96492770542102</v>
      </c>
      <c r="AC51">
        <f t="shared" si="2"/>
        <v>224.34052614517469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-6593.4737701404556</v>
      </c>
      <c r="AI51">
        <f t="shared" si="25"/>
        <v>-6595.2082720259568</v>
      </c>
      <c r="AJ51">
        <f t="shared" si="7"/>
        <v>74.624401560246326</v>
      </c>
      <c r="AK51">
        <f t="shared" si="22"/>
        <v>20.927544939379473</v>
      </c>
      <c r="AL51">
        <f t="shared" si="26"/>
        <v>-6499.6563255263309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-73.205470542483567</v>
      </c>
      <c r="AR51">
        <f t="shared" si="27"/>
        <v>-73.224728225324441</v>
      </c>
      <c r="AS51">
        <f t="shared" si="27"/>
        <v>0.82853358041836955</v>
      </c>
      <c r="AT51">
        <f t="shared" si="27"/>
        <v>0.23235260016111506</v>
      </c>
      <c r="AU51">
        <f t="shared" si="23"/>
        <v>-72.163842044744953</v>
      </c>
      <c r="AW51">
        <v>48</v>
      </c>
      <c r="AX51">
        <f>IF(Z51&gt;0, (R51*SUMPRODUCT(K51:$K$98, X51:$X$98)-K51*$AZ$3)/Z51, 0)</f>
        <v>1616.7503767249955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250000</v>
      </c>
      <c r="S52">
        <f t="shared" si="1"/>
        <v>1432.8700819391333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224.34052614517469</v>
      </c>
      <c r="AC52">
        <f t="shared" si="2"/>
        <v>161.31510088519127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-6197.6859555644487</v>
      </c>
      <c r="AI52">
        <f t="shared" si="25"/>
        <v>-6199.0932281333171</v>
      </c>
      <c r="AJ52">
        <f t="shared" si="7"/>
        <v>63.025425259983422</v>
      </c>
      <c r="AK52">
        <f t="shared" si="22"/>
        <v>15.70383683016223</v>
      </c>
      <c r="AL52">
        <f t="shared" si="26"/>
        <v>-6120.3639660431718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-61.438527331903309</v>
      </c>
      <c r="AR52">
        <f t="shared" si="27"/>
        <v>-61.452477821619269</v>
      </c>
      <c r="AS52">
        <f t="shared" si="27"/>
        <v>0.62477985173865824</v>
      </c>
      <c r="AT52">
        <f t="shared" si="27"/>
        <v>0.15567432993913319</v>
      </c>
      <c r="AU52">
        <f t="shared" si="23"/>
        <v>-60.672023639941479</v>
      </c>
      <c r="AW52">
        <v>49</v>
      </c>
      <c r="AX52">
        <f>IF(Z52&gt;0, (R52*SUMPRODUCT(K52:$K$98, X52:$X$98)-K52*$AZ$3)/Z52, 0)</f>
        <v>1432.8700819391333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250000</v>
      </c>
      <c r="S53">
        <f t="shared" si="1"/>
        <v>1228.8261074192183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161.31510088519127</v>
      </c>
      <c r="AC53">
        <f t="shared" si="2"/>
        <v>108.96589969837726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-5695.2988190748729</v>
      </c>
      <c r="AI53">
        <f t="shared" si="25"/>
        <v>-5696.4072539770987</v>
      </c>
      <c r="AJ53">
        <f t="shared" si="7"/>
        <v>52.349201186814014</v>
      </c>
      <c r="AK53">
        <f t="shared" si="22"/>
        <v>11.292057061963391</v>
      </c>
      <c r="AL53">
        <f t="shared" si="26"/>
        <v>-5632.7659957283213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-50.409190547062295</v>
      </c>
      <c r="AR53">
        <f t="shared" si="27"/>
        <v>-50.419001323980297</v>
      </c>
      <c r="AS53">
        <f t="shared" si="27"/>
        <v>0.4633437052985499</v>
      </c>
      <c r="AT53">
        <f t="shared" si="27"/>
        <v>9.9946196711988483E-2</v>
      </c>
      <c r="AU53">
        <f t="shared" si="23"/>
        <v>-49.855711421969758</v>
      </c>
      <c r="AW53">
        <v>50</v>
      </c>
      <c r="AX53">
        <f>IF(Z53&gt;0, (R53*SUMPRODUCT(K53:$K$98, X53:$X$98)-K53*$AZ$3)/Z53, 0)</f>
        <v>1228.8261074192183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250000</v>
      </c>
      <c r="S54">
        <f t="shared" si="1"/>
        <v>988.73610513557242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108.96589969837726</v>
      </c>
      <c r="AC54">
        <f t="shared" si="2"/>
        <v>66.672178923716245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-5089.0803742192302</v>
      </c>
      <c r="AI54">
        <f t="shared" si="25"/>
        <v>-5089.923270753723</v>
      </c>
      <c r="AJ54">
        <f t="shared" si="7"/>
        <v>42.293720774661011</v>
      </c>
      <c r="AK54">
        <f t="shared" si="22"/>
        <v>7.6276129788864084</v>
      </c>
      <c r="AL54">
        <f t="shared" si="26"/>
        <v>-5040.0019370001755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-40.217446761612472</v>
      </c>
      <c r="AR54">
        <f t="shared" si="27"/>
        <v>-40.224107915300131</v>
      </c>
      <c r="AS54">
        <f t="shared" si="27"/>
        <v>0.33423434855190171</v>
      </c>
      <c r="AT54">
        <f t="shared" si="27"/>
        <v>6.0278694054544626E-2</v>
      </c>
      <c r="AU54">
        <f t="shared" si="23"/>
        <v>-39.829594872693683</v>
      </c>
      <c r="AW54">
        <v>51</v>
      </c>
      <c r="AX54">
        <f>IF(Z54&gt;0, (R54*SUMPRODUCT(K54:$K$98, X54:$X$98)-K54*$AZ$3)/Z54, 0)</f>
        <v>988.73610513557242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250000</v>
      </c>
      <c r="S55">
        <f t="shared" si="1"/>
        <v>685.55497221991379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66.672178923716245</v>
      </c>
      <c r="AC55">
        <f t="shared" si="2"/>
        <v>33.700687316033488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-4399.7872044208125</v>
      </c>
      <c r="AI55">
        <f t="shared" si="25"/>
        <v>-4400.4016826297393</v>
      </c>
      <c r="AJ55">
        <f t="shared" si="7"/>
        <v>32.971491607682758</v>
      </c>
      <c r="AK55">
        <f t="shared" si="22"/>
        <v>4.6670525246601375</v>
      </c>
      <c r="AL55">
        <f t="shared" si="26"/>
        <v>-4362.7631384973965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-31.044797783501672</v>
      </c>
      <c r="AR55">
        <f t="shared" si="27"/>
        <v>-31.049133527675693</v>
      </c>
      <c r="AS55">
        <f t="shared" si="27"/>
        <v>0.23264608991826899</v>
      </c>
      <c r="AT55">
        <f t="shared" si="27"/>
        <v>3.2930615764206694E-2</v>
      </c>
      <c r="AU55">
        <f t="shared" si="23"/>
        <v>-30.783556821993219</v>
      </c>
      <c r="AW55">
        <v>52</v>
      </c>
      <c r="AX55">
        <f>IF(Z55&gt;0, (R55*SUMPRODUCT(K55:$K$98, X55:$X$98)-K55*$AZ$3)/Z55, 0)</f>
        <v>685.55497221991379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250000</v>
      </c>
      <c r="S56">
        <f t="shared" si="1"/>
        <v>267.53768953985389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33.700687316033488</v>
      </c>
      <c r="AC56">
        <f t="shared" si="2"/>
        <v>9.125492348540476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-3639.3724721850326</v>
      </c>
      <c r="AI56">
        <f t="shared" si="25"/>
        <v>-3639.7988369882605</v>
      </c>
      <c r="AJ56">
        <f t="shared" si="7"/>
        <v>24.575194967493012</v>
      </c>
      <c r="AK56">
        <f t="shared" si="22"/>
        <v>2.3590481121223443</v>
      </c>
      <c r="AL56">
        <f t="shared" si="26"/>
        <v>-3612.864593908645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-22.927972180495331</v>
      </c>
      <c r="AR56">
        <f t="shared" si="27"/>
        <v>-22.930658270040126</v>
      </c>
      <c r="AS56">
        <f t="shared" si="27"/>
        <v>0.15482322594110157</v>
      </c>
      <c r="AT56">
        <f t="shared" si="27"/>
        <v>1.4861954883864164E-2</v>
      </c>
      <c r="AU56">
        <f t="shared" si="23"/>
        <v>-22.760973089215163</v>
      </c>
      <c r="AW56">
        <v>53</v>
      </c>
      <c r="AX56">
        <f>IF(Z56&gt;0, (R56*SUMPRODUCT(K56:$K$98, X56:$X$98)-K56*$AZ$3)/Z56, 0)</f>
        <v>267.53768953985389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250000</v>
      </c>
      <c r="S57">
        <f t="shared" si="1"/>
        <v>-359.37972434501506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9.125492348540476</v>
      </c>
      <c r="AC57">
        <f t="shared" si="2"/>
        <v>-8.0260487462328953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-2858.7582432865988</v>
      </c>
      <c r="AI57">
        <f t="shared" si="25"/>
        <v>-2859.0374065296305</v>
      </c>
      <c r="AJ57">
        <f t="shared" si="7"/>
        <v>17.151541094773371</v>
      </c>
      <c r="AK57">
        <f t="shared" si="22"/>
        <v>0.63878446439783343</v>
      </c>
      <c r="AL57">
        <f t="shared" si="26"/>
        <v>-2841.2470809704596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-16.080462942293845</v>
      </c>
      <c r="AR57">
        <f t="shared" si="27"/>
        <v>-16.082033230440793</v>
      </c>
      <c r="AS57">
        <f t="shared" si="27"/>
        <v>9.6477105619344583E-2</v>
      </c>
      <c r="AT57">
        <f t="shared" si="27"/>
        <v>3.5931509535598702E-3</v>
      </c>
      <c r="AU57">
        <f t="shared" si="23"/>
        <v>-15.981962973867889</v>
      </c>
      <c r="AW57">
        <v>54</v>
      </c>
      <c r="AX57">
        <f>IF(Z57&gt;0, (R57*SUMPRODUCT(K57:$K$98, X57:$X$98)-K57*$AZ$3)/Z57, 0)</f>
        <v>-359.37972434501506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250000</v>
      </c>
      <c r="S58">
        <f t="shared" si="1"/>
        <v>-1386.2538141865923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-8.0260487462328953</v>
      </c>
      <c r="AC58">
        <f t="shared" si="2"/>
        <v>-18.948983933417772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-2110.1316175183247</v>
      </c>
      <c r="AI58">
        <f t="shared" si="25"/>
        <v>-2110.3024825480497</v>
      </c>
      <c r="AJ58">
        <f t="shared" si="7"/>
        <v>10.922935187184876</v>
      </c>
      <c r="AK58">
        <f t="shared" si="22"/>
        <v>-0.56182341223630272</v>
      </c>
      <c r="AL58">
        <f t="shared" si="26"/>
        <v>-2099.941370773101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-10.597724853386449</v>
      </c>
      <c r="AR58">
        <f t="shared" si="27"/>
        <v>-10.598582989702241</v>
      </c>
      <c r="AS58">
        <f t="shared" si="27"/>
        <v>5.4858313455015219E-2</v>
      </c>
      <c r="AT58">
        <f t="shared" si="27"/>
        <v>-2.8216486069591535E-3</v>
      </c>
      <c r="AU58">
        <f t="shared" si="23"/>
        <v>-10.546546324854184</v>
      </c>
      <c r="AW58">
        <v>55</v>
      </c>
      <c r="AX58">
        <f>IF(Z58&gt;0, (R58*SUMPRODUCT(K58:$K$98, X58:$X$98)-K58*$AZ$3)/Z58, 0)</f>
        <v>-1386.2538141865923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250000</v>
      </c>
      <c r="S59">
        <f t="shared" si="1"/>
        <v>-3228.7228145067006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-18.948983933417772</v>
      </c>
      <c r="AC59">
        <f t="shared" si="2"/>
        <v>-24.941773291171231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-1451.8861407721804</v>
      </c>
      <c r="AI59">
        <f t="shared" si="25"/>
        <v>-1451.9827028445698</v>
      </c>
      <c r="AJ59">
        <f t="shared" si="7"/>
        <v>5.992789357753459</v>
      </c>
      <c r="AK59">
        <f t="shared" si="22"/>
        <v>-1.3264288753392441</v>
      </c>
      <c r="AL59">
        <f t="shared" si="26"/>
        <v>-1447.3163423621554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-6.510549300831812</v>
      </c>
      <c r="AR59">
        <f t="shared" si="27"/>
        <v>-6.5109823045744797</v>
      </c>
      <c r="AS59">
        <f t="shared" si="27"/>
        <v>2.6872872098912245E-2</v>
      </c>
      <c r="AT59">
        <f t="shared" si="27"/>
        <v>-5.9479737042948382E-3</v>
      </c>
      <c r="AU59">
        <f t="shared" si="23"/>
        <v>-6.4900574061798615</v>
      </c>
      <c r="AW59">
        <v>56</v>
      </c>
      <c r="AX59">
        <f>IF(Z59&gt;0, (R59*SUMPRODUCT(K59:$K$98, X59:$X$98)-K59*$AZ$3)/Z59, 0)</f>
        <v>-3228.7228145067006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250000</v>
      </c>
      <c r="S60">
        <f t="shared" si="1"/>
        <v>-6907.9627704756886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-24.941773291171231</v>
      </c>
      <c r="AC60">
        <f t="shared" si="2"/>
        <v>-27.340773042330742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-922.46318242298878</v>
      </c>
      <c r="AI60">
        <f t="shared" si="25"/>
        <v>-922.51265571553313</v>
      </c>
      <c r="AJ60">
        <f t="shared" si="7"/>
        <v>2.3989997511595114</v>
      </c>
      <c r="AK60">
        <f t="shared" si="22"/>
        <v>-1.7459241303819864</v>
      </c>
      <c r="AL60">
        <f t="shared" si="26"/>
        <v>-921.85958009475564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-3.6933127996112214</v>
      </c>
      <c r="AR60">
        <f t="shared" si="27"/>
        <v>-3.6935108783509203</v>
      </c>
      <c r="AS60">
        <f t="shared" si="27"/>
        <v>9.6049974200040772E-3</v>
      </c>
      <c r="AT60">
        <f t="shared" si="27"/>
        <v>-6.9902453135881207E-3</v>
      </c>
      <c r="AU60">
        <f t="shared" si="23"/>
        <v>-3.6908961262445046</v>
      </c>
      <c r="AW60">
        <v>57</v>
      </c>
      <c r="AX60">
        <f>IF(Z60&gt;0, (R60*SUMPRODUCT(K60:$K$98, X60:$X$98)-K60*$AZ$3)/Z60, 0)</f>
        <v>-6907.9627704756886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250000</v>
      </c>
      <c r="S61">
        <f t="shared" si="1"/>
        <v>-15261.042676441266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-27.340773042330742</v>
      </c>
      <c r="AC61">
        <f t="shared" si="2"/>
        <v>-27.363059458305976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-531.32102955402968</v>
      </c>
      <c r="AI61">
        <f t="shared" si="25"/>
        <v>-531.34344206217088</v>
      </c>
      <c r="AJ61">
        <f t="shared" si="7"/>
        <v>2.2286415975234064E-2</v>
      </c>
      <c r="AK61">
        <f t="shared" si="22"/>
        <v>-1.9138541129631521</v>
      </c>
      <c r="AL61">
        <f t="shared" si="26"/>
        <v>-533.23500975915874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-1.8993545105896155</v>
      </c>
      <c r="AR61">
        <f t="shared" si="27"/>
        <v>-1.8994346303214984</v>
      </c>
      <c r="AS61">
        <f t="shared" si="27"/>
        <v>7.966898043348159E-5</v>
      </c>
      <c r="AT61">
        <f t="shared" si="27"/>
        <v>-6.8416027973110761E-3</v>
      </c>
      <c r="AU61">
        <f t="shared" si="23"/>
        <v>-1.9061965641383758</v>
      </c>
      <c r="AW61">
        <v>58</v>
      </c>
      <c r="AX61">
        <f>IF(Z61&gt;0, (R61*SUMPRODUCT(K61:$K$98, X61:$X$98)-K61*$AZ$3)/Z61, 0)</f>
        <v>-15261.042676441266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250000</v>
      </c>
      <c r="S62">
        <f t="shared" si="1"/>
        <v>-37533.490474901097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-27.363059458305976</v>
      </c>
      <c r="AC62">
        <f t="shared" si="2"/>
        <v>-25.984711840649169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-270.69082027386463</v>
      </c>
      <c r="AI62">
        <f t="shared" si="25"/>
        <v>-270.69947411591073</v>
      </c>
      <c r="AJ62">
        <f t="shared" si="7"/>
        <v>-1.3783476176568072</v>
      </c>
      <c r="AK62">
        <f t="shared" si="22"/>
        <v>-1.9154141620814185</v>
      </c>
      <c r="AL62">
        <f t="shared" si="26"/>
        <v>-273.99323589564892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-0.86398167738007647</v>
      </c>
      <c r="AR62">
        <f t="shared" si="27"/>
        <v>-0.86400929841635388</v>
      </c>
      <c r="AS62">
        <f t="shared" si="27"/>
        <v>-4.399362658516202E-3</v>
      </c>
      <c r="AT62">
        <f t="shared" si="27"/>
        <v>-6.1135532374476959E-3</v>
      </c>
      <c r="AU62">
        <f t="shared" si="23"/>
        <v>-0.87452221431231769</v>
      </c>
      <c r="AW62">
        <v>59</v>
      </c>
      <c r="AX62">
        <f>IF(Z62&gt;0, (R62*SUMPRODUCT(K62:$K$98, X62:$X$98)-K62*$AZ$3)/Z62, 0)</f>
        <v>-37533.490474901097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250000</v>
      </c>
      <c r="S63">
        <f t="shared" si="1"/>
        <v>-110100.97682731725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-25.984711840649169</v>
      </c>
      <c r="AC63">
        <f t="shared" si="2"/>
        <v>-23.922173760666379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-117.02735879624066</v>
      </c>
      <c r="AI63">
        <f t="shared" si="25"/>
        <v>-117.03007473192648</v>
      </c>
      <c r="AJ63">
        <f t="shared" si="7"/>
        <v>-2.0625380799827902</v>
      </c>
      <c r="AK63">
        <f t="shared" si="22"/>
        <v>-1.8189298288454421</v>
      </c>
      <c r="AL63">
        <f t="shared" si="26"/>
        <v>-120.9115426407547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-0.3335034916068802</v>
      </c>
      <c r="AR63">
        <f t="shared" si="27"/>
        <v>-0.33351123145543798</v>
      </c>
      <c r="AS63">
        <f t="shared" si="27"/>
        <v>-5.8778020654475186E-3</v>
      </c>
      <c r="AT63">
        <f t="shared" si="27"/>
        <v>-5.1835695101353227E-3</v>
      </c>
      <c r="AU63">
        <f t="shared" si="23"/>
        <v>-0.34457260303102077</v>
      </c>
      <c r="AW63">
        <v>60</v>
      </c>
      <c r="AX63">
        <f>IF(Z63&gt;0, (R63*SUMPRODUCT(K63:$K$98, X63:$X$98)-K63*$AZ$3)/Z63, 0)</f>
        <v>-110100.97682731725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250000</v>
      </c>
      <c r="S64">
        <f t="shared" si="1"/>
        <v>-417960.86798967962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-23.922173760666379</v>
      </c>
      <c r="AC64">
        <f t="shared" si="2"/>
        <v>-21.642713183199266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-40.830108215380527</v>
      </c>
      <c r="AI64">
        <f t="shared" si="25"/>
        <v>-40.830755486298713</v>
      </c>
      <c r="AJ64">
        <f t="shared" si="7"/>
        <v>-2.2794605774671126</v>
      </c>
      <c r="AK64">
        <f t="shared" si="22"/>
        <v>-1.6745521632466467</v>
      </c>
      <c r="AL64">
        <f t="shared" si="26"/>
        <v>-44.784768227012471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-0.10389041710739325</v>
      </c>
      <c r="AR64">
        <f t="shared" si="27"/>
        <v>-0.10389206405981662</v>
      </c>
      <c r="AS64">
        <f t="shared" si="27"/>
        <v>-5.7999873261102685E-3</v>
      </c>
      <c r="AT64">
        <f t="shared" si="27"/>
        <v>-4.2608244335303538E-3</v>
      </c>
      <c r="AU64">
        <f t="shared" si="23"/>
        <v>-0.11395287581945723</v>
      </c>
      <c r="AW64">
        <v>61</v>
      </c>
      <c r="AX64">
        <f>IF(Z64&gt;0, (R64*SUMPRODUCT(K64:$K$98, X64:$X$98)-K64*$AZ$3)/Z64, 0)</f>
        <v>-417960.86798967962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250000</v>
      </c>
      <c r="S65">
        <f t="shared" si="1"/>
        <v>-1586865.4342534086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-21.642713183199266</v>
      </c>
      <c r="AC65">
        <f t="shared" si="2"/>
        <v>-19.413599967204881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-9.7574817864275563</v>
      </c>
      <c r="AI65">
        <f t="shared" si="25"/>
        <v>-9.7576347105472401</v>
      </c>
      <c r="AJ65">
        <f t="shared" si="7"/>
        <v>-2.2291132159943849</v>
      </c>
      <c r="AK65">
        <f t="shared" si="22"/>
        <v>-1.5149899228239487</v>
      </c>
      <c r="AL65">
        <f t="shared" si="26"/>
        <v>-13.501737849365574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-2.2167396303360141E-2</v>
      </c>
      <c r="AR65">
        <f t="shared" si="27"/>
        <v>-2.216774372184778E-2</v>
      </c>
      <c r="AS65">
        <f t="shared" si="27"/>
        <v>-5.0641791750755255E-3</v>
      </c>
      <c r="AT65">
        <f t="shared" si="27"/>
        <v>-3.4418083220559242E-3</v>
      </c>
      <c r="AU65">
        <f t="shared" si="23"/>
        <v>-3.067373121897923E-2</v>
      </c>
      <c r="AW65">
        <v>62</v>
      </c>
      <c r="AX65">
        <f>IF(Z65&gt;0, (R65*SUMPRODUCT(K65:$K$98, X65:$X$98)-K65*$AZ$3)/Z65, 0)</f>
        <v>-1586865.4342534086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250000</v>
      </c>
      <c r="S66">
        <f t="shared" si="1"/>
        <v>-6060782.4118506787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-19.413599967204881</v>
      </c>
      <c r="AC66">
        <f t="shared" si="2"/>
        <v>-17.352728405381651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-2.3121183507315997</v>
      </c>
      <c r="AI66">
        <f t="shared" si="25"/>
        <v>-2.31215413969255</v>
      </c>
      <c r="AJ66">
        <f t="shared" si="7"/>
        <v>-2.0608715618232303</v>
      </c>
      <c r="AK66">
        <f t="shared" si="22"/>
        <v>-1.3589519977043418</v>
      </c>
      <c r="AL66">
        <f t="shared" si="26"/>
        <v>-5.7319776992201223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-4.6899582237418047E-3</v>
      </c>
      <c r="AR66">
        <f t="shared" si="27"/>
        <v>-4.6900308189580806E-3</v>
      </c>
      <c r="AS66">
        <f t="shared" si="27"/>
        <v>-4.1803230039630769E-3</v>
      </c>
      <c r="AT66">
        <f t="shared" si="27"/>
        <v>-2.7565319462505688E-3</v>
      </c>
      <c r="AU66">
        <f t="shared" si="23"/>
        <v>-1.1626885769171726E-2</v>
      </c>
      <c r="AW66">
        <v>63</v>
      </c>
      <c r="AX66">
        <f>IF(Z66&gt;0, (R66*SUMPRODUCT(K66:$K$98, X66:$X$98)-K66*$AZ$3)/Z66, 0)</f>
        <v>-6060782.4118506787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-23374005.788837265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-17.352728405381651</v>
      </c>
      <c r="AC67">
        <f t="shared" ref="AC67:AC98" si="30">S67*Z67</f>
        <v>-15.497562150992366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-8.2878188975173134E-6</v>
      </c>
      <c r="AH67">
        <f t="shared" ref="AH67:AH98" si="33">-X67*R67</f>
        <v>-0.54286504886978071</v>
      </c>
      <c r="AI67">
        <f t="shared" ref="AI67:AI98" si="34">SUM(AE67:AH67)</f>
        <v>-0.54287333668867821</v>
      </c>
      <c r="AJ67">
        <f t="shared" ref="AJ67:AJ98" si="35">AB67-AC67</f>
        <v>-1.8551662543892853</v>
      </c>
      <c r="AK67">
        <f t="shared" si="22"/>
        <v>-1.2146909883767156</v>
      </c>
      <c r="AL67">
        <f t="shared" si="26"/>
        <v>-3.6127305794546789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-9.8317940447617764E-4</v>
      </c>
      <c r="AR67">
        <f t="shared" si="36"/>
        <v>-9.8319441449176985E-4</v>
      </c>
      <c r="AS67">
        <f t="shared" si="36"/>
        <v>-3.3598796920010954E-3</v>
      </c>
      <c r="AT67">
        <f t="shared" si="36"/>
        <v>-2.1999190499760292E-3</v>
      </c>
      <c r="AU67">
        <f t="shared" si="23"/>
        <v>-6.5429931564688947E-3</v>
      </c>
      <c r="AW67">
        <v>64</v>
      </c>
      <c r="AX67">
        <f>IF(Z67&gt;0, (R67*SUMPRODUCT(K67:$K$98, X67:$X$98)-K67*$AZ$3)/Z67, 0)</f>
        <v>-23374005.788837265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8"/>
        <v>250000</v>
      </c>
      <c r="S68">
        <f t="shared" si="29"/>
        <v>-91195775.097416267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-15.497562150992366</v>
      </c>
      <c r="AC68">
        <f t="shared" si="30"/>
        <v>-13.83795942627807</v>
      </c>
      <c r="AE68">
        <f t="shared" si="31"/>
        <v>0</v>
      </c>
      <c r="AF68">
        <f t="shared" si="32"/>
        <v>0</v>
      </c>
      <c r="AG68">
        <f t="shared" si="32"/>
        <v>-1.8967380083529389E-6</v>
      </c>
      <c r="AH68">
        <f t="shared" si="33"/>
        <v>-0.12616405400378405</v>
      </c>
      <c r="AI68">
        <f t="shared" si="34"/>
        <v>-0.1261659507417924</v>
      </c>
      <c r="AJ68">
        <f t="shared" si="35"/>
        <v>-1.6596027247142953</v>
      </c>
      <c r="AK68">
        <f t="shared" si="22"/>
        <v>-1.0848293505694657</v>
      </c>
      <c r="AL68">
        <f t="shared" si="26"/>
        <v>-2.8705980260255535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-2.0401331085215319E-4</v>
      </c>
      <c r="AR68">
        <f t="shared" si="36"/>
        <v>-2.0401637796825024E-4</v>
      </c>
      <c r="AS68">
        <f t="shared" si="36"/>
        <v>-2.6836569991486076E-3</v>
      </c>
      <c r="AT68">
        <f t="shared" si="36"/>
        <v>-1.7542209567285292E-3</v>
      </c>
      <c r="AU68">
        <f t="shared" si="23"/>
        <v>-4.6418943338453868E-3</v>
      </c>
      <c r="AW68">
        <v>65</v>
      </c>
      <c r="AX68">
        <f>IF(Z68&gt;0, (R68*SUMPRODUCT(K68:$K$98, X68:$X$98)-K68*$AZ$3)/Z68, 0)</f>
        <v>-91195775.097416267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8"/>
        <v>250000</v>
      </c>
      <c r="S69">
        <f t="shared" si="29"/>
        <v>-360035640.92775375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-13.83795942627807</v>
      </c>
      <c r="AC69">
        <f t="shared" si="30"/>
        <v>-12.355497453768589</v>
      </c>
      <c r="AE69">
        <f t="shared" si="31"/>
        <v>0</v>
      </c>
      <c r="AF69">
        <f t="shared" si="32"/>
        <v>0</v>
      </c>
      <c r="AG69">
        <f t="shared" si="32"/>
        <v>-4.2896785933228946E-7</v>
      </c>
      <c r="AH69">
        <f t="shared" si="33"/>
        <v>-2.8976055378742399E-2</v>
      </c>
      <c r="AI69">
        <f t="shared" si="34"/>
        <v>-2.897648434660173E-2</v>
      </c>
      <c r="AJ69">
        <f t="shared" si="35"/>
        <v>-1.4824619725094816</v>
      </c>
      <c r="AK69">
        <f t="shared" si="22"/>
        <v>-0.96865715983946499</v>
      </c>
      <c r="AL69">
        <f t="shared" si="26"/>
        <v>-2.4800956166955483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-4.1835417611694312E-5</v>
      </c>
      <c r="AR69">
        <f t="shared" si="36"/>
        <v>-4.1836036952363787E-5</v>
      </c>
      <c r="AS69">
        <f t="shared" si="36"/>
        <v>-2.1403677934329645E-3</v>
      </c>
      <c r="AT69">
        <f t="shared" si="36"/>
        <v>-1.3985401489179702E-3</v>
      </c>
      <c r="AU69">
        <f t="shared" si="23"/>
        <v>-3.5807439793032986E-3</v>
      </c>
      <c r="AW69">
        <v>66</v>
      </c>
      <c r="AX69">
        <f>IF(Z69&gt;0, (R69*SUMPRODUCT(K69:$K$98, X69:$X$98)-K69*$AZ$3)/Z69, 0)</f>
        <v>-360035640.92775375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8"/>
        <v>250000</v>
      </c>
      <c r="S70">
        <f t="shared" si="29"/>
        <v>-1439933636.0988958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-12.355497453768589</v>
      </c>
      <c r="AC70">
        <f t="shared" si="30"/>
        <v>-11.03173037327519</v>
      </c>
      <c r="AE70">
        <f t="shared" si="31"/>
        <v>0</v>
      </c>
      <c r="AF70">
        <f t="shared" si="32"/>
        <v>0</v>
      </c>
      <c r="AG70">
        <f t="shared" si="32"/>
        <v>-9.5765961853306566E-8</v>
      </c>
      <c r="AH70">
        <f t="shared" si="33"/>
        <v>-6.5782443777132006E-3</v>
      </c>
      <c r="AI70">
        <f t="shared" si="34"/>
        <v>-6.5783401436750539E-3</v>
      </c>
      <c r="AJ70">
        <f t="shared" si="35"/>
        <v>-1.3237670804933988</v>
      </c>
      <c r="AK70">
        <f t="shared" si="22"/>
        <v>-0.86488482176380133</v>
      </c>
      <c r="AL70">
        <f t="shared" si="26"/>
        <v>-2.1952302424008749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-8.4800190159555889E-6</v>
      </c>
      <c r="AR70">
        <f t="shared" si="36"/>
        <v>-8.4801424679179918E-6</v>
      </c>
      <c r="AS70">
        <f t="shared" si="36"/>
        <v>-1.7064689863623441E-3</v>
      </c>
      <c r="AT70">
        <f t="shared" si="36"/>
        <v>-1.1149235744443416E-3</v>
      </c>
      <c r="AU70">
        <f t="shared" si="23"/>
        <v>-2.8298727032746037E-3</v>
      </c>
      <c r="AW70">
        <v>67</v>
      </c>
      <c r="AX70">
        <f>IF(Z70&gt;0, (R70*SUMPRODUCT(K70:$K$98, X70:$X$98)-K70*$AZ$3)/Z70, 0)</f>
        <v>-1439933636.0988958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8"/>
        <v>250000</v>
      </c>
      <c r="S71">
        <f t="shared" si="29"/>
        <v>-5838724366.5885983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-11.03173037327519</v>
      </c>
      <c r="AC71">
        <f t="shared" si="30"/>
        <v>-9.8497666069450887</v>
      </c>
      <c r="AE71">
        <f t="shared" si="31"/>
        <v>0</v>
      </c>
      <c r="AF71">
        <f t="shared" si="32"/>
        <v>0</v>
      </c>
      <c r="AG71">
        <f t="shared" si="32"/>
        <v>-2.1087154463287389E-8</v>
      </c>
      <c r="AH71">
        <f t="shared" si="33"/>
        <v>-1.4744229554297223E-3</v>
      </c>
      <c r="AI71">
        <f t="shared" si="34"/>
        <v>-1.4744440425841856E-3</v>
      </c>
      <c r="AJ71">
        <f t="shared" si="35"/>
        <v>-1.1819637663301013</v>
      </c>
      <c r="AK71">
        <f t="shared" si="22"/>
        <v>-0.77222112612926341</v>
      </c>
      <c r="AL71">
        <f t="shared" si="26"/>
        <v>-1.9556593365019488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-1.6970353309568796E-6</v>
      </c>
      <c r="AR71">
        <f t="shared" si="36"/>
        <v>-1.6970596019070991E-6</v>
      </c>
      <c r="AS71">
        <f t="shared" si="36"/>
        <v>-1.3604198605199013E-3</v>
      </c>
      <c r="AT71">
        <f t="shared" si="36"/>
        <v>-8.8881316553480138E-4</v>
      </c>
      <c r="AU71">
        <f t="shared" si="23"/>
        <v>-2.2509300856566098E-3</v>
      </c>
      <c r="AW71">
        <v>68</v>
      </c>
      <c r="AX71">
        <f>IF(Z71&gt;0, (R71*SUMPRODUCT(K71:$K$98, X71:$X$98)-K71*$AZ$3)/Z71, 0)</f>
        <v>-5838724366.5885983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8"/>
        <v>250000</v>
      </c>
      <c r="S72">
        <f t="shared" si="29"/>
        <v>-24019236830.476517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-9.8497666069450887</v>
      </c>
      <c r="AC72">
        <f t="shared" si="30"/>
        <v>-8.7944359411687074</v>
      </c>
      <c r="AE72">
        <f t="shared" si="31"/>
        <v>0</v>
      </c>
      <c r="AF72">
        <f t="shared" si="32"/>
        <v>0</v>
      </c>
      <c r="AG72">
        <f t="shared" si="32"/>
        <v>-4.5767669489450605E-9</v>
      </c>
      <c r="AH72">
        <f t="shared" si="33"/>
        <v>-3.2599031939418912E-4</v>
      </c>
      <c r="AI72">
        <f t="shared" si="34"/>
        <v>-3.2599489616113805E-4</v>
      </c>
      <c r="AJ72">
        <f t="shared" si="35"/>
        <v>-1.0553306657763812</v>
      </c>
      <c r="AK72">
        <f t="shared" si="22"/>
        <v>-0.68948366248615622</v>
      </c>
      <c r="AL72">
        <f t="shared" si="26"/>
        <v>-1.7451403231586986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-3.3500823365977972E-7</v>
      </c>
      <c r="AR72">
        <f t="shared" si="36"/>
        <v>-3.3501293703445136E-7</v>
      </c>
      <c r="AS72">
        <f t="shared" si="36"/>
        <v>-1.0845244206201016E-3</v>
      </c>
      <c r="AT72">
        <f t="shared" si="36"/>
        <v>-7.0855694223072156E-4</v>
      </c>
      <c r="AU72">
        <f t="shared" si="23"/>
        <v>-1.7934163757878576E-3</v>
      </c>
      <c r="AW72">
        <v>69</v>
      </c>
      <c r="AX72">
        <f>IF(Z72&gt;0, (R72*SUMPRODUCT(K72:$K$98, X72:$X$98)-K72*$AZ$3)/Z72, 0)</f>
        <v>-24019236830.476517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8"/>
        <v>250000</v>
      </c>
      <c r="S73">
        <f t="shared" si="29"/>
        <v>-100375041636.63087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-8.7944359411687074</v>
      </c>
      <c r="AC73">
        <f t="shared" si="30"/>
        <v>-7.8521752379521992</v>
      </c>
      <c r="AE73">
        <f t="shared" si="31"/>
        <v>0</v>
      </c>
      <c r="AF73">
        <f t="shared" si="32"/>
        <v>0</v>
      </c>
      <c r="AG73">
        <f t="shared" si="32"/>
        <v>-9.7785454306185624E-10</v>
      </c>
      <c r="AH73">
        <f t="shared" si="33"/>
        <v>-7.1062894727875073E-5</v>
      </c>
      <c r="AI73">
        <f t="shared" si="34"/>
        <v>-7.1063872582418139E-5</v>
      </c>
      <c r="AJ73">
        <f t="shared" si="35"/>
        <v>-0.94226070321650823</v>
      </c>
      <c r="AK73">
        <f t="shared" ref="AK73:AK98" si="49">G73*SUM(AB73:AB73, AE73:AF73)</f>
        <v>-0.61561051588180959</v>
      </c>
      <c r="AL73">
        <f t="shared" si="26"/>
        <v>-1.5579422829709002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-6.5204211776293511E-8</v>
      </c>
      <c r="AR73">
        <f t="shared" si="36"/>
        <v>-6.5205109012959093E-8</v>
      </c>
      <c r="AS73">
        <f t="shared" si="36"/>
        <v>-8.6457731107466825E-4</v>
      </c>
      <c r="AT73">
        <f t="shared" si="36"/>
        <v>-5.6485735070295939E-4</v>
      </c>
      <c r="AU73">
        <f t="shared" si="23"/>
        <v>-1.4294998668866405E-3</v>
      </c>
      <c r="AW73">
        <v>70</v>
      </c>
      <c r="AX73">
        <f>IF(Z73&gt;0, (R73*SUMPRODUCT(K73:$K$98, X73:$X$98)-K73*$AZ$3)/Z73, 0)</f>
        <v>-100375041636.63087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8"/>
        <v>250000</v>
      </c>
      <c r="S74">
        <f t="shared" si="29"/>
        <v>-426407897313.88202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-7.8521752379521992</v>
      </c>
      <c r="AC74">
        <f t="shared" si="30"/>
        <v>-7.0108708047414625</v>
      </c>
      <c r="AE74">
        <f t="shared" si="31"/>
        <v>0</v>
      </c>
      <c r="AF74">
        <f t="shared" si="32"/>
        <v>0</v>
      </c>
      <c r="AG74">
        <f t="shared" si="32"/>
        <v>-2.0552125232980586E-10</v>
      </c>
      <c r="AH74">
        <f t="shared" si="33"/>
        <v>-1.5251094906028639E-5</v>
      </c>
      <c r="AI74">
        <f t="shared" si="34"/>
        <v>-1.5251300427280968E-5</v>
      </c>
      <c r="AJ74">
        <f t="shared" si="35"/>
        <v>-0.84130443321073667</v>
      </c>
      <c r="AK74">
        <f t="shared" si="49"/>
        <v>-0.54965226665665401</v>
      </c>
      <c r="AL74">
        <f t="shared" si="26"/>
        <v>-1.3909719511678178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-1.2494410081091443E-8</v>
      </c>
      <c r="AR74">
        <f t="shared" si="36"/>
        <v>-1.2494578453711428E-8</v>
      </c>
      <c r="AS74">
        <f t="shared" si="36"/>
        <v>-6.8923593068849086E-4</v>
      </c>
      <c r="AT74">
        <f t="shared" si="36"/>
        <v>-4.5030083832833264E-4</v>
      </c>
      <c r="AU74">
        <f t="shared" si="23"/>
        <v>-1.139549263595277E-3</v>
      </c>
      <c r="AW74">
        <v>71</v>
      </c>
      <c r="AX74">
        <f>IF(Z74&gt;0, (R74*SUMPRODUCT(K74:$K$98, X74:$X$98)-K74*$AZ$3)/Z74, 0)</f>
        <v>-426407897313.88202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8"/>
        <v>250000</v>
      </c>
      <c r="S75">
        <f t="shared" si="29"/>
        <v>-1843782357382.0063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-7.0108708047414625</v>
      </c>
      <c r="AC75">
        <f t="shared" si="30"/>
        <v>-6.2597060865082392</v>
      </c>
      <c r="AE75">
        <f t="shared" si="31"/>
        <v>0</v>
      </c>
      <c r="AF75">
        <f t="shared" si="32"/>
        <v>0</v>
      </c>
      <c r="AG75">
        <f t="shared" si="32"/>
        <v>-4.2437940556311239E-11</v>
      </c>
      <c r="AH75">
        <f t="shared" si="33"/>
        <v>-3.2205619850039309E-6</v>
      </c>
      <c r="AI75">
        <f t="shared" si="34"/>
        <v>-3.2206044229444873E-6</v>
      </c>
      <c r="AJ75">
        <f t="shared" si="35"/>
        <v>-0.75116471823322328</v>
      </c>
      <c r="AK75">
        <f t="shared" si="49"/>
        <v>-0.49076095633190242</v>
      </c>
      <c r="AL75">
        <f t="shared" si="26"/>
        <v>-1.2419288951695486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-2.355745509008083E-9</v>
      </c>
      <c r="AR75">
        <f t="shared" si="36"/>
        <v>-2.3557765511020846E-9</v>
      </c>
      <c r="AS75">
        <f t="shared" si="36"/>
        <v>-5.4945469757852771E-4</v>
      </c>
      <c r="AT75">
        <f t="shared" si="36"/>
        <v>-3.5897707426798056E-4</v>
      </c>
      <c r="AU75">
        <f t="shared" si="23"/>
        <v>-9.0843412762305932E-4</v>
      </c>
      <c r="AW75">
        <v>72</v>
      </c>
      <c r="AX75">
        <f>IF(Z75&gt;0, (R75*SUMPRODUCT(K75:$K$98, X75:$X$98)-K75*$AZ$3)/Z75, 0)</f>
        <v>-1843782357382.0063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8"/>
        <v>250000</v>
      </c>
      <c r="S76">
        <f t="shared" si="29"/>
        <v>-8126067345478.5752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-6.2597060865082392</v>
      </c>
      <c r="AC76">
        <f t="shared" si="30"/>
        <v>-5.5890232935714561</v>
      </c>
      <c r="AE76">
        <f t="shared" si="31"/>
        <v>0</v>
      </c>
      <c r="AF76">
        <f t="shared" si="32"/>
        <v>0</v>
      </c>
      <c r="AG76">
        <f t="shared" si="32"/>
        <v>-8.5973679763453541E-12</v>
      </c>
      <c r="AH76">
        <f t="shared" si="33"/>
        <v>-6.6832386348805549E-7</v>
      </c>
      <c r="AI76">
        <f t="shared" si="34"/>
        <v>-6.6833246085603186E-7</v>
      </c>
      <c r="AJ76">
        <f t="shared" si="35"/>
        <v>-0.67068279293678312</v>
      </c>
      <c r="AK76">
        <f t="shared" si="49"/>
        <v>-0.4381794260555768</v>
      </c>
      <c r="AL76">
        <f t="shared" si="26"/>
        <v>-1.1088628873248207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-4.3648131336180115E-10</v>
      </c>
      <c r="AR76">
        <f t="shared" si="36"/>
        <v>-4.3648692828993822E-10</v>
      </c>
      <c r="AS76">
        <f t="shared" si="36"/>
        <v>-4.3802192664850129E-4</v>
      </c>
      <c r="AT76">
        <f t="shared" si="36"/>
        <v>-2.8617432628346752E-4</v>
      </c>
      <c r="AU76">
        <f t="shared" si="23"/>
        <v>-7.2419668941889706E-4</v>
      </c>
      <c r="AW76">
        <v>73</v>
      </c>
      <c r="AX76">
        <f>IF(Z76&gt;0, (R76*SUMPRODUCT(K76:$K$98, X76:$X$98)-K76*$AZ$3)/Z76, 0)</f>
        <v>-8126067345478.5752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8"/>
        <v>250000</v>
      </c>
      <c r="S77">
        <f t="shared" si="29"/>
        <v>-36530547543088.969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-5.5890232935714561</v>
      </c>
      <c r="AC77">
        <f t="shared" si="30"/>
        <v>-4.9901993696396074</v>
      </c>
      <c r="AE77">
        <f t="shared" si="31"/>
        <v>0</v>
      </c>
      <c r="AF77">
        <f t="shared" si="32"/>
        <v>0</v>
      </c>
      <c r="AG77">
        <f t="shared" si="32"/>
        <v>-1.7075433114414398E-12</v>
      </c>
      <c r="AH77">
        <f t="shared" si="33"/>
        <v>-1.360770197028092E-7</v>
      </c>
      <c r="AI77">
        <f t="shared" si="34"/>
        <v>-1.3607872724612064E-7</v>
      </c>
      <c r="AJ77">
        <f t="shared" si="35"/>
        <v>-0.59882392393184869</v>
      </c>
      <c r="AK77">
        <f t="shared" si="49"/>
        <v>-0.39123163055000199</v>
      </c>
      <c r="AL77">
        <f t="shared" si="26"/>
        <v>-0.99005569056057796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-7.9349729977913426E-11</v>
      </c>
      <c r="AR77">
        <f t="shared" si="36"/>
        <v>-7.9350725686821402E-11</v>
      </c>
      <c r="AS77">
        <f t="shared" si="36"/>
        <v>-3.4918839912927505E-4</v>
      </c>
      <c r="AT77">
        <f t="shared" si="36"/>
        <v>-2.2813642090899322E-4</v>
      </c>
      <c r="AU77">
        <f t="shared" si="23"/>
        <v>-5.7732489938899399E-4</v>
      </c>
      <c r="AW77">
        <v>74</v>
      </c>
      <c r="AX77">
        <f>IF(Z77&gt;0, (R77*SUMPRODUCT(K77:$K$98, X77:$X$98)-K77*$AZ$3)/Z77, 0)</f>
        <v>-36530547543088.969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8"/>
        <v>250000</v>
      </c>
      <c r="S78">
        <f t="shared" si="29"/>
        <v>-167729944139496.59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-4.9901993696396074</v>
      </c>
      <c r="AC78">
        <f t="shared" si="30"/>
        <v>-4.4555351515329491</v>
      </c>
      <c r="AE78">
        <f t="shared" si="31"/>
        <v>0</v>
      </c>
      <c r="AF78">
        <f t="shared" si="32"/>
        <v>0</v>
      </c>
      <c r="AG78">
        <f t="shared" si="32"/>
        <v>-3.3204678914006237E-13</v>
      </c>
      <c r="AH78">
        <f t="shared" si="33"/>
        <v>-2.7168421783739261E-8</v>
      </c>
      <c r="AI78">
        <f t="shared" si="34"/>
        <v>-2.7168753830528402E-8</v>
      </c>
      <c r="AJ78">
        <f t="shared" si="35"/>
        <v>-0.53466421810665832</v>
      </c>
      <c r="AK78">
        <f t="shared" si="49"/>
        <v>-0.34931395587477254</v>
      </c>
      <c r="AL78">
        <f t="shared" si="26"/>
        <v>-0.88397820115018466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-1.4145133560955508E-11</v>
      </c>
      <c r="AR78">
        <f t="shared" si="36"/>
        <v>-1.4145306439830043E-11</v>
      </c>
      <c r="AS78">
        <f t="shared" si="36"/>
        <v>-2.7837085405929042E-4</v>
      </c>
      <c r="AT78">
        <f t="shared" si="36"/>
        <v>-1.8186895800887851E-4</v>
      </c>
      <c r="AU78">
        <f t="shared" si="23"/>
        <v>-4.6023982621347533E-4</v>
      </c>
      <c r="AW78">
        <v>75</v>
      </c>
      <c r="AX78">
        <f>IF(Z78&gt;0, (R78*SUMPRODUCT(K78:$K$98, X78:$X$98)-K78*$AZ$3)/Z78, 0)</f>
        <v>-167729944139496.59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8"/>
        <v>250000</v>
      </c>
      <c r="S79">
        <f t="shared" si="29"/>
        <v>-787056367471604.63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-4.4555351515329491</v>
      </c>
      <c r="AC79">
        <f t="shared" si="30"/>
        <v>-3.9781563853095867</v>
      </c>
      <c r="AE79">
        <f t="shared" si="31"/>
        <v>0</v>
      </c>
      <c r="AF79">
        <f t="shared" si="32"/>
        <v>0</v>
      </c>
      <c r="AG79">
        <f t="shared" si="32"/>
        <v>-6.3180931978374317E-14</v>
      </c>
      <c r="AH79">
        <f t="shared" si="33"/>
        <v>-5.3109077854057488E-9</v>
      </c>
      <c r="AI79">
        <f t="shared" si="34"/>
        <v>-5.3109709663377272E-9</v>
      </c>
      <c r="AJ79">
        <f t="shared" si="35"/>
        <v>-0.47737876622336239</v>
      </c>
      <c r="AK79">
        <f t="shared" si="49"/>
        <v>-0.31188746060730649</v>
      </c>
      <c r="AL79">
        <f t="shared" si="26"/>
        <v>-0.78926623214163982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-2.4688424695663907E-12</v>
      </c>
      <c r="AR79">
        <f t="shared" si="36"/>
        <v>-2.4688718400195106E-12</v>
      </c>
      <c r="AS79">
        <f t="shared" si="36"/>
        <v>-2.2191554057107409E-4</v>
      </c>
      <c r="AT79">
        <f t="shared" si="36"/>
        <v>-1.4498481984350731E-4</v>
      </c>
      <c r="AU79">
        <f t="shared" si="23"/>
        <v>-3.6690036288345324E-4</v>
      </c>
      <c r="AW79">
        <v>76</v>
      </c>
      <c r="AX79">
        <f>IF(Z79&gt;0, (R79*SUMPRODUCT(K79:$K$98, X79:$X$98)-K79*$AZ$3)/Z79, 0)</f>
        <v>-787056367471604.63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8"/>
        <v>250000</v>
      </c>
      <c r="S80">
        <f t="shared" si="29"/>
        <v>-3774782558361091.5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-3.9781563853095867</v>
      </c>
      <c r="AC80">
        <f t="shared" si="30"/>
        <v>-3.5519253440285663</v>
      </c>
      <c r="AE80">
        <f t="shared" si="31"/>
        <v>0</v>
      </c>
      <c r="AF80">
        <f t="shared" si="32"/>
        <v>0</v>
      </c>
      <c r="AG80">
        <f t="shared" si="32"/>
        <v>-1.1762019696211045E-14</v>
      </c>
      <c r="AH80">
        <f t="shared" si="33"/>
        <v>-1.0157420592475906E-9</v>
      </c>
      <c r="AI80">
        <f t="shared" si="34"/>
        <v>-1.0157538212672868E-9</v>
      </c>
      <c r="AJ80">
        <f t="shared" si="35"/>
        <v>-0.42623104128102041</v>
      </c>
      <c r="AK80">
        <f t="shared" si="49"/>
        <v>-0.27847094697167107</v>
      </c>
      <c r="AL80">
        <f t="shared" si="26"/>
        <v>-0.70470198926844529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-4.2158973893959898E-13</v>
      </c>
      <c r="AR80">
        <f t="shared" si="36"/>
        <v>-4.2159462083532042E-13</v>
      </c>
      <c r="AS80">
        <f t="shared" si="36"/>
        <v>-1.7690971028090277E-4</v>
      </c>
      <c r="AT80">
        <f t="shared" si="36"/>
        <v>-1.1558101071743938E-4</v>
      </c>
      <c r="AU80">
        <f t="shared" si="23"/>
        <v>-2.9249072141993677E-4</v>
      </c>
      <c r="AW80">
        <v>77</v>
      </c>
      <c r="AX80">
        <f>IF(Z80&gt;0, (R80*SUMPRODUCT(K80:$K$98, X80:$X$98)-K80*$AZ$3)/Z80, 0)</f>
        <v>-3774782558361091.5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8"/>
        <v>250000</v>
      </c>
      <c r="S81">
        <f t="shared" si="29"/>
        <v>-1.8523185258969276E+16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-3.5519253440285663</v>
      </c>
      <c r="AC81">
        <f t="shared" si="30"/>
        <v>-3.1713619143115874</v>
      </c>
      <c r="AE81">
        <f t="shared" si="31"/>
        <v>0</v>
      </c>
      <c r="AF81">
        <f t="shared" si="32"/>
        <v>0</v>
      </c>
      <c r="AG81">
        <f t="shared" si="32"/>
        <v>-2.1401299708806523E-15</v>
      </c>
      <c r="AH81">
        <f t="shared" si="33"/>
        <v>-1.9008539056736564E-10</v>
      </c>
      <c r="AI81">
        <f t="shared" si="34"/>
        <v>-1.9008753069733652E-10</v>
      </c>
      <c r="AJ81">
        <f t="shared" si="35"/>
        <v>-0.38056342971697887</v>
      </c>
      <c r="AK81">
        <f t="shared" si="49"/>
        <v>-0.24863477408199966</v>
      </c>
      <c r="AL81">
        <f t="shared" si="26"/>
        <v>-0.62919820398906612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-7.0442913997077384E-14</v>
      </c>
      <c r="AR81">
        <f t="shared" si="36"/>
        <v>-7.0443707098488447E-14</v>
      </c>
      <c r="AS81">
        <f t="shared" si="36"/>
        <v>-1.410313379159209E-4</v>
      </c>
      <c r="AT81">
        <f t="shared" si="36"/>
        <v>-9.2140474105157309E-5</v>
      </c>
      <c r="AU81">
        <f t="shared" si="23"/>
        <v>-2.3317181209152194E-4</v>
      </c>
      <c r="AW81">
        <v>78</v>
      </c>
      <c r="AX81">
        <f>IF(Z81&gt;0, (R81*SUMPRODUCT(K81:$K$98, X81:$X$98)-K81*$AZ$3)/Z81, 0)</f>
        <v>-1.8523185258969276E+16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8"/>
        <v>250000</v>
      </c>
      <c r="S82">
        <f t="shared" si="29"/>
        <v>-9.3087195188913232E+16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-3.1713619143115874</v>
      </c>
      <c r="AC82">
        <f t="shared" si="30"/>
        <v>-2.831573137778264</v>
      </c>
      <c r="AE82">
        <f t="shared" si="31"/>
        <v>0</v>
      </c>
      <c r="AF82">
        <f t="shared" si="32"/>
        <v>0</v>
      </c>
      <c r="AG82">
        <f t="shared" si="32"/>
        <v>-3.8023128906610172E-16</v>
      </c>
      <c r="AH82">
        <f t="shared" si="33"/>
        <v>-3.4769947642114882E-11</v>
      </c>
      <c r="AI82">
        <f t="shared" si="34"/>
        <v>-3.4770327873403951E-11</v>
      </c>
      <c r="AJ82">
        <f t="shared" si="35"/>
        <v>-0.3397887765333234</v>
      </c>
      <c r="AK82">
        <f t="shared" si="49"/>
        <v>-0.22199533400181115</v>
      </c>
      <c r="AL82">
        <f t="shared" si="26"/>
        <v>-0.56178411056990485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-1.1504681171210071E-14</v>
      </c>
      <c r="AR82">
        <f t="shared" si="36"/>
        <v>-1.150480698214879E-14</v>
      </c>
      <c r="AS82">
        <f t="shared" si="36"/>
        <v>-1.1242931912950264E-4</v>
      </c>
      <c r="AT82">
        <f t="shared" si="36"/>
        <v>-7.3453821831288247E-5</v>
      </c>
      <c r="AU82">
        <f t="shared" si="23"/>
        <v>-1.8588314097229571E-4</v>
      </c>
      <c r="AW82">
        <v>79</v>
      </c>
      <c r="AX82">
        <f>IF(Z82&gt;0, (R82*SUMPRODUCT(K82:$K$98, X82:$X$98)-K82*$AZ$3)/Z82, 0)</f>
        <v>-9.3087195188913232E+16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8"/>
        <v>250000</v>
      </c>
      <c r="S83">
        <f t="shared" si="29"/>
        <v>-4.7949359856765331E+17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-2.831573137778264</v>
      </c>
      <c r="AC83">
        <f t="shared" si="30"/>
        <v>-2.5281903015877454</v>
      </c>
      <c r="AE83">
        <f t="shared" si="31"/>
        <v>0</v>
      </c>
      <c r="AF83">
        <f t="shared" si="32"/>
        <v>0</v>
      </c>
      <c r="AG83">
        <f t="shared" si="32"/>
        <v>-6.5907822052785834E-17</v>
      </c>
      <c r="AH83">
        <f t="shared" si="33"/>
        <v>-6.2104230824530975E-12</v>
      </c>
      <c r="AI83">
        <f t="shared" si="34"/>
        <v>-6.2104889902751501E-12</v>
      </c>
      <c r="AJ83">
        <f t="shared" si="35"/>
        <v>-0.30338283619051865</v>
      </c>
      <c r="AK83">
        <f t="shared" si="49"/>
        <v>-0.19821011964447849</v>
      </c>
      <c r="AL83">
        <f t="shared" si="26"/>
        <v>-0.50159295584120756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-1.8347365620101439E-15</v>
      </c>
      <c r="AR83">
        <f t="shared" si="36"/>
        <v>-1.834756033065374E-15</v>
      </c>
      <c r="AS83">
        <f t="shared" si="36"/>
        <v>-8.9627964867284473E-5</v>
      </c>
      <c r="AT83">
        <f t="shared" si="36"/>
        <v>-5.8556937046627723E-5</v>
      </c>
      <c r="AU83">
        <f t="shared" si="23"/>
        <v>-1.4818490191574694E-4</v>
      </c>
      <c r="AW83">
        <v>80</v>
      </c>
      <c r="AX83">
        <f>IF(Z83&gt;0, (R83*SUMPRODUCT(K83:$K$98, X83:$X$98)-K83*$AZ$3)/Z83, 0)</f>
        <v>-4.7949359856765331E+17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8"/>
        <v>250000</v>
      </c>
      <c r="S84">
        <f t="shared" si="29"/>
        <v>-2.5334570627776E+18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-2.5281903015877454</v>
      </c>
      <c r="AC84">
        <f t="shared" si="30"/>
        <v>-2.2573127692747743</v>
      </c>
      <c r="AE84">
        <f t="shared" si="31"/>
        <v>0</v>
      </c>
      <c r="AF84">
        <f t="shared" si="32"/>
        <v>0</v>
      </c>
      <c r="AG84">
        <f t="shared" si="32"/>
        <v>-1.1137512464884298E-17</v>
      </c>
      <c r="AH84">
        <f t="shared" si="33"/>
        <v>-1.0822246273474734E-12</v>
      </c>
      <c r="AI84">
        <f t="shared" si="34"/>
        <v>-1.0822357648599382E-12</v>
      </c>
      <c r="AJ84">
        <f t="shared" si="35"/>
        <v>-0.27087753231297107</v>
      </c>
      <c r="AK84">
        <f t="shared" si="49"/>
        <v>-0.1769733211111422</v>
      </c>
      <c r="AL84">
        <f t="shared" si="26"/>
        <v>-0.44785085342519548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-2.8546437545114246E-16</v>
      </c>
      <c r="AR84">
        <f t="shared" si="36"/>
        <v>-2.8546731325440393E-16</v>
      </c>
      <c r="AS84">
        <f t="shared" si="36"/>
        <v>-7.1450864849559252E-5</v>
      </c>
      <c r="AT84">
        <f t="shared" si="36"/>
        <v>-4.668123170171233E-5</v>
      </c>
      <c r="AU84">
        <f t="shared" si="23"/>
        <v>-1.1813209655155705E-4</v>
      </c>
      <c r="AW84">
        <v>81</v>
      </c>
      <c r="AX84">
        <f>IF(Z84&gt;0, (R84*SUMPRODUCT(K84:$K$98, X84:$X$98)-K84*$AZ$3)/Z84, 0)</f>
        <v>-2.5334570627776E+18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8"/>
        <v>250000</v>
      </c>
      <c r="S85">
        <f t="shared" si="29"/>
        <v>-1.3741399493203694E+19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-2.2573127692747743</v>
      </c>
      <c r="AC85">
        <f t="shared" si="30"/>
        <v>-2.0154578297096202</v>
      </c>
      <c r="AE85">
        <f t="shared" si="31"/>
        <v>0</v>
      </c>
      <c r="AF85">
        <f t="shared" si="32"/>
        <v>0</v>
      </c>
      <c r="AG85">
        <f t="shared" si="32"/>
        <v>-1.8333811547965309E-18</v>
      </c>
      <c r="AH85">
        <f t="shared" si="33"/>
        <v>-1.8385512370877848E-13</v>
      </c>
      <c r="AI85">
        <f t="shared" si="34"/>
        <v>-1.8385695708993327E-13</v>
      </c>
      <c r="AJ85">
        <f t="shared" si="35"/>
        <v>-0.24185493956515414</v>
      </c>
      <c r="AK85">
        <f t="shared" si="49"/>
        <v>-0.15801189384923423</v>
      </c>
      <c r="AL85">
        <f t="shared" si="26"/>
        <v>-0.39986683341457219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-4.3300431102058128E-17</v>
      </c>
      <c r="AR85">
        <f t="shared" si="36"/>
        <v>-4.3300862888743075E-17</v>
      </c>
      <c r="AS85">
        <f t="shared" si="36"/>
        <v>-5.6960192003794371E-5</v>
      </c>
      <c r="AT85">
        <f t="shared" si="36"/>
        <v>-3.7213992109145702E-5</v>
      </c>
      <c r="AU85">
        <f t="shared" si="23"/>
        <v>-9.417418411298336E-5</v>
      </c>
      <c r="AW85">
        <v>82</v>
      </c>
      <c r="AX85">
        <f>IF(Z85&gt;0, (R85*SUMPRODUCT(K85:$K$98, X85:$X$98)-K85*$AZ$3)/Z85, 0)</f>
        <v>-1.3741399493203694E+19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8"/>
        <v>250000</v>
      </c>
      <c r="S86">
        <f t="shared" si="29"/>
        <v>-7.6581863567275426E+19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-2.0154578297096202</v>
      </c>
      <c r="AC86">
        <f t="shared" si="30"/>
        <v>-1.7995159193835892</v>
      </c>
      <c r="AE86">
        <f t="shared" si="31"/>
        <v>0</v>
      </c>
      <c r="AF86">
        <f t="shared" si="32"/>
        <v>0</v>
      </c>
      <c r="AG86">
        <f t="shared" si="32"/>
        <v>-2.9372423109728122E-19</v>
      </c>
      <c r="AH86">
        <f t="shared" si="33"/>
        <v>-3.0426462243025688E-14</v>
      </c>
      <c r="AI86">
        <f t="shared" si="34"/>
        <v>-3.0426755967256788E-14</v>
      </c>
      <c r="AJ86">
        <f t="shared" si="35"/>
        <v>-0.21594191032603094</v>
      </c>
      <c r="AK86">
        <f t="shared" si="49"/>
        <v>-0.14108204807967342</v>
      </c>
      <c r="AL86">
        <f t="shared" si="26"/>
        <v>-0.35702395840573475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-6.3980837264735483E-18</v>
      </c>
      <c r="AR86">
        <f t="shared" si="36"/>
        <v>-6.3981454908748145E-18</v>
      </c>
      <c r="AS86">
        <f t="shared" si="36"/>
        <v>-4.5408316329555557E-5</v>
      </c>
      <c r="AT86">
        <f t="shared" si="36"/>
        <v>-2.9666766668642935E-5</v>
      </c>
      <c r="AU86">
        <f t="shared" si="23"/>
        <v>-7.5075082998204889E-5</v>
      </c>
      <c r="AW86">
        <v>83</v>
      </c>
      <c r="AX86">
        <f>IF(Z86&gt;0, (R86*SUMPRODUCT(K86:$K$98, X86:$X$98)-K86*$AZ$3)/Z86, 0)</f>
        <v>-7.6581863567275426E+19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8"/>
        <v>250000</v>
      </c>
      <c r="S87">
        <f t="shared" si="29"/>
        <v>-4.3887799659552604E+20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-1.7995159193835892</v>
      </c>
      <c r="AC87">
        <f t="shared" si="30"/>
        <v>-1.6067106423067761</v>
      </c>
      <c r="AE87">
        <f t="shared" si="31"/>
        <v>0</v>
      </c>
      <c r="AF87">
        <f t="shared" si="32"/>
        <v>0</v>
      </c>
      <c r="AG87">
        <f t="shared" si="32"/>
        <v>-4.5761881854706405E-20</v>
      </c>
      <c r="AH87">
        <f t="shared" si="33"/>
        <v>-4.9005021386320397E-15</v>
      </c>
      <c r="AI87">
        <f t="shared" si="34"/>
        <v>-4.9005479005138947E-15</v>
      </c>
      <c r="AJ87">
        <f t="shared" si="35"/>
        <v>-0.19280527707681316</v>
      </c>
      <c r="AK87">
        <f t="shared" si="49"/>
        <v>-0.12596611435685126</v>
      </c>
      <c r="AL87">
        <f t="shared" si="26"/>
        <v>-0.31877139143366934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-9.2007031853372702E-19</v>
      </c>
      <c r="AR87">
        <f t="shared" si="36"/>
        <v>-9.2007891033677593E-19</v>
      </c>
      <c r="AS87">
        <f t="shared" si="36"/>
        <v>-3.6199231767821681E-5</v>
      </c>
      <c r="AT87">
        <f t="shared" si="36"/>
        <v>-2.3650164754976828E-5</v>
      </c>
      <c r="AU87">
        <f t="shared" si="23"/>
        <v>-5.9849396522799427E-5</v>
      </c>
      <c r="AW87">
        <v>84</v>
      </c>
      <c r="AX87">
        <f>IF(Z87&gt;0, (R87*SUMPRODUCT(K87:$K$98, X87:$X$98)-K87*$AZ$3)/Z87, 0)</f>
        <v>-4.3887799659552604E+20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8"/>
        <v>250000</v>
      </c>
      <c r="S88">
        <f t="shared" si="29"/>
        <v>-2.5880740515714863E+21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-1.6067106423067761</v>
      </c>
      <c r="AC88">
        <f t="shared" si="30"/>
        <v>-1.4345630734881929</v>
      </c>
      <c r="AE88">
        <f t="shared" si="31"/>
        <v>0</v>
      </c>
      <c r="AF88">
        <f t="shared" si="32"/>
        <v>0</v>
      </c>
      <c r="AG88">
        <f t="shared" si="32"/>
        <v>-6.9287192179505159E-21</v>
      </c>
      <c r="AH88">
        <f t="shared" si="33"/>
        <v>-7.6751087636417644E-16</v>
      </c>
      <c r="AI88">
        <f t="shared" si="34"/>
        <v>-7.6751780508339443E-16</v>
      </c>
      <c r="AJ88">
        <f t="shared" si="35"/>
        <v>-0.17214756881858317</v>
      </c>
      <c r="AK88">
        <f t="shared" si="49"/>
        <v>-0.11246974496147434</v>
      </c>
      <c r="AL88">
        <f t="shared" si="26"/>
        <v>-0.28461731378005828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-1.2866100913844517E-19</v>
      </c>
      <c r="AR88">
        <f t="shared" si="36"/>
        <v>-1.2866217062818308E-19</v>
      </c>
      <c r="AS88">
        <f t="shared" si="36"/>
        <v>-2.8857805937357841E-5</v>
      </c>
      <c r="AT88">
        <f t="shared" si="36"/>
        <v>-1.8853766545740457E-5</v>
      </c>
      <c r="AU88">
        <f t="shared" si="23"/>
        <v>-4.7711572483098427E-5</v>
      </c>
      <c r="AW88">
        <v>85</v>
      </c>
      <c r="AX88">
        <f>IF(Z88&gt;0, (R88*SUMPRODUCT(K88:$K$98, X88:$X$98)-K88*$AZ$3)/Z88, 0)</f>
        <v>-2.5880740515714863E+21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8"/>
        <v>250000</v>
      </c>
      <c r="S89">
        <f t="shared" si="29"/>
        <v>-1.5793672490373031E+22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-1.4345630734881929</v>
      </c>
      <c r="AC89">
        <f t="shared" si="30"/>
        <v>-1.2808598870430292</v>
      </c>
      <c r="AE89">
        <f t="shared" si="31"/>
        <v>0</v>
      </c>
      <c r="AF89">
        <f t="shared" si="32"/>
        <v>0</v>
      </c>
      <c r="AG89">
        <f t="shared" si="32"/>
        <v>-1.0137444978548942E-21</v>
      </c>
      <c r="AH89">
        <f t="shared" si="33"/>
        <v>-1.1691375055832232E-16</v>
      </c>
      <c r="AI89">
        <f t="shared" si="34"/>
        <v>-1.1691476430282018E-16</v>
      </c>
      <c r="AJ89">
        <f t="shared" si="35"/>
        <v>-0.15370318644516368</v>
      </c>
      <c r="AK89">
        <f t="shared" si="49"/>
        <v>-0.10041941514417352</v>
      </c>
      <c r="AL89">
        <f t="shared" si="26"/>
        <v>-0.2541226015893373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-1.7498869201990688E-20</v>
      </c>
      <c r="AR89">
        <f t="shared" si="36"/>
        <v>-1.7499020932495335E-20</v>
      </c>
      <c r="AS89">
        <f t="shared" si="36"/>
        <v>-2.3005266212817172E-5</v>
      </c>
      <c r="AT89">
        <f t="shared" si="36"/>
        <v>-1.503010725904054E-5</v>
      </c>
      <c r="AU89">
        <f t="shared" si="23"/>
        <v>-3.8035373471857726E-5</v>
      </c>
      <c r="AW89">
        <v>86</v>
      </c>
      <c r="AX89">
        <f>IF(Z89&gt;0, (R89*SUMPRODUCT(K89:$K$98, X89:$X$98)-K89*$AZ$3)/Z89, 0)</f>
        <v>-1.5793672490373031E+22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8"/>
        <v>250000</v>
      </c>
      <c r="S90">
        <f t="shared" si="29"/>
        <v>-9.9840200343023954E+22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-1.2808598870430292</v>
      </c>
      <c r="AC90">
        <f t="shared" si="30"/>
        <v>-1.1436248991455618</v>
      </c>
      <c r="AE90">
        <f t="shared" si="31"/>
        <v>0</v>
      </c>
      <c r="AF90">
        <f t="shared" si="32"/>
        <v>0</v>
      </c>
      <c r="AG90">
        <f t="shared" si="32"/>
        <v>-1.4318191660478139E-22</v>
      </c>
      <c r="AH90">
        <f t="shared" si="33"/>
        <v>-1.7208502725431279E-17</v>
      </c>
      <c r="AI90">
        <f t="shared" si="34"/>
        <v>-1.7208645907347885E-17</v>
      </c>
      <c r="AJ90">
        <f t="shared" si="35"/>
        <v>-0.13723498789746746</v>
      </c>
      <c r="AK90">
        <f t="shared" si="49"/>
        <v>-8.9660192093012056E-2</v>
      </c>
      <c r="AL90">
        <f t="shared" si="26"/>
        <v>-0.22689517999047953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-2.2996908352492547E-21</v>
      </c>
      <c r="AR90">
        <f t="shared" si="36"/>
        <v>-2.2997099696357058E-21</v>
      </c>
      <c r="AS90">
        <f t="shared" si="36"/>
        <v>-1.8339657376289185E-5</v>
      </c>
      <c r="AT90">
        <f t="shared" si="36"/>
        <v>-1.1981909485842265E-5</v>
      </c>
      <c r="AU90">
        <f t="shared" si="23"/>
        <v>-3.0321566862131453E-5</v>
      </c>
      <c r="AW90">
        <v>87</v>
      </c>
      <c r="AX90">
        <f>IF(Z90&gt;0, (R90*SUMPRODUCT(K90:$K$98, X90:$X$98)-K90*$AZ$3)/Z90, 0)</f>
        <v>-9.9840200343023954E+22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8"/>
        <v>250000</v>
      </c>
      <c r="S91">
        <f t="shared" si="29"/>
        <v>-6.5447827934840188E+23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-1.1436248991455618</v>
      </c>
      <c r="AC91">
        <f t="shared" si="30"/>
        <v>-1.0210936599513945</v>
      </c>
      <c r="AE91">
        <f t="shared" si="31"/>
        <v>0</v>
      </c>
      <c r="AF91">
        <f t="shared" si="32"/>
        <v>0</v>
      </c>
      <c r="AG91">
        <f t="shared" si="32"/>
        <v>-1.9502054005672934E-23</v>
      </c>
      <c r="AH91">
        <f t="shared" si="33"/>
        <v>-2.4449608686612127E-18</v>
      </c>
      <c r="AI91">
        <f t="shared" si="34"/>
        <v>-2.4449803707152183E-18</v>
      </c>
      <c r="AJ91">
        <f t="shared" si="35"/>
        <v>-0.12253123919416731</v>
      </c>
      <c r="AK91">
        <f t="shared" si="49"/>
        <v>-8.0053742940189326E-2</v>
      </c>
      <c r="AL91">
        <f t="shared" si="26"/>
        <v>-0.20258498213435663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-2.9172944079255262E-22</v>
      </c>
      <c r="AR91">
        <f t="shared" si="36"/>
        <v>-2.9173176775139367E-22</v>
      </c>
      <c r="AS91">
        <f t="shared" si="36"/>
        <v>-1.462026257676114E-5</v>
      </c>
      <c r="AT91">
        <f t="shared" si="36"/>
        <v>-9.5519048834839464E-6</v>
      </c>
      <c r="AU91">
        <f t="shared" si="23"/>
        <v>-2.4172167460245088E-5</v>
      </c>
      <c r="AW91">
        <v>88</v>
      </c>
      <c r="AX91">
        <f>IF(Z91&gt;0, (R91*SUMPRODUCT(K91:$K$98, X91:$X$98)-K91*$AZ$3)/Z91, 0)</f>
        <v>-6.5447827934840188E+23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8"/>
        <v>250000</v>
      </c>
      <c r="S92">
        <f t="shared" si="29"/>
        <v>-4.4536216369616298E+24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-1.0210936599513945</v>
      </c>
      <c r="AC92">
        <f t="shared" si="30"/>
        <v>-0.91169076781374492</v>
      </c>
      <c r="AE92">
        <f t="shared" si="31"/>
        <v>0</v>
      </c>
      <c r="AF92">
        <f t="shared" si="32"/>
        <v>0</v>
      </c>
      <c r="AG92">
        <f t="shared" si="32"/>
        <v>-2.55884660319877E-24</v>
      </c>
      <c r="AH92">
        <f t="shared" si="33"/>
        <v>-3.3496373724834867E-19</v>
      </c>
      <c r="AI92">
        <f t="shared" si="34"/>
        <v>-3.3496629609495187E-19</v>
      </c>
      <c r="AJ92">
        <f t="shared" si="35"/>
        <v>-0.10940289213764953</v>
      </c>
      <c r="AK92">
        <f t="shared" si="49"/>
        <v>-7.1476556196597624E-2</v>
      </c>
      <c r="AL92">
        <f t="shared" si="26"/>
        <v>-0.18087944833424716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-3.5685198558278592E-23</v>
      </c>
      <c r="AR92">
        <f t="shared" si="36"/>
        <v>-3.568547116375483E-23</v>
      </c>
      <c r="AS92">
        <f t="shared" si="36"/>
        <v>-1.1655183814382302E-5</v>
      </c>
      <c r="AT92">
        <f t="shared" si="36"/>
        <v>-7.6147200920630961E-6</v>
      </c>
      <c r="AU92">
        <f t="shared" si="23"/>
        <v>-1.9269903906445398E-5</v>
      </c>
      <c r="AW92">
        <v>89</v>
      </c>
      <c r="AX92">
        <f>IF(Z92&gt;0, (R92*SUMPRODUCT(K92:$K$98, X92:$X$98)-K92*$AZ$3)/Z92, 0)</f>
        <v>-4.4536216369616298E+24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8"/>
        <v>250000</v>
      </c>
      <c r="S93">
        <f t="shared" si="29"/>
        <v>-3.1494169012782503E+25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-0.91169076781374492</v>
      </c>
      <c r="AC93">
        <f t="shared" si="30"/>
        <v>-0.81400961411941508</v>
      </c>
      <c r="AE93">
        <f t="shared" si="31"/>
        <v>0</v>
      </c>
      <c r="AF93">
        <f t="shared" si="32"/>
        <v>0</v>
      </c>
      <c r="AG93">
        <f t="shared" si="32"/>
        <v>-3.2307949361556179E-25</v>
      </c>
      <c r="AH93">
        <f t="shared" si="33"/>
        <v>-4.420357287102441E-20</v>
      </c>
      <c r="AI93">
        <f t="shared" si="34"/>
        <v>-4.4203895950518024E-20</v>
      </c>
      <c r="AJ93">
        <f t="shared" si="35"/>
        <v>-9.7681153694329836E-2</v>
      </c>
      <c r="AK93">
        <f t="shared" si="49"/>
        <v>-6.3818353746962153E-2</v>
      </c>
      <c r="AL93">
        <f t="shared" si="26"/>
        <v>-0.16149950744129199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-4.2046483039955739E-24</v>
      </c>
      <c r="AR93">
        <f t="shared" si="36"/>
        <v>-4.2046790353495495E-24</v>
      </c>
      <c r="AS93">
        <f t="shared" si="36"/>
        <v>-9.2914411785573093E-6</v>
      </c>
      <c r="AT93">
        <f t="shared" si="36"/>
        <v>-6.0704082366574417E-6</v>
      </c>
      <c r="AU93">
        <f t="shared" si="23"/>
        <v>-1.5361849415214751E-5</v>
      </c>
      <c r="AW93">
        <v>90</v>
      </c>
      <c r="AX93">
        <f>IF(Z93&gt;0, (R93*SUMPRODUCT(K93:$K$98, X93:$X$98)-K93*$AZ$3)/Z93, 0)</f>
        <v>-3.1494169012782503E+25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8"/>
        <v>250000</v>
      </c>
      <c r="S94">
        <f t="shared" si="29"/>
        <v>-2.3175204829198348E+26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-0.81400961411941508</v>
      </c>
      <c r="AC94">
        <f t="shared" si="30"/>
        <v>-0.72679429832090625</v>
      </c>
      <c r="AE94">
        <f t="shared" si="31"/>
        <v>0</v>
      </c>
      <c r="AF94">
        <f t="shared" si="32"/>
        <v>0</v>
      </c>
      <c r="AG94">
        <f t="shared" si="32"/>
        <v>-3.9201071990376811E-26</v>
      </c>
      <c r="AH94">
        <f t="shared" si="33"/>
        <v>-5.612952533780587E-21</v>
      </c>
      <c r="AI94">
        <f t="shared" si="34"/>
        <v>-5.6129917348525771E-21</v>
      </c>
      <c r="AJ94">
        <f t="shared" si="35"/>
        <v>-8.721531579850883E-2</v>
      </c>
      <c r="AK94">
        <f t="shared" si="49"/>
        <v>-5.6980672988359064E-2</v>
      </c>
      <c r="AL94">
        <f t="shared" si="26"/>
        <v>-0.1441959887868679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-4.7670054499143388E-25</v>
      </c>
      <c r="AR94">
        <f t="shared" si="36"/>
        <v>-4.7670387428600199E-25</v>
      </c>
      <c r="AS94">
        <f t="shared" si="36"/>
        <v>-7.4070800211713277E-6</v>
      </c>
      <c r="AT94">
        <f t="shared" si="36"/>
        <v>-4.8392922804985978E-6</v>
      </c>
      <c r="AU94">
        <f t="shared" si="23"/>
        <v>-1.2246372301669926E-5</v>
      </c>
      <c r="AW94">
        <v>91</v>
      </c>
      <c r="AX94">
        <f>IF(Z94&gt;0, (R94*SUMPRODUCT(K94:$K$98, X94:$X$98)-K94*$AZ$3)/Z94, 0)</f>
        <v>-2.3175204829198348E+26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8"/>
        <v>250000</v>
      </c>
      <c r="S95">
        <f t="shared" si="29"/>
        <v>-1.7774967495910499E+27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-0.72679429832090625</v>
      </c>
      <c r="AC95">
        <f t="shared" si="30"/>
        <v>-0.64892348064366623</v>
      </c>
      <c r="AE95">
        <f t="shared" si="31"/>
        <v>0</v>
      </c>
      <c r="AF95">
        <f t="shared" si="32"/>
        <v>0</v>
      </c>
      <c r="AG95">
        <f t="shared" si="32"/>
        <v>-4.563464608254309E-27</v>
      </c>
      <c r="AH95">
        <f t="shared" si="33"/>
        <v>-6.8491193324437468E-22</v>
      </c>
      <c r="AI95">
        <f t="shared" si="34"/>
        <v>-6.8491649670898298E-22</v>
      </c>
      <c r="AJ95">
        <f t="shared" si="35"/>
        <v>-7.7870817677240023E-2</v>
      </c>
      <c r="AK95">
        <f t="shared" si="49"/>
        <v>-5.0875600882463443E-2</v>
      </c>
      <c r="AL95">
        <f t="shared" si="26"/>
        <v>-0.12874641855970348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-5.1936297895002459E-26</v>
      </c>
      <c r="AR95">
        <f t="shared" si="36"/>
        <v>-5.1936643938699207E-26</v>
      </c>
      <c r="AS95">
        <f t="shared" si="36"/>
        <v>-5.9048788434082644E-6</v>
      </c>
      <c r="AT95">
        <f t="shared" si="36"/>
        <v>-3.8578541776933965E-6</v>
      </c>
      <c r="AU95">
        <f t="shared" si="23"/>
        <v>-9.7627330211016617E-6</v>
      </c>
      <c r="AW95">
        <v>92</v>
      </c>
      <c r="AX95">
        <f>IF(Z95&gt;0, (R95*SUMPRODUCT(K95:$K$98, X95:$X$98)-K95*$AZ$3)/Z95, 0)</f>
        <v>-1.7774967495910499E+27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8"/>
        <v>250000</v>
      </c>
      <c r="S96">
        <f t="shared" si="29"/>
        <v>-1.4235221016257048E+28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-0.64892348064366623</v>
      </c>
      <c r="AC96">
        <f t="shared" si="30"/>
        <v>-0.57939596486041622</v>
      </c>
      <c r="AE96">
        <f t="shared" si="31"/>
        <v>0</v>
      </c>
      <c r="AF96">
        <f t="shared" si="32"/>
        <v>0</v>
      </c>
      <c r="AG96">
        <f t="shared" si="32"/>
        <v>-5.0876973054960713E-28</v>
      </c>
      <c r="AH96">
        <f t="shared" si="33"/>
        <v>-8.0181204632443177E-23</v>
      </c>
      <c r="AI96">
        <f t="shared" si="34"/>
        <v>-8.0181713402173723E-23</v>
      </c>
      <c r="AJ96">
        <f t="shared" si="35"/>
        <v>-6.9527515783250005E-2</v>
      </c>
      <c r="AK96">
        <f t="shared" si="49"/>
        <v>-4.5424643645056641E-2</v>
      </c>
      <c r="AL96">
        <f t="shared" si="26"/>
        <v>-0.11495215942830664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-5.4286370981780864E-27</v>
      </c>
      <c r="AR96">
        <f t="shared" si="36"/>
        <v>-5.4286715442336962E-27</v>
      </c>
      <c r="AS96">
        <f t="shared" si="36"/>
        <v>-4.7073332616456171E-6</v>
      </c>
      <c r="AT96">
        <f t="shared" si="36"/>
        <v>-3.0754577309418009E-6</v>
      </c>
      <c r="AU96">
        <f t="shared" si="23"/>
        <v>-7.782790992587418E-6</v>
      </c>
      <c r="AW96">
        <v>93</v>
      </c>
      <c r="AX96">
        <f>IF(Z96&gt;0, (R96*SUMPRODUCT(K96:$K$98, X96:$X$98)-K96*$AZ$3)/Z96, 0)</f>
        <v>-1.4235221016257048E+28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8"/>
        <v>250000</v>
      </c>
      <c r="S97">
        <f t="shared" si="29"/>
        <v>-1.1927181095814861E+29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-0.57939596486041622</v>
      </c>
      <c r="AC97">
        <f t="shared" si="30"/>
        <v>-0.51731782576822871</v>
      </c>
      <c r="AE97">
        <f t="shared" si="31"/>
        <v>0</v>
      </c>
      <c r="AF97">
        <f t="shared" si="32"/>
        <v>0</v>
      </c>
      <c r="AG97">
        <f t="shared" si="32"/>
        <v>-5.4216270970949578E-29</v>
      </c>
      <c r="AH97">
        <f t="shared" si="33"/>
        <v>-8.989315245463229E-24</v>
      </c>
      <c r="AI97">
        <f t="shared" si="34"/>
        <v>-8.9893694617341996E-24</v>
      </c>
      <c r="AJ97">
        <f t="shared" si="35"/>
        <v>-6.2078139092187512E-2</v>
      </c>
      <c r="AK97">
        <f t="shared" si="49"/>
        <v>-4.0557717540229139E-2</v>
      </c>
      <c r="AL97">
        <f t="shared" si="26"/>
        <v>-0.10263585663241664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-5.4340899346630428E-28</v>
      </c>
      <c r="AR97">
        <f t="shared" si="36"/>
        <v>-5.4341227086935819E-28</v>
      </c>
      <c r="AS97">
        <f t="shared" si="36"/>
        <v>-3.7526572557761618E-6</v>
      </c>
      <c r="AT97">
        <f t="shared" si="36"/>
        <v>-2.451736073773757E-6</v>
      </c>
      <c r="AU97">
        <f t="shared" si="23"/>
        <v>-6.2043933295499185E-6</v>
      </c>
      <c r="AW97">
        <v>94</v>
      </c>
      <c r="AX97">
        <f>IF(Z97&gt;0, (R97*SUMPRODUCT(K97:$K$98, X97:$X$98)-K97*$AZ$3)/Z97, 0)</f>
        <v>-1.1927181095814861E+29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-0.51731782576822871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-1.0843254194189917E-24</v>
      </c>
      <c r="AI98">
        <f t="shared" si="34"/>
        <v>-1.0843254194189917E-24</v>
      </c>
      <c r="AJ98">
        <f t="shared" si="35"/>
        <v>-0.51731782576822871</v>
      </c>
      <c r="AK98">
        <f t="shared" si="49"/>
        <v>-3.6212247803776014E-2</v>
      </c>
      <c r="AL98">
        <f t="shared" si="26"/>
        <v>-0.55353007357200468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-5.8525054533668559E-29</v>
      </c>
      <c r="AR98">
        <f t="shared" si="36"/>
        <v>-5.8525054533668559E-29</v>
      </c>
      <c r="AS98">
        <f t="shared" si="36"/>
        <v>-2.7921556962620219E-5</v>
      </c>
      <c r="AT98">
        <f t="shared" si="36"/>
        <v>-1.9545089873834156E-6</v>
      </c>
      <c r="AU98">
        <f t="shared" si="36"/>
        <v>-2.987606595000363E-5</v>
      </c>
      <c r="AW98">
        <v>95</v>
      </c>
    </row>
    <row r="100" spans="5:50" x14ac:dyDescent="0.25">
      <c r="AN100" s="8">
        <f t="shared" ref="AN100:AU100" si="50">SUM(AN3:AN98)</f>
        <v>16961.890127032184</v>
      </c>
      <c r="AO100" s="8">
        <f t="shared" si="50"/>
        <v>-1696.1890127032184</v>
      </c>
      <c r="AP100" s="8">
        <f t="shared" si="50"/>
        <v>-224.97501429661665</v>
      </c>
      <c r="AQ100" s="8">
        <f t="shared" si="50"/>
        <v>-8557.7034495962725</v>
      </c>
      <c r="AR100" s="8">
        <f t="shared" si="50"/>
        <v>6483.0226504360844</v>
      </c>
      <c r="AS100" s="8">
        <f t="shared" si="50"/>
        <v>-2141.3798063546292</v>
      </c>
      <c r="AT100" s="8">
        <f t="shared" si="50"/>
        <v>784.03481600771681</v>
      </c>
      <c r="AU100" s="8">
        <f t="shared" si="50"/>
        <v>5125.6776600891626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530A3-EE1C-4904-8B45-92066A56917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37187.348553643962</v>
      </c>
      <c r="K3">
        <v>1</v>
      </c>
      <c r="L3" s="2">
        <v>0</v>
      </c>
      <c r="O3">
        <f>$C$3</f>
        <v>37187.348553643962</v>
      </c>
      <c r="P3">
        <f>O3*C5</f>
        <v>3718.7348553643965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37187.348553643962</v>
      </c>
      <c r="AF3">
        <f t="shared" ref="AF3:AG34" si="4">-$Z3*P3</f>
        <v>-3718.7348553643965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33368.613698279565</v>
      </c>
      <c r="AJ3">
        <f t="shared" ref="AJ3:AJ66" si="7">AB3-AC3</f>
        <v>0</v>
      </c>
      <c r="AL3">
        <f t="shared" ref="AL3:AL34" si="8">SUM(AI3:AK3)</f>
        <v>33368.613698279565</v>
      </c>
      <c r="AN3">
        <f t="shared" ref="AN3:AU34" si="9">AE3*$K3</f>
        <v>37187.348553643962</v>
      </c>
      <c r="AO3">
        <f t="shared" si="9"/>
        <v>-3718.7348553643965</v>
      </c>
      <c r="AP3">
        <f t="shared" si="9"/>
        <v>-100</v>
      </c>
      <c r="AQ3">
        <f t="shared" si="9"/>
        <v>0</v>
      </c>
      <c r="AR3">
        <f t="shared" si="9"/>
        <v>33368.613698279565</v>
      </c>
      <c r="AS3">
        <f t="shared" si="9"/>
        <v>0</v>
      </c>
      <c r="AT3">
        <f t="shared" si="9"/>
        <v>0</v>
      </c>
      <c r="AU3">
        <f t="shared" si="9"/>
        <v>33368.613698279565</v>
      </c>
      <c r="AW3">
        <v>0</v>
      </c>
      <c r="AX3">
        <f>IF(Z3&gt;0, (R3*SUMPRODUCT(K3:$K$98, X3:$X$98)-K3*$AZ$3)/Z3, 0)</f>
        <v>0</v>
      </c>
      <c r="AZ3">
        <f>C6*SUMPRODUCT(X4:X89, K4:K89)/1</f>
        <v>18907.511284379154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250000</v>
      </c>
      <c r="S4">
        <f t="shared" si="1"/>
        <v>1282.7341843526419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1268.2620219674063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-320.56925000000001</v>
      </c>
      <c r="AI4">
        <f t="shared" si="6"/>
        <v>-320.56925000000001</v>
      </c>
      <c r="AJ4">
        <f t="shared" si="7"/>
        <v>-1268.2620219674063</v>
      </c>
      <c r="AK4">
        <f>G4*SUM(AB4, AE4:AF4)</f>
        <v>0</v>
      </c>
      <c r="AL4">
        <f t="shared" si="8"/>
        <v>-1588.8312719674063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-299.06637746058402</v>
      </c>
      <c r="AR4">
        <f t="shared" si="9"/>
        <v>-299.06637746058402</v>
      </c>
      <c r="AS4">
        <f t="shared" si="9"/>
        <v>-1183.1906166315946</v>
      </c>
      <c r="AT4">
        <f t="shared" si="9"/>
        <v>0</v>
      </c>
      <c r="AU4">
        <f t="shared" si="9"/>
        <v>-1482.2569940921787</v>
      </c>
      <c r="AW4">
        <v>1</v>
      </c>
      <c r="AX4">
        <f>IF(Z4&gt;0, (R4*SUMPRODUCT(K4:$K$98, X4:$X$98)-K4*$AZ$3)/Z4, 0)</f>
        <v>1282.7341843526419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250000</v>
      </c>
      <c r="S5">
        <f t="shared" si="1"/>
        <v>2496.6224580229036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1268.2620219674063</v>
      </c>
      <c r="AC5">
        <f t="shared" si="2"/>
        <v>2440.4804134155893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-329.43604889441571</v>
      </c>
      <c r="AI5">
        <f t="shared" si="6"/>
        <v>-341.65495891409597</v>
      </c>
      <c r="AJ5">
        <f t="shared" si="7"/>
        <v>-1172.218391448183</v>
      </c>
      <c r="AK5">
        <f>G5*SUM(AB5, AE5:AF5)</f>
        <v>51.998742900663665</v>
      </c>
      <c r="AL5">
        <f t="shared" si="8"/>
        <v>-1461.8746074616151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-281.70340671991403</v>
      </c>
      <c r="AR5">
        <f t="shared" si="9"/>
        <v>-292.15189464495955</v>
      </c>
      <c r="AS5">
        <f t="shared" si="9"/>
        <v>-1002.3733449903224</v>
      </c>
      <c r="AT5">
        <f t="shared" si="9"/>
        <v>44.464541963240507</v>
      </c>
      <c r="AU5">
        <f t="shared" si="9"/>
        <v>-1250.0606976720414</v>
      </c>
      <c r="AW5">
        <v>2</v>
      </c>
      <c r="AX5">
        <f>IF(Z5&gt;0, (R5*SUMPRODUCT(K5:$K$98, X5:$X$98)-K5*$AZ$3)/Z5, 0)</f>
        <v>2496.6224580229036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250000</v>
      </c>
      <c r="S6">
        <f t="shared" si="1"/>
        <v>3871.5081683030671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2440.4804134155893</v>
      </c>
      <c r="AC6">
        <f t="shared" si="2"/>
        <v>3741.2976630286248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-342.67297766872326</v>
      </c>
      <c r="AI6">
        <f t="shared" si="6"/>
        <v>-354.75256493932329</v>
      </c>
      <c r="AJ6">
        <f t="shared" si="7"/>
        <v>-1300.8172496130355</v>
      </c>
      <c r="AK6">
        <f>G6*SUM(AB6, AE6:AF6)</f>
        <v>142.76810418481199</v>
      </c>
      <c r="AL6">
        <f t="shared" si="8"/>
        <v>-1512.8017103675468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-264.34137180350217</v>
      </c>
      <c r="AR6">
        <f t="shared" si="9"/>
        <v>-273.65968657595408</v>
      </c>
      <c r="AS6">
        <f t="shared" si="9"/>
        <v>-1003.4634728647692</v>
      </c>
      <c r="AT6">
        <f t="shared" si="9"/>
        <v>110.13274745720668</v>
      </c>
      <c r="AU6">
        <f t="shared" si="9"/>
        <v>-1166.9904119835164</v>
      </c>
      <c r="AW6">
        <v>3</v>
      </c>
      <c r="AX6">
        <f>IF(Z6&gt;0, (R6*SUMPRODUCT(K6:$K$98, X6:$X$98)-K6*$AZ$3)/Z6, 0)</f>
        <v>3871.5081683030671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250000</v>
      </c>
      <c r="S7">
        <f t="shared" si="1"/>
        <v>5016.4296397775606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3741.2976630286248</v>
      </c>
      <c r="AC7">
        <f t="shared" si="2"/>
        <v>4792.0481702748457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-358.1571050640917</v>
      </c>
      <c r="AI7">
        <f t="shared" si="6"/>
        <v>-370.09798860673254</v>
      </c>
      <c r="AJ7">
        <f t="shared" si="7"/>
        <v>-1050.7505072462209</v>
      </c>
      <c r="AK7">
        <f>G7*SUM(AB7, AE7:AF7)</f>
        <v>183.69771525470546</v>
      </c>
      <c r="AL7">
        <f t="shared" si="8"/>
        <v>-1237.150780598248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-251.37474567732542</v>
      </c>
      <c r="AR7">
        <f t="shared" si="9"/>
        <v>-259.75552752208813</v>
      </c>
      <c r="AS7">
        <f t="shared" si="9"/>
        <v>-737.47564349469883</v>
      </c>
      <c r="AT7">
        <f t="shared" si="9"/>
        <v>128.92936033027749</v>
      </c>
      <c r="AU7">
        <f t="shared" si="9"/>
        <v>-868.3018106865095</v>
      </c>
      <c r="AW7">
        <v>4</v>
      </c>
      <c r="AX7">
        <f>IF(Z7&gt;0, (R7*SUMPRODUCT(K7:$K$98, X7:$X$98)-K7*$AZ$3)/Z7, 0)</f>
        <v>5016.4296397775606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250000</v>
      </c>
      <c r="S8">
        <f t="shared" si="1"/>
        <v>5744.2731203960502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4792.0481702748457</v>
      </c>
      <c r="AC8">
        <f t="shared" si="2"/>
        <v>5423.8770973446262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-373.64409747414118</v>
      </c>
      <c r="AI8">
        <f t="shared" si="6"/>
        <v>-385.44688997648188</v>
      </c>
      <c r="AJ8">
        <f t="shared" si="7"/>
        <v>-631.82892706978055</v>
      </c>
      <c r="AK8">
        <f t="shared" ref="AK8:AK71" si="22">G8*SUM(AB8:AB8, AE8:AF8)</f>
        <v>102.07062602685421</v>
      </c>
      <c r="AL8">
        <f t="shared" si="8"/>
        <v>-915.20519101940818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-244.79080148377139</v>
      </c>
      <c r="AR8">
        <f t="shared" si="9"/>
        <v>-252.52333374087357</v>
      </c>
      <c r="AS8">
        <f t="shared" si="9"/>
        <v>-413.93912148912483</v>
      </c>
      <c r="AT8">
        <f t="shared" si="9"/>
        <v>66.870989056084696</v>
      </c>
      <c r="AU8">
        <f t="shared" si="9"/>
        <v>-599.59146617391366</v>
      </c>
      <c r="AW8">
        <v>5</v>
      </c>
      <c r="AX8">
        <f>IF(Z8&gt;0, (R8*SUMPRODUCT(K8:$K$98, X8:$X$98)-K8*$AZ$3)/Z8, 0)</f>
        <v>5744.2731203960502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250000</v>
      </c>
      <c r="S9">
        <f t="shared" si="1"/>
        <v>6252.3909822576052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5423.8770973446262</v>
      </c>
      <c r="AC9">
        <f t="shared" si="2"/>
        <v>5834.8695984012138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-389.76031202289693</v>
      </c>
      <c r="AI9">
        <f t="shared" si="6"/>
        <v>-401.42558858461308</v>
      </c>
      <c r="AJ9">
        <f t="shared" si="7"/>
        <v>-410.99250105658757</v>
      </c>
      <c r="AK9">
        <f t="shared" si="22"/>
        <v>32.000874874333292</v>
      </c>
      <c r="AL9">
        <f t="shared" si="8"/>
        <v>-780.41721476686735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-241.8309002909875</v>
      </c>
      <c r="AR9">
        <f t="shared" si="9"/>
        <v>-249.06874428393218</v>
      </c>
      <c r="AS9">
        <f t="shared" si="9"/>
        <v>-255.00463612498436</v>
      </c>
      <c r="AT9">
        <f t="shared" si="9"/>
        <v>19.855280648750703</v>
      </c>
      <c r="AU9">
        <f t="shared" si="9"/>
        <v>-484.21809976016584</v>
      </c>
      <c r="AW9">
        <v>6</v>
      </c>
      <c r="AX9">
        <f>IF(Z9&gt;0, (R9*SUMPRODUCT(K9:$K$98, X9:$X$98)-K9*$AZ$3)/Z9, 0)</f>
        <v>6252.3909822576052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250000</v>
      </c>
      <c r="S10">
        <f t="shared" si="1"/>
        <v>6717.3701533206104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5834.8695984012138</v>
      </c>
      <c r="AC10">
        <f t="shared" si="2"/>
        <v>6195.1322808549903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-408.57444512985887</v>
      </c>
      <c r="AI10">
        <f t="shared" si="6"/>
        <v>-420.10264020370141</v>
      </c>
      <c r="AJ10">
        <f t="shared" si="7"/>
        <v>-360.26268245377651</v>
      </c>
      <c r="AK10">
        <f t="shared" si="22"/>
        <v>23.92296535344498</v>
      </c>
      <c r="AL10">
        <f t="shared" si="8"/>
        <v>-756.44235730403295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-240.49362280414493</v>
      </c>
      <c r="AR10">
        <f t="shared" si="9"/>
        <v>-247.27930759365768</v>
      </c>
      <c r="AS10">
        <f t="shared" si="9"/>
        <v>-212.05652653315249</v>
      </c>
      <c r="AT10">
        <f t="shared" si="9"/>
        <v>14.081449964985998</v>
      </c>
      <c r="AU10">
        <f t="shared" si="9"/>
        <v>-445.25438416182419</v>
      </c>
      <c r="AW10">
        <v>7</v>
      </c>
      <c r="AX10">
        <f>IF(Z10&gt;0, (R10*SUMPRODUCT(K10:$K$98, X10:$X$98)-K10*$AZ$3)/Z10, 0)</f>
        <v>6717.3701533206104</v>
      </c>
    </row>
    <row r="11" spans="1:52" x14ac:dyDescent="0.25">
      <c r="A11" t="s">
        <v>33</v>
      </c>
      <c r="C11" s="12">
        <f>AU91</f>
        <v>11065.858827853797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250000</v>
      </c>
      <c r="S11">
        <f t="shared" si="1"/>
        <v>7142.0900674093618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6195.1322808549903</v>
      </c>
      <c r="AC11">
        <f t="shared" si="2"/>
        <v>6508.7756984961288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-426.64604923223163</v>
      </c>
      <c r="AI11">
        <f t="shared" si="6"/>
        <v>-438.03763005287414</v>
      </c>
      <c r="AJ11">
        <f t="shared" si="7"/>
        <v>-313.64341764113851</v>
      </c>
      <c r="AK11">
        <f t="shared" si="22"/>
        <v>14.868317474051976</v>
      </c>
      <c r="AL11">
        <f t="shared" si="8"/>
        <v>-736.81273021996071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-238.62682014471031</v>
      </c>
      <c r="AR11">
        <f t="shared" si="9"/>
        <v>-244.99822968323329</v>
      </c>
      <c r="AS11">
        <f t="shared" si="9"/>
        <v>-175.42347232725771</v>
      </c>
      <c r="AT11">
        <f t="shared" si="9"/>
        <v>8.3159783762671644</v>
      </c>
      <c r="AU11">
        <f t="shared" si="9"/>
        <v>-412.10572363422386</v>
      </c>
      <c r="AW11">
        <v>8</v>
      </c>
      <c r="AX11">
        <f>IF(Z11&gt;0, (R11*SUMPRODUCT(K11:$K$98, X11:$X$98)-K11*$AZ$3)/Z11, 0)</f>
        <v>7142.0900674093618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250000</v>
      </c>
      <c r="S12">
        <f t="shared" si="1"/>
        <v>7547.2726131294548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6508.7756984961288</v>
      </c>
      <c r="AC12">
        <f t="shared" si="2"/>
        <v>6795.7399902105044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-447.47929333253308</v>
      </c>
      <c r="AI12">
        <f t="shared" si="6"/>
        <v>-458.73458438030252</v>
      </c>
      <c r="AJ12">
        <f t="shared" si="7"/>
        <v>-286.96429171437558</v>
      </c>
      <c r="AK12">
        <f t="shared" si="22"/>
        <v>14.970184106541096</v>
      </c>
      <c r="AL12">
        <f t="shared" si="8"/>
        <v>-730.72869198813703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-237.84000142568976</v>
      </c>
      <c r="AR12">
        <f t="shared" si="9"/>
        <v>-243.82230826923507</v>
      </c>
      <c r="AS12">
        <f t="shared" si="9"/>
        <v>-152.52457167833612</v>
      </c>
      <c r="AT12">
        <f t="shared" si="9"/>
        <v>7.9568119962070938</v>
      </c>
      <c r="AU12">
        <f t="shared" si="9"/>
        <v>-388.39006795136413</v>
      </c>
      <c r="AW12">
        <v>9</v>
      </c>
      <c r="AX12">
        <f>IF(Z12&gt;0, (R12*SUMPRODUCT(K12:$K$98, X12:$X$98)-K12*$AZ$3)/Z12, 0)</f>
        <v>7547.2726131294548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250000</v>
      </c>
      <c r="S13">
        <f t="shared" si="1"/>
        <v>7930.6659721190063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6795.7399902105044</v>
      </c>
      <c r="AC13">
        <f t="shared" si="2"/>
        <v>7054.6454725155709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-469.73551997387978</v>
      </c>
      <c r="AI13">
        <f t="shared" si="6"/>
        <v>-480.85477133517281</v>
      </c>
      <c r="AJ13">
        <f t="shared" si="7"/>
        <v>-258.90548230506647</v>
      </c>
      <c r="AK13">
        <f t="shared" si="22"/>
        <v>13.59147998042101</v>
      </c>
      <c r="AL13">
        <f t="shared" si="8"/>
        <v>-726.16877365981827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-237.32834836967675</v>
      </c>
      <c r="AR13">
        <f t="shared" si="9"/>
        <v>-242.94621938106991</v>
      </c>
      <c r="AS13">
        <f t="shared" si="9"/>
        <v>-130.808950753251</v>
      </c>
      <c r="AT13">
        <f t="shared" si="9"/>
        <v>6.866935453023034</v>
      </c>
      <c r="AU13">
        <f t="shared" si="9"/>
        <v>-366.88823468129789</v>
      </c>
      <c r="AW13">
        <v>10</v>
      </c>
      <c r="AX13">
        <f>IF(Z13&gt;0, (R13*SUMPRODUCT(K13:$K$98, X13:$X$98)-K13*$AZ$3)/Z13, 0)</f>
        <v>7930.6659721190063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250000</v>
      </c>
      <c r="S14">
        <f t="shared" si="1"/>
        <v>8294.1082317207783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7054.6454725155709</v>
      </c>
      <c r="AC14">
        <f t="shared" si="2"/>
        <v>7287.7819693426482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-493.74057175701944</v>
      </c>
      <c r="AI14">
        <f t="shared" si="6"/>
        <v>-504.72394357611171</v>
      </c>
      <c r="AJ14">
        <f t="shared" si="7"/>
        <v>-233.13649682707728</v>
      </c>
      <c r="AK14">
        <f t="shared" si="22"/>
        <v>12.698361850528027</v>
      </c>
      <c r="AL14">
        <f t="shared" si="8"/>
        <v>-725.16207855266089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-237.17115281842905</v>
      </c>
      <c r="AR14">
        <f t="shared" si="9"/>
        <v>-242.44707929718217</v>
      </c>
      <c r="AS14">
        <f t="shared" si="9"/>
        <v>-111.98847102996221</v>
      </c>
      <c r="AT14">
        <f t="shared" si="9"/>
        <v>6.0997319063287527</v>
      </c>
      <c r="AU14">
        <f t="shared" si="9"/>
        <v>-348.3358184208156</v>
      </c>
      <c r="AW14">
        <v>11</v>
      </c>
      <c r="AX14">
        <f>IF(Z14&gt;0, (R14*SUMPRODUCT(K14:$K$98, X14:$X$98)-K14*$AZ$3)/Z14, 0)</f>
        <v>8294.1082317207783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250000</v>
      </c>
      <c r="S15">
        <f t="shared" si="1"/>
        <v>8661.7647170047276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7287.7819693426482</v>
      </c>
      <c r="AC15">
        <f t="shared" si="2"/>
        <v>7516.7470568336012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-518.80989224433279</v>
      </c>
      <c r="AI15">
        <f t="shared" si="6"/>
        <v>-529.65748985062191</v>
      </c>
      <c r="AJ15">
        <f t="shared" si="7"/>
        <v>-228.96508749095301</v>
      </c>
      <c r="AK15">
        <f t="shared" si="22"/>
        <v>29.879906074304859</v>
      </c>
      <c r="AL15">
        <f t="shared" si="8"/>
        <v>-728.74267126727011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-236.42286936229297</v>
      </c>
      <c r="AR15">
        <f t="shared" si="9"/>
        <v>-241.3661447124835</v>
      </c>
      <c r="AS15">
        <f t="shared" si="9"/>
        <v>-104.33992060989057</v>
      </c>
      <c r="AT15">
        <f t="shared" si="9"/>
        <v>13.616342394327445</v>
      </c>
      <c r="AU15">
        <f t="shared" si="9"/>
        <v>-332.08972292804668</v>
      </c>
      <c r="AW15">
        <v>12</v>
      </c>
      <c r="AX15">
        <f>IF(Z15&gt;0, (R15*SUMPRODUCT(K15:$K$98, X15:$X$98)-K15*$AZ$3)/Z15, 0)</f>
        <v>8661.7647170047276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250000</v>
      </c>
      <c r="S16">
        <f t="shared" si="1"/>
        <v>9038.8779608340337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7516.7470568336012</v>
      </c>
      <c r="AC16">
        <f t="shared" si="2"/>
        <v>7745.7341111729684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-548.59338422333826</v>
      </c>
      <c r="AI16">
        <f t="shared" si="6"/>
        <v>-559.30507618435331</v>
      </c>
      <c r="AJ16">
        <f t="shared" si="7"/>
        <v>-228.98705433936721</v>
      </c>
      <c r="AK16">
        <f t="shared" si="22"/>
        <v>53.368904103518574</v>
      </c>
      <c r="AL16">
        <f t="shared" si="8"/>
        <v>-734.9232264202019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-236.49160498544651</v>
      </c>
      <c r="AR16">
        <f t="shared" si="9"/>
        <v>-241.10927865199378</v>
      </c>
      <c r="AS16">
        <f t="shared" si="9"/>
        <v>-98.713396039716244</v>
      </c>
      <c r="AT16">
        <f t="shared" si="9"/>
        <v>23.006653289528597</v>
      </c>
      <c r="AU16">
        <f t="shared" si="9"/>
        <v>-316.81602140218143</v>
      </c>
      <c r="AW16">
        <v>13</v>
      </c>
      <c r="AX16">
        <f>IF(Z16&gt;0, (R16*SUMPRODUCT(K16:$K$98, X16:$X$98)-K16*$AZ$3)/Z16, 0)</f>
        <v>9038.8779608340337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250000</v>
      </c>
      <c r="S17">
        <f t="shared" si="1"/>
        <v>9453.5953200385902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7745.7341111729684</v>
      </c>
      <c r="AC17">
        <f t="shared" si="2"/>
        <v>7998.0751767638767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-582.68047986190857</v>
      </c>
      <c r="AI17">
        <f t="shared" si="6"/>
        <v>-593.25592087932034</v>
      </c>
      <c r="AJ17">
        <f t="shared" si="7"/>
        <v>-252.34106559090833</v>
      </c>
      <c r="AK17">
        <f t="shared" si="22"/>
        <v>106.89113073418696</v>
      </c>
      <c r="AL17">
        <f t="shared" si="8"/>
        <v>-738.70585573604171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-236.12156118029552</v>
      </c>
      <c r="AR17">
        <f t="shared" si="9"/>
        <v>-240.40708254149368</v>
      </c>
      <c r="AS17">
        <f t="shared" si="9"/>
        <v>-102.25701463578365</v>
      </c>
      <c r="AT17">
        <f t="shared" si="9"/>
        <v>43.315850689326062</v>
      </c>
      <c r="AU17">
        <f t="shared" si="9"/>
        <v>-299.34824648795126</v>
      </c>
      <c r="AW17">
        <v>14</v>
      </c>
      <c r="AX17">
        <f>IF(Z17&gt;0, (R17*SUMPRODUCT(K17:$K$98, X17:$X$98)-K17*$AZ$3)/Z17, 0)</f>
        <v>9453.5953200385902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250000</v>
      </c>
      <c r="S18">
        <f t="shared" si="1"/>
        <v>9920.8865341488108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7998.0751767638767</v>
      </c>
      <c r="AC18">
        <f t="shared" si="2"/>
        <v>8273.8945566377515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-896.87734861061347</v>
      </c>
      <c r="AI18">
        <f t="shared" si="6"/>
        <v>-907.30219135042069</v>
      </c>
      <c r="AJ18">
        <f t="shared" si="7"/>
        <v>-275.81937987387482</v>
      </c>
      <c r="AK18">
        <f t="shared" si="22"/>
        <v>172.75842381809974</v>
      </c>
      <c r="AL18">
        <f t="shared" si="8"/>
        <v>-1010.3631474061958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-339.16070359378091</v>
      </c>
      <c r="AR18">
        <f t="shared" si="9"/>
        <v>-343.10293382622552</v>
      </c>
      <c r="AS18">
        <f t="shared" si="9"/>
        <v>-104.30310798655027</v>
      </c>
      <c r="AT18">
        <f t="shared" si="9"/>
        <v>65.329856601538353</v>
      </c>
      <c r="AU18">
        <f t="shared" si="9"/>
        <v>-382.07618521123749</v>
      </c>
      <c r="AW18">
        <v>15</v>
      </c>
      <c r="AX18">
        <f>IF(Z18&gt;0, (R18*SUMPRODUCT(K18:$K$98, X18:$X$98)-K18*$AZ$3)/Z18, 0)</f>
        <v>9920.8865341488108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250000</v>
      </c>
      <c r="S19">
        <f t="shared" si="1"/>
        <v>10255.430142674253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8273.8945566377515</v>
      </c>
      <c r="AC19">
        <f t="shared" si="2"/>
        <v>8416.824639441822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-1232.178465417634</v>
      </c>
      <c r="AI19">
        <f t="shared" si="6"/>
        <v>-1242.4374508067722</v>
      </c>
      <c r="AJ19">
        <f t="shared" si="7"/>
        <v>-142.93008280407048</v>
      </c>
      <c r="AK19">
        <f t="shared" si="22"/>
        <v>184.50784861302185</v>
      </c>
      <c r="AL19">
        <f t="shared" si="8"/>
        <v>-1200.8596849978208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-434.54002028994296</v>
      </c>
      <c r="AR19">
        <f t="shared" si="9"/>
        <v>-438.1579537665188</v>
      </c>
      <c r="AS19">
        <f t="shared" si="9"/>
        <v>-50.405718672151011</v>
      </c>
      <c r="AT19">
        <f t="shared" si="9"/>
        <v>65.068532302892834</v>
      </c>
      <c r="AU19">
        <f t="shared" si="9"/>
        <v>-423.49514013577698</v>
      </c>
      <c r="AW19">
        <v>16</v>
      </c>
      <c r="AX19">
        <f>IF(Z19&gt;0, (R19*SUMPRODUCT(K19:$K$98, X19:$X$98)-K19*$AZ$3)/Z19, 0)</f>
        <v>10255.430142674253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250000</v>
      </c>
      <c r="S20">
        <f t="shared" si="1"/>
        <v>10327.21829899307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8416.824639441822</v>
      </c>
      <c r="AC20">
        <f t="shared" si="2"/>
        <v>8325.7050725096997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-1580.2908264675257</v>
      </c>
      <c r="AI20">
        <f t="shared" si="6"/>
        <v>-1590.3682074614492</v>
      </c>
      <c r="AJ20">
        <f t="shared" si="7"/>
        <v>91.119566932122325</v>
      </c>
      <c r="AK20">
        <f t="shared" si="22"/>
        <v>36.192345949599833</v>
      </c>
      <c r="AL20">
        <f t="shared" si="8"/>
        <v>-1463.0562945797269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-528.60221473303159</v>
      </c>
      <c r="AR20">
        <f t="shared" si="9"/>
        <v>-531.9730663654517</v>
      </c>
      <c r="AS20">
        <f t="shared" si="9"/>
        <v>30.479202991706011</v>
      </c>
      <c r="AT20">
        <f t="shared" si="9"/>
        <v>12.106223680426888</v>
      </c>
      <c r="AU20">
        <f t="shared" si="9"/>
        <v>-489.38763969331876</v>
      </c>
      <c r="AW20">
        <v>17</v>
      </c>
      <c r="AX20">
        <f>IF(Z20&gt;0, (R20*SUMPRODUCT(K20:$K$98, X20:$X$98)-K20*$AZ$3)/Z20, 0)</f>
        <v>10327.21829899307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250000</v>
      </c>
      <c r="S21">
        <f t="shared" si="1"/>
        <v>10259.247270837002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8325.7050725096997</v>
      </c>
      <c r="AC21">
        <f t="shared" si="2"/>
        <v>8107.4340656679615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-1968.0863069226662</v>
      </c>
      <c r="AI21">
        <f t="shared" si="6"/>
        <v>-1977.9645097913042</v>
      </c>
      <c r="AJ21">
        <f t="shared" si="7"/>
        <v>218.2710068417382</v>
      </c>
      <c r="AK21">
        <f t="shared" si="22"/>
        <v>13.321128116015521</v>
      </c>
      <c r="AL21">
        <f t="shared" si="8"/>
        <v>-1746.3723748335506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-626.01612742239683</v>
      </c>
      <c r="AR21">
        <f t="shared" si="9"/>
        <v>-629.15822250428721</v>
      </c>
      <c r="AS21">
        <f t="shared" si="9"/>
        <v>69.428444246079295</v>
      </c>
      <c r="AT21">
        <f t="shared" si="9"/>
        <v>4.2372334011738673</v>
      </c>
      <c r="AU21">
        <f t="shared" si="9"/>
        <v>-555.49254485703409</v>
      </c>
      <c r="AW21">
        <v>18</v>
      </c>
      <c r="AX21">
        <f>IF(Z21&gt;0, (R21*SUMPRODUCT(K21:$K$98, X21:$X$98)-K21*$AZ$3)/Z21, 0)</f>
        <v>10259.247270837002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250000</v>
      </c>
      <c r="S22">
        <f t="shared" si="1"/>
        <v>10197.084018284095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8107.4340656679615</v>
      </c>
      <c r="AC22">
        <f t="shared" si="2"/>
        <v>7880.1164624148487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-2393.076634011386</v>
      </c>
      <c r="AI22">
        <f t="shared" si="6"/>
        <v>-2402.736401019637</v>
      </c>
      <c r="AJ22">
        <f t="shared" si="7"/>
        <v>227.31760325311279</v>
      </c>
      <c r="AK22">
        <f t="shared" si="22"/>
        <v>170.25611537902719</v>
      </c>
      <c r="AL22">
        <f t="shared" si="8"/>
        <v>-2005.1626823874969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-710.73633331198732</v>
      </c>
      <c r="AR22">
        <f t="shared" si="9"/>
        <v>-713.60525413404389</v>
      </c>
      <c r="AS22">
        <f t="shared" si="9"/>
        <v>67.512622678767826</v>
      </c>
      <c r="AT22">
        <f t="shared" si="9"/>
        <v>50.56553787230564</v>
      </c>
      <c r="AU22">
        <f t="shared" si="9"/>
        <v>-595.52709358297045</v>
      </c>
      <c r="AW22">
        <v>19</v>
      </c>
      <c r="AX22">
        <f>IF(Z22&gt;0, (R22*SUMPRODUCT(K22:$K$98, X22:$X$98)-K22*$AZ$3)/Z22, 0)</f>
        <v>10197.084018284095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250000</v>
      </c>
      <c r="S23">
        <f t="shared" si="1"/>
        <v>10310.739887185644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7880.1164624148487</v>
      </c>
      <c r="AC23">
        <f t="shared" si="2"/>
        <v>7771.0378617526912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-2842.4308771061342</v>
      </c>
      <c r="AI23">
        <f t="shared" si="6"/>
        <v>-2851.8519249004476</v>
      </c>
      <c r="AJ23">
        <f t="shared" si="7"/>
        <v>109.07860066215744</v>
      </c>
      <c r="AK23">
        <f t="shared" si="22"/>
        <v>551.60815236903943</v>
      </c>
      <c r="AL23">
        <f t="shared" si="8"/>
        <v>-2191.1651718692506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-753.74388296960001</v>
      </c>
      <c r="AR23">
        <f t="shared" si="9"/>
        <v>-756.24211685923376</v>
      </c>
      <c r="AS23">
        <f t="shared" si="9"/>
        <v>28.925005239068476</v>
      </c>
      <c r="AT23">
        <f t="shared" si="9"/>
        <v>146.27313332158189</v>
      </c>
      <c r="AU23">
        <f t="shared" si="9"/>
        <v>-581.0439782985834</v>
      </c>
      <c r="AW23">
        <v>20</v>
      </c>
      <c r="AX23">
        <f>IF(Z23&gt;0, (R23*SUMPRODUCT(K23:$K$98, X23:$X$98)-K23*$AZ$3)/Z23, 0)</f>
        <v>10310.739887185644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250000</v>
      </c>
      <c r="S24">
        <f t="shared" si="1"/>
        <v>10308.610141244453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7771.0378617526912</v>
      </c>
      <c r="AC24">
        <f t="shared" si="2"/>
        <v>7554.4883829347218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-3328.5281625360431</v>
      </c>
      <c r="AI24">
        <f t="shared" si="6"/>
        <v>-3337.6885734442862</v>
      </c>
      <c r="AJ24">
        <f t="shared" si="7"/>
        <v>216.54947881796943</v>
      </c>
      <c r="AK24">
        <f t="shared" si="22"/>
        <v>543.97265032268842</v>
      </c>
      <c r="AL24">
        <f t="shared" si="8"/>
        <v>-2577.1664443036284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-788.07599974510492</v>
      </c>
      <c r="AR24">
        <f t="shared" si="9"/>
        <v>-790.24485625827595</v>
      </c>
      <c r="AS24">
        <f t="shared" si="9"/>
        <v>51.271144085416672</v>
      </c>
      <c r="AT24">
        <f t="shared" si="9"/>
        <v>128.79319906682775</v>
      </c>
      <c r="AU24">
        <f t="shared" si="9"/>
        <v>-610.18051310603153</v>
      </c>
      <c r="AW24">
        <v>21</v>
      </c>
      <c r="AX24">
        <f>IF(Z24&gt;0, (R24*SUMPRODUCT(K24:$K$98, X24:$X$98)-K24*$AZ$3)/Z24, 0)</f>
        <v>10308.610141244453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250000</v>
      </c>
      <c r="S25">
        <f t="shared" si="1"/>
        <v>10204.162433143518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7554.4883829347218</v>
      </c>
      <c r="AC25">
        <f t="shared" si="2"/>
        <v>7246.0502440392866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-3849.3107412021859</v>
      </c>
      <c r="AI25">
        <f t="shared" si="6"/>
        <v>-3858.187082464287</v>
      </c>
      <c r="AJ25">
        <f t="shared" si="7"/>
        <v>308.43813889543526</v>
      </c>
      <c r="AK25">
        <f t="shared" si="22"/>
        <v>528.81418680543061</v>
      </c>
      <c r="AL25">
        <f t="shared" si="8"/>
        <v>-3020.9347567634213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-813.73091267226414</v>
      </c>
      <c r="AR25">
        <f t="shared" si="9"/>
        <v>-815.60734036595147</v>
      </c>
      <c r="AS25">
        <f t="shared" si="9"/>
        <v>65.202750606705052</v>
      </c>
      <c r="AT25">
        <f t="shared" si="9"/>
        <v>111.78948123290054</v>
      </c>
      <c r="AU25">
        <f t="shared" si="9"/>
        <v>-638.61510852634592</v>
      </c>
      <c r="AW25">
        <v>22</v>
      </c>
      <c r="AX25">
        <f>IF(Z25&gt;0, (R25*SUMPRODUCT(K25:$K$98, X25:$X$98)-K25*$AZ$3)/Z25, 0)</f>
        <v>10204.162433143518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250000</v>
      </c>
      <c r="S26">
        <f t="shared" si="1"/>
        <v>10006.528736854381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7246.0502440392866</v>
      </c>
      <c r="AC26">
        <f t="shared" si="2"/>
        <v>6860.5674214113742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-4349.2754935250805</v>
      </c>
      <c r="AI26">
        <f t="shared" si="6"/>
        <v>-4357.8456075998838</v>
      </c>
      <c r="AJ26">
        <f t="shared" si="7"/>
        <v>385.48282262791236</v>
      </c>
      <c r="AK26">
        <f t="shared" si="22"/>
        <v>507.22351708275011</v>
      </c>
      <c r="AL26">
        <f t="shared" si="8"/>
        <v>-3465.1392678892212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-820.91225332125487</v>
      </c>
      <c r="AR26">
        <f t="shared" si="9"/>
        <v>-822.52983575925873</v>
      </c>
      <c r="AS26">
        <f t="shared" si="9"/>
        <v>72.758686593025388</v>
      </c>
      <c r="AT26">
        <f t="shared" si="9"/>
        <v>95.736864902170694</v>
      </c>
      <c r="AU26">
        <f t="shared" si="9"/>
        <v>-654.03428426406265</v>
      </c>
      <c r="AW26">
        <v>23</v>
      </c>
      <c r="AX26">
        <f>IF(Z26&gt;0, (R26*SUMPRODUCT(K26:$K$98, X26:$X$98)-K26*$AZ$3)/Z26, 0)</f>
        <v>10006.528736854381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250000</v>
      </c>
      <c r="S27">
        <f t="shared" si="1"/>
        <v>9739.2368772729387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6860.5674214113742</v>
      </c>
      <c r="AC27">
        <f t="shared" si="2"/>
        <v>6422.019534201143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-4839.1125127058986</v>
      </c>
      <c r="AI27">
        <f t="shared" si="6"/>
        <v>-4847.3549700143185</v>
      </c>
      <c r="AJ27">
        <f t="shared" si="7"/>
        <v>438.54788721023124</v>
      </c>
      <c r="AK27">
        <f t="shared" si="22"/>
        <v>480.23971949879626</v>
      </c>
      <c r="AL27">
        <f t="shared" si="8"/>
        <v>-3928.5673633052911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-815.50667026415806</v>
      </c>
      <c r="AR27">
        <f t="shared" si="9"/>
        <v>-816.89572226423763</v>
      </c>
      <c r="AS27">
        <f t="shared" si="9"/>
        <v>73.905850775562044</v>
      </c>
      <c r="AT27">
        <f t="shared" si="9"/>
        <v>80.93192575058832</v>
      </c>
      <c r="AU27">
        <f t="shared" si="9"/>
        <v>-662.05794573808726</v>
      </c>
      <c r="AW27">
        <v>24</v>
      </c>
      <c r="AX27">
        <f>IF(Z27&gt;0, (R27*SUMPRODUCT(K27:$K$98, X27:$X$98)-K27*$AZ$3)/Z27, 0)</f>
        <v>9739.2368772729387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250000</v>
      </c>
      <c r="S28">
        <f t="shared" si="1"/>
        <v>9419.0883518860792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6422.019534201143</v>
      </c>
      <c r="AC28">
        <f t="shared" si="2"/>
        <v>5947.9096193932592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-5332.1488283825574</v>
      </c>
      <c r="AI28">
        <f t="shared" si="6"/>
        <v>-5340.0422536764745</v>
      </c>
      <c r="AJ28">
        <f t="shared" si="7"/>
        <v>474.1099148078838</v>
      </c>
      <c r="AK28">
        <f t="shared" si="22"/>
        <v>449.54136739408005</v>
      </c>
      <c r="AL28">
        <f t="shared" si="8"/>
        <v>-4416.3909714745105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-802.31708016296761</v>
      </c>
      <c r="AR28">
        <f t="shared" si="9"/>
        <v>-803.50478705902981</v>
      </c>
      <c r="AS28">
        <f t="shared" si="9"/>
        <v>71.338309332292255</v>
      </c>
      <c r="AT28">
        <f t="shared" si="9"/>
        <v>67.641532318124078</v>
      </c>
      <c r="AU28">
        <f t="shared" si="9"/>
        <v>-664.52494540861346</v>
      </c>
      <c r="AW28">
        <v>25</v>
      </c>
      <c r="AX28">
        <f>IF(Z28&gt;0, (R28*SUMPRODUCT(K28:$K$98, X28:$X$98)-K28*$AZ$3)/Z28, 0)</f>
        <v>9419.0883518860792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250000</v>
      </c>
      <c r="S29">
        <f t="shared" si="1"/>
        <v>9059.4510059654203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5947.9096193932592</v>
      </c>
      <c r="AC29">
        <f t="shared" si="2"/>
        <v>5450.4110708876788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-5883.0503844942732</v>
      </c>
      <c r="AI29">
        <f t="shared" si="6"/>
        <v>-5890.570723016026</v>
      </c>
      <c r="AJ29">
        <f t="shared" si="7"/>
        <v>497.4985485055804</v>
      </c>
      <c r="AK29">
        <f t="shared" si="22"/>
        <v>416.35367335752818</v>
      </c>
      <c r="AL29">
        <f t="shared" si="8"/>
        <v>-4976.7185011529173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-790.36612879062125</v>
      </c>
      <c r="AR29">
        <f t="shared" si="9"/>
        <v>-791.37645854409379</v>
      </c>
      <c r="AS29">
        <f t="shared" si="9"/>
        <v>66.837095751834198</v>
      </c>
      <c r="AT29">
        <f t="shared" si="9"/>
        <v>55.935580950771083</v>
      </c>
      <c r="AU29">
        <f t="shared" si="9"/>
        <v>-668.60378184148851</v>
      </c>
      <c r="AW29">
        <v>26</v>
      </c>
      <c r="AX29">
        <f>IF(Z29&gt;0, (R29*SUMPRODUCT(K29:$K$98, X29:$X$98)-K29*$AZ$3)/Z29, 0)</f>
        <v>9059.4510059654203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250000</v>
      </c>
      <c r="S30">
        <f t="shared" si="1"/>
        <v>8652.4678664162602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5450.4110708876788</v>
      </c>
      <c r="AC30">
        <f t="shared" si="2"/>
        <v>4932.204345362582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-6394.1022507686039</v>
      </c>
      <c r="AI30">
        <f t="shared" si="6"/>
        <v>-6401.2276807926009</v>
      </c>
      <c r="AJ30">
        <f t="shared" si="7"/>
        <v>518.20672552509677</v>
      </c>
      <c r="AK30">
        <f t="shared" si="22"/>
        <v>381.52877496213756</v>
      </c>
      <c r="AL30">
        <f t="shared" si="8"/>
        <v>-5501.4921803053667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-766.98577037019595</v>
      </c>
      <c r="AR30">
        <f t="shared" si="9"/>
        <v>-767.84048041733627</v>
      </c>
      <c r="AS30">
        <f t="shared" si="9"/>
        <v>62.159966950811061</v>
      </c>
      <c r="AT30">
        <f t="shared" si="9"/>
        <v>45.765164507270264</v>
      </c>
      <c r="AU30">
        <f t="shared" si="9"/>
        <v>-659.91534895925497</v>
      </c>
      <c r="AW30">
        <v>27</v>
      </c>
      <c r="AX30">
        <f>IF(Z30&gt;0, (R30*SUMPRODUCT(K30:$K$98, X30:$X$98)-K30*$AZ$3)/Z30, 0)</f>
        <v>8652.4678664162602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250000</v>
      </c>
      <c r="S31">
        <f t="shared" si="1"/>
        <v>8207.1101206484564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4932.204345362582</v>
      </c>
      <c r="AC31">
        <f t="shared" si="2"/>
        <v>4408.2180421937483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-6803.0559035245751</v>
      </c>
      <c r="AI31">
        <f t="shared" si="6"/>
        <v>-6809.7699264531557</v>
      </c>
      <c r="AJ31">
        <f t="shared" si="7"/>
        <v>523.98630316883373</v>
      </c>
      <c r="AK31">
        <f t="shared" si="22"/>
        <v>345.25430417538075</v>
      </c>
      <c r="AL31">
        <f t="shared" si="8"/>
        <v>-5940.5293191089413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-728.60768357851805</v>
      </c>
      <c r="AR31">
        <f t="shared" si="9"/>
        <v>-729.3267558252935</v>
      </c>
      <c r="AS31">
        <f t="shared" si="9"/>
        <v>56.118963594128267</v>
      </c>
      <c r="AT31">
        <f t="shared" si="9"/>
        <v>36.976756089922745</v>
      </c>
      <c r="AU31">
        <f t="shared" si="9"/>
        <v>-636.2310361412425</v>
      </c>
      <c r="AW31">
        <v>28</v>
      </c>
      <c r="AX31">
        <f>IF(Z31&gt;0, (R31*SUMPRODUCT(K31:$K$98, X31:$X$98)-K31*$AZ$3)/Z31, 0)</f>
        <v>8207.1101206484564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250000</v>
      </c>
      <c r="S32">
        <f t="shared" si="1"/>
        <v>7746.3364217687631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4408.2180421937483</v>
      </c>
      <c r="AC32">
        <f t="shared" si="2"/>
        <v>3896.5741686164438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-7182.2660044844051</v>
      </c>
      <c r="AI32">
        <f t="shared" si="6"/>
        <v>-7188.5537738834764</v>
      </c>
      <c r="AJ32">
        <f t="shared" si="7"/>
        <v>511.64387357730448</v>
      </c>
      <c r="AK32">
        <f t="shared" si="22"/>
        <v>308.5752629535624</v>
      </c>
      <c r="AL32">
        <f t="shared" si="8"/>
        <v>-6368.3346373526092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-686.8045602519154</v>
      </c>
      <c r="AR32">
        <f t="shared" si="9"/>
        <v>-687.40582852774901</v>
      </c>
      <c r="AS32">
        <f t="shared" si="9"/>
        <v>48.925972023097351</v>
      </c>
      <c r="AT32">
        <f t="shared" si="9"/>
        <v>29.507525569940864</v>
      </c>
      <c r="AU32">
        <f t="shared" si="9"/>
        <v>-608.97233093471073</v>
      </c>
      <c r="AW32">
        <v>29</v>
      </c>
      <c r="AX32">
        <f>IF(Z32&gt;0, (R32*SUMPRODUCT(K32:$K$98, X32:$X$98)-K32*$AZ$3)/Z32, 0)</f>
        <v>7746.3364217687631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250000</v>
      </c>
      <c r="S33">
        <f t="shared" si="1"/>
        <v>7272.2473137136485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3896.5741686164438</v>
      </c>
      <c r="AC33">
        <f t="shared" si="2"/>
        <v>3403.4872958656142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-7495.2367941828315</v>
      </c>
      <c r="AI33">
        <f t="shared" si="6"/>
        <v>-7501.0869240482025</v>
      </c>
      <c r="AJ33">
        <f t="shared" si="7"/>
        <v>493.08687275082957</v>
      </c>
      <c r="AK33">
        <f t="shared" si="22"/>
        <v>272.76019180315109</v>
      </c>
      <c r="AL33">
        <f t="shared" si="8"/>
        <v>-6735.2398594942215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-639.93965026380317</v>
      </c>
      <c r="AR33">
        <f t="shared" si="9"/>
        <v>-640.43913148939282</v>
      </c>
      <c r="AS33">
        <f t="shared" si="9"/>
        <v>42.099515940942418</v>
      </c>
      <c r="AT33">
        <f t="shared" si="9"/>
        <v>23.2881317217179</v>
      </c>
      <c r="AU33">
        <f t="shared" si="9"/>
        <v>-575.05148382673246</v>
      </c>
      <c r="AW33">
        <v>30</v>
      </c>
      <c r="AX33">
        <f>IF(Z33&gt;0, (R33*SUMPRODUCT(K33:$K$98, X33:$X$98)-K33*$AZ$3)/Z33, 0)</f>
        <v>7272.2473137136485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250000</v>
      </c>
      <c r="S34">
        <f t="shared" si="1"/>
        <v>6793.5453075851256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3403.4872958656142</v>
      </c>
      <c r="AC34">
        <f t="shared" si="2"/>
        <v>2936.5098665849227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-7770.0747426819089</v>
      </c>
      <c r="AI34">
        <f t="shared" si="6"/>
        <v>-7775.4778675114921</v>
      </c>
      <c r="AJ34">
        <f t="shared" si="7"/>
        <v>466.97742928069147</v>
      </c>
      <c r="AK34">
        <f t="shared" si="22"/>
        <v>238.24411071059302</v>
      </c>
      <c r="AL34">
        <f t="shared" si="8"/>
        <v>-7070.2563275202074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-592.32605342466707</v>
      </c>
      <c r="AR34">
        <f t="shared" si="9"/>
        <v>-592.73794284818678</v>
      </c>
      <c r="AS34">
        <f t="shared" si="9"/>
        <v>35.598486100116538</v>
      </c>
      <c r="AT34">
        <f t="shared" si="9"/>
        <v>18.161755005224936</v>
      </c>
      <c r="AU34">
        <f t="shared" ref="AU34:AU89" si="23">AL34*$K34</f>
        <v>-538.97770174284517</v>
      </c>
      <c r="AW34">
        <v>31</v>
      </c>
      <c r="AX34">
        <f>IF(Z34&gt;0, (R34*SUMPRODUCT(K34:$K$98, X34:$X$98)-K34*$AZ$3)/Z34, 0)</f>
        <v>6793.5453075851256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250000</v>
      </c>
      <c r="S35">
        <f t="shared" si="1"/>
        <v>6312.3726636844449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2936.5098665849227</v>
      </c>
      <c r="AC35">
        <f t="shared" si="2"/>
        <v>2498.6143676094639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-8024.8509960803485</v>
      </c>
      <c r="AI35">
        <f t="shared" ref="AI35:AI66" si="25">SUM(AE35:AH35)</f>
        <v>-8029.7988471118315</v>
      </c>
      <c r="AJ35">
        <f t="shared" si="7"/>
        <v>437.89549897545885</v>
      </c>
      <c r="AK35">
        <f t="shared" si="22"/>
        <v>205.55569066094461</v>
      </c>
      <c r="AL35">
        <f t="shared" ref="AL35:AL89" si="26">SUM(AI35:AK35)</f>
        <v>-7386.3476574754286</v>
      </c>
      <c r="AN35">
        <f t="shared" ref="AN35:AT66" si="27">AE35*$K35</f>
        <v>0</v>
      </c>
      <c r="AO35">
        <f t="shared" si="27"/>
        <v>0</v>
      </c>
      <c r="AP35">
        <f t="shared" si="27"/>
        <v>-0.33677064749188101</v>
      </c>
      <c r="AQ35">
        <f t="shared" si="27"/>
        <v>-546.20364452760043</v>
      </c>
      <c r="AR35">
        <f t="shared" si="27"/>
        <v>-546.54041517509222</v>
      </c>
      <c r="AS35">
        <f t="shared" si="27"/>
        <v>29.804929409836102</v>
      </c>
      <c r="AT35">
        <f t="shared" si="27"/>
        <v>13.990947301979265</v>
      </c>
      <c r="AU35">
        <f t="shared" si="23"/>
        <v>-502.74453846327691</v>
      </c>
      <c r="AW35">
        <v>32</v>
      </c>
      <c r="AX35">
        <f>IF(Z35&gt;0, (R35*SUMPRODUCT(K35:$K$98, X35:$X$98)-K35*$AZ$3)/Z35, 0)</f>
        <v>6312.3726636844449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250000</v>
      </c>
      <c r="S36">
        <f t="shared" si="1"/>
        <v>5820.0883888384915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2498.6143676094639</v>
      </c>
      <c r="AC36">
        <f t="shared" si="2"/>
        <v>2090.2951466972268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-8179.5036154701065</v>
      </c>
      <c r="AI36">
        <f t="shared" si="25"/>
        <v>-8183.9930128105016</v>
      </c>
      <c r="AJ36">
        <f t="shared" si="7"/>
        <v>408.31922091223714</v>
      </c>
      <c r="AK36">
        <f t="shared" si="22"/>
        <v>174.90300573266248</v>
      </c>
      <c r="AL36">
        <f t="shared" si="26"/>
        <v>-7600.7707861656017</v>
      </c>
      <c r="AN36">
        <f t="shared" si="27"/>
        <v>0</v>
      </c>
      <c r="AO36">
        <f t="shared" si="27"/>
        <v>0</v>
      </c>
      <c r="AP36">
        <f t="shared" si="27"/>
        <v>-0.27282718287208002</v>
      </c>
      <c r="AQ36">
        <f t="shared" si="27"/>
        <v>-497.08028928986647</v>
      </c>
      <c r="AR36">
        <f t="shared" si="27"/>
        <v>-497.35311647273852</v>
      </c>
      <c r="AS36">
        <f t="shared" si="27"/>
        <v>24.814150833039569</v>
      </c>
      <c r="AT36">
        <f t="shared" si="27"/>
        <v>10.629109145795301</v>
      </c>
      <c r="AU36">
        <f t="shared" si="23"/>
        <v>-461.90985649390365</v>
      </c>
      <c r="AW36">
        <v>33</v>
      </c>
      <c r="AX36">
        <f>IF(Z36&gt;0, (R36*SUMPRODUCT(K36:$K$98, X36:$X$98)-K36*$AZ$3)/Z36, 0)</f>
        <v>5820.0883888384915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250000</v>
      </c>
      <c r="S37">
        <f t="shared" si="1"/>
        <v>5319.1247430315943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2090.2951466972268</v>
      </c>
      <c r="AC37">
        <f t="shared" si="2"/>
        <v>1716.3259499210772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-8222.3807918800776</v>
      </c>
      <c r="AI37">
        <f t="shared" si="25"/>
        <v>-8226.4141762074742</v>
      </c>
      <c r="AJ37">
        <f t="shared" si="7"/>
        <v>373.9691967761496</v>
      </c>
      <c r="AK37">
        <f t="shared" si="22"/>
        <v>146.32066026880588</v>
      </c>
      <c r="AL37">
        <f t="shared" si="26"/>
        <v>-7706.1243191625181</v>
      </c>
      <c r="AN37">
        <f t="shared" si="27"/>
        <v>0</v>
      </c>
      <c r="AO37">
        <f t="shared" si="27"/>
        <v>0</v>
      </c>
      <c r="AP37">
        <f t="shared" si="27"/>
        <v>-0.21885233140289606</v>
      </c>
      <c r="AQ37">
        <f t="shared" si="27"/>
        <v>-446.14821200206563</v>
      </c>
      <c r="AR37">
        <f t="shared" si="27"/>
        <v>-446.36706433346853</v>
      </c>
      <c r="AS37">
        <f t="shared" si="27"/>
        <v>20.291651859555621</v>
      </c>
      <c r="AT37">
        <f t="shared" si="27"/>
        <v>7.9393915959665451</v>
      </c>
      <c r="AU37">
        <f t="shared" si="23"/>
        <v>-418.13602087794635</v>
      </c>
      <c r="AW37">
        <v>34</v>
      </c>
      <c r="AX37">
        <f>IF(Z37&gt;0, (R37*SUMPRODUCT(K37:$K$98, X37:$X$98)-K37*$AZ$3)/Z37, 0)</f>
        <v>5319.1247430315943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250000</v>
      </c>
      <c r="S38">
        <f t="shared" si="1"/>
        <v>4814.5062363050884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1716.3259499210772</v>
      </c>
      <c r="AC38">
        <f t="shared" si="2"/>
        <v>1380.0983562348304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-8197.4636978377202</v>
      </c>
      <c r="AI38">
        <f t="shared" si="25"/>
        <v>-8201.0468751369517</v>
      </c>
      <c r="AJ38">
        <f t="shared" si="7"/>
        <v>336.22759368624679</v>
      </c>
      <c r="AK38">
        <f t="shared" si="22"/>
        <v>120.14281649447541</v>
      </c>
      <c r="AL38">
        <f t="shared" si="26"/>
        <v>-7744.6764649562292</v>
      </c>
      <c r="AN38">
        <f t="shared" si="27"/>
        <v>0</v>
      </c>
      <c r="AO38">
        <f t="shared" si="27"/>
        <v>0</v>
      </c>
      <c r="AP38">
        <f t="shared" si="27"/>
        <v>-0.17359285521626588</v>
      </c>
      <c r="AQ38">
        <f t="shared" si="27"/>
        <v>-397.13946869016621</v>
      </c>
      <c r="AR38">
        <f t="shared" si="27"/>
        <v>-397.31306154538254</v>
      </c>
      <c r="AS38">
        <f t="shared" si="27"/>
        <v>16.289092924040727</v>
      </c>
      <c r="AT38">
        <f t="shared" si="27"/>
        <v>5.8205142551764739</v>
      </c>
      <c r="AU38">
        <f t="shared" si="23"/>
        <v>-375.20345436616532</v>
      </c>
      <c r="AW38">
        <v>35</v>
      </c>
      <c r="AX38">
        <f>IF(Z38&gt;0, (R38*SUMPRODUCT(K38:$K$98, X38:$X$98)-K38*$AZ$3)/Z38, 0)</f>
        <v>4814.5062363050884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250000</v>
      </c>
      <c r="S39">
        <f t="shared" si="1"/>
        <v>4300.1411529333427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1380.0983562348304</v>
      </c>
      <c r="AC39">
        <f t="shared" si="2"/>
        <v>1081.1022967552151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-8094.1890497079858</v>
      </c>
      <c r="AI39">
        <f t="shared" si="25"/>
        <v>-8097.331685781739</v>
      </c>
      <c r="AJ39">
        <f t="shared" si="7"/>
        <v>298.99605947961527</v>
      </c>
      <c r="AK39">
        <f t="shared" si="22"/>
        <v>96.606884936438135</v>
      </c>
      <c r="AL39">
        <f t="shared" si="26"/>
        <v>-7701.728741365685</v>
      </c>
      <c r="AN39">
        <f t="shared" si="27"/>
        <v>0</v>
      </c>
      <c r="AO39">
        <f t="shared" si="27"/>
        <v>0</v>
      </c>
      <c r="AP39">
        <f t="shared" si="27"/>
        <v>-0.13593760593664447</v>
      </c>
      <c r="AQ39">
        <f t="shared" si="27"/>
        <v>-350.12157169752516</v>
      </c>
      <c r="AR39">
        <f t="shared" si="27"/>
        <v>-350.25750930346175</v>
      </c>
      <c r="AS39">
        <f t="shared" si="27"/>
        <v>12.933348805356397</v>
      </c>
      <c r="AT39">
        <f t="shared" si="27"/>
        <v>4.1788194200835918</v>
      </c>
      <c r="AU39">
        <f t="shared" si="23"/>
        <v>-333.14534107802177</v>
      </c>
      <c r="AW39">
        <v>36</v>
      </c>
      <c r="AX39">
        <f>IF(Z39&gt;0, (R39*SUMPRODUCT(K39:$K$98, X39:$X$98)-K39*$AZ$3)/Z39, 0)</f>
        <v>4300.1411529333427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250000</v>
      </c>
      <c r="S40">
        <f t="shared" si="1"/>
        <v>3768.1989354729239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1081.1022967552151</v>
      </c>
      <c r="AC40">
        <f t="shared" si="2"/>
        <v>818.60876899568302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-7913.8471280658378</v>
      </c>
      <c r="AI40">
        <f t="shared" si="25"/>
        <v>-7916.5626454224503</v>
      </c>
      <c r="AJ40">
        <f t="shared" si="7"/>
        <v>262.49352775953207</v>
      </c>
      <c r="AK40">
        <f t="shared" si="22"/>
        <v>75.677160772865065</v>
      </c>
      <c r="AL40">
        <f t="shared" si="26"/>
        <v>-7578.3919568900528</v>
      </c>
      <c r="AN40">
        <f t="shared" si="27"/>
        <v>0</v>
      </c>
      <c r="AO40">
        <f t="shared" si="27"/>
        <v>0</v>
      </c>
      <c r="AP40">
        <f t="shared" si="27"/>
        <v>-0.10487695897706904</v>
      </c>
      <c r="AQ40">
        <f t="shared" si="27"/>
        <v>-305.6434968385833</v>
      </c>
      <c r="AR40">
        <f t="shared" si="27"/>
        <v>-305.74837379756036</v>
      </c>
      <c r="AS40">
        <f t="shared" si="27"/>
        <v>10.137855637543426</v>
      </c>
      <c r="AT40">
        <f t="shared" si="27"/>
        <v>2.9227544675970032</v>
      </c>
      <c r="AU40">
        <f t="shared" si="23"/>
        <v>-292.68776369241988</v>
      </c>
      <c r="AW40">
        <v>37</v>
      </c>
      <c r="AX40">
        <f>IF(Z40&gt;0, (R40*SUMPRODUCT(K40:$K$98, X40:$X$98)-K40*$AZ$3)/Z40, 0)</f>
        <v>3768.1989354729239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250000</v>
      </c>
      <c r="S41">
        <f t="shared" si="1"/>
        <v>3204.9452420494963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818.60876899568302</v>
      </c>
      <c r="AC41">
        <f t="shared" si="2"/>
        <v>591.20459710173679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-7650.6525453461127</v>
      </c>
      <c r="AI41">
        <f t="shared" si="25"/>
        <v>-7652.9583749018921</v>
      </c>
      <c r="AJ41">
        <f t="shared" si="7"/>
        <v>227.40417189394623</v>
      </c>
      <c r="AK41">
        <f t="shared" si="22"/>
        <v>57.302613829697819</v>
      </c>
      <c r="AL41">
        <f t="shared" si="26"/>
        <v>-7368.2515891782477</v>
      </c>
      <c r="AN41">
        <f t="shared" si="27"/>
        <v>0</v>
      </c>
      <c r="AO41">
        <f t="shared" si="27"/>
        <v>0</v>
      </c>
      <c r="AP41">
        <f t="shared" si="27"/>
        <v>-7.9512733135589153E-2</v>
      </c>
      <c r="AQ41">
        <f t="shared" si="27"/>
        <v>-263.82014777568753</v>
      </c>
      <c r="AR41">
        <f t="shared" si="27"/>
        <v>-263.89966050882316</v>
      </c>
      <c r="AS41">
        <f t="shared" si="27"/>
        <v>7.8416581955957394</v>
      </c>
      <c r="AT41">
        <f t="shared" si="27"/>
        <v>1.9759862258651457</v>
      </c>
      <c r="AU41">
        <f t="shared" si="23"/>
        <v>-254.08201608736223</v>
      </c>
      <c r="AW41">
        <v>38</v>
      </c>
      <c r="AX41">
        <f>IF(Z41&gt;0, (R41*SUMPRODUCT(K41:$K$98, X41:$X$98)-K41*$AZ$3)/Z41, 0)</f>
        <v>3204.9452420494963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250000</v>
      </c>
      <c r="S42">
        <f t="shared" si="1"/>
        <v>2588.6511608293645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591.20459710173679</v>
      </c>
      <c r="AC42">
        <f t="shared" si="2"/>
        <v>397.24098945518909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-7291.7210226801508</v>
      </c>
      <c r="AI42">
        <f t="shared" si="25"/>
        <v>-7293.6392078892386</v>
      </c>
      <c r="AJ42">
        <f t="shared" si="7"/>
        <v>193.9636076465477</v>
      </c>
      <c r="AK42">
        <f t="shared" si="22"/>
        <v>41.384321797121579</v>
      </c>
      <c r="AL42">
        <f t="shared" si="26"/>
        <v>-7058.2912784455693</v>
      </c>
      <c r="AN42">
        <f t="shared" si="27"/>
        <v>0</v>
      </c>
      <c r="AO42">
        <f t="shared" si="27"/>
        <v>0</v>
      </c>
      <c r="AP42">
        <f t="shared" si="27"/>
        <v>-5.9058443325485439E-2</v>
      </c>
      <c r="AQ42">
        <f t="shared" si="27"/>
        <v>-224.50266570874217</v>
      </c>
      <c r="AR42">
        <f t="shared" si="27"/>
        <v>-224.56172415206765</v>
      </c>
      <c r="AS42">
        <f t="shared" si="27"/>
        <v>5.9718887806721055</v>
      </c>
      <c r="AT42">
        <f t="shared" si="27"/>
        <v>1.2741697787262891</v>
      </c>
      <c r="AU42">
        <f t="shared" si="23"/>
        <v>-217.31566559266926</v>
      </c>
      <c r="AW42">
        <v>39</v>
      </c>
      <c r="AX42">
        <f>IF(Z42&gt;0, (R42*SUMPRODUCT(K42:$K$98, X42:$X$98)-K42*$AZ$3)/Z42, 0)</f>
        <v>2588.6511608293645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250000</v>
      </c>
      <c r="S43">
        <f t="shared" si="1"/>
        <v>1888.3720506167911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397.24098945518909</v>
      </c>
      <c r="AC43">
        <f t="shared" si="2"/>
        <v>235.11023457603608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-6854.0193757677025</v>
      </c>
      <c r="AI43">
        <f t="shared" si="25"/>
        <v>-6855.5756781559103</v>
      </c>
      <c r="AJ43">
        <f t="shared" si="7"/>
        <v>162.13075487915302</v>
      </c>
      <c r="AK43">
        <f t="shared" si="22"/>
        <v>27.806869261863238</v>
      </c>
      <c r="AL43">
        <f t="shared" si="26"/>
        <v>-6665.6380540148939</v>
      </c>
      <c r="AN43">
        <f t="shared" si="27"/>
        <v>0</v>
      </c>
      <c r="AO43">
        <f t="shared" si="27"/>
        <v>0</v>
      </c>
      <c r="AP43">
        <f t="shared" si="27"/>
        <v>-4.2782624112192628E-2</v>
      </c>
      <c r="AQ43">
        <f t="shared" si="27"/>
        <v>-188.41642654597928</v>
      </c>
      <c r="AR43">
        <f t="shared" si="27"/>
        <v>-188.45920917009147</v>
      </c>
      <c r="AS43">
        <f t="shared" si="27"/>
        <v>4.4569610607659662</v>
      </c>
      <c r="AT43">
        <f t="shared" si="27"/>
        <v>0.76440853935646569</v>
      </c>
      <c r="AU43">
        <f t="shared" si="23"/>
        <v>-183.23783956996903</v>
      </c>
      <c r="AW43">
        <v>40</v>
      </c>
      <c r="AX43">
        <f>IF(Z43&gt;0, (R43*SUMPRODUCT(K43:$K$98, X43:$X$98)-K43*$AZ$3)/Z43, 0)</f>
        <v>1888.3720506167911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250000</v>
      </c>
      <c r="S44">
        <f t="shared" si="1"/>
        <v>1044.0275763084453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235.11023457603608</v>
      </c>
      <c r="AC44">
        <f t="shared" si="2"/>
        <v>102.38301412790423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-6298.4295649376691</v>
      </c>
      <c r="AI44">
        <f t="shared" si="25"/>
        <v>-6299.6553828237484</v>
      </c>
      <c r="AJ44">
        <f t="shared" si="7"/>
        <v>132.72722044813185</v>
      </c>
      <c r="AK44">
        <f t="shared" si="22"/>
        <v>16.457716420322527</v>
      </c>
      <c r="AL44">
        <f t="shared" si="26"/>
        <v>-6150.4704459552941</v>
      </c>
      <c r="AN44">
        <f t="shared" si="27"/>
        <v>0</v>
      </c>
      <c r="AO44">
        <f t="shared" si="27"/>
        <v>0</v>
      </c>
      <c r="AP44">
        <f t="shared" si="27"/>
        <v>-3.0087171825327455E-2</v>
      </c>
      <c r="AQ44">
        <f t="shared" si="27"/>
        <v>-154.5922397625705</v>
      </c>
      <c r="AR44">
        <f t="shared" si="27"/>
        <v>-154.62232693439583</v>
      </c>
      <c r="AS44">
        <f t="shared" si="27"/>
        <v>3.2577324355202508</v>
      </c>
      <c r="AT44">
        <f t="shared" si="27"/>
        <v>0.40394755812754285</v>
      </c>
      <c r="AU44">
        <f t="shared" si="23"/>
        <v>-150.96064694074803</v>
      </c>
      <c r="AW44">
        <v>41</v>
      </c>
      <c r="AX44">
        <f>IF(Z44&gt;0, (R44*SUMPRODUCT(K44:$K$98, X44:$X$98)-K44*$AZ$3)/Z44, 0)</f>
        <v>1044.0275763084453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250000</v>
      </c>
      <c r="S45">
        <f t="shared" si="1"/>
        <v>-33.346242463236045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102.38301412790423</v>
      </c>
      <c r="AC45">
        <f t="shared" si="2"/>
        <v>-2.4867201901591898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-5628.0127356922558</v>
      </c>
      <c r="AI45">
        <f t="shared" si="25"/>
        <v>-5628.9448947626897</v>
      </c>
      <c r="AJ45">
        <f t="shared" si="7"/>
        <v>104.86973431806342</v>
      </c>
      <c r="AK45">
        <f t="shared" si="22"/>
        <v>7.1668109889532969</v>
      </c>
      <c r="AL45">
        <f t="shared" si="26"/>
        <v>-5516.9083494556726</v>
      </c>
      <c r="AN45">
        <f t="shared" si="27"/>
        <v>0</v>
      </c>
      <c r="AO45">
        <f t="shared" si="27"/>
        <v>0</v>
      </c>
      <c r="AP45">
        <f t="shared" si="27"/>
        <v>-2.0428073865139361E-2</v>
      </c>
      <c r="AQ45">
        <f t="shared" si="27"/>
        <v>-123.33673889496595</v>
      </c>
      <c r="AR45">
        <f t="shared" si="27"/>
        <v>-123.35716696883108</v>
      </c>
      <c r="AS45">
        <f t="shared" si="27"/>
        <v>2.2981986088168469</v>
      </c>
      <c r="AT45">
        <f t="shared" si="27"/>
        <v>0.15705918539386182</v>
      </c>
      <c r="AU45">
        <f t="shared" si="23"/>
        <v>-120.90190917462037</v>
      </c>
      <c r="AW45">
        <v>42</v>
      </c>
      <c r="AX45">
        <f>IF(Z45&gt;0, (R45*SUMPRODUCT(K45:$K$98, X45:$X$98)-K45*$AZ$3)/Z45, 0)</f>
        <v>-33.346242463236045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250000</v>
      </c>
      <c r="S46">
        <f t="shared" si="1"/>
        <v>-1497.8332927551676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-2.4867201901591898</v>
      </c>
      <c r="AC46">
        <f t="shared" si="2"/>
        <v>-81.428364938244158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-4865.7235885403315</v>
      </c>
      <c r="AI46">
        <f t="shared" si="25"/>
        <v>-4866.4031398406341</v>
      </c>
      <c r="AJ46">
        <f t="shared" si="7"/>
        <v>78.941644748084968</v>
      </c>
      <c r="AK46">
        <f t="shared" si="22"/>
        <v>-0.17407041331114331</v>
      </c>
      <c r="AL46">
        <f t="shared" si="26"/>
        <v>-4787.6355655058596</v>
      </c>
      <c r="AN46">
        <f t="shared" si="27"/>
        <v>0</v>
      </c>
      <c r="AO46">
        <f t="shared" si="27"/>
        <v>0</v>
      </c>
      <c r="AP46">
        <f t="shared" si="27"/>
        <v>-1.3296630944182198E-2</v>
      </c>
      <c r="AQ46">
        <f t="shared" si="27"/>
        <v>-95.206544089355475</v>
      </c>
      <c r="AR46">
        <f t="shared" si="27"/>
        <v>-95.219840720299658</v>
      </c>
      <c r="AS46">
        <f t="shared" si="27"/>
        <v>1.5446338133337001</v>
      </c>
      <c r="AT46">
        <f t="shared" si="27"/>
        <v>-3.4059975208191639E-3</v>
      </c>
      <c r="AU46">
        <f t="shared" si="23"/>
        <v>-93.678612904486755</v>
      </c>
      <c r="AW46">
        <v>43</v>
      </c>
      <c r="AX46">
        <f>IF(Z46&gt;0, (R46*SUMPRODUCT(K46:$K$98, X46:$X$98)-K46*$AZ$3)/Z46, 0)</f>
        <v>-1497.8332927551676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250000</v>
      </c>
      <c r="S47">
        <f t="shared" si="1"/>
        <v>-3631.8019876041822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-81.428364938244158</v>
      </c>
      <c r="AC47">
        <f t="shared" si="2"/>
        <v>-136.99643211074158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-4024.7811229602771</v>
      </c>
      <c r="AI47">
        <f t="shared" si="25"/>
        <v>-4025.2526396914286</v>
      </c>
      <c r="AJ47">
        <f t="shared" si="7"/>
        <v>55.568067172497422</v>
      </c>
      <c r="AK47">
        <f t="shared" si="22"/>
        <v>-5.6999855456770918</v>
      </c>
      <c r="AL47">
        <f t="shared" si="26"/>
        <v>-3975.3845580646084</v>
      </c>
      <c r="AN47">
        <f t="shared" si="27"/>
        <v>0</v>
      </c>
      <c r="AO47">
        <f t="shared" si="27"/>
        <v>0</v>
      </c>
      <c r="AP47">
        <f t="shared" si="27"/>
        <v>-8.2375573665523019E-3</v>
      </c>
      <c r="AQ47">
        <f t="shared" si="27"/>
        <v>-70.314292575032098</v>
      </c>
      <c r="AR47">
        <f t="shared" si="27"/>
        <v>-70.322530132398654</v>
      </c>
      <c r="AS47">
        <f t="shared" si="27"/>
        <v>0.97079299808537278</v>
      </c>
      <c r="AT47">
        <f t="shared" si="27"/>
        <v>-9.9580682548373378E-2</v>
      </c>
      <c r="AU47">
        <f t="shared" si="23"/>
        <v>-69.451317816861661</v>
      </c>
      <c r="AW47">
        <v>44</v>
      </c>
      <c r="AX47">
        <f>IF(Z47&gt;0, (R47*SUMPRODUCT(K47:$K$98, X47:$X$98)-K47*$AZ$3)/Z47, 0)</f>
        <v>-3631.8019876041822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250000</v>
      </c>
      <c r="S48">
        <f t="shared" si="1"/>
        <v>-6960.8210249912345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-136.99643211074158</v>
      </c>
      <c r="AC48">
        <f t="shared" si="2"/>
        <v>-171.91922743857901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-3161.5000389830961</v>
      </c>
      <c r="AI48">
        <f t="shared" si="25"/>
        <v>-3161.8087655449867</v>
      </c>
      <c r="AJ48">
        <f t="shared" si="7"/>
        <v>34.922795327837434</v>
      </c>
      <c r="AK48">
        <f t="shared" si="22"/>
        <v>-9.5897502477519119</v>
      </c>
      <c r="AL48">
        <f t="shared" si="26"/>
        <v>-3136.4757204649013</v>
      </c>
      <c r="AN48">
        <f t="shared" si="27"/>
        <v>0</v>
      </c>
      <c r="AO48">
        <f t="shared" si="27"/>
        <v>0</v>
      </c>
      <c r="AP48">
        <f t="shared" si="27"/>
        <v>-4.8156766469483157E-3</v>
      </c>
      <c r="AQ48">
        <f t="shared" si="27"/>
        <v>-49.314713362583291</v>
      </c>
      <c r="AR48">
        <f t="shared" si="27"/>
        <v>-49.31952903923024</v>
      </c>
      <c r="AS48">
        <f t="shared" si="27"/>
        <v>0.54474383051610464</v>
      </c>
      <c r="AT48">
        <f t="shared" si="27"/>
        <v>-0.14958588608424059</v>
      </c>
      <c r="AU48">
        <f t="shared" si="23"/>
        <v>-48.924371094798374</v>
      </c>
      <c r="AW48">
        <v>45</v>
      </c>
      <c r="AX48">
        <f>IF(Z48&gt;0, (R48*SUMPRODUCT(K48:$K$98, X48:$X$98)-K48*$AZ$3)/Z48, 0)</f>
        <v>-6960.8210249912345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250000</v>
      </c>
      <c r="S49">
        <f t="shared" si="1"/>
        <v>-12544.638861181042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-171.91922743857901</v>
      </c>
      <c r="AC49">
        <f t="shared" si="2"/>
        <v>-189.63438968759564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-2333.5940374496518</v>
      </c>
      <c r="AI49">
        <f t="shared" si="25"/>
        <v>-2333.7829970440512</v>
      </c>
      <c r="AJ49">
        <f t="shared" si="7"/>
        <v>17.715162249016629</v>
      </c>
      <c r="AK49">
        <f t="shared" si="22"/>
        <v>-12.034345920700533</v>
      </c>
      <c r="AL49">
        <f t="shared" si="26"/>
        <v>-2328.1021807157354</v>
      </c>
      <c r="AN49">
        <f t="shared" si="27"/>
        <v>0</v>
      </c>
      <c r="AO49">
        <f t="shared" si="27"/>
        <v>0</v>
      </c>
      <c r="AP49">
        <f t="shared" si="27"/>
        <v>-2.6316870721433921E-3</v>
      </c>
      <c r="AQ49">
        <f t="shared" si="27"/>
        <v>-32.500542137111296</v>
      </c>
      <c r="AR49">
        <f t="shared" si="27"/>
        <v>-32.503173824183442</v>
      </c>
      <c r="AS49">
        <f t="shared" si="27"/>
        <v>0.24672345228013995</v>
      </c>
      <c r="AT49">
        <f t="shared" si="27"/>
        <v>-0.16760531626818564</v>
      </c>
      <c r="AU49">
        <f t="shared" si="23"/>
        <v>-32.424055688171492</v>
      </c>
      <c r="AW49">
        <v>46</v>
      </c>
      <c r="AX49">
        <f>IF(Z49&gt;0, (R49*SUMPRODUCT(K49:$K$98, X49:$X$98)-K49*$AZ$3)/Z49, 0)</f>
        <v>-12544.638861181042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250000</v>
      </c>
      <c r="S50">
        <f t="shared" si="1"/>
        <v>-22699.308150741981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-189.63438968759564</v>
      </c>
      <c r="AC50">
        <f t="shared" si="2"/>
        <v>-193.92104690187955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-1605.6405264172215</v>
      </c>
      <c r="AI50">
        <f t="shared" si="25"/>
        <v>-1605.747314389356</v>
      </c>
      <c r="AJ50">
        <f t="shared" si="7"/>
        <v>4.2866572142839061</v>
      </c>
      <c r="AK50">
        <f t="shared" si="22"/>
        <v>-13.274407278131696</v>
      </c>
      <c r="AL50">
        <f t="shared" si="26"/>
        <v>-1614.7350644532039</v>
      </c>
      <c r="AN50">
        <f t="shared" si="27"/>
        <v>0</v>
      </c>
      <c r="AO50">
        <f t="shared" si="27"/>
        <v>0</v>
      </c>
      <c r="AP50">
        <f t="shared" si="27"/>
        <v>-1.32791297932196E-3</v>
      </c>
      <c r="AQ50">
        <f t="shared" si="27"/>
        <v>-19.966208296095765</v>
      </c>
      <c r="AR50">
        <f t="shared" si="27"/>
        <v>-19.967536209075085</v>
      </c>
      <c r="AS50">
        <f t="shared" si="27"/>
        <v>5.3304764937226176E-2</v>
      </c>
      <c r="AT50">
        <f t="shared" si="27"/>
        <v>-0.16506781957838876</v>
      </c>
      <c r="AU50">
        <f t="shared" si="23"/>
        <v>-20.079299263716251</v>
      </c>
      <c r="AW50">
        <v>47</v>
      </c>
      <c r="AX50">
        <f>IF(Z50&gt;0, (R50*SUMPRODUCT(K50:$K$98, X50:$X$98)-K50*$AZ$3)/Z50, 0)</f>
        <v>-22699.308150741981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250000</v>
      </c>
      <c r="S51">
        <f t="shared" si="1"/>
        <v>-43110.870315918859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-193.92104690187955</v>
      </c>
      <c r="AC51">
        <f t="shared" si="2"/>
        <v>-188.69628651687941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-1020.151806834117</v>
      </c>
      <c r="AI51">
        <f t="shared" si="25"/>
        <v>-1020.2065193361884</v>
      </c>
      <c r="AJ51">
        <f t="shared" si="7"/>
        <v>-5.2247603850001383</v>
      </c>
      <c r="AK51">
        <f t="shared" si="22"/>
        <v>-13.574473283131569</v>
      </c>
      <c r="AL51">
        <f t="shared" si="26"/>
        <v>-1039.00575300432</v>
      </c>
      <c r="AN51">
        <f t="shared" si="27"/>
        <v>0</v>
      </c>
      <c r="AO51">
        <f t="shared" si="27"/>
        <v>0</v>
      </c>
      <c r="AP51">
        <f t="shared" si="27"/>
        <v>-6.0745740383987966E-4</v>
      </c>
      <c r="AQ51">
        <f t="shared" si="27"/>
        <v>-11.326456379072768</v>
      </c>
      <c r="AR51">
        <f t="shared" si="27"/>
        <v>-11.327063836476608</v>
      </c>
      <c r="AS51">
        <f t="shared" si="27"/>
        <v>-5.8009033749066546E-2</v>
      </c>
      <c r="AT51">
        <f t="shared" si="27"/>
        <v>-0.15071352957499515</v>
      </c>
      <c r="AU51">
        <f t="shared" si="23"/>
        <v>-11.535786399800669</v>
      </c>
      <c r="AW51">
        <v>48</v>
      </c>
      <c r="AX51">
        <f>IF(Z51&gt;0, (R51*SUMPRODUCT(K51:$K$98, X51:$X$98)-K51*$AZ$3)/Z51, 0)</f>
        <v>-43110.870315918859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250000</v>
      </c>
      <c r="S52">
        <f t="shared" si="1"/>
        <v>-89531.841519998285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-188.69628651687941</v>
      </c>
      <c r="AC52">
        <f t="shared" si="2"/>
        <v>-177.53080657354516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-587.58779606226449</v>
      </c>
      <c r="AI52">
        <f t="shared" si="25"/>
        <v>-587.61258204951207</v>
      </c>
      <c r="AJ52">
        <f t="shared" si="7"/>
        <v>-11.165479943334248</v>
      </c>
      <c r="AK52">
        <f t="shared" si="22"/>
        <v>-13.20874005618156</v>
      </c>
      <c r="AL52">
        <f t="shared" si="26"/>
        <v>-611.98680204902792</v>
      </c>
      <c r="AN52">
        <f t="shared" si="27"/>
        <v>0</v>
      </c>
      <c r="AO52">
        <f t="shared" si="27"/>
        <v>0</v>
      </c>
      <c r="AP52">
        <f t="shared" si="27"/>
        <v>-2.4570695673810226E-4</v>
      </c>
      <c r="AQ52">
        <f t="shared" si="27"/>
        <v>-5.8248399688358266</v>
      </c>
      <c r="AR52">
        <f t="shared" si="27"/>
        <v>-5.8250856757925646</v>
      </c>
      <c r="AS52">
        <f t="shared" si="27"/>
        <v>-0.11068496364460974</v>
      </c>
      <c r="AT52">
        <f t="shared" si="27"/>
        <v>-0.13094008679692901</v>
      </c>
      <c r="AU52">
        <f t="shared" si="23"/>
        <v>-6.0667107262341036</v>
      </c>
      <c r="AW52">
        <v>49</v>
      </c>
      <c r="AX52">
        <f>IF(Z52&gt;0, (R52*SUMPRODUCT(K52:$K$98, X52:$X$98)-K52*$AZ$3)/Z52, 0)</f>
        <v>-89531.841519998285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250000</v>
      </c>
      <c r="S53">
        <f t="shared" si="1"/>
        <v>-213255.94699466275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-177.53080657354516</v>
      </c>
      <c r="AC53">
        <f t="shared" si="2"/>
        <v>-163.27356054023181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-299.35691164437998</v>
      </c>
      <c r="AI53">
        <f t="shared" si="25"/>
        <v>-299.36648192617287</v>
      </c>
      <c r="AJ53">
        <f t="shared" si="7"/>
        <v>-14.257246033313351</v>
      </c>
      <c r="AK53">
        <f t="shared" si="22"/>
        <v>-12.427156460148163</v>
      </c>
      <c r="AL53">
        <f t="shared" si="26"/>
        <v>-326.05088441963443</v>
      </c>
      <c r="AN53">
        <f t="shared" si="27"/>
        <v>0</v>
      </c>
      <c r="AO53">
        <f t="shared" si="27"/>
        <v>0</v>
      </c>
      <c r="AP53">
        <f t="shared" si="27"/>
        <v>-8.4706733362634764E-5</v>
      </c>
      <c r="AQ53">
        <f t="shared" si="27"/>
        <v>-2.649613317938754</v>
      </c>
      <c r="AR53">
        <f t="shared" si="27"/>
        <v>-2.6496980246721162</v>
      </c>
      <c r="AS53">
        <f t="shared" si="27"/>
        <v>-0.12619113672535687</v>
      </c>
      <c r="AT53">
        <f t="shared" si="27"/>
        <v>-0.10999298155518421</v>
      </c>
      <c r="AU53">
        <f t="shared" si="23"/>
        <v>-2.8858821429526578</v>
      </c>
      <c r="AW53">
        <v>50</v>
      </c>
      <c r="AX53">
        <f>IF(Z53&gt;0, (R53*SUMPRODUCT(K53:$K$98, X53:$X$98)-K53*$AZ$3)/Z53, 0)</f>
        <v>-213255.94699466275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250000</v>
      </c>
      <c r="S54">
        <f t="shared" si="1"/>
        <v>-615907.05763462442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-163.27356054023181</v>
      </c>
      <c r="AC54">
        <f t="shared" si="2"/>
        <v>-147.9927399276803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-129.42052734443544</v>
      </c>
      <c r="AI54">
        <f t="shared" si="25"/>
        <v>-129.42353089704321</v>
      </c>
      <c r="AJ54">
        <f t="shared" si="7"/>
        <v>-15.280820612551508</v>
      </c>
      <c r="AK54">
        <f t="shared" si="22"/>
        <v>-11.429149237816228</v>
      </c>
      <c r="AL54">
        <f t="shared" si="26"/>
        <v>-156.13350074741095</v>
      </c>
      <c r="AN54">
        <f t="shared" si="27"/>
        <v>0</v>
      </c>
      <c r="AO54">
        <f t="shared" si="27"/>
        <v>0</v>
      </c>
      <c r="AP54">
        <f t="shared" si="27"/>
        <v>-2.3736158247806326E-5</v>
      </c>
      <c r="AQ54">
        <f t="shared" si="27"/>
        <v>-1.0227708712761669</v>
      </c>
      <c r="AR54">
        <f t="shared" si="27"/>
        <v>-1.0227946074344147</v>
      </c>
      <c r="AS54">
        <f t="shared" si="27"/>
        <v>-0.12075965484300812</v>
      </c>
      <c r="AT54">
        <f t="shared" si="27"/>
        <v>-9.0321073200365379E-2</v>
      </c>
      <c r="AU54">
        <f t="shared" si="23"/>
        <v>-1.2338753354777883</v>
      </c>
      <c r="AW54">
        <v>51</v>
      </c>
      <c r="AX54">
        <f>IF(Z54&gt;0, (R54*SUMPRODUCT(K54:$K$98, X54:$X$98)-K54*$AZ$3)/Z54, 0)</f>
        <v>-615907.05763462442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250000</v>
      </c>
      <c r="S55">
        <f t="shared" si="1"/>
        <v>-2322629.9695020979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-147.9927399276803</v>
      </c>
      <c r="AC55">
        <f t="shared" si="2"/>
        <v>-133.00619478959013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-45.154006645279132</v>
      </c>
      <c r="AI55">
        <f t="shared" si="25"/>
        <v>-45.154722462028552</v>
      </c>
      <c r="AJ55">
        <f t="shared" si="7"/>
        <v>-14.986545138090179</v>
      </c>
      <c r="AK55">
        <f t="shared" si="22"/>
        <v>-10.359491794937622</v>
      </c>
      <c r="AL55">
        <f t="shared" si="26"/>
        <v>-70.500759395056349</v>
      </c>
      <c r="AN55">
        <f t="shared" si="27"/>
        <v>0</v>
      </c>
      <c r="AO55">
        <f t="shared" si="27"/>
        <v>0</v>
      </c>
      <c r="AP55">
        <f t="shared" si="27"/>
        <v>-5.0507865956329595E-6</v>
      </c>
      <c r="AQ55">
        <f t="shared" si="27"/>
        <v>-0.31860563711105971</v>
      </c>
      <c r="AR55">
        <f t="shared" si="27"/>
        <v>-0.3186106878976554</v>
      </c>
      <c r="AS55">
        <f t="shared" si="27"/>
        <v>-0.1057447193850312</v>
      </c>
      <c r="AT55">
        <f t="shared" si="27"/>
        <v>-7.3096336929781069E-2</v>
      </c>
      <c r="AU55">
        <f t="shared" si="23"/>
        <v>-0.49745174421246763</v>
      </c>
      <c r="AW55">
        <v>52</v>
      </c>
      <c r="AX55">
        <f>IF(Z55&gt;0, (R55*SUMPRODUCT(K55:$K$98, X55:$X$98)-K55*$AZ$3)/Z55, 0)</f>
        <v>-2322629.9695020979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250000</v>
      </c>
      <c r="S56">
        <f t="shared" si="1"/>
        <v>-8797869.1610889602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-133.00619478959013</v>
      </c>
      <c r="AC56">
        <f t="shared" si="2"/>
        <v>-119.03076827548124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-10.790796710638439</v>
      </c>
      <c r="AI56">
        <f t="shared" si="25"/>
        <v>-10.790965829384831</v>
      </c>
      <c r="AJ56">
        <f t="shared" si="7"/>
        <v>-13.975426514108889</v>
      </c>
      <c r="AK56">
        <f t="shared" si="22"/>
        <v>-9.3104336352713091</v>
      </c>
      <c r="AL56">
        <f t="shared" si="26"/>
        <v>-34.076825978765029</v>
      </c>
      <c r="AN56">
        <f t="shared" si="27"/>
        <v>0</v>
      </c>
      <c r="AO56">
        <f t="shared" si="27"/>
        <v>0</v>
      </c>
      <c r="AP56">
        <f t="shared" si="27"/>
        <v>-1.0654446452264893E-6</v>
      </c>
      <c r="AQ56">
        <f t="shared" si="27"/>
        <v>-6.7981798696838583E-2</v>
      </c>
      <c r="AR56">
        <f t="shared" si="27"/>
        <v>-6.7982864141483815E-2</v>
      </c>
      <c r="AS56">
        <f t="shared" si="27"/>
        <v>-8.8044901360059061E-2</v>
      </c>
      <c r="AT56">
        <f t="shared" si="27"/>
        <v>-5.8655541582882921E-2</v>
      </c>
      <c r="AU56">
        <f t="shared" si="23"/>
        <v>-0.21468330708442579</v>
      </c>
      <c r="AW56">
        <v>53</v>
      </c>
      <c r="AX56">
        <f>IF(Z56&gt;0, (R56*SUMPRODUCT(K56:$K$98, X56:$X$98)-K56*$AZ$3)/Z56, 0)</f>
        <v>-8797869.1610889602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250000</v>
      </c>
      <c r="S57">
        <f t="shared" si="1"/>
        <v>-33583533.242386639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-119.03076827548124</v>
      </c>
      <c r="AC57">
        <f t="shared" si="2"/>
        <v>-106.33622136773172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-2.5569711160912112</v>
      </c>
      <c r="AI57">
        <f t="shared" si="25"/>
        <v>-2.5570106950943345</v>
      </c>
      <c r="AJ57">
        <f t="shared" si="7"/>
        <v>-12.694546907749512</v>
      </c>
      <c r="AK57">
        <f t="shared" si="22"/>
        <v>-8.3321537792836882</v>
      </c>
      <c r="AL57">
        <f t="shared" si="26"/>
        <v>-23.583711382127532</v>
      </c>
      <c r="AN57">
        <f t="shared" si="27"/>
        <v>0</v>
      </c>
      <c r="AO57">
        <f t="shared" si="27"/>
        <v>0</v>
      </c>
      <c r="AP57">
        <f t="shared" si="27"/>
        <v>-2.2263117019917907E-7</v>
      </c>
      <c r="AQ57">
        <f t="shared" si="27"/>
        <v>-1.4382915859841852E-2</v>
      </c>
      <c r="AR57">
        <f t="shared" si="27"/>
        <v>-1.4383138491012051E-2</v>
      </c>
      <c r="AS57">
        <f t="shared" si="27"/>
        <v>-7.1406594663490017E-2</v>
      </c>
      <c r="AT57">
        <f t="shared" si="27"/>
        <v>-4.6868212935427492E-2</v>
      </c>
      <c r="AU57">
        <f t="shared" si="23"/>
        <v>-0.13265794608992953</v>
      </c>
      <c r="AW57">
        <v>54</v>
      </c>
      <c r="AX57">
        <f>IF(Z57&gt;0, (R57*SUMPRODUCT(K57:$K$98, X57:$X$98)-K57*$AZ$3)/Z57, 0)</f>
        <v>-33583533.242386639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250000</v>
      </c>
      <c r="S58">
        <f t="shared" si="1"/>
        <v>-129501284.247181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-106.33622136773172</v>
      </c>
      <c r="AC58">
        <f t="shared" si="2"/>
        <v>-94.955489367121586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-0.6003543241877104</v>
      </c>
      <c r="AI58">
        <f t="shared" si="25"/>
        <v>-0.60036348968459319</v>
      </c>
      <c r="AJ58">
        <f t="shared" si="7"/>
        <v>-11.380732000610138</v>
      </c>
      <c r="AK58">
        <f t="shared" si="22"/>
        <v>-7.4435354957412212</v>
      </c>
      <c r="AL58">
        <f t="shared" si="26"/>
        <v>-19.42463098603595</v>
      </c>
      <c r="AN58">
        <f t="shared" si="27"/>
        <v>0</v>
      </c>
      <c r="AO58">
        <f t="shared" si="27"/>
        <v>0</v>
      </c>
      <c r="AP58">
        <f t="shared" si="27"/>
        <v>-4.6031922038568394E-8</v>
      </c>
      <c r="AQ58">
        <f t="shared" si="27"/>
        <v>-3.0151626038212626E-3</v>
      </c>
      <c r="AR58">
        <f t="shared" si="27"/>
        <v>-3.015208635743301E-3</v>
      </c>
      <c r="AS58">
        <f t="shared" si="27"/>
        <v>-5.7157508740825813E-2</v>
      </c>
      <c r="AT58">
        <f t="shared" si="27"/>
        <v>-3.7383706525877844E-2</v>
      </c>
      <c r="AU58">
        <f t="shared" si="23"/>
        <v>-9.755642390244694E-2</v>
      </c>
      <c r="AW58">
        <v>55</v>
      </c>
      <c r="AX58">
        <f>IF(Z58&gt;0, (R58*SUMPRODUCT(K58:$K$98, X58:$X$98)-K58*$AZ$3)/Z58, 0)</f>
        <v>-129501284.247181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250000</v>
      </c>
      <c r="S59">
        <f t="shared" si="1"/>
        <v>-505245339.92967606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-94.955489367121586</v>
      </c>
      <c r="AC59">
        <f t="shared" si="2"/>
        <v>-84.784294782877197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-0.13952479632998507</v>
      </c>
      <c r="AI59">
        <f t="shared" si="25"/>
        <v>-0.13952689393208256</v>
      </c>
      <c r="AJ59">
        <f t="shared" si="7"/>
        <v>-10.17119458424439</v>
      </c>
      <c r="AK59">
        <f t="shared" si="22"/>
        <v>-6.6468842556985113</v>
      </c>
      <c r="AL59">
        <f t="shared" si="26"/>
        <v>-16.957605733874985</v>
      </c>
      <c r="AN59">
        <f t="shared" si="27"/>
        <v>0</v>
      </c>
      <c r="AO59">
        <f t="shared" si="27"/>
        <v>0</v>
      </c>
      <c r="AP59">
        <f t="shared" si="27"/>
        <v>-9.4060694470194282E-9</v>
      </c>
      <c r="AQ59">
        <f t="shared" si="27"/>
        <v>-6.2565723281287407E-4</v>
      </c>
      <c r="AR59">
        <f t="shared" si="27"/>
        <v>-6.2566663888232105E-4</v>
      </c>
      <c r="AS59">
        <f t="shared" si="27"/>
        <v>-4.5609681041419485E-2</v>
      </c>
      <c r="AT59">
        <f t="shared" si="27"/>
        <v>-2.9805965101803601E-2</v>
      </c>
      <c r="AU59">
        <f t="shared" si="23"/>
        <v>-7.6041312782105422E-2</v>
      </c>
      <c r="AW59">
        <v>56</v>
      </c>
      <c r="AX59">
        <f>IF(Z59&gt;0, (R59*SUMPRODUCT(K59:$K$98, X59:$X$98)-K59*$AZ$3)/Z59, 0)</f>
        <v>-505245339.92967606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250000</v>
      </c>
      <c r="S60">
        <f t="shared" si="1"/>
        <v>-1994665119.4063458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-84.784294782877197</v>
      </c>
      <c r="AC60">
        <f t="shared" si="2"/>
        <v>-75.700804594709851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-3.2044612525245465E-2</v>
      </c>
      <c r="AI60">
        <f t="shared" si="25"/>
        <v>-3.2045086920695721E-2</v>
      </c>
      <c r="AJ60">
        <f t="shared" si="7"/>
        <v>-9.083490188167346</v>
      </c>
      <c r="AK60">
        <f t="shared" si="22"/>
        <v>-5.9349006348014042</v>
      </c>
      <c r="AL60">
        <f t="shared" si="26"/>
        <v>-15.050435909889448</v>
      </c>
      <c r="AN60">
        <f t="shared" si="27"/>
        <v>0</v>
      </c>
      <c r="AO60">
        <f t="shared" si="27"/>
        <v>0</v>
      </c>
      <c r="AP60">
        <f t="shared" si="27"/>
        <v>-1.8993612123483742E-9</v>
      </c>
      <c r="AQ60">
        <f t="shared" si="27"/>
        <v>-1.2829864633426882E-4</v>
      </c>
      <c r="AR60">
        <f t="shared" si="27"/>
        <v>-1.2830054569548115E-4</v>
      </c>
      <c r="AS60">
        <f t="shared" si="27"/>
        <v>-3.6368032043275773E-2</v>
      </c>
      <c r="AT60">
        <f t="shared" si="27"/>
        <v>-2.3761863775807354E-2</v>
      </c>
      <c r="AU60">
        <f t="shared" si="23"/>
        <v>-6.0258196364778617E-2</v>
      </c>
      <c r="AW60">
        <v>57</v>
      </c>
      <c r="AX60">
        <f>IF(Z60&gt;0, (R60*SUMPRODUCT(K60:$K$98, X60:$X$98)-K60*$AZ$3)/Z60, 0)</f>
        <v>-1994665119.4063458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250000</v>
      </c>
      <c r="S61">
        <f t="shared" si="1"/>
        <v>-7977489898.0806322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-75.700804594709851</v>
      </c>
      <c r="AC61">
        <f t="shared" si="2"/>
        <v>-67.590115174248879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-7.2748788413360263E-3</v>
      </c>
      <c r="AI61">
        <f t="shared" si="25"/>
        <v>-7.2749847488897141E-3</v>
      </c>
      <c r="AJ61">
        <f t="shared" si="7"/>
        <v>-8.1106894204609716</v>
      </c>
      <c r="AK61">
        <f t="shared" si="22"/>
        <v>-5.2990563216296902</v>
      </c>
      <c r="AL61">
        <f t="shared" si="26"/>
        <v>-13.417020726839551</v>
      </c>
      <c r="AN61">
        <f t="shared" si="27"/>
        <v>0</v>
      </c>
      <c r="AO61">
        <f t="shared" si="27"/>
        <v>0</v>
      </c>
      <c r="AP61">
        <f t="shared" si="27"/>
        <v>-3.7859594974445518E-10</v>
      </c>
      <c r="AQ61">
        <f t="shared" si="27"/>
        <v>-2.6006073866269653E-5</v>
      </c>
      <c r="AR61">
        <f t="shared" si="27"/>
        <v>-2.6006452462219396E-5</v>
      </c>
      <c r="AS61">
        <f t="shared" si="27"/>
        <v>-2.8993910795652951E-2</v>
      </c>
      <c r="AT61">
        <f t="shared" si="27"/>
        <v>-1.8942947797123258E-2</v>
      </c>
      <c r="AU61">
        <f t="shared" si="23"/>
        <v>-4.7962865045238424E-2</v>
      </c>
      <c r="AW61">
        <v>58</v>
      </c>
      <c r="AX61">
        <f>IF(Z61&gt;0, (R61*SUMPRODUCT(K61:$K$98, X61:$X$98)-K61*$AZ$3)/Z61, 0)</f>
        <v>-7977489898.0806322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250000</v>
      </c>
      <c r="S62">
        <f t="shared" si="1"/>
        <v>-32347565287.828472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-67.590115174248879</v>
      </c>
      <c r="AC62">
        <f t="shared" si="2"/>
        <v>-60.348339645405524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-1.6305639842107214E-3</v>
      </c>
      <c r="AI62">
        <f t="shared" si="25"/>
        <v>-1.6305873044896622E-3</v>
      </c>
      <c r="AJ62">
        <f t="shared" si="7"/>
        <v>-7.2417755288433554</v>
      </c>
      <c r="AK62">
        <f t="shared" si="22"/>
        <v>-4.7313080621974217</v>
      </c>
      <c r="AL62">
        <f t="shared" si="26"/>
        <v>-11.974714178345266</v>
      </c>
      <c r="AN62">
        <f t="shared" si="27"/>
        <v>0</v>
      </c>
      <c r="AO62">
        <f t="shared" si="27"/>
        <v>0</v>
      </c>
      <c r="AP62">
        <f t="shared" si="27"/>
        <v>-7.4432866603493612E-11</v>
      </c>
      <c r="AQ62">
        <f t="shared" si="27"/>
        <v>-5.2043782080553174E-6</v>
      </c>
      <c r="AR62">
        <f t="shared" si="27"/>
        <v>-5.2044526409219209E-6</v>
      </c>
      <c r="AS62">
        <f t="shared" si="27"/>
        <v>-2.311405079156342E-2</v>
      </c>
      <c r="AT62">
        <f t="shared" si="27"/>
        <v>-1.5101226822703168E-2</v>
      </c>
      <c r="AU62">
        <f t="shared" si="23"/>
        <v>-3.8220482066907507E-2</v>
      </c>
      <c r="AW62">
        <v>59</v>
      </c>
      <c r="AX62">
        <f>IF(Z62&gt;0, (R62*SUMPRODUCT(K62:$K$98, X62:$X$98)-K62*$AZ$3)/Z62, 0)</f>
        <v>-32347565287.828472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250000</v>
      </c>
      <c r="S63">
        <f t="shared" si="1"/>
        <v>-133070807570.32205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-60.348339645405524</v>
      </c>
      <c r="AC63">
        <f t="shared" si="2"/>
        <v>-53.882450622179064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-3.605126141369621E-4</v>
      </c>
      <c r="AI63">
        <f t="shared" si="25"/>
        <v>-3.6051767558240662E-4</v>
      </c>
      <c r="AJ63">
        <f t="shared" si="7"/>
        <v>-6.4658890232264596</v>
      </c>
      <c r="AK63">
        <f t="shared" si="22"/>
        <v>-4.2243837751783868</v>
      </c>
      <c r="AL63">
        <f t="shared" si="26"/>
        <v>-10.690633316080429</v>
      </c>
      <c r="AN63">
        <f t="shared" si="27"/>
        <v>0</v>
      </c>
      <c r="AO63">
        <f t="shared" si="27"/>
        <v>0</v>
      </c>
      <c r="AP63">
        <f t="shared" si="27"/>
        <v>-1.4424060712750015E-11</v>
      </c>
      <c r="AQ63">
        <f t="shared" si="27"/>
        <v>-1.0273855346281905E-6</v>
      </c>
      <c r="AR63">
        <f t="shared" si="27"/>
        <v>-1.0273999586889031E-6</v>
      </c>
      <c r="AS63">
        <f t="shared" si="27"/>
        <v>-1.8426431116361275E-2</v>
      </c>
      <c r="AT63">
        <f t="shared" si="27"/>
        <v>-1.2038610060083686E-2</v>
      </c>
      <c r="AU63">
        <f t="shared" si="23"/>
        <v>-3.0466068576403653E-2</v>
      </c>
      <c r="AW63">
        <v>60</v>
      </c>
      <c r="AX63">
        <f>IF(Z63&gt;0, (R63*SUMPRODUCT(K63:$K$98, X63:$X$98)-K63*$AZ$3)/Z63, 0)</f>
        <v>-133070807570.32205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250000</v>
      </c>
      <c r="S64">
        <f t="shared" si="1"/>
        <v>-556095420431.86755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-53.882450622179064</v>
      </c>
      <c r="AC64">
        <f t="shared" si="2"/>
        <v>-48.109331803489013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-7.8588437822619116E-5</v>
      </c>
      <c r="AI64">
        <f t="shared" si="25"/>
        <v>-7.8589519231718076E-5</v>
      </c>
      <c r="AJ64">
        <f t="shared" si="7"/>
        <v>-5.7731188186900511</v>
      </c>
      <c r="AK64">
        <f t="shared" si="22"/>
        <v>-3.7717715435525347</v>
      </c>
      <c r="AL64">
        <f t="shared" si="26"/>
        <v>-9.5449689517618168</v>
      </c>
      <c r="AN64">
        <f t="shared" si="27"/>
        <v>0</v>
      </c>
      <c r="AO64">
        <f t="shared" si="27"/>
        <v>0</v>
      </c>
      <c r="AP64">
        <f t="shared" si="27"/>
        <v>-2.7515979571198623E-12</v>
      </c>
      <c r="AQ64">
        <f t="shared" si="27"/>
        <v>-1.9996482845800481E-7</v>
      </c>
      <c r="AR64">
        <f t="shared" si="27"/>
        <v>-1.9996758005596192E-7</v>
      </c>
      <c r="AS64">
        <f t="shared" si="27"/>
        <v>-1.4689447280434084E-2</v>
      </c>
      <c r="AT64">
        <f t="shared" si="27"/>
        <v>-9.597107037444999E-3</v>
      </c>
      <c r="AU64">
        <f t="shared" si="23"/>
        <v>-2.4286754285459136E-2</v>
      </c>
      <c r="AW64">
        <v>61</v>
      </c>
      <c r="AX64">
        <f>IF(Z64&gt;0, (R64*SUMPRODUCT(K64:$K$98, X64:$X$98)-K64*$AZ$3)/Z64, 0)</f>
        <v>-556095420431.86755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250000</v>
      </c>
      <c r="S65">
        <f t="shared" si="1"/>
        <v>-2362374890314.0547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-48.109331803489013</v>
      </c>
      <c r="AC65">
        <f t="shared" si="2"/>
        <v>-42.954760712314915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-1.6866182110073113E-5</v>
      </c>
      <c r="AI65">
        <f t="shared" si="25"/>
        <v>-1.6866409395975576E-5</v>
      </c>
      <c r="AJ65">
        <f t="shared" si="7"/>
        <v>-5.1545710911740983</v>
      </c>
      <c r="AK65">
        <f t="shared" si="22"/>
        <v>-3.3676532262442311</v>
      </c>
      <c r="AL65">
        <f t="shared" si="26"/>
        <v>-8.5222411838277257</v>
      </c>
      <c r="AN65">
        <f t="shared" si="27"/>
        <v>0</v>
      </c>
      <c r="AO65">
        <f t="shared" si="27"/>
        <v>0</v>
      </c>
      <c r="AP65">
        <f t="shared" si="27"/>
        <v>-5.163562468648745E-13</v>
      </c>
      <c r="AQ65">
        <f t="shared" si="27"/>
        <v>-3.8317196090357214E-8</v>
      </c>
      <c r="AR65">
        <f t="shared" si="27"/>
        <v>-3.8317712446604077E-8</v>
      </c>
      <c r="AS65">
        <f t="shared" si="27"/>
        <v>-1.1710339066257616E-2</v>
      </c>
      <c r="AT65">
        <f t="shared" si="27"/>
        <v>-7.6507551141201894E-3</v>
      </c>
      <c r="AU65">
        <f t="shared" si="23"/>
        <v>-1.9361132498090253E-2</v>
      </c>
      <c r="AW65">
        <v>62</v>
      </c>
      <c r="AX65">
        <f>IF(Z65&gt;0, (R65*SUMPRODUCT(K65:$K$98, X65:$X$98)-K65*$AZ$3)/Z65, 0)</f>
        <v>-2362374890314.0547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250000</v>
      </c>
      <c r="S66">
        <f t="shared" si="1"/>
        <v>-10214879151986.107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-42.954760712314915</v>
      </c>
      <c r="AC66">
        <f t="shared" si="2"/>
        <v>-38.352464954972355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-3.5616187080694864E-6</v>
      </c>
      <c r="AI66">
        <f t="shared" si="25"/>
        <v>-3.5616656401775224E-6</v>
      </c>
      <c r="AJ66">
        <f t="shared" si="7"/>
        <v>-4.60229575734256</v>
      </c>
      <c r="AK66">
        <f t="shared" si="22"/>
        <v>-3.0068332498620443</v>
      </c>
      <c r="AL66">
        <f t="shared" si="26"/>
        <v>-7.609132568870244</v>
      </c>
      <c r="AN66">
        <f t="shared" si="27"/>
        <v>0</v>
      </c>
      <c r="AO66">
        <f t="shared" si="27"/>
        <v>0</v>
      </c>
      <c r="AP66">
        <f t="shared" si="27"/>
        <v>-9.5198252274586022E-14</v>
      </c>
      <c r="AQ66">
        <f t="shared" si="27"/>
        <v>-7.2244757472980238E-9</v>
      </c>
      <c r="AR66">
        <f t="shared" si="27"/>
        <v>-7.2245709455502984E-9</v>
      </c>
      <c r="AS66">
        <f t="shared" si="27"/>
        <v>-9.3354108920985692E-3</v>
      </c>
      <c r="AT66">
        <f t="shared" si="27"/>
        <v>-6.099135160251924E-3</v>
      </c>
      <c r="AU66">
        <f t="shared" si="23"/>
        <v>-1.5434553276921437E-2</v>
      </c>
      <c r="AW66">
        <v>63</v>
      </c>
      <c r="AX66">
        <f>IF(Z66&gt;0, (R66*SUMPRODUCT(K66:$K$98, X66:$X$98)-K66*$AZ$3)/Z66, 0)</f>
        <v>-10214879151986.107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-45019844976522.664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-38.352464954972355</v>
      </c>
      <c r="AC67">
        <f t="shared" ref="AC67:AC89" si="30">S67*Z67</f>
        <v>-34.243272287500616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-9.5078271330560152E-12</v>
      </c>
      <c r="AH67">
        <f t="shared" ref="AH67:AH89" si="33">-X67*R67</f>
        <v>-7.3909919645450643E-7</v>
      </c>
      <c r="AI67">
        <f t="shared" ref="AI67:AI89" si="34">SUM(AE67:AH67)</f>
        <v>-7.3910870428163948E-7</v>
      </c>
      <c r="AJ67">
        <f t="shared" ref="AJ67:AJ89" si="35">AB67-AC67</f>
        <v>-4.1091926674717385</v>
      </c>
      <c r="AK67">
        <f t="shared" si="22"/>
        <v>-2.684672546848065</v>
      </c>
      <c r="AL67">
        <f t="shared" si="26"/>
        <v>-6.793865953428508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-1.3385778092213698E-9</v>
      </c>
      <c r="AR67">
        <f t="shared" si="36"/>
        <v>-1.3385950287860445E-9</v>
      </c>
      <c r="AS67">
        <f t="shared" si="36"/>
        <v>-7.4421324564806317E-3</v>
      </c>
      <c r="AT67">
        <f t="shared" si="36"/>
        <v>-4.8621932123259137E-3</v>
      </c>
      <c r="AU67">
        <f t="shared" si="23"/>
        <v>-1.2304327007401574E-2</v>
      </c>
      <c r="AW67">
        <v>64</v>
      </c>
      <c r="AX67">
        <f>IF(Z67&gt;0, (R67*SUMPRODUCT(K67:$K$98, X67:$X$98)-K67*$AZ$3)/Z67, 0)</f>
        <v>-45019844976522.664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8"/>
        <v>250000</v>
      </c>
      <c r="S68">
        <f t="shared" si="29"/>
        <v>-202385670375963.63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-34.243272287500616</v>
      </c>
      <c r="AC68">
        <f t="shared" si="30"/>
        <v>-30.574350257860438</v>
      </c>
      <c r="AE68">
        <f t="shared" si="31"/>
        <v>0</v>
      </c>
      <c r="AF68">
        <f t="shared" si="32"/>
        <v>0</v>
      </c>
      <c r="AG68">
        <f t="shared" si="32"/>
        <v>-1.8883717286569568E-12</v>
      </c>
      <c r="AH68">
        <f t="shared" si="33"/>
        <v>-1.5048754266136994E-7</v>
      </c>
      <c r="AI68">
        <f t="shared" si="34"/>
        <v>-1.504894310330986E-7</v>
      </c>
      <c r="AJ68">
        <f t="shared" si="35"/>
        <v>-3.6689220296401786</v>
      </c>
      <c r="AK68">
        <f t="shared" si="22"/>
        <v>-2.3970290601250435</v>
      </c>
      <c r="AL68">
        <f t="shared" si="26"/>
        <v>-6.0659512402546536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-2.4334555561626056E-10</v>
      </c>
      <c r="AR68">
        <f t="shared" si="36"/>
        <v>-2.433486092036831E-10</v>
      </c>
      <c r="AS68">
        <f t="shared" si="36"/>
        <v>-5.9328224384961863E-3</v>
      </c>
      <c r="AT68">
        <f t="shared" si="36"/>
        <v>-3.8761106610466695E-3</v>
      </c>
      <c r="AU68">
        <f t="shared" si="23"/>
        <v>-9.8089333428914658E-3</v>
      </c>
      <c r="AW68">
        <v>65</v>
      </c>
      <c r="AX68">
        <f>IF(Z68&gt;0, (R68*SUMPRODUCT(K68:$K$98, X68:$X$98)-K68*$AZ$3)/Z68, 0)</f>
        <v>-202385670375963.63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8"/>
        <v>250000</v>
      </c>
      <c r="S69">
        <f t="shared" si="29"/>
        <v>-929253445941147.25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-30.574350257860438</v>
      </c>
      <c r="AC69">
        <f t="shared" si="30"/>
        <v>-27.298527016158467</v>
      </c>
      <c r="AE69">
        <f t="shared" si="31"/>
        <v>0</v>
      </c>
      <c r="AF69">
        <f t="shared" si="32"/>
        <v>0</v>
      </c>
      <c r="AG69">
        <f t="shared" si="32"/>
        <v>-3.6721046254112267E-13</v>
      </c>
      <c r="AH69">
        <f t="shared" si="33"/>
        <v>-3.0045550976585292E-8</v>
      </c>
      <c r="AI69">
        <f t="shared" si="34"/>
        <v>-3.0045918187047834E-8</v>
      </c>
      <c r="AJ69">
        <f t="shared" si="35"/>
        <v>-3.2758232417019713</v>
      </c>
      <c r="AK69">
        <f t="shared" si="22"/>
        <v>-2.1402045180502309</v>
      </c>
      <c r="AL69">
        <f t="shared" si="26"/>
        <v>-5.4160277897981199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-4.3379547562607178E-11</v>
      </c>
      <c r="AR69">
        <f t="shared" si="36"/>
        <v>-4.3380077738397193E-11</v>
      </c>
      <c r="AS69">
        <f t="shared" si="36"/>
        <v>-4.7296097259406939E-3</v>
      </c>
      <c r="AT69">
        <f t="shared" si="36"/>
        <v>-3.0900116878142289E-3</v>
      </c>
      <c r="AU69">
        <f t="shared" si="23"/>
        <v>-7.8196214571349988E-3</v>
      </c>
      <c r="AW69">
        <v>66</v>
      </c>
      <c r="AX69">
        <f>IF(Z69&gt;0, (R69*SUMPRODUCT(K69:$K$98, X69:$X$98)-K69*$AZ$3)/Z69, 0)</f>
        <v>-929253445941147.25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8"/>
        <v>250000</v>
      </c>
      <c r="S70">
        <f t="shared" si="29"/>
        <v>-4360430961650560.5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-27.298527016158467</v>
      </c>
      <c r="AC70">
        <f t="shared" si="30"/>
        <v>-24.373684835893528</v>
      </c>
      <c r="AE70">
        <f t="shared" si="31"/>
        <v>0</v>
      </c>
      <c r="AF70">
        <f t="shared" si="32"/>
        <v>0</v>
      </c>
      <c r="AG70">
        <f t="shared" si="32"/>
        <v>-6.9871777154187873E-14</v>
      </c>
      <c r="AH70">
        <f t="shared" si="33"/>
        <v>-5.873331615230471E-9</v>
      </c>
      <c r="AI70">
        <f t="shared" si="34"/>
        <v>-5.8734014870076251E-9</v>
      </c>
      <c r="AJ70">
        <f t="shared" si="35"/>
        <v>-2.9248421802649389</v>
      </c>
      <c r="AK70">
        <f t="shared" si="22"/>
        <v>-1.9108968911310928</v>
      </c>
      <c r="AL70">
        <f t="shared" si="26"/>
        <v>-4.8357390772694329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-7.5713155249914313E-12</v>
      </c>
      <c r="AR70">
        <f t="shared" si="36"/>
        <v>-7.5714055967438502E-12</v>
      </c>
      <c r="AS70">
        <f t="shared" si="36"/>
        <v>-3.770415916949846E-3</v>
      </c>
      <c r="AT70">
        <f t="shared" si="36"/>
        <v>-2.4633383991056967E-3</v>
      </c>
      <c r="AU70">
        <f t="shared" si="23"/>
        <v>-6.2337543236269475E-3</v>
      </c>
      <c r="AW70">
        <v>67</v>
      </c>
      <c r="AX70">
        <f>IF(Z70&gt;0, (R70*SUMPRODUCT(K70:$K$98, X70:$X$98)-K70*$AZ$3)/Z70, 0)</f>
        <v>-4360430961650560.5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8"/>
        <v>250000</v>
      </c>
      <c r="S71">
        <f t="shared" si="29"/>
        <v>-2.0912960521299728E+16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-24.373684835893528</v>
      </c>
      <c r="AC71">
        <f t="shared" si="30"/>
        <v>-21.762218603482957</v>
      </c>
      <c r="AE71">
        <f t="shared" si="31"/>
        <v>0</v>
      </c>
      <c r="AF71">
        <f t="shared" si="32"/>
        <v>0</v>
      </c>
      <c r="AG71">
        <f t="shared" si="32"/>
        <v>-1.3007614692643747E-14</v>
      </c>
      <c r="AH71">
        <f t="shared" si="33"/>
        <v>-1.1233088938000451E-9</v>
      </c>
      <c r="AI71">
        <f t="shared" si="34"/>
        <v>-1.1233219014147377E-9</v>
      </c>
      <c r="AJ71">
        <f t="shared" si="35"/>
        <v>-2.6114662324105709</v>
      </c>
      <c r="AK71">
        <f t="shared" si="22"/>
        <v>-1.7061579385125472</v>
      </c>
      <c r="AL71">
        <f t="shared" si="26"/>
        <v>-4.3176241720464397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-1.2929091162997893E-12</v>
      </c>
      <c r="AR71">
        <f t="shared" si="36"/>
        <v>-1.2929240878394167E-12</v>
      </c>
      <c r="AS71">
        <f t="shared" si="36"/>
        <v>-3.0057524848491998E-3</v>
      </c>
      <c r="AT71">
        <f t="shared" si="36"/>
        <v>-1.9637582901064349E-3</v>
      </c>
      <c r="AU71">
        <f t="shared" si="23"/>
        <v>-4.9695107762485584E-3</v>
      </c>
      <c r="AW71">
        <v>68</v>
      </c>
      <c r="AX71">
        <f>IF(Z71&gt;0, (R71*SUMPRODUCT(K71:$K$98, X71:$X$98)-K71*$AZ$3)/Z71, 0)</f>
        <v>-2.0912960521299728E+16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8"/>
        <v>250000</v>
      </c>
      <c r="S72">
        <f t="shared" si="29"/>
        <v>-1.0262171027348142E+17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-21.762218603482957</v>
      </c>
      <c r="AC72">
        <f t="shared" si="30"/>
        <v>-19.43055232453948</v>
      </c>
      <c r="AE72">
        <f t="shared" si="31"/>
        <v>0</v>
      </c>
      <c r="AF72">
        <f t="shared" si="32"/>
        <v>0</v>
      </c>
      <c r="AG72">
        <f t="shared" si="32"/>
        <v>-2.3667692090638139E-15</v>
      </c>
      <c r="AH72">
        <f t="shared" si="33"/>
        <v>-2.1021538673306991E-10</v>
      </c>
      <c r="AI72">
        <f t="shared" si="34"/>
        <v>-2.1021775350227897E-10</v>
      </c>
      <c r="AJ72">
        <f t="shared" si="35"/>
        <v>-2.3316662789434766</v>
      </c>
      <c r="AK72">
        <f t="shared" ref="AK72:AK89" si="49">G72*SUM(AB72:AB72, AE72:AF72)</f>
        <v>-1.5233553022438071</v>
      </c>
      <c r="AL72">
        <f t="shared" si="26"/>
        <v>-3.8550215813975015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-2.1603060338855132E-13</v>
      </c>
      <c r="AR72">
        <f t="shared" si="36"/>
        <v>-2.1603303563001691E-13</v>
      </c>
      <c r="AS72">
        <f t="shared" si="36"/>
        <v>-2.396167478361166E-3</v>
      </c>
      <c r="AT72">
        <f t="shared" si="36"/>
        <v>-1.5654960858633847E-3</v>
      </c>
      <c r="AU72">
        <f t="shared" si="23"/>
        <v>-3.9616635644405844E-3</v>
      </c>
      <c r="AW72">
        <v>69</v>
      </c>
      <c r="AX72">
        <f>IF(Z72&gt;0, (R72*SUMPRODUCT(K72:$K$98, X72:$X$98)-K72*$AZ$3)/Z72, 0)</f>
        <v>-1.0262171027348142E+17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8"/>
        <v>250000</v>
      </c>
      <c r="S73">
        <f t="shared" si="29"/>
        <v>-5.1571946408201786E+17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-19.43055232453948</v>
      </c>
      <c r="AC73">
        <f t="shared" si="30"/>
        <v>-17.348707432624725</v>
      </c>
      <c r="AE73">
        <f t="shared" si="31"/>
        <v>0</v>
      </c>
      <c r="AF73">
        <f t="shared" si="32"/>
        <v>0</v>
      </c>
      <c r="AG73">
        <f t="shared" si="32"/>
        <v>-4.2049768917257839E-16</v>
      </c>
      <c r="AH73">
        <f t="shared" si="33"/>
        <v>-3.8452076556011947E-11</v>
      </c>
      <c r="AI73">
        <f t="shared" si="34"/>
        <v>-3.8452497053701122E-11</v>
      </c>
      <c r="AJ73">
        <f t="shared" si="35"/>
        <v>-2.0818448919147556</v>
      </c>
      <c r="AK73">
        <f t="shared" si="49"/>
        <v>-1.3601386627177638</v>
      </c>
      <c r="AL73">
        <f t="shared" si="26"/>
        <v>-3.4419835546709718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-3.5281947809719144E-14</v>
      </c>
      <c r="AR73">
        <f t="shared" si="36"/>
        <v>-3.5282333640052694E-14</v>
      </c>
      <c r="AS73">
        <f t="shared" si="36"/>
        <v>-1.9102100433372488E-3</v>
      </c>
      <c r="AT73">
        <f t="shared" si="36"/>
        <v>-1.2480038949804493E-3</v>
      </c>
      <c r="AU73">
        <f t="shared" si="23"/>
        <v>-3.1582139383529804E-3</v>
      </c>
      <c r="AW73">
        <v>70</v>
      </c>
      <c r="AX73">
        <f>IF(Z73&gt;0, (R73*SUMPRODUCT(K73:$K$98, X73:$X$98)-K73*$AZ$3)/Z73, 0)</f>
        <v>-5.1571946408201786E+17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8"/>
        <v>250000</v>
      </c>
      <c r="S74">
        <f t="shared" si="29"/>
        <v>-2.6564790268116234E+18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-17.348707432624725</v>
      </c>
      <c r="AC74">
        <f t="shared" si="30"/>
        <v>-15.489917350557819</v>
      </c>
      <c r="AE74">
        <f t="shared" si="31"/>
        <v>0</v>
      </c>
      <c r="AF74">
        <f t="shared" si="32"/>
        <v>0</v>
      </c>
      <c r="AG74">
        <f t="shared" si="32"/>
        <v>-7.2887444217606106E-17</v>
      </c>
      <c r="AH74">
        <f t="shared" si="33"/>
        <v>-6.8681053612649297E-12</v>
      </c>
      <c r="AI74">
        <f t="shared" si="34"/>
        <v>-6.8681782487091472E-12</v>
      </c>
      <c r="AJ74">
        <f t="shared" si="35"/>
        <v>-1.8587900820669052</v>
      </c>
      <c r="AK74">
        <f t="shared" si="49"/>
        <v>-1.2144095202837308</v>
      </c>
      <c r="AL74">
        <f t="shared" si="26"/>
        <v>-3.0731996023575041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-5.6266730613462738E-15</v>
      </c>
      <c r="AR74">
        <f t="shared" si="36"/>
        <v>-5.6267327741487592E-15</v>
      </c>
      <c r="AS74">
        <f t="shared" si="36"/>
        <v>-1.5228077513850546E-3</v>
      </c>
      <c r="AT74">
        <f t="shared" si="36"/>
        <v>-9.9490106423825151E-4</v>
      </c>
      <c r="AU74">
        <f t="shared" si="23"/>
        <v>-2.5177088156289325E-3</v>
      </c>
      <c r="AW74">
        <v>71</v>
      </c>
      <c r="AX74">
        <f>IF(Z74&gt;0, (R74*SUMPRODUCT(K74:$K$98, X74:$X$98)-K74*$AZ$3)/Z74, 0)</f>
        <v>-2.6564790268116234E+18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8"/>
        <v>250000</v>
      </c>
      <c r="S75">
        <f t="shared" si="29"/>
        <v>-1.4035798543923417E+19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-15.489917350557819</v>
      </c>
      <c r="AC75">
        <f t="shared" si="30"/>
        <v>-13.830283348712342</v>
      </c>
      <c r="AE75">
        <f t="shared" si="31"/>
        <v>0</v>
      </c>
      <c r="AF75">
        <f t="shared" si="32"/>
        <v>0</v>
      </c>
      <c r="AG75">
        <f t="shared" si="32"/>
        <v>-1.2316972298932674E-17</v>
      </c>
      <c r="AH75">
        <f t="shared" si="33"/>
        <v>-1.1968319495299473E-12</v>
      </c>
      <c r="AI75">
        <f t="shared" si="34"/>
        <v>-1.1968442665022462E-12</v>
      </c>
      <c r="AJ75">
        <f t="shared" si="35"/>
        <v>-1.6596340018454772</v>
      </c>
      <c r="AK75">
        <f t="shared" si="49"/>
        <v>-1.0842942145390475</v>
      </c>
      <c r="AL75">
        <f t="shared" si="26"/>
        <v>-2.7439282163857213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-8.7544705031942447E-16</v>
      </c>
      <c r="AR75">
        <f t="shared" si="36"/>
        <v>-8.7545605981910576E-16</v>
      </c>
      <c r="AS75">
        <f t="shared" si="36"/>
        <v>-1.2139730160914209E-3</v>
      </c>
      <c r="AT75">
        <f t="shared" si="36"/>
        <v>-7.9312903717973005E-4</v>
      </c>
      <c r="AU75">
        <f t="shared" si="23"/>
        <v>-2.0071020532720263E-3</v>
      </c>
      <c r="AW75">
        <v>72</v>
      </c>
      <c r="AX75">
        <f>IF(Z75&gt;0, (R75*SUMPRODUCT(K75:$K$98, X75:$X$98)-K75*$AZ$3)/Z75, 0)</f>
        <v>-1.4035798543923417E+19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8"/>
        <v>250000</v>
      </c>
      <c r="S76">
        <f t="shared" si="29"/>
        <v>-7.6129774540848333E+19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-13.830283348712342</v>
      </c>
      <c r="AC76">
        <f t="shared" si="30"/>
        <v>-12.348467275636022</v>
      </c>
      <c r="AE76">
        <f t="shared" si="31"/>
        <v>0</v>
      </c>
      <c r="AF76">
        <f t="shared" si="32"/>
        <v>0</v>
      </c>
      <c r="AG76">
        <f t="shared" si="32"/>
        <v>-2.027535768710688E-18</v>
      </c>
      <c r="AH76">
        <f t="shared" si="33"/>
        <v>-2.0332533614465317E-13</v>
      </c>
      <c r="AI76">
        <f t="shared" si="34"/>
        <v>-2.0332736368042187E-13</v>
      </c>
      <c r="AJ76">
        <f t="shared" si="35"/>
        <v>-1.4818160730763204</v>
      </c>
      <c r="AK76">
        <f t="shared" si="49"/>
        <v>-0.96811983440986404</v>
      </c>
      <c r="AL76">
        <f t="shared" si="26"/>
        <v>-2.4499359074863878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-1.3279147223168702E-16</v>
      </c>
      <c r="AR76">
        <f t="shared" si="36"/>
        <v>-1.3279279641225809E-16</v>
      </c>
      <c r="AS76">
        <f t="shared" si="36"/>
        <v>-9.6777185594022796E-4</v>
      </c>
      <c r="AT76">
        <f t="shared" si="36"/>
        <v>-6.3227761254761646E-4</v>
      </c>
      <c r="AU76">
        <f t="shared" si="23"/>
        <v>-1.6000494684879772E-3</v>
      </c>
      <c r="AW76">
        <v>73</v>
      </c>
      <c r="AX76">
        <f>IF(Z76&gt;0, (R76*SUMPRODUCT(K76:$K$98, X76:$X$98)-K76*$AZ$3)/Z76, 0)</f>
        <v>-7.6129774540848333E+19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8"/>
        <v>250000</v>
      </c>
      <c r="S77">
        <f t="shared" si="29"/>
        <v>-4.2427701852189059E+20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-12.348467275636022</v>
      </c>
      <c r="AC77">
        <f t="shared" si="30"/>
        <v>-11.025417210389303</v>
      </c>
      <c r="AE77">
        <f t="shared" si="31"/>
        <v>0</v>
      </c>
      <c r="AF77">
        <f t="shared" si="32"/>
        <v>0</v>
      </c>
      <c r="AG77">
        <f t="shared" si="32"/>
        <v>-3.2482955501572984E-19</v>
      </c>
      <c r="AH77">
        <f t="shared" si="33"/>
        <v>-3.3648617120157025E-14</v>
      </c>
      <c r="AI77">
        <f t="shared" si="34"/>
        <v>-3.3648941949712037E-14</v>
      </c>
      <c r="AJ77">
        <f t="shared" si="35"/>
        <v>-1.3230500652467185</v>
      </c>
      <c r="AK77">
        <f t="shared" si="49"/>
        <v>-0.86439270929452161</v>
      </c>
      <c r="AL77">
        <f t="shared" si="26"/>
        <v>-2.1874427745412737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-1.9621304820210836E-17</v>
      </c>
      <c r="AR77">
        <f t="shared" si="36"/>
        <v>-1.9621494236010324E-17</v>
      </c>
      <c r="AS77">
        <f t="shared" si="36"/>
        <v>-7.7150179842174003E-4</v>
      </c>
      <c r="AT77">
        <f t="shared" si="36"/>
        <v>-5.040478416355362E-4</v>
      </c>
      <c r="AU77">
        <f t="shared" si="23"/>
        <v>-1.2755496400572957E-3</v>
      </c>
      <c r="AW77">
        <v>74</v>
      </c>
      <c r="AX77">
        <f>IF(Z77&gt;0, (R77*SUMPRODUCT(K77:$K$98, X77:$X$98)-K77*$AZ$3)/Z77, 0)</f>
        <v>-4.2427701852189059E+20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8"/>
        <v>250000</v>
      </c>
      <c r="S78">
        <f t="shared" si="29"/>
        <v>-2.4314614350802877E+21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-11.025417210389303</v>
      </c>
      <c r="AC78">
        <f t="shared" si="30"/>
        <v>-9.8441225092761666</v>
      </c>
      <c r="AE78">
        <f t="shared" si="31"/>
        <v>0</v>
      </c>
      <c r="AF78">
        <f t="shared" si="32"/>
        <v>0</v>
      </c>
      <c r="AG78">
        <f t="shared" si="32"/>
        <v>-5.0608053901496024E-20</v>
      </c>
      <c r="AH78">
        <f t="shared" si="33"/>
        <v>-5.4194641112815305E-15</v>
      </c>
      <c r="AI78">
        <f t="shared" si="34"/>
        <v>-5.4195147193354323E-15</v>
      </c>
      <c r="AJ78">
        <f t="shared" si="35"/>
        <v>-1.1812947011131367</v>
      </c>
      <c r="AK78">
        <f t="shared" si="49"/>
        <v>-0.77177920472725126</v>
      </c>
      <c r="AL78">
        <f t="shared" si="26"/>
        <v>-1.9530739058403932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-2.8216229964732055E-18</v>
      </c>
      <c r="AR78">
        <f t="shared" si="36"/>
        <v>-2.821649345360432E-18</v>
      </c>
      <c r="AS78">
        <f t="shared" si="36"/>
        <v>-6.1503651022141016E-4</v>
      </c>
      <c r="AT78">
        <f t="shared" si="36"/>
        <v>-4.0182385334465567E-4</v>
      </c>
      <c r="AU78">
        <f t="shared" si="23"/>
        <v>-1.0168603635660686E-3</v>
      </c>
      <c r="AW78">
        <v>75</v>
      </c>
      <c r="AX78">
        <f>IF(Z78&gt;0, (R78*SUMPRODUCT(K78:$K$98, X78:$X$98)-K78*$AZ$3)/Z78, 0)</f>
        <v>-2.4314614350802877E+21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8"/>
        <v>250000</v>
      </c>
      <c r="S79">
        <f t="shared" si="29"/>
        <v>-1.4338386285807729E+22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-9.8441225092761666</v>
      </c>
      <c r="AC79">
        <f t="shared" si="30"/>
        <v>-8.7893950975680024</v>
      </c>
      <c r="AE79">
        <f t="shared" si="31"/>
        <v>0</v>
      </c>
      <c r="AF79">
        <f t="shared" si="32"/>
        <v>0</v>
      </c>
      <c r="AG79">
        <f t="shared" si="32"/>
        <v>-7.6624688810586633E-21</v>
      </c>
      <c r="AH79">
        <f t="shared" si="33"/>
        <v>-8.4879008962844801E-16</v>
      </c>
      <c r="AI79">
        <f t="shared" si="34"/>
        <v>-8.4879775209732903E-16</v>
      </c>
      <c r="AJ79">
        <f t="shared" si="35"/>
        <v>-1.0547274117081642</v>
      </c>
      <c r="AK79">
        <f t="shared" si="49"/>
        <v>-0.68908857564933168</v>
      </c>
      <c r="AL79">
        <f t="shared" si="26"/>
        <v>-1.7438159873574968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-3.9457077879985804E-19</v>
      </c>
      <c r="AR79">
        <f t="shared" si="36"/>
        <v>-3.945743407951627E-19</v>
      </c>
      <c r="AS79">
        <f t="shared" si="36"/>
        <v>-4.9030334041885672E-4</v>
      </c>
      <c r="AT79">
        <f t="shared" si="36"/>
        <v>-3.203315157403187E-4</v>
      </c>
      <c r="AU79">
        <f t="shared" si="23"/>
        <v>-8.1063485615917585E-4</v>
      </c>
      <c r="AW79">
        <v>76</v>
      </c>
      <c r="AX79">
        <f>IF(Z79&gt;0, (R79*SUMPRODUCT(K79:$K$98, X79:$X$98)-K79*$AZ$3)/Z79, 0)</f>
        <v>-1.4338386285807729E+22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8"/>
        <v>250000</v>
      </c>
      <c r="S80">
        <f t="shared" si="29"/>
        <v>-8.7499728572680826E+22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-8.7893950975680024</v>
      </c>
      <c r="AC80">
        <f t="shared" si="30"/>
        <v>-7.8476741942571442</v>
      </c>
      <c r="AE80">
        <f t="shared" si="31"/>
        <v>0</v>
      </c>
      <c r="AF80">
        <f t="shared" si="32"/>
        <v>0</v>
      </c>
      <c r="AG80">
        <f t="shared" si="32"/>
        <v>-1.121099791146573E-21</v>
      </c>
      <c r="AH80">
        <f t="shared" si="33"/>
        <v>-1.2929488802203007E-16</v>
      </c>
      <c r="AI80">
        <f t="shared" si="34"/>
        <v>-1.2929600912182121E-16</v>
      </c>
      <c r="AJ80">
        <f t="shared" si="35"/>
        <v>-0.94172090331085823</v>
      </c>
      <c r="AK80">
        <f t="shared" si="49"/>
        <v>-0.61525765682976019</v>
      </c>
      <c r="AL80">
        <f t="shared" si="26"/>
        <v>-1.5569785601406185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-5.3664606669738663E-20</v>
      </c>
      <c r="AR80">
        <f t="shared" si="36"/>
        <v>-5.3665071988826291E-20</v>
      </c>
      <c r="AS80">
        <f t="shared" si="36"/>
        <v>-3.908668211247252E-4</v>
      </c>
      <c r="AT80">
        <f t="shared" si="36"/>
        <v>-2.5536632313482026E-4</v>
      </c>
      <c r="AU80">
        <f t="shared" si="23"/>
        <v>-6.4623314425954557E-4</v>
      </c>
      <c r="AW80">
        <v>77</v>
      </c>
      <c r="AX80">
        <f>IF(Z80&gt;0, (R80*SUMPRODUCT(K80:$K$98, X80:$X$98)-K80*$AZ$3)/Z80, 0)</f>
        <v>-8.7499728572680826E+22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8"/>
        <v>250000</v>
      </c>
      <c r="S81">
        <f t="shared" si="29"/>
        <v>-5.5313230257127713E+23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-7.8476741942571442</v>
      </c>
      <c r="AC81">
        <f t="shared" si="30"/>
        <v>-7.0068519591581646</v>
      </c>
      <c r="AE81">
        <f t="shared" si="31"/>
        <v>0</v>
      </c>
      <c r="AF81">
        <f t="shared" si="32"/>
        <v>0</v>
      </c>
      <c r="AG81">
        <f t="shared" si="32"/>
        <v>-1.5834484639990934E-22</v>
      </c>
      <c r="AH81">
        <f t="shared" si="33"/>
        <v>-1.903087893670396E-17</v>
      </c>
      <c r="AI81">
        <f t="shared" si="34"/>
        <v>-1.903103728155036E-17</v>
      </c>
      <c r="AJ81">
        <f t="shared" si="35"/>
        <v>-0.84082223509897958</v>
      </c>
      <c r="AK81">
        <f t="shared" si="49"/>
        <v>-0.54933719359800015</v>
      </c>
      <c r="AL81">
        <f t="shared" si="26"/>
        <v>-1.3901594286969798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-7.0525702381737105E-21</v>
      </c>
      <c r="AR81">
        <f t="shared" si="36"/>
        <v>-7.0526289184981871E-21</v>
      </c>
      <c r="AS81">
        <f t="shared" si="36"/>
        <v>-3.1159663673846038E-4</v>
      </c>
      <c r="AT81">
        <f t="shared" si="36"/>
        <v>-2.035764693357942E-4</v>
      </c>
      <c r="AU81">
        <f t="shared" si="23"/>
        <v>-5.1517310607425459E-4</v>
      </c>
      <c r="AW81">
        <v>78</v>
      </c>
      <c r="AX81">
        <f>IF(Z81&gt;0, (R81*SUMPRODUCT(K81:$K$98, X81:$X$98)-K81*$AZ$3)/Z81, 0)</f>
        <v>-5.5313230257127713E+23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8"/>
        <v>250000</v>
      </c>
      <c r="S82">
        <f t="shared" si="29"/>
        <v>-3.6259249920882585E+24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-7.0068519591581646</v>
      </c>
      <c r="AC82">
        <f t="shared" si="30"/>
        <v>-6.2561178206769323</v>
      </c>
      <c r="AE82">
        <f t="shared" si="31"/>
        <v>0</v>
      </c>
      <c r="AF82">
        <f t="shared" si="32"/>
        <v>0</v>
      </c>
      <c r="AG82">
        <f t="shared" si="32"/>
        <v>-2.1567316734101418E-23</v>
      </c>
      <c r="AH82">
        <f t="shared" si="33"/>
        <v>-2.7038816240361767E-18</v>
      </c>
      <c r="AI82">
        <f t="shared" si="34"/>
        <v>-2.7039031913529109E-18</v>
      </c>
      <c r="AJ82">
        <f t="shared" si="35"/>
        <v>-0.75073413848123227</v>
      </c>
      <c r="AK82">
        <f t="shared" si="49"/>
        <v>-0.49047963714107157</v>
      </c>
      <c r="AL82">
        <f t="shared" si="26"/>
        <v>-1.2412137756223038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-8.9466042139078148E-22</v>
      </c>
      <c r="AR82">
        <f t="shared" si="36"/>
        <v>-8.9466755758509791E-22</v>
      </c>
      <c r="AS82">
        <f t="shared" si="36"/>
        <v>-2.4840293107339015E-4</v>
      </c>
      <c r="AT82">
        <f t="shared" si="36"/>
        <v>-1.6228991496794817E-4</v>
      </c>
      <c r="AU82">
        <f t="shared" si="23"/>
        <v>-4.1069284604133832E-4</v>
      </c>
      <c r="AW82">
        <v>79</v>
      </c>
      <c r="AX82">
        <f>IF(Z82&gt;0, (R82*SUMPRODUCT(K82:$K$98, X82:$X$98)-K82*$AZ$3)/Z82, 0)</f>
        <v>-3.6259249920882585E+24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8"/>
        <v>250000</v>
      </c>
      <c r="S83">
        <f t="shared" si="29"/>
        <v>-2.4673848633818113E+25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-6.2561178206769323</v>
      </c>
      <c r="AC83">
        <f t="shared" si="30"/>
        <v>-5.5858194827472598</v>
      </c>
      <c r="AE83">
        <f t="shared" si="31"/>
        <v>0</v>
      </c>
      <c r="AF83">
        <f t="shared" si="32"/>
        <v>0</v>
      </c>
      <c r="AG83">
        <f t="shared" si="32"/>
        <v>-2.8298278298846864E-24</v>
      </c>
      <c r="AH83">
        <f t="shared" si="33"/>
        <v>-3.7043631473751436E-19</v>
      </c>
      <c r="AI83">
        <f t="shared" si="34"/>
        <v>-3.7043914456534424E-19</v>
      </c>
      <c r="AJ83">
        <f t="shared" si="35"/>
        <v>-0.67029833792967253</v>
      </c>
      <c r="AK83">
        <f t="shared" si="49"/>
        <v>-0.43792824744738529</v>
      </c>
      <c r="AL83">
        <f t="shared" si="26"/>
        <v>-1.1082265853770579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-1.0943747978547604E-22</v>
      </c>
      <c r="AR83">
        <f t="shared" si="36"/>
        <v>-1.0943831579753428E-22</v>
      </c>
      <c r="AS83">
        <f t="shared" si="36"/>
        <v>-1.9802529581743495E-4</v>
      </c>
      <c r="AT83">
        <f t="shared" si="36"/>
        <v>-1.2937652660072394E-4</v>
      </c>
      <c r="AU83">
        <f t="shared" si="23"/>
        <v>-3.2740182241815892E-4</v>
      </c>
      <c r="AW83">
        <v>80</v>
      </c>
      <c r="AX83">
        <f>IF(Z83&gt;0, (R83*SUMPRODUCT(K83:$K$98, X83:$X$98)-K83*$AZ$3)/Z83, 0)</f>
        <v>-2.4673848633818113E+25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8"/>
        <v>250000</v>
      </c>
      <c r="S84">
        <f t="shared" si="29"/>
        <v>-1.7448324586446564E+26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-5.5858194827472598</v>
      </c>
      <c r="AC84">
        <f t="shared" si="30"/>
        <v>-4.9873388238814824</v>
      </c>
      <c r="AE84">
        <f t="shared" si="31"/>
        <v>0</v>
      </c>
      <c r="AF84">
        <f t="shared" si="32"/>
        <v>0</v>
      </c>
      <c r="AG84">
        <f t="shared" si="32"/>
        <v>-3.5729353262343641E-25</v>
      </c>
      <c r="AH84">
        <f t="shared" si="33"/>
        <v>-4.8884720379248063E-20</v>
      </c>
      <c r="AI84">
        <f t="shared" si="34"/>
        <v>-4.8885077672780684E-20</v>
      </c>
      <c r="AJ84">
        <f t="shared" si="35"/>
        <v>-0.59848065886577739</v>
      </c>
      <c r="AK84">
        <f t="shared" si="49"/>
        <v>-0.39100736379230822</v>
      </c>
      <c r="AL84">
        <f t="shared" si="26"/>
        <v>-0.98948802265808555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-1.2894593062781278E-23</v>
      </c>
      <c r="AR84">
        <f t="shared" si="36"/>
        <v>-1.2894687308072473E-23</v>
      </c>
      <c r="AS84">
        <f t="shared" si="36"/>
        <v>-1.5786455342588841E-4</v>
      </c>
      <c r="AT84">
        <f t="shared" si="36"/>
        <v>-1.0313817490491385E-4</v>
      </c>
      <c r="AU84">
        <f t="shared" si="23"/>
        <v>-2.6100272833080222E-4</v>
      </c>
      <c r="AW84">
        <v>81</v>
      </c>
      <c r="AX84">
        <f>IF(Z84&gt;0, (R84*SUMPRODUCT(K84:$K$98, X84:$X$98)-K84*$AZ$3)/Z84, 0)</f>
        <v>-1.7448324586446564E+26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8"/>
        <v>250000</v>
      </c>
      <c r="S85">
        <f t="shared" si="29"/>
        <v>-1.2839471841696035E+27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-4.9873388238814824</v>
      </c>
      <c r="AC85">
        <f t="shared" si="30"/>
        <v>-4.4529810927513234</v>
      </c>
      <c r="AE85">
        <f t="shared" si="31"/>
        <v>0</v>
      </c>
      <c r="AF85">
        <f t="shared" si="32"/>
        <v>0</v>
      </c>
      <c r="AG85">
        <f t="shared" si="32"/>
        <v>-4.3352455884228034E-26</v>
      </c>
      <c r="AH85">
        <f t="shared" si="33"/>
        <v>-6.2073628282594803E-21</v>
      </c>
      <c r="AI85">
        <f t="shared" si="34"/>
        <v>-6.2074061807153643E-21</v>
      </c>
      <c r="AJ85">
        <f t="shared" si="35"/>
        <v>-0.53435773113015905</v>
      </c>
      <c r="AK85">
        <f t="shared" si="49"/>
        <v>-0.34911371767170379</v>
      </c>
      <c r="AL85">
        <f t="shared" si="26"/>
        <v>-0.8834714488018629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-1.4619200218551911E-24</v>
      </c>
      <c r="AR85">
        <f t="shared" si="36"/>
        <v>-1.4619302319597084E-24</v>
      </c>
      <c r="AS85">
        <f t="shared" si="36"/>
        <v>-1.2584865547344434E-4</v>
      </c>
      <c r="AT85">
        <f t="shared" si="36"/>
        <v>-8.2221121575983612E-5</v>
      </c>
      <c r="AU85">
        <f t="shared" si="23"/>
        <v>-2.0806977704942797E-4</v>
      </c>
      <c r="AW85">
        <v>82</v>
      </c>
      <c r="AX85">
        <f>IF(Z85&gt;0, (R85*SUMPRODUCT(K85:$K$98, X85:$X$98)-K85*$AZ$3)/Z85, 0)</f>
        <v>-1.2839471841696035E+27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8"/>
        <v>250000</v>
      </c>
      <c r="S86">
        <f t="shared" si="29"/>
        <v>-9.8476452023962281E+27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-4.4529810927513234</v>
      </c>
      <c r="AC86">
        <f t="shared" si="30"/>
        <v>-3.975875975670824</v>
      </c>
      <c r="AE86">
        <f t="shared" si="31"/>
        <v>0</v>
      </c>
      <c r="AF86">
        <f t="shared" si="32"/>
        <v>0</v>
      </c>
      <c r="AG86">
        <f t="shared" si="32"/>
        <v>-5.046734389231669E-27</v>
      </c>
      <c r="AH86">
        <f t="shared" si="33"/>
        <v>-7.5744393872308169E-22</v>
      </c>
      <c r="AI86">
        <f t="shared" si="34"/>
        <v>-7.5744898545747095E-22</v>
      </c>
      <c r="AJ86">
        <f t="shared" si="35"/>
        <v>-0.47710511708049941</v>
      </c>
      <c r="AK86">
        <f t="shared" si="49"/>
        <v>-0.31170867649259265</v>
      </c>
      <c r="AL86">
        <f t="shared" si="26"/>
        <v>-0.78881379357309211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-1.5927549181867219E-25</v>
      </c>
      <c r="AR86">
        <f t="shared" si="36"/>
        <v>-1.5927655304718146E-25</v>
      </c>
      <c r="AS86">
        <f t="shared" si="36"/>
        <v>-1.003257776414576E-4</v>
      </c>
      <c r="AT86">
        <f t="shared" si="36"/>
        <v>-6.554617472575223E-5</v>
      </c>
      <c r="AU86">
        <f t="shared" si="23"/>
        <v>-1.6587195236720983E-4</v>
      </c>
      <c r="AW86">
        <v>83</v>
      </c>
      <c r="AX86">
        <f>IF(Z86&gt;0, (R86*SUMPRODUCT(K86:$K$98, X86:$X$98)-K86*$AZ$3)/Z86, 0)</f>
        <v>-9.8476452023962281E+27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8"/>
        <v>250000</v>
      </c>
      <c r="S87">
        <f t="shared" si="29"/>
        <v>-7.8865632794009795E+28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-3.975875975670824</v>
      </c>
      <c r="AC87">
        <f t="shared" si="30"/>
        <v>-3.5498892639918069</v>
      </c>
      <c r="AE87">
        <f t="shared" si="31"/>
        <v>0</v>
      </c>
      <c r="AF87">
        <f t="shared" si="32"/>
        <v>0</v>
      </c>
      <c r="AG87">
        <f t="shared" si="32"/>
        <v>-5.6264832003310779E-28</v>
      </c>
      <c r="AH87">
        <f t="shared" si="33"/>
        <v>-8.867237450612488E-23</v>
      </c>
      <c r="AI87">
        <f t="shared" si="34"/>
        <v>-8.867293715444491E-23</v>
      </c>
      <c r="AJ87">
        <f t="shared" si="35"/>
        <v>-0.42598671167901703</v>
      </c>
      <c r="AK87">
        <f t="shared" si="49"/>
        <v>-0.27831131829695771</v>
      </c>
      <c r="AL87">
        <f t="shared" si="26"/>
        <v>-0.70429802997597468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-1.6648257168145306E-26</v>
      </c>
      <c r="AR87">
        <f t="shared" si="36"/>
        <v>-1.6648362805487029E-26</v>
      </c>
      <c r="AS87">
        <f t="shared" si="36"/>
        <v>-7.9979095696314996E-5</v>
      </c>
      <c r="AT87">
        <f t="shared" si="36"/>
        <v>-5.2253009188259111E-5</v>
      </c>
      <c r="AU87">
        <f t="shared" si="23"/>
        <v>-1.3223210488457409E-4</v>
      </c>
      <c r="AW87">
        <v>84</v>
      </c>
      <c r="AX87">
        <f>IF(Z87&gt;0, (R87*SUMPRODUCT(K87:$K$98, X87:$X$98)-K87*$AZ$3)/Z87, 0)</f>
        <v>-7.8865632794009795E+28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8"/>
        <v>250000</v>
      </c>
      <c r="S88">
        <f t="shared" si="29"/>
        <v>-6.6078684938993682E+29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-3.5498892639918069</v>
      </c>
      <c r="AC88">
        <f t="shared" si="30"/>
        <v>-3.1695439857069703</v>
      </c>
      <c r="AE88">
        <f t="shared" si="31"/>
        <v>0</v>
      </c>
      <c r="AF88">
        <f t="shared" si="32"/>
        <v>0</v>
      </c>
      <c r="AG88">
        <f t="shared" si="32"/>
        <v>-5.9957760748288427E-29</v>
      </c>
      <c r="AH88">
        <f t="shared" si="33"/>
        <v>-9.9412815216897662E-24</v>
      </c>
      <c r="AI88">
        <f t="shared" si="34"/>
        <v>-9.9413414794505139E-24</v>
      </c>
      <c r="AJ88">
        <f t="shared" si="35"/>
        <v>-0.38034527828483666</v>
      </c>
      <c r="AK88">
        <f t="shared" si="49"/>
        <v>-0.2484922484794265</v>
      </c>
      <c r="AL88">
        <f t="shared" si="26"/>
        <v>-0.62883752676426319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-1.6664979638713078E-27</v>
      </c>
      <c r="AR88">
        <f t="shared" si="36"/>
        <v>-1.6665080148376735E-27</v>
      </c>
      <c r="AS88">
        <f t="shared" si="36"/>
        <v>-6.3758845421169481E-5</v>
      </c>
      <c r="AT88">
        <f t="shared" si="36"/>
        <v>-4.1655779008497371E-5</v>
      </c>
      <c r="AU88">
        <f t="shared" si="23"/>
        <v>-1.0541462442966686E-4</v>
      </c>
      <c r="AW88">
        <v>85</v>
      </c>
      <c r="AX88">
        <f>IF(Z88&gt;0, (R88*SUMPRODUCT(K88:$K$98, X88:$X$98)-K88*$AZ$3)/Z88, 0)</f>
        <v>-6.6078684938993682E+29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-3.1695439857069703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-1.1991552149657686E-24</v>
      </c>
      <c r="AI89">
        <f t="shared" si="34"/>
        <v>-1.1991552149657686E-24</v>
      </c>
      <c r="AJ89">
        <f t="shared" si="35"/>
        <v>-3.1695439857069703</v>
      </c>
      <c r="AK89">
        <f t="shared" si="49"/>
        <v>-0.22186807899948793</v>
      </c>
      <c r="AL89">
        <f t="shared" si="26"/>
        <v>-3.3914120647064583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-1.7948154224257163E-28</v>
      </c>
      <c r="AR89">
        <f t="shared" si="36"/>
        <v>-1.7948154224257163E-28</v>
      </c>
      <c r="AS89">
        <f t="shared" si="36"/>
        <v>-4.7439617128846304E-4</v>
      </c>
      <c r="AT89">
        <f t="shared" si="36"/>
        <v>-3.3207731990192414E-5</v>
      </c>
      <c r="AU89">
        <f t="shared" si="23"/>
        <v>-5.0760390327865546E-4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37187.348553643962</v>
      </c>
      <c r="AO91" s="8">
        <f t="shared" si="50"/>
        <v>-3718.7348553643965</v>
      </c>
      <c r="AP91" s="8">
        <f t="shared" si="50"/>
        <v>-220.28027557741964</v>
      </c>
      <c r="AQ91" s="8">
        <f t="shared" si="50"/>
        <v>-18907.511284379176</v>
      </c>
      <c r="AR91" s="8">
        <f t="shared" si="50"/>
        <v>14340.822138322981</v>
      </c>
      <c r="AS91" s="8">
        <f t="shared" si="50"/>
        <v>-4855.2114669278371</v>
      </c>
      <c r="AT91" s="8">
        <f t="shared" si="50"/>
        <v>1580.2481564586483</v>
      </c>
      <c r="AU91" s="8">
        <f t="shared" si="50"/>
        <v>11065.858827853797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04BC-3B1A-446F-AE5B-25F3507E91F0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85464.215946560944</v>
      </c>
      <c r="K3">
        <v>1</v>
      </c>
      <c r="L3" s="2">
        <v>0</v>
      </c>
      <c r="O3">
        <f>$C$3</f>
        <v>85464.215946560944</v>
      </c>
      <c r="P3">
        <f>O3*C5</f>
        <v>8546.4215946560944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85464.215946560944</v>
      </c>
      <c r="AF3">
        <f t="shared" ref="AF3:AG34" si="4">-$Z3*P3</f>
        <v>-8546.4215946560944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76817.794351904857</v>
      </c>
      <c r="AJ3">
        <f t="shared" ref="AJ3:AJ66" si="7">AB3-AC3</f>
        <v>0</v>
      </c>
      <c r="AL3">
        <f t="shared" ref="AL3:AL34" si="8">SUM(AI3:AK3)</f>
        <v>76817.794351904857</v>
      </c>
      <c r="AN3">
        <f t="shared" ref="AN3:AU34" si="9">AE3*$K3</f>
        <v>85464.215946560944</v>
      </c>
      <c r="AO3">
        <f t="shared" si="9"/>
        <v>-8546.4215946560944</v>
      </c>
      <c r="AP3">
        <f t="shared" si="9"/>
        <v>-100</v>
      </c>
      <c r="AQ3">
        <f t="shared" si="9"/>
        <v>0</v>
      </c>
      <c r="AR3">
        <f t="shared" si="9"/>
        <v>76817.794351904857</v>
      </c>
      <c r="AS3">
        <f t="shared" si="9"/>
        <v>0</v>
      </c>
      <c r="AT3">
        <f t="shared" si="9"/>
        <v>0</v>
      </c>
      <c r="AU3">
        <f t="shared" si="9"/>
        <v>76817.794351904857</v>
      </c>
      <c r="AW3">
        <v>0</v>
      </c>
      <c r="AX3">
        <f>IF(Z3&gt;0, (R3*SUMPRODUCT(K3:$K$98, X3:$X$98)-K3*$AZ$3)/Z3, 0)</f>
        <v>0</v>
      </c>
      <c r="AZ3">
        <f>C6*ABS(SUMPRODUCT(X4:X79, K4:K79))/1</f>
        <v>46235.030163573523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250000</v>
      </c>
      <c r="S4">
        <f t="shared" si="1"/>
        <v>3139.6817368703214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3101.3141792713286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-555.05150000000003</v>
      </c>
      <c r="AI4">
        <f t="shared" si="6"/>
        <v>-555.05150000000003</v>
      </c>
      <c r="AJ4">
        <f t="shared" si="7"/>
        <v>-3101.3141792713286</v>
      </c>
      <c r="AK4">
        <f>G4*SUM(AB4, AE4:AF4)</f>
        <v>0</v>
      </c>
      <c r="AL4">
        <f t="shared" si="8"/>
        <v>-3656.3656792713286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-517.82022576732902</v>
      </c>
      <c r="AR4">
        <f t="shared" si="9"/>
        <v>-517.82022576732902</v>
      </c>
      <c r="AS4">
        <f t="shared" si="9"/>
        <v>-2893.2868544372877</v>
      </c>
      <c r="AT4">
        <f t="shared" si="9"/>
        <v>0</v>
      </c>
      <c r="AU4">
        <f t="shared" si="9"/>
        <v>-3411.1070802046165</v>
      </c>
      <c r="AW4">
        <v>1</v>
      </c>
      <c r="AX4">
        <f>IF(Z4&gt;0, (R4*SUMPRODUCT(K4:$K$98, X4:$X$98)-K4*$AZ$3)/Z4, 0)</f>
        <v>3139.6817368703214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250000</v>
      </c>
      <c r="S5">
        <f t="shared" si="1"/>
        <v>6336.0608659926784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3101.3141792713286</v>
      </c>
      <c r="AC5">
        <f t="shared" si="2"/>
        <v>6181.2649476117003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-583.23383853245457</v>
      </c>
      <c r="AI5">
        <f t="shared" si="6"/>
        <v>-595.42845179127789</v>
      </c>
      <c r="AJ5">
        <f t="shared" si="7"/>
        <v>-3079.9507683403717</v>
      </c>
      <c r="AK5">
        <f>G5*SUM(AB5, AE5:AF5)</f>
        <v>127.15388135012448</v>
      </c>
      <c r="AL5">
        <f t="shared" si="8"/>
        <v>-3548.2253387815254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-498.72793150692064</v>
      </c>
      <c r="AR5">
        <f t="shared" si="9"/>
        <v>-509.15564307695394</v>
      </c>
      <c r="AS5">
        <f t="shared" si="9"/>
        <v>-2633.6905960439558</v>
      </c>
      <c r="AT5">
        <f t="shared" si="9"/>
        <v>108.73030342064969</v>
      </c>
      <c r="AU5">
        <f t="shared" si="9"/>
        <v>-3034.1159357002603</v>
      </c>
      <c r="AW5">
        <v>2</v>
      </c>
      <c r="AX5">
        <f>IF(Z5&gt;0, (R5*SUMPRODUCT(K5:$K$98, X5:$X$98)-K5*$AZ$3)/Z5, 0)</f>
        <v>6336.0608659926784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250000</v>
      </c>
      <c r="S6">
        <f t="shared" si="1"/>
        <v>9915.7633875029187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6181.2649476117003</v>
      </c>
      <c r="AC6">
        <f t="shared" si="2"/>
        <v>9552.3160250683432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-616.7157374158229</v>
      </c>
      <c r="AI6">
        <f t="shared" si="6"/>
        <v>-628.75756875518721</v>
      </c>
      <c r="AJ6">
        <f t="shared" si="7"/>
        <v>-3371.0510774566428</v>
      </c>
      <c r="AK6">
        <f>G6*SUM(AB6, AE6:AF6)</f>
        <v>361.60399943528449</v>
      </c>
      <c r="AL6">
        <f t="shared" si="8"/>
        <v>-3638.2046467765454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-475.74070517725181</v>
      </c>
      <c r="AR6">
        <f t="shared" si="9"/>
        <v>-485.02989464567628</v>
      </c>
      <c r="AS6">
        <f t="shared" si="9"/>
        <v>-2600.4626110204576</v>
      </c>
      <c r="AT6">
        <f t="shared" si="9"/>
        <v>278.94495186242523</v>
      </c>
      <c r="AU6">
        <f t="shared" si="9"/>
        <v>-2806.5475538037085</v>
      </c>
      <c r="AW6">
        <v>3</v>
      </c>
      <c r="AX6">
        <f>IF(Z6&gt;0, (R6*SUMPRODUCT(K6:$K$98, X6:$X$98)-K6*$AZ$3)/Z6, 0)</f>
        <v>9915.7633875029187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250000</v>
      </c>
      <c r="S7">
        <f t="shared" si="1"/>
        <v>12924.503774382501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9552.3160250683432</v>
      </c>
      <c r="AC7">
        <f t="shared" si="2"/>
        <v>12292.403769295128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-655.03564598137416</v>
      </c>
      <c r="AI7">
        <f t="shared" si="6"/>
        <v>-666.92430722504582</v>
      </c>
      <c r="AJ7">
        <f t="shared" si="7"/>
        <v>-2740.0877442267847</v>
      </c>
      <c r="AK7">
        <f>G7*SUM(AB7, AE7:AF7)</f>
        <v>469.01871683085562</v>
      </c>
      <c r="AL7">
        <f t="shared" si="8"/>
        <v>-2937.9933346209746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-459.74075786849164</v>
      </c>
      <c r="AR7">
        <f t="shared" si="9"/>
        <v>-468.0848871746436</v>
      </c>
      <c r="AS7">
        <f t="shared" si="9"/>
        <v>-1923.1472728017125</v>
      </c>
      <c r="AT7">
        <f t="shared" si="9"/>
        <v>329.18364313940918</v>
      </c>
      <c r="AU7">
        <f t="shared" si="9"/>
        <v>-2062.0485168369464</v>
      </c>
      <c r="AW7">
        <v>4</v>
      </c>
      <c r="AX7">
        <f>IF(Z7&gt;0, (R7*SUMPRODUCT(K7:$K$98, X7:$X$98)-K7*$AZ$3)/Z7, 0)</f>
        <v>12924.503774382501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250000</v>
      </c>
      <c r="S8">
        <f t="shared" si="1"/>
        <v>14924.429885568399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12292.403769295128</v>
      </c>
      <c r="AC8">
        <f t="shared" si="2"/>
        <v>13992.383972893309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-1008.2483517423575</v>
      </c>
      <c r="AI8">
        <f t="shared" si="6"/>
        <v>-1019.9677139560054</v>
      </c>
      <c r="AJ8">
        <f t="shared" si="7"/>
        <v>-1699.9802035981811</v>
      </c>
      <c r="AK8">
        <f t="shared" ref="AK8:AK71" si="22">G8*SUM(AB8:AB8, AE8:AF8)</f>
        <v>261.82820028598621</v>
      </c>
      <c r="AL8">
        <f t="shared" si="8"/>
        <v>-2458.1197172682005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-660.54816277349096</v>
      </c>
      <c r="AR8">
        <f t="shared" si="9"/>
        <v>-668.22603615233118</v>
      </c>
      <c r="AS8">
        <f t="shared" si="9"/>
        <v>-1113.7323441169667</v>
      </c>
      <c r="AT8">
        <f t="shared" si="9"/>
        <v>171.53525355367265</v>
      </c>
      <c r="AU8">
        <f t="shared" si="9"/>
        <v>-1610.4231267156254</v>
      </c>
      <c r="AW8">
        <v>5</v>
      </c>
      <c r="AX8">
        <f>IF(Z8&gt;0, (R8*SUMPRODUCT(K8:$K$98, X8:$X$98)-K8*$AZ$3)/Z8, 0)</f>
        <v>14924.429885568399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250000</v>
      </c>
      <c r="S9">
        <f t="shared" si="1"/>
        <v>16187.849301771021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13992.383972893309</v>
      </c>
      <c r="AC9">
        <f t="shared" si="2"/>
        <v>14935.439812660916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-1385.1859551747132</v>
      </c>
      <c r="AI9">
        <f t="shared" si="6"/>
        <v>-1396.7188644684657</v>
      </c>
      <c r="AJ9">
        <f t="shared" si="7"/>
        <v>-943.05583976760681</v>
      </c>
      <c r="AK9">
        <f t="shared" si="22"/>
        <v>82.555065440070521</v>
      </c>
      <c r="AL9">
        <f t="shared" si="8"/>
        <v>-2257.2196387960021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-859.45324928478988</v>
      </c>
      <c r="AR9">
        <f t="shared" si="9"/>
        <v>-866.60896460892639</v>
      </c>
      <c r="AS9">
        <f t="shared" si="9"/>
        <v>-585.12895161648976</v>
      </c>
      <c r="AT9">
        <f t="shared" si="9"/>
        <v>51.22216188543284</v>
      </c>
      <c r="AU9">
        <f t="shared" si="9"/>
        <v>-1400.5157543399835</v>
      </c>
      <c r="AW9">
        <v>6</v>
      </c>
      <c r="AX9">
        <f>IF(Z9&gt;0, (R9*SUMPRODUCT(K9:$K$98, X9:$X$98)-K9*$AZ$3)/Z9, 0)</f>
        <v>16187.849301771021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250000</v>
      </c>
      <c r="S10">
        <f t="shared" si="1"/>
        <v>17155.794237484504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14935.439812660916</v>
      </c>
      <c r="AC10">
        <f t="shared" si="2"/>
        <v>15548.30169469101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-1776.5256570786757</v>
      </c>
      <c r="AI10">
        <f t="shared" si="6"/>
        <v>-1787.8544109966369</v>
      </c>
      <c r="AJ10">
        <f t="shared" si="7"/>
        <v>-612.86188203009442</v>
      </c>
      <c r="AK10">
        <f t="shared" si="22"/>
        <v>61.235303231909761</v>
      </c>
      <c r="AL10">
        <f t="shared" si="8"/>
        <v>-2339.4809897948217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-1045.6921532123047</v>
      </c>
      <c r="AR10">
        <f t="shared" si="9"/>
        <v>-1052.3604436647856</v>
      </c>
      <c r="AS10">
        <f t="shared" si="9"/>
        <v>-360.74056036749568</v>
      </c>
      <c r="AT10">
        <f t="shared" si="9"/>
        <v>36.044104307776017</v>
      </c>
      <c r="AU10">
        <f t="shared" si="9"/>
        <v>-1377.0568997245055</v>
      </c>
      <c r="AW10">
        <v>7</v>
      </c>
      <c r="AX10">
        <f>IF(Z10&gt;0, (R10*SUMPRODUCT(K10:$K$98, X10:$X$98)-K10*$AZ$3)/Z10, 0)</f>
        <v>17155.794237484504</v>
      </c>
    </row>
    <row r="11" spans="1:52" x14ac:dyDescent="0.25">
      <c r="A11" t="s">
        <v>33</v>
      </c>
      <c r="C11" s="12">
        <f>AU81</f>
        <v>24813.819020811141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250000</v>
      </c>
      <c r="S11">
        <f t="shared" si="1"/>
        <v>17849.932575216306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15548.30169469101</v>
      </c>
      <c r="AC11">
        <f t="shared" si="2"/>
        <v>15857.655289932542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-2212.4761854176227</v>
      </c>
      <c r="AI11">
        <f t="shared" si="6"/>
        <v>-2223.5810279871334</v>
      </c>
      <c r="AJ11">
        <f t="shared" si="7"/>
        <v>-309.35359524153137</v>
      </c>
      <c r="AK11">
        <f t="shared" si="22"/>
        <v>37.315924067258422</v>
      </c>
      <c r="AL11">
        <f t="shared" si="8"/>
        <v>-2495.6186991614063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-1237.4570389722023</v>
      </c>
      <c r="AR11">
        <f t="shared" si="9"/>
        <v>-1243.6680733303983</v>
      </c>
      <c r="AS11">
        <f t="shared" si="9"/>
        <v>-173.0241376092967</v>
      </c>
      <c r="AT11">
        <f t="shared" si="9"/>
        <v>20.871118616838306</v>
      </c>
      <c r="AU11">
        <f t="shared" si="9"/>
        <v>-1395.8210923228567</v>
      </c>
      <c r="AW11">
        <v>8</v>
      </c>
      <c r="AX11">
        <f>IF(Z11&gt;0, (R11*SUMPRODUCT(K11:$K$98, X11:$X$98)-K11*$AZ$3)/Z11, 0)</f>
        <v>17849.932575216306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250000</v>
      </c>
      <c r="S12">
        <f t="shared" si="1"/>
        <v>18308.576600937988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15857.655289932542</v>
      </c>
      <c r="AC12">
        <f t="shared" si="2"/>
        <v>15905.439896199377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-2690.2402826572797</v>
      </c>
      <c r="AI12">
        <f t="shared" si="6"/>
        <v>-2701.0995647869622</v>
      </c>
      <c r="AJ12">
        <f t="shared" si="7"/>
        <v>-47.784606266835908</v>
      </c>
      <c r="AK12">
        <f t="shared" si="22"/>
        <v>36.472607166844845</v>
      </c>
      <c r="AL12">
        <f t="shared" si="8"/>
        <v>-2712.4115638869534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-1429.8913093776816</v>
      </c>
      <c r="AR12">
        <f t="shared" si="9"/>
        <v>-1435.6631332714105</v>
      </c>
      <c r="AS12">
        <f t="shared" si="9"/>
        <v>-25.398026214778596</v>
      </c>
      <c r="AT12">
        <f t="shared" si="9"/>
        <v>19.385578438631022</v>
      </c>
      <c r="AU12">
        <f t="shared" si="9"/>
        <v>-1441.6755810475581</v>
      </c>
      <c r="AW12">
        <v>9</v>
      </c>
      <c r="AX12">
        <f>IF(Z12&gt;0, (R12*SUMPRODUCT(K12:$K$98, X12:$X$98)-K12*$AZ$3)/Z12, 0)</f>
        <v>18308.576600937988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250000</v>
      </c>
      <c r="S13">
        <f t="shared" si="1"/>
        <v>18518.520847486277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15905.439896199377</v>
      </c>
      <c r="AC13">
        <f t="shared" si="2"/>
        <v>15690.253265743937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-3195.3937193569227</v>
      </c>
      <c r="AI13">
        <f t="shared" si="6"/>
        <v>-3205.9846389793406</v>
      </c>
      <c r="AJ13">
        <f t="shared" si="7"/>
        <v>215.18663045544054</v>
      </c>
      <c r="AK13">
        <f t="shared" si="22"/>
        <v>31.810879792398755</v>
      </c>
      <c r="AL13">
        <f t="shared" si="8"/>
        <v>-2958.9871287315013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-1614.4351056270691</v>
      </c>
      <c r="AR13">
        <f t="shared" si="9"/>
        <v>-1619.7860432394605</v>
      </c>
      <c r="AS13">
        <f t="shared" si="9"/>
        <v>108.72051489754381</v>
      </c>
      <c r="AT13">
        <f t="shared" si="9"/>
        <v>16.072072986382057</v>
      </c>
      <c r="AU13">
        <f t="shared" si="9"/>
        <v>-1494.9934553555347</v>
      </c>
      <c r="AW13">
        <v>10</v>
      </c>
      <c r="AX13">
        <f>IF(Z13&gt;0, (R13*SUMPRODUCT(K13:$K$98, X13:$X$98)-K13*$AZ$3)/Z13, 0)</f>
        <v>18518.520847486277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250000</v>
      </c>
      <c r="S14">
        <f t="shared" si="1"/>
        <v>18482.20488116562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15690.253265743937</v>
      </c>
      <c r="AC14">
        <f t="shared" si="2"/>
        <v>15226.258108633181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-3741.8528172261945</v>
      </c>
      <c r="AI14">
        <f t="shared" si="6"/>
        <v>-3752.1507350115271</v>
      </c>
      <c r="AJ14">
        <f t="shared" si="7"/>
        <v>463.99515711075583</v>
      </c>
      <c r="AK14">
        <f t="shared" si="22"/>
        <v>28.242455878339086</v>
      </c>
      <c r="AL14">
        <f t="shared" si="8"/>
        <v>-3259.9131220224322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-1797.4207450287504</v>
      </c>
      <c r="AR14">
        <f t="shared" si="9"/>
        <v>-1802.3674096791465</v>
      </c>
      <c r="AS14">
        <f t="shared" si="9"/>
        <v>222.882770039571</v>
      </c>
      <c r="AT14">
        <f t="shared" si="9"/>
        <v>13.566427800844526</v>
      </c>
      <c r="AU14">
        <f t="shared" si="9"/>
        <v>-1565.9182118387307</v>
      </c>
      <c r="AW14">
        <v>11</v>
      </c>
      <c r="AX14">
        <f>IF(Z14&gt;0, (R14*SUMPRODUCT(K14:$K$98, X14:$X$98)-K14*$AZ$3)/Z14, 0)</f>
        <v>18482.20488116562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250000</v>
      </c>
      <c r="S15">
        <f t="shared" si="1"/>
        <v>18249.96906995961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15226.258108633181</v>
      </c>
      <c r="AC15">
        <f t="shared" si="2"/>
        <v>14568.692461765582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-4327.3043032846745</v>
      </c>
      <c r="AI15">
        <f t="shared" si="6"/>
        <v>-4337.282876676989</v>
      </c>
      <c r="AJ15">
        <f t="shared" si="7"/>
        <v>657.56564686759884</v>
      </c>
      <c r="AK15">
        <f t="shared" si="22"/>
        <v>62.427658245396046</v>
      </c>
      <c r="AL15">
        <f t="shared" si="8"/>
        <v>-3617.2895715639943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-1971.9625922331984</v>
      </c>
      <c r="AR15">
        <f t="shared" si="9"/>
        <v>-1976.5098512365835</v>
      </c>
      <c r="AS15">
        <f t="shared" si="9"/>
        <v>299.65418807645761</v>
      </c>
      <c r="AT15">
        <f t="shared" si="9"/>
        <v>28.448428433192362</v>
      </c>
      <c r="AU15">
        <f t="shared" si="9"/>
        <v>-1648.4072347269334</v>
      </c>
      <c r="AW15">
        <v>12</v>
      </c>
      <c r="AX15">
        <f>IF(Z15&gt;0, (R15*SUMPRODUCT(K15:$K$98, X15:$X$98)-K15*$AZ$3)/Z15, 0)</f>
        <v>18249.96906995961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250000</v>
      </c>
      <c r="S16">
        <f t="shared" si="1"/>
        <v>17820.158644121861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14568.692461765582</v>
      </c>
      <c r="AC16">
        <f t="shared" si="2"/>
        <v>13734.808886761399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-4889.3528802051833</v>
      </c>
      <c r="AI16">
        <f t="shared" si="6"/>
        <v>-4898.9872002195652</v>
      </c>
      <c r="AJ16">
        <f t="shared" si="7"/>
        <v>833.88357500418351</v>
      </c>
      <c r="AK16">
        <f t="shared" si="22"/>
        <v>103.43771647853563</v>
      </c>
      <c r="AL16">
        <f t="shared" si="8"/>
        <v>-3961.6659087368462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-2107.7376126526547</v>
      </c>
      <c r="AR16">
        <f t="shared" si="9"/>
        <v>-2111.8908450259728</v>
      </c>
      <c r="AS16">
        <f t="shared" si="9"/>
        <v>359.47656441926114</v>
      </c>
      <c r="AT16">
        <f t="shared" si="9"/>
        <v>44.590679161525685</v>
      </c>
      <c r="AU16">
        <f t="shared" si="9"/>
        <v>-1707.8236014451861</v>
      </c>
      <c r="AW16">
        <v>13</v>
      </c>
      <c r="AX16">
        <f>IF(Z16&gt;0, (R16*SUMPRODUCT(K16:$K$98, X16:$X$98)-K16*$AZ$3)/Z16, 0)</f>
        <v>17820.158644121861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250000</v>
      </c>
      <c r="S17">
        <f t="shared" si="1"/>
        <v>17297.727907848723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13734.808886761399</v>
      </c>
      <c r="AC17">
        <f t="shared" si="2"/>
        <v>12822.426544778882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-5440.0160985109333</v>
      </c>
      <c r="AI17">
        <f t="shared" si="6"/>
        <v>-5449.2820745202453</v>
      </c>
      <c r="AJ17">
        <f t="shared" si="7"/>
        <v>912.38234198251666</v>
      </c>
      <c r="AK17">
        <f t="shared" si="22"/>
        <v>189.54036263730731</v>
      </c>
      <c r="AL17">
        <f t="shared" si="8"/>
        <v>-4347.3593699004214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-2204.4759322137597</v>
      </c>
      <c r="AR17">
        <f t="shared" si="9"/>
        <v>-2208.2308146867344</v>
      </c>
      <c r="AS17">
        <f t="shared" si="9"/>
        <v>369.72775033291373</v>
      </c>
      <c r="AT17">
        <f t="shared" si="9"/>
        <v>76.80807557378084</v>
      </c>
      <c r="AU17">
        <f t="shared" si="9"/>
        <v>-1761.6949887800399</v>
      </c>
      <c r="AW17">
        <v>14</v>
      </c>
      <c r="AX17">
        <f>IF(Z17&gt;0, (R17*SUMPRODUCT(K17:$K$98, X17:$X$98)-K17*$AZ$3)/Z17, 0)</f>
        <v>17297.727907848723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250000</v>
      </c>
      <c r="S18">
        <f t="shared" si="1"/>
        <v>16720.679678780798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12822.426544778882</v>
      </c>
      <c r="AC18">
        <f t="shared" si="2"/>
        <v>11869.813139346354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-5994.275890443686</v>
      </c>
      <c r="AI18">
        <f t="shared" si="6"/>
        <v>-6003.149492898383</v>
      </c>
      <c r="AJ18">
        <f t="shared" si="7"/>
        <v>952.61340543252845</v>
      </c>
      <c r="AK18">
        <f t="shared" si="22"/>
        <v>276.96441336722387</v>
      </c>
      <c r="AL18">
        <f t="shared" si="8"/>
        <v>-4773.5716740986309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-2266.7790993802555</v>
      </c>
      <c r="AR18">
        <f t="shared" si="9"/>
        <v>-2270.1347167972958</v>
      </c>
      <c r="AS18">
        <f t="shared" si="9"/>
        <v>360.2376995470712</v>
      </c>
      <c r="AT18">
        <f t="shared" si="9"/>
        <v>104.73611074422313</v>
      </c>
      <c r="AU18">
        <f t="shared" si="9"/>
        <v>-1805.1609065060015</v>
      </c>
      <c r="AW18">
        <v>15</v>
      </c>
      <c r="AX18">
        <f>IF(Z18&gt;0, (R18*SUMPRODUCT(K18:$K$98, X18:$X$98)-K18*$AZ$3)/Z18, 0)</f>
        <v>16720.679678780798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250000</v>
      </c>
      <c r="S19">
        <f t="shared" si="1"/>
        <v>15941.661608533659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11869.813139346354</v>
      </c>
      <c r="AC19">
        <f t="shared" si="2"/>
        <v>10781.90320552891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-6613.5864202306184</v>
      </c>
      <c r="AI19">
        <f t="shared" si="6"/>
        <v>-6622.0406073397571</v>
      </c>
      <c r="AJ19">
        <f t="shared" si="7"/>
        <v>1087.9099338174437</v>
      </c>
      <c r="AK19">
        <f t="shared" si="22"/>
        <v>264.69683300742366</v>
      </c>
      <c r="AL19">
        <f t="shared" si="8"/>
        <v>-5269.4338405148901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-2332.3471866246555</v>
      </c>
      <c r="AR19">
        <f t="shared" si="9"/>
        <v>-2335.3286399944764</v>
      </c>
      <c r="AS19">
        <f t="shared" si="9"/>
        <v>383.66228430589564</v>
      </c>
      <c r="AT19">
        <f t="shared" si="9"/>
        <v>93.347977110397096</v>
      </c>
      <c r="AU19">
        <f t="shared" si="9"/>
        <v>-1858.3183785781837</v>
      </c>
      <c r="AW19">
        <v>16</v>
      </c>
      <c r="AX19">
        <f>IF(Z19&gt;0, (R19*SUMPRODUCT(K19:$K$98, X19:$X$98)-K19*$AZ$3)/Z19, 0)</f>
        <v>15941.661608533659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250000</v>
      </c>
      <c r="S20">
        <f t="shared" si="1"/>
        <v>14496.024249956068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10781.90320552891</v>
      </c>
      <c r="AC20">
        <f t="shared" si="2"/>
        <v>9289.3310046743245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-7188.0988690333106</v>
      </c>
      <c r="AI20">
        <f t="shared" si="6"/>
        <v>-7196.1091093279056</v>
      </c>
      <c r="AJ20">
        <f t="shared" si="7"/>
        <v>1492.5722008545854</v>
      </c>
      <c r="AK20">
        <f t="shared" si="22"/>
        <v>46.362183783774313</v>
      </c>
      <c r="AL20">
        <f t="shared" si="8"/>
        <v>-5657.1747246895457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-2404.3960252458564</v>
      </c>
      <c r="AR20">
        <f t="shared" si="9"/>
        <v>-2407.075424942007</v>
      </c>
      <c r="AS20">
        <f t="shared" si="9"/>
        <v>499.26061570851135</v>
      </c>
      <c r="AT20">
        <f t="shared" si="9"/>
        <v>15.508001829476266</v>
      </c>
      <c r="AU20">
        <f t="shared" si="9"/>
        <v>-1892.3068074040191</v>
      </c>
      <c r="AW20">
        <v>17</v>
      </c>
      <c r="AX20">
        <f>IF(Z20&gt;0, (R20*SUMPRODUCT(K20:$K$98, X20:$X$98)-K20*$AZ$3)/Z20, 0)</f>
        <v>14496.024249956068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250000</v>
      </c>
      <c r="S21">
        <f t="shared" si="1"/>
        <v>12659.070375215681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9289.3310046743245</v>
      </c>
      <c r="AC21">
        <f t="shared" si="2"/>
        <v>7643.7959707957561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-7647.8349154046173</v>
      </c>
      <c r="AI21">
        <f t="shared" si="6"/>
        <v>-7655.3826615504968</v>
      </c>
      <c r="AJ21">
        <f t="shared" si="7"/>
        <v>1645.5350338785684</v>
      </c>
      <c r="AK21">
        <f t="shared" si="22"/>
        <v>14.86292960747892</v>
      </c>
      <c r="AL21">
        <f t="shared" si="8"/>
        <v>-5994.9846980644497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-2432.6514442313623</v>
      </c>
      <c r="AR21">
        <f t="shared" si="9"/>
        <v>-2435.0522590718451</v>
      </c>
      <c r="AS21">
        <f t="shared" si="9"/>
        <v>523.41783275616365</v>
      </c>
      <c r="AT21">
        <f t="shared" si="9"/>
        <v>4.7276552874219275</v>
      </c>
      <c r="AU21">
        <f t="shared" si="9"/>
        <v>-1906.9067710282595</v>
      </c>
      <c r="AW21">
        <v>18</v>
      </c>
      <c r="AX21">
        <f>IF(Z21&gt;0, (R21*SUMPRODUCT(K21:$K$98, X21:$X$98)-K21*$AZ$3)/Z21, 0)</f>
        <v>12659.070375215681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250000</v>
      </c>
      <c r="S22">
        <f t="shared" si="1"/>
        <v>10939.446438508992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7643.7959707957561</v>
      </c>
      <c r="AC22">
        <f t="shared" si="2"/>
        <v>6186.0924196997839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-8074.1339627036659</v>
      </c>
      <c r="AI22">
        <f t="shared" si="6"/>
        <v>-8081.2025246899511</v>
      </c>
      <c r="AJ22">
        <f t="shared" si="7"/>
        <v>1457.7035510959722</v>
      </c>
      <c r="AK22">
        <f t="shared" si="22"/>
        <v>160.51971538671089</v>
      </c>
      <c r="AL22">
        <f t="shared" si="8"/>
        <v>-6462.9792582072678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-2397.9927285916101</v>
      </c>
      <c r="AR22">
        <f t="shared" si="9"/>
        <v>-2400.0920695640302</v>
      </c>
      <c r="AS22">
        <f t="shared" si="9"/>
        <v>432.93343064620183</v>
      </c>
      <c r="AT22">
        <f t="shared" si="9"/>
        <v>47.673857291814528</v>
      </c>
      <c r="AU22">
        <f t="shared" si="9"/>
        <v>-1919.4847816260137</v>
      </c>
      <c r="AW22">
        <v>19</v>
      </c>
      <c r="AX22">
        <f>IF(Z22&gt;0, (R22*SUMPRODUCT(K22:$K$98, X22:$X$98)-K22*$AZ$3)/Z22, 0)</f>
        <v>10939.446438508992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250000</v>
      </c>
      <c r="S23">
        <f t="shared" si="1"/>
        <v>9996.3633580528913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6186.0924196997839</v>
      </c>
      <c r="AC23">
        <f t="shared" si="2"/>
        <v>5259.3490268255755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-8425.9683393280466</v>
      </c>
      <c r="AI23">
        <f t="shared" si="6"/>
        <v>-8432.5449172775025</v>
      </c>
      <c r="AJ23">
        <f t="shared" si="7"/>
        <v>926.74339287420844</v>
      </c>
      <c r="AK23">
        <f t="shared" si="22"/>
        <v>433.02646937898493</v>
      </c>
      <c r="AL23">
        <f t="shared" si="8"/>
        <v>-7072.775055024309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-2234.3628986784652</v>
      </c>
      <c r="AR23">
        <f t="shared" si="9"/>
        <v>-2236.1068480002236</v>
      </c>
      <c r="AS23">
        <f t="shared" si="9"/>
        <v>245.74992098755791</v>
      </c>
      <c r="AT23">
        <f t="shared" si="9"/>
        <v>114.82814061977469</v>
      </c>
      <c r="AU23">
        <f t="shared" si="9"/>
        <v>-1875.5287863928911</v>
      </c>
      <c r="AW23">
        <v>20</v>
      </c>
      <c r="AX23">
        <f>IF(Z23&gt;0, (R23*SUMPRODUCT(K23:$K$98, X23:$X$98)-K23*$AZ$3)/Z23, 0)</f>
        <v>9996.3633580528913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250000</v>
      </c>
      <c r="S24">
        <f t="shared" si="1"/>
        <v>8928.5373446626745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5259.3490268255755</v>
      </c>
      <c r="AC24">
        <f t="shared" si="2"/>
        <v>4338.6016064662163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-8734.9346756946852</v>
      </c>
      <c r="AI24">
        <f t="shared" si="6"/>
        <v>-8741.0087411308614</v>
      </c>
      <c r="AJ24">
        <f t="shared" si="7"/>
        <v>920.74742035935924</v>
      </c>
      <c r="AK24">
        <f t="shared" si="22"/>
        <v>368.15443187779033</v>
      </c>
      <c r="AL24">
        <f t="shared" si="8"/>
        <v>-7452.1068888937116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-2068.1190127024292</v>
      </c>
      <c r="AR24">
        <f t="shared" si="9"/>
        <v>-2069.55713338442</v>
      </c>
      <c r="AS24">
        <f t="shared" si="9"/>
        <v>217.9999412291501</v>
      </c>
      <c r="AT24">
        <f t="shared" si="9"/>
        <v>87.165755491647886</v>
      </c>
      <c r="AU24">
        <f t="shared" si="9"/>
        <v>-1764.391436663622</v>
      </c>
      <c r="AW24">
        <v>21</v>
      </c>
      <c r="AX24">
        <f>IF(Z24&gt;0, (R24*SUMPRODUCT(K24:$K$98, X24:$X$98)-K24*$AZ$3)/Z24, 0)</f>
        <v>8928.5373446626745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250000</v>
      </c>
      <c r="S25">
        <f t="shared" si="1"/>
        <v>7738.2106852940096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4338.6016064662163</v>
      </c>
      <c r="AC25">
        <f t="shared" si="2"/>
        <v>3443.3535565487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-9021.3481278239069</v>
      </c>
      <c r="AI25">
        <f t="shared" si="6"/>
        <v>-9026.9103851993314</v>
      </c>
      <c r="AJ25">
        <f t="shared" si="7"/>
        <v>895.24804991751625</v>
      </c>
      <c r="AK25">
        <f t="shared" si="22"/>
        <v>303.70211245263516</v>
      </c>
      <c r="AL25">
        <f t="shared" si="8"/>
        <v>-7827.9602228291797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-1907.0816411396556</v>
      </c>
      <c r="AR25">
        <f t="shared" si="9"/>
        <v>-1908.2574830175729</v>
      </c>
      <c r="AS25">
        <f t="shared" si="9"/>
        <v>189.25232637880742</v>
      </c>
      <c r="AT25">
        <f t="shared" si="9"/>
        <v>64.201571076435144</v>
      </c>
      <c r="AU25">
        <f t="shared" si="9"/>
        <v>-1654.8035855623302</v>
      </c>
      <c r="AW25">
        <v>22</v>
      </c>
      <c r="AX25">
        <f>IF(Z25&gt;0, (R25*SUMPRODUCT(K25:$K$98, X25:$X$98)-K25*$AZ$3)/Z25, 0)</f>
        <v>7738.2106852940096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250000</v>
      </c>
      <c r="S26">
        <f t="shared" si="1"/>
        <v>6398.7080135794158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3443.3535565487</v>
      </c>
      <c r="AC26">
        <f t="shared" si="2"/>
        <v>2583.4781321812898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-9195.204953212482</v>
      </c>
      <c r="AI26">
        <f t="shared" si="6"/>
        <v>-9200.2518277664913</v>
      </c>
      <c r="AJ26">
        <f t="shared" si="7"/>
        <v>859.87542436741023</v>
      </c>
      <c r="AK26">
        <f t="shared" si="22"/>
        <v>241.03474895840901</v>
      </c>
      <c r="AL26">
        <f t="shared" si="8"/>
        <v>-8099.3416544406718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-1735.5664016064457</v>
      </c>
      <c r="AR26">
        <f t="shared" si="9"/>
        <v>-1736.5189835177387</v>
      </c>
      <c r="AS26">
        <f t="shared" si="9"/>
        <v>162.29881810059922</v>
      </c>
      <c r="AT26">
        <f t="shared" si="9"/>
        <v>45.494560919570205</v>
      </c>
      <c r="AU26">
        <f t="shared" si="9"/>
        <v>-1528.7256044975693</v>
      </c>
      <c r="AW26">
        <v>23</v>
      </c>
      <c r="AX26">
        <f>IF(Z26&gt;0, (R26*SUMPRODUCT(K26:$K$98, X26:$X$98)-K26*$AZ$3)/Z26, 0)</f>
        <v>6398.7080135794158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250000</v>
      </c>
      <c r="S27">
        <f t="shared" si="1"/>
        <v>4915.1540734937626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2583.4781321812898</v>
      </c>
      <c r="AC27">
        <f t="shared" si="2"/>
        <v>1782.9172812643483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-9243.4064631621859</v>
      </c>
      <c r="AI27">
        <f t="shared" si="6"/>
        <v>-9247.9406986474969</v>
      </c>
      <c r="AJ27">
        <f t="shared" si="7"/>
        <v>800.56085091694149</v>
      </c>
      <c r="AK27">
        <f t="shared" si="22"/>
        <v>180.84346925269031</v>
      </c>
      <c r="AL27">
        <f t="shared" si="8"/>
        <v>-8266.5363784778656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-1557.7359705688093</v>
      </c>
      <c r="AR27">
        <f t="shared" si="9"/>
        <v>-1558.5000981382987</v>
      </c>
      <c r="AS27">
        <f t="shared" si="9"/>
        <v>134.91372894532125</v>
      </c>
      <c r="AT27">
        <f t="shared" si="9"/>
        <v>30.476467546900228</v>
      </c>
      <c r="AU27">
        <f t="shared" si="9"/>
        <v>-1393.1099016460773</v>
      </c>
      <c r="AW27">
        <v>24</v>
      </c>
      <c r="AX27">
        <f>IF(Z27&gt;0, (R27*SUMPRODUCT(K27:$K$98, X27:$X$98)-K27*$AZ$3)/Z27, 0)</f>
        <v>4915.1540734937626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250000</v>
      </c>
      <c r="S28">
        <f t="shared" si="1"/>
        <v>3289.3968185175995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1782.9172812643483</v>
      </c>
      <c r="AC28">
        <f t="shared" si="2"/>
        <v>1060.0076952397385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-9215.3952540070713</v>
      </c>
      <c r="AI28">
        <f t="shared" si="6"/>
        <v>-9219.4233773748292</v>
      </c>
      <c r="AJ28">
        <f t="shared" si="7"/>
        <v>722.90958602460978</v>
      </c>
      <c r="AK28">
        <f t="shared" si="22"/>
        <v>124.80420968850439</v>
      </c>
      <c r="AL28">
        <f t="shared" si="8"/>
        <v>-8371.7095816617148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-1386.6209010121352</v>
      </c>
      <c r="AR28">
        <f t="shared" si="9"/>
        <v>-1387.2270041579725</v>
      </c>
      <c r="AS28">
        <f t="shared" si="9"/>
        <v>108.77466607716974</v>
      </c>
      <c r="AT28">
        <f t="shared" si="9"/>
        <v>18.779023679221194</v>
      </c>
      <c r="AU28">
        <f t="shared" si="9"/>
        <v>-1259.6733144015816</v>
      </c>
      <c r="AW28">
        <v>25</v>
      </c>
      <c r="AX28">
        <f>IF(Z28&gt;0, (R28*SUMPRODUCT(K28:$K$98, X28:$X$98)-K28*$AZ$3)/Z28, 0)</f>
        <v>3289.3968185175995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250000</v>
      </c>
      <c r="S29">
        <f t="shared" si="1"/>
        <v>1481.680005695632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1060.0076952397385</v>
      </c>
      <c r="AC29">
        <f t="shared" si="2"/>
        <v>418.76749471349922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-9099.2963315458401</v>
      </c>
      <c r="AI29">
        <f t="shared" si="6"/>
        <v>-9102.8292088633425</v>
      </c>
      <c r="AJ29">
        <f t="shared" si="7"/>
        <v>641.24020052623928</v>
      </c>
      <c r="AK29">
        <f t="shared" si="22"/>
        <v>74.200538666781696</v>
      </c>
      <c r="AL29">
        <f t="shared" si="8"/>
        <v>-8387.3884696703208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-1222.4569137190581</v>
      </c>
      <c r="AR29">
        <f t="shared" si="9"/>
        <v>-1222.9315427612105</v>
      </c>
      <c r="AS29">
        <f t="shared" si="9"/>
        <v>86.148256736103562</v>
      </c>
      <c r="AT29">
        <f t="shared" si="9"/>
        <v>9.9685687980529565</v>
      </c>
      <c r="AU29">
        <f t="shared" si="9"/>
        <v>-1126.8147172270537</v>
      </c>
      <c r="AW29">
        <v>26</v>
      </c>
      <c r="AX29">
        <f>IF(Z29&gt;0, (R29*SUMPRODUCT(K29:$K$98, X29:$X$98)-K29*$AZ$3)/Z29, 0)</f>
        <v>1481.680005695632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250000</v>
      </c>
      <c r="S30">
        <f t="shared" si="1"/>
        <v>-565.76967524681368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418.76749471349922</v>
      </c>
      <c r="AC30">
        <f t="shared" si="2"/>
        <v>-138.17093642886812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-8896.5601987541904</v>
      </c>
      <c r="AI30">
        <f t="shared" si="6"/>
        <v>-8899.6129192885801</v>
      </c>
      <c r="AJ30">
        <f t="shared" si="7"/>
        <v>556.93843114236734</v>
      </c>
      <c r="AK30">
        <f t="shared" si="22"/>
        <v>29.313724629944947</v>
      </c>
      <c r="AL30">
        <f t="shared" si="8"/>
        <v>-8313.360763516268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-1067.1607694209272</v>
      </c>
      <c r="AR30">
        <f t="shared" si="9"/>
        <v>-1067.5269495536445</v>
      </c>
      <c r="AS30">
        <f t="shared" si="9"/>
        <v>66.805915030080982</v>
      </c>
      <c r="AT30">
        <f t="shared" si="9"/>
        <v>3.5162418093979517</v>
      </c>
      <c r="AU30">
        <f t="shared" si="9"/>
        <v>-997.20479271416559</v>
      </c>
      <c r="AW30">
        <v>27</v>
      </c>
      <c r="AX30">
        <f>IF(Z30&gt;0, (R30*SUMPRODUCT(K30:$K$98, X30:$X$98)-K30*$AZ$3)/Z30, 0)</f>
        <v>-565.76967524681368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250000</v>
      </c>
      <c r="S31">
        <f t="shared" si="1"/>
        <v>-2946.9581797804417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-138.17093642886812</v>
      </c>
      <c r="AC31">
        <f t="shared" si="2"/>
        <v>-611.11877497774913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-8600.6830594488365</v>
      </c>
      <c r="AI31">
        <f t="shared" si="6"/>
        <v>-8603.275218624909</v>
      </c>
      <c r="AJ31">
        <f t="shared" si="7"/>
        <v>472.94783854888101</v>
      </c>
      <c r="AK31">
        <f t="shared" si="22"/>
        <v>-9.6719655500207686</v>
      </c>
      <c r="AL31">
        <f t="shared" si="8"/>
        <v>-8139.999345626049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-921.13365669851601</v>
      </c>
      <c r="AR31">
        <f t="shared" si="9"/>
        <v>-921.41127709727914</v>
      </c>
      <c r="AS31">
        <f t="shared" si="9"/>
        <v>50.652741060092971</v>
      </c>
      <c r="AT31">
        <f t="shared" si="9"/>
        <v>-1.0358680738461761</v>
      </c>
      <c r="AU31">
        <f t="shared" si="9"/>
        <v>-871.79440411103246</v>
      </c>
      <c r="AW31">
        <v>28</v>
      </c>
      <c r="AX31">
        <f>IF(Z31&gt;0, (R31*SUMPRODUCT(K31:$K$98, X31:$X$98)-K31*$AZ$3)/Z31, 0)</f>
        <v>-2946.9581797804417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250000</v>
      </c>
      <c r="S32">
        <f t="shared" si="1"/>
        <v>-5806.6403308002245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-611.11877497774913</v>
      </c>
      <c r="AC32">
        <f t="shared" si="2"/>
        <v>-1001.7051719690799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-8197.1807113552495</v>
      </c>
      <c r="AI32">
        <f t="shared" si="6"/>
        <v>-8199.3370899039946</v>
      </c>
      <c r="AJ32">
        <f t="shared" si="7"/>
        <v>390.58639699133073</v>
      </c>
      <c r="AK32">
        <f t="shared" si="22"/>
        <v>-42.778314248442442</v>
      </c>
      <c r="AL32">
        <f t="shared" si="8"/>
        <v>-7851.5290071611062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-783.85583188546593</v>
      </c>
      <c r="AR32">
        <f t="shared" si="9"/>
        <v>-784.06203569634999</v>
      </c>
      <c r="AS32">
        <f t="shared" si="9"/>
        <v>37.349844527969182</v>
      </c>
      <c r="AT32">
        <f t="shared" si="9"/>
        <v>-4.0906785250470392</v>
      </c>
      <c r="AU32">
        <f t="shared" si="9"/>
        <v>-750.80286969342785</v>
      </c>
      <c r="AW32">
        <v>29</v>
      </c>
      <c r="AX32">
        <f>IF(Z32&gt;0, (R32*SUMPRODUCT(K32:$K$98, X32:$X$98)-K32*$AZ$3)/Z32, 0)</f>
        <v>-5806.6403308002245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250000</v>
      </c>
      <c r="S33">
        <f t="shared" si="1"/>
        <v>-9372.7799953289978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-1001.7051719690799</v>
      </c>
      <c r="AC33">
        <f t="shared" si="2"/>
        <v>-1311.8580934017036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-7705.1268483180756</v>
      </c>
      <c r="AI33">
        <f t="shared" si="6"/>
        <v>-7706.8764067389166</v>
      </c>
      <c r="AJ33">
        <f t="shared" si="7"/>
        <v>310.15292143262377</v>
      </c>
      <c r="AK33">
        <f t="shared" si="22"/>
        <v>-70.1193620378356</v>
      </c>
      <c r="AL33">
        <f t="shared" si="8"/>
        <v>-7466.8428473441281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-657.85996039215081</v>
      </c>
      <c r="AR33">
        <f t="shared" si="9"/>
        <v>-658.00933683410892</v>
      </c>
      <c r="AS33">
        <f t="shared" si="9"/>
        <v>26.48070468219667</v>
      </c>
      <c r="AT33">
        <f t="shared" si="9"/>
        <v>-5.986756823218645</v>
      </c>
      <c r="AU33">
        <f t="shared" si="9"/>
        <v>-637.51538897513092</v>
      </c>
      <c r="AW33">
        <v>30</v>
      </c>
      <c r="AX33">
        <f>IF(Z33&gt;0, (R33*SUMPRODUCT(K33:$K$98, X33:$X$98)-K33*$AZ$3)/Z33, 0)</f>
        <v>-9372.7799953289978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250000</v>
      </c>
      <c r="S34">
        <f t="shared" si="1"/>
        <v>-14030.561798768911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-1311.8580934017036</v>
      </c>
      <c r="AC34">
        <f t="shared" si="2"/>
        <v>-1546.7690266038176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-7080.5458932053016</v>
      </c>
      <c r="AI34">
        <f t="shared" si="6"/>
        <v>-7081.9239287472747</v>
      </c>
      <c r="AJ34">
        <f t="shared" si="7"/>
        <v>234.91093320211394</v>
      </c>
      <c r="AK34">
        <f t="shared" si="22"/>
        <v>-91.830066538119269</v>
      </c>
      <c r="AL34">
        <f t="shared" si="8"/>
        <v>-6938.8430620832805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-539.76209288907535</v>
      </c>
      <c r="AR34">
        <f t="shared" si="9"/>
        <v>-539.86714288937605</v>
      </c>
      <c r="AS34">
        <f t="shared" si="9"/>
        <v>17.907661197334509</v>
      </c>
      <c r="AT34">
        <f t="shared" si="9"/>
        <v>-7.0003626347967964</v>
      </c>
      <c r="AU34">
        <f t="shared" ref="AU34:AU79" si="23">AL34*$K34</f>
        <v>-528.95984432683838</v>
      </c>
      <c r="AW34">
        <v>31</v>
      </c>
      <c r="AX34">
        <f>IF(Z34&gt;0, (R34*SUMPRODUCT(K34:$K$98, X34:$X$98)-K34*$AZ$3)/Z34, 0)</f>
        <v>-14030.561798768911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250000</v>
      </c>
      <c r="S35">
        <f t="shared" si="1"/>
        <v>-20384.575634267749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-1546.7690266038176</v>
      </c>
      <c r="AC35">
        <f t="shared" si="2"/>
        <v>-1708.8980595017892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-6326.8791135568263</v>
      </c>
      <c r="AI35">
        <f t="shared" ref="AI35:AI66" si="25">SUM(AE35:AH35)</f>
        <v>-6327.9270247877012</v>
      </c>
      <c r="AJ35">
        <f t="shared" si="7"/>
        <v>162.12903289797168</v>
      </c>
      <c r="AK35">
        <f t="shared" si="22"/>
        <v>-108.27383186226724</v>
      </c>
      <c r="AL35">
        <f t="shared" ref="AL35:AL79" si="26">SUM(AI35:AK35)</f>
        <v>-6274.0718237519959</v>
      </c>
      <c r="AN35">
        <f t="shared" ref="AN35:AT66" si="27">AE35*$K35</f>
        <v>0</v>
      </c>
      <c r="AO35">
        <f t="shared" si="27"/>
        <v>0</v>
      </c>
      <c r="AP35">
        <f t="shared" si="27"/>
        <v>-7.1325054349913805E-2</v>
      </c>
      <c r="AQ35">
        <f t="shared" si="27"/>
        <v>-430.63284689001989</v>
      </c>
      <c r="AR35">
        <f t="shared" si="27"/>
        <v>-430.70417194436976</v>
      </c>
      <c r="AS35">
        <f t="shared" si="27"/>
        <v>11.035154259669284</v>
      </c>
      <c r="AT35">
        <f t="shared" si="27"/>
        <v>-7.3695526059019745</v>
      </c>
      <c r="AU35">
        <f t="shared" si="23"/>
        <v>-427.03857029060242</v>
      </c>
      <c r="AW35">
        <v>32</v>
      </c>
      <c r="AX35">
        <f>IF(Z35&gt;0, (R35*SUMPRODUCT(K35:$K$98, X35:$X$98)-K35*$AZ$3)/Z35, 0)</f>
        <v>-20384.575634267749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250000</v>
      </c>
      <c r="S36">
        <f t="shared" si="1"/>
        <v>-29491.338689051998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-1708.8980595017892</v>
      </c>
      <c r="AC36">
        <f t="shared" si="2"/>
        <v>-1802.3585313997505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-5469.9316420239038</v>
      </c>
      <c r="AI36">
        <f t="shared" si="25"/>
        <v>-5470.6955775603692</v>
      </c>
      <c r="AJ36">
        <f t="shared" si="7"/>
        <v>93.46047189796127</v>
      </c>
      <c r="AK36">
        <f t="shared" si="22"/>
        <v>-119.62286416512526</v>
      </c>
      <c r="AL36">
        <f t="shared" si="26"/>
        <v>-5496.8579698275335</v>
      </c>
      <c r="AN36">
        <f t="shared" si="27"/>
        <v>0</v>
      </c>
      <c r="AO36">
        <f t="shared" si="27"/>
        <v>0</v>
      </c>
      <c r="AP36">
        <f t="shared" si="27"/>
        <v>-4.6425469724924104E-2</v>
      </c>
      <c r="AQ36">
        <f t="shared" si="27"/>
        <v>-332.41567347320813</v>
      </c>
      <c r="AR36">
        <f t="shared" si="27"/>
        <v>-332.4620989429331</v>
      </c>
      <c r="AS36">
        <f t="shared" si="27"/>
        <v>5.6797283297656378</v>
      </c>
      <c r="AT36">
        <f t="shared" si="27"/>
        <v>-7.2696548250703783</v>
      </c>
      <c r="AU36">
        <f t="shared" si="23"/>
        <v>-334.05202543823782</v>
      </c>
      <c r="AW36">
        <v>33</v>
      </c>
      <c r="AX36">
        <f>IF(Z36&gt;0, (R36*SUMPRODUCT(K36:$K$98, X36:$X$98)-K36*$AZ$3)/Z36, 0)</f>
        <v>-29491.338689051998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250000</v>
      </c>
      <c r="S37">
        <f t="shared" si="1"/>
        <v>-43242.741991800169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-1802.3585313997505</v>
      </c>
      <c r="AC37">
        <f t="shared" si="2"/>
        <v>-1833.7274414871922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-4524.5639658921282</v>
      </c>
      <c r="AI37">
        <f t="shared" si="25"/>
        <v>-4525.0940338749342</v>
      </c>
      <c r="AJ37">
        <f t="shared" si="7"/>
        <v>31.368910087441691</v>
      </c>
      <c r="AK37">
        <f t="shared" si="22"/>
        <v>-126.16509719798255</v>
      </c>
      <c r="AL37">
        <f t="shared" si="26"/>
        <v>-4619.890220985475</v>
      </c>
      <c r="AN37">
        <f t="shared" si="27"/>
        <v>0</v>
      </c>
      <c r="AO37">
        <f t="shared" si="27"/>
        <v>0</v>
      </c>
      <c r="AP37">
        <f t="shared" si="27"/>
        <v>-2.8761606735842268E-2</v>
      </c>
      <c r="AQ37">
        <f t="shared" si="27"/>
        <v>-245.50384792020583</v>
      </c>
      <c r="AR37">
        <f t="shared" si="27"/>
        <v>-245.53260952694168</v>
      </c>
      <c r="AS37">
        <f t="shared" si="27"/>
        <v>1.7020840438071734</v>
      </c>
      <c r="AT37">
        <f t="shared" si="27"/>
        <v>-6.8457462572803323</v>
      </c>
      <c r="AU37">
        <f t="shared" si="23"/>
        <v>-250.67627174041485</v>
      </c>
      <c r="AW37">
        <v>34</v>
      </c>
      <c r="AX37">
        <f>IF(Z37&gt;0, (R37*SUMPRODUCT(K37:$K$98, X37:$X$98)-K37*$AZ$3)/Z37, 0)</f>
        <v>-43242.741991800169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250000</v>
      </c>
      <c r="S38">
        <f t="shared" si="1"/>
        <v>-65205.702276456708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-1833.7274414871922</v>
      </c>
      <c r="AC38">
        <f t="shared" si="2"/>
        <v>-1810.4395363843933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-3554.0837420814578</v>
      </c>
      <c r="AI38">
        <f t="shared" si="25"/>
        <v>-3554.4308051973317</v>
      </c>
      <c r="AJ38">
        <f t="shared" si="7"/>
        <v>-23.287905102798959</v>
      </c>
      <c r="AK38">
        <f t="shared" si="22"/>
        <v>-128.36092090410347</v>
      </c>
      <c r="AL38">
        <f t="shared" si="26"/>
        <v>-3706.0796312042339</v>
      </c>
      <c r="AN38">
        <f t="shared" si="27"/>
        <v>0</v>
      </c>
      <c r="AO38">
        <f t="shared" si="27"/>
        <v>0</v>
      </c>
      <c r="AP38">
        <f t="shared" si="27"/>
        <v>-1.6814037429213887E-2</v>
      </c>
      <c r="AQ38">
        <f t="shared" si="27"/>
        <v>-172.18337049579085</v>
      </c>
      <c r="AR38">
        <f t="shared" si="27"/>
        <v>-172.20018453322007</v>
      </c>
      <c r="AS38">
        <f t="shared" si="27"/>
        <v>-1.1282204594418781</v>
      </c>
      <c r="AT38">
        <f t="shared" si="27"/>
        <v>-6.2186536967382446</v>
      </c>
      <c r="AU38">
        <f t="shared" si="23"/>
        <v>-179.54705868940019</v>
      </c>
      <c r="AW38">
        <v>35</v>
      </c>
      <c r="AX38">
        <f>IF(Z38&gt;0, (R38*SUMPRODUCT(K38:$K$98, X38:$X$98)-K38*$AZ$3)/Z38, 0)</f>
        <v>-65205.702276456708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250000</v>
      </c>
      <c r="S39">
        <f t="shared" si="1"/>
        <v>-102544.37762914374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-1810.4395363843933</v>
      </c>
      <c r="AC39">
        <f t="shared" si="2"/>
        <v>-1742.6302702525006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-2623.3713512101526</v>
      </c>
      <c r="AI39">
        <f t="shared" si="25"/>
        <v>-2623.583775127307</v>
      </c>
      <c r="AJ39">
        <f t="shared" si="7"/>
        <v>-67.809266131892628</v>
      </c>
      <c r="AK39">
        <f t="shared" si="22"/>
        <v>-126.73076754690754</v>
      </c>
      <c r="AL39">
        <f t="shared" si="26"/>
        <v>-2818.1238088061073</v>
      </c>
      <c r="AN39">
        <f t="shared" si="27"/>
        <v>0</v>
      </c>
      <c r="AO39">
        <f t="shared" si="27"/>
        <v>0</v>
      </c>
      <c r="AP39">
        <f t="shared" si="27"/>
        <v>-9.1885913812419229E-3</v>
      </c>
      <c r="AQ39">
        <f t="shared" si="27"/>
        <v>-113.47633407019268</v>
      </c>
      <c r="AR39">
        <f t="shared" si="27"/>
        <v>-113.48552266157392</v>
      </c>
      <c r="AS39">
        <f t="shared" si="27"/>
        <v>-2.9331520042283334</v>
      </c>
      <c r="AT39">
        <f t="shared" si="27"/>
        <v>-5.4818555933726012</v>
      </c>
      <c r="AU39">
        <f t="shared" si="23"/>
        <v>-121.90053025917486</v>
      </c>
      <c r="AW39">
        <v>36</v>
      </c>
      <c r="AX39">
        <f>IF(Z39&gt;0, (R39*SUMPRODUCT(K39:$K$98, X39:$X$98)-K39*$AZ$3)/Z39, 0)</f>
        <v>-102544.37762914374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250000</v>
      </c>
      <c r="S40">
        <f t="shared" si="1"/>
        <v>-170954.57385779865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-1742.6302702525006</v>
      </c>
      <c r="AC40">
        <f t="shared" si="2"/>
        <v>-1641.8274644765472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-1805.0231915866416</v>
      </c>
      <c r="AI40">
        <f t="shared" si="25"/>
        <v>-1805.1432401050452</v>
      </c>
      <c r="AJ40">
        <f t="shared" si="7"/>
        <v>-100.8028057759534</v>
      </c>
      <c r="AK40">
        <f t="shared" si="22"/>
        <v>-121.98411891767506</v>
      </c>
      <c r="AL40">
        <f t="shared" si="26"/>
        <v>-2027.9301647986736</v>
      </c>
      <c r="AN40">
        <f t="shared" si="27"/>
        <v>0</v>
      </c>
      <c r="AO40">
        <f t="shared" si="27"/>
        <v>0</v>
      </c>
      <c r="AP40">
        <f t="shared" si="27"/>
        <v>-4.6364364084136135E-3</v>
      </c>
      <c r="AQ40">
        <f t="shared" si="27"/>
        <v>-69.712440892968871</v>
      </c>
      <c r="AR40">
        <f t="shared" si="27"/>
        <v>-69.71707732937729</v>
      </c>
      <c r="AS40">
        <f t="shared" si="27"/>
        <v>-3.8931409148956995</v>
      </c>
      <c r="AT40">
        <f t="shared" si="27"/>
        <v>-4.7111919223898369</v>
      </c>
      <c r="AU40">
        <f t="shared" si="23"/>
        <v>-78.321410166662815</v>
      </c>
      <c r="AW40">
        <v>37</v>
      </c>
      <c r="AX40">
        <f>IF(Z40&gt;0, (R40*SUMPRODUCT(K40:$K$98, X40:$X$98)-K40*$AZ$3)/Z40, 0)</f>
        <v>-170954.57385779865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250000</v>
      </c>
      <c r="S41">
        <f t="shared" si="1"/>
        <v>-308954.97860899119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-1641.8274644765472</v>
      </c>
      <c r="AC41">
        <f t="shared" si="2"/>
        <v>-1520.2192447925997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-1146.830588776578</v>
      </c>
      <c r="AI41">
        <f t="shared" si="25"/>
        <v>-1146.8920952803587</v>
      </c>
      <c r="AJ41">
        <f t="shared" si="7"/>
        <v>-121.60821968394748</v>
      </c>
      <c r="AK41">
        <f t="shared" si="22"/>
        <v>-114.92792251335831</v>
      </c>
      <c r="AL41">
        <f t="shared" si="26"/>
        <v>-1383.4282374776644</v>
      </c>
      <c r="AN41">
        <f t="shared" si="27"/>
        <v>0</v>
      </c>
      <c r="AO41">
        <f t="shared" si="27"/>
        <v>0</v>
      </c>
      <c r="AP41">
        <f t="shared" si="27"/>
        <v>-2.1209504444799679E-3</v>
      </c>
      <c r="AQ41">
        <f t="shared" si="27"/>
        <v>-39.54656333056986</v>
      </c>
      <c r="AR41">
        <f t="shared" si="27"/>
        <v>-39.548684281014339</v>
      </c>
      <c r="AS41">
        <f t="shared" si="27"/>
        <v>-4.1934590935348623</v>
      </c>
      <c r="AT41">
        <f t="shared" si="27"/>
        <v>-3.9631000520956579</v>
      </c>
      <c r="AU41">
        <f t="shared" si="23"/>
        <v>-47.705243426644856</v>
      </c>
      <c r="AW41">
        <v>38</v>
      </c>
      <c r="AX41">
        <f>IF(Z41&gt;0, (R41*SUMPRODUCT(K41:$K$98, X41:$X$98)-K41*$AZ$3)/Z41, 0)</f>
        <v>-308954.97860899119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250000</v>
      </c>
      <c r="S42">
        <f t="shared" si="1"/>
        <v>-623094.61272072035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-1520.2192447925997</v>
      </c>
      <c r="AC42">
        <f t="shared" si="2"/>
        <v>-1388.9437897509238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-660.55233505614251</v>
      </c>
      <c r="AI42">
        <f t="shared" si="25"/>
        <v>-660.58019887813271</v>
      </c>
      <c r="AJ42">
        <f t="shared" si="7"/>
        <v>-131.27545504167597</v>
      </c>
      <c r="AK42">
        <f t="shared" si="22"/>
        <v>-106.41534713548199</v>
      </c>
      <c r="AL42">
        <f t="shared" si="26"/>
        <v>-898.27100105529064</v>
      </c>
      <c r="AN42">
        <f t="shared" si="27"/>
        <v>0</v>
      </c>
      <c r="AO42">
        <f t="shared" si="27"/>
        <v>0</v>
      </c>
      <c r="AP42">
        <f t="shared" si="27"/>
        <v>-8.5789106497229236E-4</v>
      </c>
      <c r="AQ42">
        <f t="shared" si="27"/>
        <v>-20.337552629753585</v>
      </c>
      <c r="AR42">
        <f t="shared" si="27"/>
        <v>-20.338410520818559</v>
      </c>
      <c r="AS42">
        <f t="shared" si="27"/>
        <v>-4.0418015866646186</v>
      </c>
      <c r="AT42">
        <f t="shared" si="27"/>
        <v>-3.276390996025194</v>
      </c>
      <c r="AU42">
        <f t="shared" si="23"/>
        <v>-27.65660310350837</v>
      </c>
      <c r="AW42">
        <v>39</v>
      </c>
      <c r="AX42">
        <f>IF(Z42&gt;0, (R42*SUMPRODUCT(K42:$K$98, X42:$X$98)-K42*$AZ$3)/Z42, 0)</f>
        <v>-623094.61272072035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250000</v>
      </c>
      <c r="S43">
        <f t="shared" si="1"/>
        <v>-1460171.117030439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-1388.9437897509238</v>
      </c>
      <c r="AC43">
        <f t="shared" si="2"/>
        <v>-1256.7616831197429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-336.52997616195665</v>
      </c>
      <c r="AI43">
        <f t="shared" si="25"/>
        <v>-336.54073484691884</v>
      </c>
      <c r="AJ43">
        <f t="shared" si="7"/>
        <v>-132.18210663118089</v>
      </c>
      <c r="AK43">
        <f t="shared" si="22"/>
        <v>-97.226065282564676</v>
      </c>
      <c r="AL43">
        <f t="shared" si="26"/>
        <v>-565.94890676066439</v>
      </c>
      <c r="AN43">
        <f t="shared" si="27"/>
        <v>0</v>
      </c>
      <c r="AO43">
        <f t="shared" si="27"/>
        <v>0</v>
      </c>
      <c r="AP43">
        <f t="shared" si="27"/>
        <v>-2.9575536101833874E-4</v>
      </c>
      <c r="AQ43">
        <f t="shared" si="27"/>
        <v>-9.2511812496791066</v>
      </c>
      <c r="AR43">
        <f t="shared" si="27"/>
        <v>-9.251477005040126</v>
      </c>
      <c r="AS43">
        <f t="shared" si="27"/>
        <v>-3.6336751939772731</v>
      </c>
      <c r="AT43">
        <f t="shared" si="27"/>
        <v>-2.6727365044273848</v>
      </c>
      <c r="AU43">
        <f t="shared" si="23"/>
        <v>-15.557888703444783</v>
      </c>
      <c r="AW43">
        <v>40</v>
      </c>
      <c r="AX43">
        <f>IF(Z43&gt;0, (R43*SUMPRODUCT(K43:$K$98, X43:$X$98)-K43*$AZ$3)/Z43, 0)</f>
        <v>-1460171.117030439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250000</v>
      </c>
      <c r="S44">
        <f t="shared" si="1"/>
        <v>-4182685.1476437068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-1256.7616831197429</v>
      </c>
      <c r="AC44">
        <f t="shared" si="2"/>
        <v>-1129.8345971721594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-145.49150291151591</v>
      </c>
      <c r="AI44">
        <f t="shared" si="25"/>
        <v>-145.4948794344829</v>
      </c>
      <c r="AJ44">
        <f t="shared" si="7"/>
        <v>-126.92708594758346</v>
      </c>
      <c r="AK44">
        <f t="shared" si="22"/>
        <v>-87.973317818382014</v>
      </c>
      <c r="AL44">
        <f t="shared" si="26"/>
        <v>-360.39528320044838</v>
      </c>
      <c r="AN44">
        <f t="shared" si="27"/>
        <v>0</v>
      </c>
      <c r="AO44">
        <f t="shared" si="27"/>
        <v>0</v>
      </c>
      <c r="AP44">
        <f t="shared" si="27"/>
        <v>-8.2875301325986808E-5</v>
      </c>
      <c r="AQ44">
        <f t="shared" si="27"/>
        <v>-3.5710262486258948</v>
      </c>
      <c r="AR44">
        <f t="shared" si="27"/>
        <v>-3.5711091239272208</v>
      </c>
      <c r="AS44">
        <f t="shared" si="27"/>
        <v>-3.1153706334044555</v>
      </c>
      <c r="AT44">
        <f t="shared" si="27"/>
        <v>-2.1592671793294422</v>
      </c>
      <c r="AU44">
        <f t="shared" si="23"/>
        <v>-8.8457469366611186</v>
      </c>
      <c r="AW44">
        <v>41</v>
      </c>
      <c r="AX44">
        <f>IF(Z44&gt;0, (R44*SUMPRODUCT(K44:$K$98, X44:$X$98)-K44*$AZ$3)/Z44, 0)</f>
        <v>-4182685.1476437068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250000</v>
      </c>
      <c r="S45">
        <f t="shared" si="1"/>
        <v>-15717231.264378874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-1129.8345971721594</v>
      </c>
      <c r="AC45">
        <f t="shared" si="2"/>
        <v>-1011.8178848518007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-50.761068774000009</v>
      </c>
      <c r="AI45">
        <f t="shared" si="25"/>
        <v>-50.761873478298618</v>
      </c>
      <c r="AJ45">
        <f t="shared" si="7"/>
        <v>-118.01671232035869</v>
      </c>
      <c r="AK45">
        <f t="shared" si="22"/>
        <v>-79.088421802051172</v>
      </c>
      <c r="AL45">
        <f t="shared" si="26"/>
        <v>-247.86700760070846</v>
      </c>
      <c r="AN45">
        <f t="shared" si="27"/>
        <v>0</v>
      </c>
      <c r="AO45">
        <f t="shared" si="27"/>
        <v>0</v>
      </c>
      <c r="AP45">
        <f t="shared" si="27"/>
        <v>-1.7634928815197877E-5</v>
      </c>
      <c r="AQ45">
        <f t="shared" si="27"/>
        <v>-1.1124183578518805</v>
      </c>
      <c r="AR45">
        <f t="shared" si="27"/>
        <v>-1.1124359927806957</v>
      </c>
      <c r="AS45">
        <f t="shared" si="27"/>
        <v>-2.5863119215042079</v>
      </c>
      <c r="AT45">
        <f t="shared" si="27"/>
        <v>-1.7332064598135091</v>
      </c>
      <c r="AU45">
        <f t="shared" si="23"/>
        <v>-5.431954374098412</v>
      </c>
      <c r="AW45">
        <v>42</v>
      </c>
      <c r="AX45">
        <f>IF(Z45&gt;0, (R45*SUMPRODUCT(K45:$K$98, X45:$X$98)-K45*$AZ$3)/Z45, 0)</f>
        <v>-15717231.264378874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250000</v>
      </c>
      <c r="S46">
        <f t="shared" si="1"/>
        <v>-59460678.326649502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-1011.8178848518007</v>
      </c>
      <c r="AC46">
        <f t="shared" si="2"/>
        <v>-904.36982234448772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-12.13075903226051</v>
      </c>
      <c r="AI46">
        <f t="shared" si="25"/>
        <v>-12.130949151564518</v>
      </c>
      <c r="AJ46">
        <f t="shared" si="7"/>
        <v>-107.44806250731301</v>
      </c>
      <c r="AK46">
        <f t="shared" si="22"/>
        <v>-70.827251939626052</v>
      </c>
      <c r="AL46">
        <f t="shared" si="26"/>
        <v>-190.40626359850359</v>
      </c>
      <c r="AN46">
        <f t="shared" si="27"/>
        <v>0</v>
      </c>
      <c r="AO46">
        <f t="shared" si="27"/>
        <v>0</v>
      </c>
      <c r="AP46">
        <f t="shared" si="27"/>
        <v>-3.7200226379289878E-6</v>
      </c>
      <c r="AQ46">
        <f t="shared" si="27"/>
        <v>-0.23735989593866841</v>
      </c>
      <c r="AR46">
        <f t="shared" si="27"/>
        <v>-0.23736361596130634</v>
      </c>
      <c r="AS46">
        <f t="shared" si="27"/>
        <v>-2.1024126246117372</v>
      </c>
      <c r="AT46">
        <f t="shared" si="27"/>
        <v>-1.3858612725966197</v>
      </c>
      <c r="AU46">
        <f t="shared" si="23"/>
        <v>-3.7256375131696631</v>
      </c>
      <c r="AW46">
        <v>43</v>
      </c>
      <c r="AX46">
        <f>IF(Z46&gt;0, (R46*SUMPRODUCT(K46:$K$98, X46:$X$98)-K46*$AZ$3)/Z46, 0)</f>
        <v>-59460678.326649502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250000</v>
      </c>
      <c r="S47">
        <f t="shared" si="1"/>
        <v>-226907602.77019361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-904.36982234448772</v>
      </c>
      <c r="AC47">
        <f t="shared" si="2"/>
        <v>-807.67818146795787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-2.8744865920022979</v>
      </c>
      <c r="AI47">
        <f t="shared" si="25"/>
        <v>-2.8745310857836657</v>
      </c>
      <c r="AJ47">
        <f t="shared" si="7"/>
        <v>-96.691640876529846</v>
      </c>
      <c r="AK47">
        <f t="shared" si="22"/>
        <v>-63.305887564114144</v>
      </c>
      <c r="AL47">
        <f t="shared" si="26"/>
        <v>-162.87205952642768</v>
      </c>
      <c r="AN47">
        <f t="shared" si="27"/>
        <v>0</v>
      </c>
      <c r="AO47">
        <f t="shared" si="27"/>
        <v>0</v>
      </c>
      <c r="AP47">
        <f t="shared" si="27"/>
        <v>-7.7732146551218758E-7</v>
      </c>
      <c r="AQ47">
        <f t="shared" si="27"/>
        <v>-5.0218256610286567E-2</v>
      </c>
      <c r="AR47">
        <f t="shared" si="27"/>
        <v>-5.0219033931752075E-2</v>
      </c>
      <c r="AS47">
        <f t="shared" si="27"/>
        <v>-1.6892357915730949</v>
      </c>
      <c r="AT47">
        <f t="shared" si="27"/>
        <v>-1.1059753472087483</v>
      </c>
      <c r="AU47">
        <f t="shared" si="23"/>
        <v>-2.8454301727135958</v>
      </c>
      <c r="AW47">
        <v>44</v>
      </c>
      <c r="AX47">
        <f>IF(Z47&gt;0, (R47*SUMPRODUCT(K47:$K$98, X47:$X$98)-K47*$AZ$3)/Z47, 0)</f>
        <v>-226907602.77019361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250000</v>
      </c>
      <c r="S48">
        <f t="shared" si="1"/>
        <v>-874915292.97812605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-807.67818146795787</v>
      </c>
      <c r="AC48">
        <f t="shared" si="2"/>
        <v>-721.18464903486426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-0.67490416472370296</v>
      </c>
      <c r="AI48">
        <f t="shared" si="25"/>
        <v>-0.67491446835902091</v>
      </c>
      <c r="AJ48">
        <f t="shared" si="7"/>
        <v>-86.493532433093606</v>
      </c>
      <c r="AK48">
        <f t="shared" si="22"/>
        <v>-56.537472702757057</v>
      </c>
      <c r="AL48">
        <f t="shared" si="26"/>
        <v>-143.70591960420967</v>
      </c>
      <c r="AN48">
        <f t="shared" si="27"/>
        <v>0</v>
      </c>
      <c r="AO48">
        <f t="shared" si="27"/>
        <v>0</v>
      </c>
      <c r="AP48">
        <f t="shared" si="27"/>
        <v>-1.607214347719163E-7</v>
      </c>
      <c r="AQ48">
        <f t="shared" si="27"/>
        <v>-1.0527504355580704E-2</v>
      </c>
      <c r="AR48">
        <f t="shared" si="27"/>
        <v>-1.0527665077015476E-2</v>
      </c>
      <c r="AS48">
        <f t="shared" si="27"/>
        <v>-1.3491708704919989</v>
      </c>
      <c r="AT48">
        <f t="shared" si="27"/>
        <v>-0.88190075160592118</v>
      </c>
      <c r="AU48">
        <f t="shared" si="23"/>
        <v>-2.2415992871749353</v>
      </c>
      <c r="AW48">
        <v>45</v>
      </c>
      <c r="AX48">
        <f>IF(Z48&gt;0, (R48*SUMPRODUCT(K48:$K$98, X48:$X$98)-K48*$AZ$3)/Z48, 0)</f>
        <v>-874915292.97812605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250000</v>
      </c>
      <c r="S49">
        <f t="shared" si="1"/>
        <v>-3413398801.8220615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-721.18464903486426</v>
      </c>
      <c r="AC49">
        <f t="shared" si="2"/>
        <v>-643.92397056626976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-0.15685048367518867</v>
      </c>
      <c r="AI49">
        <f t="shared" si="25"/>
        <v>-0.15685284174996966</v>
      </c>
      <c r="AJ49">
        <f t="shared" si="7"/>
        <v>-77.260678468594506</v>
      </c>
      <c r="AK49">
        <f t="shared" si="22"/>
        <v>-50.482925432440503</v>
      </c>
      <c r="AL49">
        <f t="shared" si="26"/>
        <v>-127.90045674278497</v>
      </c>
      <c r="AN49">
        <f t="shared" si="27"/>
        <v>0</v>
      </c>
      <c r="AO49">
        <f t="shared" si="27"/>
        <v>0</v>
      </c>
      <c r="AP49">
        <f t="shared" si="27"/>
        <v>-3.2841491515879008E-8</v>
      </c>
      <c r="AQ49">
        <f t="shared" si="27"/>
        <v>-2.1844955344002257E-3</v>
      </c>
      <c r="AR49">
        <f t="shared" si="27"/>
        <v>-2.1845283758917412E-3</v>
      </c>
      <c r="AS49">
        <f t="shared" si="27"/>
        <v>-1.0760286047245009</v>
      </c>
      <c r="AT49">
        <f t="shared" si="27"/>
        <v>-0.70308820595667954</v>
      </c>
      <c r="AU49">
        <f t="shared" si="23"/>
        <v>-1.781301339057072</v>
      </c>
      <c r="AW49">
        <v>46</v>
      </c>
      <c r="AX49">
        <f>IF(Z49&gt;0, (R49*SUMPRODUCT(K49:$K$98, X49:$X$98)-K49*$AZ$3)/Z49, 0)</f>
        <v>-3413398801.8220615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250000</v>
      </c>
      <c r="S50">
        <f t="shared" si="1"/>
        <v>-13475752634.411497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-643.92397056626976</v>
      </c>
      <c r="AC50">
        <f t="shared" si="2"/>
        <v>-574.93400687167014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-3.6023797245913508E-2</v>
      </c>
      <c r="AI50">
        <f t="shared" si="25"/>
        <v>-3.6024330550084402E-2</v>
      </c>
      <c r="AJ50">
        <f t="shared" si="7"/>
        <v>-68.989963694599624</v>
      </c>
      <c r="AK50">
        <f t="shared" si="22"/>
        <v>-45.074677939638889</v>
      </c>
      <c r="AL50">
        <f t="shared" si="26"/>
        <v>-114.10066596478859</v>
      </c>
      <c r="AN50">
        <f t="shared" si="27"/>
        <v>0</v>
      </c>
      <c r="AO50">
        <f t="shared" si="27"/>
        <v>0</v>
      </c>
      <c r="AP50">
        <f t="shared" si="27"/>
        <v>-6.63166006718087E-9</v>
      </c>
      <c r="AQ50">
        <f t="shared" si="27"/>
        <v>-4.4795745224067207E-4</v>
      </c>
      <c r="AR50">
        <f t="shared" si="27"/>
        <v>-4.4796408390073919E-4</v>
      </c>
      <c r="AS50">
        <f t="shared" si="27"/>
        <v>-0.85789313535832434</v>
      </c>
      <c r="AT50">
        <f t="shared" si="27"/>
        <v>-0.56050553895175392</v>
      </c>
      <c r="AU50">
        <f t="shared" si="23"/>
        <v>-1.4188466383939791</v>
      </c>
      <c r="AW50">
        <v>47</v>
      </c>
      <c r="AX50">
        <f>IF(Z50&gt;0, (R50*SUMPRODUCT(K50:$K$98, X50:$X$98)-K50*$AZ$3)/Z50, 0)</f>
        <v>-13475752634.411497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250000</v>
      </c>
      <c r="S51">
        <f t="shared" si="1"/>
        <v>-53895054372.081093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-574.93400687167014</v>
      </c>
      <c r="AC51">
        <f t="shared" si="2"/>
        <v>-513.33432251650277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-8.1782471285122126E-3</v>
      </c>
      <c r="AI51">
        <f t="shared" si="25"/>
        <v>-8.1783661872849734E-3</v>
      </c>
      <c r="AJ51">
        <f t="shared" si="7"/>
        <v>-61.599684355167369</v>
      </c>
      <c r="AK51">
        <f t="shared" si="22"/>
        <v>-40.245380481016916</v>
      </c>
      <c r="AL51">
        <f t="shared" si="26"/>
        <v>-101.85324320237157</v>
      </c>
      <c r="AN51">
        <f t="shared" si="27"/>
        <v>0</v>
      </c>
      <c r="AO51">
        <f t="shared" si="27"/>
        <v>0</v>
      </c>
      <c r="AP51">
        <f t="shared" si="27"/>
        <v>-1.3218758102427818E-9</v>
      </c>
      <c r="AQ51">
        <f t="shared" si="27"/>
        <v>-9.0800759982806177E-5</v>
      </c>
      <c r="AR51">
        <f t="shared" si="27"/>
        <v>-9.0802081858616405E-5</v>
      </c>
      <c r="AS51">
        <f t="shared" si="27"/>
        <v>-0.6839238367657039</v>
      </c>
      <c r="AT51">
        <f t="shared" si="27"/>
        <v>-0.44683305310417076</v>
      </c>
      <c r="AU51">
        <f t="shared" si="23"/>
        <v>-1.1308476919517332</v>
      </c>
      <c r="AW51">
        <v>48</v>
      </c>
      <c r="AX51">
        <f>IF(Z51&gt;0, (R51*SUMPRODUCT(K51:$K$98, X51:$X$98)-K51*$AZ$3)/Z51, 0)</f>
        <v>-53895054372.081093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250000</v>
      </c>
      <c r="S52">
        <f t="shared" si="1"/>
        <v>-218536589916.36279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-513.33432251650277</v>
      </c>
      <c r="AC52">
        <f t="shared" si="2"/>
        <v>-458.3342951809953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-1.8330415547206248E-3</v>
      </c>
      <c r="AI52">
        <f t="shared" si="25"/>
        <v>-1.8330677708279226E-3</v>
      </c>
      <c r="AJ52">
        <f t="shared" si="7"/>
        <v>-55.000027335507468</v>
      </c>
      <c r="AK52">
        <f t="shared" si="22"/>
        <v>-35.933402576155196</v>
      </c>
      <c r="AL52">
        <f t="shared" si="26"/>
        <v>-90.935262979433489</v>
      </c>
      <c r="AN52">
        <f t="shared" si="27"/>
        <v>0</v>
      </c>
      <c r="AO52">
        <f t="shared" si="27"/>
        <v>0</v>
      </c>
      <c r="AP52">
        <f t="shared" si="27"/>
        <v>-2.5988393673148903E-10</v>
      </c>
      <c r="AQ52">
        <f t="shared" si="27"/>
        <v>-1.8171197196447965E-5</v>
      </c>
      <c r="AR52">
        <f t="shared" si="27"/>
        <v>-1.8171457080384697E-5</v>
      </c>
      <c r="AS52">
        <f t="shared" si="27"/>
        <v>-0.5452229601395242</v>
      </c>
      <c r="AT52">
        <f t="shared" si="27"/>
        <v>-0.35621284333086733</v>
      </c>
      <c r="AU52">
        <f t="shared" si="23"/>
        <v>-0.90145397492747192</v>
      </c>
      <c r="AW52">
        <v>49</v>
      </c>
      <c r="AX52">
        <f>IF(Z52&gt;0, (R52*SUMPRODUCT(K52:$K$98, X52:$X$98)-K52*$AZ$3)/Z52, 0)</f>
        <v>-218536589916.36279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250000</v>
      </c>
      <c r="S53">
        <f t="shared" si="1"/>
        <v>-899011685421.59583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-458.3342951809953</v>
      </c>
      <c r="AC53">
        <f t="shared" si="2"/>
        <v>-409.22706501623941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-4.0527977381635358E-4</v>
      </c>
      <c r="AI53">
        <f t="shared" si="25"/>
        <v>-4.0528546377388769E-4</v>
      </c>
      <c r="AJ53">
        <f t="shared" si="7"/>
        <v>-49.10723016475589</v>
      </c>
      <c r="AK53">
        <f t="shared" si="22"/>
        <v>-32.083400662669675</v>
      </c>
      <c r="AL53">
        <f t="shared" si="26"/>
        <v>-81.191036112889336</v>
      </c>
      <c r="AN53">
        <f t="shared" si="27"/>
        <v>0</v>
      </c>
      <c r="AO53">
        <f t="shared" si="27"/>
        <v>0</v>
      </c>
      <c r="AP53">
        <f t="shared" si="27"/>
        <v>-5.0361914739254933E-11</v>
      </c>
      <c r="AQ53">
        <f t="shared" si="27"/>
        <v>-3.5871384438608673E-6</v>
      </c>
      <c r="AR53">
        <f t="shared" si="27"/>
        <v>-3.5871888057756066E-6</v>
      </c>
      <c r="AS53">
        <f t="shared" si="27"/>
        <v>-0.43464896246053869</v>
      </c>
      <c r="AT53">
        <f t="shared" si="27"/>
        <v>-0.28397074653669696</v>
      </c>
      <c r="AU53">
        <f t="shared" si="23"/>
        <v>-0.71862329618604137</v>
      </c>
      <c r="AW53">
        <v>50</v>
      </c>
      <c r="AX53">
        <f>IF(Z53&gt;0, (R53*SUMPRODUCT(K53:$K$98, X53:$X$98)-K53*$AZ$3)/Z53, 0)</f>
        <v>-899011685421.59583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250000</v>
      </c>
      <c r="S54">
        <f t="shared" si="1"/>
        <v>-3756919231981.4448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-409.22706501623941</v>
      </c>
      <c r="AC54">
        <f t="shared" si="2"/>
        <v>-365.38131116056252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-8.834726735312354E-5</v>
      </c>
      <c r="AI54">
        <f t="shared" si="25"/>
        <v>-8.8348483047714636E-5</v>
      </c>
      <c r="AJ54">
        <f t="shared" si="7"/>
        <v>-43.84575385567689</v>
      </c>
      <c r="AK54">
        <f t="shared" si="22"/>
        <v>-28.64589455113676</v>
      </c>
      <c r="AL54">
        <f t="shared" si="26"/>
        <v>-72.491736755296699</v>
      </c>
      <c r="AN54">
        <f t="shared" si="27"/>
        <v>0</v>
      </c>
      <c r="AO54">
        <f t="shared" si="27"/>
        <v>0</v>
      </c>
      <c r="AP54">
        <f t="shared" si="27"/>
        <v>-9.6072627863168813E-12</v>
      </c>
      <c r="AQ54">
        <f t="shared" si="27"/>
        <v>-6.9818145127120512E-7</v>
      </c>
      <c r="AR54">
        <f t="shared" si="27"/>
        <v>-6.9819105853399139E-7</v>
      </c>
      <c r="AS54">
        <f t="shared" si="27"/>
        <v>-0.34649959162493804</v>
      </c>
      <c r="AT54">
        <f t="shared" si="27"/>
        <v>-0.22637974925398147</v>
      </c>
      <c r="AU54">
        <f t="shared" si="23"/>
        <v>-0.57288003906997809</v>
      </c>
      <c r="AW54">
        <v>51</v>
      </c>
      <c r="AX54">
        <f>IF(Z54&gt;0, (R54*SUMPRODUCT(K54:$K$98, X54:$X$98)-K54*$AZ$3)/Z54, 0)</f>
        <v>-3756919231981.4448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250000</v>
      </c>
      <c r="S55">
        <f t="shared" si="1"/>
        <v>-15959943767046.318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-365.38131116056252</v>
      </c>
      <c r="AC55">
        <f t="shared" si="2"/>
        <v>-326.23331414194462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-1.8960563937768304E-5</v>
      </c>
      <c r="AI55">
        <f t="shared" si="25"/>
        <v>-1.89608194472166E-5</v>
      </c>
      <c r="AJ55">
        <f t="shared" si="7"/>
        <v>-39.1479970186179</v>
      </c>
      <c r="AK55">
        <f t="shared" si="22"/>
        <v>-25.576691781239379</v>
      </c>
      <c r="AL55">
        <f t="shared" si="26"/>
        <v>-64.724707760676722</v>
      </c>
      <c r="AN55">
        <f t="shared" si="27"/>
        <v>0</v>
      </c>
      <c r="AO55">
        <f t="shared" si="27"/>
        <v>0</v>
      </c>
      <c r="AP55">
        <f t="shared" si="27"/>
        <v>-1.8028688174269728E-12</v>
      </c>
      <c r="AQ55">
        <f t="shared" si="27"/>
        <v>-1.3378530505241969E-7</v>
      </c>
      <c r="AR55">
        <f t="shared" si="27"/>
        <v>-1.3378710792123708E-7</v>
      </c>
      <c r="AS55">
        <f t="shared" si="27"/>
        <v>-0.27622737068987557</v>
      </c>
      <c r="AT55">
        <f t="shared" si="27"/>
        <v>-0.18046855164306766</v>
      </c>
      <c r="AU55">
        <f t="shared" si="23"/>
        <v>-0.4566960561200511</v>
      </c>
      <c r="AW55">
        <v>52</v>
      </c>
      <c r="AX55">
        <f>IF(Z55&gt;0, (R55*SUMPRODUCT(K55:$K$98, X55:$X$98)-K55*$AZ$3)/Z55, 0)</f>
        <v>-15959943767046.318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250000</v>
      </c>
      <c r="S56">
        <f t="shared" si="1"/>
        <v>-69010594992739.609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-326.23331414194462</v>
      </c>
      <c r="AC56">
        <f t="shared" si="2"/>
        <v>-291.27974488573051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-4.0038877082900459E-6</v>
      </c>
      <c r="AI56">
        <f t="shared" si="25"/>
        <v>-4.0039404682584456E-6</v>
      </c>
      <c r="AJ56">
        <f t="shared" si="7"/>
        <v>-34.953569256214109</v>
      </c>
      <c r="AK56">
        <f t="shared" si="22"/>
        <v>-22.836331989936124</v>
      </c>
      <c r="AL56">
        <f t="shared" si="26"/>
        <v>-57.789905250090698</v>
      </c>
      <c r="AN56">
        <f t="shared" si="27"/>
        <v>0</v>
      </c>
      <c r="AO56">
        <f t="shared" si="27"/>
        <v>0</v>
      </c>
      <c r="AP56">
        <f t="shared" si="27"/>
        <v>-3.3238672242559597E-13</v>
      </c>
      <c r="AQ56">
        <f t="shared" si="27"/>
        <v>-2.5224410716714913E-8</v>
      </c>
      <c r="AR56">
        <f t="shared" si="27"/>
        <v>-2.5224743103437338E-8</v>
      </c>
      <c r="AS56">
        <f t="shared" si="27"/>
        <v>-0.22020677181039813</v>
      </c>
      <c r="AT56">
        <f t="shared" si="27"/>
        <v>-0.14386842472747888</v>
      </c>
      <c r="AU56">
        <f t="shared" si="23"/>
        <v>-0.36407522176262008</v>
      </c>
      <c r="AW56">
        <v>53</v>
      </c>
      <c r="AX56">
        <f>IF(Z56&gt;0, (R56*SUMPRODUCT(K56:$K$98, X56:$X$98)-K56*$AZ$3)/Z56, 0)</f>
        <v>-69010594992739.609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250000</v>
      </c>
      <c r="S57">
        <f t="shared" si="1"/>
        <v>-304149098758456.69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-291.27974488573051</v>
      </c>
      <c r="AC57">
        <f t="shared" si="2"/>
        <v>-260.07120081274121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-8.3087787617088028E-7</v>
      </c>
      <c r="AI57">
        <f t="shared" si="25"/>
        <v>-8.3088856464578764E-7</v>
      </c>
      <c r="AJ57">
        <f t="shared" si="7"/>
        <v>-31.208544072989298</v>
      </c>
      <c r="AK57">
        <f t="shared" si="22"/>
        <v>-20.389582142001139</v>
      </c>
      <c r="AL57">
        <f t="shared" si="26"/>
        <v>-51.598127045878996</v>
      </c>
      <c r="AN57">
        <f t="shared" si="27"/>
        <v>0</v>
      </c>
      <c r="AO57">
        <f t="shared" si="27"/>
        <v>0</v>
      </c>
      <c r="AP57">
        <f t="shared" si="27"/>
        <v>-6.0122476274510351E-14</v>
      </c>
      <c r="AQ57">
        <f t="shared" si="27"/>
        <v>-4.6736728888194357E-9</v>
      </c>
      <c r="AR57">
        <f t="shared" si="27"/>
        <v>-4.6737330112957107E-9</v>
      </c>
      <c r="AS57">
        <f t="shared" si="27"/>
        <v>-0.17554749081254747</v>
      </c>
      <c r="AT57">
        <f t="shared" si="27"/>
        <v>-0.11469102741138483</v>
      </c>
      <c r="AU57">
        <f t="shared" si="23"/>
        <v>-0.29023852289766527</v>
      </c>
      <c r="AW57">
        <v>54</v>
      </c>
      <c r="AX57">
        <f>IF(Z57&gt;0, (R57*SUMPRODUCT(K57:$K$98, X57:$X$98)-K57*$AZ$3)/Z57, 0)</f>
        <v>-304149098758456.69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250000</v>
      </c>
      <c r="S58">
        <f t="shared" si="1"/>
        <v>-1367295228966477.5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-260.07120081274121</v>
      </c>
      <c r="AC58">
        <f t="shared" si="2"/>
        <v>-232.20642930115258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-1.6917454441360655E-7</v>
      </c>
      <c r="AI58">
        <f t="shared" si="25"/>
        <v>-1.691766672765441E-7</v>
      </c>
      <c r="AJ58">
        <f t="shared" si="7"/>
        <v>-27.864771511588629</v>
      </c>
      <c r="AK58">
        <f t="shared" si="22"/>
        <v>-18.204984056891888</v>
      </c>
      <c r="AL58">
        <f t="shared" si="26"/>
        <v>-46.069755737657182</v>
      </c>
      <c r="AN58">
        <f t="shared" si="27"/>
        <v>0</v>
      </c>
      <c r="AO58">
        <f t="shared" si="27"/>
        <v>0</v>
      </c>
      <c r="AP58">
        <f t="shared" si="27"/>
        <v>-1.0661665427337188E-14</v>
      </c>
      <c r="AQ58">
        <f t="shared" si="27"/>
        <v>-8.4964618273477832E-10</v>
      </c>
      <c r="AR58">
        <f t="shared" si="27"/>
        <v>-8.496568444002057E-10</v>
      </c>
      <c r="AS58">
        <f t="shared" si="27"/>
        <v>-0.13994538498484588</v>
      </c>
      <c r="AT58">
        <f t="shared" si="27"/>
        <v>-9.14309848700951E-2</v>
      </c>
      <c r="AU58">
        <f t="shared" si="23"/>
        <v>-0.23137637070459782</v>
      </c>
      <c r="AW58">
        <v>55</v>
      </c>
      <c r="AX58">
        <f>IF(Z58&gt;0, (R58*SUMPRODUCT(K58:$K$98, X58:$X$98)-K58*$AZ$3)/Z58, 0)</f>
        <v>-1367295228966477.5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250000</v>
      </c>
      <c r="S59">
        <f t="shared" si="1"/>
        <v>-6277933614422366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-232.20642930115258</v>
      </c>
      <c r="AC59">
        <f t="shared" si="2"/>
        <v>-207.32716901962519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-3.3776499424655674E-8</v>
      </c>
      <c r="AI59">
        <f t="shared" si="25"/>
        <v>-3.3776912233992617E-8</v>
      </c>
      <c r="AJ59">
        <f t="shared" si="7"/>
        <v>-24.879260281527394</v>
      </c>
      <c r="AK59">
        <f t="shared" si="22"/>
        <v>-16.254450051080681</v>
      </c>
      <c r="AL59">
        <f t="shared" si="26"/>
        <v>-41.133710366384989</v>
      </c>
      <c r="AN59">
        <f t="shared" si="27"/>
        <v>0</v>
      </c>
      <c r="AO59">
        <f t="shared" si="27"/>
        <v>0</v>
      </c>
      <c r="AP59">
        <f t="shared" si="27"/>
        <v>-1.8511200462215779E-15</v>
      </c>
      <c r="AQ59">
        <f t="shared" si="27"/>
        <v>-1.5146061288027943E-10</v>
      </c>
      <c r="AR59">
        <f t="shared" si="27"/>
        <v>-1.5146246400032564E-10</v>
      </c>
      <c r="AS59">
        <f t="shared" si="27"/>
        <v>-0.11156360411634181</v>
      </c>
      <c r="AT59">
        <f t="shared" si="27"/>
        <v>-7.2888221358174882E-2</v>
      </c>
      <c r="AU59">
        <f t="shared" si="23"/>
        <v>-0.18445182562597914</v>
      </c>
      <c r="AW59">
        <v>56</v>
      </c>
      <c r="AX59">
        <f>IF(Z59&gt;0, (R59*SUMPRODUCT(K59:$K$98, X59:$X$98)-K59*$AZ$3)/Z59, 0)</f>
        <v>-6277933614422366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250000</v>
      </c>
      <c r="S60">
        <f t="shared" si="1"/>
        <v>-2.9458589825046404E+16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-207.32716901962519</v>
      </c>
      <c r="AC60">
        <f t="shared" si="2"/>
        <v>-185.11354376765431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-6.6026608091575163E-9</v>
      </c>
      <c r="AI60">
        <f t="shared" si="25"/>
        <v>-6.6027393573606329E-9</v>
      </c>
      <c r="AJ60">
        <f t="shared" si="7"/>
        <v>-22.213625251970882</v>
      </c>
      <c r="AK60">
        <f t="shared" si="22"/>
        <v>-14.512901831373764</v>
      </c>
      <c r="AL60">
        <f t="shared" si="26"/>
        <v>-36.726527089947382</v>
      </c>
      <c r="AN60">
        <f t="shared" si="27"/>
        <v>0</v>
      </c>
      <c r="AO60">
        <f t="shared" si="27"/>
        <v>0</v>
      </c>
      <c r="AP60">
        <f t="shared" si="27"/>
        <v>-3.1448743915574309E-16</v>
      </c>
      <c r="AQ60">
        <f t="shared" si="27"/>
        <v>-2.6435409176873747E-11</v>
      </c>
      <c r="AR60">
        <f t="shared" si="27"/>
        <v>-2.6435723664312903E-11</v>
      </c>
      <c r="AS60">
        <f t="shared" si="27"/>
        <v>-8.8937822161504324E-2</v>
      </c>
      <c r="AT60">
        <f t="shared" si="27"/>
        <v>-5.8106043812527632E-2</v>
      </c>
      <c r="AU60">
        <f t="shared" si="23"/>
        <v>-0.14704386600046768</v>
      </c>
      <c r="AW60">
        <v>57</v>
      </c>
      <c r="AX60">
        <f>IF(Z60&gt;0, (R60*SUMPRODUCT(K60:$K$98, X60:$X$98)-K60*$AZ$3)/Z60, 0)</f>
        <v>-2.9458589825046404E+16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250000</v>
      </c>
      <c r="S61">
        <f t="shared" si="1"/>
        <v>-1.4128565076307413E+17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-185.11354376765431</v>
      </c>
      <c r="AC61">
        <f t="shared" si="2"/>
        <v>-165.2799497925715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-1.2627973517515407E-9</v>
      </c>
      <c r="AI61">
        <f t="shared" si="25"/>
        <v>-1.2628119746050381E-9</v>
      </c>
      <c r="AJ61">
        <f t="shared" si="7"/>
        <v>-19.833593975082806</v>
      </c>
      <c r="AK61">
        <f t="shared" si="22"/>
        <v>-12.957948063735802</v>
      </c>
      <c r="AL61">
        <f t="shared" si="26"/>
        <v>-32.791542040081424</v>
      </c>
      <c r="AN61">
        <f t="shared" si="27"/>
        <v>0</v>
      </c>
      <c r="AO61">
        <f t="shared" si="27"/>
        <v>0</v>
      </c>
      <c r="AP61">
        <f t="shared" si="27"/>
        <v>-5.2273449013446661E-17</v>
      </c>
      <c r="AQ61">
        <f t="shared" si="27"/>
        <v>-4.5142196762343816E-12</v>
      </c>
      <c r="AR61">
        <f t="shared" si="27"/>
        <v>-4.5142719496833948E-12</v>
      </c>
      <c r="AS61">
        <f t="shared" si="27"/>
        <v>-7.0900687310261654E-2</v>
      </c>
      <c r="AT61">
        <f t="shared" si="27"/>
        <v>-4.6321782376091365E-2</v>
      </c>
      <c r="AU61">
        <f t="shared" si="23"/>
        <v>-0.1172224696908673</v>
      </c>
      <c r="AW61">
        <v>58</v>
      </c>
      <c r="AX61">
        <f>IF(Z61&gt;0, (R61*SUMPRODUCT(K61:$K$98, X61:$X$98)-K61*$AZ$3)/Z61, 0)</f>
        <v>-1.4128565076307413E+17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250000</v>
      </c>
      <c r="S62">
        <f t="shared" si="1"/>
        <v>-6.9330093669143078E+17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-165.2799497925715</v>
      </c>
      <c r="AC62">
        <f t="shared" si="2"/>
        <v>-147.57138374337131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-2.3631917732434491E-10</v>
      </c>
      <c r="AI62">
        <f t="shared" si="25"/>
        <v>-2.3632183799044121E-10</v>
      </c>
      <c r="AJ62">
        <f t="shared" si="7"/>
        <v>-17.708566049200186</v>
      </c>
      <c r="AK62">
        <f t="shared" si="22"/>
        <v>-11.569596485480005</v>
      </c>
      <c r="AL62">
        <f t="shared" si="26"/>
        <v>-29.278162534916515</v>
      </c>
      <c r="AN62">
        <f t="shared" si="27"/>
        <v>0</v>
      </c>
      <c r="AO62">
        <f t="shared" si="27"/>
        <v>0</v>
      </c>
      <c r="AP62">
        <f t="shared" si="27"/>
        <v>-8.4922228042647027E-18</v>
      </c>
      <c r="AQ62">
        <f t="shared" si="27"/>
        <v>-7.5427544611670933E-13</v>
      </c>
      <c r="AR62">
        <f t="shared" si="27"/>
        <v>-7.5428393833951354E-13</v>
      </c>
      <c r="AS62">
        <f t="shared" si="27"/>
        <v>-5.6521593837960904E-2</v>
      </c>
      <c r="AT62">
        <f t="shared" si="27"/>
        <v>-3.6927441307475932E-2</v>
      </c>
      <c r="AU62">
        <f t="shared" si="23"/>
        <v>-9.3449035146191128E-2</v>
      </c>
      <c r="AW62">
        <v>59</v>
      </c>
      <c r="AX62">
        <f>IF(Z62&gt;0, (R62*SUMPRODUCT(K62:$K$98, X62:$X$98)-K62*$AZ$3)/Z62, 0)</f>
        <v>-6.9330093669143078E+17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250000</v>
      </c>
      <c r="S63">
        <f t="shared" si="1"/>
        <v>-3.4841437212965458E+18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-147.57138374337131</v>
      </c>
      <c r="AC63">
        <f t="shared" si="2"/>
        <v>-131.7601640565822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-4.3226917112723243E-11</v>
      </c>
      <c r="AI63">
        <f t="shared" si="25"/>
        <v>-4.3227389826302949E-11</v>
      </c>
      <c r="AJ63">
        <f t="shared" si="7"/>
        <v>-15.811219686789116</v>
      </c>
      <c r="AK63">
        <f t="shared" si="22"/>
        <v>-10.329996862035992</v>
      </c>
      <c r="AL63">
        <f t="shared" si="26"/>
        <v>-26.141216548868336</v>
      </c>
      <c r="AN63">
        <f t="shared" si="27"/>
        <v>0</v>
      </c>
      <c r="AO63">
        <f t="shared" si="27"/>
        <v>0</v>
      </c>
      <c r="AP63">
        <f t="shared" si="27"/>
        <v>-1.3471348151735788E-18</v>
      </c>
      <c r="AQ63">
        <f t="shared" si="27"/>
        <v>-1.2318767112906512E-13</v>
      </c>
      <c r="AR63">
        <f t="shared" si="27"/>
        <v>-1.231890182638803E-13</v>
      </c>
      <c r="AS63">
        <f t="shared" si="27"/>
        <v>-4.5058668557057133E-2</v>
      </c>
      <c r="AT63">
        <f t="shared" si="27"/>
        <v>-2.9438330123945238E-2</v>
      </c>
      <c r="AU63">
        <f t="shared" si="23"/>
        <v>-7.4496998681125567E-2</v>
      </c>
      <c r="AW63">
        <v>60</v>
      </c>
      <c r="AX63">
        <f>IF(Z63&gt;0, (R63*SUMPRODUCT(K63:$K$98, X63:$X$98)-K63*$AZ$3)/Z63, 0)</f>
        <v>-3.4841437212965458E+18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250000</v>
      </c>
      <c r="S64">
        <f t="shared" si="1"/>
        <v>-1.7946878810355892E+19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-131.7601640565822</v>
      </c>
      <c r="AC64">
        <f t="shared" si="2"/>
        <v>-117.64300362194849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-7.7209619808278289E-12</v>
      </c>
      <c r="AI64">
        <f t="shared" si="25"/>
        <v>-7.7210439191726978E-12</v>
      </c>
      <c r="AJ64">
        <f t="shared" si="7"/>
        <v>-14.117160434633703</v>
      </c>
      <c r="AK64">
        <f t="shared" si="22"/>
        <v>-9.2232114839607551</v>
      </c>
      <c r="AL64">
        <f t="shared" si="26"/>
        <v>-23.34037191860218</v>
      </c>
      <c r="AN64">
        <f t="shared" si="27"/>
        <v>0</v>
      </c>
      <c r="AO64">
        <f t="shared" si="27"/>
        <v>0</v>
      </c>
      <c r="AP64">
        <f t="shared" si="27"/>
        <v>-2.0848851980904251E-19</v>
      </c>
      <c r="AQ64">
        <f t="shared" si="27"/>
        <v>-1.9645648657780629E-14</v>
      </c>
      <c r="AR64">
        <f t="shared" si="27"/>
        <v>-1.9645857146300441E-14</v>
      </c>
      <c r="AS64">
        <f t="shared" si="27"/>
        <v>-3.5920494704288056E-2</v>
      </c>
      <c r="AT64">
        <f t="shared" si="27"/>
        <v>-2.3468056540135038E-2</v>
      </c>
      <c r="AU64">
        <f t="shared" si="23"/>
        <v>-5.9388551244442742E-2</v>
      </c>
      <c r="AW64">
        <v>61</v>
      </c>
      <c r="AX64">
        <f>IF(Z64&gt;0, (R64*SUMPRODUCT(K64:$K$98, X64:$X$98)-K64*$AZ$3)/Z64, 0)</f>
        <v>-1.7946878810355892E+19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250000</v>
      </c>
      <c r="S65">
        <f t="shared" si="1"/>
        <v>-9.4824304250840941E+19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-117.64300362194849</v>
      </c>
      <c r="AC65">
        <f t="shared" si="2"/>
        <v>-105.03839609102546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-1.3454502360835766E-12</v>
      </c>
      <c r="AI65">
        <f t="shared" si="25"/>
        <v>-1.3454640825331921E-12</v>
      </c>
      <c r="AJ65">
        <f t="shared" si="7"/>
        <v>-12.604607530923033</v>
      </c>
      <c r="AK65">
        <f t="shared" si="22"/>
        <v>-8.2350102535363963</v>
      </c>
      <c r="AL65">
        <f t="shared" si="26"/>
        <v>-20.839617784460774</v>
      </c>
      <c r="AN65">
        <f t="shared" si="27"/>
        <v>0</v>
      </c>
      <c r="AO65">
        <f t="shared" si="27"/>
        <v>0</v>
      </c>
      <c r="AP65">
        <f t="shared" si="27"/>
        <v>-3.1456859745217271E-20</v>
      </c>
      <c r="AQ65">
        <f t="shared" si="27"/>
        <v>-3.0566419945769421E-15</v>
      </c>
      <c r="AR65">
        <f t="shared" si="27"/>
        <v>-3.0566734514366871E-15</v>
      </c>
      <c r="AS65">
        <f t="shared" si="27"/>
        <v>-2.8635598456862477E-2</v>
      </c>
      <c r="AT65">
        <f t="shared" si="27"/>
        <v>-1.8708590991816852E-2</v>
      </c>
      <c r="AU65">
        <f t="shared" si="23"/>
        <v>-4.7344189448682385E-2</v>
      </c>
      <c r="AW65">
        <v>62</v>
      </c>
      <c r="AX65">
        <f>IF(Z65&gt;0, (R65*SUMPRODUCT(K65:$K$98, X65:$X$98)-K65*$AZ$3)/Z65, 0)</f>
        <v>-9.4824304250840941E+19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250000</v>
      </c>
      <c r="S66">
        <f t="shared" si="1"/>
        <v>-5.1432434578043024E+20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-105.03839609102546</v>
      </c>
      <c r="AC66">
        <f t="shared" si="2"/>
        <v>-93.784282224129868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-2.2857354503699355E-13</v>
      </c>
      <c r="AI66">
        <f t="shared" si="25"/>
        <v>-2.2857582434486107E-13</v>
      </c>
      <c r="AJ66">
        <f t="shared" si="7"/>
        <v>-11.254113866895594</v>
      </c>
      <c r="AK66">
        <f t="shared" si="22"/>
        <v>-7.3526877263717827</v>
      </c>
      <c r="AL66">
        <f t="shared" si="26"/>
        <v>-18.606801593267605</v>
      </c>
      <c r="AN66">
        <f t="shared" si="27"/>
        <v>0</v>
      </c>
      <c r="AO66">
        <f t="shared" si="27"/>
        <v>0</v>
      </c>
      <c r="AP66">
        <f t="shared" si="27"/>
        <v>-4.6234046256317716E-21</v>
      </c>
      <c r="AQ66">
        <f t="shared" si="27"/>
        <v>-4.636442494117412E-16</v>
      </c>
      <c r="AR66">
        <f t="shared" si="27"/>
        <v>-4.6364887281636681E-16</v>
      </c>
      <c r="AS66">
        <f t="shared" si="27"/>
        <v>-2.2828123769820269E-2</v>
      </c>
      <c r="AT66">
        <f t="shared" si="27"/>
        <v>-1.4914374196282566E-2</v>
      </c>
      <c r="AU66">
        <f t="shared" si="23"/>
        <v>-3.7742497966103294E-2</v>
      </c>
      <c r="AW66">
        <v>63</v>
      </c>
      <c r="AX66">
        <f>IF(Z66&gt;0, (R66*SUMPRODUCT(K66:$K$98, X66:$X$98)-K66*$AZ$3)/Z66, 0)</f>
        <v>-5.1432434578043024E+20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-2.8663686618939937E+21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-93.784282224129868</v>
      </c>
      <c r="AC67">
        <f t="shared" ref="AC67:AC79" si="30">S67*Z67</f>
        <v>-83.735966271544513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-3.6516572076345717E-19</v>
      </c>
      <c r="AH67">
        <f t="shared" ref="AH67:AH79" si="33">-X67*R67</f>
        <v>-3.7826981361904489E-14</v>
      </c>
      <c r="AI67">
        <f t="shared" ref="AI67:AI79" si="34">SUM(AE67:AH67)</f>
        <v>-3.7827346527625255E-14</v>
      </c>
      <c r="AJ67">
        <f t="shared" ref="AJ67:AJ79" si="35">AB67-AC67</f>
        <v>-10.048315952585355</v>
      </c>
      <c r="AK67">
        <f t="shared" si="22"/>
        <v>-6.5648997556890913</v>
      </c>
      <c r="AL67">
        <f t="shared" si="26"/>
        <v>-16.613215708274485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-6.8508203071754237E-17</v>
      </c>
      <c r="AR67">
        <f t="shared" si="36"/>
        <v>-6.8508864421046524E-17</v>
      </c>
      <c r="AS67">
        <f t="shared" si="36"/>
        <v>-1.8198440505277642E-2</v>
      </c>
      <c r="AT67">
        <f t="shared" si="36"/>
        <v>-1.188964779678138E-2</v>
      </c>
      <c r="AU67">
        <f t="shared" si="23"/>
        <v>-3.0088088302059092E-2</v>
      </c>
      <c r="AW67">
        <v>64</v>
      </c>
      <c r="AX67">
        <f>IF(Z67&gt;0, (R67*SUMPRODUCT(K67:$K$98, X67:$X$98)-K67*$AZ$3)/Z67, 0)</f>
        <v>-2.8663686618939937E+21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8"/>
        <v>250000</v>
      </c>
      <c r="S68">
        <f t="shared" si="29"/>
        <v>-1.6426684821153809E+22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-83.735966271544513</v>
      </c>
      <c r="AC68">
        <f t="shared" si="30"/>
        <v>-74.764255599593312</v>
      </c>
      <c r="AE68">
        <f t="shared" si="31"/>
        <v>0</v>
      </c>
      <c r="AF68">
        <f t="shared" si="32"/>
        <v>0</v>
      </c>
      <c r="AG68">
        <f t="shared" si="32"/>
        <v>-5.6892380000584526E-20</v>
      </c>
      <c r="AH68">
        <f t="shared" si="33"/>
        <v>-6.0924336711047614E-15</v>
      </c>
      <c r="AI68">
        <f t="shared" si="34"/>
        <v>-6.0924905634847619E-15</v>
      </c>
      <c r="AJ68">
        <f t="shared" si="35"/>
        <v>-8.9717106719512003</v>
      </c>
      <c r="AK68">
        <f t="shared" si="22"/>
        <v>-5.8615176390081167</v>
      </c>
      <c r="AL68">
        <f t="shared" si="26"/>
        <v>-14.833228310959322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-9.8517567004619319E-18</v>
      </c>
      <c r="AR68">
        <f t="shared" si="36"/>
        <v>-9.8518486981620524E-18</v>
      </c>
      <c r="AS68">
        <f t="shared" si="36"/>
        <v>-1.4507685351783818E-2</v>
      </c>
      <c r="AT68">
        <f t="shared" si="36"/>
        <v>-9.4783544298320931E-3</v>
      </c>
      <c r="AU68">
        <f t="shared" si="23"/>
        <v>-2.3986039781615922E-2</v>
      </c>
      <c r="AW68">
        <v>65</v>
      </c>
      <c r="AX68">
        <f>IF(Z68&gt;0, (R68*SUMPRODUCT(K68:$K$98, X68:$X$98)-K68*$AZ$3)/Z68, 0)</f>
        <v>-1.6426684821153809E+22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8"/>
        <v>250000</v>
      </c>
      <c r="S69">
        <f t="shared" si="29"/>
        <v>-9.6868553604322487E+22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-74.764255599593312</v>
      </c>
      <c r="AC69">
        <f t="shared" si="30"/>
        <v>-66.75379964249403</v>
      </c>
      <c r="AE69">
        <f t="shared" si="31"/>
        <v>0</v>
      </c>
      <c r="AF69">
        <f t="shared" si="32"/>
        <v>0</v>
      </c>
      <c r="AG69">
        <f t="shared" si="32"/>
        <v>-8.6139667052274601E-21</v>
      </c>
      <c r="AH69">
        <f t="shared" si="33"/>
        <v>-9.5418978990702433E-16</v>
      </c>
      <c r="AI69">
        <f t="shared" si="34"/>
        <v>-9.5419840387372957E-16</v>
      </c>
      <c r="AJ69">
        <f t="shared" si="35"/>
        <v>-8.0104559570992819</v>
      </c>
      <c r="AK69">
        <f t="shared" si="22"/>
        <v>-5.233497891971532</v>
      </c>
      <c r="AL69">
        <f t="shared" si="26"/>
        <v>-13.243953849070817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-1.3776522656310493E-18</v>
      </c>
      <c r="AR69">
        <f t="shared" si="36"/>
        <v>-1.3776647024134096E-18</v>
      </c>
      <c r="AS69">
        <f t="shared" si="36"/>
        <v>-1.1565437939878676E-2</v>
      </c>
      <c r="AT69">
        <f t="shared" si="36"/>
        <v>-7.5560861207207364E-3</v>
      </c>
      <c r="AU69">
        <f t="shared" si="23"/>
        <v>-1.9121524060599415E-2</v>
      </c>
      <c r="AW69">
        <v>66</v>
      </c>
      <c r="AX69">
        <f>IF(Z69&gt;0, (R69*SUMPRODUCT(K69:$K$98, X69:$X$98)-K69*$AZ$3)/Z69, 0)</f>
        <v>-9.6868553604322487E+22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8"/>
        <v>250000</v>
      </c>
      <c r="S70">
        <f t="shared" si="29"/>
        <v>-5.911384990370915E+23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-66.75379964249403</v>
      </c>
      <c r="AC70">
        <f t="shared" si="30"/>
        <v>-59.601606823655381</v>
      </c>
      <c r="AE70">
        <f t="shared" si="31"/>
        <v>0</v>
      </c>
      <c r="AF70">
        <f t="shared" si="32"/>
        <v>0</v>
      </c>
      <c r="AG70">
        <f t="shared" si="32"/>
        <v>-1.2603139306765829E-21</v>
      </c>
      <c r="AH70">
        <f t="shared" si="33"/>
        <v>-1.4535026214997205E-16</v>
      </c>
      <c r="AI70">
        <f t="shared" si="34"/>
        <v>-1.4535152246390272E-16</v>
      </c>
      <c r="AJ70">
        <f t="shared" si="35"/>
        <v>-7.1521928188386497</v>
      </c>
      <c r="AK70">
        <f t="shared" si="22"/>
        <v>-4.6727659749745829</v>
      </c>
      <c r="AL70">
        <f t="shared" si="26"/>
        <v>-11.824958793813233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-1.8737111548816815E-19</v>
      </c>
      <c r="AR70">
        <f t="shared" si="36"/>
        <v>-1.8737274015965867E-19</v>
      </c>
      <c r="AS70">
        <f t="shared" si="36"/>
        <v>-9.2198963168675721E-3</v>
      </c>
      <c r="AT70">
        <f t="shared" si="36"/>
        <v>-6.0236655936868125E-3</v>
      </c>
      <c r="AU70">
        <f t="shared" si="23"/>
        <v>-1.5243561910554385E-2</v>
      </c>
      <c r="AW70">
        <v>67</v>
      </c>
      <c r="AX70">
        <f>IF(Z70&gt;0, (R70*SUMPRODUCT(K70:$K$98, X70:$X$98)-K70*$AZ$3)/Z70, 0)</f>
        <v>-5.911384990370915E+23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8"/>
        <v>250000</v>
      </c>
      <c r="S71">
        <f t="shared" si="29"/>
        <v>-3.7369007246612669E+24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-59.601606823655381</v>
      </c>
      <c r="AC71">
        <f t="shared" si="30"/>
        <v>-53.21572037826374</v>
      </c>
      <c r="AE71">
        <f t="shared" si="31"/>
        <v>0</v>
      </c>
      <c r="AF71">
        <f t="shared" si="32"/>
        <v>0</v>
      </c>
      <c r="AG71">
        <f t="shared" si="32"/>
        <v>-1.7800753986810655E-22</v>
      </c>
      <c r="AH71">
        <f t="shared" si="33"/>
        <v>-2.1394065030034211E-17</v>
      </c>
      <c r="AI71">
        <f t="shared" si="34"/>
        <v>-2.1394243037574078E-17</v>
      </c>
      <c r="AJ71">
        <f t="shared" si="35"/>
        <v>-6.3858864453916411</v>
      </c>
      <c r="AK71">
        <f t="shared" si="22"/>
        <v>-4.1721124776558769</v>
      </c>
      <c r="AL71">
        <f t="shared" si="26"/>
        <v>-10.557998923047517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-2.4624198975643013E-20</v>
      </c>
      <c r="AR71">
        <f t="shared" si="36"/>
        <v>-2.4624403859243896E-20</v>
      </c>
      <c r="AS71">
        <f t="shared" si="36"/>
        <v>-7.3500448954620197E-3</v>
      </c>
      <c r="AT71">
        <f t="shared" si="36"/>
        <v>-4.802029331701858E-3</v>
      </c>
      <c r="AU71">
        <f t="shared" si="23"/>
        <v>-1.2152074227163877E-2</v>
      </c>
      <c r="AW71">
        <v>68</v>
      </c>
      <c r="AX71">
        <f>IF(Z71&gt;0, (R71*SUMPRODUCT(K71:$K$98, X71:$X$98)-K71*$AZ$3)/Z71, 0)</f>
        <v>-3.7369007246612669E+24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8"/>
        <v>250000</v>
      </c>
      <c r="S72">
        <f t="shared" si="29"/>
        <v>-2.4496348644827114E+25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-53.21572037826374</v>
      </c>
      <c r="AC72">
        <f t="shared" si="30"/>
        <v>-47.514036052021183</v>
      </c>
      <c r="AE72">
        <f t="shared" si="31"/>
        <v>0</v>
      </c>
      <c r="AF72">
        <f t="shared" si="32"/>
        <v>0</v>
      </c>
      <c r="AG72">
        <f t="shared" si="32"/>
        <v>-2.4245468549684598E-23</v>
      </c>
      <c r="AH72">
        <f t="shared" si="33"/>
        <v>-3.0396399183948174E-18</v>
      </c>
      <c r="AI72">
        <f t="shared" si="34"/>
        <v>-3.039664163863367E-18</v>
      </c>
      <c r="AJ72">
        <f t="shared" si="35"/>
        <v>-5.7016843262425567</v>
      </c>
      <c r="AK72">
        <f t="shared" ref="AK72:AK79" si="49">G72*SUM(AB72:AB72, AE72:AF72)</f>
        <v>-3.7251004264784622</v>
      </c>
      <c r="AL72">
        <f t="shared" si="26"/>
        <v>-9.4267847527210193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-3.1237258882889282E-21</v>
      </c>
      <c r="AR72">
        <f t="shared" si="36"/>
        <v>-3.1237508044631511E-21</v>
      </c>
      <c r="AS72">
        <f t="shared" si="36"/>
        <v>-5.8594107903874723E-3</v>
      </c>
      <c r="AT72">
        <f t="shared" si="36"/>
        <v>-3.82814838305314E-3</v>
      </c>
      <c r="AU72">
        <f t="shared" si="23"/>
        <v>-9.6875591734406127E-3</v>
      </c>
      <c r="AW72">
        <v>69</v>
      </c>
      <c r="AX72">
        <f>IF(Z72&gt;0, (R72*SUMPRODUCT(K72:$K$98, X72:$X$98)-K72*$AZ$3)/Z72, 0)</f>
        <v>-2.4496348644827114E+25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8"/>
        <v>250000</v>
      </c>
      <c r="S73">
        <f t="shared" si="29"/>
        <v>-1.6669379533844135E+26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-47.514036052021183</v>
      </c>
      <c r="AC73">
        <f t="shared" si="30"/>
        <v>-42.423246475018914</v>
      </c>
      <c r="AE73">
        <f t="shared" si="31"/>
        <v>0</v>
      </c>
      <c r="AF73">
        <f t="shared" si="32"/>
        <v>0</v>
      </c>
      <c r="AG73">
        <f t="shared" si="32"/>
        <v>-3.1812256710639897E-24</v>
      </c>
      <c r="AH73">
        <f t="shared" si="33"/>
        <v>-4.1643576386247524E-19</v>
      </c>
      <c r="AI73">
        <f t="shared" si="34"/>
        <v>-4.1643894508814633E-19</v>
      </c>
      <c r="AJ73">
        <f t="shared" si="35"/>
        <v>-5.0907895770022691</v>
      </c>
      <c r="AK73">
        <f t="shared" si="49"/>
        <v>-3.3259825236414833</v>
      </c>
      <c r="AL73">
        <f t="shared" si="26"/>
        <v>-8.4167721006437528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-3.8210328810965585E-22</v>
      </c>
      <c r="AR73">
        <f t="shared" si="36"/>
        <v>-3.8210620706353688E-22</v>
      </c>
      <c r="AS73">
        <f t="shared" si="36"/>
        <v>-4.6710864081532652E-3</v>
      </c>
      <c r="AT73">
        <f t="shared" si="36"/>
        <v>-3.051776453326801E-3</v>
      </c>
      <c r="AU73">
        <f t="shared" si="23"/>
        <v>-7.7228628614800666E-3</v>
      </c>
      <c r="AW73">
        <v>70</v>
      </c>
      <c r="AX73">
        <f>IF(Z73&gt;0, (R73*SUMPRODUCT(K73:$K$98, X73:$X$98)-K73*$AZ$3)/Z73, 0)</f>
        <v>-1.6669379533844135E+26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8"/>
        <v>250000</v>
      </c>
      <c r="S74">
        <f t="shared" si="29"/>
        <v>-1.178789531692828E+27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-42.423246475018914</v>
      </c>
      <c r="AC74">
        <f t="shared" si="30"/>
        <v>-37.877898638409746</v>
      </c>
      <c r="AE74">
        <f t="shared" si="31"/>
        <v>0</v>
      </c>
      <c r="AF74">
        <f t="shared" si="32"/>
        <v>0</v>
      </c>
      <c r="AG74">
        <f t="shared" si="32"/>
        <v>-4.0166095833933892E-25</v>
      </c>
      <c r="AH74">
        <f t="shared" si="33"/>
        <v>-5.4955049120280219E-20</v>
      </c>
      <c r="AI74">
        <f t="shared" si="34"/>
        <v>-5.495545078123856E-20</v>
      </c>
      <c r="AJ74">
        <f t="shared" si="35"/>
        <v>-4.5453478366091673</v>
      </c>
      <c r="AK74">
        <f t="shared" si="49"/>
        <v>-2.9696272532513244</v>
      </c>
      <c r="AL74">
        <f t="shared" si="26"/>
        <v>-7.5149750898604921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-4.5021745911756457E-23</v>
      </c>
      <c r="AR74">
        <f t="shared" si="36"/>
        <v>-4.5022074971195009E-23</v>
      </c>
      <c r="AS74">
        <f t="shared" si="36"/>
        <v>-3.7237614860915688E-3</v>
      </c>
      <c r="AT74">
        <f t="shared" si="36"/>
        <v>-2.4328575042464932E-3</v>
      </c>
      <c r="AU74">
        <f t="shared" si="23"/>
        <v>-6.1566189903380624E-3</v>
      </c>
      <c r="AW74">
        <v>71</v>
      </c>
      <c r="AX74">
        <f>IF(Z74&gt;0, (R74*SUMPRODUCT(K74:$K$98, X74:$X$98)-K74*$AZ$3)/Z74, 0)</f>
        <v>-1.178789531692828E+27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8"/>
        <v>250000</v>
      </c>
      <c r="S75">
        <f t="shared" si="29"/>
        <v>-8.6742053223910381E+27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-37.877898638409746</v>
      </c>
      <c r="AC75">
        <f t="shared" si="30"/>
        <v>-33.819552355722983</v>
      </c>
      <c r="AE75">
        <f t="shared" si="31"/>
        <v>0</v>
      </c>
      <c r="AF75">
        <f t="shared" si="32"/>
        <v>0</v>
      </c>
      <c r="AG75">
        <f t="shared" si="32"/>
        <v>-4.8735807919521105E-26</v>
      </c>
      <c r="AH75">
        <f t="shared" si="33"/>
        <v>-6.9781708167284883E-21</v>
      </c>
      <c r="AI75">
        <f t="shared" si="34"/>
        <v>-6.978219552536408E-21</v>
      </c>
      <c r="AJ75">
        <f t="shared" si="35"/>
        <v>-4.0583462826867631</v>
      </c>
      <c r="AK75">
        <f t="shared" si="49"/>
        <v>-2.6514529046886826</v>
      </c>
      <c r="AL75">
        <f t="shared" si="26"/>
        <v>-6.7097991873754452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-5.1043248473850866E-24</v>
      </c>
      <c r="AR75">
        <f t="shared" si="36"/>
        <v>-5.1043604961821503E-24</v>
      </c>
      <c r="AS75">
        <f t="shared" si="36"/>
        <v>-2.9685598581724922E-3</v>
      </c>
      <c r="AT75">
        <f t="shared" si="36"/>
        <v>-1.9394591073393598E-3</v>
      </c>
      <c r="AU75">
        <f t="shared" si="23"/>
        <v>-4.908018965511852E-3</v>
      </c>
      <c r="AW75">
        <v>72</v>
      </c>
      <c r="AX75">
        <f>IF(Z75&gt;0, (R75*SUMPRODUCT(K75:$K$98, X75:$X$98)-K75*$AZ$3)/Z75, 0)</f>
        <v>-8.6742053223910381E+27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8"/>
        <v>250000</v>
      </c>
      <c r="S76">
        <f t="shared" si="29"/>
        <v>-6.6529602993669734E+28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-33.819552355722983</v>
      </c>
      <c r="AC76">
        <f t="shared" si="30"/>
        <v>-30.196028889038374</v>
      </c>
      <c r="AE76">
        <f t="shared" si="31"/>
        <v>0</v>
      </c>
      <c r="AF76">
        <f t="shared" si="32"/>
        <v>0</v>
      </c>
      <c r="AG76">
        <f t="shared" si="32"/>
        <v>-5.6734197128591599E-27</v>
      </c>
      <c r="AH76">
        <f t="shared" si="33"/>
        <v>-8.5150060254933459E-22</v>
      </c>
      <c r="AI76">
        <f t="shared" si="34"/>
        <v>-8.5150627596904751E-22</v>
      </c>
      <c r="AJ76">
        <f t="shared" si="35"/>
        <v>-3.6235234666846097</v>
      </c>
      <c r="AK76">
        <f t="shared" si="49"/>
        <v>-2.3673686649006092</v>
      </c>
      <c r="AL76">
        <f t="shared" si="26"/>
        <v>-5.9908921315852188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-5.561137670430365E-25</v>
      </c>
      <c r="AR76">
        <f t="shared" si="36"/>
        <v>-5.5611747234494596E-25</v>
      </c>
      <c r="AS76">
        <f t="shared" si="36"/>
        <v>-2.3665177440788361E-3</v>
      </c>
      <c r="AT76">
        <f t="shared" si="36"/>
        <v>-1.5461249261315047E-3</v>
      </c>
      <c r="AU76">
        <f t="shared" si="23"/>
        <v>-3.9126426702103404E-3</v>
      </c>
      <c r="AW76">
        <v>73</v>
      </c>
      <c r="AX76">
        <f>IF(Z76&gt;0, (R76*SUMPRODUCT(K76:$K$98, X76:$X$98)-K76*$AZ$3)/Z76, 0)</f>
        <v>-6.6529602993669734E+28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8"/>
        <v>250000</v>
      </c>
      <c r="S77">
        <f t="shared" si="29"/>
        <v>-5.3280750187397915E+29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-30.196028889038374</v>
      </c>
      <c r="AC77">
        <f t="shared" si="30"/>
        <v>-26.960740079498546</v>
      </c>
      <c r="AE77">
        <f t="shared" si="31"/>
        <v>0</v>
      </c>
      <c r="AF77">
        <f t="shared" si="32"/>
        <v>0</v>
      </c>
      <c r="AG77">
        <f t="shared" si="32"/>
        <v>-6.3251596459961635E-28</v>
      </c>
      <c r="AH77">
        <f t="shared" si="33"/>
        <v>-9.9683391022619042E-23</v>
      </c>
      <c r="AI77">
        <f t="shared" si="34"/>
        <v>-9.9684023538583638E-23</v>
      </c>
      <c r="AJ77">
        <f t="shared" si="35"/>
        <v>-3.2352888095398278</v>
      </c>
      <c r="AK77">
        <f t="shared" si="49"/>
        <v>-2.1137220222326865</v>
      </c>
      <c r="AL77">
        <f t="shared" si="26"/>
        <v>-5.3490108317725138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-5.8127743965899688E-26</v>
      </c>
      <c r="AR77">
        <f t="shared" si="36"/>
        <v>-5.8128112800924936E-26</v>
      </c>
      <c r="AS77">
        <f t="shared" si="36"/>
        <v>-1.8865734566954992E-3</v>
      </c>
      <c r="AT77">
        <f t="shared" si="36"/>
        <v>-1.232561325041059E-3</v>
      </c>
      <c r="AU77">
        <f t="shared" si="23"/>
        <v>-3.1191347817365578E-3</v>
      </c>
      <c r="AW77">
        <v>74</v>
      </c>
      <c r="AX77">
        <f>IF(Z77&gt;0, (R77*SUMPRODUCT(K77:$K$98, X77:$X$98)-K77*$AZ$3)/Z77, 0)</f>
        <v>-5.3280750187397915E+29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8"/>
        <v>250000</v>
      </c>
      <c r="S78">
        <f t="shared" si="29"/>
        <v>-4.4642029490109029E+30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-26.960740079498546</v>
      </c>
      <c r="AC78">
        <f t="shared" si="30"/>
        <v>-24.07208935669513</v>
      </c>
      <c r="AE78">
        <f t="shared" si="31"/>
        <v>0</v>
      </c>
      <c r="AF78">
        <f t="shared" si="32"/>
        <v>0</v>
      </c>
      <c r="AG78">
        <f t="shared" si="32"/>
        <v>-6.7403099813228105E-29</v>
      </c>
      <c r="AH78">
        <f t="shared" si="33"/>
        <v>-1.117575410280784E-23</v>
      </c>
      <c r="AI78">
        <f t="shared" si="34"/>
        <v>-1.1175821505907654E-23</v>
      </c>
      <c r="AJ78">
        <f t="shared" si="35"/>
        <v>-2.8886507228034155</v>
      </c>
      <c r="AK78">
        <f t="shared" si="49"/>
        <v>-1.8872518055648984</v>
      </c>
      <c r="AL78">
        <f t="shared" si="26"/>
        <v>-4.7759025283683139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-5.8186130827528719E-27</v>
      </c>
      <c r="AR78">
        <f t="shared" si="36"/>
        <v>-5.8186481759156946E-27</v>
      </c>
      <c r="AS78">
        <f t="shared" si="36"/>
        <v>-1.503964809227916E-3</v>
      </c>
      <c r="AT78">
        <f t="shared" si="36"/>
        <v>-9.8259034202890518E-4</v>
      </c>
      <c r="AU78">
        <f t="shared" si="23"/>
        <v>-2.4865551512568214E-3</v>
      </c>
      <c r="AW78">
        <v>75</v>
      </c>
      <c r="AX78">
        <f>IF(Z78&gt;0, (R78*SUMPRODUCT(K78:$K$98, X78:$X$98)-K78*$AZ$3)/Z78, 0)</f>
        <v>-4.4642029490109029E+30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-24.07208935669513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-1.3480619962645621E-24</v>
      </c>
      <c r="AI79">
        <f t="shared" si="34"/>
        <v>-1.3480619962645621E-24</v>
      </c>
      <c r="AJ79">
        <f t="shared" si="35"/>
        <v>-24.07208935669513</v>
      </c>
      <c r="AK79">
        <f t="shared" si="49"/>
        <v>-1.6850462549686593</v>
      </c>
      <c r="AL79">
        <f t="shared" si="26"/>
        <v>-25.757135611663792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-6.2666362182602494E-28</v>
      </c>
      <c r="AR79">
        <f t="shared" si="36"/>
        <v>-6.2666362182602494E-28</v>
      </c>
      <c r="AS79">
        <f t="shared" si="36"/>
        <v>-1.1190214354374376E-2</v>
      </c>
      <c r="AT79">
        <f t="shared" si="36"/>
        <v>-7.8331500480620635E-4</v>
      </c>
      <c r="AU79">
        <f t="shared" si="23"/>
        <v>-1.1973529359180583E-2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85464.215946560944</v>
      </c>
      <c r="AO81" s="8">
        <f t="shared" si="50"/>
        <v>-8546.4215946560944</v>
      </c>
      <c r="AP81" s="8">
        <f t="shared" si="50"/>
        <v>-206.25568549774636</v>
      </c>
      <c r="AQ81" s="8">
        <f t="shared" si="50"/>
        <v>-46235.030163573516</v>
      </c>
      <c r="AR81" s="8">
        <f t="shared" si="50"/>
        <v>30476.508502833596</v>
      </c>
      <c r="AS81" s="8">
        <f t="shared" si="50"/>
        <v>-7421.8636853037524</v>
      </c>
      <c r="AT81" s="8">
        <f t="shared" si="50"/>
        <v>1759.1742032813181</v>
      </c>
      <c r="AU81" s="8">
        <f t="shared" si="50"/>
        <v>24813.819020811141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19B2-942D-4B17-B89E-C833C01ABE2A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151909.28597049569</v>
      </c>
      <c r="K3">
        <v>1</v>
      </c>
      <c r="L3" s="2">
        <v>0</v>
      </c>
      <c r="O3">
        <f>$C$3</f>
        <v>151909.28597049569</v>
      </c>
      <c r="P3" s="2">
        <f>O3*C5</f>
        <v>15190.928597049569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151909.28597049569</v>
      </c>
      <c r="AF3">
        <f t="shared" ref="AF3:AG34" si="4">-$Z3*P3</f>
        <v>-15190.928597049569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136618.35737344611</v>
      </c>
      <c r="AJ3">
        <f t="shared" ref="AJ3:AJ66" si="7">AB3-AC3</f>
        <v>0</v>
      </c>
      <c r="AL3">
        <f t="shared" ref="AL3:AL34" si="8">SUM(AI3:AK3)</f>
        <v>136618.35737344611</v>
      </c>
      <c r="AN3">
        <f t="shared" ref="AN3:AU34" si="9">AE3*$K3</f>
        <v>151909.28597049569</v>
      </c>
      <c r="AO3">
        <f t="shared" si="9"/>
        <v>-15190.928597049569</v>
      </c>
      <c r="AP3">
        <f t="shared" si="9"/>
        <v>-100</v>
      </c>
      <c r="AQ3">
        <f t="shared" si="9"/>
        <v>0</v>
      </c>
      <c r="AR3">
        <f t="shared" si="9"/>
        <v>136618.35737344611</v>
      </c>
      <c r="AS3">
        <f t="shared" si="9"/>
        <v>0</v>
      </c>
      <c r="AT3">
        <f t="shared" si="9"/>
        <v>0</v>
      </c>
      <c r="AU3">
        <f t="shared" si="9"/>
        <v>136618.35737344611</v>
      </c>
      <c r="AW3">
        <v>0</v>
      </c>
      <c r="AX3">
        <f>IF(Z3&gt;0, (R3*SUMPRODUCT(K3:$K$98, X3:$X$98)-K3*$AZ$3)/Z3, 0)</f>
        <v>0</v>
      </c>
      <c r="AZ3">
        <f>C6*ABS(SUMPRODUCT(X4:X69, K4:K69))/1</f>
        <v>93135.506323108915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250000</v>
      </c>
      <c r="S4">
        <f t="shared" si="1"/>
        <v>6425.0150777212684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6247.2645812403498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-4416.3455000000004</v>
      </c>
      <c r="AI4">
        <f t="shared" si="6"/>
        <v>-4416.3455000000004</v>
      </c>
      <c r="AJ4">
        <f t="shared" si="7"/>
        <v>-6247.2645812403498</v>
      </c>
      <c r="AK4">
        <f>G4*SUM(AB4, AE4:AF4)</f>
        <v>0</v>
      </c>
      <c r="AL4">
        <f t="shared" si="8"/>
        <v>-10663.610081240349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-4120.1096184345561</v>
      </c>
      <c r="AR4">
        <f t="shared" si="9"/>
        <v>-4120.1096184345561</v>
      </c>
      <c r="AS4">
        <f t="shared" si="9"/>
        <v>-5828.2158608455538</v>
      </c>
      <c r="AT4">
        <f t="shared" si="9"/>
        <v>0</v>
      </c>
      <c r="AU4">
        <f t="shared" si="9"/>
        <v>-9948.325479280109</v>
      </c>
      <c r="AW4">
        <v>1</v>
      </c>
      <c r="AX4">
        <f>IF(Z4&gt;0, (R4*SUMPRODUCT(K4:$K$98, X4:$X$98)-K4*$AZ$3)/Z4, 0)</f>
        <v>6425.0150777212684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250000</v>
      </c>
      <c r="S5">
        <f t="shared" si="1"/>
        <v>9949.7537955353855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6247.2645812403498</v>
      </c>
      <c r="AC5">
        <f t="shared" si="2"/>
        <v>9374.4785178103921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-5107.3283264809552</v>
      </c>
      <c r="AI5">
        <f t="shared" si="6"/>
        <v>-5119.1056009623808</v>
      </c>
      <c r="AJ5">
        <f t="shared" si="7"/>
        <v>-3127.2139365700423</v>
      </c>
      <c r="AK5">
        <f>G5*SUM(AB5, AE5:AF5)</f>
        <v>256.13784783085435</v>
      </c>
      <c r="AL5">
        <f t="shared" si="8"/>
        <v>-7990.1816897015688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-4367.3174008589522</v>
      </c>
      <c r="AR5">
        <f t="shared" si="9"/>
        <v>-4377.3882426943474</v>
      </c>
      <c r="AS5">
        <f t="shared" si="9"/>
        <v>-2674.1057101377437</v>
      </c>
      <c r="AT5">
        <f t="shared" si="9"/>
        <v>219.02552730950299</v>
      </c>
      <c r="AU5">
        <f t="shared" si="9"/>
        <v>-6832.4684255225884</v>
      </c>
      <c r="AW5">
        <v>2</v>
      </c>
      <c r="AX5">
        <f>IF(Z5&gt;0, (R5*SUMPRODUCT(K5:$K$98, X5:$X$98)-K5*$AZ$3)/Z5, 0)</f>
        <v>9949.7537955353855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250000</v>
      </c>
      <c r="S6">
        <f t="shared" si="1"/>
        <v>14073.578069370869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9374.4785178103921</v>
      </c>
      <c r="AC6">
        <f t="shared" si="2"/>
        <v>12802.415625994967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-5770.6897211454125</v>
      </c>
      <c r="AI6">
        <f t="shared" si="6"/>
        <v>-5782.0606883959672</v>
      </c>
      <c r="AJ6">
        <f t="shared" si="7"/>
        <v>-3427.9371081845748</v>
      </c>
      <c r="AK6">
        <f>G6*SUM(AB6, AE6:AF6)</f>
        <v>548.40699329190795</v>
      </c>
      <c r="AL6">
        <f t="shared" si="8"/>
        <v>-8661.5908032886327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-4451.5679278762645</v>
      </c>
      <c r="AR6">
        <f t="shared" si="9"/>
        <v>-4460.3396060581672</v>
      </c>
      <c r="AS6">
        <f t="shared" si="9"/>
        <v>-2644.3450656609721</v>
      </c>
      <c r="AT6">
        <f t="shared" si="9"/>
        <v>423.04665485926495</v>
      </c>
      <c r="AU6">
        <f t="shared" si="9"/>
        <v>-6681.6380168598726</v>
      </c>
      <c r="AW6">
        <v>3</v>
      </c>
      <c r="AX6">
        <f>IF(Z6&gt;0, (R6*SUMPRODUCT(K6:$K$98, X6:$X$98)-K6*$AZ$3)/Z6, 0)</f>
        <v>14073.578069370869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250000</v>
      </c>
      <c r="S7">
        <f t="shared" si="1"/>
        <v>16949.160250356377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12802.415625994967</v>
      </c>
      <c r="AC7">
        <f t="shared" si="2"/>
        <v>14828.788986874948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-6420.6134741547248</v>
      </c>
      <c r="AI7">
        <f t="shared" si="6"/>
        <v>-6431.5497010590661</v>
      </c>
      <c r="AJ7">
        <f t="shared" si="7"/>
        <v>-2026.3733608799812</v>
      </c>
      <c r="AK7">
        <f>G7*SUM(AB7, AE7:AF7)</f>
        <v>628.59860723635279</v>
      </c>
      <c r="AL7">
        <f t="shared" si="8"/>
        <v>-7829.3244547026943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-4506.3466739525757</v>
      </c>
      <c r="AR7">
        <f t="shared" si="9"/>
        <v>-4514.022331416516</v>
      </c>
      <c r="AS7">
        <f t="shared" si="9"/>
        <v>-1422.2224857087781</v>
      </c>
      <c r="AT7">
        <f t="shared" si="9"/>
        <v>441.18576120075244</v>
      </c>
      <c r="AU7">
        <f t="shared" si="9"/>
        <v>-5495.0590559245411</v>
      </c>
      <c r="AW7">
        <v>4</v>
      </c>
      <c r="AX7">
        <f>IF(Z7&gt;0, (R7*SUMPRODUCT(K7:$K$98, X7:$X$98)-K7*$AZ$3)/Z7, 0)</f>
        <v>16949.160250356377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250000</v>
      </c>
      <c r="S8">
        <f t="shared" si="1"/>
        <v>17512.642676020521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14828.788986874948</v>
      </c>
      <c r="AC8">
        <f t="shared" si="2"/>
        <v>14672.968408638126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-7074.7821059791277</v>
      </c>
      <c r="AI8">
        <f t="shared" si="6"/>
        <v>-7085.2552315091261</v>
      </c>
      <c r="AJ8">
        <f t="shared" si="7"/>
        <v>155.82057823682226</v>
      </c>
      <c r="AK8">
        <f t="shared" ref="AK8:AK69" si="22">G8*SUM(AB8:AB8, AE8:AF8)</f>
        <v>315.85320542043638</v>
      </c>
      <c r="AL8">
        <f t="shared" si="8"/>
        <v>-6613.5814478518678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-4635.0031855261159</v>
      </c>
      <c r="AR8">
        <f t="shared" si="9"/>
        <v>-4641.8645940425604</v>
      </c>
      <c r="AS8">
        <f t="shared" si="9"/>
        <v>102.08496398607294</v>
      </c>
      <c r="AT8">
        <f t="shared" si="9"/>
        <v>206.92942783991887</v>
      </c>
      <c r="AU8">
        <f t="shared" si="9"/>
        <v>-4332.8502022165685</v>
      </c>
      <c r="AW8">
        <v>5</v>
      </c>
      <c r="AX8">
        <f>IF(Z8&gt;0, (R8*SUMPRODUCT(K8:$K$98, X8:$X$98)-K8*$AZ$3)/Z8, 0)</f>
        <v>17512.642676020521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250000</v>
      </c>
      <c r="S9">
        <f t="shared" si="1"/>
        <v>16621.705119963804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14672.968408638126</v>
      </c>
      <c r="AC9">
        <f t="shared" si="2"/>
        <v>13268.253387519779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-7805.7272833884927</v>
      </c>
      <c r="AI9">
        <f t="shared" si="6"/>
        <v>-7815.7053912990223</v>
      </c>
      <c r="AJ9">
        <f t="shared" si="7"/>
        <v>1404.7150211183471</v>
      </c>
      <c r="AK9">
        <f t="shared" si="22"/>
        <v>86.570513610964937</v>
      </c>
      <c r="AL9">
        <f t="shared" si="8"/>
        <v>-6324.4198565697106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-4843.1458979765748</v>
      </c>
      <c r="AR9">
        <f t="shared" si="9"/>
        <v>-4849.3369203684651</v>
      </c>
      <c r="AS9">
        <f t="shared" si="9"/>
        <v>871.57026441770472</v>
      </c>
      <c r="AT9">
        <f t="shared" si="9"/>
        <v>53.71358909411731</v>
      </c>
      <c r="AU9">
        <f t="shared" si="9"/>
        <v>-3924.0530668566439</v>
      </c>
      <c r="AW9">
        <v>6</v>
      </c>
      <c r="AX9">
        <f>IF(Z9&gt;0, (R9*SUMPRODUCT(K9:$K$98, X9:$X$98)-K9*$AZ$3)/Z9, 0)</f>
        <v>16621.705119963804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250000</v>
      </c>
      <c r="S10">
        <f t="shared" si="1"/>
        <v>15060.772429860206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13268.253387519779</v>
      </c>
      <c r="AC10">
        <f t="shared" si="2"/>
        <v>11390.928312781711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-8483.7992418266113</v>
      </c>
      <c r="AI10">
        <f t="shared" si="6"/>
        <v>-8493.2533786959448</v>
      </c>
      <c r="AJ10">
        <f t="shared" si="7"/>
        <v>1877.325074738068</v>
      </c>
      <c r="AK10">
        <f t="shared" si="22"/>
        <v>54.399838888831098</v>
      </c>
      <c r="AL10">
        <f t="shared" si="8"/>
        <v>-6561.5284650690455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-4993.7034465321567</v>
      </c>
      <c r="AR10">
        <f t="shared" si="9"/>
        <v>-4999.2683066287536</v>
      </c>
      <c r="AS10">
        <f t="shared" si="9"/>
        <v>1105.0243444895898</v>
      </c>
      <c r="AT10">
        <f t="shared" si="9"/>
        <v>32.020637830588349</v>
      </c>
      <c r="AU10">
        <f t="shared" si="9"/>
        <v>-3862.2233243085752</v>
      </c>
      <c r="AW10">
        <v>7</v>
      </c>
      <c r="AX10">
        <f>IF(Z10&gt;0, (R10*SUMPRODUCT(K10:$K$98, X10:$X$98)-K10*$AZ$3)/Z10, 0)</f>
        <v>15060.772429860206</v>
      </c>
    </row>
    <row r="11" spans="1:52" x14ac:dyDescent="0.25">
      <c r="A11" t="s">
        <v>33</v>
      </c>
      <c r="C11" s="12">
        <f>AU71</f>
        <v>42392.269441509059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250000</v>
      </c>
      <c r="S11">
        <f t="shared" si="1"/>
        <v>12806.658525688015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11390.928312781711</v>
      </c>
      <c r="AC11">
        <f t="shared" si="2"/>
        <v>9126.819103059468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-9026.4056239463662</v>
      </c>
      <c r="AI11">
        <f t="shared" si="6"/>
        <v>-9035.3138991658088</v>
      </c>
      <c r="AJ11">
        <f t="shared" si="7"/>
        <v>2264.1092097222427</v>
      </c>
      <c r="AK11">
        <f t="shared" si="22"/>
        <v>27.338227950676103</v>
      </c>
      <c r="AL11">
        <f t="shared" si="8"/>
        <v>-6743.8664614928903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-5048.5466237288865</v>
      </c>
      <c r="AR11">
        <f t="shared" si="9"/>
        <v>-5053.5290989971209</v>
      </c>
      <c r="AS11">
        <f t="shared" si="9"/>
        <v>1266.3358354041352</v>
      </c>
      <c r="AT11">
        <f t="shared" si="9"/>
        <v>15.290507004578259</v>
      </c>
      <c r="AU11">
        <f t="shared" si="9"/>
        <v>-3771.9027565884076</v>
      </c>
      <c r="AW11">
        <v>8</v>
      </c>
      <c r="AX11">
        <f>IF(Z11&gt;0, (R11*SUMPRODUCT(K11:$K$98, X11:$X$98)-K11*$AZ$3)/Z11, 0)</f>
        <v>12806.658525688015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250000</v>
      </c>
      <c r="S12">
        <f t="shared" si="1"/>
        <v>9989.6343380051258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9126.819103059468</v>
      </c>
      <c r="AC12">
        <f t="shared" si="2"/>
        <v>6667.2538415876106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-9529.5477760177164</v>
      </c>
      <c r="AI12">
        <f t="shared" si="6"/>
        <v>-9537.8904910961628</v>
      </c>
      <c r="AJ12">
        <f t="shared" si="7"/>
        <v>2459.5652614718574</v>
      </c>
      <c r="AK12">
        <f t="shared" si="22"/>
        <v>20.991683937036775</v>
      </c>
      <c r="AL12">
        <f t="shared" si="8"/>
        <v>-7057.3335456872683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-5065.0559487451719</v>
      </c>
      <c r="AR12">
        <f t="shared" si="9"/>
        <v>-5069.4901904982917</v>
      </c>
      <c r="AS12">
        <f t="shared" si="9"/>
        <v>1307.2850833799992</v>
      </c>
      <c r="AT12">
        <f t="shared" si="9"/>
        <v>11.157303168891623</v>
      </c>
      <c r="AU12">
        <f t="shared" si="9"/>
        <v>-3751.047803949401</v>
      </c>
      <c r="AW12">
        <v>9</v>
      </c>
      <c r="AX12">
        <f>IF(Z12&gt;0, (R12*SUMPRODUCT(K12:$K$98, X12:$X$98)-K12*$AZ$3)/Z12, 0)</f>
        <v>9989.6343380051258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250000</v>
      </c>
      <c r="S13">
        <f t="shared" si="1"/>
        <v>6520.6537794003534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6667.2538415876106</v>
      </c>
      <c r="AC13">
        <f t="shared" si="2"/>
        <v>4049.0901064784048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-9944.8025286357588</v>
      </c>
      <c r="AI13">
        <f t="shared" si="6"/>
        <v>-9952.5645764369892</v>
      </c>
      <c r="AJ13">
        <f t="shared" si="7"/>
        <v>2618.1637351092058</v>
      </c>
      <c r="AK13">
        <f t="shared" si="22"/>
        <v>13.334507683175222</v>
      </c>
      <c r="AL13">
        <f t="shared" si="8"/>
        <v>-7321.0663336446078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-5024.4945477296469</v>
      </c>
      <c r="AR13">
        <f t="shared" si="9"/>
        <v>-5028.416231115938</v>
      </c>
      <c r="AS13">
        <f t="shared" si="9"/>
        <v>1322.7964430907916</v>
      </c>
      <c r="AT13">
        <f t="shared" si="9"/>
        <v>6.7371032212908126</v>
      </c>
      <c r="AU13">
        <f t="shared" si="9"/>
        <v>-3698.8826848038557</v>
      </c>
      <c r="AW13">
        <v>10</v>
      </c>
      <c r="AX13">
        <f>IF(Z13&gt;0, (R13*SUMPRODUCT(K13:$K$98, X13:$X$98)-K13*$AZ$3)/Z13, 0)</f>
        <v>6520.6537794003534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250000</v>
      </c>
      <c r="S14">
        <f t="shared" si="1"/>
        <v>2340.0089610893492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4049.0901064784048</v>
      </c>
      <c r="AC14">
        <f t="shared" si="2"/>
        <v>1342.0333698700417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-10309.462005080852</v>
      </c>
      <c r="AI14">
        <f t="shared" si="6"/>
        <v>-10316.630959303815</v>
      </c>
      <c r="AJ14">
        <f t="shared" si="7"/>
        <v>2707.0567366083633</v>
      </c>
      <c r="AK14">
        <f t="shared" si="22"/>
        <v>7.2883621916611281</v>
      </c>
      <c r="AL14">
        <f t="shared" si="8"/>
        <v>-7602.2858605037909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-4952.2099834366245</v>
      </c>
      <c r="AR14">
        <f t="shared" si="9"/>
        <v>-4955.6536322571219</v>
      </c>
      <c r="AS14">
        <f t="shared" si="9"/>
        <v>1300.3504344023402</v>
      </c>
      <c r="AT14">
        <f t="shared" si="9"/>
        <v>3.5010071321527909</v>
      </c>
      <c r="AU14">
        <f t="shared" si="9"/>
        <v>-3651.8021907226293</v>
      </c>
      <c r="AW14">
        <v>11</v>
      </c>
      <c r="AX14">
        <f>IF(Z14&gt;0, (R14*SUMPRODUCT(K14:$K$98, X14:$X$98)-K14*$AZ$3)/Z14, 0)</f>
        <v>2340.0089610893492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250000</v>
      </c>
      <c r="S15">
        <f t="shared" si="1"/>
        <v>-2502.0620003208392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1342.0333698700417</v>
      </c>
      <c r="AC15">
        <f t="shared" si="2"/>
        <v>-1314.0608475201007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-10647.503296985009</v>
      </c>
      <c r="AI15">
        <f t="shared" si="6"/>
        <v>-10654.068186500894</v>
      </c>
      <c r="AJ15">
        <f t="shared" si="7"/>
        <v>2656.0942173901421</v>
      </c>
      <c r="AK15">
        <f t="shared" si="22"/>
        <v>5.5023368164671718</v>
      </c>
      <c r="AL15">
        <f t="shared" si="8"/>
        <v>-7992.4716322942841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-4852.0919100596975</v>
      </c>
      <c r="AR15">
        <f t="shared" si="9"/>
        <v>-4855.0835454151411</v>
      </c>
      <c r="AS15">
        <f t="shared" si="9"/>
        <v>1210.3882858814763</v>
      </c>
      <c r="AT15">
        <f t="shared" si="9"/>
        <v>2.5074276296457092</v>
      </c>
      <c r="AU15">
        <f t="shared" si="9"/>
        <v>-3642.1878319040188</v>
      </c>
      <c r="AW15">
        <v>12</v>
      </c>
      <c r="AX15">
        <f>IF(Z15&gt;0, (R15*SUMPRODUCT(K15:$K$98, X15:$X$98)-K15*$AZ$3)/Z15, 0)</f>
        <v>-2502.0620003208392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250000</v>
      </c>
      <c r="S16">
        <f t="shared" si="1"/>
        <v>-8128.8214450236901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-1314.0608475201007</v>
      </c>
      <c r="AC16">
        <f t="shared" si="2"/>
        <v>-3873.6147159621905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-10852.698916896723</v>
      </c>
      <c r="AI16">
        <f t="shared" si="6"/>
        <v>-10858.655522571604</v>
      </c>
      <c r="AJ16">
        <f t="shared" si="7"/>
        <v>2559.5538684420899</v>
      </c>
      <c r="AK16">
        <f t="shared" si="22"/>
        <v>-9.3298320173927145</v>
      </c>
      <c r="AL16">
        <f t="shared" si="8"/>
        <v>-8308.4314861469065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-4678.4599652332736</v>
      </c>
      <c r="AR16">
        <f t="shared" si="9"/>
        <v>-4681.0277819019202</v>
      </c>
      <c r="AS16">
        <f t="shared" si="9"/>
        <v>1103.3909992398831</v>
      </c>
      <c r="AT16">
        <f t="shared" si="9"/>
        <v>-4.0219714846935695</v>
      </c>
      <c r="AU16">
        <f t="shared" si="9"/>
        <v>-3581.6587541467311</v>
      </c>
      <c r="AW16">
        <v>13</v>
      </c>
      <c r="AX16">
        <f>IF(Z16&gt;0, (R16*SUMPRODUCT(K16:$K$98, X16:$X$98)-K16*$AZ$3)/Z16, 0)</f>
        <v>-8128.8214450236901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250000</v>
      </c>
      <c r="S17">
        <f t="shared" si="1"/>
        <v>-14351.328360324807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-3873.6147159621905</v>
      </c>
      <c r="AC17">
        <f t="shared" si="2"/>
        <v>-6144.1597739056924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-10909.589054472308</v>
      </c>
      <c r="AI17">
        <f t="shared" si="6"/>
        <v>-10914.940614637717</v>
      </c>
      <c r="AJ17">
        <f t="shared" si="7"/>
        <v>2270.5450579435019</v>
      </c>
      <c r="AK17">
        <f t="shared" si="22"/>
        <v>-53.455883080278227</v>
      </c>
      <c r="AL17">
        <f t="shared" si="8"/>
        <v>-8697.851439774493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-4420.9292887037464</v>
      </c>
      <c r="AR17">
        <f t="shared" si="9"/>
        <v>-4423.0979193421135</v>
      </c>
      <c r="AS17">
        <f t="shared" si="9"/>
        <v>920.10057371216931</v>
      </c>
      <c r="AT17">
        <f t="shared" si="9"/>
        <v>-21.66210642611194</v>
      </c>
      <c r="AU17">
        <f t="shared" si="9"/>
        <v>-3524.6594520560557</v>
      </c>
      <c r="AW17">
        <v>14</v>
      </c>
      <c r="AX17">
        <f>IF(Z17&gt;0, (R17*SUMPRODUCT(K17:$K$98, X17:$X$98)-K17*$AZ$3)/Z17, 0)</f>
        <v>-14351.328360324807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250000</v>
      </c>
      <c r="S18">
        <f t="shared" si="1"/>
        <v>-21147.920988148857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-6144.1597739056924</v>
      </c>
      <c r="AC18">
        <f t="shared" si="2"/>
        <v>-8043.346352240118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-10876.528647357349</v>
      </c>
      <c r="AI18">
        <f t="shared" si="6"/>
        <v>-10881.282865488736</v>
      </c>
      <c r="AJ18">
        <f t="shared" si="7"/>
        <v>1899.1865783344256</v>
      </c>
      <c r="AK18">
        <f t="shared" si="22"/>
        <v>-132.71385111636297</v>
      </c>
      <c r="AL18">
        <f t="shared" si="8"/>
        <v>-9114.8101382706736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-4113.0385491508205</v>
      </c>
      <c r="AR18">
        <f t="shared" si="9"/>
        <v>-4114.8363913741496</v>
      </c>
      <c r="AS18">
        <f t="shared" si="9"/>
        <v>718.19124115645718</v>
      </c>
      <c r="AT18">
        <f t="shared" si="9"/>
        <v>-50.186709688894126</v>
      </c>
      <c r="AU18">
        <f t="shared" si="9"/>
        <v>-3446.8318599065869</v>
      </c>
      <c r="AW18">
        <v>15</v>
      </c>
      <c r="AX18">
        <f>IF(Z18&gt;0, (R18*SUMPRODUCT(K18:$K$98, X18:$X$98)-K18*$AZ$3)/Z18, 0)</f>
        <v>-21147.920988148857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250000</v>
      </c>
      <c r="S19">
        <f t="shared" si="1"/>
        <v>-29323.684881249916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-8043.346352240118</v>
      </c>
      <c r="AC19">
        <f t="shared" si="2"/>
        <v>-9781.6794835517976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-10739.50215839283</v>
      </c>
      <c r="AI19">
        <f t="shared" si="6"/>
        <v>-10743.671859234984</v>
      </c>
      <c r="AJ19">
        <f t="shared" si="7"/>
        <v>1738.3331313116796</v>
      </c>
      <c r="AK19">
        <f t="shared" si="22"/>
        <v>-179.36662365495462</v>
      </c>
      <c r="AL19">
        <f t="shared" si="8"/>
        <v>-9184.7053515782591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-3787.3925058657492</v>
      </c>
      <c r="AR19">
        <f t="shared" si="9"/>
        <v>-3788.8629924384381</v>
      </c>
      <c r="AS19">
        <f t="shared" si="9"/>
        <v>613.0405094320738</v>
      </c>
      <c r="AT19">
        <f t="shared" si="9"/>
        <v>-63.25542806491503</v>
      </c>
      <c r="AU19">
        <f t="shared" si="9"/>
        <v>-3239.0779110712792</v>
      </c>
      <c r="AW19">
        <v>16</v>
      </c>
      <c r="AX19">
        <f>IF(Z19&gt;0, (R19*SUMPRODUCT(K19:$K$98, X19:$X$98)-K19*$AZ$3)/Z19, 0)</f>
        <v>-29323.684881249916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250000</v>
      </c>
      <c r="S20">
        <f t="shared" si="1"/>
        <v>-41206.839040728904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-9781.6794835517976</v>
      </c>
      <c r="AC20">
        <f t="shared" si="2"/>
        <v>-11877.43540519839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-10500.221552907784</v>
      </c>
      <c r="AI20">
        <f t="shared" si="6"/>
        <v>-10503.824545663871</v>
      </c>
      <c r="AJ20">
        <f t="shared" si="7"/>
        <v>2095.7559216465925</v>
      </c>
      <c r="AK20">
        <f t="shared" si="22"/>
        <v>-42.061221779272728</v>
      </c>
      <c r="AL20">
        <f t="shared" si="8"/>
        <v>-8450.1298457965513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-3512.290443691079</v>
      </c>
      <c r="AR20">
        <f t="shared" si="9"/>
        <v>-3513.4956332160928</v>
      </c>
      <c r="AS20">
        <f t="shared" si="9"/>
        <v>701.02363638888085</v>
      </c>
      <c r="AT20">
        <f t="shared" si="9"/>
        <v>-14.069343828692841</v>
      </c>
      <c r="AU20">
        <f t="shared" si="9"/>
        <v>-2826.5413406559051</v>
      </c>
      <c r="AW20">
        <v>17</v>
      </c>
      <c r="AX20">
        <f>IF(Z20&gt;0, (R20*SUMPRODUCT(K20:$K$98, X20:$X$98)-K20*$AZ$3)/Z20, 0)</f>
        <v>-41206.839040728904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250000</v>
      </c>
      <c r="S21">
        <f t="shared" si="1"/>
        <v>-56632.94323092058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-11877.43540519839</v>
      </c>
      <c r="AC21">
        <f t="shared" si="2"/>
        <v>-13861.081822708398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-10151.010684241732</v>
      </c>
      <c r="AI21">
        <f t="shared" si="6"/>
        <v>-10154.070096536045</v>
      </c>
      <c r="AJ21">
        <f t="shared" si="7"/>
        <v>1983.6464175100082</v>
      </c>
      <c r="AK21">
        <f t="shared" si="22"/>
        <v>-19.003896648317426</v>
      </c>
      <c r="AL21">
        <f t="shared" si="8"/>
        <v>-8189.4275756743536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-3228.8707947512203</v>
      </c>
      <c r="AR21">
        <f t="shared" si="9"/>
        <v>-3229.8439438605546</v>
      </c>
      <c r="AS21">
        <f t="shared" si="9"/>
        <v>630.96554459881281</v>
      </c>
      <c r="AT21">
        <f t="shared" si="9"/>
        <v>-6.0448293064530789</v>
      </c>
      <c r="AU21">
        <f t="shared" si="9"/>
        <v>-2604.9232285681946</v>
      </c>
      <c r="AW21">
        <v>18</v>
      </c>
      <c r="AX21">
        <f>IF(Z21&gt;0, (R21*SUMPRODUCT(K21:$K$98, X21:$X$98)-K21*$AZ$3)/Z21, 0)</f>
        <v>-56632.94323092058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250000</v>
      </c>
      <c r="S22">
        <f t="shared" si="1"/>
        <v>-74290.533120633234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-13861.081822708398</v>
      </c>
      <c r="AC22">
        <f t="shared" si="2"/>
        <v>-15126.024718103507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-9674.7744808724256</v>
      </c>
      <c r="AI22">
        <f t="shared" si="6"/>
        <v>-9677.3195603197528</v>
      </c>
      <c r="AJ22">
        <f t="shared" si="7"/>
        <v>1264.9428953951083</v>
      </c>
      <c r="AK22">
        <f t="shared" si="22"/>
        <v>-291.08271827687639</v>
      </c>
      <c r="AL22">
        <f t="shared" si="8"/>
        <v>-8703.4593832015216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-2873.3779948490096</v>
      </c>
      <c r="AR22">
        <f t="shared" si="9"/>
        <v>-2874.1338755461306</v>
      </c>
      <c r="AS22">
        <f t="shared" si="9"/>
        <v>375.68411414186681</v>
      </c>
      <c r="AT22">
        <f t="shared" si="9"/>
        <v>-86.450663943764454</v>
      </c>
      <c r="AU22">
        <f t="shared" si="9"/>
        <v>-2584.9004253480284</v>
      </c>
      <c r="AW22">
        <v>19</v>
      </c>
      <c r="AX22">
        <f>IF(Z22&gt;0, (R22*SUMPRODUCT(K22:$K$98, X22:$X$98)-K22*$AZ$3)/Z22, 0)</f>
        <v>-74290.533120633234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250000</v>
      </c>
      <c r="S23">
        <f t="shared" si="1"/>
        <v>-91018.507016466392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-15126.024718103507</v>
      </c>
      <c r="AC23">
        <f t="shared" si="2"/>
        <v>-15035.72882056402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-9094.0247908317779</v>
      </c>
      <c r="AI23">
        <f t="shared" si="6"/>
        <v>-9096.0897182450899</v>
      </c>
      <c r="AJ23">
        <f t="shared" si="7"/>
        <v>-90.295897539486759</v>
      </c>
      <c r="AK23">
        <f t="shared" si="22"/>
        <v>-1058.8217302672456</v>
      </c>
      <c r="AL23">
        <f t="shared" si="8"/>
        <v>-10245.207346051822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-2411.5153029304092</v>
      </c>
      <c r="AR23">
        <f t="shared" si="9"/>
        <v>-2412.0628717100399</v>
      </c>
      <c r="AS23">
        <f t="shared" si="9"/>
        <v>-23.944286904499663</v>
      </c>
      <c r="AT23">
        <f t="shared" si="9"/>
        <v>-280.77389982364184</v>
      </c>
      <c r="AU23">
        <f t="shared" si="9"/>
        <v>-2716.7810584381809</v>
      </c>
      <c r="AW23">
        <v>20</v>
      </c>
      <c r="AX23">
        <f>IF(Z23&gt;0, (R23*SUMPRODUCT(K23:$K$98, X23:$X$98)-K23*$AZ$3)/Z23, 0)</f>
        <v>-91018.507016466392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250000</v>
      </c>
      <c r="S24">
        <f t="shared" si="1"/>
        <v>-113754.20068299602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-15035.72882056402</v>
      </c>
      <c r="AC24">
        <f t="shared" si="2"/>
        <v>-14801.106719576128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-8356.8591605324109</v>
      </c>
      <c r="AI24">
        <f t="shared" si="6"/>
        <v>-8358.4855957135642</v>
      </c>
      <c r="AJ24">
        <f t="shared" si="7"/>
        <v>-234.62210098789183</v>
      </c>
      <c r="AK24">
        <f t="shared" si="22"/>
        <v>-1052.5010174394815</v>
      </c>
      <c r="AL24">
        <f t="shared" si="8"/>
        <v>-9645.6087141409371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-1978.6043007813375</v>
      </c>
      <c r="AR24">
        <f t="shared" si="9"/>
        <v>-1978.9893822554361</v>
      </c>
      <c r="AS24">
        <f t="shared" si="9"/>
        <v>-55.550092343954326</v>
      </c>
      <c r="AT24">
        <f t="shared" si="9"/>
        <v>-249.19446405386324</v>
      </c>
      <c r="AU24">
        <f t="shared" si="9"/>
        <v>-2283.7339386532535</v>
      </c>
      <c r="AW24">
        <v>21</v>
      </c>
      <c r="AX24">
        <f>IF(Z24&gt;0, (R24*SUMPRODUCT(K24:$K$98, X24:$X$98)-K24*$AZ$3)/Z24, 0)</f>
        <v>-113754.20068299602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250000</v>
      </c>
      <c r="S25">
        <f t="shared" si="1"/>
        <v>-145709.12046871684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-14801.106719576128</v>
      </c>
      <c r="AC25">
        <f t="shared" si="2"/>
        <v>-14417.088338287556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-7467.3391677959271</v>
      </c>
      <c r="AI25">
        <f t="shared" si="6"/>
        <v>-7468.5759716668781</v>
      </c>
      <c r="AJ25">
        <f t="shared" si="7"/>
        <v>-384.01838128857162</v>
      </c>
      <c r="AK25">
        <f t="shared" si="22"/>
        <v>-1036.0774703703291</v>
      </c>
      <c r="AL25">
        <f t="shared" si="8"/>
        <v>-8888.671823325778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-1578.5695478422692</v>
      </c>
      <c r="AR25">
        <f t="shared" si="9"/>
        <v>-1578.8310038821605</v>
      </c>
      <c r="AS25">
        <f t="shared" si="9"/>
        <v>-81.180151174618146</v>
      </c>
      <c r="AT25">
        <f t="shared" si="9"/>
        <v>-219.02317641945217</v>
      </c>
      <c r="AU25">
        <f t="shared" si="9"/>
        <v>-1879.0343314762306</v>
      </c>
      <c r="AW25">
        <v>22</v>
      </c>
      <c r="AX25">
        <f>IF(Z25&gt;0, (R25*SUMPRODUCT(K25:$K$98, X25:$X$98)-K25*$AZ$3)/Z25, 0)</f>
        <v>-145709.12046871684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250000</v>
      </c>
      <c r="S26">
        <f t="shared" si="1"/>
        <v>-192512.76943882043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-14417.088338287556</v>
      </c>
      <c r="AC26">
        <f t="shared" si="2"/>
        <v>-13886.17334856741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-6455.9214839634888</v>
      </c>
      <c r="AI26">
        <f t="shared" si="6"/>
        <v>-6456.8231237215323</v>
      </c>
      <c r="AJ26">
        <f t="shared" si="7"/>
        <v>-530.91498972014597</v>
      </c>
      <c r="AK26">
        <f t="shared" si="22"/>
        <v>-1009.196183680129</v>
      </c>
      <c r="AL26">
        <f t="shared" si="8"/>
        <v>-7996.9342971218075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-1218.5351469584955</v>
      </c>
      <c r="AR26">
        <f t="shared" si="9"/>
        <v>-1218.70532866498</v>
      </c>
      <c r="AS26">
        <f t="shared" si="9"/>
        <v>-100.20855684631572</v>
      </c>
      <c r="AT26">
        <f t="shared" si="9"/>
        <v>-190.48264806895438</v>
      </c>
      <c r="AU26">
        <f t="shared" si="9"/>
        <v>-1509.3965335802502</v>
      </c>
      <c r="AW26">
        <v>23</v>
      </c>
      <c r="AX26">
        <f>IF(Z26&gt;0, (R26*SUMPRODUCT(K26:$K$98, X26:$X$98)-K26*$AZ$3)/Z26, 0)</f>
        <v>-192512.76943882043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250000</v>
      </c>
      <c r="S27">
        <f t="shared" si="1"/>
        <v>-264164.40224375325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-13886.17334856741</v>
      </c>
      <c r="AC27">
        <f t="shared" si="2"/>
        <v>-13221.240158416596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-5340.1452933262053</v>
      </c>
      <c r="AI27">
        <f t="shared" si="6"/>
        <v>-5340.7709094220018</v>
      </c>
      <c r="AJ27">
        <f t="shared" si="7"/>
        <v>-664.93319015081397</v>
      </c>
      <c r="AK27">
        <f t="shared" si="22"/>
        <v>-972.03213439971887</v>
      </c>
      <c r="AL27">
        <f t="shared" si="8"/>
        <v>-6977.736233972535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-899.94272616160265</v>
      </c>
      <c r="AR27">
        <f t="shared" si="9"/>
        <v>-900.0481574979907</v>
      </c>
      <c r="AS27">
        <f t="shared" si="9"/>
        <v>-112.05721099152521</v>
      </c>
      <c r="AT27">
        <f t="shared" si="9"/>
        <v>-163.81075811581451</v>
      </c>
      <c r="AU27">
        <f t="shared" si="9"/>
        <v>-1175.9161266053304</v>
      </c>
      <c r="AW27">
        <v>24</v>
      </c>
      <c r="AX27">
        <f>IF(Z27&gt;0, (R27*SUMPRODUCT(K27:$K$98, X27:$X$98)-K27*$AZ$3)/Z27, 0)</f>
        <v>-264164.40224375325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250000</v>
      </c>
      <c r="S28">
        <f t="shared" si="1"/>
        <v>-379602.1374324814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-13221.240158416596</v>
      </c>
      <c r="AC28">
        <f t="shared" si="2"/>
        <v>-12439.514726444893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-4194.7298591503613</v>
      </c>
      <c r="AI28">
        <f t="shared" si="6"/>
        <v>-4195.1394825922425</v>
      </c>
      <c r="AJ28">
        <f t="shared" si="7"/>
        <v>-781.72543197170307</v>
      </c>
      <c r="AK28">
        <f t="shared" si="22"/>
        <v>-925.48681108916185</v>
      </c>
      <c r="AL28">
        <f t="shared" si="8"/>
        <v>-5902.3517256531077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-631.17206983264543</v>
      </c>
      <c r="AR28">
        <f t="shared" si="9"/>
        <v>-631.23370499971111</v>
      </c>
      <c r="AS28">
        <f t="shared" si="9"/>
        <v>-117.62456117694718</v>
      </c>
      <c r="AT28">
        <f t="shared" si="9"/>
        <v>-139.25602977357835</v>
      </c>
      <c r="AU28">
        <f t="shared" si="9"/>
        <v>-888.11429595023674</v>
      </c>
      <c r="AW28">
        <v>25</v>
      </c>
      <c r="AX28">
        <f>IF(Z28&gt;0, (R28*SUMPRODUCT(K28:$K$98, X28:$X$98)-K28*$AZ$3)/Z28, 0)</f>
        <v>-379602.1374324814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250000</v>
      </c>
      <c r="S29">
        <f t="shared" si="1"/>
        <v>-576810.94048266404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-12439.514726444893</v>
      </c>
      <c r="AC29">
        <f t="shared" si="2"/>
        <v>-11569.197369372801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-3096.2506618136526</v>
      </c>
      <c r="AI29">
        <f t="shared" si="6"/>
        <v>-3096.5013764880246</v>
      </c>
      <c r="AJ29">
        <f t="shared" si="7"/>
        <v>-870.31735707209191</v>
      </c>
      <c r="AK29">
        <f t="shared" si="22"/>
        <v>-870.76603085114266</v>
      </c>
      <c r="AL29">
        <f t="shared" si="8"/>
        <v>-4837.5847644112591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-415.96986077035319</v>
      </c>
      <c r="AR29">
        <f t="shared" si="9"/>
        <v>-416.00354336248887</v>
      </c>
      <c r="AS29">
        <f t="shared" si="9"/>
        <v>-116.92392812771834</v>
      </c>
      <c r="AT29">
        <f t="shared" si="9"/>
        <v>-116.98420579570718</v>
      </c>
      <c r="AU29">
        <f t="shared" si="9"/>
        <v>-649.91167728591438</v>
      </c>
      <c r="AW29">
        <v>26</v>
      </c>
      <c r="AX29">
        <f>IF(Z29&gt;0, (R29*SUMPRODUCT(K29:$K$98, X29:$X$98)-K29*$AZ$3)/Z29, 0)</f>
        <v>-576810.94048266404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250000</v>
      </c>
      <c r="S30">
        <f t="shared" si="1"/>
        <v>-939083.56935225241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-11569.197369372801</v>
      </c>
      <c r="AC30">
        <f t="shared" si="2"/>
        <v>-10644.55167040678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-2130.390060469721</v>
      </c>
      <c r="AI30">
        <f t="shared" si="6"/>
        <v>-2130.5317484943257</v>
      </c>
      <c r="AJ30">
        <f t="shared" si="7"/>
        <v>-924.64569896602188</v>
      </c>
      <c r="AK30">
        <f t="shared" si="22"/>
        <v>-809.84381585609617</v>
      </c>
      <c r="AL30">
        <f t="shared" si="8"/>
        <v>-3865.0212633164438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-255.54468753169604</v>
      </c>
      <c r="AR30">
        <f t="shared" si="9"/>
        <v>-255.56168330286792</v>
      </c>
      <c r="AS30">
        <f t="shared" si="9"/>
        <v>-110.91316121128565</v>
      </c>
      <c r="AT30">
        <f t="shared" si="9"/>
        <v>-97.142438238184724</v>
      </c>
      <c r="AU30">
        <f t="shared" si="9"/>
        <v>-463.61728275233833</v>
      </c>
      <c r="AW30">
        <v>27</v>
      </c>
      <c r="AX30">
        <f>IF(Z30&gt;0, (R30*SUMPRODUCT(K30:$K$98, X30:$X$98)-K30*$AZ$3)/Z30, 0)</f>
        <v>-939083.56935225241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250000</v>
      </c>
      <c r="S31">
        <f t="shared" si="1"/>
        <v>-1670798.0198850096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-10644.55167040678</v>
      </c>
      <c r="AC31">
        <f t="shared" si="2"/>
        <v>-9703.1181796024284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-1353.554069975497</v>
      </c>
      <c r="AI31">
        <f t="shared" si="6"/>
        <v>-1353.6266634163567</v>
      </c>
      <c r="AJ31">
        <f t="shared" si="7"/>
        <v>-941.43349080435109</v>
      </c>
      <c r="AK31">
        <f t="shared" si="22"/>
        <v>-745.11861692847469</v>
      </c>
      <c r="AL31">
        <f t="shared" si="8"/>
        <v>-3040.1787711491825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-144.96571974547197</v>
      </c>
      <c r="AR31">
        <f t="shared" si="9"/>
        <v>-144.97349450721697</v>
      </c>
      <c r="AS31">
        <f t="shared" si="9"/>
        <v>-100.82758170821762</v>
      </c>
      <c r="AT31">
        <f t="shared" si="9"/>
        <v>-79.802247279816712</v>
      </c>
      <c r="AU31">
        <f t="shared" si="9"/>
        <v>-325.60332349525129</v>
      </c>
      <c r="AW31">
        <v>28</v>
      </c>
      <c r="AX31">
        <f>IF(Z31&gt;0, (R31*SUMPRODUCT(K31:$K$98, X31:$X$98)-K31*$AZ$3)/Z31, 0)</f>
        <v>-1670798.0198850096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250000</v>
      </c>
      <c r="S32">
        <f t="shared" si="1"/>
        <v>-3336994.6896982128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-9703.1181796024284</v>
      </c>
      <c r="AC32">
        <f t="shared" si="2"/>
        <v>-8779.3533829764292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-779.62107943150102</v>
      </c>
      <c r="AI32">
        <f t="shared" si="6"/>
        <v>-779.6539658839805</v>
      </c>
      <c r="AJ32">
        <f t="shared" si="7"/>
        <v>-923.76479662599922</v>
      </c>
      <c r="AK32">
        <f t="shared" si="22"/>
        <v>-679.21827257217001</v>
      </c>
      <c r="AL32">
        <f t="shared" si="8"/>
        <v>-2382.6370350821499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-74.551306271273916</v>
      </c>
      <c r="AR32">
        <f t="shared" si="9"/>
        <v>-74.554451040002789</v>
      </c>
      <c r="AS32">
        <f t="shared" si="9"/>
        <v>-88.335056725382941</v>
      </c>
      <c r="AT32">
        <f t="shared" si="9"/>
        <v>-64.95028264307274</v>
      </c>
      <c r="AU32">
        <f t="shared" si="9"/>
        <v>-227.8397904084585</v>
      </c>
      <c r="AW32">
        <v>29</v>
      </c>
      <c r="AX32">
        <f>IF(Z32&gt;0, (R32*SUMPRODUCT(K32:$K$98, X32:$X$98)-K32*$AZ$3)/Z32, 0)</f>
        <v>-3336994.6896982128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250000</v>
      </c>
      <c r="S33">
        <f t="shared" si="1"/>
        <v>-7776497.4953051228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-8779.3533829764292</v>
      </c>
      <c r="AC33">
        <f t="shared" si="2"/>
        <v>-7899.6810139160316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-397.19163698685986</v>
      </c>
      <c r="AI33">
        <f t="shared" si="6"/>
        <v>-397.20433499296524</v>
      </c>
      <c r="AJ33">
        <f t="shared" si="7"/>
        <v>-879.67236906039761</v>
      </c>
      <c r="AK33">
        <f t="shared" si="22"/>
        <v>-614.55473680835007</v>
      </c>
      <c r="AL33">
        <f t="shared" si="8"/>
        <v>-1891.4314408617129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-33.91202763044798</v>
      </c>
      <c r="AR33">
        <f t="shared" si="9"/>
        <v>-33.913111779996456</v>
      </c>
      <c r="AS33">
        <f t="shared" si="9"/>
        <v>-75.105996469670742</v>
      </c>
      <c r="AT33">
        <f t="shared" si="9"/>
        <v>-52.470382743121363</v>
      </c>
      <c r="AU33">
        <f t="shared" si="9"/>
        <v>-161.48949099278855</v>
      </c>
      <c r="AW33">
        <v>30</v>
      </c>
      <c r="AX33">
        <f>IF(Z33&gt;0, (R33*SUMPRODUCT(K33:$K$98, X33:$X$98)-K33*$AZ$3)/Z33, 0)</f>
        <v>-7776497.4953051228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250000</v>
      </c>
      <c r="S34">
        <f t="shared" si="1"/>
        <v>-22212417.271906734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-7899.6810139160316</v>
      </c>
      <c r="AC34">
        <f t="shared" si="2"/>
        <v>-7081.6076171432023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-171.71726830448159</v>
      </c>
      <c r="AI34">
        <f t="shared" si="6"/>
        <v>-171.7212534671107</v>
      </c>
      <c r="AJ34">
        <f t="shared" si="7"/>
        <v>-818.07339677282926</v>
      </c>
      <c r="AK34">
        <f t="shared" si="22"/>
        <v>-552.97767097412225</v>
      </c>
      <c r="AL34">
        <f t="shared" si="8"/>
        <v>-1542.7723212140622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-13.090300313449914</v>
      </c>
      <c r="AR34">
        <f t="shared" si="9"/>
        <v>-13.090604109195841</v>
      </c>
      <c r="AS34">
        <f t="shared" si="9"/>
        <v>-62.363130673683777</v>
      </c>
      <c r="AT34">
        <f t="shared" si="9"/>
        <v>-42.15443124128965</v>
      </c>
      <c r="AU34">
        <f t="shared" ref="AU34:AU69" si="23">AL34*$K34</f>
        <v>-117.60816602416926</v>
      </c>
      <c r="AW34">
        <v>31</v>
      </c>
      <c r="AX34">
        <f>IF(Z34&gt;0, (R34*SUMPRODUCT(K34:$K$98, X34:$X$98)-K34*$AZ$3)/Z34, 0)</f>
        <v>-22212417.271906734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250000</v>
      </c>
      <c r="S35">
        <f t="shared" si="1"/>
        <v>-83363354.065651566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-7081.6076171432023</v>
      </c>
      <c r="AC35">
        <f t="shared" si="2"/>
        <v>-6333.9966456680122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-59.911073098120212</v>
      </c>
      <c r="AI35">
        <f t="shared" ref="AI35:AI66" si="25">SUM(AE35:AH35)</f>
        <v>-59.91202285546813</v>
      </c>
      <c r="AJ35">
        <f t="shared" si="7"/>
        <v>-747.61097147519013</v>
      </c>
      <c r="AK35">
        <f t="shared" si="22"/>
        <v>-495.71253320002421</v>
      </c>
      <c r="AL35">
        <f t="shared" ref="AL35:AL69" si="26">SUM(AI35:AK35)</f>
        <v>-1303.2355275306825</v>
      </c>
      <c r="AN35">
        <f t="shared" ref="AN35:AT69" si="27">AE35*$K35</f>
        <v>0</v>
      </c>
      <c r="AO35">
        <f t="shared" si="27"/>
        <v>0</v>
      </c>
      <c r="AP35">
        <f t="shared" si="27"/>
        <v>-6.4644306181193666E-5</v>
      </c>
      <c r="AQ35">
        <f t="shared" si="27"/>
        <v>-4.077788670435905</v>
      </c>
      <c r="AR35">
        <f t="shared" si="27"/>
        <v>-4.0778533147420868</v>
      </c>
      <c r="AS35">
        <f t="shared" si="27"/>
        <v>-50.885410521394327</v>
      </c>
      <c r="AT35">
        <f t="shared" si="27"/>
        <v>-33.740189369760522</v>
      </c>
      <c r="AU35">
        <f t="shared" si="23"/>
        <v>-88.703453205896935</v>
      </c>
      <c r="AW35">
        <v>32</v>
      </c>
      <c r="AX35">
        <f>IF(Z35&gt;0, (R35*SUMPRODUCT(K35:$K$98, X35:$X$98)-K35*$AZ$3)/Z35, 0)</f>
        <v>-83363354.065651566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250000</v>
      </c>
      <c r="S36">
        <f t="shared" si="1"/>
        <v>-315237373.70386106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-6333.9966456680122</v>
      </c>
      <c r="AC36">
        <f t="shared" si="2"/>
        <v>-5658.8768702414482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-14.317405221571972</v>
      </c>
      <c r="AI36">
        <f t="shared" si="25"/>
        <v>-14.317629611085332</v>
      </c>
      <c r="AJ36">
        <f t="shared" si="7"/>
        <v>-675.11977542656405</v>
      </c>
      <c r="AK36">
        <f t="shared" si="22"/>
        <v>-443.3797651967609</v>
      </c>
      <c r="AL36">
        <f t="shared" si="26"/>
        <v>-1132.8171702344102</v>
      </c>
      <c r="AN36">
        <f t="shared" si="27"/>
        <v>0</v>
      </c>
      <c r="AO36">
        <f t="shared" si="27"/>
        <v>0</v>
      </c>
      <c r="AP36">
        <f t="shared" si="27"/>
        <v>-1.3636475935191058E-5</v>
      </c>
      <c r="AQ36">
        <f t="shared" si="27"/>
        <v>-0.87008946557085243</v>
      </c>
      <c r="AR36">
        <f t="shared" si="27"/>
        <v>-0.87010310204678765</v>
      </c>
      <c r="AS36">
        <f t="shared" si="27"/>
        <v>-41.02800720567425</v>
      </c>
      <c r="AT36">
        <f t="shared" si="27"/>
        <v>-26.944830922556175</v>
      </c>
      <c r="AU36">
        <f t="shared" si="23"/>
        <v>-68.842941230277219</v>
      </c>
      <c r="AW36">
        <v>33</v>
      </c>
      <c r="AX36">
        <f>IF(Z36&gt;0, (R36*SUMPRODUCT(K36:$K$98, X36:$X$98)-K36*$AZ$3)/Z36, 0)</f>
        <v>-315237373.70386106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250000</v>
      </c>
      <c r="S37">
        <f t="shared" si="1"/>
        <v>-1202849258.1618142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-5658.8768702414482</v>
      </c>
      <c r="AC37">
        <f t="shared" si="2"/>
        <v>-5053.3205631918399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-3.3926310160991831</v>
      </c>
      <c r="AI37">
        <f t="shared" si="25"/>
        <v>-3.3926835301666038</v>
      </c>
      <c r="AJ37">
        <f t="shared" si="7"/>
        <v>-605.55630704960822</v>
      </c>
      <c r="AK37">
        <f t="shared" si="22"/>
        <v>-396.12138091690139</v>
      </c>
      <c r="AL37">
        <f t="shared" si="26"/>
        <v>-1005.0703714966762</v>
      </c>
      <c r="AN37">
        <f t="shared" si="27"/>
        <v>0</v>
      </c>
      <c r="AO37">
        <f t="shared" si="27"/>
        <v>0</v>
      </c>
      <c r="AP37">
        <f t="shared" si="27"/>
        <v>-2.8494249874419004E-6</v>
      </c>
      <c r="AQ37">
        <f t="shared" si="27"/>
        <v>-0.18408491410543246</v>
      </c>
      <c r="AR37">
        <f t="shared" si="27"/>
        <v>-0.18408776353041992</v>
      </c>
      <c r="AS37">
        <f t="shared" si="27"/>
        <v>-32.857620012388374</v>
      </c>
      <c r="AT37">
        <f t="shared" si="27"/>
        <v>-21.493634301927656</v>
      </c>
      <c r="AU37">
        <f t="shared" si="23"/>
        <v>-54.535342077846444</v>
      </c>
      <c r="AW37">
        <v>34</v>
      </c>
      <c r="AX37">
        <f>IF(Z37&gt;0, (R37*SUMPRODUCT(K37:$K$98, X37:$X$98)-K37*$AZ$3)/Z37, 0)</f>
        <v>-1202849258.1618142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250000</v>
      </c>
      <c r="S38">
        <f t="shared" si="1"/>
        <v>-4637856831.4589682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-5053.3205631918399</v>
      </c>
      <c r="AC38">
        <f t="shared" si="2"/>
        <v>-4512.0525083602506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-0.7965599173455169</v>
      </c>
      <c r="AI38">
        <f t="shared" si="25"/>
        <v>-0.79657207827639598</v>
      </c>
      <c r="AJ38">
        <f t="shared" si="7"/>
        <v>-541.26805483158932</v>
      </c>
      <c r="AK38">
        <f t="shared" si="22"/>
        <v>-353.73243942342884</v>
      </c>
      <c r="AL38">
        <f t="shared" si="26"/>
        <v>-895.79706633329465</v>
      </c>
      <c r="AN38">
        <f t="shared" si="27"/>
        <v>0</v>
      </c>
      <c r="AO38">
        <f t="shared" si="27"/>
        <v>0</v>
      </c>
      <c r="AP38">
        <f t="shared" si="27"/>
        <v>-5.891560860921978E-7</v>
      </c>
      <c r="AQ38">
        <f t="shared" si="27"/>
        <v>-3.8590641449003926E-2</v>
      </c>
      <c r="AR38">
        <f t="shared" si="27"/>
        <v>-3.8591230605090017E-2</v>
      </c>
      <c r="AS38">
        <f t="shared" si="27"/>
        <v>-26.222611729464294</v>
      </c>
      <c r="AT38">
        <f t="shared" si="27"/>
        <v>-17.137143661661135</v>
      </c>
      <c r="AU38">
        <f t="shared" si="23"/>
        <v>-43.398346621730525</v>
      </c>
      <c r="AW38">
        <v>35</v>
      </c>
      <c r="AX38">
        <f>IF(Z38&gt;0, (R38*SUMPRODUCT(K38:$K$98, X38:$X$98)-K38*$AZ$3)/Z38, 0)</f>
        <v>-4637856831.4589682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250000</v>
      </c>
      <c r="S39">
        <f t="shared" si="1"/>
        <v>-18094051369.163387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-4512.0525083602506</v>
      </c>
      <c r="AC39">
        <f t="shared" si="2"/>
        <v>-4028.6516885144715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-0.18512377733372229</v>
      </c>
      <c r="AI39">
        <f t="shared" si="25"/>
        <v>-0.18512656046642589</v>
      </c>
      <c r="AJ39">
        <f t="shared" si="7"/>
        <v>-483.4008198457791</v>
      </c>
      <c r="AK39">
        <f t="shared" si="22"/>
        <v>-315.84367558521757</v>
      </c>
      <c r="AL39">
        <f t="shared" si="26"/>
        <v>-799.42962199146314</v>
      </c>
      <c r="AN39">
        <f t="shared" si="27"/>
        <v>0</v>
      </c>
      <c r="AO39">
        <f t="shared" si="27"/>
        <v>0</v>
      </c>
      <c r="AP39">
        <f t="shared" si="27"/>
        <v>-1.203869579087798E-7</v>
      </c>
      <c r="AQ39">
        <f t="shared" si="27"/>
        <v>-8.0076987923828995E-3</v>
      </c>
      <c r="AR39">
        <f t="shared" si="27"/>
        <v>-8.0078191793408072E-3</v>
      </c>
      <c r="AS39">
        <f t="shared" si="27"/>
        <v>-20.909945859293018</v>
      </c>
      <c r="AT39">
        <f t="shared" si="27"/>
        <v>-13.662107893391637</v>
      </c>
      <c r="AU39">
        <f t="shared" si="23"/>
        <v>-34.580061571863993</v>
      </c>
      <c r="AW39">
        <v>36</v>
      </c>
      <c r="AX39">
        <f>IF(Z39&gt;0, (R39*SUMPRODUCT(K39:$K$98, X39:$X$98)-K39*$AZ$3)/Z39, 0)</f>
        <v>-18094051369.163387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250000</v>
      </c>
      <c r="S40">
        <f t="shared" si="1"/>
        <v>-71433384317.254608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-4028.6516885144715</v>
      </c>
      <c r="AC40">
        <f t="shared" si="2"/>
        <v>-3597.0173654210957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-4.251731498563787E-2</v>
      </c>
      <c r="AI40">
        <f t="shared" si="25"/>
        <v>-4.2517944421265171E-2</v>
      </c>
      <c r="AJ40">
        <f t="shared" si="7"/>
        <v>-431.63432309337577</v>
      </c>
      <c r="AK40">
        <f t="shared" si="22"/>
        <v>-282.00561819601302</v>
      </c>
      <c r="AL40">
        <f t="shared" si="26"/>
        <v>-713.68245923381005</v>
      </c>
      <c r="AN40">
        <f t="shared" si="27"/>
        <v>0</v>
      </c>
      <c r="AO40">
        <f t="shared" si="27"/>
        <v>0</v>
      </c>
      <c r="AP40">
        <f t="shared" si="27"/>
        <v>-2.4309656611881533E-8</v>
      </c>
      <c r="AQ40">
        <f t="shared" si="27"/>
        <v>-1.6420763022211549E-3</v>
      </c>
      <c r="AR40">
        <f t="shared" si="27"/>
        <v>-1.6421006118777668E-3</v>
      </c>
      <c r="AS40">
        <f t="shared" si="27"/>
        <v>-16.670302285464704</v>
      </c>
      <c r="AT40">
        <f t="shared" si="27"/>
        <v>-10.891439002893859</v>
      </c>
      <c r="AU40">
        <f t="shared" si="23"/>
        <v>-27.563383388970443</v>
      </c>
      <c r="AW40">
        <v>37</v>
      </c>
      <c r="AX40">
        <f>IF(Z40&gt;0, (R40*SUMPRODUCT(K40:$K$98, X40:$X$98)-K40*$AZ$3)/Z40, 0)</f>
        <v>-71433384317.254608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250000</v>
      </c>
      <c r="S41">
        <f t="shared" si="1"/>
        <v>-285691273194.97327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-3597.0173654210957</v>
      </c>
      <c r="AC41">
        <f t="shared" si="2"/>
        <v>-3211.6240692901056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-9.6524279997380544E-3</v>
      </c>
      <c r="AI41">
        <f t="shared" si="25"/>
        <v>-9.6525685196090921E-3</v>
      </c>
      <c r="AJ41">
        <f t="shared" si="7"/>
        <v>-385.39329613099017</v>
      </c>
      <c r="AK41">
        <f t="shared" si="22"/>
        <v>-251.79121557947673</v>
      </c>
      <c r="AL41">
        <f t="shared" si="26"/>
        <v>-637.19416427898648</v>
      </c>
      <c r="AN41">
        <f t="shared" si="27"/>
        <v>0</v>
      </c>
      <c r="AO41">
        <f t="shared" si="27"/>
        <v>0</v>
      </c>
      <c r="AP41">
        <f t="shared" si="27"/>
        <v>-4.8455962315654491E-9</v>
      </c>
      <c r="AQ41">
        <f t="shared" si="27"/>
        <v>-3.3284807618588237E-4</v>
      </c>
      <c r="AR41">
        <f t="shared" si="27"/>
        <v>-3.3285292178211393E-4</v>
      </c>
      <c r="AS41">
        <f t="shared" si="27"/>
        <v>-13.289652841297267</v>
      </c>
      <c r="AT41">
        <f t="shared" si="27"/>
        <v>-8.6826052168851167</v>
      </c>
      <c r="AU41">
        <f t="shared" si="23"/>
        <v>-21.972590911104163</v>
      </c>
      <c r="AW41">
        <v>38</v>
      </c>
      <c r="AX41">
        <f>IF(Z41&gt;0, (R41*SUMPRODUCT(K41:$K$98, X41:$X$98)-K41*$AZ$3)/Z41, 0)</f>
        <v>-285691273194.97327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250000</v>
      </c>
      <c r="S42">
        <f t="shared" si="1"/>
        <v>-1158436389089.6829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-3211.6240692901056</v>
      </c>
      <c r="AC42">
        <f t="shared" si="2"/>
        <v>-2867.5217787388128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-2.1634589111135727E-3</v>
      </c>
      <c r="AI42">
        <f t="shared" si="25"/>
        <v>-2.163489852840345E-3</v>
      </c>
      <c r="AJ42">
        <f t="shared" si="7"/>
        <v>-344.10229055129275</v>
      </c>
      <c r="AK42">
        <f t="shared" si="22"/>
        <v>-224.81368485030742</v>
      </c>
      <c r="AL42">
        <f t="shared" si="26"/>
        <v>-568.91813889145305</v>
      </c>
      <c r="AN42">
        <f t="shared" si="27"/>
        <v>0</v>
      </c>
      <c r="AO42">
        <f t="shared" si="27"/>
        <v>0</v>
      </c>
      <c r="AP42">
        <f t="shared" si="27"/>
        <v>-9.5265577500749466E-10</v>
      </c>
      <c r="AQ42">
        <f t="shared" si="27"/>
        <v>-6.661010359359643E-5</v>
      </c>
      <c r="AR42">
        <f t="shared" si="27"/>
        <v>-6.6611056249371443E-5</v>
      </c>
      <c r="AS42">
        <f t="shared" si="27"/>
        <v>-10.594464772440592</v>
      </c>
      <c r="AT42">
        <f t="shared" si="27"/>
        <v>-6.9217227839234887</v>
      </c>
      <c r="AU42">
        <f t="shared" si="23"/>
        <v>-17.516254167420332</v>
      </c>
      <c r="AW42">
        <v>39</v>
      </c>
      <c r="AX42">
        <f>IF(Z42&gt;0, (R42*SUMPRODUCT(K42:$K$98, X42:$X$98)-K42*$AZ$3)/Z42, 0)</f>
        <v>-1158436389089.6829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250000</v>
      </c>
      <c r="S43">
        <f t="shared" si="1"/>
        <v>-4765553605521.1172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-2867.5217787388128</v>
      </c>
      <c r="AC43">
        <f t="shared" si="2"/>
        <v>-2560.2873601709093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-4.7833402134231389E-4</v>
      </c>
      <c r="AI43">
        <f t="shared" si="25"/>
        <v>-4.783407369507513E-4</v>
      </c>
      <c r="AJ43">
        <f t="shared" si="7"/>
        <v>-307.2344185679035</v>
      </c>
      <c r="AK43">
        <f t="shared" si="22"/>
        <v>-200.72652451171692</v>
      </c>
      <c r="AL43">
        <f t="shared" si="26"/>
        <v>-507.9614214203574</v>
      </c>
      <c r="AN43">
        <f t="shared" si="27"/>
        <v>0</v>
      </c>
      <c r="AO43">
        <f t="shared" si="27"/>
        <v>0</v>
      </c>
      <c r="AP43">
        <f t="shared" si="27"/>
        <v>-1.8461152128211948E-10</v>
      </c>
      <c r="AQ43">
        <f t="shared" si="27"/>
        <v>-1.3149362739668674E-5</v>
      </c>
      <c r="AR43">
        <f t="shared" si="27"/>
        <v>-1.3149547351189957E-5</v>
      </c>
      <c r="AS43">
        <f t="shared" si="27"/>
        <v>-8.4458487910259432</v>
      </c>
      <c r="AT43">
        <f t="shared" si="27"/>
        <v>-5.5179555802255775</v>
      </c>
      <c r="AU43">
        <f t="shared" si="23"/>
        <v>-13.963817520798873</v>
      </c>
      <c r="AW43">
        <v>40</v>
      </c>
      <c r="AX43">
        <f>IF(Z43&gt;0, (R43*SUMPRODUCT(K43:$K$98, X43:$X$98)-K43*$AZ$3)/Z43, 0)</f>
        <v>-4765553605521.1172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250000</v>
      </c>
      <c r="S44">
        <f t="shared" si="1"/>
        <v>-19914980215317.594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-2560.2873601709093</v>
      </c>
      <c r="AC44">
        <f t="shared" si="2"/>
        <v>-2285.9708686970507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-1.0427242215836154E-4</v>
      </c>
      <c r="AI44">
        <f t="shared" si="25"/>
        <v>-1.0427385698960665E-4</v>
      </c>
      <c r="AJ44">
        <f t="shared" si="7"/>
        <v>-274.3164914738586</v>
      </c>
      <c r="AK44">
        <f t="shared" si="22"/>
        <v>-179.22011521196367</v>
      </c>
      <c r="AL44">
        <f t="shared" si="26"/>
        <v>-453.53671095967928</v>
      </c>
      <c r="AN44">
        <f t="shared" si="27"/>
        <v>0</v>
      </c>
      <c r="AO44">
        <f t="shared" si="27"/>
        <v>0</v>
      </c>
      <c r="AP44">
        <f t="shared" si="27"/>
        <v>-3.5217314661719955E-11</v>
      </c>
      <c r="AQ44">
        <f t="shared" si="27"/>
        <v>-2.5593216722887841E-6</v>
      </c>
      <c r="AR44">
        <f t="shared" si="27"/>
        <v>-2.559356889603446E-6</v>
      </c>
      <c r="AS44">
        <f t="shared" si="27"/>
        <v>-6.7329800839288332</v>
      </c>
      <c r="AT44">
        <f t="shared" si="27"/>
        <v>-4.3988805043337154</v>
      </c>
      <c r="AU44">
        <f t="shared" si="23"/>
        <v>-11.131863147619438</v>
      </c>
      <c r="AW44">
        <v>41</v>
      </c>
      <c r="AX44">
        <f>IF(Z44&gt;0, (R44*SUMPRODUCT(K44:$K$98, X44:$X$98)-K44*$AZ$3)/Z44, 0)</f>
        <v>-19914980215317.594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250000</v>
      </c>
      <c r="S45">
        <f t="shared" si="1"/>
        <v>-84601755983532.797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-2285.9708686970507</v>
      </c>
      <c r="AC45">
        <f t="shared" si="2"/>
        <v>-2041.0454206999257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-2.2378325742405466E-5</v>
      </c>
      <c r="AI45">
        <f t="shared" si="25"/>
        <v>-2.2378627309051006E-5</v>
      </c>
      <c r="AJ45">
        <f t="shared" si="7"/>
        <v>-244.92544799712505</v>
      </c>
      <c r="AK45">
        <f t="shared" si="22"/>
        <v>-160.01796080879356</v>
      </c>
      <c r="AL45">
        <f t="shared" si="26"/>
        <v>-404.94343118454594</v>
      </c>
      <c r="AN45">
        <f t="shared" si="27"/>
        <v>0</v>
      </c>
      <c r="AO45">
        <f t="shared" si="27"/>
        <v>0</v>
      </c>
      <c r="AP45">
        <f t="shared" si="27"/>
        <v>-6.6087708694257066E-12</v>
      </c>
      <c r="AQ45">
        <f t="shared" si="27"/>
        <v>-4.9041639538117792E-7</v>
      </c>
      <c r="AR45">
        <f t="shared" si="27"/>
        <v>-4.904230041520473E-7</v>
      </c>
      <c r="AS45">
        <f t="shared" si="27"/>
        <v>-5.3674907017846847</v>
      </c>
      <c r="AT45">
        <f t="shared" si="27"/>
        <v>-3.5067606236238356</v>
      </c>
      <c r="AU45">
        <f t="shared" si="23"/>
        <v>-8.874251815831526</v>
      </c>
      <c r="AW45">
        <v>42</v>
      </c>
      <c r="AX45">
        <f>IF(Z45&gt;0, (R45*SUMPRODUCT(K45:$K$98, X45:$X$98)-K45*$AZ$3)/Z45, 0)</f>
        <v>-84601755983532.797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250000</v>
      </c>
      <c r="S46">
        <f t="shared" si="1"/>
        <v>-365816922798014.19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-2041.0454206999257</v>
      </c>
      <c r="AC46">
        <f t="shared" si="2"/>
        <v>-1822.3619831935141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-4.7256138407175516E-6</v>
      </c>
      <c r="AI46">
        <f t="shared" si="25"/>
        <v>-4.7256761110046E-6</v>
      </c>
      <c r="AJ46">
        <f t="shared" si="7"/>
        <v>-218.68343750641156</v>
      </c>
      <c r="AK46">
        <f t="shared" si="22"/>
        <v>-142.87317944899482</v>
      </c>
      <c r="AL46">
        <f t="shared" si="26"/>
        <v>-361.5566216810825</v>
      </c>
      <c r="AN46">
        <f t="shared" si="27"/>
        <v>0</v>
      </c>
      <c r="AO46">
        <f t="shared" si="27"/>
        <v>0</v>
      </c>
      <c r="AP46">
        <f t="shared" si="27"/>
        <v>-1.2184290211892495E-12</v>
      </c>
      <c r="AQ46">
        <f t="shared" si="27"/>
        <v>-9.2465047446419437E-8</v>
      </c>
      <c r="AR46">
        <f t="shared" si="27"/>
        <v>-9.2466265875440617E-8</v>
      </c>
      <c r="AS46">
        <f t="shared" si="27"/>
        <v>-4.2789307603911393</v>
      </c>
      <c r="AT46">
        <f t="shared" si="27"/>
        <v>-2.7955681022311674</v>
      </c>
      <c r="AU46">
        <f t="shared" si="23"/>
        <v>-7.0744989550885728</v>
      </c>
      <c r="AW46">
        <v>43</v>
      </c>
      <c r="AX46">
        <f>IF(Z46&gt;0, (R46*SUMPRODUCT(K46:$K$98, X46:$X$98)-K46*$AZ$3)/Z46, 0)</f>
        <v>-365816922798014.19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250000</v>
      </c>
      <c r="S47">
        <f t="shared" si="1"/>
        <v>-1612258050918587.3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-1822.3619831935141</v>
      </c>
      <c r="AC47">
        <f t="shared" si="2"/>
        <v>-1627.1089136459539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-9.8064887870094119E-7</v>
      </c>
      <c r="AI47">
        <f t="shared" si="25"/>
        <v>-9.8066149384118435E-7</v>
      </c>
      <c r="AJ47">
        <f t="shared" si="7"/>
        <v>-195.25306954756024</v>
      </c>
      <c r="AK47">
        <f t="shared" si="22"/>
        <v>-127.565338823546</v>
      </c>
      <c r="AL47">
        <f t="shared" si="26"/>
        <v>-322.81840935176774</v>
      </c>
      <c r="AN47">
        <f t="shared" si="27"/>
        <v>0</v>
      </c>
      <c r="AO47">
        <f t="shared" si="27"/>
        <v>0</v>
      </c>
      <c r="AP47">
        <f t="shared" si="27"/>
        <v>-2.2039078271251791E-13</v>
      </c>
      <c r="AQ47">
        <f t="shared" si="27"/>
        <v>-1.7132268827488162E-8</v>
      </c>
      <c r="AR47">
        <f t="shared" si="27"/>
        <v>-1.7132489218270872E-8</v>
      </c>
      <c r="AS47">
        <f t="shared" si="27"/>
        <v>-3.4111374106829269</v>
      </c>
      <c r="AT47">
        <f t="shared" si="27"/>
        <v>-2.2286097758962389</v>
      </c>
      <c r="AU47">
        <f t="shared" si="23"/>
        <v>-5.6397472037116545</v>
      </c>
      <c r="AW47">
        <v>44</v>
      </c>
      <c r="AX47">
        <f>IF(Z47&gt;0, (R47*SUMPRODUCT(K47:$K$98, X47:$X$98)-K47*$AZ$3)/Z47, 0)</f>
        <v>-1612258050918587.3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250000</v>
      </c>
      <c r="S48">
        <f t="shared" si="1"/>
        <v>-7247868725787290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-1627.1089136459539</v>
      </c>
      <c r="AC48">
        <f t="shared" si="2"/>
        <v>-1452.7758157702071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-1.9966932811895729E-7</v>
      </c>
      <c r="AI48">
        <f t="shared" si="25"/>
        <v>-1.9967183364139211E-7</v>
      </c>
      <c r="AJ48">
        <f t="shared" si="7"/>
        <v>-174.33309787574672</v>
      </c>
      <c r="AK48">
        <f t="shared" si="22"/>
        <v>-113.89762395521679</v>
      </c>
      <c r="AL48">
        <f t="shared" si="26"/>
        <v>-288.23072203063532</v>
      </c>
      <c r="AN48">
        <f t="shared" si="27"/>
        <v>0</v>
      </c>
      <c r="AO48">
        <f t="shared" si="27"/>
        <v>0</v>
      </c>
      <c r="AP48">
        <f t="shared" si="27"/>
        <v>-3.9082435291276116E-14</v>
      </c>
      <c r="AQ48">
        <f t="shared" si="27"/>
        <v>-3.1145454885564906E-9</v>
      </c>
      <c r="AR48">
        <f t="shared" si="27"/>
        <v>-3.1145845709917814E-9</v>
      </c>
      <c r="AS48">
        <f t="shared" si="27"/>
        <v>-2.719337860302204</v>
      </c>
      <c r="AT48">
        <f t="shared" si="27"/>
        <v>-1.7766340688825302</v>
      </c>
      <c r="AU48">
        <f t="shared" si="23"/>
        <v>-4.4959719322993186</v>
      </c>
      <c r="AW48">
        <v>45</v>
      </c>
      <c r="AX48">
        <f>IF(Z48&gt;0, (R48*SUMPRODUCT(K48:$K$98, X48:$X$98)-K48*$AZ$3)/Z48, 0)</f>
        <v>-7247868725787290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250000</v>
      </c>
      <c r="S49">
        <f t="shared" si="1"/>
        <v>-3.327857637656472E+16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-1452.7758157702071</v>
      </c>
      <c r="AC49">
        <f t="shared" si="2"/>
        <v>-1297.1212640832507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-3.9864927490763319E-8</v>
      </c>
      <c r="AI49">
        <f t="shared" si="25"/>
        <v>-3.9865414711599261E-8</v>
      </c>
      <c r="AJ49">
        <f t="shared" si="7"/>
        <v>-155.65455168695644</v>
      </c>
      <c r="AK49">
        <f t="shared" si="22"/>
        <v>-101.69430710391451</v>
      </c>
      <c r="AL49">
        <f t="shared" si="26"/>
        <v>-257.34885883073639</v>
      </c>
      <c r="AN49">
        <f t="shared" si="27"/>
        <v>0</v>
      </c>
      <c r="AO49">
        <f t="shared" si="27"/>
        <v>0</v>
      </c>
      <c r="AP49">
        <f t="shared" si="27"/>
        <v>-6.7856452555093708E-15</v>
      </c>
      <c r="AQ49">
        <f t="shared" si="27"/>
        <v>-5.552087187891581E-10</v>
      </c>
      <c r="AR49">
        <f t="shared" si="27"/>
        <v>-5.5521550443441371E-10</v>
      </c>
      <c r="AS49">
        <f t="shared" si="27"/>
        <v>-2.1678394933952787</v>
      </c>
      <c r="AT49">
        <f t="shared" si="27"/>
        <v>-1.4163218023762283</v>
      </c>
      <c r="AU49">
        <f t="shared" si="23"/>
        <v>-3.5841612963267231</v>
      </c>
      <c r="AW49">
        <v>46</v>
      </c>
      <c r="AX49">
        <f>IF(Z49&gt;0, (R49*SUMPRODUCT(K49:$K$98, X49:$X$98)-K49*$AZ$3)/Z49, 0)</f>
        <v>-3.327857637656472E+16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250000</v>
      </c>
      <c r="S50">
        <f t="shared" si="1"/>
        <v>-1.5615646670526499E+17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-1297.1212640832507</v>
      </c>
      <c r="AC50">
        <f t="shared" si="2"/>
        <v>-1158.1439857890998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-7.7928322616828535E-9</v>
      </c>
      <c r="AI50">
        <f t="shared" si="25"/>
        <v>-7.7929249686973481E-9</v>
      </c>
      <c r="AJ50">
        <f t="shared" si="7"/>
        <v>-138.97727829415089</v>
      </c>
      <c r="AK50">
        <f t="shared" si="22"/>
        <v>-90.798488485827562</v>
      </c>
      <c r="AL50">
        <f t="shared" si="26"/>
        <v>-229.77576678777137</v>
      </c>
      <c r="AN50">
        <f t="shared" si="27"/>
        <v>0</v>
      </c>
      <c r="AO50">
        <f t="shared" si="27"/>
        <v>0</v>
      </c>
      <c r="AP50">
        <f t="shared" si="27"/>
        <v>-1.1528156716687736E-15</v>
      </c>
      <c r="AQ50">
        <f t="shared" si="27"/>
        <v>-9.6904200905093741E-11</v>
      </c>
      <c r="AR50">
        <f t="shared" si="27"/>
        <v>-9.6905353720765407E-11</v>
      </c>
      <c r="AS50">
        <f t="shared" si="27"/>
        <v>-1.7281883716756961</v>
      </c>
      <c r="AT50">
        <f t="shared" si="27"/>
        <v>-1.1290830694987131</v>
      </c>
      <c r="AU50">
        <f t="shared" si="23"/>
        <v>-2.8572714412713145</v>
      </c>
      <c r="AW50">
        <v>47</v>
      </c>
      <c r="AX50">
        <f>IF(Z50&gt;0, (R50*SUMPRODUCT(K50:$K$98, X50:$X$98)-K50*$AZ$3)/Z50, 0)</f>
        <v>-1.5615646670526499E+17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250000</v>
      </c>
      <c r="S51">
        <f t="shared" si="1"/>
        <v>-7.4893836230260442E+17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-1158.1439857890998</v>
      </c>
      <c r="AC51">
        <f t="shared" si="2"/>
        <v>-1034.0571301689235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-1.4904245768688418E-9</v>
      </c>
      <c r="AI51">
        <f t="shared" si="25"/>
        <v>-1.4904418355843486E-9</v>
      </c>
      <c r="AJ51">
        <f t="shared" si="7"/>
        <v>-124.08685562017627</v>
      </c>
      <c r="AK51">
        <f t="shared" si="22"/>
        <v>-81.070079005236991</v>
      </c>
      <c r="AL51">
        <f t="shared" si="26"/>
        <v>-205.15693462690371</v>
      </c>
      <c r="AN51">
        <f t="shared" si="27"/>
        <v>0</v>
      </c>
      <c r="AO51">
        <f t="shared" si="27"/>
        <v>0</v>
      </c>
      <c r="AP51">
        <f t="shared" si="27"/>
        <v>-1.9161862679366538E-16</v>
      </c>
      <c r="AQ51">
        <f t="shared" si="27"/>
        <v>-1.6547761659699651E-11</v>
      </c>
      <c r="AR51">
        <f t="shared" si="27"/>
        <v>-1.6547953278326444E-11</v>
      </c>
      <c r="AS51">
        <f t="shared" si="27"/>
        <v>-1.3777011891591584</v>
      </c>
      <c r="AT51">
        <f t="shared" si="27"/>
        <v>-0.90009811025126263</v>
      </c>
      <c r="AU51">
        <f t="shared" si="23"/>
        <v>-2.2777992994269693</v>
      </c>
      <c r="AW51">
        <v>48</v>
      </c>
      <c r="AX51">
        <f>IF(Z51&gt;0, (R51*SUMPRODUCT(K51:$K$98, X51:$X$98)-K51*$AZ$3)/Z51, 0)</f>
        <v>-7.4893836230260442E+17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250000</v>
      </c>
      <c r="S52">
        <f t="shared" si="1"/>
        <v>-3.6751054711087662E+18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-1034.0571301689235</v>
      </c>
      <c r="AC52">
        <f t="shared" si="2"/>
        <v>-923.26529479369594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-2.7891720661363014E-10</v>
      </c>
      <c r="AI52">
        <f t="shared" si="25"/>
        <v>-2.7892034688165122E-10</v>
      </c>
      <c r="AJ52">
        <f t="shared" si="7"/>
        <v>-110.79183537522761</v>
      </c>
      <c r="AK52">
        <f t="shared" si="22"/>
        <v>-72.38399911182465</v>
      </c>
      <c r="AL52">
        <f t="shared" si="26"/>
        <v>-183.17583448733117</v>
      </c>
      <c r="AN52">
        <f t="shared" si="27"/>
        <v>0</v>
      </c>
      <c r="AO52">
        <f t="shared" si="27"/>
        <v>0</v>
      </c>
      <c r="AP52">
        <f t="shared" si="27"/>
        <v>-3.1129915911239353E-17</v>
      </c>
      <c r="AQ52">
        <f t="shared" si="27"/>
        <v>-2.7649452625917972E-12</v>
      </c>
      <c r="AR52">
        <f t="shared" si="27"/>
        <v>-2.7649763925077083E-12</v>
      </c>
      <c r="AS52">
        <f t="shared" si="27"/>
        <v>-1.0982949530931374</v>
      </c>
      <c r="AT52">
        <f t="shared" si="27"/>
        <v>-0.71755270268760851</v>
      </c>
      <c r="AU52">
        <f t="shared" si="23"/>
        <v>-1.8158476557835108</v>
      </c>
      <c r="AW52">
        <v>49</v>
      </c>
      <c r="AX52">
        <f>IF(Z52&gt;0, (R52*SUMPRODUCT(K52:$K$98, X52:$X$98)-K52*$AZ$3)/Z52, 0)</f>
        <v>-3.6751054711087662E+18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250000</v>
      </c>
      <c r="S53">
        <f t="shared" si="1"/>
        <v>-1.8469029788669014E+19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-923.26529479369594</v>
      </c>
      <c r="AC53">
        <f t="shared" si="2"/>
        <v>-824.34401320865948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-5.1018842855279536E-11</v>
      </c>
      <c r="AI53">
        <f t="shared" si="25"/>
        <v>-5.1019400778477612E-11</v>
      </c>
      <c r="AJ53">
        <f t="shared" si="7"/>
        <v>-98.921281585036468</v>
      </c>
      <c r="AK53">
        <f t="shared" si="22"/>
        <v>-64.628570635558717</v>
      </c>
      <c r="AL53">
        <f t="shared" si="26"/>
        <v>-163.54985222064619</v>
      </c>
      <c r="AN53">
        <f t="shared" si="27"/>
        <v>0</v>
      </c>
      <c r="AO53">
        <f t="shared" si="27"/>
        <v>0</v>
      </c>
      <c r="AP53">
        <f t="shared" si="27"/>
        <v>-4.9381880909196761E-18</v>
      </c>
      <c r="AQ53">
        <f t="shared" si="27"/>
        <v>-4.515686801838735E-13</v>
      </c>
      <c r="AR53">
        <f t="shared" si="27"/>
        <v>-4.5157361837196441E-13</v>
      </c>
      <c r="AS53">
        <f t="shared" si="27"/>
        <v>-0.87555401235113883</v>
      </c>
      <c r="AT53">
        <f t="shared" si="27"/>
        <v>-0.57202862140275779</v>
      </c>
      <c r="AU53">
        <f t="shared" si="23"/>
        <v>-1.447582633754348</v>
      </c>
      <c r="AW53">
        <v>50</v>
      </c>
      <c r="AX53">
        <f>IF(Z53&gt;0, (R53*SUMPRODUCT(K53:$K$98, X53:$X$98)-K53*$AZ$3)/Z53, 0)</f>
        <v>-1.8469029788669014E+19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250000</v>
      </c>
      <c r="S54">
        <f t="shared" si="1"/>
        <v>-9.5134261349801542E+19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-824.34401320865948</v>
      </c>
      <c r="AC54">
        <f t="shared" si="2"/>
        <v>-736.02144036487482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-9.1127143063251088E-12</v>
      </c>
      <c r="AI54">
        <f t="shared" si="25"/>
        <v>-9.1128110145758905E-12</v>
      </c>
      <c r="AJ54">
        <f t="shared" si="7"/>
        <v>-88.322572843784656</v>
      </c>
      <c r="AK54">
        <f t="shared" si="22"/>
        <v>-57.704080924606167</v>
      </c>
      <c r="AL54">
        <f t="shared" si="26"/>
        <v>-146.02665376839994</v>
      </c>
      <c r="AN54">
        <f t="shared" si="27"/>
        <v>0</v>
      </c>
      <c r="AO54">
        <f t="shared" si="27"/>
        <v>0</v>
      </c>
      <c r="AP54">
        <f t="shared" si="27"/>
        <v>-7.6425574784200482E-19</v>
      </c>
      <c r="AQ54">
        <f t="shared" si="27"/>
        <v>-7.2014995936204197E-14</v>
      </c>
      <c r="AR54">
        <f t="shared" si="27"/>
        <v>-7.2015760191952033E-14</v>
      </c>
      <c r="AS54">
        <f t="shared" si="27"/>
        <v>-0.69798629811157498</v>
      </c>
      <c r="AT54">
        <f t="shared" si="27"/>
        <v>-0.45601771476623049</v>
      </c>
      <c r="AU54">
        <f t="shared" si="23"/>
        <v>-1.1540040128778775</v>
      </c>
      <c r="AW54">
        <v>51</v>
      </c>
      <c r="AX54">
        <f>IF(Z54&gt;0, (R54*SUMPRODUCT(K54:$K$98, X54:$X$98)-K54*$AZ$3)/Z54, 0)</f>
        <v>-9.5134261349801542E+19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250000</v>
      </c>
      <c r="S55">
        <f t="shared" si="1"/>
        <v>-5.0265231287499352E+20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-736.02144036487482</v>
      </c>
      <c r="AC55">
        <f t="shared" si="2"/>
        <v>-657.16200032578115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-1.5879761673807288E-12</v>
      </c>
      <c r="AI55">
        <f t="shared" si="25"/>
        <v>-1.5879925097406337E-12</v>
      </c>
      <c r="AJ55">
        <f t="shared" si="7"/>
        <v>-78.85944003909367</v>
      </c>
      <c r="AK55">
        <f t="shared" si="22"/>
        <v>-51.521500825541246</v>
      </c>
      <c r="AL55">
        <f t="shared" si="26"/>
        <v>-130.3809408646365</v>
      </c>
      <c r="AN55">
        <f t="shared" si="27"/>
        <v>0</v>
      </c>
      <c r="AO55">
        <f t="shared" si="27"/>
        <v>0</v>
      </c>
      <c r="AP55">
        <f t="shared" si="27"/>
        <v>-1.1531131733949493E-19</v>
      </c>
      <c r="AQ55">
        <f t="shared" si="27"/>
        <v>-1.1204723481131257E-14</v>
      </c>
      <c r="AR55">
        <f t="shared" si="27"/>
        <v>-1.1204838792448596E-14</v>
      </c>
      <c r="AS55">
        <f t="shared" si="27"/>
        <v>-0.55643040346905048</v>
      </c>
      <c r="AT55">
        <f t="shared" si="27"/>
        <v>-0.36353453026644661</v>
      </c>
      <c r="AU55">
        <f t="shared" si="23"/>
        <v>-0.91996493373550825</v>
      </c>
      <c r="AW55">
        <v>52</v>
      </c>
      <c r="AX55">
        <f>IF(Z55&gt;0, (R55*SUMPRODUCT(K55:$K$98, X55:$X$98)-K55*$AZ$3)/Z55, 0)</f>
        <v>-5.0265231287499352E+20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250000</v>
      </c>
      <c r="S56">
        <f t="shared" si="1"/>
        <v>-2.726371936150097E+21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-657.16200032578115</v>
      </c>
      <c r="AC56">
        <f t="shared" si="2"/>
        <v>-586.75178600516165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-2.6977537502169228E-13</v>
      </c>
      <c r="AI56">
        <f t="shared" si="25"/>
        <v>-2.697780651892471E-13</v>
      </c>
      <c r="AJ56">
        <f t="shared" si="7"/>
        <v>-70.410214320619502</v>
      </c>
      <c r="AK56">
        <f t="shared" si="22"/>
        <v>-46.001340022804683</v>
      </c>
      <c r="AL56">
        <f t="shared" si="26"/>
        <v>-116.41155434342446</v>
      </c>
      <c r="AN56">
        <f t="shared" si="27"/>
        <v>0</v>
      </c>
      <c r="AO56">
        <f t="shared" si="27"/>
        <v>0</v>
      </c>
      <c r="AP56">
        <f t="shared" si="27"/>
        <v>-1.694800060442053E-20</v>
      </c>
      <c r="AQ56">
        <f t="shared" si="27"/>
        <v>-1.6995793480205173E-15</v>
      </c>
      <c r="AR56">
        <f t="shared" si="27"/>
        <v>-1.6995962960211216E-15</v>
      </c>
      <c r="AS56">
        <f t="shared" si="27"/>
        <v>-0.443582910928772</v>
      </c>
      <c r="AT56">
        <f t="shared" si="27"/>
        <v>-0.28980750180679732</v>
      </c>
      <c r="AU56">
        <f t="shared" si="23"/>
        <v>-0.73339041273557104</v>
      </c>
      <c r="AW56">
        <v>53</v>
      </c>
      <c r="AX56">
        <f>IF(Z56&gt;0, (R56*SUMPRODUCT(K56:$K$98, X56:$X$98)-K56*$AZ$3)/Z56, 0)</f>
        <v>-2.726371936150097E+21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250000</v>
      </c>
      <c r="S57">
        <f t="shared" si="1"/>
        <v>-1.5194277973736236E+22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-586.75178600516165</v>
      </c>
      <c r="AC57">
        <f t="shared" si="2"/>
        <v>-523.88552321889426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-4.4645534465481362E-14</v>
      </c>
      <c r="AI57">
        <f t="shared" si="25"/>
        <v>-4.4645965454637382E-14</v>
      </c>
      <c r="AJ57">
        <f t="shared" si="7"/>
        <v>-62.866262786267384</v>
      </c>
      <c r="AK57">
        <f t="shared" si="22"/>
        <v>-41.072625020361322</v>
      </c>
      <c r="AL57">
        <f t="shared" si="26"/>
        <v>-103.93888780662874</v>
      </c>
      <c r="AN57">
        <f t="shared" si="27"/>
        <v>0</v>
      </c>
      <c r="AO57">
        <f t="shared" si="27"/>
        <v>0</v>
      </c>
      <c r="AP57">
        <f t="shared" si="27"/>
        <v>-2.4243061364800285E-21</v>
      </c>
      <c r="AQ57">
        <f t="shared" si="27"/>
        <v>-2.5113031652711948E-16</v>
      </c>
      <c r="AR57">
        <f t="shared" si="27"/>
        <v>-2.5113274083325598E-16</v>
      </c>
      <c r="AS57">
        <f t="shared" si="27"/>
        <v>-0.35362158077867645</v>
      </c>
      <c r="AT57">
        <f t="shared" si="27"/>
        <v>-0.23103276610873508</v>
      </c>
      <c r="AU57">
        <f t="shared" si="23"/>
        <v>-0.5846543468874118</v>
      </c>
      <c r="AW57">
        <v>54</v>
      </c>
      <c r="AX57">
        <f>IF(Z57&gt;0, (R57*SUMPRODUCT(K57:$K$98, X57:$X$98)-K57*$AZ$3)/Z57, 0)</f>
        <v>-1.5194277973736236E+22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250000</v>
      </c>
      <c r="S58">
        <f t="shared" si="1"/>
        <v>-8.7075894555253508E+22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-523.88552321889426</v>
      </c>
      <c r="AC58">
        <f t="shared" si="2"/>
        <v>-467.75493144544129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-7.1906334486393238E-15</v>
      </c>
      <c r="AI58">
        <f t="shared" si="25"/>
        <v>-7.1907005962313517E-15</v>
      </c>
      <c r="AJ58">
        <f t="shared" si="7"/>
        <v>-56.130591773452977</v>
      </c>
      <c r="AK58">
        <f t="shared" si="22"/>
        <v>-36.671986625322603</v>
      </c>
      <c r="AL58">
        <f t="shared" si="26"/>
        <v>-92.80257839877558</v>
      </c>
      <c r="AN58">
        <f t="shared" si="27"/>
        <v>0</v>
      </c>
      <c r="AO58">
        <f t="shared" si="27"/>
        <v>0</v>
      </c>
      <c r="AP58">
        <f t="shared" si="27"/>
        <v>-3.372356960922379E-22</v>
      </c>
      <c r="AQ58">
        <f t="shared" si="27"/>
        <v>-3.6113555276641462E-17</v>
      </c>
      <c r="AR58">
        <f t="shared" si="27"/>
        <v>-3.6113892512337555E-17</v>
      </c>
      <c r="AS58">
        <f t="shared" si="27"/>
        <v>-0.28190495916667424</v>
      </c>
      <c r="AT58">
        <f t="shared" si="27"/>
        <v>-0.18417790665556047</v>
      </c>
      <c r="AU58">
        <f t="shared" si="23"/>
        <v>-0.46608286582223474</v>
      </c>
      <c r="AW58">
        <v>55</v>
      </c>
      <c r="AX58">
        <f>IF(Z58&gt;0, (R58*SUMPRODUCT(K58:$K$98, X58:$X$98)-K58*$AZ$3)/Z58, 0)</f>
        <v>-8.7075894555253508E+22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250000</v>
      </c>
      <c r="S59">
        <f t="shared" si="1"/>
        <v>-5.134886345726722E+23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-467.75493144544129</v>
      </c>
      <c r="AC59">
        <f t="shared" si="2"/>
        <v>-417.63833164771546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-1.1261885463270732E-15</v>
      </c>
      <c r="AI59">
        <f t="shared" si="25"/>
        <v>-1.1261987130158646E-15</v>
      </c>
      <c r="AJ59">
        <f t="shared" si="7"/>
        <v>-50.116599797725826</v>
      </c>
      <c r="AK59">
        <f t="shared" si="22"/>
        <v>-32.742845201180891</v>
      </c>
      <c r="AL59">
        <f t="shared" si="26"/>
        <v>-82.859444998906724</v>
      </c>
      <c r="AN59">
        <f t="shared" si="27"/>
        <v>0</v>
      </c>
      <c r="AO59">
        <f t="shared" si="27"/>
        <v>0</v>
      </c>
      <c r="AP59">
        <f t="shared" si="27"/>
        <v>-4.5589476160372824E-23</v>
      </c>
      <c r="AQ59">
        <f t="shared" si="27"/>
        <v>-5.0500558184231766E-18</v>
      </c>
      <c r="AR59">
        <f t="shared" si="27"/>
        <v>-5.0501014078993375E-18</v>
      </c>
      <c r="AS59">
        <f t="shared" si="27"/>
        <v>-0.2247329074989429</v>
      </c>
      <c r="AT59">
        <f t="shared" si="27"/>
        <v>-0.1468254995659761</v>
      </c>
      <c r="AU59">
        <f t="shared" si="23"/>
        <v>-0.37155840706491905</v>
      </c>
      <c r="AW59">
        <v>56</v>
      </c>
      <c r="AX59">
        <f>IF(Z59&gt;0, (R59*SUMPRODUCT(K59:$K$98, X59:$X$98)-K59*$AZ$3)/Z59, 0)</f>
        <v>-5.134886345726722E+23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250000</v>
      </c>
      <c r="S60">
        <f t="shared" si="1"/>
        <v>-3.1335545893848306E+24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-417.63833164771546</v>
      </c>
      <c r="AC60">
        <f t="shared" si="2"/>
        <v>-372.89136754260306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-1.7155056800061342E-16</v>
      </c>
      <c r="AI60">
        <f t="shared" si="25"/>
        <v>-1.7155205549411683E-16</v>
      </c>
      <c r="AJ60">
        <f t="shared" si="7"/>
        <v>-44.746964105112397</v>
      </c>
      <c r="AK60">
        <f t="shared" si="22"/>
        <v>-29.234683215340084</v>
      </c>
      <c r="AL60">
        <f t="shared" si="26"/>
        <v>-73.981647320452481</v>
      </c>
      <c r="AN60">
        <f t="shared" si="27"/>
        <v>0</v>
      </c>
      <c r="AO60">
        <f t="shared" si="27"/>
        <v>0</v>
      </c>
      <c r="AP60">
        <f t="shared" si="27"/>
        <v>-5.95555345747571E-24</v>
      </c>
      <c r="AQ60">
        <f t="shared" si="27"/>
        <v>-6.8684574154279112E-19</v>
      </c>
      <c r="AR60">
        <f t="shared" si="27"/>
        <v>-6.8685169709624868E-19</v>
      </c>
      <c r="AS60">
        <f t="shared" si="27"/>
        <v>-0.17915569794239727</v>
      </c>
      <c r="AT60">
        <f t="shared" si="27"/>
        <v>-0.11704838932236616</v>
      </c>
      <c r="AU60">
        <f t="shared" si="23"/>
        <v>-0.29620408726476344</v>
      </c>
      <c r="AW60">
        <v>57</v>
      </c>
      <c r="AX60">
        <f>IF(Z60&gt;0, (R60*SUMPRODUCT(K60:$K$98, X60:$X$98)-K60*$AZ$3)/Z60, 0)</f>
        <v>-3.1335545893848306E+24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250000</v>
      </c>
      <c r="S61">
        <f t="shared" si="1"/>
        <v>-1.9808864479156638E+25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-372.89136754260306</v>
      </c>
      <c r="AC61">
        <f t="shared" si="2"/>
        <v>-332.93872102018133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-2.5250480827874672E-17</v>
      </c>
      <c r="AI61">
        <f t="shared" si="25"/>
        <v>-2.5250690922401651E-17</v>
      </c>
      <c r="AJ61">
        <f t="shared" si="7"/>
        <v>-39.95264652242173</v>
      </c>
      <c r="AK61">
        <f t="shared" si="22"/>
        <v>-26.102395727982216</v>
      </c>
      <c r="AL61">
        <f t="shared" si="26"/>
        <v>-66.055042250403943</v>
      </c>
      <c r="AN61">
        <f t="shared" si="27"/>
        <v>0</v>
      </c>
      <c r="AO61">
        <f t="shared" si="27"/>
        <v>0</v>
      </c>
      <c r="AP61">
        <f t="shared" si="27"/>
        <v>-7.5104120724135223E-25</v>
      </c>
      <c r="AQ61">
        <f t="shared" si="27"/>
        <v>-9.0264853049832821E-20</v>
      </c>
      <c r="AR61">
        <f t="shared" si="27"/>
        <v>-9.0265604091040053E-20</v>
      </c>
      <c r="AS61">
        <f t="shared" si="27"/>
        <v>-0.14282182552805886</v>
      </c>
      <c r="AT61">
        <f t="shared" si="27"/>
        <v>-9.3310259344998522E-2</v>
      </c>
      <c r="AU61">
        <f t="shared" si="23"/>
        <v>-0.23613208487305737</v>
      </c>
      <c r="AW61">
        <v>58</v>
      </c>
      <c r="AX61">
        <f>IF(Z61&gt;0, (R61*SUMPRODUCT(K61:$K$98, X61:$X$98)-K61*$AZ$3)/Z61, 0)</f>
        <v>-1.9808864479156638E+25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250000</v>
      </c>
      <c r="S62">
        <f t="shared" si="1"/>
        <v>-1.298522188018623E+26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-332.93872102018133</v>
      </c>
      <c r="AC62">
        <f t="shared" si="2"/>
        <v>-297.26671519659038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-3.5875542761659127E-18</v>
      </c>
      <c r="AI62">
        <f t="shared" si="25"/>
        <v>-3.587582892033814E-18</v>
      </c>
      <c r="AJ62">
        <f t="shared" si="7"/>
        <v>-35.672005823590951</v>
      </c>
      <c r="AK62">
        <f t="shared" si="22"/>
        <v>-23.305710471412695</v>
      </c>
      <c r="AL62">
        <f t="shared" si="26"/>
        <v>-58.977716295003646</v>
      </c>
      <c r="AN62">
        <f t="shared" si="27"/>
        <v>0</v>
      </c>
      <c r="AO62">
        <f t="shared" si="27"/>
        <v>0</v>
      </c>
      <c r="AP62">
        <f t="shared" si="27"/>
        <v>-9.1335145847410695E-26</v>
      </c>
      <c r="AQ62">
        <f t="shared" si="27"/>
        <v>-1.1450632711068547E-20</v>
      </c>
      <c r="AR62">
        <f t="shared" si="27"/>
        <v>-1.1450724046214393E-20</v>
      </c>
      <c r="AS62">
        <f t="shared" si="27"/>
        <v>-0.11385668489162892</v>
      </c>
      <c r="AT62">
        <f t="shared" si="27"/>
        <v>-7.4386367462530703E-2</v>
      </c>
      <c r="AU62">
        <f t="shared" si="23"/>
        <v>-0.18824305235415964</v>
      </c>
      <c r="AW62">
        <v>59</v>
      </c>
      <c r="AX62">
        <f>IF(Z62&gt;0, (R62*SUMPRODUCT(K62:$K$98, X62:$X$98)-K62*$AZ$3)/Z62, 0)</f>
        <v>-1.298522188018623E+26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250000</v>
      </c>
      <c r="S63">
        <f t="shared" si="1"/>
        <v>-8.8362390244519331E+26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-297.26671519659038</v>
      </c>
      <c r="AC63">
        <f t="shared" si="2"/>
        <v>-265.41670999695572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-4.9150094929079317E-19</v>
      </c>
      <c r="AI63">
        <f t="shared" si="25"/>
        <v>-4.9150470395255119E-19</v>
      </c>
      <c r="AJ63">
        <f t="shared" si="7"/>
        <v>-31.850005199634666</v>
      </c>
      <c r="AK63">
        <f t="shared" si="22"/>
        <v>-20.80867006376133</v>
      </c>
      <c r="AL63">
        <f t="shared" si="26"/>
        <v>-52.658675263395992</v>
      </c>
      <c r="AN63">
        <f t="shared" si="27"/>
        <v>0</v>
      </c>
      <c r="AO63">
        <f t="shared" si="27"/>
        <v>0</v>
      </c>
      <c r="AP63">
        <f t="shared" si="27"/>
        <v>-1.0700000572298988E-26</v>
      </c>
      <c r="AQ63">
        <f t="shared" si="27"/>
        <v>-1.4006748883564592E-21</v>
      </c>
      <c r="AR63">
        <f t="shared" si="27"/>
        <v>-1.4006855883570316E-21</v>
      </c>
      <c r="AS63">
        <f t="shared" si="27"/>
        <v>-9.0765852113862025E-2</v>
      </c>
      <c r="AT63">
        <f t="shared" si="27"/>
        <v>-5.93003567143899E-2</v>
      </c>
      <c r="AU63">
        <f t="shared" si="23"/>
        <v>-0.15006620882825192</v>
      </c>
      <c r="AW63">
        <v>60</v>
      </c>
      <c r="AX63">
        <f>IF(Z63&gt;0, (R63*SUMPRODUCT(K63:$K$98, X63:$X$98)-K63*$AZ$3)/Z63, 0)</f>
        <v>-8.8362390244519331E+26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250000</v>
      </c>
      <c r="S64">
        <f t="shared" si="1"/>
        <v>-6.2486225359568238E+27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-265.41670999695572</v>
      </c>
      <c r="AC64">
        <f t="shared" si="2"/>
        <v>-236.97920535442475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-6.4861044979460193E-20</v>
      </c>
      <c r="AI64">
        <f t="shared" si="25"/>
        <v>-6.4861519042351638E-20</v>
      </c>
      <c r="AJ64">
        <f t="shared" si="7"/>
        <v>-28.437504642530968</v>
      </c>
      <c r="AK64">
        <f t="shared" si="22"/>
        <v>-18.579169699786902</v>
      </c>
      <c r="AL64">
        <f t="shared" si="26"/>
        <v>-47.01667434231787</v>
      </c>
      <c r="AN64">
        <f t="shared" si="27"/>
        <v>0</v>
      </c>
      <c r="AO64">
        <f t="shared" si="27"/>
        <v>0</v>
      </c>
      <c r="AP64">
        <f t="shared" si="27"/>
        <v>-1.2062322065699665E-27</v>
      </c>
      <c r="AQ64">
        <f t="shared" si="27"/>
        <v>-1.6503608027174349E-22</v>
      </c>
      <c r="AR64">
        <f t="shared" si="27"/>
        <v>-1.6503728650395007E-22</v>
      </c>
      <c r="AS64">
        <f t="shared" si="27"/>
        <v>-7.2357981595872187E-2</v>
      </c>
      <c r="AT64">
        <f t="shared" si="27"/>
        <v>-4.7273881309303177E-2</v>
      </c>
      <c r="AU64">
        <f t="shared" si="23"/>
        <v>-0.11963186290517537</v>
      </c>
      <c r="AW64">
        <v>61</v>
      </c>
      <c r="AX64">
        <f>IF(Z64&gt;0, (R64*SUMPRODUCT(K64:$K$98, X64:$X$98)-K64*$AZ$3)/Z64, 0)</f>
        <v>-6.2486225359568238E+27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250000</v>
      </c>
      <c r="S65">
        <f t="shared" si="1"/>
        <v>-4.598092653670876E+28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-236.97920535442475</v>
      </c>
      <c r="AC65">
        <f t="shared" si="2"/>
        <v>-211.5885762093078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-8.2360303277602584E-21</v>
      </c>
      <c r="AI65">
        <f t="shared" si="25"/>
        <v>-8.2360878485063986E-21</v>
      </c>
      <c r="AJ65">
        <f t="shared" si="7"/>
        <v>-25.390629145116947</v>
      </c>
      <c r="AK65">
        <f t="shared" si="22"/>
        <v>-16.588544374809732</v>
      </c>
      <c r="AL65">
        <f t="shared" si="26"/>
        <v>-41.979173519926675</v>
      </c>
      <c r="AN65">
        <f t="shared" si="27"/>
        <v>0</v>
      </c>
      <c r="AO65">
        <f t="shared" si="27"/>
        <v>0</v>
      </c>
      <c r="AP65">
        <f t="shared" si="27"/>
        <v>-1.306776895173756E-28</v>
      </c>
      <c r="AQ65">
        <f t="shared" si="27"/>
        <v>-1.8710908432942969E-23</v>
      </c>
      <c r="AR65">
        <f t="shared" si="27"/>
        <v>-1.8711039110632484E-23</v>
      </c>
      <c r="AS65">
        <f t="shared" si="27"/>
        <v>-5.7683339920178746E-2</v>
      </c>
      <c r="AT65">
        <f t="shared" si="27"/>
        <v>-3.7686448747850106E-2</v>
      </c>
      <c r="AU65">
        <f t="shared" si="23"/>
        <v>-9.5369788668028838E-2</v>
      </c>
      <c r="AW65">
        <v>62</v>
      </c>
      <c r="AX65">
        <f>IF(Z65&gt;0, (R65*SUMPRODUCT(K65:$K$98, X65:$X$98)-K65*$AZ$3)/Z65, 0)</f>
        <v>-4.598092653670876E+28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250000</v>
      </c>
      <c r="S66">
        <f t="shared" si="1"/>
        <v>-3.5266548047597912E+29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-211.5885762093078</v>
      </c>
      <c r="AC66">
        <f t="shared" si="2"/>
        <v>-188.91837161545337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-1.0049889821972418E-21</v>
      </c>
      <c r="AI66">
        <f t="shared" si="25"/>
        <v>-1.0049956782868109E-21</v>
      </c>
      <c r="AJ66">
        <f t="shared" si="7"/>
        <v>-22.670204593854436</v>
      </c>
      <c r="AK66">
        <f t="shared" si="22"/>
        <v>-14.811200334651547</v>
      </c>
      <c r="AL66">
        <f t="shared" si="26"/>
        <v>-37.481404928505981</v>
      </c>
      <c r="AN66">
        <f t="shared" si="27"/>
        <v>0</v>
      </c>
      <c r="AO66">
        <f t="shared" si="27"/>
        <v>0</v>
      </c>
      <c r="AP66">
        <f t="shared" si="27"/>
        <v>-1.3582514204571926E-29</v>
      </c>
      <c r="AQ66">
        <f t="shared" si="27"/>
        <v>-2.0385445841621654E-24</v>
      </c>
      <c r="AR66">
        <f t="shared" si="27"/>
        <v>-2.0385581666763699E-24</v>
      </c>
      <c r="AS66">
        <f t="shared" si="27"/>
        <v>-4.5984805421060898E-2</v>
      </c>
      <c r="AT66">
        <f t="shared" si="27"/>
        <v>-3.0043406208426417E-2</v>
      </c>
      <c r="AU66">
        <f t="shared" si="23"/>
        <v>-7.6028211629487308E-2</v>
      </c>
      <c r="AW66">
        <v>63</v>
      </c>
      <c r="AX66">
        <f>IF(Z66&gt;0, (R66*SUMPRODUCT(K66:$K$98, X66:$X$98)-K66*$AZ$3)/Z66, 0)</f>
        <v>-3.5266548047597912E+29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-2.8243489393356478E+30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-188.91837161545337</v>
      </c>
      <c r="AC67">
        <f t="shared" ref="AC67:AC69" si="30">S67*Z67</f>
        <v>-168.67711751379761</v>
      </c>
      <c r="AE67">
        <f t="shared" ref="AE67:AE69" si="31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2">-X67*R67</f>
        <v>-1.1765195395735159E-22</v>
      </c>
      <c r="AI67">
        <f t="shared" ref="AI67:AI69" si="33">SUM(AE67:AH67)</f>
        <v>-1.1765270048832713E-22</v>
      </c>
      <c r="AJ67">
        <f t="shared" ref="AJ67:AJ69" si="34">AB67-AC67</f>
        <v>-20.241254101655755</v>
      </c>
      <c r="AK67">
        <f t="shared" si="22"/>
        <v>-13.224286013081738</v>
      </c>
      <c r="AL67">
        <f t="shared" si="26"/>
        <v>-33.465540114737493</v>
      </c>
      <c r="AN67">
        <f t="shared" si="27"/>
        <v>0</v>
      </c>
      <c r="AO67">
        <f t="shared" si="27"/>
        <v>0</v>
      </c>
      <c r="AP67">
        <f t="shared" si="27"/>
        <v>-1.3520374565903369E-30</v>
      </c>
      <c r="AQ67">
        <f t="shared" si="27"/>
        <v>-2.1307869841330411E-25</v>
      </c>
      <c r="AR67">
        <f t="shared" si="27"/>
        <v>-2.1308005045076069E-25</v>
      </c>
      <c r="AS67">
        <f t="shared" si="27"/>
        <v>-3.6658805342044735E-2</v>
      </c>
      <c r="AT67">
        <f t="shared" si="27"/>
        <v>-2.3950419490135853E-2</v>
      </c>
      <c r="AU67">
        <f t="shared" si="23"/>
        <v>-6.0609224832180585E-2</v>
      </c>
      <c r="AW67">
        <v>64</v>
      </c>
      <c r="AX67">
        <f>IF(Z67&gt;0, (R67*SUMPRODUCT(K67:$K$98, X67:$X$98)-K67*$AZ$3)/Z67, 0)</f>
        <v>-2.8243489393356478E+30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8"/>
        <v>250000</v>
      </c>
      <c r="S68">
        <f t="shared" si="29"/>
        <v>-2.3664206715693334E+31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-168.67711751379761</v>
      </c>
      <c r="AC68">
        <f t="shared" si="30"/>
        <v>-150.60456920874788</v>
      </c>
      <c r="AE68">
        <f t="shared" si="31"/>
        <v>0</v>
      </c>
      <c r="AF68">
        <f t="shared" si="24"/>
        <v>0</v>
      </c>
      <c r="AG68">
        <f t="shared" si="24"/>
        <v>-7.9552935694265107E-29</v>
      </c>
      <c r="AH68">
        <f t="shared" si="32"/>
        <v>-1.3190254601630487E-23</v>
      </c>
      <c r="AI68">
        <f t="shared" si="33"/>
        <v>-1.3190334154566181E-23</v>
      </c>
      <c r="AJ68">
        <f t="shared" si="34"/>
        <v>-18.072548305049736</v>
      </c>
      <c r="AK68">
        <f t="shared" si="22"/>
        <v>-11.807398225965834</v>
      </c>
      <c r="AL68">
        <f t="shared" si="26"/>
        <v>-29.87994653101557</v>
      </c>
      <c r="AN68">
        <f t="shared" si="27"/>
        <v>0</v>
      </c>
      <c r="AO68">
        <f t="shared" si="27"/>
        <v>0</v>
      </c>
      <c r="AP68">
        <f t="shared" si="27"/>
        <v>-1.2864090272898712E-31</v>
      </c>
      <c r="AQ68">
        <f t="shared" si="27"/>
        <v>-2.132927269585657E-26</v>
      </c>
      <c r="AR68">
        <f t="shared" si="27"/>
        <v>-2.1329401336759299E-26</v>
      </c>
      <c r="AS68">
        <f t="shared" si="27"/>
        <v>-2.9224175177012625E-2</v>
      </c>
      <c r="AT68">
        <f t="shared" si="27"/>
        <v>-1.9093127782314926E-2</v>
      </c>
      <c r="AU68">
        <f t="shared" si="23"/>
        <v>-4.8317302959327554E-2</v>
      </c>
      <c r="AW68">
        <v>65</v>
      </c>
      <c r="AX68">
        <f>IF(Z68&gt;0, (R68*SUMPRODUCT(K68:$K$98, X68:$X$98)-K68*$AZ$3)/Z68, 0)</f>
        <v>-2.3664206715693334E+31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-150.60456920874788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-1.5910587138853021E-24</v>
      </c>
      <c r="AI69">
        <f t="shared" si="33"/>
        <v>-1.5910587138853021E-24</v>
      </c>
      <c r="AJ69">
        <f t="shared" si="34"/>
        <v>-150.60456920874788</v>
      </c>
      <c r="AK69">
        <f t="shared" si="22"/>
        <v>-10.542319844612352</v>
      </c>
      <c r="AL69">
        <f t="shared" si="26"/>
        <v>-161.14688905336024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-2.2971589773033411E-27</v>
      </c>
      <c r="AR69">
        <f t="shared" si="27"/>
        <v>-2.2971589773033411E-27</v>
      </c>
      <c r="AS69">
        <f t="shared" si="27"/>
        <v>-0.21744177959086786</v>
      </c>
      <c r="AT69">
        <f t="shared" si="27"/>
        <v>-1.5220924571360751E-2</v>
      </c>
      <c r="AU69">
        <f t="shared" si="23"/>
        <v>-0.23266270416222862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151909.28597049569</v>
      </c>
      <c r="AO71" s="8">
        <f t="shared" si="47"/>
        <v>-15190.928597049569</v>
      </c>
      <c r="AP71" s="8">
        <f t="shared" si="47"/>
        <v>-177.44257071697703</v>
      </c>
      <c r="AQ71" s="8">
        <f t="shared" si="47"/>
        <v>-93135.506323108842</v>
      </c>
      <c r="AR71" s="8">
        <f t="shared" si="47"/>
        <v>43405.408479620215</v>
      </c>
      <c r="AS71" s="8">
        <f t="shared" si="47"/>
        <v>-319.89609184729591</v>
      </c>
      <c r="AT71" s="8">
        <f t="shared" si="47"/>
        <v>-693.24294626385029</v>
      </c>
      <c r="AU71" s="8">
        <f t="shared" si="47"/>
        <v>42392.269441509059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38BA-F49A-43E9-BCF1-087C49A376E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33574.347331389406</v>
      </c>
      <c r="K3">
        <v>1</v>
      </c>
      <c r="L3" s="2">
        <v>0</v>
      </c>
      <c r="O3">
        <f>$C$3</f>
        <v>33574.347331389406</v>
      </c>
      <c r="P3">
        <f>O3*C5</f>
        <v>3357.4347331389408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33574.347331389406</v>
      </c>
      <c r="AF3">
        <f t="shared" ref="AF3:AG34" si="4">-$Z3*P3</f>
        <v>-3357.4347331389408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30116.912598250467</v>
      </c>
      <c r="AJ3">
        <f t="shared" ref="AJ3:AJ66" si="7">AB3-AC3</f>
        <v>0</v>
      </c>
      <c r="AL3">
        <f t="shared" ref="AL3:AL34" si="8">SUM(AI3:AK3)</f>
        <v>30116.912598250467</v>
      </c>
      <c r="AN3">
        <f t="shared" ref="AN3:AU34" si="9">AE3*$K3</f>
        <v>33574.347331389406</v>
      </c>
      <c r="AO3">
        <f t="shared" si="9"/>
        <v>-3357.4347331389408</v>
      </c>
      <c r="AP3">
        <f t="shared" si="9"/>
        <v>-100</v>
      </c>
      <c r="AQ3">
        <f t="shared" si="9"/>
        <v>0</v>
      </c>
      <c r="AR3">
        <f t="shared" si="9"/>
        <v>30116.912598250467</v>
      </c>
      <c r="AS3">
        <f t="shared" si="9"/>
        <v>0</v>
      </c>
      <c r="AT3">
        <f t="shared" si="9"/>
        <v>0</v>
      </c>
      <c r="AU3">
        <f t="shared" si="9"/>
        <v>30116.912598250467</v>
      </c>
      <c r="AW3">
        <v>0</v>
      </c>
      <c r="AX3">
        <f>IF(Z3&gt;0, (R3*SUMPRODUCT(K3:$K$98, X3:$X$98)-K3*$AZ$3)/Z3, 0)</f>
        <v>0</v>
      </c>
      <c r="AZ3">
        <f>C6*SUMPRODUCT(X4:X98, K4:K98)/1</f>
        <v>17115.406899192538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500000</v>
      </c>
      <c r="S4">
        <f t="shared" si="1"/>
        <v>1160.8768447228406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1148.0527624330098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-523.4464999999999</v>
      </c>
      <c r="AI4">
        <f t="shared" si="6"/>
        <v>-523.4464999999999</v>
      </c>
      <c r="AJ4">
        <f t="shared" si="7"/>
        <v>-1148.0527624330098</v>
      </c>
      <c r="AK4">
        <f>G4*SUM(AB4, AE4:AF4)</f>
        <v>0</v>
      </c>
      <c r="AL4">
        <f t="shared" si="8"/>
        <v>-1671.4992624330098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-488.33519917902777</v>
      </c>
      <c r="AR4">
        <f t="shared" si="9"/>
        <v>-488.33519917902777</v>
      </c>
      <c r="AS4">
        <f t="shared" si="9"/>
        <v>-1071.0446519572813</v>
      </c>
      <c r="AT4">
        <f t="shared" si="9"/>
        <v>0</v>
      </c>
      <c r="AU4">
        <f t="shared" si="9"/>
        <v>-1559.3798511363091</v>
      </c>
      <c r="AW4">
        <v>1</v>
      </c>
      <c r="AX4">
        <f>IF(Z4&gt;0, (R4*SUMPRODUCT(K4:$K$98, X4:$X$98)-K4*$AZ$3)/Z4, 0)</f>
        <v>1160.8768447228406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500000</v>
      </c>
      <c r="S5">
        <f t="shared" si="1"/>
        <v>2036.3131992688457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1148.0527624330098</v>
      </c>
      <c r="AC5">
        <f t="shared" si="2"/>
        <v>1991.5500347893758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-523.01576226180589</v>
      </c>
      <c r="AI5">
        <f t="shared" si="6"/>
        <v>-535.24098156687432</v>
      </c>
      <c r="AJ5">
        <f t="shared" si="7"/>
        <v>-843.49727235636601</v>
      </c>
      <c r="AK5">
        <f>G5*SUM(AB5, AE5:AF5)</f>
        <v>47.0701632597534</v>
      </c>
      <c r="AL5">
        <f t="shared" si="8"/>
        <v>-1331.668090663487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-447.23497167908408</v>
      </c>
      <c r="AR5">
        <f t="shared" si="9"/>
        <v>-457.68885472465081</v>
      </c>
      <c r="AS5">
        <f t="shared" si="9"/>
        <v>-721.28128047668349</v>
      </c>
      <c r="AT5">
        <f t="shared" si="9"/>
        <v>40.25007399656144</v>
      </c>
      <c r="AU5">
        <f t="shared" si="9"/>
        <v>-1138.7200612047729</v>
      </c>
      <c r="AW5">
        <v>2</v>
      </c>
      <c r="AX5">
        <f>IF(Z5&gt;0, (R5*SUMPRODUCT(K5:$K$98, X5:$X$98)-K5*$AZ$3)/Z5, 0)</f>
        <v>2036.3131992688457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500000</v>
      </c>
      <c r="S6">
        <f t="shared" si="1"/>
        <v>3077.8246182902262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1991.5500347893758</v>
      </c>
      <c r="AC6">
        <f t="shared" si="2"/>
        <v>2976.8401877623637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-523.84771316955005</v>
      </c>
      <c r="AI6">
        <f t="shared" si="6"/>
        <v>-535.93758408873862</v>
      </c>
      <c r="AJ6">
        <f t="shared" si="7"/>
        <v>-985.29015297298793</v>
      </c>
      <c r="AK6">
        <f>G6*SUM(AB6, AE6:AF6)</f>
        <v>116.50567703517849</v>
      </c>
      <c r="AL6">
        <f t="shared" si="8"/>
        <v>-1404.7220600265482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-404.10137985620736</v>
      </c>
      <c r="AR6">
        <f t="shared" si="9"/>
        <v>-413.42762753832</v>
      </c>
      <c r="AS6">
        <f t="shared" si="9"/>
        <v>-760.0627059457056</v>
      </c>
      <c r="AT6">
        <f t="shared" si="9"/>
        <v>89.87364775563924</v>
      </c>
      <c r="AU6">
        <f t="shared" si="9"/>
        <v>-1083.6166857283865</v>
      </c>
      <c r="AW6">
        <v>3</v>
      </c>
      <c r="AX6">
        <f>IF(Z6&gt;0, (R6*SUMPRODUCT(K6:$K$98, X6:$X$98)-K6*$AZ$3)/Z6, 0)</f>
        <v>3077.8246182902262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500000</v>
      </c>
      <c r="S7">
        <f t="shared" si="1"/>
        <v>3934.4587066322724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2976.8401877623637</v>
      </c>
      <c r="AC7">
        <f t="shared" si="2"/>
        <v>3763.1827685746048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-525.02585721792684</v>
      </c>
      <c r="AI7">
        <f t="shared" si="6"/>
        <v>-536.98170378149302</v>
      </c>
      <c r="AJ7">
        <f t="shared" si="7"/>
        <v>-786.34258081224107</v>
      </c>
      <c r="AK7">
        <f>G7*SUM(AB7, AE7:AF7)</f>
        <v>146.16285321913205</v>
      </c>
      <c r="AL7">
        <f t="shared" si="8"/>
        <v>-1177.161431374602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-368.49259575224346</v>
      </c>
      <c r="AR7">
        <f t="shared" si="9"/>
        <v>-376.88387948438043</v>
      </c>
      <c r="AS7">
        <f t="shared" si="9"/>
        <v>-551.89932985290534</v>
      </c>
      <c r="AT7">
        <f t="shared" si="9"/>
        <v>102.58528879067386</v>
      </c>
      <c r="AU7">
        <f t="shared" si="9"/>
        <v>-826.19792054661184</v>
      </c>
      <c r="AW7">
        <v>4</v>
      </c>
      <c r="AX7">
        <f>IF(Z7&gt;0, (R7*SUMPRODUCT(K7:$K$98, X7:$X$98)-K7*$AZ$3)/Z7, 0)</f>
        <v>3934.4587066322724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500000</v>
      </c>
      <c r="S8">
        <f t="shared" si="1"/>
        <v>4434.3109801249902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3763.1827685746048</v>
      </c>
      <c r="AC8">
        <f t="shared" si="2"/>
        <v>4194.1814441255647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-527.83149642694582</v>
      </c>
      <c r="AI8">
        <f t="shared" si="6"/>
        <v>-539.6545887374657</v>
      </c>
      <c r="AJ8">
        <f t="shared" si="7"/>
        <v>-430.99867555095989</v>
      </c>
      <c r="AK8">
        <f t="shared" ref="AK8:AK71" si="22">G8*SUM(AB8:AB8, AE8:AF8)</f>
        <v>80.155792970639084</v>
      </c>
      <c r="AL8">
        <f t="shared" si="8"/>
        <v>-890.49747131778645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-345.80579736756744</v>
      </c>
      <c r="AR8">
        <f t="shared" si="9"/>
        <v>-353.55162892833249</v>
      </c>
      <c r="AS8">
        <f t="shared" si="9"/>
        <v>-282.3663265117284</v>
      </c>
      <c r="AT8">
        <f t="shared" si="9"/>
        <v>52.513611047229055</v>
      </c>
      <c r="AU8">
        <f t="shared" si="9"/>
        <v>-583.40434439283183</v>
      </c>
      <c r="AW8">
        <v>5</v>
      </c>
      <c r="AX8">
        <f>IF(Z8&gt;0, (R8*SUMPRODUCT(K8:$K$98, X8:$X$98)-K8*$AZ$3)/Z8, 0)</f>
        <v>4434.3109801249902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500000</v>
      </c>
      <c r="S9">
        <f t="shared" si="1"/>
        <v>4749.1864377066131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4194.1814441255647</v>
      </c>
      <c r="AC9">
        <f t="shared" si="2"/>
        <v>4442.0020575457274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-535.19260915445557</v>
      </c>
      <c r="AI9">
        <f t="shared" si="6"/>
        <v>-546.88409072664138</v>
      </c>
      <c r="AJ9">
        <f t="shared" si="7"/>
        <v>-247.82061342016277</v>
      </c>
      <c r="AK9">
        <f t="shared" si="22"/>
        <v>24.74567052034083</v>
      </c>
      <c r="AL9">
        <f t="shared" si="8"/>
        <v>-769.95903362646334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-332.06590437381755</v>
      </c>
      <c r="AR9">
        <f t="shared" si="9"/>
        <v>-339.3200075421542</v>
      </c>
      <c r="AS9">
        <f t="shared" si="9"/>
        <v>-153.76291583670027</v>
      </c>
      <c r="AT9">
        <f t="shared" si="9"/>
        <v>15.353712514183893</v>
      </c>
      <c r="AU9">
        <f t="shared" si="9"/>
        <v>-477.72921086467062</v>
      </c>
      <c r="AW9">
        <v>6</v>
      </c>
      <c r="AX9">
        <f>IF(Z9&gt;0, (R9*SUMPRODUCT(K9:$K$98, X9:$X$98)-K9*$AZ$3)/Z9, 0)</f>
        <v>4749.1864377066131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500000</v>
      </c>
      <c r="S10">
        <f t="shared" si="1"/>
        <v>5033.0675750160544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4442.0020575457274</v>
      </c>
      <c r="AC10">
        <f t="shared" si="2"/>
        <v>4654.9616991084113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-544.83987699732234</v>
      </c>
      <c r="AI10">
        <f t="shared" si="6"/>
        <v>-556.40082275686132</v>
      </c>
      <c r="AJ10">
        <f t="shared" si="7"/>
        <v>-212.95964156268383</v>
      </c>
      <c r="AK10">
        <f t="shared" si="22"/>
        <v>18.212208435937484</v>
      </c>
      <c r="AL10">
        <f t="shared" si="8"/>
        <v>-751.1482558836077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-320.70169201503734</v>
      </c>
      <c r="AR10">
        <f t="shared" si="9"/>
        <v>-327.50665439556519</v>
      </c>
      <c r="AS10">
        <f t="shared" si="9"/>
        <v>-125.35153953205268</v>
      </c>
      <c r="AT10">
        <f t="shared" si="9"/>
        <v>10.720004734096202</v>
      </c>
      <c r="AU10">
        <f t="shared" si="9"/>
        <v>-442.13818919352173</v>
      </c>
      <c r="AW10">
        <v>7</v>
      </c>
      <c r="AX10">
        <f>IF(Z10&gt;0, (R10*SUMPRODUCT(K10:$K$98, X10:$X$98)-K10*$AZ$3)/Z10, 0)</f>
        <v>5033.0675750160544</v>
      </c>
    </row>
    <row r="11" spans="1:52" x14ac:dyDescent="0.25">
      <c r="A11" t="s">
        <v>33</v>
      </c>
      <c r="C11" s="12">
        <f>AU100</f>
        <v>10161.840704067492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500000</v>
      </c>
      <c r="S11">
        <f t="shared" si="1"/>
        <v>5287.8863549967764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4654.9616991084113</v>
      </c>
      <c r="AC11">
        <f t="shared" si="2"/>
        <v>4835.8744598093672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-553.77068919540966</v>
      </c>
      <c r="AI11">
        <f t="shared" si="6"/>
        <v>-565.20218123012341</v>
      </c>
      <c r="AJ11">
        <f t="shared" si="7"/>
        <v>-180.91276070095591</v>
      </c>
      <c r="AK11">
        <f t="shared" si="22"/>
        <v>11.171908077860186</v>
      </c>
      <c r="AL11">
        <f t="shared" si="8"/>
        <v>-734.94303385321916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-309.7287292120605</v>
      </c>
      <c r="AR11">
        <f t="shared" si="9"/>
        <v>-316.12246143731426</v>
      </c>
      <c r="AS11">
        <f t="shared" si="9"/>
        <v>-101.18606954724528</v>
      </c>
      <c r="AT11">
        <f t="shared" si="9"/>
        <v>6.2485446762397396</v>
      </c>
      <c r="AU11">
        <f t="shared" si="9"/>
        <v>-411.05998630831982</v>
      </c>
      <c r="AW11">
        <v>8</v>
      </c>
      <c r="AX11">
        <f>IF(Z11&gt;0, (R11*SUMPRODUCT(K11:$K$98, X11:$X$98)-K11*$AZ$3)/Z11, 0)</f>
        <v>5287.8863549967764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500000</v>
      </c>
      <c r="S12">
        <f t="shared" si="1"/>
        <v>5531.6220041802189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4835.8744598093672</v>
      </c>
      <c r="AC12">
        <f t="shared" si="2"/>
        <v>5001.9199140298606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-566.53925812423586</v>
      </c>
      <c r="AI12">
        <f t="shared" si="6"/>
        <v>-577.84227175714932</v>
      </c>
      <c r="AJ12">
        <f t="shared" si="7"/>
        <v>-166.04545422049341</v>
      </c>
      <c r="AK12">
        <f t="shared" si="22"/>
        <v>11.122511257561545</v>
      </c>
      <c r="AL12">
        <f t="shared" si="8"/>
        <v>-732.76521472008119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-301.1216384036</v>
      </c>
      <c r="AR12">
        <f t="shared" si="9"/>
        <v>-307.12931030847398</v>
      </c>
      <c r="AS12">
        <f t="shared" si="9"/>
        <v>-88.254924098094023</v>
      </c>
      <c r="AT12">
        <f t="shared" si="9"/>
        <v>5.9117329735073154</v>
      </c>
      <c r="AU12">
        <f t="shared" si="9"/>
        <v>-389.4725014330607</v>
      </c>
      <c r="AW12">
        <v>9</v>
      </c>
      <c r="AX12">
        <f>IF(Z12&gt;0, (R12*SUMPRODUCT(K12:$K$98, X12:$X$98)-K12*$AZ$3)/Z12, 0)</f>
        <v>5531.6220041802189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500000</v>
      </c>
      <c r="S13">
        <f t="shared" si="1"/>
        <v>5760.8893901316469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5001.9199140298606</v>
      </c>
      <c r="AC13">
        <f t="shared" si="2"/>
        <v>5150.4608965557672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-579.7437764868564</v>
      </c>
      <c r="AI13">
        <f t="shared" si="6"/>
        <v>-590.91926638902862</v>
      </c>
      <c r="AJ13">
        <f t="shared" si="7"/>
        <v>-148.54098252590666</v>
      </c>
      <c r="AK13">
        <f t="shared" si="22"/>
        <v>10.003839828059721</v>
      </c>
      <c r="AL13">
        <f t="shared" si="8"/>
        <v>-729.45640908687551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-292.90872650821791</v>
      </c>
      <c r="AR13">
        <f t="shared" si="9"/>
        <v>-298.55501138114386</v>
      </c>
      <c r="AS13">
        <f t="shared" si="9"/>
        <v>-75.048584893138866</v>
      </c>
      <c r="AT13">
        <f t="shared" si="9"/>
        <v>5.054322449109713</v>
      </c>
      <c r="AU13">
        <f t="shared" si="9"/>
        <v>-368.54927382517297</v>
      </c>
      <c r="AW13">
        <v>10</v>
      </c>
      <c r="AX13">
        <f>IF(Z13&gt;0, (R13*SUMPRODUCT(K13:$K$98, X13:$X$98)-K13*$AZ$3)/Z13, 0)</f>
        <v>5760.8893901316469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500000</v>
      </c>
      <c r="S14">
        <f t="shared" si="1"/>
        <v>5977.3524320589913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5150.4608965557672</v>
      </c>
      <c r="AC14">
        <f t="shared" si="2"/>
        <v>5283.425101508421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-595.77922429227772</v>
      </c>
      <c r="AI14">
        <f t="shared" si="6"/>
        <v>-606.82806481482089</v>
      </c>
      <c r="AJ14">
        <f t="shared" si="7"/>
        <v>-132.96420495265374</v>
      </c>
      <c r="AK14">
        <f t="shared" si="22"/>
        <v>9.2708296138003803</v>
      </c>
      <c r="AL14">
        <f t="shared" si="8"/>
        <v>-730.52144015367423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-286.18601252036984</v>
      </c>
      <c r="AR14">
        <f t="shared" si="9"/>
        <v>-291.49338727127065</v>
      </c>
      <c r="AS14">
        <f t="shared" si="9"/>
        <v>-63.870128517058475</v>
      </c>
      <c r="AT14">
        <f t="shared" si="9"/>
        <v>4.4532968786902369</v>
      </c>
      <c r="AU14">
        <f t="shared" si="9"/>
        <v>-350.9102189096389</v>
      </c>
      <c r="AW14">
        <v>11</v>
      </c>
      <c r="AX14">
        <f>IF(Z14&gt;0, (R14*SUMPRODUCT(K14:$K$98, X14:$X$98)-K14*$AZ$3)/Z14, 0)</f>
        <v>5977.3524320589913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500000</v>
      </c>
      <c r="S15">
        <f t="shared" si="1"/>
        <v>6201.6657096750305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5283.425101508421</v>
      </c>
      <c r="AC15">
        <f t="shared" si="2"/>
        <v>5419.1936922861669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-619.71797411530224</v>
      </c>
      <c r="AI15">
        <f t="shared" si="6"/>
        <v>-630.64083328326706</v>
      </c>
      <c r="AJ15">
        <f t="shared" si="7"/>
        <v>-135.76859077774589</v>
      </c>
      <c r="AK15">
        <f t="shared" si="22"/>
        <v>21.662042916184529</v>
      </c>
      <c r="AL15">
        <f t="shared" si="8"/>
        <v>-744.74738114482841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-282.40691595511385</v>
      </c>
      <c r="AR15">
        <f t="shared" si="9"/>
        <v>-287.38448817325167</v>
      </c>
      <c r="AS15">
        <f t="shared" si="9"/>
        <v>-61.870061232049032</v>
      </c>
      <c r="AT15">
        <f t="shared" si="9"/>
        <v>9.871443122139933</v>
      </c>
      <c r="AU15">
        <f t="shared" si="9"/>
        <v>-339.38310628316077</v>
      </c>
      <c r="AW15">
        <v>12</v>
      </c>
      <c r="AX15">
        <f>IF(Z15&gt;0, (R15*SUMPRODUCT(K15:$K$98, X15:$X$98)-K15*$AZ$3)/Z15, 0)</f>
        <v>6201.6657096750305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500000</v>
      </c>
      <c r="S16">
        <f t="shared" si="1"/>
        <v>6434.4941514319189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5419.1936922861669</v>
      </c>
      <c r="AC16">
        <f t="shared" si="2"/>
        <v>5558.0839052481242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-647.72074260228112</v>
      </c>
      <c r="AI16">
        <f t="shared" si="6"/>
        <v>-658.51818016000129</v>
      </c>
      <c r="AJ16">
        <f t="shared" si="7"/>
        <v>-138.89021296195733</v>
      </c>
      <c r="AK16">
        <f t="shared" si="22"/>
        <v>38.476275215231787</v>
      </c>
      <c r="AL16">
        <f t="shared" si="8"/>
        <v>-758.93211790672683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-279.22414379320571</v>
      </c>
      <c r="AR16">
        <f t="shared" si="9"/>
        <v>-283.87878129192518</v>
      </c>
      <c r="AS16">
        <f t="shared" si="9"/>
        <v>-59.87379783415625</v>
      </c>
      <c r="AT16">
        <f t="shared" si="9"/>
        <v>16.586631084503733</v>
      </c>
      <c r="AU16">
        <f t="shared" si="9"/>
        <v>-327.16594804157774</v>
      </c>
      <c r="AW16">
        <v>13</v>
      </c>
      <c r="AX16">
        <f>IF(Z16&gt;0, (R16*SUMPRODUCT(K16:$K$98, X16:$X$98)-K16*$AZ$3)/Z16, 0)</f>
        <v>6434.4941514319189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500000</v>
      </c>
      <c r="S17">
        <f t="shared" si="1"/>
        <v>6701.0096743724089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5558.0839052481242</v>
      </c>
      <c r="AC17">
        <f t="shared" si="2"/>
        <v>5721.3595667807203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-675.72869241725994</v>
      </c>
      <c r="AI17">
        <f t="shared" si="6"/>
        <v>-686.40126238209245</v>
      </c>
      <c r="AJ17">
        <f t="shared" si="7"/>
        <v>-163.27566153259613</v>
      </c>
      <c r="AK17">
        <f t="shared" si="22"/>
        <v>76.70155789242412</v>
      </c>
      <c r="AL17">
        <f t="shared" si="8"/>
        <v>-772.97536602226444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-273.82779980152486</v>
      </c>
      <c r="AR17">
        <f t="shared" si="9"/>
        <v>-278.15268105119259</v>
      </c>
      <c r="AS17">
        <f t="shared" si="9"/>
        <v>-66.16474283291403</v>
      </c>
      <c r="AT17">
        <f t="shared" si="9"/>
        <v>31.082029037272985</v>
      </c>
      <c r="AU17">
        <f t="shared" si="9"/>
        <v>-313.23539484683363</v>
      </c>
      <c r="AW17">
        <v>14</v>
      </c>
      <c r="AX17">
        <f>IF(Z17&gt;0, (R17*SUMPRODUCT(K17:$K$98, X17:$X$98)-K17*$AZ$3)/Z17, 0)</f>
        <v>6701.0096743724089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500000</v>
      </c>
      <c r="S18">
        <f t="shared" si="1"/>
        <v>7004.6749995943928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5721.3595667807203</v>
      </c>
      <c r="AC18">
        <f t="shared" si="2"/>
        <v>5910.9495792291136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-704.87457925814715</v>
      </c>
      <c r="AI18">
        <f t="shared" si="6"/>
        <v>-715.42280165884983</v>
      </c>
      <c r="AJ18">
        <f t="shared" si="7"/>
        <v>-189.59001244839328</v>
      </c>
      <c r="AK18">
        <f t="shared" si="22"/>
        <v>123.58136664246356</v>
      </c>
      <c r="AL18">
        <f t="shared" si="8"/>
        <v>-781.43144746477958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-266.55345752338292</v>
      </c>
      <c r="AR18">
        <f t="shared" si="9"/>
        <v>-270.54234467347999</v>
      </c>
      <c r="AS18">
        <f t="shared" si="9"/>
        <v>-71.694844468937248</v>
      </c>
      <c r="AT18">
        <f t="shared" si="9"/>
        <v>46.733194150202834</v>
      </c>
      <c r="AU18">
        <f t="shared" si="9"/>
        <v>-295.50399499221442</v>
      </c>
      <c r="AW18">
        <v>15</v>
      </c>
      <c r="AX18">
        <f>IF(Z18&gt;0, (R18*SUMPRODUCT(K18:$K$98, X18:$X$98)-K18*$AZ$3)/Z18, 0)</f>
        <v>7004.6749995943928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500000</v>
      </c>
      <c r="S19">
        <f t="shared" si="1"/>
        <v>7291.630980041672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5910.9495792291136</v>
      </c>
      <c r="AC19">
        <f t="shared" si="2"/>
        <v>6080.7930566301011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-738.89960373805764</v>
      </c>
      <c r="AI19">
        <f t="shared" si="6"/>
        <v>-749.32387142465984</v>
      </c>
      <c r="AJ19">
        <f t="shared" si="7"/>
        <v>-169.84347740098747</v>
      </c>
      <c r="AK19">
        <f t="shared" si="22"/>
        <v>131.81417561680922</v>
      </c>
      <c r="AL19">
        <f t="shared" si="8"/>
        <v>-787.35317320883814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-260.58031187206245</v>
      </c>
      <c r="AR19">
        <f t="shared" si="9"/>
        <v>-264.25653379865537</v>
      </c>
      <c r="AS19">
        <f t="shared" si="9"/>
        <v>-59.896995595459089</v>
      </c>
      <c r="AT19">
        <f t="shared" si="9"/>
        <v>46.485583180206305</v>
      </c>
      <c r="AU19">
        <f t="shared" si="9"/>
        <v>-277.66794621390812</v>
      </c>
      <c r="AW19">
        <v>16</v>
      </c>
      <c r="AX19">
        <f>IF(Z19&gt;0, (R19*SUMPRODUCT(K19:$K$98, X19:$X$98)-K19*$AZ$3)/Z19, 0)</f>
        <v>7291.630980041672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500000</v>
      </c>
      <c r="S20">
        <f t="shared" si="1"/>
        <v>7440.1033202776989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6080.7930566301011</v>
      </c>
      <c r="AC20">
        <f t="shared" si="2"/>
        <v>6131.0828909300699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-771.58177774409512</v>
      </c>
      <c r="AI20">
        <f t="shared" si="6"/>
        <v>-781.88251320938775</v>
      </c>
      <c r="AJ20">
        <f t="shared" si="7"/>
        <v>-50.289834299968788</v>
      </c>
      <c r="AK20">
        <f t="shared" si="22"/>
        <v>26.147410143509436</v>
      </c>
      <c r="AL20">
        <f t="shared" si="8"/>
        <v>-806.02493736584711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-258.09163081385503</v>
      </c>
      <c r="AR20">
        <f t="shared" si="9"/>
        <v>-261.5371938008301</v>
      </c>
      <c r="AS20">
        <f t="shared" si="9"/>
        <v>-16.821788334330343</v>
      </c>
      <c r="AT20">
        <f t="shared" si="9"/>
        <v>8.7462248593113969</v>
      </c>
      <c r="AU20">
        <f t="shared" si="9"/>
        <v>-269.61275727584905</v>
      </c>
      <c r="AW20">
        <v>17</v>
      </c>
      <c r="AX20">
        <f>IF(Z20&gt;0, (R20*SUMPRODUCT(K20:$K$98, X20:$X$98)-K20*$AZ$3)/Z20, 0)</f>
        <v>7440.1033202776989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500000</v>
      </c>
      <c r="S21">
        <f t="shared" si="1"/>
        <v>7558.2295160432432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6131.0828909300699</v>
      </c>
      <c r="AC21">
        <f t="shared" si="2"/>
        <v>6153.9084478248633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-809.25832847745869</v>
      </c>
      <c r="AI21">
        <f t="shared" si="6"/>
        <v>-819.43582512988644</v>
      </c>
      <c r="AJ21">
        <f t="shared" si="7"/>
        <v>-22.825556894793408</v>
      </c>
      <c r="AK21">
        <f t="shared" si="22"/>
        <v>9.8097326254881114</v>
      </c>
      <c r="AL21">
        <f t="shared" si="8"/>
        <v>-832.45164939919175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-257.41186405078082</v>
      </c>
      <c r="AR21">
        <f t="shared" si="9"/>
        <v>-260.64915959965816</v>
      </c>
      <c r="AS21">
        <f t="shared" si="9"/>
        <v>-7.2604370465241166</v>
      </c>
      <c r="AT21">
        <f t="shared" si="9"/>
        <v>3.1203158152446386</v>
      </c>
      <c r="AU21">
        <f t="shared" si="9"/>
        <v>-264.78928083093768</v>
      </c>
      <c r="AW21">
        <v>18</v>
      </c>
      <c r="AX21">
        <f>IF(Z21&gt;0, (R21*SUMPRODUCT(K21:$K$98, X21:$X$98)-K21*$AZ$3)/Z21, 0)</f>
        <v>7558.2295160432432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500000</v>
      </c>
      <c r="S22">
        <f t="shared" si="1"/>
        <v>7779.3716358066304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6153.9084478248633</v>
      </c>
      <c r="AC22">
        <f t="shared" si="2"/>
        <v>6257.4053976644964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-849.50831778055522</v>
      </c>
      <c r="AI22">
        <f t="shared" si="6"/>
        <v>-859.56280175851418</v>
      </c>
      <c r="AJ22">
        <f t="shared" si="7"/>
        <v>-103.49694983963309</v>
      </c>
      <c r="AK22">
        <f t="shared" si="22"/>
        <v>129.23207740432213</v>
      </c>
      <c r="AL22">
        <f t="shared" si="8"/>
        <v>-833.82767419382515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-252.30133390476021</v>
      </c>
      <c r="AR22">
        <f t="shared" si="9"/>
        <v>-255.28748444180343</v>
      </c>
      <c r="AS22">
        <f t="shared" si="9"/>
        <v>-30.738272896297691</v>
      </c>
      <c r="AT22">
        <f t="shared" si="9"/>
        <v>38.381525913223982</v>
      </c>
      <c r="AU22">
        <f t="shared" si="9"/>
        <v>-247.64423142487712</v>
      </c>
      <c r="AW22">
        <v>19</v>
      </c>
      <c r="AX22">
        <f>IF(Z22&gt;0, (R22*SUMPRODUCT(K22:$K$98, X22:$X$98)-K22*$AZ$3)/Z22, 0)</f>
        <v>7779.3716358066304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500000</v>
      </c>
      <c r="S23">
        <f t="shared" si="1"/>
        <v>8243.54137890112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6257.4053976644964</v>
      </c>
      <c r="AC23">
        <f t="shared" si="2"/>
        <v>6549.735070636616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-892.92102619073466</v>
      </c>
      <c r="AI23">
        <f t="shared" si="6"/>
        <v>-902.85264230325924</v>
      </c>
      <c r="AJ23">
        <f t="shared" si="7"/>
        <v>-292.32967297211962</v>
      </c>
      <c r="AK23">
        <f t="shared" si="22"/>
        <v>438.01837783651479</v>
      </c>
      <c r="AL23">
        <f t="shared" si="8"/>
        <v>-757.16393743886408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-236.78104783023494</v>
      </c>
      <c r="AR23">
        <f t="shared" si="9"/>
        <v>-239.41467208231848</v>
      </c>
      <c r="AS23">
        <f t="shared" si="9"/>
        <v>-77.518755016328711</v>
      </c>
      <c r="AT23">
        <f t="shared" si="9"/>
        <v>116.15187394061381</v>
      </c>
      <c r="AU23">
        <f t="shared" si="9"/>
        <v>-200.78155315803338</v>
      </c>
      <c r="AW23">
        <v>20</v>
      </c>
      <c r="AX23">
        <f>IF(Z23&gt;0, (R23*SUMPRODUCT(K23:$K$98, X23:$X$98)-K23*$AZ$3)/Z23, 0)</f>
        <v>8243.54137890112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500000</v>
      </c>
      <c r="S24">
        <f t="shared" si="1"/>
        <v>8664.6704505348098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6549.735070636616</v>
      </c>
      <c r="AC24">
        <f t="shared" si="2"/>
        <v>6799.2317075178826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-938.25844558849144</v>
      </c>
      <c r="AI24">
        <f t="shared" si="6"/>
        <v>-948.06728907875106</v>
      </c>
      <c r="AJ24">
        <f t="shared" si="7"/>
        <v>-249.49663688126657</v>
      </c>
      <c r="AK24">
        <f t="shared" si="22"/>
        <v>458.48145494456315</v>
      </c>
      <c r="AL24">
        <f t="shared" si="8"/>
        <v>-739.0824710154543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-222.14592348921778</v>
      </c>
      <c r="AR24">
        <f t="shared" si="9"/>
        <v>-224.46830556395437</v>
      </c>
      <c r="AS24">
        <f t="shared" si="9"/>
        <v>-59.071848559465636</v>
      </c>
      <c r="AT24">
        <f t="shared" si="9"/>
        <v>108.55195249264</v>
      </c>
      <c r="AU24">
        <f t="shared" si="9"/>
        <v>-174.98820163077997</v>
      </c>
      <c r="AW24">
        <v>21</v>
      </c>
      <c r="AX24">
        <f>IF(Z24&gt;0, (R24*SUMPRODUCT(K24:$K$98, X24:$X$98)-K24*$AZ$3)/Z24, 0)</f>
        <v>8664.6704505348098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500000</v>
      </c>
      <c r="S25">
        <f t="shared" si="1"/>
        <v>9048.2358791089773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6799.2317075178826</v>
      </c>
      <c r="AC25">
        <f t="shared" si="2"/>
        <v>7011.2622882353589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-992.12136012840654</v>
      </c>
      <c r="AI25">
        <f t="shared" si="6"/>
        <v>-1001.8073121497604</v>
      </c>
      <c r="AJ25">
        <f t="shared" si="7"/>
        <v>-212.03058071747637</v>
      </c>
      <c r="AK25">
        <f t="shared" si="22"/>
        <v>475.94621952625181</v>
      </c>
      <c r="AL25">
        <f t="shared" si="8"/>
        <v>-737.89167334098511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-209.7310074807836</v>
      </c>
      <c r="AR25">
        <f t="shared" si="9"/>
        <v>-211.77858407522982</v>
      </c>
      <c r="AS25">
        <f t="shared" si="9"/>
        <v>-44.822527865801035</v>
      </c>
      <c r="AT25">
        <f t="shared" si="9"/>
        <v>100.61337668910946</v>
      </c>
      <c r="AU25">
        <f t="shared" si="9"/>
        <v>-155.98773525192144</v>
      </c>
      <c r="AW25">
        <v>22</v>
      </c>
      <c r="AX25">
        <f>IF(Z25&gt;0, (R25*SUMPRODUCT(K25:$K$98, X25:$X$98)-K25*$AZ$3)/Z25, 0)</f>
        <v>9048.2358791089773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500000</v>
      </c>
      <c r="S26">
        <f t="shared" si="1"/>
        <v>9397.3884828807913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7011.2622882353589</v>
      </c>
      <c r="AC26">
        <f t="shared" si="2"/>
        <v>7189.188873796269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-1053.7672652018766</v>
      </c>
      <c r="AI26">
        <f t="shared" si="6"/>
        <v>-1063.3300135213869</v>
      </c>
      <c r="AJ26">
        <f t="shared" si="7"/>
        <v>-177.9265855609101</v>
      </c>
      <c r="AK26">
        <f t="shared" si="22"/>
        <v>490.78836017647518</v>
      </c>
      <c r="AL26">
        <f t="shared" si="8"/>
        <v>-750.46823890582186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-198.89530139925142</v>
      </c>
      <c r="AR26">
        <f t="shared" si="9"/>
        <v>-200.70024047073588</v>
      </c>
      <c r="AS26">
        <f t="shared" si="9"/>
        <v>-33.583090906982456</v>
      </c>
      <c r="AT26">
        <f t="shared" si="9"/>
        <v>92.634780035460295</v>
      </c>
      <c r="AU26">
        <f t="shared" si="9"/>
        <v>-141.64855134225803</v>
      </c>
      <c r="AW26">
        <v>23</v>
      </c>
      <c r="AX26">
        <f>IF(Z26&gt;0, (R26*SUMPRODUCT(K26:$K$98, X26:$X$98)-K26*$AZ$3)/Z26, 0)</f>
        <v>9397.3884828807913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500000</v>
      </c>
      <c r="S27">
        <f t="shared" si="1"/>
        <v>9728.3735146324452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7189.188873796269</v>
      </c>
      <c r="AC27">
        <f t="shared" si="2"/>
        <v>7336.4164233270985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-1621.9867037435313</v>
      </c>
      <c r="AI27">
        <f t="shared" si="6"/>
        <v>-1631.4132749122527</v>
      </c>
      <c r="AJ27">
        <f t="shared" si="7"/>
        <v>-147.22754953082949</v>
      </c>
      <c r="AK27">
        <f t="shared" si="22"/>
        <v>503.24322116573887</v>
      </c>
      <c r="AL27">
        <f t="shared" si="8"/>
        <v>-1275.3976032773435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-273.34371178796675</v>
      </c>
      <c r="AR27">
        <f t="shared" si="9"/>
        <v>-274.93231541014489</v>
      </c>
      <c r="AS27">
        <f t="shared" si="9"/>
        <v>-24.811377783382248</v>
      </c>
      <c r="AT27">
        <f t="shared" si="9"/>
        <v>84.808568213347371</v>
      </c>
      <c r="AU27">
        <f t="shared" si="9"/>
        <v>-214.93512498017978</v>
      </c>
      <c r="AW27">
        <v>24</v>
      </c>
      <c r="AX27">
        <f>IF(Z27&gt;0, (R27*SUMPRODUCT(K27:$K$98, X27:$X$98)-K27*$AZ$3)/Z27, 0)</f>
        <v>9728.3735146324452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500000</v>
      </c>
      <c r="S28">
        <f t="shared" si="1"/>
        <v>9933.7500285315346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7336.4164233270985</v>
      </c>
      <c r="AC28">
        <f t="shared" si="2"/>
        <v>7372.1109712981361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-2228.3727988476703</v>
      </c>
      <c r="AI28">
        <f t="shared" si="6"/>
        <v>-2237.6493949847336</v>
      </c>
      <c r="AJ28">
        <f t="shared" si="7"/>
        <v>-35.694547971037537</v>
      </c>
      <c r="AK28">
        <f t="shared" si="22"/>
        <v>513.54914963289696</v>
      </c>
      <c r="AL28">
        <f t="shared" si="8"/>
        <v>-1759.7947933228743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-335.29851004334569</v>
      </c>
      <c r="AR28">
        <f t="shared" si="9"/>
        <v>-336.6943397109128</v>
      </c>
      <c r="AS28">
        <f t="shared" si="9"/>
        <v>-5.3708826267977425</v>
      </c>
      <c r="AT28">
        <f t="shared" si="9"/>
        <v>77.272647016235837</v>
      </c>
      <c r="AU28">
        <f t="shared" si="9"/>
        <v>-264.79257532147471</v>
      </c>
      <c r="AW28">
        <v>25</v>
      </c>
      <c r="AX28">
        <f>IF(Z28&gt;0, (R28*SUMPRODUCT(K28:$K$98, X28:$X$98)-K28*$AZ$3)/Z28, 0)</f>
        <v>9933.7500285315346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500000</v>
      </c>
      <c r="S29">
        <f t="shared" si="1"/>
        <v>10031.32262015693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7372.1109712981361</v>
      </c>
      <c r="AC29">
        <f t="shared" si="2"/>
        <v>7312.7394788967576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-2857.927800884891</v>
      </c>
      <c r="AI29">
        <f t="shared" si="6"/>
        <v>-2867.0401828655613</v>
      </c>
      <c r="AJ29">
        <f t="shared" si="7"/>
        <v>59.371492401378418</v>
      </c>
      <c r="AK29">
        <f t="shared" si="22"/>
        <v>516.0477679908696</v>
      </c>
      <c r="AL29">
        <f t="shared" si="8"/>
        <v>-2291.6209224733134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-383.95206308311424</v>
      </c>
      <c r="AR29">
        <f t="shared" si="9"/>
        <v>-385.17627800554737</v>
      </c>
      <c r="AS29">
        <f t="shared" si="9"/>
        <v>7.9763411058790545</v>
      </c>
      <c r="AT29">
        <f t="shared" si="9"/>
        <v>69.329115000099719</v>
      </c>
      <c r="AU29">
        <f t="shared" si="9"/>
        <v>-307.87082189956863</v>
      </c>
      <c r="AW29">
        <v>26</v>
      </c>
      <c r="AX29">
        <f>IF(Z29&gt;0, (R29*SUMPRODUCT(K29:$K$98, X29:$X$98)-K29*$AZ$3)/Z29, 0)</f>
        <v>10031.32262015693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500000</v>
      </c>
      <c r="S30">
        <f t="shared" si="1"/>
        <v>10041.04395257903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7312.7394788967576</v>
      </c>
      <c r="AC30">
        <f t="shared" si="2"/>
        <v>7175.1508244225424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-3559.2490172635617</v>
      </c>
      <c r="AI30">
        <f t="shared" si="6"/>
        <v>-3568.1812941989938</v>
      </c>
      <c r="AJ30">
        <f t="shared" si="7"/>
        <v>137.58865447421522</v>
      </c>
      <c r="AK30">
        <f t="shared" si="22"/>
        <v>511.89176352277309</v>
      </c>
      <c r="AL30">
        <f t="shared" si="8"/>
        <v>-2918.7008762020055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-426.93927034355892</v>
      </c>
      <c r="AR30">
        <f t="shared" si="9"/>
        <v>-428.0107154093082</v>
      </c>
      <c r="AS30">
        <f t="shared" si="9"/>
        <v>16.504043258523055</v>
      </c>
      <c r="AT30">
        <f t="shared" si="9"/>
        <v>61.402474216685867</v>
      </c>
      <c r="AU30">
        <f t="shared" si="9"/>
        <v>-350.10419793409932</v>
      </c>
      <c r="AW30">
        <v>27</v>
      </c>
      <c r="AX30">
        <f>IF(Z30&gt;0, (R30*SUMPRODUCT(K30:$K$98, X30:$X$98)-K30*$AZ$3)/Z30, 0)</f>
        <v>10041.04395257903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500000</v>
      </c>
      <c r="S31">
        <f t="shared" si="1"/>
        <v>9971.9114712804294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7175.1508244225424</v>
      </c>
      <c r="AC31">
        <f t="shared" si="2"/>
        <v>6968.178883194073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-4327.8364510139872</v>
      </c>
      <c r="AI31">
        <f t="shared" si="6"/>
        <v>-4336.57120926879</v>
      </c>
      <c r="AJ31">
        <f t="shared" si="7"/>
        <v>206.9719412284694</v>
      </c>
      <c r="AK31">
        <f t="shared" si="22"/>
        <v>502.26055770957799</v>
      </c>
      <c r="AL31">
        <f t="shared" si="8"/>
        <v>-3627.3387103307427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-463.51153602108349</v>
      </c>
      <c r="AR31">
        <f t="shared" si="9"/>
        <v>-464.44702913901494</v>
      </c>
      <c r="AS31">
        <f t="shared" si="9"/>
        <v>22.166706962689524</v>
      </c>
      <c r="AT31">
        <f t="shared" si="9"/>
        <v>53.792134989811828</v>
      </c>
      <c r="AU31">
        <f t="shared" si="9"/>
        <v>-388.48818718651358</v>
      </c>
      <c r="AW31">
        <v>28</v>
      </c>
      <c r="AX31">
        <f>IF(Z31&gt;0, (R31*SUMPRODUCT(K31:$K$98, X31:$X$98)-K31*$AZ$3)/Z31, 0)</f>
        <v>9971.9114712804294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500000</v>
      </c>
      <c r="S32">
        <f t="shared" si="1"/>
        <v>9832.648438430555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6968.178883194073</v>
      </c>
      <c r="AC32">
        <f t="shared" si="2"/>
        <v>6701.0667481686041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-5140.4855927271828</v>
      </c>
      <c r="AI32">
        <f t="shared" si="6"/>
        <v>-5149.0044912596195</v>
      </c>
      <c r="AJ32">
        <f t="shared" si="7"/>
        <v>267.11213502546889</v>
      </c>
      <c r="AK32">
        <f t="shared" si="22"/>
        <v>487.77252182358518</v>
      </c>
      <c r="AL32">
        <f t="shared" si="8"/>
        <v>-4394.1198344105651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-491.55920217796847</v>
      </c>
      <c r="AR32">
        <f t="shared" si="9"/>
        <v>-492.37382229322844</v>
      </c>
      <c r="AS32">
        <f t="shared" si="9"/>
        <v>25.542611805184322</v>
      </c>
      <c r="AT32">
        <f t="shared" si="9"/>
        <v>46.643272770021035</v>
      </c>
      <c r="AU32">
        <f t="shared" si="9"/>
        <v>-420.18793771802302</v>
      </c>
      <c r="AW32">
        <v>29</v>
      </c>
      <c r="AX32">
        <f>IF(Z32&gt;0, (R32*SUMPRODUCT(K32:$K$98, X32:$X$98)-K32*$AZ$3)/Z32, 0)</f>
        <v>9832.648438430555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500000</v>
      </c>
      <c r="S33">
        <f t="shared" si="1"/>
        <v>9635.2387602872477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6701.0667481686041</v>
      </c>
      <c r="AC33">
        <f t="shared" si="2"/>
        <v>6384.8641540224353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-6019.5838717890229</v>
      </c>
      <c r="AI33">
        <f t="shared" si="6"/>
        <v>-6027.8670917393401</v>
      </c>
      <c r="AJ33">
        <f t="shared" si="7"/>
        <v>316.20259414616885</v>
      </c>
      <c r="AK33">
        <f t="shared" si="22"/>
        <v>469.07467237180231</v>
      </c>
      <c r="AL33">
        <f t="shared" si="8"/>
        <v>-5242.5898252213692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-513.94912574823866</v>
      </c>
      <c r="AR33">
        <f t="shared" si="9"/>
        <v>-514.65634301483362</v>
      </c>
      <c r="AS33">
        <f t="shared" si="9"/>
        <v>26.997222778532358</v>
      </c>
      <c r="AT33">
        <f t="shared" si="9"/>
        <v>40.049366021123326</v>
      </c>
      <c r="AU33">
        <f t="shared" si="9"/>
        <v>-447.60975421517799</v>
      </c>
      <c r="AW33">
        <v>30</v>
      </c>
      <c r="AX33">
        <f>IF(Z33&gt;0, (R33*SUMPRODUCT(K33:$K$98, X33:$X$98)-K33*$AZ$3)/Z33, 0)</f>
        <v>9635.2387602872477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500000</v>
      </c>
      <c r="S34">
        <f t="shared" si="1"/>
        <v>9387.0214171754233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6384.8641540224353</v>
      </c>
      <c r="AC34">
        <f t="shared" si="2"/>
        <v>6027.4834283025921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-6961.4098856205846</v>
      </c>
      <c r="AI34">
        <f t="shared" si="6"/>
        <v>-6969.4362381242581</v>
      </c>
      <c r="AJ34">
        <f t="shared" si="7"/>
        <v>357.38072571984321</v>
      </c>
      <c r="AK34">
        <f t="shared" si="22"/>
        <v>446.94049078157053</v>
      </c>
      <c r="AL34">
        <f t="shared" si="8"/>
        <v>-6165.1150216228443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-530.68015178421149</v>
      </c>
      <c r="AR34">
        <f t="shared" si="9"/>
        <v>-531.29201432856792</v>
      </c>
      <c r="AS34">
        <f t="shared" si="9"/>
        <v>27.243742415097142</v>
      </c>
      <c r="AT34">
        <f t="shared" si="9"/>
        <v>34.071036095201841</v>
      </c>
      <c r="AU34">
        <f t="shared" ref="AU34:AU97" si="23">AL34*$K34</f>
        <v>-469.97723581826887</v>
      </c>
      <c r="AW34">
        <v>31</v>
      </c>
      <c r="AX34">
        <f>IF(Z34&gt;0, (R34*SUMPRODUCT(K34:$K$98, X34:$X$98)-K34*$AZ$3)/Z34, 0)</f>
        <v>9387.0214171754233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500000</v>
      </c>
      <c r="S35">
        <f t="shared" si="1"/>
        <v>9091.930720149765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6027.4834283025921</v>
      </c>
      <c r="AC35">
        <f t="shared" si="2"/>
        <v>5636.5964908294454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-7865.5872314576864</v>
      </c>
      <c r="AI35">
        <f t="shared" ref="AI35:AI66" si="25">SUM(AE35:AH35)</f>
        <v>-7873.3366807555367</v>
      </c>
      <c r="AJ35">
        <f t="shared" si="7"/>
        <v>390.88693747314665</v>
      </c>
      <c r="AK35">
        <f t="shared" si="22"/>
        <v>421.92383998118146</v>
      </c>
      <c r="AL35">
        <f t="shared" ref="AL35:AL98" si="26">SUM(AI35:AK35)</f>
        <v>-7060.5259033012089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-535.36351195435088</v>
      </c>
      <c r="AR35">
        <f t="shared" si="27"/>
        <v>-535.89097065129556</v>
      </c>
      <c r="AS35">
        <f t="shared" si="27"/>
        <v>26.605337588242897</v>
      </c>
      <c r="AT35">
        <f t="shared" si="27"/>
        <v>28.717834041200923</v>
      </c>
      <c r="AU35">
        <f t="shared" si="23"/>
        <v>-480.56779902185178</v>
      </c>
      <c r="AW35">
        <v>32</v>
      </c>
      <c r="AX35">
        <f>IF(Z35&gt;0, (R35*SUMPRODUCT(K35:$K$98, X35:$X$98)-K35*$AZ$3)/Z35, 0)</f>
        <v>9091.930720149765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500000</v>
      </c>
      <c r="S36">
        <f t="shared" si="1"/>
        <v>8764.8097055130984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5636.5964908294454</v>
      </c>
      <c r="AC36">
        <f t="shared" si="2"/>
        <v>5226.0483487956881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-8751.4487523707248</v>
      </c>
      <c r="AI36">
        <f t="shared" si="25"/>
        <v>-8758.9019209567869</v>
      </c>
      <c r="AJ36">
        <f t="shared" si="7"/>
        <v>410.54814203375736</v>
      </c>
      <c r="AK36">
        <f t="shared" si="22"/>
        <v>394.56175435806119</v>
      </c>
      <c r="AL36">
        <f t="shared" si="26"/>
        <v>-7953.7920245649675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-531.83822418102329</v>
      </c>
      <c r="AR36">
        <f t="shared" si="27"/>
        <v>-532.29116403789658</v>
      </c>
      <c r="AS36">
        <f t="shared" si="27"/>
        <v>24.949605599976046</v>
      </c>
      <c r="AT36">
        <f t="shared" si="27"/>
        <v>23.978089651807071</v>
      </c>
      <c r="AU36">
        <f t="shared" si="23"/>
        <v>-483.3634687861134</v>
      </c>
      <c r="AW36">
        <v>33</v>
      </c>
      <c r="AX36">
        <f>IF(Z36&gt;0, (R36*SUMPRODUCT(K36:$K$98, X36:$X$98)-K36*$AZ$3)/Z36, 0)</f>
        <v>8764.8097055130984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500000</v>
      </c>
      <c r="S37">
        <f t="shared" si="1"/>
        <v>8416.133731484746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5226.0483487956881</v>
      </c>
      <c r="AC37">
        <f t="shared" si="2"/>
        <v>4805.652419186622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-9643.0961439890816</v>
      </c>
      <c r="AI37">
        <f t="shared" si="25"/>
        <v>-9650.2337034856846</v>
      </c>
      <c r="AJ37">
        <f t="shared" si="7"/>
        <v>420.39592960906612</v>
      </c>
      <c r="AK37">
        <f t="shared" si="22"/>
        <v>365.82338441569817</v>
      </c>
      <c r="AL37">
        <f t="shared" si="26"/>
        <v>-8864.0143894609191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-523.23654324710708</v>
      </c>
      <c r="AR37">
        <f t="shared" si="27"/>
        <v>-523.6238288141551</v>
      </c>
      <c r="AS37">
        <f t="shared" si="27"/>
        <v>22.810776717280334</v>
      </c>
      <c r="AT37">
        <f t="shared" si="27"/>
        <v>19.84965826768638</v>
      </c>
      <c r="AU37">
        <f t="shared" si="23"/>
        <v>-480.96339382918825</v>
      </c>
      <c r="AW37">
        <v>34</v>
      </c>
      <c r="AX37">
        <f>IF(Z37&gt;0, (R37*SUMPRODUCT(K37:$K$98, X37:$X$98)-K37*$AZ$3)/Z37, 0)</f>
        <v>8416.133731484746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500000</v>
      </c>
      <c r="S38">
        <f t="shared" si="1"/>
        <v>8054.7603382983352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4805.652419186622</v>
      </c>
      <c r="AC38">
        <f t="shared" si="2"/>
        <v>4381.9179246644771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-10639.391791848921</v>
      </c>
      <c r="AI38">
        <f t="shared" si="25"/>
        <v>-10646.19199095576</v>
      </c>
      <c r="AJ38">
        <f t="shared" si="7"/>
        <v>423.73449452214481</v>
      </c>
      <c r="AK38">
        <f t="shared" si="22"/>
        <v>336.39566934306356</v>
      </c>
      <c r="AL38">
        <f t="shared" si="26"/>
        <v>-9886.0618270905525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-515.44264898860456</v>
      </c>
      <c r="AR38">
        <f t="shared" si="27"/>
        <v>-515.77209570039543</v>
      </c>
      <c r="AS38">
        <f t="shared" si="27"/>
        <v>20.528507136251072</v>
      </c>
      <c r="AT38">
        <f t="shared" si="27"/>
        <v>16.297235622747106</v>
      </c>
      <c r="AU38">
        <f t="shared" si="23"/>
        <v>-478.94635294139721</v>
      </c>
      <c r="AW38">
        <v>35</v>
      </c>
      <c r="AX38">
        <f>IF(Z38&gt;0, (R38*SUMPRODUCT(K38:$K$98, X38:$X$98)-K38*$AZ$3)/Z38, 0)</f>
        <v>8054.7603382983352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500000</v>
      </c>
      <c r="S39">
        <f t="shared" si="1"/>
        <v>7673.5428774134962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4381.9179246644771</v>
      </c>
      <c r="AC39">
        <f t="shared" si="2"/>
        <v>3955.3163906088744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-11563.619985708865</v>
      </c>
      <c r="AI39">
        <f t="shared" si="25"/>
        <v>-11570.063092324994</v>
      </c>
      <c r="AJ39">
        <f t="shared" si="7"/>
        <v>426.60153405560277</v>
      </c>
      <c r="AK39">
        <f t="shared" si="22"/>
        <v>306.73425472651343</v>
      </c>
      <c r="AL39">
        <f t="shared" si="26"/>
        <v>-10836.727303542877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-500.19498915155248</v>
      </c>
      <c r="AR39">
        <f t="shared" si="27"/>
        <v>-500.47369163813886</v>
      </c>
      <c r="AS39">
        <f t="shared" si="27"/>
        <v>18.453040653592282</v>
      </c>
      <c r="AT39">
        <f t="shared" si="27"/>
        <v>13.268071538579937</v>
      </c>
      <c r="AU39">
        <f t="shared" si="23"/>
        <v>-468.7525794459666</v>
      </c>
      <c r="AW39">
        <v>36</v>
      </c>
      <c r="AX39">
        <f>IF(Z39&gt;0, (R39*SUMPRODUCT(K39:$K$98, X39:$X$98)-K39*$AZ$3)/Z39, 0)</f>
        <v>7673.5428774134962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500000</v>
      </c>
      <c r="S40">
        <f t="shared" si="1"/>
        <v>7277.1954310238725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3955.3163906088744</v>
      </c>
      <c r="AC40">
        <f t="shared" si="2"/>
        <v>3534.4438255046452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-12303.205379681745</v>
      </c>
      <c r="AI40">
        <f t="shared" si="25"/>
        <v>-12309.27647509722</v>
      </c>
      <c r="AJ40">
        <f t="shared" si="7"/>
        <v>420.87256510422912</v>
      </c>
      <c r="AK40">
        <f t="shared" si="22"/>
        <v>276.87214734262125</v>
      </c>
      <c r="AL40">
        <f t="shared" si="26"/>
        <v>-11611.531762650369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-475.16645870416846</v>
      </c>
      <c r="AR40">
        <f t="shared" si="27"/>
        <v>-475.40093263352276</v>
      </c>
      <c r="AS40">
        <f t="shared" si="27"/>
        <v>16.254668613155289</v>
      </c>
      <c r="AT40">
        <f t="shared" si="27"/>
        <v>10.69317740431114</v>
      </c>
      <c r="AU40">
        <f t="shared" si="23"/>
        <v>-448.45308661605628</v>
      </c>
      <c r="AW40">
        <v>37</v>
      </c>
      <c r="AX40">
        <f>IF(Z40&gt;0, (R40*SUMPRODUCT(K40:$K$98, X40:$X$98)-K40*$AZ$3)/Z40, 0)</f>
        <v>7277.1954310238725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500000</v>
      </c>
      <c r="S41">
        <f t="shared" si="1"/>
        <v>6881.5697243115937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3534.4438255046452</v>
      </c>
      <c r="AC41">
        <f t="shared" si="2"/>
        <v>3130.1009596998697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-12989.000090223737</v>
      </c>
      <c r="AI41">
        <f t="shared" si="25"/>
        <v>-12994.685749682802</v>
      </c>
      <c r="AJ41">
        <f t="shared" si="7"/>
        <v>404.34286580477556</v>
      </c>
      <c r="AK41">
        <f t="shared" si="22"/>
        <v>247.4110677853252</v>
      </c>
      <c r="AL41">
        <f t="shared" si="26"/>
        <v>-12342.9318160927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-447.90426737464912</v>
      </c>
      <c r="AR41">
        <f t="shared" si="27"/>
        <v>-448.10032797337612</v>
      </c>
      <c r="AS41">
        <f t="shared" si="27"/>
        <v>13.943097530098983</v>
      </c>
      <c r="AT41">
        <f t="shared" si="27"/>
        <v>8.5315630369555961</v>
      </c>
      <c r="AU41">
        <f t="shared" si="23"/>
        <v>-425.6256674063215</v>
      </c>
      <c r="AW41">
        <v>38</v>
      </c>
      <c r="AX41">
        <f>IF(Z41&gt;0, (R41*SUMPRODUCT(K41:$K$98, X41:$X$98)-K41*$AZ$3)/Z41, 0)</f>
        <v>6881.5697243115937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500000</v>
      </c>
      <c r="S42">
        <f t="shared" si="1"/>
        <v>6487.4043225076339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3130.1009596998697</v>
      </c>
      <c r="AC42">
        <f t="shared" si="2"/>
        <v>2745.4320431282531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-13555.002186650139</v>
      </c>
      <c r="AI42">
        <f t="shared" si="25"/>
        <v>-13560.292114459948</v>
      </c>
      <c r="AJ42">
        <f t="shared" si="7"/>
        <v>384.66891657161659</v>
      </c>
      <c r="AK42">
        <f t="shared" si="22"/>
        <v>219.10706717899089</v>
      </c>
      <c r="AL42">
        <f t="shared" si="26"/>
        <v>-12956.51613070934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-417.34099743056936</v>
      </c>
      <c r="AR42">
        <f t="shared" si="27"/>
        <v>-417.50386747057979</v>
      </c>
      <c r="AS42">
        <f t="shared" si="27"/>
        <v>11.843458755074451</v>
      </c>
      <c r="AT42">
        <f t="shared" si="27"/>
        <v>6.7460234016505947</v>
      </c>
      <c r="AU42">
        <f t="shared" si="23"/>
        <v>-398.91438531385472</v>
      </c>
      <c r="AW42">
        <v>39</v>
      </c>
      <c r="AX42">
        <f>IF(Z42&gt;0, (R42*SUMPRODUCT(K42:$K$98, X42:$X$98)-K42*$AZ$3)/Z42, 0)</f>
        <v>6487.4043225076339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500000</v>
      </c>
      <c r="S43">
        <f t="shared" si="1"/>
        <v>6100.8089016534359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2745.4320431282531</v>
      </c>
      <c r="AC43">
        <f t="shared" si="2"/>
        <v>2384.5511803432482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-14052.041719246468</v>
      </c>
      <c r="AI43">
        <f t="shared" si="25"/>
        <v>-14056.927446735197</v>
      </c>
      <c r="AJ43">
        <f t="shared" si="7"/>
        <v>360.88086278500487</v>
      </c>
      <c r="AK43">
        <f t="shared" si="22"/>
        <v>192.18024301897773</v>
      </c>
      <c r="AL43">
        <f t="shared" si="26"/>
        <v>-13503.866340931214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-386.28946626210598</v>
      </c>
      <c r="AR43">
        <f t="shared" si="27"/>
        <v>-386.42377450724439</v>
      </c>
      <c r="AS43">
        <f t="shared" si="27"/>
        <v>9.9205851117344466</v>
      </c>
      <c r="AT43">
        <f t="shared" si="27"/>
        <v>5.2830190078530208</v>
      </c>
      <c r="AU43">
        <f t="shared" si="23"/>
        <v>-371.22017038765688</v>
      </c>
      <c r="AW43">
        <v>40</v>
      </c>
      <c r="AX43">
        <f>IF(Z43&gt;0, (R43*SUMPRODUCT(K43:$K$98, X43:$X$98)-K43*$AZ$3)/Z43, 0)</f>
        <v>6100.8089016534359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500000</v>
      </c>
      <c r="S44">
        <f t="shared" si="1"/>
        <v>5723.7638466653834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2384.5511803432482</v>
      </c>
      <c r="AC44">
        <f t="shared" si="2"/>
        <v>2048.6725485861102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-14512.800033727299</v>
      </c>
      <c r="AI44">
        <f t="shared" si="25"/>
        <v>-14517.274083940298</v>
      </c>
      <c r="AJ44">
        <f t="shared" si="7"/>
        <v>335.87863175713801</v>
      </c>
      <c r="AK44">
        <f t="shared" si="22"/>
        <v>166.91858262402738</v>
      </c>
      <c r="AL44">
        <f t="shared" si="26"/>
        <v>-14014.476869559132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-356.2104234569486</v>
      </c>
      <c r="AR44">
        <f t="shared" si="27"/>
        <v>-356.32023709161842</v>
      </c>
      <c r="AS44">
        <f t="shared" si="27"/>
        <v>8.2439962908813538</v>
      </c>
      <c r="AT44">
        <f t="shared" si="27"/>
        <v>4.0969446875282216</v>
      </c>
      <c r="AU44">
        <f t="shared" si="23"/>
        <v>-343.97929611320887</v>
      </c>
      <c r="AW44">
        <v>41</v>
      </c>
      <c r="AX44">
        <f>IF(Z44&gt;0, (R44*SUMPRODUCT(K44:$K$98, X44:$X$98)-K44*$AZ$3)/Z44, 0)</f>
        <v>5723.7638466653834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500000</v>
      </c>
      <c r="S45">
        <f t="shared" si="1"/>
        <v>5350.0210879623373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2048.6725485861102</v>
      </c>
      <c r="AC45">
        <f t="shared" si="2"/>
        <v>1737.471798794312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-14792.486540179816</v>
      </c>
      <c r="AI45">
        <f t="shared" si="25"/>
        <v>-14796.546037727179</v>
      </c>
      <c r="AJ45">
        <f t="shared" si="7"/>
        <v>311.20074979179822</v>
      </c>
      <c r="AK45">
        <f t="shared" si="22"/>
        <v>143.40707840102772</v>
      </c>
      <c r="AL45">
        <f t="shared" si="26"/>
        <v>-14341.938209534354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-324.1742930755903</v>
      </c>
      <c r="AR45">
        <f t="shared" si="27"/>
        <v>-324.26325612748047</v>
      </c>
      <c r="AS45">
        <f t="shared" si="27"/>
        <v>6.8199002780450408</v>
      </c>
      <c r="AT45">
        <f t="shared" si="27"/>
        <v>3.1427365599701131</v>
      </c>
      <c r="AU45">
        <f t="shared" si="23"/>
        <v>-314.30061928946532</v>
      </c>
      <c r="AW45">
        <v>42</v>
      </c>
      <c r="AX45">
        <f>IF(Z45&gt;0, (R45*SUMPRODUCT(K45:$K$98, X45:$X$98)-K45*$AZ$3)/Z45, 0)</f>
        <v>5350.0210879623373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500000</v>
      </c>
      <c r="S46">
        <f t="shared" si="1"/>
        <v>4981.574584970569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1737.471798794312</v>
      </c>
      <c r="AC46">
        <f t="shared" si="2"/>
        <v>1453.4847143483214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-14870.029149700256</v>
      </c>
      <c r="AI46">
        <f t="shared" si="25"/>
        <v>-14873.676301543404</v>
      </c>
      <c r="AJ46">
        <f t="shared" si="7"/>
        <v>283.9870844459906</v>
      </c>
      <c r="AK46">
        <f t="shared" si="22"/>
        <v>121.62302591560186</v>
      </c>
      <c r="AL46">
        <f t="shared" si="26"/>
        <v>-14468.066191181812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-290.95859230171385</v>
      </c>
      <c r="AR46">
        <f t="shared" si="27"/>
        <v>-291.02995532027353</v>
      </c>
      <c r="AS46">
        <f t="shared" si="27"/>
        <v>5.556712867905774</v>
      </c>
      <c r="AT46">
        <f t="shared" si="27"/>
        <v>2.379771018309786</v>
      </c>
      <c r="AU46">
        <f t="shared" si="23"/>
        <v>-283.09347143405796</v>
      </c>
      <c r="AW46">
        <v>43</v>
      </c>
      <c r="AX46">
        <f>IF(Z46&gt;0, (R46*SUMPRODUCT(K46:$K$98, X46:$X$98)-K46*$AZ$3)/Z46, 0)</f>
        <v>4981.574584970569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500000</v>
      </c>
      <c r="S47">
        <f t="shared" si="1"/>
        <v>4623.4058269991701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1453.4847143483214</v>
      </c>
      <c r="AC47">
        <f t="shared" si="2"/>
        <v>1198.4075583230349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-14824.967029115718</v>
      </c>
      <c r="AI47">
        <f t="shared" si="25"/>
        <v>-14828.207085264707</v>
      </c>
      <c r="AJ47">
        <f t="shared" si="7"/>
        <v>255.07715602528651</v>
      </c>
      <c r="AK47">
        <f t="shared" si="22"/>
        <v>101.74393000438251</v>
      </c>
      <c r="AL47">
        <f t="shared" si="26"/>
        <v>-14471.385999235037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-258.99720686767273</v>
      </c>
      <c r="AR47">
        <f t="shared" si="27"/>
        <v>-259.05381174854932</v>
      </c>
      <c r="AS47">
        <f t="shared" si="27"/>
        <v>4.4562845108896934</v>
      </c>
      <c r="AT47">
        <f t="shared" si="27"/>
        <v>1.7775009978181977</v>
      </c>
      <c r="AU47">
        <f t="shared" si="23"/>
        <v>-252.82002623984144</v>
      </c>
      <c r="AW47">
        <v>44</v>
      </c>
      <c r="AX47">
        <f>IF(Z47&gt;0, (R47*SUMPRODUCT(K47:$K$98, X47:$X$98)-K47*$AZ$3)/Z47, 0)</f>
        <v>4623.4058269991701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500000</v>
      </c>
      <c r="S48">
        <f t="shared" si="1"/>
        <v>4273.1776701318277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1198.4075583230349</v>
      </c>
      <c r="AC48">
        <f t="shared" si="2"/>
        <v>971.44734813074331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-14638.19666819656</v>
      </c>
      <c r="AI48">
        <f t="shared" si="25"/>
        <v>-14641.038368867354</v>
      </c>
      <c r="AJ48">
        <f t="shared" si="7"/>
        <v>226.96021019229158</v>
      </c>
      <c r="AK48">
        <f t="shared" si="22"/>
        <v>83.88852908261245</v>
      </c>
      <c r="AL48">
        <f t="shared" si="26"/>
        <v>-14330.189629592449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-228.33416540757943</v>
      </c>
      <c r="AR48">
        <f t="shared" si="27"/>
        <v>-228.37849172493338</v>
      </c>
      <c r="AS48">
        <f t="shared" si="27"/>
        <v>3.5402427873904441</v>
      </c>
      <c r="AT48">
        <f t="shared" si="27"/>
        <v>1.3085366804070706</v>
      </c>
      <c r="AU48">
        <f t="shared" si="23"/>
        <v>-223.52971225713586</v>
      </c>
      <c r="AW48">
        <v>45</v>
      </c>
      <c r="AX48">
        <f>IF(Z48&gt;0, (R48*SUMPRODUCT(K48:$K$98, X48:$X$98)-K48*$AZ$3)/Z48, 0)</f>
        <v>4273.1776701318277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500000</v>
      </c>
      <c r="S49">
        <f t="shared" si="1"/>
        <v>3928.5439977487122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971.44734813074331</v>
      </c>
      <c r="AC49">
        <f t="shared" si="2"/>
        <v>771.71764404046883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-14312.051516371439</v>
      </c>
      <c r="AI49">
        <f t="shared" si="25"/>
        <v>-14314.506998747616</v>
      </c>
      <c r="AJ49">
        <f t="shared" si="7"/>
        <v>199.72970409027448</v>
      </c>
      <c r="AK49">
        <f t="shared" si="22"/>
        <v>68.001314369152041</v>
      </c>
      <c r="AL49">
        <f t="shared" si="26"/>
        <v>-14046.77598028819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-199.32748623436325</v>
      </c>
      <c r="AR49">
        <f t="shared" si="27"/>
        <v>-199.36168434558274</v>
      </c>
      <c r="AS49">
        <f t="shared" si="27"/>
        <v>2.7816850573174254</v>
      </c>
      <c r="AT49">
        <f t="shared" si="27"/>
        <v>0.94707114758012456</v>
      </c>
      <c r="AU49">
        <f t="shared" si="23"/>
        <v>-195.63292814068521</v>
      </c>
      <c r="AW49">
        <v>46</v>
      </c>
      <c r="AX49">
        <f>IF(Z49&gt;0, (R49*SUMPRODUCT(K49:$K$98, X49:$X$98)-K49*$AZ$3)/Z49, 0)</f>
        <v>3928.5439977487122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500000</v>
      </c>
      <c r="S50">
        <f t="shared" si="1"/>
        <v>3584.6669507575516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771.71764404046883</v>
      </c>
      <c r="AC50">
        <f t="shared" si="2"/>
        <v>597.92985541084204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-13836.068803317035</v>
      </c>
      <c r="AI50">
        <f t="shared" si="25"/>
        <v>-13838.153829149367</v>
      </c>
      <c r="AJ50">
        <f t="shared" si="7"/>
        <v>173.78778862962679</v>
      </c>
      <c r="AK50">
        <f t="shared" si="22"/>
        <v>54.020235082832826</v>
      </c>
      <c r="AL50">
        <f t="shared" si="26"/>
        <v>-13610.345805436908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-172.05210455329311</v>
      </c>
      <c r="AR50">
        <f t="shared" si="27"/>
        <v>-172.07803193827507</v>
      </c>
      <c r="AS50">
        <f t="shared" si="27"/>
        <v>2.1610585495369787</v>
      </c>
      <c r="AT50">
        <f t="shared" si="27"/>
        <v>0.67174392282848638</v>
      </c>
      <c r="AU50">
        <f t="shared" si="23"/>
        <v>-169.24522946590963</v>
      </c>
      <c r="AW50">
        <v>47</v>
      </c>
      <c r="AX50">
        <f>IF(Z50&gt;0, (R50*SUMPRODUCT(K50:$K$98, X50:$X$98)-K50*$AZ$3)/Z50, 0)</f>
        <v>3584.6669507575516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500000</v>
      </c>
      <c r="S51">
        <f t="shared" si="1"/>
        <v>3233.500753449991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597.92985541084204</v>
      </c>
      <c r="AC51">
        <f t="shared" si="2"/>
        <v>448.68105229034938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-13186.947540280911</v>
      </c>
      <c r="AI51">
        <f t="shared" si="25"/>
        <v>-13188.682042166412</v>
      </c>
      <c r="AJ51">
        <f t="shared" si="7"/>
        <v>149.24880312049265</v>
      </c>
      <c r="AK51">
        <f t="shared" si="22"/>
        <v>41.855089878758946</v>
      </c>
      <c r="AL51">
        <f t="shared" si="26"/>
        <v>-12997.578149167161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-146.41094108496713</v>
      </c>
      <c r="AR51">
        <f t="shared" si="27"/>
        <v>-146.43019876780801</v>
      </c>
      <c r="AS51">
        <f t="shared" si="27"/>
        <v>1.6570671608367391</v>
      </c>
      <c r="AT51">
        <f t="shared" si="27"/>
        <v>0.46470520032223012</v>
      </c>
      <c r="AU51">
        <f t="shared" si="23"/>
        <v>-144.30842640664903</v>
      </c>
      <c r="AW51">
        <v>48</v>
      </c>
      <c r="AX51">
        <f>IF(Z51&gt;0, (R51*SUMPRODUCT(K51:$K$98, X51:$X$98)-K51*$AZ$3)/Z51, 0)</f>
        <v>3233.500753449991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500000</v>
      </c>
      <c r="S52">
        <f t="shared" si="1"/>
        <v>2865.7401638782667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448.68105229034938</v>
      </c>
      <c r="AC52">
        <f t="shared" si="2"/>
        <v>322.63020177038254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-12395.371911128897</v>
      </c>
      <c r="AI52">
        <f t="shared" si="25"/>
        <v>-12396.779183697765</v>
      </c>
      <c r="AJ52">
        <f t="shared" si="7"/>
        <v>126.05085051996684</v>
      </c>
      <c r="AK52">
        <f t="shared" si="22"/>
        <v>31.407673660324459</v>
      </c>
      <c r="AL52">
        <f t="shared" si="26"/>
        <v>-12239.320659517474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-122.87705466380662</v>
      </c>
      <c r="AR52">
        <f t="shared" si="27"/>
        <v>-122.89100515352257</v>
      </c>
      <c r="AS52">
        <f t="shared" si="27"/>
        <v>1.2495597034773165</v>
      </c>
      <c r="AT52">
        <f t="shared" si="27"/>
        <v>0.31134865987826638</v>
      </c>
      <c r="AU52">
        <f t="shared" si="23"/>
        <v>-121.33009679016699</v>
      </c>
      <c r="AW52">
        <v>49</v>
      </c>
      <c r="AX52">
        <f>IF(Z52&gt;0, (R52*SUMPRODUCT(K52:$K$98, X52:$X$98)-K52*$AZ$3)/Z52, 0)</f>
        <v>2865.7401638782667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500000</v>
      </c>
      <c r="S53">
        <f t="shared" si="1"/>
        <v>2457.6522148384365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322.63020177038254</v>
      </c>
      <c r="AC53">
        <f t="shared" si="2"/>
        <v>217.93179939675451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-11390.597638149746</v>
      </c>
      <c r="AI53">
        <f t="shared" si="25"/>
        <v>-11391.706073051972</v>
      </c>
      <c r="AJ53">
        <f t="shared" si="7"/>
        <v>104.69840237362803</v>
      </c>
      <c r="AK53">
        <f t="shared" si="22"/>
        <v>22.584114123926781</v>
      </c>
      <c r="AL53">
        <f t="shared" si="26"/>
        <v>-11264.423556554417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-100.81838109412459</v>
      </c>
      <c r="AR53">
        <f t="shared" si="27"/>
        <v>-100.82819187104259</v>
      </c>
      <c r="AS53">
        <f t="shared" si="27"/>
        <v>0.9266874105970998</v>
      </c>
      <c r="AT53">
        <f t="shared" si="27"/>
        <v>0.19989239342397697</v>
      </c>
      <c r="AU53">
        <f t="shared" si="23"/>
        <v>-99.701612067021514</v>
      </c>
      <c r="AW53">
        <v>50</v>
      </c>
      <c r="AX53">
        <f>IF(Z53&gt;0, (R53*SUMPRODUCT(K53:$K$98, X53:$X$98)-K53*$AZ$3)/Z53, 0)</f>
        <v>2457.6522148384365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500000</v>
      </c>
      <c r="S54">
        <f t="shared" si="1"/>
        <v>1977.4722102711448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217.93179939675451</v>
      </c>
      <c r="AC54">
        <f t="shared" si="2"/>
        <v>133.34435784743249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-10178.16074843846</v>
      </c>
      <c r="AI54">
        <f t="shared" si="25"/>
        <v>-10179.003644972952</v>
      </c>
      <c r="AJ54">
        <f t="shared" si="7"/>
        <v>84.587441549322023</v>
      </c>
      <c r="AK54">
        <f t="shared" si="22"/>
        <v>15.255225957772817</v>
      </c>
      <c r="AL54">
        <f t="shared" si="26"/>
        <v>-10079.160977465857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-80.434893523224943</v>
      </c>
      <c r="AR54">
        <f t="shared" si="27"/>
        <v>-80.441554676912588</v>
      </c>
      <c r="AS54">
        <f t="shared" si="27"/>
        <v>0.66846869710380341</v>
      </c>
      <c r="AT54">
        <f t="shared" si="27"/>
        <v>0.12055738810908925</v>
      </c>
      <c r="AU54">
        <f t="shared" si="23"/>
        <v>-79.652528591699706</v>
      </c>
      <c r="AW54">
        <v>51</v>
      </c>
      <c r="AX54">
        <f>IF(Z54&gt;0, (R54*SUMPRODUCT(K54:$K$98, X54:$X$98)-K54*$AZ$3)/Z54, 0)</f>
        <v>1977.4722102711448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500000</v>
      </c>
      <c r="S55">
        <f t="shared" si="1"/>
        <v>1371.1099444398276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133.34435784743249</v>
      </c>
      <c r="AC55">
        <f t="shared" si="2"/>
        <v>67.401374632066975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-8799.574408841625</v>
      </c>
      <c r="AI55">
        <f t="shared" si="25"/>
        <v>-8800.1888870505518</v>
      </c>
      <c r="AJ55">
        <f t="shared" si="7"/>
        <v>65.942983215365516</v>
      </c>
      <c r="AK55">
        <f t="shared" si="22"/>
        <v>9.3341050493202751</v>
      </c>
      <c r="AL55">
        <f t="shared" si="26"/>
        <v>-8724.9117987858663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-62.089595567003343</v>
      </c>
      <c r="AR55">
        <f t="shared" si="27"/>
        <v>-62.093931311177364</v>
      </c>
      <c r="AS55">
        <f t="shared" si="27"/>
        <v>0.46529217983653798</v>
      </c>
      <c r="AT55">
        <f t="shared" si="27"/>
        <v>6.5861231528413389E-2</v>
      </c>
      <c r="AU55">
        <f t="shared" si="23"/>
        <v>-61.562777899812417</v>
      </c>
      <c r="AW55">
        <v>52</v>
      </c>
      <c r="AX55">
        <f>IF(Z55&gt;0, (R55*SUMPRODUCT(K55:$K$98, X55:$X$98)-K55*$AZ$3)/Z55, 0)</f>
        <v>1371.1099444398276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500000</v>
      </c>
      <c r="S56">
        <f t="shared" si="1"/>
        <v>535.07537907970777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67.401374632066975</v>
      </c>
      <c r="AC56">
        <f t="shared" si="2"/>
        <v>18.250984697080952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-7278.7449443700652</v>
      </c>
      <c r="AI56">
        <f t="shared" si="25"/>
        <v>-7279.1713091732936</v>
      </c>
      <c r="AJ56">
        <f t="shared" si="7"/>
        <v>49.150389934986023</v>
      </c>
      <c r="AK56">
        <f t="shared" si="22"/>
        <v>4.7180962242446887</v>
      </c>
      <c r="AL56">
        <f t="shared" si="26"/>
        <v>-7225.3028230140626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-45.855944360990662</v>
      </c>
      <c r="AR56">
        <f t="shared" si="27"/>
        <v>-45.858630450535465</v>
      </c>
      <c r="AS56">
        <f t="shared" si="27"/>
        <v>0.30964645188220313</v>
      </c>
      <c r="AT56">
        <f t="shared" si="27"/>
        <v>2.9723909767728329E-2</v>
      </c>
      <c r="AU56">
        <f t="shared" si="23"/>
        <v>-45.519260088885531</v>
      </c>
      <c r="AW56">
        <v>53</v>
      </c>
      <c r="AX56">
        <f>IF(Z56&gt;0, (R56*SUMPRODUCT(K56:$K$98, X56:$X$98)-K56*$AZ$3)/Z56, 0)</f>
        <v>535.07537907970777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500000</v>
      </c>
      <c r="S57">
        <f t="shared" si="1"/>
        <v>-718.75944869003013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18.250984697080952</v>
      </c>
      <c r="AC57">
        <f t="shared" si="2"/>
        <v>-16.052097492465791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-5717.5164865731977</v>
      </c>
      <c r="AI57">
        <f t="shared" si="25"/>
        <v>-5717.7956498162293</v>
      </c>
      <c r="AJ57">
        <f t="shared" si="7"/>
        <v>34.303082189546743</v>
      </c>
      <c r="AK57">
        <f t="shared" si="22"/>
        <v>1.2775689287956669</v>
      </c>
      <c r="AL57">
        <f t="shared" si="26"/>
        <v>-5682.2149986978875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-32.160925884587691</v>
      </c>
      <c r="AR57">
        <f t="shared" si="27"/>
        <v>-32.162496172734635</v>
      </c>
      <c r="AS57">
        <f t="shared" si="27"/>
        <v>0.19295421123868917</v>
      </c>
      <c r="AT57">
        <f t="shared" si="27"/>
        <v>7.1863019071197404E-3</v>
      </c>
      <c r="AU57">
        <f t="shared" si="23"/>
        <v>-31.96235565958883</v>
      </c>
      <c r="AW57">
        <v>54</v>
      </c>
      <c r="AX57">
        <f>IF(Z57&gt;0, (R57*SUMPRODUCT(K57:$K$98, X57:$X$98)-K57*$AZ$3)/Z57, 0)</f>
        <v>-718.75944869003013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500000</v>
      </c>
      <c r="S58">
        <f t="shared" si="1"/>
        <v>-2772.5076283731846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-16.052097492465791</v>
      </c>
      <c r="AC58">
        <f t="shared" si="2"/>
        <v>-37.897967866835543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-4220.2632350366493</v>
      </c>
      <c r="AI58">
        <f t="shared" si="25"/>
        <v>-4220.4341000663744</v>
      </c>
      <c r="AJ58">
        <f t="shared" si="7"/>
        <v>21.845870374369753</v>
      </c>
      <c r="AK58">
        <f t="shared" si="22"/>
        <v>-1.1236468244726054</v>
      </c>
      <c r="AL58">
        <f t="shared" si="26"/>
        <v>-4199.7118765164769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-21.195449706772898</v>
      </c>
      <c r="AR58">
        <f t="shared" si="27"/>
        <v>-21.19630784308869</v>
      </c>
      <c r="AS58">
        <f t="shared" si="27"/>
        <v>0.10971662691003044</v>
      </c>
      <c r="AT58">
        <f t="shared" si="27"/>
        <v>-5.6432972139183069E-3</v>
      </c>
      <c r="AU58">
        <f t="shared" si="23"/>
        <v>-21.092234513392576</v>
      </c>
      <c r="AW58">
        <v>55</v>
      </c>
      <c r="AX58">
        <f>IF(Z58&gt;0, (R58*SUMPRODUCT(K58:$K$98, X58:$X$98)-K58*$AZ$3)/Z58, 0)</f>
        <v>-2772.5076283731846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500000</v>
      </c>
      <c r="S59">
        <f t="shared" si="1"/>
        <v>-6457.4456290134012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-37.897967866835543</v>
      </c>
      <c r="AC59">
        <f t="shared" si="2"/>
        <v>-49.883546582342461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-2903.7722815443608</v>
      </c>
      <c r="AI59">
        <f t="shared" si="25"/>
        <v>-2903.8688436167504</v>
      </c>
      <c r="AJ59">
        <f t="shared" si="7"/>
        <v>11.985578715506918</v>
      </c>
      <c r="AK59">
        <f t="shared" si="22"/>
        <v>-2.6528577506784883</v>
      </c>
      <c r="AL59">
        <f t="shared" si="26"/>
        <v>-2894.5361226519217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-13.021098601663624</v>
      </c>
      <c r="AR59">
        <f t="shared" si="27"/>
        <v>-13.021531605406292</v>
      </c>
      <c r="AS59">
        <f t="shared" si="27"/>
        <v>5.3745744197824491E-2</v>
      </c>
      <c r="AT59">
        <f t="shared" si="27"/>
        <v>-1.1895947408589676E-2</v>
      </c>
      <c r="AU59">
        <f t="shared" si="23"/>
        <v>-12.979681808617055</v>
      </c>
      <c r="AW59">
        <v>56</v>
      </c>
      <c r="AX59">
        <f>IF(Z59&gt;0, (R59*SUMPRODUCT(K59:$K$98, X59:$X$98)-K59*$AZ$3)/Z59, 0)</f>
        <v>-6457.4456290134012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500000</v>
      </c>
      <c r="S60">
        <f t="shared" si="1"/>
        <v>-13815.925540951377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-49.883546582342461</v>
      </c>
      <c r="AC60">
        <f t="shared" si="2"/>
        <v>-54.681546084661484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-1844.9263648459776</v>
      </c>
      <c r="AI60">
        <f t="shared" si="25"/>
        <v>-1844.9758381385218</v>
      </c>
      <c r="AJ60">
        <f t="shared" si="7"/>
        <v>4.7979995023190227</v>
      </c>
      <c r="AK60">
        <f t="shared" si="22"/>
        <v>-3.4918482607639727</v>
      </c>
      <c r="AL60">
        <f t="shared" si="26"/>
        <v>-1843.6696868969668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-7.3866255992224428</v>
      </c>
      <c r="AR60">
        <f t="shared" si="27"/>
        <v>-7.3868236779621412</v>
      </c>
      <c r="AS60">
        <f t="shared" si="27"/>
        <v>1.9209994840008154E-2</v>
      </c>
      <c r="AT60">
        <f t="shared" si="27"/>
        <v>-1.3980490627176241E-2</v>
      </c>
      <c r="AU60">
        <f t="shared" si="23"/>
        <v>-7.3815941737493098</v>
      </c>
      <c r="AW60">
        <v>57</v>
      </c>
      <c r="AX60">
        <f>IF(Z60&gt;0, (R60*SUMPRODUCT(K60:$K$98, X60:$X$98)-K60*$AZ$3)/Z60, 0)</f>
        <v>-13815.925540951377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500000</v>
      </c>
      <c r="S61">
        <f t="shared" si="1"/>
        <v>-30522.085352882532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-54.681546084661484</v>
      </c>
      <c r="AC61">
        <f t="shared" si="2"/>
        <v>-54.726118916611952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-1062.6420591080594</v>
      </c>
      <c r="AI61">
        <f t="shared" si="25"/>
        <v>-1062.6644716162004</v>
      </c>
      <c r="AJ61">
        <f t="shared" si="7"/>
        <v>4.4572831950468128E-2</v>
      </c>
      <c r="AK61">
        <f t="shared" si="22"/>
        <v>-3.8277082259263042</v>
      </c>
      <c r="AL61">
        <f t="shared" si="26"/>
        <v>-1066.4476070101762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-3.7987090211792309</v>
      </c>
      <c r="AR61">
        <f t="shared" si="27"/>
        <v>-3.7987891409111136</v>
      </c>
      <c r="AS61">
        <f t="shared" si="27"/>
        <v>1.5933796086696318E-4</v>
      </c>
      <c r="AT61">
        <f t="shared" si="27"/>
        <v>-1.3683205594622152E-2</v>
      </c>
      <c r="AU61">
        <f t="shared" si="23"/>
        <v>-3.8123130085448684</v>
      </c>
      <c r="AW61">
        <v>58</v>
      </c>
      <c r="AX61">
        <f>IF(Z61&gt;0, (R61*SUMPRODUCT(K61:$K$98, X61:$X$98)-K61*$AZ$3)/Z61, 0)</f>
        <v>-30522.085352882532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500000</v>
      </c>
      <c r="S62">
        <f t="shared" si="1"/>
        <v>-75066.980949802193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-54.726118916611952</v>
      </c>
      <c r="AC62">
        <f t="shared" si="2"/>
        <v>-51.969423681298338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-541.38164054772926</v>
      </c>
      <c r="AI62">
        <f t="shared" si="25"/>
        <v>-541.39029438977536</v>
      </c>
      <c r="AJ62">
        <f t="shared" si="7"/>
        <v>-2.7566952353136145</v>
      </c>
      <c r="AK62">
        <f t="shared" si="22"/>
        <v>-3.8308283241628369</v>
      </c>
      <c r="AL62">
        <f t="shared" si="26"/>
        <v>-547.97781794925174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-1.7279633547601529</v>
      </c>
      <c r="AR62">
        <f t="shared" si="27"/>
        <v>-1.7279909757964302</v>
      </c>
      <c r="AS62">
        <f t="shared" si="27"/>
        <v>-8.7987253170324041E-3</v>
      </c>
      <c r="AT62">
        <f t="shared" si="27"/>
        <v>-1.2227106474895392E-2</v>
      </c>
      <c r="AU62">
        <f t="shared" si="23"/>
        <v>-1.7490168075883579</v>
      </c>
      <c r="AW62">
        <v>59</v>
      </c>
      <c r="AX62">
        <f>IF(Z62&gt;0, (R62*SUMPRODUCT(K62:$K$98, X62:$X$98)-K62*$AZ$3)/Z62, 0)</f>
        <v>-75066.980949802193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500000</v>
      </c>
      <c r="S63">
        <f t="shared" si="1"/>
        <v>-220201.9536546345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-51.969423681298338</v>
      </c>
      <c r="AC63">
        <f t="shared" si="2"/>
        <v>-47.844347521332757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-234.05471759248132</v>
      </c>
      <c r="AI63">
        <f t="shared" si="25"/>
        <v>-234.05743352816714</v>
      </c>
      <c r="AJ63">
        <f t="shared" si="7"/>
        <v>-4.1250761599655803</v>
      </c>
      <c r="AK63">
        <f t="shared" si="22"/>
        <v>-3.6378596576908842</v>
      </c>
      <c r="AL63">
        <f t="shared" si="26"/>
        <v>-241.82036934582359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-0.6670069832137604</v>
      </c>
      <c r="AR63">
        <f t="shared" si="27"/>
        <v>-0.66701472306231813</v>
      </c>
      <c r="AS63">
        <f t="shared" si="27"/>
        <v>-1.1755604130895037E-2</v>
      </c>
      <c r="AT63">
        <f t="shared" si="27"/>
        <v>-1.0367139020270645E-2</v>
      </c>
      <c r="AU63">
        <f t="shared" si="23"/>
        <v>-0.68913746621348382</v>
      </c>
      <c r="AW63">
        <v>60</v>
      </c>
      <c r="AX63">
        <f>IF(Z63&gt;0, (R63*SUMPRODUCT(K63:$K$98, X63:$X$98)-K63*$AZ$3)/Z63, 0)</f>
        <v>-220201.9536546345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500000</v>
      </c>
      <c r="S64">
        <f t="shared" si="1"/>
        <v>-835921.73597935925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-47.844347521332757</v>
      </c>
      <c r="AC64">
        <f t="shared" si="2"/>
        <v>-43.285426366398532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-81.660216430761054</v>
      </c>
      <c r="AI64">
        <f t="shared" si="25"/>
        <v>-81.660863701679247</v>
      </c>
      <c r="AJ64">
        <f t="shared" si="7"/>
        <v>-4.5589211549342252</v>
      </c>
      <c r="AK64">
        <f t="shared" si="22"/>
        <v>-3.3491043264932934</v>
      </c>
      <c r="AL64">
        <f t="shared" si="26"/>
        <v>-89.568889183106762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-0.20778083421478649</v>
      </c>
      <c r="AR64">
        <f t="shared" si="27"/>
        <v>-0.20778248116720988</v>
      </c>
      <c r="AS64">
        <f t="shared" si="27"/>
        <v>-1.1599974652220537E-2</v>
      </c>
      <c r="AT64">
        <f t="shared" si="27"/>
        <v>-8.5216488670607077E-3</v>
      </c>
      <c r="AU64">
        <f t="shared" si="23"/>
        <v>-0.22790410468649111</v>
      </c>
      <c r="AW64">
        <v>61</v>
      </c>
      <c r="AX64">
        <f>IF(Z64&gt;0, (R64*SUMPRODUCT(K64:$K$98, X64:$X$98)-K64*$AZ$3)/Z64, 0)</f>
        <v>-835921.73597935925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500000</v>
      </c>
      <c r="S65">
        <f t="shared" si="1"/>
        <v>-3173730.8685068171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-43.285426366398532</v>
      </c>
      <c r="AC65">
        <f t="shared" si="2"/>
        <v>-38.827199934409762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-19.514963572855113</v>
      </c>
      <c r="AI65">
        <f t="shared" si="25"/>
        <v>-19.515116496974798</v>
      </c>
      <c r="AJ65">
        <f t="shared" si="7"/>
        <v>-4.4582264319887699</v>
      </c>
      <c r="AK65">
        <f t="shared" si="22"/>
        <v>-3.0299798456478975</v>
      </c>
      <c r="AL65">
        <f t="shared" si="26"/>
        <v>-27.003322774611465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-4.4334792606720283E-2</v>
      </c>
      <c r="AR65">
        <f t="shared" si="27"/>
        <v>-4.4335140025207928E-2</v>
      </c>
      <c r="AS65">
        <f t="shared" si="27"/>
        <v>-1.0128358350151051E-2</v>
      </c>
      <c r="AT65">
        <f t="shared" si="27"/>
        <v>-6.8836166441118484E-3</v>
      </c>
      <c r="AU65">
        <f t="shared" si="23"/>
        <v>-6.1347115019470828E-2</v>
      </c>
      <c r="AW65">
        <v>62</v>
      </c>
      <c r="AX65">
        <f>IF(Z65&gt;0, (R65*SUMPRODUCT(K65:$K$98, X65:$X$98)-K65*$AZ$3)/Z65, 0)</f>
        <v>-3173730.8685068171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500000</v>
      </c>
      <c r="S66">
        <f t="shared" si="1"/>
        <v>-12121564.823701357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-38.827199934409762</v>
      </c>
      <c r="AC66">
        <f t="shared" si="2"/>
        <v>-34.705456810763302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-4.6242367014631993</v>
      </c>
      <c r="AI66">
        <f t="shared" si="25"/>
        <v>-4.6242724904241497</v>
      </c>
      <c r="AJ66">
        <f t="shared" si="7"/>
        <v>-4.1217431236464606</v>
      </c>
      <c r="AK66">
        <f t="shared" si="22"/>
        <v>-2.7179039954086837</v>
      </c>
      <c r="AL66">
        <f t="shared" si="26"/>
        <v>-11.463919609479294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-9.3799164474836095E-3</v>
      </c>
      <c r="AR66">
        <f t="shared" si="27"/>
        <v>-9.3799890426998853E-3</v>
      </c>
      <c r="AS66">
        <f t="shared" si="27"/>
        <v>-8.3606460079261539E-3</v>
      </c>
      <c r="AT66">
        <f t="shared" si="27"/>
        <v>-5.5130638925011376E-3</v>
      </c>
      <c r="AU66">
        <f t="shared" si="23"/>
        <v>-2.3253698943127177E-2</v>
      </c>
      <c r="AW66">
        <v>63</v>
      </c>
      <c r="AX66">
        <f>IF(Z66&gt;0, (R66*SUMPRODUCT(K66:$K$98, X66:$X$98)-K66*$AZ$3)/Z66, 0)</f>
        <v>-12121564.823701357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-46748011.57767453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-34.705456810763302</v>
      </c>
      <c r="AC67">
        <f t="shared" ref="AC67:AC98" si="30">S67*Z67</f>
        <v>-30.995124301984731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-8.2878188975173134E-6</v>
      </c>
      <c r="AH67">
        <f t="shared" ref="AH67:AH98" si="33">-X67*R67</f>
        <v>-1.0857300977395614</v>
      </c>
      <c r="AI67">
        <f t="shared" ref="AI67:AI98" si="34">SUM(AE67:AH67)</f>
        <v>-1.085738385558459</v>
      </c>
      <c r="AJ67">
        <f t="shared" ref="AJ67:AJ98" si="35">AB67-AC67</f>
        <v>-3.7103325087785706</v>
      </c>
      <c r="AK67">
        <f t="shared" si="22"/>
        <v>-2.4293819767534313</v>
      </c>
      <c r="AL67">
        <f t="shared" si="26"/>
        <v>-7.2254528710904609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-1.9663588089523553E-3</v>
      </c>
      <c r="AR67">
        <f t="shared" si="36"/>
        <v>-1.9663738189679477E-3</v>
      </c>
      <c r="AS67">
        <f t="shared" si="36"/>
        <v>-6.7197593840021908E-3</v>
      </c>
      <c r="AT67">
        <f t="shared" si="36"/>
        <v>-4.3998380999520584E-3</v>
      </c>
      <c r="AU67">
        <f t="shared" si="23"/>
        <v>-1.3085971302922198E-2</v>
      </c>
      <c r="AW67">
        <v>64</v>
      </c>
      <c r="AX67">
        <f>IF(Z67&gt;0, (R67*SUMPRODUCT(K67:$K$98, X67:$X$98)-K67*$AZ$3)/Z67, 0)</f>
        <v>-46748011.57767453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8"/>
        <v>500000</v>
      </c>
      <c r="S68">
        <f t="shared" si="29"/>
        <v>-182391550.19483253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-30.995124301984731</v>
      </c>
      <c r="AC68">
        <f t="shared" si="30"/>
        <v>-27.675918852556141</v>
      </c>
      <c r="AE68">
        <f t="shared" si="31"/>
        <v>0</v>
      </c>
      <c r="AF68">
        <f t="shared" si="32"/>
        <v>0</v>
      </c>
      <c r="AG68">
        <f t="shared" si="32"/>
        <v>-1.8967380083529389E-6</v>
      </c>
      <c r="AH68">
        <f t="shared" si="33"/>
        <v>-0.25232810800756811</v>
      </c>
      <c r="AI68">
        <f t="shared" si="34"/>
        <v>-0.25233000474557649</v>
      </c>
      <c r="AJ68">
        <f t="shared" si="35"/>
        <v>-3.3192054494285905</v>
      </c>
      <c r="AK68">
        <f t="shared" si="22"/>
        <v>-2.1696587011389314</v>
      </c>
      <c r="AL68">
        <f t="shared" si="26"/>
        <v>-5.7411941553130985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-4.0802662170430639E-4</v>
      </c>
      <c r="AR68">
        <f t="shared" si="36"/>
        <v>-4.0802968882040351E-4</v>
      </c>
      <c r="AS68">
        <f t="shared" si="36"/>
        <v>-5.3673139982972152E-3</v>
      </c>
      <c r="AT68">
        <f t="shared" si="36"/>
        <v>-3.5084419134570584E-3</v>
      </c>
      <c r="AU68">
        <f t="shared" si="23"/>
        <v>-9.2837856005746778E-3</v>
      </c>
      <c r="AW68">
        <v>65</v>
      </c>
      <c r="AX68">
        <f>IF(Z68&gt;0, (R68*SUMPRODUCT(K68:$K$98, X68:$X$98)-K68*$AZ$3)/Z68, 0)</f>
        <v>-182391550.19483253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8"/>
        <v>500000</v>
      </c>
      <c r="S69">
        <f t="shared" si="29"/>
        <v>-720071281.85550749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-27.675918852556141</v>
      </c>
      <c r="AC69">
        <f t="shared" si="30"/>
        <v>-24.710994907537177</v>
      </c>
      <c r="AE69">
        <f t="shared" si="31"/>
        <v>0</v>
      </c>
      <c r="AF69">
        <f t="shared" si="32"/>
        <v>0</v>
      </c>
      <c r="AG69">
        <f t="shared" si="32"/>
        <v>-4.2896785933228946E-7</v>
      </c>
      <c r="AH69">
        <f t="shared" si="33"/>
        <v>-5.7952110757484798E-2</v>
      </c>
      <c r="AI69">
        <f t="shared" si="34"/>
        <v>-5.7952539725344129E-2</v>
      </c>
      <c r="AJ69">
        <f t="shared" si="35"/>
        <v>-2.9649239450189633</v>
      </c>
      <c r="AK69">
        <f t="shared" si="22"/>
        <v>-1.93731431967893</v>
      </c>
      <c r="AL69">
        <f t="shared" si="26"/>
        <v>-4.9601908044232372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-8.3670835223388624E-5</v>
      </c>
      <c r="AR69">
        <f t="shared" si="36"/>
        <v>-8.3671454564058099E-5</v>
      </c>
      <c r="AS69">
        <f t="shared" si="36"/>
        <v>-4.280735586865929E-3</v>
      </c>
      <c r="AT69">
        <f t="shared" si="36"/>
        <v>-2.7970802978359403E-3</v>
      </c>
      <c r="AU69">
        <f t="shared" si="23"/>
        <v>-7.1614873392659272E-3</v>
      </c>
      <c r="AW69">
        <v>66</v>
      </c>
      <c r="AX69">
        <f>IF(Z69&gt;0, (R69*SUMPRODUCT(K69:$K$98, X69:$X$98)-K69*$AZ$3)/Z69, 0)</f>
        <v>-720071281.85550749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8"/>
        <v>500000</v>
      </c>
      <c r="S70">
        <f t="shared" si="29"/>
        <v>-2879867272.1977916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-24.710994907537177</v>
      </c>
      <c r="AC70">
        <f t="shared" si="30"/>
        <v>-22.06346074655038</v>
      </c>
      <c r="AE70">
        <f t="shared" si="31"/>
        <v>0</v>
      </c>
      <c r="AF70">
        <f t="shared" si="32"/>
        <v>0</v>
      </c>
      <c r="AG70">
        <f t="shared" si="32"/>
        <v>-9.5765961853306566E-8</v>
      </c>
      <c r="AH70">
        <f t="shared" si="33"/>
        <v>-1.3156488755426401E-2</v>
      </c>
      <c r="AI70">
        <f t="shared" si="34"/>
        <v>-1.3156584521388254E-2</v>
      </c>
      <c r="AJ70">
        <f t="shared" si="35"/>
        <v>-2.6475341609867975</v>
      </c>
      <c r="AK70">
        <f t="shared" si="22"/>
        <v>-1.7297696435276027</v>
      </c>
      <c r="AL70">
        <f t="shared" si="26"/>
        <v>-4.3904603890357885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-1.6960038031911178E-5</v>
      </c>
      <c r="AR70">
        <f t="shared" si="36"/>
        <v>-1.6960161483873582E-5</v>
      </c>
      <c r="AS70">
        <f t="shared" si="36"/>
        <v>-3.4129379727246881E-3</v>
      </c>
      <c r="AT70">
        <f t="shared" si="36"/>
        <v>-2.2298471488886831E-3</v>
      </c>
      <c r="AU70">
        <f t="shared" si="23"/>
        <v>-5.6597452830972452E-3</v>
      </c>
      <c r="AW70">
        <v>67</v>
      </c>
      <c r="AX70">
        <f>IF(Z70&gt;0, (R70*SUMPRODUCT(K70:$K$98, X70:$X$98)-K70*$AZ$3)/Z70, 0)</f>
        <v>-2879867272.1977916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8"/>
        <v>500000</v>
      </c>
      <c r="S71">
        <f t="shared" si="29"/>
        <v>-11677448733.177197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-22.06346074655038</v>
      </c>
      <c r="AC71">
        <f t="shared" si="30"/>
        <v>-19.699533213890177</v>
      </c>
      <c r="AE71">
        <f t="shared" si="31"/>
        <v>0</v>
      </c>
      <c r="AF71">
        <f t="shared" si="32"/>
        <v>0</v>
      </c>
      <c r="AG71">
        <f t="shared" si="32"/>
        <v>-2.1087154463287389E-8</v>
      </c>
      <c r="AH71">
        <f t="shared" si="33"/>
        <v>-2.9488459108594446E-3</v>
      </c>
      <c r="AI71">
        <f t="shared" si="34"/>
        <v>-2.9488669980139077E-3</v>
      </c>
      <c r="AJ71">
        <f t="shared" si="35"/>
        <v>-2.3639275326602025</v>
      </c>
      <c r="AK71">
        <f t="shared" si="22"/>
        <v>-1.5444422522585268</v>
      </c>
      <c r="AL71">
        <f t="shared" si="26"/>
        <v>-3.9113186519167433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-3.3940706619137593E-6</v>
      </c>
      <c r="AR71">
        <f t="shared" si="36"/>
        <v>-3.3940949328639783E-6</v>
      </c>
      <c r="AS71">
        <f t="shared" si="36"/>
        <v>-2.7208397210398026E-3</v>
      </c>
      <c r="AT71">
        <f t="shared" si="36"/>
        <v>-1.7776263310696028E-3</v>
      </c>
      <c r="AU71">
        <f t="shared" si="23"/>
        <v>-4.5018601470422689E-3</v>
      </c>
      <c r="AW71">
        <v>68</v>
      </c>
      <c r="AX71">
        <f>IF(Z71&gt;0, (R71*SUMPRODUCT(K71:$K$98, X71:$X$98)-K71*$AZ$3)/Z71, 0)</f>
        <v>-11677448733.177197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8"/>
        <v>500000</v>
      </c>
      <c r="S72">
        <f t="shared" si="29"/>
        <v>-48038473660.953033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-19.699533213890177</v>
      </c>
      <c r="AC72">
        <f t="shared" si="30"/>
        <v>-17.588871882337415</v>
      </c>
      <c r="AE72">
        <f t="shared" si="31"/>
        <v>0</v>
      </c>
      <c r="AF72">
        <f t="shared" si="32"/>
        <v>0</v>
      </c>
      <c r="AG72">
        <f t="shared" si="32"/>
        <v>-4.5767669489450605E-9</v>
      </c>
      <c r="AH72">
        <f t="shared" si="33"/>
        <v>-6.5198063878837823E-4</v>
      </c>
      <c r="AI72">
        <f t="shared" si="34"/>
        <v>-6.5198521555532717E-4</v>
      </c>
      <c r="AJ72">
        <f t="shared" si="35"/>
        <v>-2.1106613315527625</v>
      </c>
      <c r="AK72">
        <f t="shared" ref="AK72:AK98" si="49">G72*SUM(AB72:AB72, AE72:AF72)</f>
        <v>-1.3789673249723124</v>
      </c>
      <c r="AL72">
        <f t="shared" si="26"/>
        <v>-3.4902806417406302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-6.7001646731955944E-7</v>
      </c>
      <c r="AR72">
        <f t="shared" si="36"/>
        <v>-6.7002117069423103E-7</v>
      </c>
      <c r="AS72">
        <f t="shared" si="36"/>
        <v>-2.1690488412402032E-3</v>
      </c>
      <c r="AT72">
        <f t="shared" si="36"/>
        <v>-1.4171138844614431E-3</v>
      </c>
      <c r="AU72">
        <f t="shared" si="23"/>
        <v>-3.5868327468723408E-3</v>
      </c>
      <c r="AW72">
        <v>69</v>
      </c>
      <c r="AX72">
        <f>IF(Z72&gt;0, (R72*SUMPRODUCT(K72:$K$98, X72:$X$98)-K72*$AZ$3)/Z72, 0)</f>
        <v>-48038473660.953033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8"/>
        <v>500000</v>
      </c>
      <c r="S73">
        <f t="shared" si="29"/>
        <v>-200750083273.26175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-17.588871882337415</v>
      </c>
      <c r="AC73">
        <f t="shared" si="30"/>
        <v>-15.704350475904398</v>
      </c>
      <c r="AE73">
        <f t="shared" si="31"/>
        <v>0</v>
      </c>
      <c r="AF73">
        <f t="shared" si="32"/>
        <v>0</v>
      </c>
      <c r="AG73">
        <f t="shared" si="32"/>
        <v>-9.7785454306185624E-10</v>
      </c>
      <c r="AH73">
        <f t="shared" si="33"/>
        <v>-1.4212578945575015E-4</v>
      </c>
      <c r="AI73">
        <f t="shared" si="34"/>
        <v>-1.421267673102932E-4</v>
      </c>
      <c r="AJ73">
        <f t="shared" si="35"/>
        <v>-1.8845214064330165</v>
      </c>
      <c r="AK73">
        <f t="shared" si="49"/>
        <v>-1.2312210317636192</v>
      </c>
      <c r="AL73">
        <f t="shared" si="26"/>
        <v>-3.1158845649639462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-1.3040842355258702E-7</v>
      </c>
      <c r="AR73">
        <f t="shared" si="36"/>
        <v>-1.304093207892526E-7</v>
      </c>
      <c r="AS73">
        <f t="shared" si="36"/>
        <v>-1.7291546221493365E-3</v>
      </c>
      <c r="AT73">
        <f t="shared" si="36"/>
        <v>-1.1297147014059188E-3</v>
      </c>
      <c r="AU73">
        <f t="shared" si="23"/>
        <v>-2.8589997328760447E-3</v>
      </c>
      <c r="AW73">
        <v>70</v>
      </c>
      <c r="AX73">
        <f>IF(Z73&gt;0, (R73*SUMPRODUCT(K73:$K$98, X73:$X$98)-K73*$AZ$3)/Z73, 0)</f>
        <v>-200750083273.26175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8"/>
        <v>500000</v>
      </c>
      <c r="S74">
        <f t="shared" si="29"/>
        <v>-852815794627.76404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-15.704350475904398</v>
      </c>
      <c r="AC74">
        <f t="shared" si="30"/>
        <v>-14.021741609482925</v>
      </c>
      <c r="AE74">
        <f t="shared" si="31"/>
        <v>0</v>
      </c>
      <c r="AF74">
        <f t="shared" si="32"/>
        <v>0</v>
      </c>
      <c r="AG74">
        <f t="shared" si="32"/>
        <v>-2.0552125232980586E-10</v>
      </c>
      <c r="AH74">
        <f t="shared" si="33"/>
        <v>-3.0502189812057277E-5</v>
      </c>
      <c r="AI74">
        <f t="shared" si="34"/>
        <v>-3.0502395333309607E-5</v>
      </c>
      <c r="AJ74">
        <f t="shared" si="35"/>
        <v>-1.6826088664214733</v>
      </c>
      <c r="AK74">
        <f t="shared" si="49"/>
        <v>-1.099304533313308</v>
      </c>
      <c r="AL74">
        <f t="shared" si="26"/>
        <v>-2.7819439021301147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-2.4988820162182886E-8</v>
      </c>
      <c r="AR74">
        <f t="shared" si="36"/>
        <v>-2.4988988534802871E-8</v>
      </c>
      <c r="AS74">
        <f t="shared" si="36"/>
        <v>-1.3784718613769817E-3</v>
      </c>
      <c r="AT74">
        <f t="shared" si="36"/>
        <v>-9.0060167665666528E-4</v>
      </c>
      <c r="AU74">
        <f t="shared" si="23"/>
        <v>-2.2790985270221818E-3</v>
      </c>
      <c r="AW74">
        <v>71</v>
      </c>
      <c r="AX74">
        <f>IF(Z74&gt;0, (R74*SUMPRODUCT(K74:$K$98, X74:$X$98)-K74*$AZ$3)/Z74, 0)</f>
        <v>-852815794627.76404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8"/>
        <v>500000</v>
      </c>
      <c r="S75">
        <f t="shared" si="29"/>
        <v>-3687564714764.0127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-14.021741609482925</v>
      </c>
      <c r="AC75">
        <f t="shared" si="30"/>
        <v>-12.519412173016478</v>
      </c>
      <c r="AE75">
        <f t="shared" si="31"/>
        <v>0</v>
      </c>
      <c r="AF75">
        <f t="shared" si="32"/>
        <v>0</v>
      </c>
      <c r="AG75">
        <f t="shared" si="32"/>
        <v>-4.2437940556311239E-11</v>
      </c>
      <c r="AH75">
        <f t="shared" si="33"/>
        <v>-6.4411239700078617E-6</v>
      </c>
      <c r="AI75">
        <f t="shared" si="34"/>
        <v>-6.4411664079484178E-6</v>
      </c>
      <c r="AJ75">
        <f t="shared" si="35"/>
        <v>-1.5023294364664466</v>
      </c>
      <c r="AK75">
        <f t="shared" si="49"/>
        <v>-0.98152191266380484</v>
      </c>
      <c r="AL75">
        <f t="shared" si="26"/>
        <v>-2.4838577902966597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-4.7114910180161659E-9</v>
      </c>
      <c r="AR75">
        <f t="shared" si="36"/>
        <v>-4.7115220601101672E-9</v>
      </c>
      <c r="AS75">
        <f t="shared" si="36"/>
        <v>-1.0989093951570554E-3</v>
      </c>
      <c r="AT75">
        <f t="shared" si="36"/>
        <v>-7.1795414853596112E-4</v>
      </c>
      <c r="AU75">
        <f t="shared" si="23"/>
        <v>-1.8168682552150768E-3</v>
      </c>
      <c r="AW75">
        <v>72</v>
      </c>
      <c r="AX75">
        <f>IF(Z75&gt;0, (R75*SUMPRODUCT(K75:$K$98, X75:$X$98)-K75*$AZ$3)/Z75, 0)</f>
        <v>-3687564714764.0127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8"/>
        <v>500000</v>
      </c>
      <c r="S76">
        <f t="shared" si="29"/>
        <v>-16252134690957.15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-12.519412173016478</v>
      </c>
      <c r="AC76">
        <f t="shared" si="30"/>
        <v>-11.178046587142912</v>
      </c>
      <c r="AE76">
        <f t="shared" si="31"/>
        <v>0</v>
      </c>
      <c r="AF76">
        <f t="shared" si="32"/>
        <v>0</v>
      </c>
      <c r="AG76">
        <f t="shared" si="32"/>
        <v>-8.5973679763453541E-12</v>
      </c>
      <c r="AH76">
        <f t="shared" si="33"/>
        <v>-1.336647726976111E-6</v>
      </c>
      <c r="AI76">
        <f t="shared" si="34"/>
        <v>-1.3366563243440872E-6</v>
      </c>
      <c r="AJ76">
        <f t="shared" si="35"/>
        <v>-1.3413655858735662</v>
      </c>
      <c r="AK76">
        <f t="shared" si="49"/>
        <v>-0.87635885211115361</v>
      </c>
      <c r="AL76">
        <f t="shared" si="26"/>
        <v>-2.2177257746410444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-8.729626267236023E-10</v>
      </c>
      <c r="AR76">
        <f t="shared" si="36"/>
        <v>-8.7296824165173932E-10</v>
      </c>
      <c r="AS76">
        <f t="shared" si="36"/>
        <v>-8.7604385329700257E-4</v>
      </c>
      <c r="AT76">
        <f t="shared" si="36"/>
        <v>-5.7234865256693503E-4</v>
      </c>
      <c r="AU76">
        <f t="shared" si="23"/>
        <v>-1.4483933788321792E-3</v>
      </c>
      <c r="AW76">
        <v>73</v>
      </c>
      <c r="AX76">
        <f>IF(Z76&gt;0, (R76*SUMPRODUCT(K76:$K$98, X76:$X$98)-K76*$AZ$3)/Z76, 0)</f>
        <v>-16252134690957.15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8"/>
        <v>500000</v>
      </c>
      <c r="S77">
        <f t="shared" si="29"/>
        <v>-73061095086177.938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-11.178046587142912</v>
      </c>
      <c r="AC77">
        <f t="shared" si="30"/>
        <v>-9.9803987392792148</v>
      </c>
      <c r="AE77">
        <f t="shared" si="31"/>
        <v>0</v>
      </c>
      <c r="AF77">
        <f t="shared" si="32"/>
        <v>0</v>
      </c>
      <c r="AG77">
        <f t="shared" si="32"/>
        <v>-1.7075433114414398E-12</v>
      </c>
      <c r="AH77">
        <f t="shared" si="33"/>
        <v>-2.721540394056184E-7</v>
      </c>
      <c r="AI77">
        <f t="shared" si="34"/>
        <v>-2.7215574694892984E-7</v>
      </c>
      <c r="AJ77">
        <f t="shared" si="35"/>
        <v>-1.1976478478636974</v>
      </c>
      <c r="AK77">
        <f t="shared" si="49"/>
        <v>-0.78246326110000397</v>
      </c>
      <c r="AL77">
        <f t="shared" si="26"/>
        <v>-1.9801113811194484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-1.5869945995582685E-10</v>
      </c>
      <c r="AR77">
        <f t="shared" si="36"/>
        <v>-1.5870045566473482E-10</v>
      </c>
      <c r="AS77">
        <f t="shared" si="36"/>
        <v>-6.9837679825855009E-4</v>
      </c>
      <c r="AT77">
        <f t="shared" si="36"/>
        <v>-4.5627284181798644E-4</v>
      </c>
      <c r="AU77">
        <f t="shared" si="23"/>
        <v>-1.1546497987769922E-3</v>
      </c>
      <c r="AW77">
        <v>74</v>
      </c>
      <c r="AX77">
        <f>IF(Z77&gt;0, (R77*SUMPRODUCT(K77:$K$98, X77:$X$98)-K77*$AZ$3)/Z77, 0)</f>
        <v>-73061095086177.938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8"/>
        <v>500000</v>
      </c>
      <c r="S78">
        <f t="shared" si="29"/>
        <v>-335459888278993.19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-9.9803987392792148</v>
      </c>
      <c r="AC78">
        <f t="shared" si="30"/>
        <v>-8.9110703030658982</v>
      </c>
      <c r="AE78">
        <f t="shared" si="31"/>
        <v>0</v>
      </c>
      <c r="AF78">
        <f t="shared" si="32"/>
        <v>0</v>
      </c>
      <c r="AG78">
        <f t="shared" si="32"/>
        <v>-3.3204678914006237E-13</v>
      </c>
      <c r="AH78">
        <f t="shared" si="33"/>
        <v>-5.4336843567478523E-8</v>
      </c>
      <c r="AI78">
        <f t="shared" si="34"/>
        <v>-5.4337175614267663E-8</v>
      </c>
      <c r="AJ78">
        <f t="shared" si="35"/>
        <v>-1.0693284362133166</v>
      </c>
      <c r="AK78">
        <f t="shared" si="49"/>
        <v>-0.69862791174954508</v>
      </c>
      <c r="AL78">
        <f t="shared" si="26"/>
        <v>-1.7679564023000374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-2.8290267121911015E-11</v>
      </c>
      <c r="AR78">
        <f t="shared" si="36"/>
        <v>-2.8290440000785549E-11</v>
      </c>
      <c r="AS78">
        <f t="shared" si="36"/>
        <v>-5.5674170811858084E-4</v>
      </c>
      <c r="AT78">
        <f t="shared" si="36"/>
        <v>-3.6373791601775703E-4</v>
      </c>
      <c r="AU78">
        <f t="shared" si="23"/>
        <v>-9.2047965242677784E-4</v>
      </c>
      <c r="AW78">
        <v>75</v>
      </c>
      <c r="AX78">
        <f>IF(Z78&gt;0, (R78*SUMPRODUCT(K78:$K$98, X78:$X$98)-K78*$AZ$3)/Z78, 0)</f>
        <v>-335459888278993.19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8"/>
        <v>500000</v>
      </c>
      <c r="S79">
        <f t="shared" si="29"/>
        <v>-1574112734943209.3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-8.9110703030658982</v>
      </c>
      <c r="AC79">
        <f t="shared" si="30"/>
        <v>-7.9563127706191734</v>
      </c>
      <c r="AE79">
        <f t="shared" si="31"/>
        <v>0</v>
      </c>
      <c r="AF79">
        <f t="shared" si="32"/>
        <v>0</v>
      </c>
      <c r="AG79">
        <f t="shared" si="32"/>
        <v>-6.3180931978374317E-14</v>
      </c>
      <c r="AH79">
        <f t="shared" si="33"/>
        <v>-1.0621815570811498E-8</v>
      </c>
      <c r="AI79">
        <f t="shared" si="34"/>
        <v>-1.0621878751743476E-8</v>
      </c>
      <c r="AJ79">
        <f t="shared" si="35"/>
        <v>-0.95475753244672479</v>
      </c>
      <c r="AK79">
        <f t="shared" si="49"/>
        <v>-0.62377492121461298</v>
      </c>
      <c r="AL79">
        <f t="shared" si="26"/>
        <v>-1.5785324642832164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-4.9376849391327815E-12</v>
      </c>
      <c r="AR79">
        <f t="shared" si="36"/>
        <v>-4.9377143095859013E-12</v>
      </c>
      <c r="AS79">
        <f t="shared" si="36"/>
        <v>-4.4383108114214818E-4</v>
      </c>
      <c r="AT79">
        <f t="shared" si="36"/>
        <v>-2.8996963968701462E-4</v>
      </c>
      <c r="AU79">
        <f t="shared" si="23"/>
        <v>-7.338007257668771E-4</v>
      </c>
      <c r="AW79">
        <v>76</v>
      </c>
      <c r="AX79">
        <f>IF(Z79&gt;0, (R79*SUMPRODUCT(K79:$K$98, X79:$X$98)-K79*$AZ$3)/Z79, 0)</f>
        <v>-1574112734943209.3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8"/>
        <v>500000</v>
      </c>
      <c r="S80">
        <f t="shared" si="29"/>
        <v>-7549565116722183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-7.9563127706191734</v>
      </c>
      <c r="AC80">
        <f t="shared" si="30"/>
        <v>-7.1038506880571326</v>
      </c>
      <c r="AE80">
        <f t="shared" si="31"/>
        <v>0</v>
      </c>
      <c r="AF80">
        <f t="shared" si="32"/>
        <v>0</v>
      </c>
      <c r="AG80">
        <f t="shared" si="32"/>
        <v>-1.1762019696211045E-14</v>
      </c>
      <c r="AH80">
        <f t="shared" si="33"/>
        <v>-2.0314841184951813E-9</v>
      </c>
      <c r="AI80">
        <f t="shared" si="34"/>
        <v>-2.0314958805148775E-9</v>
      </c>
      <c r="AJ80">
        <f t="shared" si="35"/>
        <v>-0.85246208256204081</v>
      </c>
      <c r="AK80">
        <f t="shared" si="49"/>
        <v>-0.55694189394334215</v>
      </c>
      <c r="AL80">
        <f t="shared" si="26"/>
        <v>-1.4094039785368788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-8.4317947787919796E-13</v>
      </c>
      <c r="AR80">
        <f t="shared" si="36"/>
        <v>-8.4318435977491935E-13</v>
      </c>
      <c r="AS80">
        <f t="shared" si="36"/>
        <v>-3.5381942056180555E-4</v>
      </c>
      <c r="AT80">
        <f t="shared" si="36"/>
        <v>-2.3116202143487875E-4</v>
      </c>
      <c r="AU80">
        <f t="shared" si="23"/>
        <v>-5.8498144283986866E-4</v>
      </c>
      <c r="AW80">
        <v>77</v>
      </c>
      <c r="AX80">
        <f>IF(Z80&gt;0, (R80*SUMPRODUCT(K80:$K$98, X80:$X$98)-K80*$AZ$3)/Z80, 0)</f>
        <v>-7549565116722183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8"/>
        <v>500000</v>
      </c>
      <c r="S81">
        <f t="shared" si="29"/>
        <v>-3.7046370517938552E+16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-7.1038506880571326</v>
      </c>
      <c r="AC81">
        <f t="shared" si="30"/>
        <v>-6.3427238286231749</v>
      </c>
      <c r="AE81">
        <f t="shared" si="31"/>
        <v>0</v>
      </c>
      <c r="AF81">
        <f t="shared" si="32"/>
        <v>0</v>
      </c>
      <c r="AG81">
        <f t="shared" si="32"/>
        <v>-2.1401299708806523E-15</v>
      </c>
      <c r="AH81">
        <f t="shared" si="33"/>
        <v>-3.8017078113473128E-10</v>
      </c>
      <c r="AI81">
        <f t="shared" si="34"/>
        <v>-3.8017292126470216E-10</v>
      </c>
      <c r="AJ81">
        <f t="shared" si="35"/>
        <v>-0.76112685943395775</v>
      </c>
      <c r="AK81">
        <f t="shared" si="49"/>
        <v>-0.49726954816399932</v>
      </c>
      <c r="AL81">
        <f t="shared" si="26"/>
        <v>-1.25839640797813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-1.4088582799415477E-13</v>
      </c>
      <c r="AR81">
        <f t="shared" si="36"/>
        <v>-1.4088662109556583E-13</v>
      </c>
      <c r="AS81">
        <f t="shared" si="36"/>
        <v>-2.8206267583184179E-4</v>
      </c>
      <c r="AT81">
        <f t="shared" si="36"/>
        <v>-1.8428094821031462E-4</v>
      </c>
      <c r="AU81">
        <f t="shared" si="23"/>
        <v>-4.6634362418304307E-4</v>
      </c>
      <c r="AW81">
        <v>78</v>
      </c>
      <c r="AX81">
        <f>IF(Z81&gt;0, (R81*SUMPRODUCT(K81:$K$98, X81:$X$98)-K81*$AZ$3)/Z81, 0)</f>
        <v>-3.7046370517938552E+16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8"/>
        <v>500000</v>
      </c>
      <c r="S82">
        <f t="shared" si="29"/>
        <v>-1.8617439037782646E+17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-6.3427238286231749</v>
      </c>
      <c r="AC82">
        <f t="shared" si="30"/>
        <v>-5.6631462755565281</v>
      </c>
      <c r="AE82">
        <f t="shared" si="31"/>
        <v>0</v>
      </c>
      <c r="AF82">
        <f t="shared" si="32"/>
        <v>0</v>
      </c>
      <c r="AG82">
        <f t="shared" si="32"/>
        <v>-3.8023128906610172E-16</v>
      </c>
      <c r="AH82">
        <f t="shared" si="33"/>
        <v>-6.9539895284229764E-11</v>
      </c>
      <c r="AI82">
        <f t="shared" si="34"/>
        <v>-6.9540275515518833E-11</v>
      </c>
      <c r="AJ82">
        <f t="shared" si="35"/>
        <v>-0.6795775530666468</v>
      </c>
      <c r="AK82">
        <f t="shared" si="49"/>
        <v>-0.4439906680036223</v>
      </c>
      <c r="AL82">
        <f t="shared" si="26"/>
        <v>-1.1235682211398093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-2.3009362342420142E-14</v>
      </c>
      <c r="AR82">
        <f t="shared" si="36"/>
        <v>-2.300948815335886E-14</v>
      </c>
      <c r="AS82">
        <f t="shared" si="36"/>
        <v>-2.2485863825900528E-4</v>
      </c>
      <c r="AT82">
        <f t="shared" si="36"/>
        <v>-1.4690764366257649E-4</v>
      </c>
      <c r="AU82">
        <f t="shared" si="23"/>
        <v>-3.7176628194459125E-4</v>
      </c>
      <c r="AW82">
        <v>79</v>
      </c>
      <c r="AX82">
        <f>IF(Z82&gt;0, (R82*SUMPRODUCT(K82:$K$98, X82:$X$98)-K82*$AZ$3)/Z82, 0)</f>
        <v>-1.8617439037782646E+17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8"/>
        <v>500000</v>
      </c>
      <c r="S83">
        <f t="shared" si="29"/>
        <v>-9.5898719713530662E+17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-5.6631462755565281</v>
      </c>
      <c r="AC83">
        <f t="shared" si="30"/>
        <v>-5.0563806031754908</v>
      </c>
      <c r="AE83">
        <f t="shared" si="31"/>
        <v>0</v>
      </c>
      <c r="AF83">
        <f t="shared" si="32"/>
        <v>0</v>
      </c>
      <c r="AG83">
        <f t="shared" si="32"/>
        <v>-6.5907822052785834E-17</v>
      </c>
      <c r="AH83">
        <f t="shared" si="33"/>
        <v>-1.2420846164906195E-11</v>
      </c>
      <c r="AI83">
        <f t="shared" si="34"/>
        <v>-1.2420912072728248E-11</v>
      </c>
      <c r="AJ83">
        <f t="shared" si="35"/>
        <v>-0.60676567238103729</v>
      </c>
      <c r="AK83">
        <f t="shared" si="49"/>
        <v>-0.39642023928895698</v>
      </c>
      <c r="AL83">
        <f t="shared" si="26"/>
        <v>-1.0031859116824151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-3.6694731240202879E-15</v>
      </c>
      <c r="AR83">
        <f t="shared" si="36"/>
        <v>-3.6694925950755184E-15</v>
      </c>
      <c r="AS83">
        <f t="shared" si="36"/>
        <v>-1.7925592973456895E-4</v>
      </c>
      <c r="AT83">
        <f t="shared" si="36"/>
        <v>-1.1711387409325545E-4</v>
      </c>
      <c r="AU83">
        <f t="shared" si="23"/>
        <v>-2.9636980383149387E-4</v>
      </c>
      <c r="AW83">
        <v>80</v>
      </c>
      <c r="AX83">
        <f>IF(Z83&gt;0, (R83*SUMPRODUCT(K83:$K$98, X83:$X$98)-K83*$AZ$3)/Z83, 0)</f>
        <v>-9.5898719713530662E+17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8"/>
        <v>500000</v>
      </c>
      <c r="S84">
        <f t="shared" si="29"/>
        <v>-5.0669141255552E+18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-5.0563806031754908</v>
      </c>
      <c r="AC84">
        <f t="shared" si="30"/>
        <v>-4.5146255385495486</v>
      </c>
      <c r="AE84">
        <f t="shared" si="31"/>
        <v>0</v>
      </c>
      <c r="AF84">
        <f t="shared" si="32"/>
        <v>0</v>
      </c>
      <c r="AG84">
        <f t="shared" si="32"/>
        <v>-1.1137512464884298E-17</v>
      </c>
      <c r="AH84">
        <f t="shared" si="33"/>
        <v>-2.1644492546949468E-12</v>
      </c>
      <c r="AI84">
        <f t="shared" si="34"/>
        <v>-2.1644603922074118E-12</v>
      </c>
      <c r="AJ84">
        <f t="shared" si="35"/>
        <v>-0.54175506462594214</v>
      </c>
      <c r="AK84">
        <f t="shared" si="49"/>
        <v>-0.35394664222228439</v>
      </c>
      <c r="AL84">
        <f t="shared" si="26"/>
        <v>-0.89570170685039097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-5.7092875090228492E-16</v>
      </c>
      <c r="AR84">
        <f t="shared" si="36"/>
        <v>-5.7093168870554639E-16</v>
      </c>
      <c r="AS84">
        <f t="shared" si="36"/>
        <v>-1.429017296991185E-4</v>
      </c>
      <c r="AT84">
        <f t="shared" si="36"/>
        <v>-9.336246340342466E-5</v>
      </c>
      <c r="AU84">
        <f t="shared" si="23"/>
        <v>-2.3626419310311409E-4</v>
      </c>
      <c r="AW84">
        <v>81</v>
      </c>
      <c r="AX84">
        <f>IF(Z84&gt;0, (R84*SUMPRODUCT(K84:$K$98, X84:$X$98)-K84*$AZ$3)/Z84, 0)</f>
        <v>-5.0669141255552E+18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8"/>
        <v>500000</v>
      </c>
      <c r="S85">
        <f t="shared" si="29"/>
        <v>-2.7482798986407387E+19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-4.5146255385495486</v>
      </c>
      <c r="AC85">
        <f t="shared" si="30"/>
        <v>-4.0309156594192403</v>
      </c>
      <c r="AE85">
        <f t="shared" si="31"/>
        <v>0</v>
      </c>
      <c r="AF85">
        <f t="shared" si="32"/>
        <v>0</v>
      </c>
      <c r="AG85">
        <f t="shared" si="32"/>
        <v>-1.8333811547965309E-18</v>
      </c>
      <c r="AH85">
        <f t="shared" si="33"/>
        <v>-3.6771024741755697E-13</v>
      </c>
      <c r="AI85">
        <f t="shared" si="34"/>
        <v>-3.6771208079871178E-13</v>
      </c>
      <c r="AJ85">
        <f t="shared" si="35"/>
        <v>-0.48370987913030827</v>
      </c>
      <c r="AK85">
        <f t="shared" si="49"/>
        <v>-0.31602378769846845</v>
      </c>
      <c r="AL85">
        <f t="shared" si="26"/>
        <v>-0.79973366682914437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-8.6600862204116255E-17</v>
      </c>
      <c r="AR85">
        <f t="shared" si="36"/>
        <v>-8.6601293990801202E-17</v>
      </c>
      <c r="AS85">
        <f t="shared" si="36"/>
        <v>-1.1392038400758874E-4</v>
      </c>
      <c r="AT85">
        <f t="shared" si="36"/>
        <v>-7.4427984218291404E-5</v>
      </c>
      <c r="AU85">
        <f t="shared" si="23"/>
        <v>-1.8834836822596672E-4</v>
      </c>
      <c r="AW85">
        <v>82</v>
      </c>
      <c r="AX85">
        <f>IF(Z85&gt;0, (R85*SUMPRODUCT(K85:$K$98, X85:$X$98)-K85*$AZ$3)/Z85, 0)</f>
        <v>-2.7482798986407387E+19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8"/>
        <v>500000</v>
      </c>
      <c r="S86">
        <f t="shared" si="29"/>
        <v>-1.5316372713455085E+20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-4.0309156594192403</v>
      </c>
      <c r="AC86">
        <f t="shared" si="30"/>
        <v>-3.5990318387671785</v>
      </c>
      <c r="AE86">
        <f t="shared" si="31"/>
        <v>0</v>
      </c>
      <c r="AF86">
        <f t="shared" si="32"/>
        <v>0</v>
      </c>
      <c r="AG86">
        <f t="shared" si="32"/>
        <v>-2.9372423109728122E-19</v>
      </c>
      <c r="AH86">
        <f t="shared" si="33"/>
        <v>-6.0852924486051375E-14</v>
      </c>
      <c r="AI86">
        <f t="shared" si="34"/>
        <v>-6.0853218210282476E-14</v>
      </c>
      <c r="AJ86">
        <f t="shared" si="35"/>
        <v>-0.43188382065206188</v>
      </c>
      <c r="AK86">
        <f t="shared" si="49"/>
        <v>-0.28216409615934684</v>
      </c>
      <c r="AL86">
        <f t="shared" si="26"/>
        <v>-0.71404791681146951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-1.2796167452947097E-17</v>
      </c>
      <c r="AR86">
        <f t="shared" si="36"/>
        <v>-1.2796229217348363E-17</v>
      </c>
      <c r="AS86">
        <f t="shared" si="36"/>
        <v>-9.0816632659111113E-5</v>
      </c>
      <c r="AT86">
        <f t="shared" si="36"/>
        <v>-5.9333533337285871E-5</v>
      </c>
      <c r="AU86">
        <f t="shared" si="23"/>
        <v>-1.5015016599640978E-4</v>
      </c>
      <c r="AW86">
        <v>83</v>
      </c>
      <c r="AX86">
        <f>IF(Z86&gt;0, (R86*SUMPRODUCT(K86:$K$98, X86:$X$98)-K86*$AZ$3)/Z86, 0)</f>
        <v>-1.5316372713455085E+20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8"/>
        <v>500000</v>
      </c>
      <c r="S87">
        <f t="shared" si="29"/>
        <v>-8.7775599319105208E+20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-3.5990318387671785</v>
      </c>
      <c r="AC87">
        <f t="shared" si="30"/>
        <v>-3.2134212846135521</v>
      </c>
      <c r="AE87">
        <f t="shared" si="31"/>
        <v>0</v>
      </c>
      <c r="AF87">
        <f t="shared" si="32"/>
        <v>0</v>
      </c>
      <c r="AG87">
        <f t="shared" si="32"/>
        <v>-4.5761881854706405E-20</v>
      </c>
      <c r="AH87">
        <f t="shared" si="33"/>
        <v>-9.8010042772640794E-15</v>
      </c>
      <c r="AI87">
        <f t="shared" si="34"/>
        <v>-9.8010500391459336E-15</v>
      </c>
      <c r="AJ87">
        <f t="shared" si="35"/>
        <v>-0.38561055415362633</v>
      </c>
      <c r="AK87">
        <f t="shared" si="49"/>
        <v>-0.25193222871370252</v>
      </c>
      <c r="AL87">
        <f t="shared" si="26"/>
        <v>-0.63754278286733868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-1.840140637067454E-18</v>
      </c>
      <c r="AR87">
        <f t="shared" si="36"/>
        <v>-1.8401492288705029E-18</v>
      </c>
      <c r="AS87">
        <f t="shared" si="36"/>
        <v>-7.2398463535643362E-5</v>
      </c>
      <c r="AT87">
        <f t="shared" si="36"/>
        <v>-4.7300329509953656E-5</v>
      </c>
      <c r="AU87">
        <f t="shared" si="23"/>
        <v>-1.1969879304559885E-4</v>
      </c>
      <c r="AW87">
        <v>84</v>
      </c>
      <c r="AX87">
        <f>IF(Z87&gt;0, (R87*SUMPRODUCT(K87:$K$98, X87:$X$98)-K87*$AZ$3)/Z87, 0)</f>
        <v>-8.7775599319105208E+20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8"/>
        <v>500000</v>
      </c>
      <c r="S88">
        <f t="shared" si="29"/>
        <v>-5.1761481031429726E+21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-3.2134212846135521</v>
      </c>
      <c r="AC88">
        <f t="shared" si="30"/>
        <v>-2.8691261469763858</v>
      </c>
      <c r="AE88">
        <f t="shared" si="31"/>
        <v>0</v>
      </c>
      <c r="AF88">
        <f t="shared" si="32"/>
        <v>0</v>
      </c>
      <c r="AG88">
        <f t="shared" si="32"/>
        <v>-6.9287192179505159E-21</v>
      </c>
      <c r="AH88">
        <f t="shared" si="33"/>
        <v>-1.5350217527283529E-15</v>
      </c>
      <c r="AI88">
        <f t="shared" si="34"/>
        <v>-1.5350286814475709E-15</v>
      </c>
      <c r="AJ88">
        <f t="shared" si="35"/>
        <v>-0.34429513763716635</v>
      </c>
      <c r="AK88">
        <f t="shared" si="49"/>
        <v>-0.22493948992294868</v>
      </c>
      <c r="AL88">
        <f t="shared" si="26"/>
        <v>-0.56923462756011656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-2.5732201827689035E-19</v>
      </c>
      <c r="AR88">
        <f t="shared" si="36"/>
        <v>-2.5732317976662828E-19</v>
      </c>
      <c r="AS88">
        <f t="shared" si="36"/>
        <v>-5.7715611874715682E-5</v>
      </c>
      <c r="AT88">
        <f t="shared" si="36"/>
        <v>-3.7707533091480915E-5</v>
      </c>
      <c r="AU88">
        <f t="shared" si="23"/>
        <v>-9.5423144966196854E-5</v>
      </c>
      <c r="AW88">
        <v>85</v>
      </c>
      <c r="AX88">
        <f>IF(Z88&gt;0, (R88*SUMPRODUCT(K88:$K$98, X88:$X$98)-K88*$AZ$3)/Z88, 0)</f>
        <v>-5.1761481031429726E+21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8"/>
        <v>500000</v>
      </c>
      <c r="S89">
        <f t="shared" si="29"/>
        <v>-3.1587344980746061E+22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-2.8691261469763858</v>
      </c>
      <c r="AC89">
        <f t="shared" si="30"/>
        <v>-2.5617197740860584</v>
      </c>
      <c r="AE89">
        <f t="shared" si="31"/>
        <v>0</v>
      </c>
      <c r="AF89">
        <f t="shared" si="32"/>
        <v>0</v>
      </c>
      <c r="AG89">
        <f t="shared" si="32"/>
        <v>-1.0137444978548942E-21</v>
      </c>
      <c r="AH89">
        <f t="shared" si="33"/>
        <v>-2.3382750111664464E-16</v>
      </c>
      <c r="AI89">
        <f t="shared" si="34"/>
        <v>-2.338285148611425E-16</v>
      </c>
      <c r="AJ89">
        <f t="shared" si="35"/>
        <v>-0.30740637289032735</v>
      </c>
      <c r="AK89">
        <f t="shared" si="49"/>
        <v>-0.20083883028834704</v>
      </c>
      <c r="AL89">
        <f t="shared" si="26"/>
        <v>-0.50824520317867461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-3.4997738403981375E-20</v>
      </c>
      <c r="AR89">
        <f t="shared" si="36"/>
        <v>-3.4997890134486023E-20</v>
      </c>
      <c r="AS89">
        <f t="shared" si="36"/>
        <v>-4.6010532425634344E-5</v>
      </c>
      <c r="AT89">
        <f t="shared" si="36"/>
        <v>-3.0060214518081081E-5</v>
      </c>
      <c r="AU89">
        <f t="shared" si="23"/>
        <v>-7.6070746943715452E-5</v>
      </c>
      <c r="AW89">
        <v>86</v>
      </c>
      <c r="AX89">
        <f>IF(Z89&gt;0, (R89*SUMPRODUCT(K89:$K$98, X89:$X$98)-K89*$AZ$3)/Z89, 0)</f>
        <v>-3.1587344980746061E+22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8"/>
        <v>500000</v>
      </c>
      <c r="S90">
        <f t="shared" si="29"/>
        <v>-1.9968040068604791E+23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-2.5617197740860584</v>
      </c>
      <c r="AC90">
        <f t="shared" si="30"/>
        <v>-2.2872497982911235</v>
      </c>
      <c r="AE90">
        <f t="shared" si="31"/>
        <v>0</v>
      </c>
      <c r="AF90">
        <f t="shared" si="32"/>
        <v>0</v>
      </c>
      <c r="AG90">
        <f t="shared" si="32"/>
        <v>-1.4318191660478139E-22</v>
      </c>
      <c r="AH90">
        <f t="shared" si="33"/>
        <v>-3.4417005450862557E-17</v>
      </c>
      <c r="AI90">
        <f t="shared" si="34"/>
        <v>-3.441714863277916E-17</v>
      </c>
      <c r="AJ90">
        <f t="shared" si="35"/>
        <v>-0.27446997579493493</v>
      </c>
      <c r="AK90">
        <f t="shared" si="49"/>
        <v>-0.17932038418602411</v>
      </c>
      <c r="AL90">
        <f t="shared" si="26"/>
        <v>-0.45379035998095907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-4.5993816704985094E-21</v>
      </c>
      <c r="AR90">
        <f t="shared" si="36"/>
        <v>-4.5994008048849598E-21</v>
      </c>
      <c r="AS90">
        <f t="shared" si="36"/>
        <v>-3.667931475257837E-5</v>
      </c>
      <c r="AT90">
        <f t="shared" si="36"/>
        <v>-2.396381897168453E-5</v>
      </c>
      <c r="AU90">
        <f t="shared" si="23"/>
        <v>-6.0643133724262907E-5</v>
      </c>
      <c r="AW90">
        <v>87</v>
      </c>
      <c r="AX90">
        <f>IF(Z90&gt;0, (R90*SUMPRODUCT(K90:$K$98, X90:$X$98)-K90*$AZ$3)/Z90, 0)</f>
        <v>-1.9968040068604791E+23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8"/>
        <v>500000</v>
      </c>
      <c r="S91">
        <f t="shared" si="29"/>
        <v>-1.3089565586968038E+24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-2.2872497982911235</v>
      </c>
      <c r="AC91">
        <f t="shared" si="30"/>
        <v>-2.0421873199027889</v>
      </c>
      <c r="AE91">
        <f t="shared" si="31"/>
        <v>0</v>
      </c>
      <c r="AF91">
        <f t="shared" si="32"/>
        <v>0</v>
      </c>
      <c r="AG91">
        <f t="shared" si="32"/>
        <v>-1.9502054005672934E-23</v>
      </c>
      <c r="AH91">
        <f t="shared" si="33"/>
        <v>-4.8899217373224254E-18</v>
      </c>
      <c r="AI91">
        <f t="shared" si="34"/>
        <v>-4.889941239376431E-18</v>
      </c>
      <c r="AJ91">
        <f t="shared" si="35"/>
        <v>-0.24506247838833461</v>
      </c>
      <c r="AK91">
        <f t="shared" si="49"/>
        <v>-0.16010748588037865</v>
      </c>
      <c r="AL91">
        <f t="shared" si="26"/>
        <v>-0.40516996426871327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-5.8345888158510524E-22</v>
      </c>
      <c r="AR91">
        <f t="shared" si="36"/>
        <v>-5.8346120854394634E-22</v>
      </c>
      <c r="AS91">
        <f t="shared" si="36"/>
        <v>-2.924052515352228E-5</v>
      </c>
      <c r="AT91">
        <f t="shared" si="36"/>
        <v>-1.9103809766967893E-5</v>
      </c>
      <c r="AU91">
        <f t="shared" si="23"/>
        <v>-4.8344334920490176E-5</v>
      </c>
      <c r="AW91">
        <v>88</v>
      </c>
      <c r="AX91">
        <f>IF(Z91&gt;0, (R91*SUMPRODUCT(K91:$K$98, X91:$X$98)-K91*$AZ$3)/Z91, 0)</f>
        <v>-1.3089565586968038E+24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8"/>
        <v>500000</v>
      </c>
      <c r="S92">
        <f t="shared" si="29"/>
        <v>-8.9072432739232595E+24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-2.0421873199027889</v>
      </c>
      <c r="AC92">
        <f t="shared" si="30"/>
        <v>-1.8233815356274898</v>
      </c>
      <c r="AE92">
        <f t="shared" si="31"/>
        <v>0</v>
      </c>
      <c r="AF92">
        <f t="shared" si="32"/>
        <v>0</v>
      </c>
      <c r="AG92">
        <f t="shared" si="32"/>
        <v>-2.55884660319877E-24</v>
      </c>
      <c r="AH92">
        <f t="shared" si="33"/>
        <v>-6.6992747449669735E-19</v>
      </c>
      <c r="AI92">
        <f t="shared" si="34"/>
        <v>-6.6993003334330059E-19</v>
      </c>
      <c r="AJ92">
        <f t="shared" si="35"/>
        <v>-0.21880578427529906</v>
      </c>
      <c r="AK92">
        <f t="shared" si="49"/>
        <v>-0.14295311239319525</v>
      </c>
      <c r="AL92">
        <f t="shared" si="26"/>
        <v>-0.36175889666849431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-7.1370397116557183E-23</v>
      </c>
      <c r="AR92">
        <f t="shared" si="36"/>
        <v>-7.1370669722033428E-23</v>
      </c>
      <c r="AS92">
        <f t="shared" si="36"/>
        <v>-2.3310367628764604E-5</v>
      </c>
      <c r="AT92">
        <f t="shared" si="36"/>
        <v>-1.5229440184126192E-5</v>
      </c>
      <c r="AU92">
        <f t="shared" si="23"/>
        <v>-3.8539807812890796E-5</v>
      </c>
      <c r="AW92">
        <v>89</v>
      </c>
      <c r="AX92">
        <f>IF(Z92&gt;0, (R92*SUMPRODUCT(K92:$K$98, X92:$X$98)-K92*$AZ$3)/Z92, 0)</f>
        <v>-8.9072432739232595E+24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8"/>
        <v>500000</v>
      </c>
      <c r="S93">
        <f t="shared" si="29"/>
        <v>-6.2988338025565006E+25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-1.8233815356274898</v>
      </c>
      <c r="AC93">
        <f t="shared" si="30"/>
        <v>-1.6280192282388302</v>
      </c>
      <c r="AE93">
        <f t="shared" si="31"/>
        <v>0</v>
      </c>
      <c r="AF93">
        <f t="shared" si="32"/>
        <v>0</v>
      </c>
      <c r="AG93">
        <f t="shared" si="32"/>
        <v>-3.2307949361556179E-25</v>
      </c>
      <c r="AH93">
        <f t="shared" si="33"/>
        <v>-8.840714574204882E-20</v>
      </c>
      <c r="AI93">
        <f t="shared" si="34"/>
        <v>-8.8407468821542434E-20</v>
      </c>
      <c r="AJ93">
        <f t="shared" si="35"/>
        <v>-0.19536230738865967</v>
      </c>
      <c r="AK93">
        <f t="shared" si="49"/>
        <v>-0.12763670749392431</v>
      </c>
      <c r="AL93">
        <f t="shared" si="26"/>
        <v>-0.32299901488258398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-8.4092966079911479E-24</v>
      </c>
      <c r="AR93">
        <f t="shared" si="36"/>
        <v>-8.4093273393451235E-24</v>
      </c>
      <c r="AS93">
        <f t="shared" si="36"/>
        <v>-1.8582882357114619E-5</v>
      </c>
      <c r="AT93">
        <f t="shared" si="36"/>
        <v>-1.2140816473314883E-5</v>
      </c>
      <c r="AU93">
        <f t="shared" si="23"/>
        <v>-3.0723698830429502E-5</v>
      </c>
      <c r="AW93">
        <v>90</v>
      </c>
      <c r="AX93">
        <f>IF(Z93&gt;0, (R93*SUMPRODUCT(K93:$K$98, X93:$X$98)-K93*$AZ$3)/Z93, 0)</f>
        <v>-6.2988338025565006E+25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8"/>
        <v>500000</v>
      </c>
      <c r="S94">
        <f t="shared" si="29"/>
        <v>-4.6350409658396697E+26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-1.6280192282388302</v>
      </c>
      <c r="AC94">
        <f t="shared" si="30"/>
        <v>-1.4535885966418125</v>
      </c>
      <c r="AE94">
        <f t="shared" si="31"/>
        <v>0</v>
      </c>
      <c r="AF94">
        <f t="shared" si="32"/>
        <v>0</v>
      </c>
      <c r="AG94">
        <f t="shared" si="32"/>
        <v>-3.9201071990376811E-26</v>
      </c>
      <c r="AH94">
        <f t="shared" si="33"/>
        <v>-1.1225905067561174E-20</v>
      </c>
      <c r="AI94">
        <f t="shared" si="34"/>
        <v>-1.1225944268633164E-20</v>
      </c>
      <c r="AJ94">
        <f t="shared" si="35"/>
        <v>-0.17443063159701766</v>
      </c>
      <c r="AK94">
        <f t="shared" si="49"/>
        <v>-0.11396134597671813</v>
      </c>
      <c r="AL94">
        <f t="shared" si="26"/>
        <v>-0.2883919775737358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-9.5340108998286776E-25</v>
      </c>
      <c r="AR94">
        <f t="shared" si="36"/>
        <v>-9.5340441927743586E-25</v>
      </c>
      <c r="AS94">
        <f t="shared" si="36"/>
        <v>-1.4814160042342655E-5</v>
      </c>
      <c r="AT94">
        <f t="shared" si="36"/>
        <v>-9.6785845609971957E-6</v>
      </c>
      <c r="AU94">
        <f t="shared" si="23"/>
        <v>-2.4492744603339851E-5</v>
      </c>
      <c r="AW94">
        <v>91</v>
      </c>
      <c r="AX94">
        <f>IF(Z94&gt;0, (R94*SUMPRODUCT(K94:$K$98, X94:$X$98)-K94*$AZ$3)/Z94, 0)</f>
        <v>-4.6350409658396697E+26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8"/>
        <v>500000</v>
      </c>
      <c r="S95">
        <f t="shared" si="29"/>
        <v>-3.5549934991820998E+27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-1.4535885966418125</v>
      </c>
      <c r="AC95">
        <f t="shared" si="30"/>
        <v>-1.2978469612873325</v>
      </c>
      <c r="AE95">
        <f t="shared" si="31"/>
        <v>0</v>
      </c>
      <c r="AF95">
        <f t="shared" si="32"/>
        <v>0</v>
      </c>
      <c r="AG95">
        <f t="shared" si="32"/>
        <v>-4.563464608254309E-27</v>
      </c>
      <c r="AH95">
        <f t="shared" si="33"/>
        <v>-1.3698238664887494E-21</v>
      </c>
      <c r="AI95">
        <f t="shared" si="34"/>
        <v>-1.3698284299533576E-21</v>
      </c>
      <c r="AJ95">
        <f t="shared" si="35"/>
        <v>-0.15574163535448005</v>
      </c>
      <c r="AK95">
        <f t="shared" si="49"/>
        <v>-0.10175120176492689</v>
      </c>
      <c r="AL95">
        <f t="shared" si="26"/>
        <v>-0.25749283711940696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-1.0387259579000492E-25</v>
      </c>
      <c r="AR95">
        <f t="shared" si="36"/>
        <v>-1.0387294183370167E-25</v>
      </c>
      <c r="AS95">
        <f t="shared" si="36"/>
        <v>-1.1809757686816529E-5</v>
      </c>
      <c r="AT95">
        <f t="shared" si="36"/>
        <v>-7.7157083553867929E-6</v>
      </c>
      <c r="AU95">
        <f t="shared" si="23"/>
        <v>-1.9525466042203323E-5</v>
      </c>
      <c r="AW95">
        <v>92</v>
      </c>
      <c r="AX95">
        <f>IF(Z95&gt;0, (R95*SUMPRODUCT(K95:$K$98, X95:$X$98)-K95*$AZ$3)/Z95, 0)</f>
        <v>-3.5549934991820998E+27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8"/>
        <v>500000</v>
      </c>
      <c r="S96">
        <f t="shared" si="29"/>
        <v>-2.8470442032514095E+28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-1.2978469612873325</v>
      </c>
      <c r="AC96">
        <f t="shared" si="30"/>
        <v>-1.1587919297208324</v>
      </c>
      <c r="AE96">
        <f t="shared" si="31"/>
        <v>0</v>
      </c>
      <c r="AF96">
        <f t="shared" si="32"/>
        <v>0</v>
      </c>
      <c r="AG96">
        <f t="shared" si="32"/>
        <v>-5.0876973054960713E-28</v>
      </c>
      <c r="AH96">
        <f t="shared" si="33"/>
        <v>-1.6036240926488635E-22</v>
      </c>
      <c r="AI96">
        <f t="shared" si="34"/>
        <v>-1.603629180346169E-22</v>
      </c>
      <c r="AJ96">
        <f t="shared" si="35"/>
        <v>-0.13905503156650001</v>
      </c>
      <c r="AK96">
        <f t="shared" si="49"/>
        <v>-9.0849287290113281E-2</v>
      </c>
      <c r="AL96">
        <f t="shared" si="26"/>
        <v>-0.22990431885661328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-1.0857274196356173E-26</v>
      </c>
      <c r="AR96">
        <f t="shared" si="36"/>
        <v>-1.0857308642411783E-26</v>
      </c>
      <c r="AS96">
        <f t="shared" si="36"/>
        <v>-9.4146665232912341E-6</v>
      </c>
      <c r="AT96">
        <f t="shared" si="36"/>
        <v>-6.1509154618836018E-6</v>
      </c>
      <c r="AU96">
        <f t="shared" si="23"/>
        <v>-1.5565581985174836E-5</v>
      </c>
      <c r="AW96">
        <v>93</v>
      </c>
      <c r="AX96">
        <f>IF(Z96&gt;0, (R96*SUMPRODUCT(K96:$K$98, X96:$X$98)-K96*$AZ$3)/Z96, 0)</f>
        <v>-2.8470442032514095E+28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8"/>
        <v>500000</v>
      </c>
      <c r="S97">
        <f t="shared" si="29"/>
        <v>-2.3854362191629723E+29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-1.1587919297208324</v>
      </c>
      <c r="AC97">
        <f t="shared" si="30"/>
        <v>-1.0346356515364574</v>
      </c>
      <c r="AE97">
        <f t="shared" si="31"/>
        <v>0</v>
      </c>
      <c r="AF97">
        <f t="shared" si="32"/>
        <v>0</v>
      </c>
      <c r="AG97">
        <f t="shared" si="32"/>
        <v>-5.4216270970949578E-29</v>
      </c>
      <c r="AH97">
        <f t="shared" si="33"/>
        <v>-1.7978630490926458E-23</v>
      </c>
      <c r="AI97">
        <f t="shared" si="34"/>
        <v>-1.797868470719743E-23</v>
      </c>
      <c r="AJ97">
        <f t="shared" si="35"/>
        <v>-0.12415627818437502</v>
      </c>
      <c r="AK97">
        <f t="shared" si="49"/>
        <v>-8.1115435080458279E-2</v>
      </c>
      <c r="AL97">
        <f t="shared" si="26"/>
        <v>-0.20527171326483329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-1.0868179869326086E-27</v>
      </c>
      <c r="AR97">
        <f t="shared" si="36"/>
        <v>-1.0868212643356626E-27</v>
      </c>
      <c r="AS97">
        <f t="shared" si="36"/>
        <v>-7.5053145115523237E-6</v>
      </c>
      <c r="AT97">
        <f t="shared" si="36"/>
        <v>-4.9034721475475141E-6</v>
      </c>
      <c r="AU97">
        <f t="shared" si="23"/>
        <v>-1.2408786659099837E-5</v>
      </c>
      <c r="AW97">
        <v>94</v>
      </c>
      <c r="AX97">
        <f>IF(Z97&gt;0, (R97*SUMPRODUCT(K97:$K$98, X97:$X$98)-K97*$AZ$3)/Z97, 0)</f>
        <v>-2.3854362191629723E+29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-1.0346356515364574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-2.1686508388379833E-24</v>
      </c>
      <c r="AI98">
        <f t="shared" si="34"/>
        <v>-2.1686508388379833E-24</v>
      </c>
      <c r="AJ98">
        <f t="shared" si="35"/>
        <v>-1.0346356515364574</v>
      </c>
      <c r="AK98">
        <f t="shared" si="49"/>
        <v>-7.2424495607552028E-2</v>
      </c>
      <c r="AL98">
        <f t="shared" si="26"/>
        <v>-1.1070601471440094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-1.1705010906733712E-28</v>
      </c>
      <c r="AR98">
        <f t="shared" si="36"/>
        <v>-1.1705010906733712E-28</v>
      </c>
      <c r="AS98">
        <f t="shared" si="36"/>
        <v>-5.5843113925240437E-5</v>
      </c>
      <c r="AT98">
        <f t="shared" si="36"/>
        <v>-3.9090179747668312E-6</v>
      </c>
      <c r="AU98">
        <f t="shared" si="36"/>
        <v>-5.975213190000726E-5</v>
      </c>
      <c r="AW98">
        <v>95</v>
      </c>
    </row>
    <row r="100" spans="5:50" x14ac:dyDescent="0.25">
      <c r="AN100" s="8">
        <f t="shared" ref="AN100:AU100" si="50">SUM(AN3:AN98)</f>
        <v>33574.347331389406</v>
      </c>
      <c r="AO100" s="8">
        <f t="shared" si="50"/>
        <v>-3357.4347331389408</v>
      </c>
      <c r="AP100" s="8">
        <f t="shared" si="50"/>
        <v>-224.97501429661665</v>
      </c>
      <c r="AQ100" s="8">
        <f t="shared" si="50"/>
        <v>-17115.406899192545</v>
      </c>
      <c r="AR100" s="8">
        <f t="shared" si="50"/>
        <v>12876.530684761323</v>
      </c>
      <c r="AS100" s="8">
        <f t="shared" si="50"/>
        <v>-4282.7596127092584</v>
      </c>
      <c r="AT100" s="8">
        <f t="shared" si="50"/>
        <v>1568.0696320154336</v>
      </c>
      <c r="AU100" s="8">
        <f t="shared" si="50"/>
        <v>10161.840704067492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7275-1E14-4712-99E9-60722C3305F9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74033.041984507247</v>
      </c>
      <c r="K3">
        <v>1</v>
      </c>
      <c r="L3" s="2">
        <v>0</v>
      </c>
      <c r="O3">
        <f>$C$3</f>
        <v>74033.041984507247</v>
      </c>
      <c r="P3">
        <f>O3*C5</f>
        <v>7403.3041984507254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74033.041984507247</v>
      </c>
      <c r="AF3">
        <f t="shared" ref="AF3:AG34" si="4">-$Z3*P3</f>
        <v>-7403.3041984507254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66529.737786056518</v>
      </c>
      <c r="AJ3">
        <f t="shared" ref="AJ3:AJ66" si="7">AB3-AC3</f>
        <v>0</v>
      </c>
      <c r="AL3">
        <f t="shared" ref="AL3:AL34" si="8">SUM(AI3:AK3)</f>
        <v>66529.737786056518</v>
      </c>
      <c r="AN3">
        <f t="shared" ref="AN3:AU34" si="9">AE3*$K3</f>
        <v>74033.041984507247</v>
      </c>
      <c r="AO3">
        <f t="shared" si="9"/>
        <v>-7403.3041984507254</v>
      </c>
      <c r="AP3">
        <f t="shared" si="9"/>
        <v>-100</v>
      </c>
      <c r="AQ3">
        <f t="shared" si="9"/>
        <v>0</v>
      </c>
      <c r="AR3">
        <f t="shared" si="9"/>
        <v>66529.737786056518</v>
      </c>
      <c r="AS3">
        <f t="shared" si="9"/>
        <v>0</v>
      </c>
      <c r="AT3">
        <f t="shared" si="9"/>
        <v>0</v>
      </c>
      <c r="AU3">
        <f t="shared" si="9"/>
        <v>66529.737786056518</v>
      </c>
      <c r="AW3">
        <v>0</v>
      </c>
      <c r="AX3">
        <f>IF(Z3&gt;0, (R3*SUMPRODUCT(K3:$K$98, X3:$X$98)-K3*$AZ$3)/Z3, 0)</f>
        <v>0</v>
      </c>
      <c r="AZ3">
        <f>C6*SUMPRODUCT(X4:X89, K4:K89)/1</f>
        <v>37815.022568758308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500000</v>
      </c>
      <c r="S4">
        <f t="shared" si="1"/>
        <v>2565.4683687052839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2536.5240439348127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-641.13850000000002</v>
      </c>
      <c r="AI4">
        <f t="shared" si="6"/>
        <v>-641.13850000000002</v>
      </c>
      <c r="AJ4">
        <f t="shared" si="7"/>
        <v>-2536.5240439348127</v>
      </c>
      <c r="AK4">
        <f>G4*SUM(AB4, AE4:AF4)</f>
        <v>0</v>
      </c>
      <c r="AL4">
        <f t="shared" si="8"/>
        <v>-3177.6625439348127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-598.13275492116804</v>
      </c>
      <c r="AR4">
        <f t="shared" si="9"/>
        <v>-598.13275492116804</v>
      </c>
      <c r="AS4">
        <f t="shared" si="9"/>
        <v>-2366.3812332631892</v>
      </c>
      <c r="AT4">
        <f t="shared" si="9"/>
        <v>0</v>
      </c>
      <c r="AU4">
        <f t="shared" si="9"/>
        <v>-2964.5139881843575</v>
      </c>
      <c r="AW4">
        <v>1</v>
      </c>
      <c r="AX4">
        <f>IF(Z4&gt;0, (R4*SUMPRODUCT(K4:$K$98, X4:$X$98)-K4*$AZ$3)/Z4, 0)</f>
        <v>2565.4683687052839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500000</v>
      </c>
      <c r="S5">
        <f t="shared" si="1"/>
        <v>4993.2449160458073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2536.5240439348127</v>
      </c>
      <c r="AC5">
        <f t="shared" si="2"/>
        <v>4880.9608268311786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-658.87209778883141</v>
      </c>
      <c r="AI5">
        <f t="shared" si="6"/>
        <v>-671.09100780851168</v>
      </c>
      <c r="AJ5">
        <f t="shared" si="7"/>
        <v>-2344.4367828963659</v>
      </c>
      <c r="AK5">
        <f>G5*SUM(AB5, AE5:AF5)</f>
        <v>103.99748580132733</v>
      </c>
      <c r="AL5">
        <f t="shared" si="8"/>
        <v>-2911.5303049035501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-563.40681343982806</v>
      </c>
      <c r="AR5">
        <f t="shared" si="9"/>
        <v>-573.85530136487364</v>
      </c>
      <c r="AS5">
        <f t="shared" si="9"/>
        <v>-2004.7466899806448</v>
      </c>
      <c r="AT5">
        <f t="shared" si="9"/>
        <v>88.929083926481013</v>
      </c>
      <c r="AU5">
        <f t="shared" si="9"/>
        <v>-2489.6729074190371</v>
      </c>
      <c r="AW5">
        <v>2</v>
      </c>
      <c r="AX5">
        <f>IF(Z5&gt;0, (R5*SUMPRODUCT(K5:$K$98, X5:$X$98)-K5*$AZ$3)/Z5, 0)</f>
        <v>4993.2449160458073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500000</v>
      </c>
      <c r="S6">
        <f t="shared" si="1"/>
        <v>7743.0163366061342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4880.9608268311786</v>
      </c>
      <c r="AC6">
        <f t="shared" si="2"/>
        <v>7482.5953260572496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-685.34595533744653</v>
      </c>
      <c r="AI6">
        <f t="shared" si="6"/>
        <v>-697.42554260804661</v>
      </c>
      <c r="AJ6">
        <f t="shared" si="7"/>
        <v>-2601.6344992260711</v>
      </c>
      <c r="AK6">
        <f>G6*SUM(AB6, AE6:AF6)</f>
        <v>285.53620836962398</v>
      </c>
      <c r="AL6">
        <f t="shared" si="8"/>
        <v>-3013.5238334644937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-528.68274360700434</v>
      </c>
      <c r="AR6">
        <f t="shared" si="9"/>
        <v>-538.00105837945625</v>
      </c>
      <c r="AS6">
        <f t="shared" si="9"/>
        <v>-2006.9269457295384</v>
      </c>
      <c r="AT6">
        <f t="shared" si="9"/>
        <v>220.26549491441335</v>
      </c>
      <c r="AU6">
        <f t="shared" si="9"/>
        <v>-2324.6625091945812</v>
      </c>
      <c r="AW6">
        <v>3</v>
      </c>
      <c r="AX6">
        <f>IF(Z6&gt;0, (R6*SUMPRODUCT(K6:$K$98, X6:$X$98)-K6*$AZ$3)/Z6, 0)</f>
        <v>7743.0163366061342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500000</v>
      </c>
      <c r="S7">
        <f t="shared" si="1"/>
        <v>10032.859279555121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7482.5953260572496</v>
      </c>
      <c r="AC7">
        <f t="shared" si="2"/>
        <v>9584.0963405496914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-716.31421012818339</v>
      </c>
      <c r="AI7">
        <f t="shared" si="6"/>
        <v>-728.25509367082418</v>
      </c>
      <c r="AJ7">
        <f t="shared" si="7"/>
        <v>-2101.5010144924418</v>
      </c>
      <c r="AK7">
        <f>G7*SUM(AB7, AE7:AF7)</f>
        <v>367.39543050941091</v>
      </c>
      <c r="AL7">
        <f t="shared" si="8"/>
        <v>-2462.360677653855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-502.74949135465084</v>
      </c>
      <c r="AR7">
        <f t="shared" si="9"/>
        <v>-511.13027319941352</v>
      </c>
      <c r="AS7">
        <f t="shared" si="9"/>
        <v>-1474.9512869893977</v>
      </c>
      <c r="AT7">
        <f t="shared" si="9"/>
        <v>257.85872066055498</v>
      </c>
      <c r="AU7">
        <f t="shared" si="9"/>
        <v>-1728.2228395282561</v>
      </c>
      <c r="AW7">
        <v>4</v>
      </c>
      <c r="AX7">
        <f>IF(Z7&gt;0, (R7*SUMPRODUCT(K7:$K$98, X7:$X$98)-K7*$AZ$3)/Z7, 0)</f>
        <v>10032.859279555121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500000</v>
      </c>
      <c r="S8">
        <f t="shared" si="1"/>
        <v>11488.5462407921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9584.0963405496914</v>
      </c>
      <c r="AC8">
        <f t="shared" si="2"/>
        <v>10847.754194689252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-747.28819494828235</v>
      </c>
      <c r="AI8">
        <f t="shared" si="6"/>
        <v>-759.09098745062306</v>
      </c>
      <c r="AJ8">
        <f t="shared" si="7"/>
        <v>-1263.6578541395611</v>
      </c>
      <c r="AK8">
        <f t="shared" ref="AK8:AK71" si="22">G8*SUM(AB8:AB8, AE8:AF8)</f>
        <v>204.14125205370843</v>
      </c>
      <c r="AL8">
        <f t="shared" si="8"/>
        <v>-1818.6075895364756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-489.58160296754278</v>
      </c>
      <c r="AR8">
        <f t="shared" si="9"/>
        <v>-497.31413522464499</v>
      </c>
      <c r="AS8">
        <f t="shared" si="9"/>
        <v>-827.87824297824966</v>
      </c>
      <c r="AT8">
        <f t="shared" si="9"/>
        <v>133.74197811216939</v>
      </c>
      <c r="AU8">
        <f t="shared" si="9"/>
        <v>-1191.4504000907252</v>
      </c>
      <c r="AW8">
        <v>5</v>
      </c>
      <c r="AX8">
        <f>IF(Z8&gt;0, (R8*SUMPRODUCT(K8:$K$98, X8:$X$98)-K8*$AZ$3)/Z8, 0)</f>
        <v>11488.5462407921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500000</v>
      </c>
      <c r="S9">
        <f t="shared" si="1"/>
        <v>12504.78196451521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10847.754194689252</v>
      </c>
      <c r="AC9">
        <f t="shared" si="2"/>
        <v>11669.739196802428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-779.52062404579385</v>
      </c>
      <c r="AI9">
        <f t="shared" si="6"/>
        <v>-791.18590060751001</v>
      </c>
      <c r="AJ9">
        <f t="shared" si="7"/>
        <v>-821.98500211317514</v>
      </c>
      <c r="AK9">
        <f t="shared" si="22"/>
        <v>64.001749748666583</v>
      </c>
      <c r="AL9">
        <f t="shared" si="8"/>
        <v>-1549.1691529720188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-483.661800581975</v>
      </c>
      <c r="AR9">
        <f t="shared" si="9"/>
        <v>-490.89964457491965</v>
      </c>
      <c r="AS9">
        <f t="shared" si="9"/>
        <v>-510.00927224996872</v>
      </c>
      <c r="AT9">
        <f t="shared" si="9"/>
        <v>39.710561297501407</v>
      </c>
      <c r="AU9">
        <f t="shared" si="9"/>
        <v>-961.19835552738709</v>
      </c>
      <c r="AW9">
        <v>6</v>
      </c>
      <c r="AX9">
        <f>IF(Z9&gt;0, (R9*SUMPRODUCT(K9:$K$98, X9:$X$98)-K9*$AZ$3)/Z9, 0)</f>
        <v>12504.78196451521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500000</v>
      </c>
      <c r="S10">
        <f t="shared" si="1"/>
        <v>13434.740306641221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11669.739196802428</v>
      </c>
      <c r="AC10">
        <f t="shared" si="2"/>
        <v>12390.264561709981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-817.14889025971775</v>
      </c>
      <c r="AI10">
        <f t="shared" si="6"/>
        <v>-828.67708533356029</v>
      </c>
      <c r="AJ10">
        <f t="shared" si="7"/>
        <v>-720.52536490755301</v>
      </c>
      <c r="AK10">
        <f t="shared" si="22"/>
        <v>47.845930706889959</v>
      </c>
      <c r="AL10">
        <f t="shared" si="8"/>
        <v>-1501.3565195342233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-480.98724560828987</v>
      </c>
      <c r="AR10">
        <f t="shared" si="9"/>
        <v>-487.77293039780261</v>
      </c>
      <c r="AS10">
        <f t="shared" si="9"/>
        <v>-424.11305306630499</v>
      </c>
      <c r="AT10">
        <f t="shared" si="9"/>
        <v>28.162899929971996</v>
      </c>
      <c r="AU10">
        <f t="shared" si="9"/>
        <v>-883.72308353413553</v>
      </c>
      <c r="AW10">
        <v>7</v>
      </c>
      <c r="AX10">
        <f>IF(Z10&gt;0, (R10*SUMPRODUCT(K10:$K$98, X10:$X$98)-K10*$AZ$3)/Z10, 0)</f>
        <v>13434.740306641221</v>
      </c>
    </row>
    <row r="11" spans="1:52" x14ac:dyDescent="0.25">
      <c r="A11" t="s">
        <v>33</v>
      </c>
      <c r="C11" s="12">
        <f>AU91</f>
        <v>22044.508320782399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500000</v>
      </c>
      <c r="S11">
        <f t="shared" si="1"/>
        <v>14284.180134818724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12390.264561709981</v>
      </c>
      <c r="AC11">
        <f t="shared" si="2"/>
        <v>13017.551396992258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-853.29209846446327</v>
      </c>
      <c r="AI11">
        <f t="shared" si="6"/>
        <v>-864.68367928510577</v>
      </c>
      <c r="AJ11">
        <f t="shared" si="7"/>
        <v>-627.28683528227702</v>
      </c>
      <c r="AK11">
        <f t="shared" si="22"/>
        <v>29.736634948103951</v>
      </c>
      <c r="AL11">
        <f t="shared" si="8"/>
        <v>-1462.2338796192789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-477.25364028942062</v>
      </c>
      <c r="AR11">
        <f t="shared" si="9"/>
        <v>-483.6250498279436</v>
      </c>
      <c r="AS11">
        <f t="shared" si="9"/>
        <v>-350.84694465451543</v>
      </c>
      <c r="AT11">
        <f t="shared" si="9"/>
        <v>16.631956752534329</v>
      </c>
      <c r="AU11">
        <f t="shared" si="9"/>
        <v>-817.8400377299248</v>
      </c>
      <c r="AW11">
        <v>8</v>
      </c>
      <c r="AX11">
        <f>IF(Z11&gt;0, (R11*SUMPRODUCT(K11:$K$98, X11:$X$98)-K11*$AZ$3)/Z11, 0)</f>
        <v>14284.180134818724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500000</v>
      </c>
      <c r="S12">
        <f t="shared" si="1"/>
        <v>15094.54522625891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13017.551396992258</v>
      </c>
      <c r="AC12">
        <f t="shared" si="2"/>
        <v>13591.479980421009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-894.95858666506615</v>
      </c>
      <c r="AI12">
        <f t="shared" si="6"/>
        <v>-906.2138777128356</v>
      </c>
      <c r="AJ12">
        <f t="shared" si="7"/>
        <v>-573.92858342875115</v>
      </c>
      <c r="AK12">
        <f t="shared" si="22"/>
        <v>29.940368213082191</v>
      </c>
      <c r="AL12">
        <f t="shared" si="8"/>
        <v>-1450.2020929285047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-475.68000285137953</v>
      </c>
      <c r="AR12">
        <f t="shared" si="9"/>
        <v>-481.66230969492483</v>
      </c>
      <c r="AS12">
        <f t="shared" si="9"/>
        <v>-305.04914335667223</v>
      </c>
      <c r="AT12">
        <f t="shared" si="9"/>
        <v>15.913623992414188</v>
      </c>
      <c r="AU12">
        <f t="shared" si="9"/>
        <v>-770.79782905918296</v>
      </c>
      <c r="AW12">
        <v>9</v>
      </c>
      <c r="AX12">
        <f>IF(Z12&gt;0, (R12*SUMPRODUCT(K12:$K$98, X12:$X$98)-K12*$AZ$3)/Z12, 0)</f>
        <v>15094.54522625891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500000</v>
      </c>
      <c r="S13">
        <f t="shared" si="1"/>
        <v>15861.331944238013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13591.479980421009</v>
      </c>
      <c r="AC13">
        <f t="shared" si="2"/>
        <v>14109.290945031142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-939.47103994775955</v>
      </c>
      <c r="AI13">
        <f t="shared" si="6"/>
        <v>-950.59029130905265</v>
      </c>
      <c r="AJ13">
        <f t="shared" si="7"/>
        <v>-517.81096461013294</v>
      </c>
      <c r="AK13">
        <f t="shared" si="22"/>
        <v>27.18295996084202</v>
      </c>
      <c r="AL13">
        <f t="shared" si="8"/>
        <v>-1441.2182959583436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-474.65669673935349</v>
      </c>
      <c r="AR13">
        <f t="shared" si="9"/>
        <v>-480.27456775074671</v>
      </c>
      <c r="AS13">
        <f t="shared" si="9"/>
        <v>-261.61790150650199</v>
      </c>
      <c r="AT13">
        <f t="shared" si="9"/>
        <v>13.733870906046068</v>
      </c>
      <c r="AU13">
        <f t="shared" si="9"/>
        <v>-728.15859835120261</v>
      </c>
      <c r="AW13">
        <v>10</v>
      </c>
      <c r="AX13">
        <f>IF(Z13&gt;0, (R13*SUMPRODUCT(K13:$K$98, X13:$X$98)-K13*$AZ$3)/Z13, 0)</f>
        <v>15861.331944238013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500000</v>
      </c>
      <c r="S14">
        <f t="shared" si="1"/>
        <v>16588.216463441557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14109.290945031142</v>
      </c>
      <c r="AC14">
        <f t="shared" si="2"/>
        <v>14575.563938685296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-987.48114351403888</v>
      </c>
      <c r="AI14">
        <f t="shared" si="6"/>
        <v>-998.46451533313109</v>
      </c>
      <c r="AJ14">
        <f t="shared" si="7"/>
        <v>-466.27299365415456</v>
      </c>
      <c r="AK14">
        <f t="shared" si="22"/>
        <v>25.396723701056054</v>
      </c>
      <c r="AL14">
        <f t="shared" si="8"/>
        <v>-1439.3407852862297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-474.3423056368581</v>
      </c>
      <c r="AR14">
        <f t="shared" si="9"/>
        <v>-479.61823211561119</v>
      </c>
      <c r="AS14">
        <f t="shared" si="9"/>
        <v>-223.97694205992443</v>
      </c>
      <c r="AT14">
        <f t="shared" si="9"/>
        <v>12.199463812657505</v>
      </c>
      <c r="AU14">
        <f t="shared" si="9"/>
        <v>-691.39571036287816</v>
      </c>
      <c r="AW14">
        <v>11</v>
      </c>
      <c r="AX14">
        <f>IF(Z14&gt;0, (R14*SUMPRODUCT(K14:$K$98, X14:$X$98)-K14*$AZ$3)/Z14, 0)</f>
        <v>16588.216463441557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500000</v>
      </c>
      <c r="S15">
        <f t="shared" si="1"/>
        <v>17323.529434009455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14575.563938685296</v>
      </c>
      <c r="AC15">
        <f t="shared" si="2"/>
        <v>15033.494113667202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-1037.6197844886656</v>
      </c>
      <c r="AI15">
        <f t="shared" si="6"/>
        <v>-1048.4673820949547</v>
      </c>
      <c r="AJ15">
        <f t="shared" si="7"/>
        <v>-457.93017498190602</v>
      </c>
      <c r="AK15">
        <f t="shared" si="22"/>
        <v>59.759812148609718</v>
      </c>
      <c r="AL15">
        <f t="shared" si="8"/>
        <v>-1446.6377449282511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-472.84573872458594</v>
      </c>
      <c r="AR15">
        <f t="shared" si="9"/>
        <v>-477.7890140747765</v>
      </c>
      <c r="AS15">
        <f t="shared" si="9"/>
        <v>-208.67984121978114</v>
      </c>
      <c r="AT15">
        <f t="shared" si="9"/>
        <v>27.23268478865489</v>
      </c>
      <c r="AU15">
        <f t="shared" si="9"/>
        <v>-659.23617050590281</v>
      </c>
      <c r="AW15">
        <v>12</v>
      </c>
      <c r="AX15">
        <f>IF(Z15&gt;0, (R15*SUMPRODUCT(K15:$K$98, X15:$X$98)-K15*$AZ$3)/Z15, 0)</f>
        <v>17323.529434009455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500000</v>
      </c>
      <c r="S16">
        <f t="shared" si="1"/>
        <v>18077.755921668067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15033.494113667202</v>
      </c>
      <c r="AC16">
        <f t="shared" si="2"/>
        <v>15491.468222345937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-1097.1867684466765</v>
      </c>
      <c r="AI16">
        <f t="shared" si="6"/>
        <v>-1107.8984604076916</v>
      </c>
      <c r="AJ16">
        <f t="shared" si="7"/>
        <v>-457.97410867873441</v>
      </c>
      <c r="AK16">
        <f t="shared" si="22"/>
        <v>106.73780820703715</v>
      </c>
      <c r="AL16">
        <f t="shared" si="8"/>
        <v>-1459.1347608793888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-472.98320997089303</v>
      </c>
      <c r="AR16">
        <f t="shared" si="9"/>
        <v>-477.60088363744029</v>
      </c>
      <c r="AS16">
        <f t="shared" si="9"/>
        <v>-197.42679207943249</v>
      </c>
      <c r="AT16">
        <f t="shared" si="9"/>
        <v>46.013306579057193</v>
      </c>
      <c r="AU16">
        <f t="shared" si="9"/>
        <v>-629.01436913781561</v>
      </c>
      <c r="AW16">
        <v>13</v>
      </c>
      <c r="AX16">
        <f>IF(Z16&gt;0, (R16*SUMPRODUCT(K16:$K$98, X16:$X$98)-K16*$AZ$3)/Z16, 0)</f>
        <v>18077.755921668067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500000</v>
      </c>
      <c r="S17">
        <f t="shared" si="1"/>
        <v>18907.19064007718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15491.468222345937</v>
      </c>
      <c r="AC17">
        <f t="shared" si="2"/>
        <v>15996.150353527753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-1165.3609597238171</v>
      </c>
      <c r="AI17">
        <f t="shared" si="6"/>
        <v>-1175.9364007412289</v>
      </c>
      <c r="AJ17">
        <f t="shared" si="7"/>
        <v>-504.68213118181666</v>
      </c>
      <c r="AK17">
        <f t="shared" si="22"/>
        <v>213.78226146837392</v>
      </c>
      <c r="AL17">
        <f t="shared" si="8"/>
        <v>-1466.8362704546716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-472.24312236059103</v>
      </c>
      <c r="AR17">
        <f t="shared" si="9"/>
        <v>-476.52864372178919</v>
      </c>
      <c r="AS17">
        <f t="shared" si="9"/>
        <v>-204.5140292715673</v>
      </c>
      <c r="AT17">
        <f t="shared" si="9"/>
        <v>86.631701378652124</v>
      </c>
      <c r="AU17">
        <f t="shared" si="9"/>
        <v>-594.41097161470441</v>
      </c>
      <c r="AW17">
        <v>14</v>
      </c>
      <c r="AX17">
        <f>IF(Z17&gt;0, (R17*SUMPRODUCT(K17:$K$98, X17:$X$98)-K17*$AZ$3)/Z17, 0)</f>
        <v>18907.19064007718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500000</v>
      </c>
      <c r="S18">
        <f t="shared" si="1"/>
        <v>19841.773068297622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15996.150353527753</v>
      </c>
      <c r="AC18">
        <f t="shared" si="2"/>
        <v>16547.789113275503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-1793.7546972212269</v>
      </c>
      <c r="AI18">
        <f t="shared" si="6"/>
        <v>-1804.1795399610342</v>
      </c>
      <c r="AJ18">
        <f t="shared" si="7"/>
        <v>-551.63875974774965</v>
      </c>
      <c r="AK18">
        <f t="shared" si="22"/>
        <v>345.51684763619949</v>
      </c>
      <c r="AL18">
        <f t="shared" si="8"/>
        <v>-2010.3014520725842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-678.32140718756182</v>
      </c>
      <c r="AR18">
        <f t="shared" si="9"/>
        <v>-682.26363742000638</v>
      </c>
      <c r="AS18">
        <f t="shared" si="9"/>
        <v>-208.60621597310055</v>
      </c>
      <c r="AT18">
        <f t="shared" si="9"/>
        <v>130.65971320307671</v>
      </c>
      <c r="AU18">
        <f t="shared" si="9"/>
        <v>-760.21014019003019</v>
      </c>
      <c r="AW18">
        <v>15</v>
      </c>
      <c r="AX18">
        <f>IF(Z18&gt;0, (R18*SUMPRODUCT(K18:$K$98, X18:$X$98)-K18*$AZ$3)/Z18, 0)</f>
        <v>19841.773068297622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500000</v>
      </c>
      <c r="S19">
        <f t="shared" si="1"/>
        <v>20510.860285348506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16547.789113275503</v>
      </c>
      <c r="AC19">
        <f t="shared" si="2"/>
        <v>16833.649278883644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-2464.356930835268</v>
      </c>
      <c r="AI19">
        <f t="shared" si="6"/>
        <v>-2474.6159162244062</v>
      </c>
      <c r="AJ19">
        <f t="shared" si="7"/>
        <v>-285.86016560814096</v>
      </c>
      <c r="AK19">
        <f t="shared" si="22"/>
        <v>369.0156972260437</v>
      </c>
      <c r="AL19">
        <f t="shared" si="8"/>
        <v>-2391.4603846065033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-869.08004057988592</v>
      </c>
      <c r="AR19">
        <f t="shared" si="9"/>
        <v>-872.6979740564617</v>
      </c>
      <c r="AS19">
        <f t="shared" si="9"/>
        <v>-100.81143734430202</v>
      </c>
      <c r="AT19">
        <f t="shared" si="9"/>
        <v>130.13706460578567</v>
      </c>
      <c r="AU19">
        <f t="shared" si="9"/>
        <v>-843.37234679497806</v>
      </c>
      <c r="AW19">
        <v>16</v>
      </c>
      <c r="AX19">
        <f>IF(Z19&gt;0, (R19*SUMPRODUCT(K19:$K$98, X19:$X$98)-K19*$AZ$3)/Z19, 0)</f>
        <v>20510.860285348506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500000</v>
      </c>
      <c r="S20">
        <f t="shared" si="1"/>
        <v>20654.43659798614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16833.649278883644</v>
      </c>
      <c r="AC20">
        <f t="shared" si="2"/>
        <v>16651.410145019399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-3160.5816529350514</v>
      </c>
      <c r="AI20">
        <f t="shared" si="6"/>
        <v>-3170.6590339289746</v>
      </c>
      <c r="AJ20">
        <f t="shared" si="7"/>
        <v>182.23913386424465</v>
      </c>
      <c r="AK20">
        <f t="shared" si="22"/>
        <v>72.384691899199666</v>
      </c>
      <c r="AL20">
        <f t="shared" si="8"/>
        <v>-2916.0352081655301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-1057.2044294660632</v>
      </c>
      <c r="AR20">
        <f t="shared" si="9"/>
        <v>-1060.5752810984832</v>
      </c>
      <c r="AS20">
        <f t="shared" si="9"/>
        <v>60.958405983412021</v>
      </c>
      <c r="AT20">
        <f t="shared" si="9"/>
        <v>24.212447360853776</v>
      </c>
      <c r="AU20">
        <f t="shared" si="9"/>
        <v>-975.40442775421741</v>
      </c>
      <c r="AW20">
        <v>17</v>
      </c>
      <c r="AX20">
        <f>IF(Z20&gt;0, (R20*SUMPRODUCT(K20:$K$98, X20:$X$98)-K20*$AZ$3)/Z20, 0)</f>
        <v>20654.43659798614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500000</v>
      </c>
      <c r="S21">
        <f t="shared" si="1"/>
        <v>20518.494541674005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16651.410145019399</v>
      </c>
      <c r="AC21">
        <f t="shared" si="2"/>
        <v>16214.868131335923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-3936.1726138453323</v>
      </c>
      <c r="AI21">
        <f t="shared" si="6"/>
        <v>-3946.0508167139706</v>
      </c>
      <c r="AJ21">
        <f t="shared" si="7"/>
        <v>436.5420136834764</v>
      </c>
      <c r="AK21">
        <f t="shared" si="22"/>
        <v>26.642256232031041</v>
      </c>
      <c r="AL21">
        <f t="shared" si="8"/>
        <v>-3482.8665467984633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-1252.0322548447937</v>
      </c>
      <c r="AR21">
        <f t="shared" si="9"/>
        <v>-1255.174349926684</v>
      </c>
      <c r="AS21">
        <f t="shared" si="9"/>
        <v>138.85688849215859</v>
      </c>
      <c r="AT21">
        <f t="shared" si="9"/>
        <v>8.4744668023477345</v>
      </c>
      <c r="AU21">
        <f t="shared" si="9"/>
        <v>-1107.8429946321778</v>
      </c>
      <c r="AW21">
        <v>18</v>
      </c>
      <c r="AX21">
        <f>IF(Z21&gt;0, (R21*SUMPRODUCT(K21:$K$98, X21:$X$98)-K21*$AZ$3)/Z21, 0)</f>
        <v>20518.494541674005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500000</v>
      </c>
      <c r="S22">
        <f t="shared" si="1"/>
        <v>20394.16803656819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16214.868131335923</v>
      </c>
      <c r="AC22">
        <f t="shared" si="2"/>
        <v>15760.232924829697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-4786.153268022772</v>
      </c>
      <c r="AI22">
        <f t="shared" si="6"/>
        <v>-4795.813035031023</v>
      </c>
      <c r="AJ22">
        <f t="shared" si="7"/>
        <v>454.63520650622559</v>
      </c>
      <c r="AK22">
        <f t="shared" si="22"/>
        <v>340.51223075805439</v>
      </c>
      <c r="AL22">
        <f t="shared" si="8"/>
        <v>-4000.6655977667428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-1421.4726666239746</v>
      </c>
      <c r="AR22">
        <f t="shared" si="9"/>
        <v>-1424.3415874460313</v>
      </c>
      <c r="AS22">
        <f t="shared" si="9"/>
        <v>135.02524535753565</v>
      </c>
      <c r="AT22">
        <f t="shared" si="9"/>
        <v>101.13107574461128</v>
      </c>
      <c r="AU22">
        <f t="shared" si="9"/>
        <v>-1188.1852663438842</v>
      </c>
      <c r="AW22">
        <v>19</v>
      </c>
      <c r="AX22">
        <f>IF(Z22&gt;0, (R22*SUMPRODUCT(K22:$K$98, X22:$X$98)-K22*$AZ$3)/Z22, 0)</f>
        <v>20394.16803656819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500000</v>
      </c>
      <c r="S23">
        <f t="shared" si="1"/>
        <v>20621.479774371288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15760.232924829697</v>
      </c>
      <c r="AC23">
        <f t="shared" si="2"/>
        <v>15542.075723505382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-5684.8617542122684</v>
      </c>
      <c r="AI23">
        <f t="shared" si="6"/>
        <v>-5694.2828020065817</v>
      </c>
      <c r="AJ23">
        <f t="shared" si="7"/>
        <v>218.15720132431488</v>
      </c>
      <c r="AK23">
        <f t="shared" si="22"/>
        <v>1103.2163047380789</v>
      </c>
      <c r="AL23">
        <f t="shared" si="8"/>
        <v>-4372.9092959441878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-1507.4877659392</v>
      </c>
      <c r="AR23">
        <f t="shared" si="9"/>
        <v>-1509.9859998288337</v>
      </c>
      <c r="AS23">
        <f t="shared" si="9"/>
        <v>57.850010478136952</v>
      </c>
      <c r="AT23">
        <f t="shared" si="9"/>
        <v>292.54626664316379</v>
      </c>
      <c r="AU23">
        <f t="shared" si="9"/>
        <v>-1159.5897227075329</v>
      </c>
      <c r="AW23">
        <v>20</v>
      </c>
      <c r="AX23">
        <f>IF(Z23&gt;0, (R23*SUMPRODUCT(K23:$K$98, X23:$X$98)-K23*$AZ$3)/Z23, 0)</f>
        <v>20621.479774371288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500000</v>
      </c>
      <c r="S24">
        <f t="shared" si="1"/>
        <v>20617.220282488906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15542.075723505382</v>
      </c>
      <c r="AC24">
        <f t="shared" si="2"/>
        <v>15108.976765869444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-6657.0563250720861</v>
      </c>
      <c r="AI24">
        <f t="shared" si="6"/>
        <v>-6666.2167359803298</v>
      </c>
      <c r="AJ24">
        <f t="shared" si="7"/>
        <v>433.09895763593886</v>
      </c>
      <c r="AK24">
        <f t="shared" si="22"/>
        <v>1087.9453006453768</v>
      </c>
      <c r="AL24">
        <f t="shared" si="8"/>
        <v>-5145.1724776990141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-1576.1519994902098</v>
      </c>
      <c r="AR24">
        <f t="shared" si="9"/>
        <v>-1578.3208560033809</v>
      </c>
      <c r="AS24">
        <f t="shared" si="9"/>
        <v>102.54228817083334</v>
      </c>
      <c r="AT24">
        <f t="shared" si="9"/>
        <v>257.58639813365551</v>
      </c>
      <c r="AU24">
        <f t="shared" si="9"/>
        <v>-1218.192169698892</v>
      </c>
      <c r="AW24">
        <v>21</v>
      </c>
      <c r="AX24">
        <f>IF(Z24&gt;0, (R24*SUMPRODUCT(K24:$K$98, X24:$X$98)-K24*$AZ$3)/Z24, 0)</f>
        <v>20617.220282488906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500000</v>
      </c>
      <c r="S25">
        <f t="shared" si="1"/>
        <v>20408.324866287036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15108.976765869444</v>
      </c>
      <c r="AC25">
        <f t="shared" si="2"/>
        <v>14492.100488078573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-7698.6214824043718</v>
      </c>
      <c r="AI25">
        <f t="shared" si="6"/>
        <v>-7707.4978236664729</v>
      </c>
      <c r="AJ25">
        <f t="shared" si="7"/>
        <v>616.87627779087052</v>
      </c>
      <c r="AK25">
        <f t="shared" si="22"/>
        <v>1057.6283736108612</v>
      </c>
      <c r="AL25">
        <f t="shared" si="8"/>
        <v>-6032.9931722647416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-1627.4618253445283</v>
      </c>
      <c r="AR25">
        <f t="shared" si="9"/>
        <v>-1629.3382530382155</v>
      </c>
      <c r="AS25">
        <f t="shared" si="9"/>
        <v>130.4055012134101</v>
      </c>
      <c r="AT25">
        <f t="shared" si="9"/>
        <v>223.57896246580108</v>
      </c>
      <c r="AU25">
        <f t="shared" si="9"/>
        <v>-1275.3537893590044</v>
      </c>
      <c r="AW25">
        <v>22</v>
      </c>
      <c r="AX25">
        <f>IF(Z25&gt;0, (R25*SUMPRODUCT(K25:$K$98, X25:$X$98)-K25*$AZ$3)/Z25, 0)</f>
        <v>20408.324866287036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500000</v>
      </c>
      <c r="S26">
        <f t="shared" si="1"/>
        <v>20013.057473708763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14492.100488078573</v>
      </c>
      <c r="AC26">
        <f t="shared" si="2"/>
        <v>13721.134842822748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-8698.550987050161</v>
      </c>
      <c r="AI26">
        <f t="shared" si="6"/>
        <v>-8707.1211011249652</v>
      </c>
      <c r="AJ26">
        <f t="shared" si="7"/>
        <v>770.96564525582471</v>
      </c>
      <c r="AK26">
        <f t="shared" si="22"/>
        <v>1014.4470341655002</v>
      </c>
      <c r="AL26">
        <f t="shared" si="8"/>
        <v>-6921.7084217036399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-1641.8245066425097</v>
      </c>
      <c r="AR26">
        <f t="shared" si="9"/>
        <v>-1643.4420890805138</v>
      </c>
      <c r="AS26">
        <f t="shared" si="9"/>
        <v>145.51737318605078</v>
      </c>
      <c r="AT26">
        <f t="shared" si="9"/>
        <v>191.47372980434139</v>
      </c>
      <c r="AU26">
        <f t="shared" si="9"/>
        <v>-1306.4509860901217</v>
      </c>
      <c r="AW26">
        <v>23</v>
      </c>
      <c r="AX26">
        <f>IF(Z26&gt;0, (R26*SUMPRODUCT(K26:$K$98, X26:$X$98)-K26*$AZ$3)/Z26, 0)</f>
        <v>20013.057473708763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500000</v>
      </c>
      <c r="S27">
        <f t="shared" si="1"/>
        <v>19478.473754545877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13721.134842822748</v>
      </c>
      <c r="AC27">
        <f t="shared" si="2"/>
        <v>12844.039068402286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-9678.2250254117971</v>
      </c>
      <c r="AI27">
        <f t="shared" si="6"/>
        <v>-9686.467482720218</v>
      </c>
      <c r="AJ27">
        <f t="shared" si="7"/>
        <v>877.09577442046248</v>
      </c>
      <c r="AK27">
        <f t="shared" si="22"/>
        <v>960.47943899759252</v>
      </c>
      <c r="AL27">
        <f t="shared" si="8"/>
        <v>-7848.8922693021632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-1631.0133405283161</v>
      </c>
      <c r="AR27">
        <f t="shared" si="9"/>
        <v>-1632.4023925283959</v>
      </c>
      <c r="AS27">
        <f t="shared" si="9"/>
        <v>147.81170155112409</v>
      </c>
      <c r="AT27">
        <f t="shared" si="9"/>
        <v>161.86385150117664</v>
      </c>
      <c r="AU27">
        <f t="shared" si="9"/>
        <v>-1322.7268394760952</v>
      </c>
      <c r="AW27">
        <v>24</v>
      </c>
      <c r="AX27">
        <f>IF(Z27&gt;0, (R27*SUMPRODUCT(K27:$K$98, X27:$X$98)-K27*$AZ$3)/Z27, 0)</f>
        <v>19478.473754545877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500000</v>
      </c>
      <c r="S28">
        <f t="shared" si="1"/>
        <v>18838.176703772158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12844.039068402286</v>
      </c>
      <c r="AC28">
        <f t="shared" si="2"/>
        <v>11895.819238786518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-10664.297656765115</v>
      </c>
      <c r="AI28">
        <f t="shared" si="6"/>
        <v>-10672.191082059031</v>
      </c>
      <c r="AJ28">
        <f t="shared" si="7"/>
        <v>948.21982961576759</v>
      </c>
      <c r="AK28">
        <f t="shared" si="22"/>
        <v>899.08273478816011</v>
      </c>
      <c r="AL28">
        <f t="shared" si="8"/>
        <v>-8824.888517655103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-1604.6341603259352</v>
      </c>
      <c r="AR28">
        <f t="shared" si="9"/>
        <v>-1605.8218672219973</v>
      </c>
      <c r="AS28">
        <f t="shared" si="9"/>
        <v>142.67661866458451</v>
      </c>
      <c r="AT28">
        <f t="shared" si="9"/>
        <v>135.28306463624816</v>
      </c>
      <c r="AU28">
        <f t="shared" si="9"/>
        <v>-1327.8621839211646</v>
      </c>
      <c r="AW28">
        <v>25</v>
      </c>
      <c r="AX28">
        <f>IF(Z28&gt;0, (R28*SUMPRODUCT(K28:$K$98, X28:$X$98)-K28*$AZ$3)/Z28, 0)</f>
        <v>18838.176703772158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500000</v>
      </c>
      <c r="S29">
        <f t="shared" si="1"/>
        <v>18118.902011930841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11895.819238786518</v>
      </c>
      <c r="AC29">
        <f t="shared" si="2"/>
        <v>10900.822141775358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-11766.100768988546</v>
      </c>
      <c r="AI29">
        <f t="shared" si="6"/>
        <v>-11773.6211075103</v>
      </c>
      <c r="AJ29">
        <f t="shared" si="7"/>
        <v>994.9970970111608</v>
      </c>
      <c r="AK29">
        <f t="shared" si="22"/>
        <v>832.70734671505636</v>
      </c>
      <c r="AL29">
        <f t="shared" si="8"/>
        <v>-9945.9166637840826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-1580.7322575812425</v>
      </c>
      <c r="AR29">
        <f t="shared" si="9"/>
        <v>-1581.7425873347152</v>
      </c>
      <c r="AS29">
        <f t="shared" si="9"/>
        <v>133.6741915036684</v>
      </c>
      <c r="AT29">
        <f t="shared" si="9"/>
        <v>111.87116190154217</v>
      </c>
      <c r="AU29">
        <f t="shared" si="9"/>
        <v>-1336.1972339295046</v>
      </c>
      <c r="AW29">
        <v>26</v>
      </c>
      <c r="AX29">
        <f>IF(Z29&gt;0, (R29*SUMPRODUCT(K29:$K$98, X29:$X$98)-K29*$AZ$3)/Z29, 0)</f>
        <v>18118.902011930841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500000</v>
      </c>
      <c r="S30">
        <f t="shared" si="1"/>
        <v>17304.93573283252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10900.822141775358</v>
      </c>
      <c r="AC30">
        <f t="shared" si="2"/>
        <v>9864.408690725164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-12788.204501537208</v>
      </c>
      <c r="AI30">
        <f t="shared" si="6"/>
        <v>-12795.329931561206</v>
      </c>
      <c r="AJ30">
        <f t="shared" si="7"/>
        <v>1036.4134510501935</v>
      </c>
      <c r="AK30">
        <f t="shared" si="22"/>
        <v>763.05754992427512</v>
      </c>
      <c r="AL30">
        <f t="shared" si="8"/>
        <v>-10995.858930586737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-1533.9715407403919</v>
      </c>
      <c r="AR30">
        <f t="shared" si="9"/>
        <v>-1534.8262507875322</v>
      </c>
      <c r="AS30">
        <f t="shared" si="9"/>
        <v>124.31993390162212</v>
      </c>
      <c r="AT30">
        <f t="shared" si="9"/>
        <v>91.530329014540527</v>
      </c>
      <c r="AU30">
        <f t="shared" si="9"/>
        <v>-1318.9759878713696</v>
      </c>
      <c r="AW30">
        <v>27</v>
      </c>
      <c r="AX30">
        <f>IF(Z30&gt;0, (R30*SUMPRODUCT(K30:$K$98, X30:$X$98)-K30*$AZ$3)/Z30, 0)</f>
        <v>17304.93573283252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500000</v>
      </c>
      <c r="S31">
        <f t="shared" si="1"/>
        <v>16414.220241296913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9864.408690725164</v>
      </c>
      <c r="AC31">
        <f t="shared" si="2"/>
        <v>8816.4360843874965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-13606.11180704915</v>
      </c>
      <c r="AI31">
        <f t="shared" si="6"/>
        <v>-13612.825829977732</v>
      </c>
      <c r="AJ31">
        <f t="shared" si="7"/>
        <v>1047.9726063376675</v>
      </c>
      <c r="AK31">
        <f t="shared" si="22"/>
        <v>690.50860835076151</v>
      </c>
      <c r="AL31">
        <f t="shared" si="8"/>
        <v>-11874.344615289303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-1457.2153671570361</v>
      </c>
      <c r="AR31">
        <f t="shared" si="9"/>
        <v>-1457.9344394038117</v>
      </c>
      <c r="AS31">
        <f t="shared" si="9"/>
        <v>112.23792718825653</v>
      </c>
      <c r="AT31">
        <f t="shared" si="9"/>
        <v>73.95351217984549</v>
      </c>
      <c r="AU31">
        <f t="shared" si="9"/>
        <v>-1271.7430000357097</v>
      </c>
      <c r="AW31">
        <v>28</v>
      </c>
      <c r="AX31">
        <f>IF(Z31&gt;0, (R31*SUMPRODUCT(K31:$K$98, X31:$X$98)-K31*$AZ$3)/Z31, 0)</f>
        <v>16414.220241296913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500000</v>
      </c>
      <c r="S32">
        <f t="shared" si="1"/>
        <v>15492.672843537526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8816.4360843874965</v>
      </c>
      <c r="AC32">
        <f t="shared" si="2"/>
        <v>7793.1483372328876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-14364.53200896881</v>
      </c>
      <c r="AI32">
        <f t="shared" si="6"/>
        <v>-14370.819778367881</v>
      </c>
      <c r="AJ32">
        <f t="shared" si="7"/>
        <v>1023.287747154609</v>
      </c>
      <c r="AK32">
        <f t="shared" si="22"/>
        <v>617.1505259071248</v>
      </c>
      <c r="AL32">
        <f t="shared" si="8"/>
        <v>-12730.381505306146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-1373.6091205038308</v>
      </c>
      <c r="AR32">
        <f t="shared" si="9"/>
        <v>-1374.2103887796643</v>
      </c>
      <c r="AS32">
        <f t="shared" si="9"/>
        <v>97.851944046194703</v>
      </c>
      <c r="AT32">
        <f t="shared" si="9"/>
        <v>59.015051139881727</v>
      </c>
      <c r="AU32">
        <f t="shared" si="9"/>
        <v>-1217.3433935935877</v>
      </c>
      <c r="AW32">
        <v>29</v>
      </c>
      <c r="AX32">
        <f>IF(Z32&gt;0, (R32*SUMPRODUCT(K32:$K$98, X32:$X$98)-K32*$AZ$3)/Z32, 0)</f>
        <v>15492.672843537526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500000</v>
      </c>
      <c r="S33">
        <f t="shared" si="1"/>
        <v>14544.494627427297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7793.1483372328876</v>
      </c>
      <c r="AC33">
        <f t="shared" si="2"/>
        <v>6806.9745917312284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-14990.473588365663</v>
      </c>
      <c r="AI33">
        <f t="shared" si="6"/>
        <v>-14996.323718231035</v>
      </c>
      <c r="AJ33">
        <f t="shared" si="7"/>
        <v>986.17374550165914</v>
      </c>
      <c r="AK33">
        <f t="shared" si="22"/>
        <v>545.52038360630218</v>
      </c>
      <c r="AL33">
        <f t="shared" si="8"/>
        <v>-13464.629589123073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-1279.8793005276063</v>
      </c>
      <c r="AR33">
        <f t="shared" si="9"/>
        <v>-1280.3787817531961</v>
      </c>
      <c r="AS33">
        <f t="shared" si="9"/>
        <v>84.199031881884835</v>
      </c>
      <c r="AT33">
        <f t="shared" si="9"/>
        <v>46.576263443435799</v>
      </c>
      <c r="AU33">
        <f t="shared" si="9"/>
        <v>-1149.6034864278754</v>
      </c>
      <c r="AW33">
        <v>30</v>
      </c>
      <c r="AX33">
        <f>IF(Z33&gt;0, (R33*SUMPRODUCT(K33:$K$98, X33:$X$98)-K33*$AZ$3)/Z33, 0)</f>
        <v>14544.494627427297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500000</v>
      </c>
      <c r="S34">
        <f t="shared" si="1"/>
        <v>13587.090615170251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6806.9745917312284</v>
      </c>
      <c r="AC34">
        <f t="shared" si="2"/>
        <v>5873.0197331698455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-15540.149485363818</v>
      </c>
      <c r="AI34">
        <f t="shared" si="6"/>
        <v>-15545.552610193401</v>
      </c>
      <c r="AJ34">
        <f t="shared" si="7"/>
        <v>933.95485856138293</v>
      </c>
      <c r="AK34">
        <f t="shared" si="22"/>
        <v>476.48822142118604</v>
      </c>
      <c r="AL34">
        <f t="shared" si="8"/>
        <v>-14135.109530210832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-1184.6521068493341</v>
      </c>
      <c r="AR34">
        <f t="shared" si="9"/>
        <v>-1185.0639962728537</v>
      </c>
      <c r="AS34">
        <f t="shared" si="9"/>
        <v>71.196972200233077</v>
      </c>
      <c r="AT34">
        <f t="shared" si="9"/>
        <v>36.323510010449873</v>
      </c>
      <c r="AU34">
        <f t="shared" ref="AU34:AU89" si="23">AL34*$K34</f>
        <v>-1077.5435140621707</v>
      </c>
      <c r="AW34">
        <v>31</v>
      </c>
      <c r="AX34">
        <f>IF(Z34&gt;0, (R34*SUMPRODUCT(K34:$K$98, X34:$X$98)-K34*$AZ$3)/Z34, 0)</f>
        <v>13587.090615170251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500000</v>
      </c>
      <c r="S35">
        <f t="shared" si="1"/>
        <v>12624.74532736889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5873.0197331698455</v>
      </c>
      <c r="AC35">
        <f t="shared" si="2"/>
        <v>4997.2287352189278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-16049.701992160697</v>
      </c>
      <c r="AI35">
        <f t="shared" ref="AI35:AI66" si="25">SUM(AE35:AH35)</f>
        <v>-16054.649843192181</v>
      </c>
      <c r="AJ35">
        <f t="shared" si="7"/>
        <v>875.7909979509177</v>
      </c>
      <c r="AK35">
        <f t="shared" si="22"/>
        <v>411.11138132188921</v>
      </c>
      <c r="AL35">
        <f t="shared" ref="AL35:AL89" si="26">SUM(AI35:AK35)</f>
        <v>-14767.747463919373</v>
      </c>
      <c r="AN35">
        <f t="shared" ref="AN35:AT66" si="27">AE35*$K35</f>
        <v>0</v>
      </c>
      <c r="AO35">
        <f t="shared" si="27"/>
        <v>0</v>
      </c>
      <c r="AP35">
        <f t="shared" si="27"/>
        <v>-0.33677064749188101</v>
      </c>
      <c r="AQ35">
        <f t="shared" si="27"/>
        <v>-1092.4072890552009</v>
      </c>
      <c r="AR35">
        <f t="shared" si="27"/>
        <v>-1092.7440597026928</v>
      </c>
      <c r="AS35">
        <f t="shared" si="27"/>
        <v>59.609858819672205</v>
      </c>
      <c r="AT35">
        <f t="shared" si="27"/>
        <v>27.98189460395853</v>
      </c>
      <c r="AU35">
        <f t="shared" si="23"/>
        <v>-1005.1523062790619</v>
      </c>
      <c r="AW35">
        <v>32</v>
      </c>
      <c r="AX35">
        <f>IF(Z35&gt;0, (R35*SUMPRODUCT(K35:$K$98, X35:$X$98)-K35*$AZ$3)/Z35, 0)</f>
        <v>12624.74532736889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500000</v>
      </c>
      <c r="S36">
        <f t="shared" si="1"/>
        <v>11640.176777676983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4997.2287352189278</v>
      </c>
      <c r="AC36">
        <f t="shared" si="2"/>
        <v>4180.5902933944535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-16359.007230940213</v>
      </c>
      <c r="AI36">
        <f t="shared" si="25"/>
        <v>-16363.496628280607</v>
      </c>
      <c r="AJ36">
        <f t="shared" si="7"/>
        <v>816.63844182447428</v>
      </c>
      <c r="AK36">
        <f t="shared" si="22"/>
        <v>349.80601146532496</v>
      </c>
      <c r="AL36">
        <f t="shared" si="26"/>
        <v>-15197.052174990808</v>
      </c>
      <c r="AN36">
        <f t="shared" si="27"/>
        <v>0</v>
      </c>
      <c r="AO36">
        <f t="shared" si="27"/>
        <v>0</v>
      </c>
      <c r="AP36">
        <f t="shared" si="27"/>
        <v>-0.27282718287208002</v>
      </c>
      <c r="AQ36">
        <f t="shared" si="27"/>
        <v>-994.16057857973294</v>
      </c>
      <c r="AR36">
        <f t="shared" si="27"/>
        <v>-994.43340576260493</v>
      </c>
      <c r="AS36">
        <f t="shared" si="27"/>
        <v>49.628301666079139</v>
      </c>
      <c r="AT36">
        <f t="shared" si="27"/>
        <v>21.258218291590602</v>
      </c>
      <c r="AU36">
        <f t="shared" si="23"/>
        <v>-923.54688580493519</v>
      </c>
      <c r="AW36">
        <v>33</v>
      </c>
      <c r="AX36">
        <f>IF(Z36&gt;0, (R36*SUMPRODUCT(K36:$K$98, X36:$X$98)-K36*$AZ$3)/Z36, 0)</f>
        <v>11640.176777676983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500000</v>
      </c>
      <c r="S37">
        <f t="shared" si="1"/>
        <v>10638.249486063189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4180.5902933944535</v>
      </c>
      <c r="AC37">
        <f t="shared" si="2"/>
        <v>3432.6518998421543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-16444.761583760155</v>
      </c>
      <c r="AI37">
        <f t="shared" si="25"/>
        <v>-16448.794968087554</v>
      </c>
      <c r="AJ37">
        <f t="shared" si="7"/>
        <v>747.9383935522992</v>
      </c>
      <c r="AK37">
        <f t="shared" si="22"/>
        <v>292.64132053761176</v>
      </c>
      <c r="AL37">
        <f t="shared" si="26"/>
        <v>-15408.215253997641</v>
      </c>
      <c r="AN37">
        <f t="shared" si="27"/>
        <v>0</v>
      </c>
      <c r="AO37">
        <f t="shared" si="27"/>
        <v>0</v>
      </c>
      <c r="AP37">
        <f t="shared" si="27"/>
        <v>-0.21885233140289606</v>
      </c>
      <c r="AQ37">
        <f t="shared" si="27"/>
        <v>-892.29642400413127</v>
      </c>
      <c r="AR37">
        <f t="shared" si="27"/>
        <v>-892.51527633553428</v>
      </c>
      <c r="AS37">
        <f t="shared" si="27"/>
        <v>40.583303719111242</v>
      </c>
      <c r="AT37">
        <f t="shared" si="27"/>
        <v>15.87878319193309</v>
      </c>
      <c r="AU37">
        <f t="shared" si="23"/>
        <v>-836.05318942448991</v>
      </c>
      <c r="AW37">
        <v>34</v>
      </c>
      <c r="AX37">
        <f>IF(Z37&gt;0, (R37*SUMPRODUCT(K37:$K$98, X37:$X$98)-K37*$AZ$3)/Z37, 0)</f>
        <v>10638.249486063189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500000</v>
      </c>
      <c r="S38">
        <f t="shared" si="1"/>
        <v>9629.0124726101767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3432.6518998421543</v>
      </c>
      <c r="AC38">
        <f t="shared" si="2"/>
        <v>2760.1967124696607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-16394.92739567544</v>
      </c>
      <c r="AI38">
        <f t="shared" si="25"/>
        <v>-16398.510572974672</v>
      </c>
      <c r="AJ38">
        <f t="shared" si="7"/>
        <v>672.45518737249358</v>
      </c>
      <c r="AK38">
        <f t="shared" si="22"/>
        <v>240.28563298895082</v>
      </c>
      <c r="AL38">
        <f t="shared" si="26"/>
        <v>-15485.769752613227</v>
      </c>
      <c r="AN38">
        <f t="shared" si="27"/>
        <v>0</v>
      </c>
      <c r="AO38">
        <f t="shared" si="27"/>
        <v>0</v>
      </c>
      <c r="AP38">
        <f t="shared" si="27"/>
        <v>-0.17359285521626588</v>
      </c>
      <c r="AQ38">
        <f t="shared" si="27"/>
        <v>-794.27893738033242</v>
      </c>
      <c r="AR38">
        <f t="shared" si="27"/>
        <v>-794.45253023554869</v>
      </c>
      <c r="AS38">
        <f t="shared" si="27"/>
        <v>32.578185848081453</v>
      </c>
      <c r="AT38">
        <f t="shared" si="27"/>
        <v>11.641028510352948</v>
      </c>
      <c r="AU38">
        <f t="shared" si="23"/>
        <v>-750.23331587711436</v>
      </c>
      <c r="AW38">
        <v>35</v>
      </c>
      <c r="AX38">
        <f>IF(Z38&gt;0, (R38*SUMPRODUCT(K38:$K$98, X38:$X$98)-K38*$AZ$3)/Z38, 0)</f>
        <v>9629.0124726101767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500000</v>
      </c>
      <c r="S39">
        <f t="shared" si="1"/>
        <v>8600.2823058666854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2760.1967124696607</v>
      </c>
      <c r="AC39">
        <f t="shared" si="2"/>
        <v>2162.2045935104302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-16188.378099415972</v>
      </c>
      <c r="AI39">
        <f t="shared" si="25"/>
        <v>-16191.520735489725</v>
      </c>
      <c r="AJ39">
        <f t="shared" si="7"/>
        <v>597.99211895923054</v>
      </c>
      <c r="AK39">
        <f t="shared" si="22"/>
        <v>193.21376987287627</v>
      </c>
      <c r="AL39">
        <f t="shared" si="26"/>
        <v>-15400.314846657617</v>
      </c>
      <c r="AN39">
        <f t="shared" si="27"/>
        <v>0</v>
      </c>
      <c r="AO39">
        <f t="shared" si="27"/>
        <v>0</v>
      </c>
      <c r="AP39">
        <f t="shared" si="27"/>
        <v>-0.13593760593664447</v>
      </c>
      <c r="AQ39">
        <f t="shared" si="27"/>
        <v>-700.24314339505031</v>
      </c>
      <c r="AR39">
        <f t="shared" si="27"/>
        <v>-700.37908100098684</v>
      </c>
      <c r="AS39">
        <f t="shared" si="27"/>
        <v>25.866697610712794</v>
      </c>
      <c r="AT39">
        <f t="shared" si="27"/>
        <v>8.3576388401671835</v>
      </c>
      <c r="AU39">
        <f t="shared" si="23"/>
        <v>-666.1547445501069</v>
      </c>
      <c r="AW39">
        <v>36</v>
      </c>
      <c r="AX39">
        <f>IF(Z39&gt;0, (R39*SUMPRODUCT(K39:$K$98, X39:$X$98)-K39*$AZ$3)/Z39, 0)</f>
        <v>8600.2823058666854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500000</v>
      </c>
      <c r="S40">
        <f t="shared" si="1"/>
        <v>7536.3978709458479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2162.2045935104302</v>
      </c>
      <c r="AC40">
        <f t="shared" si="2"/>
        <v>1637.217537991366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-15827.694256131676</v>
      </c>
      <c r="AI40">
        <f t="shared" si="25"/>
        <v>-15830.409773488289</v>
      </c>
      <c r="AJ40">
        <f t="shared" si="7"/>
        <v>524.98705551906414</v>
      </c>
      <c r="AK40">
        <f t="shared" si="22"/>
        <v>151.35432154573013</v>
      </c>
      <c r="AL40">
        <f t="shared" si="26"/>
        <v>-15154.068396423494</v>
      </c>
      <c r="AN40">
        <f t="shared" si="27"/>
        <v>0</v>
      </c>
      <c r="AO40">
        <f t="shared" si="27"/>
        <v>0</v>
      </c>
      <c r="AP40">
        <f t="shared" si="27"/>
        <v>-0.10487695897706904</v>
      </c>
      <c r="AQ40">
        <f t="shared" si="27"/>
        <v>-611.28699367716661</v>
      </c>
      <c r="AR40">
        <f t="shared" si="27"/>
        <v>-611.39187063614361</v>
      </c>
      <c r="AS40">
        <f t="shared" si="27"/>
        <v>20.275711275086852</v>
      </c>
      <c r="AT40">
        <f t="shared" si="27"/>
        <v>5.8455089351940064</v>
      </c>
      <c r="AU40">
        <f t="shared" si="23"/>
        <v>-585.27065042586275</v>
      </c>
      <c r="AW40">
        <v>37</v>
      </c>
      <c r="AX40">
        <f>IF(Z40&gt;0, (R40*SUMPRODUCT(K40:$K$98, X40:$X$98)-K40*$AZ$3)/Z40, 0)</f>
        <v>7536.3978709458479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500000</v>
      </c>
      <c r="S41">
        <f t="shared" si="1"/>
        <v>6409.8904840989926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1637.217537991366</v>
      </c>
      <c r="AC41">
        <f t="shared" si="2"/>
        <v>1182.4091942034736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-15301.305090692225</v>
      </c>
      <c r="AI41">
        <f t="shared" si="25"/>
        <v>-15303.610920248004</v>
      </c>
      <c r="AJ41">
        <f t="shared" si="7"/>
        <v>454.80834378789245</v>
      </c>
      <c r="AK41">
        <f t="shared" si="22"/>
        <v>114.60522765939564</v>
      </c>
      <c r="AL41">
        <f t="shared" si="26"/>
        <v>-14734.197348800715</v>
      </c>
      <c r="AN41">
        <f t="shared" si="27"/>
        <v>0</v>
      </c>
      <c r="AO41">
        <f t="shared" si="27"/>
        <v>0</v>
      </c>
      <c r="AP41">
        <f t="shared" si="27"/>
        <v>-7.9512733135589153E-2</v>
      </c>
      <c r="AQ41">
        <f t="shared" si="27"/>
        <v>-527.64029555137506</v>
      </c>
      <c r="AR41">
        <f t="shared" si="27"/>
        <v>-527.71980828451069</v>
      </c>
      <c r="AS41">
        <f t="shared" si="27"/>
        <v>15.683316391191479</v>
      </c>
      <c r="AT41">
        <f t="shared" si="27"/>
        <v>3.9519724517302914</v>
      </c>
      <c r="AU41">
        <f t="shared" si="23"/>
        <v>-508.0845194415889</v>
      </c>
      <c r="AW41">
        <v>38</v>
      </c>
      <c r="AX41">
        <f>IF(Z41&gt;0, (R41*SUMPRODUCT(K41:$K$98, X41:$X$98)-K41*$AZ$3)/Z41, 0)</f>
        <v>6409.8904840989926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500000</v>
      </c>
      <c r="S42">
        <f t="shared" si="1"/>
        <v>5177.3023216587289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1182.4091942034736</v>
      </c>
      <c r="AC42">
        <f t="shared" si="2"/>
        <v>794.48197891037819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-14583.442045360302</v>
      </c>
      <c r="AI42">
        <f t="shared" si="25"/>
        <v>-14585.360230569389</v>
      </c>
      <c r="AJ42">
        <f t="shared" si="7"/>
        <v>387.9272152930954</v>
      </c>
      <c r="AK42">
        <f t="shared" si="22"/>
        <v>82.768643594243159</v>
      </c>
      <c r="AL42">
        <f t="shared" si="26"/>
        <v>-14114.664371682051</v>
      </c>
      <c r="AN42">
        <f t="shared" si="27"/>
        <v>0</v>
      </c>
      <c r="AO42">
        <f t="shared" si="27"/>
        <v>0</v>
      </c>
      <c r="AP42">
        <f t="shared" si="27"/>
        <v>-5.9058443325485439E-2</v>
      </c>
      <c r="AQ42">
        <f t="shared" si="27"/>
        <v>-449.00533141748434</v>
      </c>
      <c r="AR42">
        <f t="shared" si="27"/>
        <v>-449.0643898608098</v>
      </c>
      <c r="AS42">
        <f t="shared" si="27"/>
        <v>11.943777561344211</v>
      </c>
      <c r="AT42">
        <f t="shared" si="27"/>
        <v>2.5483395574525782</v>
      </c>
      <c r="AU42">
        <f t="shared" si="23"/>
        <v>-434.57227274201301</v>
      </c>
      <c r="AW42">
        <v>39</v>
      </c>
      <c r="AX42">
        <f>IF(Z42&gt;0, (R42*SUMPRODUCT(K42:$K$98, X42:$X$98)-K42*$AZ$3)/Z42, 0)</f>
        <v>5177.3023216587289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500000</v>
      </c>
      <c r="S43">
        <f t="shared" si="1"/>
        <v>3776.7441012335821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794.48197891037819</v>
      </c>
      <c r="AC43">
        <f t="shared" si="2"/>
        <v>470.22046915207216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-13708.038751535405</v>
      </c>
      <c r="AI43">
        <f t="shared" si="25"/>
        <v>-13709.595053923613</v>
      </c>
      <c r="AJ43">
        <f t="shared" si="7"/>
        <v>324.26150975830603</v>
      </c>
      <c r="AK43">
        <f t="shared" si="22"/>
        <v>55.613738523726475</v>
      </c>
      <c r="AL43">
        <f t="shared" si="26"/>
        <v>-13329.71980564158</v>
      </c>
      <c r="AN43">
        <f t="shared" si="27"/>
        <v>0</v>
      </c>
      <c r="AO43">
        <f t="shared" si="27"/>
        <v>0</v>
      </c>
      <c r="AP43">
        <f t="shared" si="27"/>
        <v>-4.2782624112192628E-2</v>
      </c>
      <c r="AQ43">
        <f t="shared" si="27"/>
        <v>-376.83285309195855</v>
      </c>
      <c r="AR43">
        <f t="shared" si="27"/>
        <v>-376.87563571607075</v>
      </c>
      <c r="AS43">
        <f t="shared" si="27"/>
        <v>8.9139221215319324</v>
      </c>
      <c r="AT43">
        <f t="shared" si="27"/>
        <v>1.5288170787129314</v>
      </c>
      <c r="AU43">
        <f t="shared" si="23"/>
        <v>-366.43289651582586</v>
      </c>
      <c r="AW43">
        <v>40</v>
      </c>
      <c r="AX43">
        <f>IF(Z43&gt;0, (R43*SUMPRODUCT(K43:$K$98, X43:$X$98)-K43*$AZ$3)/Z43, 0)</f>
        <v>3776.7441012335821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500000</v>
      </c>
      <c r="S44">
        <f t="shared" si="1"/>
        <v>2088.0551526168906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470.22046915207216</v>
      </c>
      <c r="AC44">
        <f t="shared" si="2"/>
        <v>204.76602825580846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-12596.859129875338</v>
      </c>
      <c r="AI44">
        <f t="shared" si="25"/>
        <v>-12598.084947761417</v>
      </c>
      <c r="AJ44">
        <f t="shared" si="7"/>
        <v>265.45444089626369</v>
      </c>
      <c r="AK44">
        <f t="shared" si="22"/>
        <v>32.915432840645053</v>
      </c>
      <c r="AL44">
        <f t="shared" si="26"/>
        <v>-12299.715074024509</v>
      </c>
      <c r="AN44">
        <f t="shared" si="27"/>
        <v>0</v>
      </c>
      <c r="AO44">
        <f t="shared" si="27"/>
        <v>0</v>
      </c>
      <c r="AP44">
        <f t="shared" si="27"/>
        <v>-3.0087171825327455E-2</v>
      </c>
      <c r="AQ44">
        <f t="shared" si="27"/>
        <v>-309.184479525141</v>
      </c>
      <c r="AR44">
        <f t="shared" si="27"/>
        <v>-309.2145666969663</v>
      </c>
      <c r="AS44">
        <f t="shared" si="27"/>
        <v>6.5154648710405016</v>
      </c>
      <c r="AT44">
        <f t="shared" si="27"/>
        <v>0.8078951162550857</v>
      </c>
      <c r="AU44">
        <f t="shared" si="23"/>
        <v>-301.89120670967071</v>
      </c>
      <c r="AW44">
        <v>41</v>
      </c>
      <c r="AX44">
        <f>IF(Z44&gt;0, (R44*SUMPRODUCT(K44:$K$98, X44:$X$98)-K44*$AZ$3)/Z44, 0)</f>
        <v>2088.0551526168906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500000</v>
      </c>
      <c r="S45">
        <f t="shared" si="1"/>
        <v>-66.69248492647209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204.76602825580846</v>
      </c>
      <c r="AC45">
        <f t="shared" si="2"/>
        <v>-4.9734403803183795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-11256.025471384512</v>
      </c>
      <c r="AI45">
        <f t="shared" si="25"/>
        <v>-11256.957630454945</v>
      </c>
      <c r="AJ45">
        <f t="shared" si="7"/>
        <v>209.73946863612684</v>
      </c>
      <c r="AK45">
        <f t="shared" si="22"/>
        <v>14.333621977906594</v>
      </c>
      <c r="AL45">
        <f t="shared" si="26"/>
        <v>-11032.88453984091</v>
      </c>
      <c r="AN45">
        <f t="shared" si="27"/>
        <v>0</v>
      </c>
      <c r="AO45">
        <f t="shared" si="27"/>
        <v>0</v>
      </c>
      <c r="AP45">
        <f t="shared" si="27"/>
        <v>-2.0428073865139361E-2</v>
      </c>
      <c r="AQ45">
        <f t="shared" si="27"/>
        <v>-246.67347778993189</v>
      </c>
      <c r="AR45">
        <f t="shared" si="27"/>
        <v>-246.693905863797</v>
      </c>
      <c r="AS45">
        <f t="shared" si="27"/>
        <v>4.5963972176336938</v>
      </c>
      <c r="AT45">
        <f t="shared" si="27"/>
        <v>0.31411837078772364</v>
      </c>
      <c r="AU45">
        <f t="shared" si="23"/>
        <v>-241.78339027537558</v>
      </c>
      <c r="AW45">
        <v>42</v>
      </c>
      <c r="AX45">
        <f>IF(Z45&gt;0, (R45*SUMPRODUCT(K45:$K$98, X45:$X$98)-K45*$AZ$3)/Z45, 0)</f>
        <v>-66.69248492647209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500000</v>
      </c>
      <c r="S46">
        <f t="shared" si="1"/>
        <v>-2995.6665855103352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-4.9734403803183795</v>
      </c>
      <c r="AC46">
        <f t="shared" si="2"/>
        <v>-162.85672987648832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-9731.4471770806631</v>
      </c>
      <c r="AI46">
        <f t="shared" si="25"/>
        <v>-9732.1267283809648</v>
      </c>
      <c r="AJ46">
        <f t="shared" si="7"/>
        <v>157.88328949616994</v>
      </c>
      <c r="AK46">
        <f t="shared" si="22"/>
        <v>-0.34814082662228663</v>
      </c>
      <c r="AL46">
        <f t="shared" si="26"/>
        <v>-9574.5915797114158</v>
      </c>
      <c r="AN46">
        <f t="shared" si="27"/>
        <v>0</v>
      </c>
      <c r="AO46">
        <f t="shared" si="27"/>
        <v>0</v>
      </c>
      <c r="AP46">
        <f t="shared" si="27"/>
        <v>-1.3296630944182198E-2</v>
      </c>
      <c r="AQ46">
        <f t="shared" si="27"/>
        <v>-190.41308817871095</v>
      </c>
      <c r="AR46">
        <f t="shared" si="27"/>
        <v>-190.4263848096551</v>
      </c>
      <c r="AS46">
        <f t="shared" si="27"/>
        <v>3.0892676266674002</v>
      </c>
      <c r="AT46">
        <f t="shared" si="27"/>
        <v>-6.8119950416383277E-3</v>
      </c>
      <c r="AU46">
        <f t="shared" si="23"/>
        <v>-187.34392917802933</v>
      </c>
      <c r="AW46">
        <v>43</v>
      </c>
      <c r="AX46">
        <f>IF(Z46&gt;0, (R46*SUMPRODUCT(K46:$K$98, X46:$X$98)-K46*$AZ$3)/Z46, 0)</f>
        <v>-2995.6665855103352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500000</v>
      </c>
      <c r="S47">
        <f t="shared" si="1"/>
        <v>-7263.6039752083643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-162.85672987648832</v>
      </c>
      <c r="AC47">
        <f t="shared" si="2"/>
        <v>-273.99286422148316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-8049.5622459205542</v>
      </c>
      <c r="AI47">
        <f t="shared" si="25"/>
        <v>-8050.0337626517057</v>
      </c>
      <c r="AJ47">
        <f t="shared" si="7"/>
        <v>111.13613434499484</v>
      </c>
      <c r="AK47">
        <f t="shared" si="22"/>
        <v>-11.399971091354184</v>
      </c>
      <c r="AL47">
        <f t="shared" si="26"/>
        <v>-7950.2975993980654</v>
      </c>
      <c r="AN47">
        <f t="shared" si="27"/>
        <v>0</v>
      </c>
      <c r="AO47">
        <f t="shared" si="27"/>
        <v>0</v>
      </c>
      <c r="AP47">
        <f t="shared" si="27"/>
        <v>-8.2375573665523019E-3</v>
      </c>
      <c r="AQ47">
        <f t="shared" si="27"/>
        <v>-140.6285851500642</v>
      </c>
      <c r="AR47">
        <f t="shared" si="27"/>
        <v>-140.63682270743075</v>
      </c>
      <c r="AS47">
        <f t="shared" si="27"/>
        <v>1.9415859961707456</v>
      </c>
      <c r="AT47">
        <f t="shared" si="27"/>
        <v>-0.19916136509674676</v>
      </c>
      <c r="AU47">
        <f t="shared" si="23"/>
        <v>-138.89439807635677</v>
      </c>
      <c r="AW47">
        <v>44</v>
      </c>
      <c r="AX47">
        <f>IF(Z47&gt;0, (R47*SUMPRODUCT(K47:$K$98, X47:$X$98)-K47*$AZ$3)/Z47, 0)</f>
        <v>-7263.6039752083643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500000</v>
      </c>
      <c r="S48">
        <f t="shared" si="1"/>
        <v>-13921.642049982469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-273.99286422148316</v>
      </c>
      <c r="AC48">
        <f t="shared" si="2"/>
        <v>-343.83845487715803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-6323.0000779661923</v>
      </c>
      <c r="AI48">
        <f t="shared" si="25"/>
        <v>-6323.3088045280829</v>
      </c>
      <c r="AJ48">
        <f t="shared" si="7"/>
        <v>69.845590655674869</v>
      </c>
      <c r="AK48">
        <f t="shared" si="22"/>
        <v>-19.179500495503824</v>
      </c>
      <c r="AL48">
        <f t="shared" si="26"/>
        <v>-6272.642714367912</v>
      </c>
      <c r="AN48">
        <f t="shared" si="27"/>
        <v>0</v>
      </c>
      <c r="AO48">
        <f t="shared" si="27"/>
        <v>0</v>
      </c>
      <c r="AP48">
        <f t="shared" si="27"/>
        <v>-4.8156766469483157E-3</v>
      </c>
      <c r="AQ48">
        <f t="shared" si="27"/>
        <v>-98.629426725166581</v>
      </c>
      <c r="AR48">
        <f t="shared" si="27"/>
        <v>-98.634242401813523</v>
      </c>
      <c r="AS48">
        <f t="shared" si="27"/>
        <v>1.0894876610322093</v>
      </c>
      <c r="AT48">
        <f t="shared" si="27"/>
        <v>-0.29917177216848118</v>
      </c>
      <c r="AU48">
        <f t="shared" si="23"/>
        <v>-97.843926512949807</v>
      </c>
      <c r="AW48">
        <v>45</v>
      </c>
      <c r="AX48">
        <f>IF(Z48&gt;0, (R48*SUMPRODUCT(K48:$K$98, X48:$X$98)-K48*$AZ$3)/Z48, 0)</f>
        <v>-13921.642049982469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500000</v>
      </c>
      <c r="S49">
        <f t="shared" si="1"/>
        <v>-25089.277722362083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-343.83845487715803</v>
      </c>
      <c r="AC49">
        <f t="shared" si="2"/>
        <v>-379.26877937519129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-4667.1880748993035</v>
      </c>
      <c r="AI49">
        <f t="shared" si="25"/>
        <v>-4667.3770344937029</v>
      </c>
      <c r="AJ49">
        <f t="shared" si="7"/>
        <v>35.430324498033258</v>
      </c>
      <c r="AK49">
        <f t="shared" si="22"/>
        <v>-24.068691841401066</v>
      </c>
      <c r="AL49">
        <f t="shared" si="26"/>
        <v>-4656.0154018370713</v>
      </c>
      <c r="AN49">
        <f t="shared" si="27"/>
        <v>0</v>
      </c>
      <c r="AO49">
        <f t="shared" si="27"/>
        <v>0</v>
      </c>
      <c r="AP49">
        <f t="shared" si="27"/>
        <v>-2.6316870721433921E-3</v>
      </c>
      <c r="AQ49">
        <f t="shared" si="27"/>
        <v>-65.001084274222592</v>
      </c>
      <c r="AR49">
        <f t="shared" si="27"/>
        <v>-65.003715961294745</v>
      </c>
      <c r="AS49">
        <f t="shared" si="27"/>
        <v>0.4934469045602799</v>
      </c>
      <c r="AT49">
        <f t="shared" si="27"/>
        <v>-0.33521063253637129</v>
      </c>
      <c r="AU49">
        <f t="shared" si="23"/>
        <v>-64.845479689270846</v>
      </c>
      <c r="AW49">
        <v>46</v>
      </c>
      <c r="AX49">
        <f>IF(Z49&gt;0, (R49*SUMPRODUCT(K49:$K$98, X49:$X$98)-K49*$AZ$3)/Z49, 0)</f>
        <v>-25089.277722362083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500000</v>
      </c>
      <c r="S50">
        <f t="shared" si="1"/>
        <v>-45398.616301483962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-379.26877937519129</v>
      </c>
      <c r="AC50">
        <f t="shared" si="2"/>
        <v>-387.8420938037591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-3211.281052834443</v>
      </c>
      <c r="AI50">
        <f t="shared" si="25"/>
        <v>-3211.3878408065775</v>
      </c>
      <c r="AJ50">
        <f t="shared" si="7"/>
        <v>8.5733144285678122</v>
      </c>
      <c r="AK50">
        <f t="shared" si="22"/>
        <v>-26.548814556263391</v>
      </c>
      <c r="AL50">
        <f t="shared" si="26"/>
        <v>-3229.3633409342733</v>
      </c>
      <c r="AN50">
        <f t="shared" si="27"/>
        <v>0</v>
      </c>
      <c r="AO50">
        <f t="shared" si="27"/>
        <v>0</v>
      </c>
      <c r="AP50">
        <f t="shared" si="27"/>
        <v>-1.32791297932196E-3</v>
      </c>
      <c r="AQ50">
        <f t="shared" si="27"/>
        <v>-39.93241659219153</v>
      </c>
      <c r="AR50">
        <f t="shared" si="27"/>
        <v>-39.93374450517085</v>
      </c>
      <c r="AS50">
        <f t="shared" si="27"/>
        <v>0.10660952987445235</v>
      </c>
      <c r="AT50">
        <f t="shared" si="27"/>
        <v>-0.33013563915677752</v>
      </c>
      <c r="AU50">
        <f t="shared" si="23"/>
        <v>-40.157270614453175</v>
      </c>
      <c r="AW50">
        <v>47</v>
      </c>
      <c r="AX50">
        <f>IF(Z50&gt;0, (R50*SUMPRODUCT(K50:$K$98, X50:$X$98)-K50*$AZ$3)/Z50, 0)</f>
        <v>-45398.616301483962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500000</v>
      </c>
      <c r="S51">
        <f t="shared" si="1"/>
        <v>-86221.740631837718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-387.8420938037591</v>
      </c>
      <c r="AC51">
        <f t="shared" si="2"/>
        <v>-377.39257303375882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-2040.303613668234</v>
      </c>
      <c r="AI51">
        <f t="shared" si="25"/>
        <v>-2040.3583261703054</v>
      </c>
      <c r="AJ51">
        <f t="shared" si="7"/>
        <v>-10.449520770000277</v>
      </c>
      <c r="AK51">
        <f t="shared" si="22"/>
        <v>-27.148946566263138</v>
      </c>
      <c r="AL51">
        <f t="shared" si="26"/>
        <v>-2077.9567935065688</v>
      </c>
      <c r="AN51">
        <f t="shared" si="27"/>
        <v>0</v>
      </c>
      <c r="AO51">
        <f t="shared" si="27"/>
        <v>0</v>
      </c>
      <c r="AP51">
        <f t="shared" si="27"/>
        <v>-6.0745740383987966E-4</v>
      </c>
      <c r="AQ51">
        <f t="shared" si="27"/>
        <v>-22.652912758145536</v>
      </c>
      <c r="AR51">
        <f t="shared" si="27"/>
        <v>-22.653520215549378</v>
      </c>
      <c r="AS51">
        <f t="shared" si="27"/>
        <v>-0.11601806749813309</v>
      </c>
      <c r="AT51">
        <f t="shared" si="27"/>
        <v>-0.3014270591499903</v>
      </c>
      <c r="AU51">
        <f t="shared" si="23"/>
        <v>-23.0709653421975</v>
      </c>
      <c r="AW51">
        <v>48</v>
      </c>
      <c r="AX51">
        <f>IF(Z51&gt;0, (R51*SUMPRODUCT(K51:$K$98, X51:$X$98)-K51*$AZ$3)/Z51, 0)</f>
        <v>-86221.740631837718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500000</v>
      </c>
      <c r="S52">
        <f t="shared" si="1"/>
        <v>-179063.68303999657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-377.39257303375882</v>
      </c>
      <c r="AC52">
        <f t="shared" si="2"/>
        <v>-355.06161314709033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-1175.175592124529</v>
      </c>
      <c r="AI52">
        <f t="shared" si="25"/>
        <v>-1175.2003781117767</v>
      </c>
      <c r="AJ52">
        <f t="shared" si="7"/>
        <v>-22.330959886668495</v>
      </c>
      <c r="AK52">
        <f t="shared" si="22"/>
        <v>-26.417480112363119</v>
      </c>
      <c r="AL52">
        <f t="shared" si="26"/>
        <v>-1223.9488181108084</v>
      </c>
      <c r="AN52">
        <f t="shared" si="27"/>
        <v>0</v>
      </c>
      <c r="AO52">
        <f t="shared" si="27"/>
        <v>0</v>
      </c>
      <c r="AP52">
        <f t="shared" si="27"/>
        <v>-2.4570695673810226E-4</v>
      </c>
      <c r="AQ52">
        <f t="shared" si="27"/>
        <v>-11.649679937671653</v>
      </c>
      <c r="AR52">
        <f t="shared" si="27"/>
        <v>-11.649925644628393</v>
      </c>
      <c r="AS52">
        <f t="shared" si="27"/>
        <v>-0.22136992728921948</v>
      </c>
      <c r="AT52">
        <f t="shared" si="27"/>
        <v>-0.26188017359385801</v>
      </c>
      <c r="AU52">
        <f t="shared" si="23"/>
        <v>-12.133175745511471</v>
      </c>
      <c r="AW52">
        <v>49</v>
      </c>
      <c r="AX52">
        <f>IF(Z52&gt;0, (R52*SUMPRODUCT(K52:$K$98, X52:$X$98)-K52*$AZ$3)/Z52, 0)</f>
        <v>-179063.68303999657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500000</v>
      </c>
      <c r="S53">
        <f t="shared" si="1"/>
        <v>-426511.8939893255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-355.06161314709033</v>
      </c>
      <c r="AC53">
        <f t="shared" si="2"/>
        <v>-326.54712108046363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-598.71382328875995</v>
      </c>
      <c r="AI53">
        <f t="shared" si="25"/>
        <v>-598.72339357055284</v>
      </c>
      <c r="AJ53">
        <f t="shared" si="7"/>
        <v>-28.514492066626701</v>
      </c>
      <c r="AK53">
        <f t="shared" si="22"/>
        <v>-24.854312920296326</v>
      </c>
      <c r="AL53">
        <f t="shared" si="26"/>
        <v>-652.09219855747585</v>
      </c>
      <c r="AN53">
        <f t="shared" si="27"/>
        <v>0</v>
      </c>
      <c r="AO53">
        <f t="shared" si="27"/>
        <v>0</v>
      </c>
      <c r="AP53">
        <f t="shared" si="27"/>
        <v>-8.4706733362634764E-5</v>
      </c>
      <c r="AQ53">
        <f t="shared" si="27"/>
        <v>-5.299226635877508</v>
      </c>
      <c r="AR53">
        <f t="shared" si="27"/>
        <v>-5.2993113426108707</v>
      </c>
      <c r="AS53">
        <f t="shared" si="27"/>
        <v>-0.25238227345071373</v>
      </c>
      <c r="AT53">
        <f t="shared" si="27"/>
        <v>-0.21998596311036842</v>
      </c>
      <c r="AU53">
        <f t="shared" si="23"/>
        <v>-5.771679579171952</v>
      </c>
      <c r="AW53">
        <v>50</v>
      </c>
      <c r="AX53">
        <f>IF(Z53&gt;0, (R53*SUMPRODUCT(K53:$K$98, X53:$X$98)-K53*$AZ$3)/Z53, 0)</f>
        <v>-426511.8939893255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500000</v>
      </c>
      <c r="S54">
        <f t="shared" si="1"/>
        <v>-1231814.1152692488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-326.54712108046363</v>
      </c>
      <c r="AC54">
        <f t="shared" si="2"/>
        <v>-295.98547985536061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-258.84105468887088</v>
      </c>
      <c r="AI54">
        <f t="shared" si="25"/>
        <v>-258.84405824147865</v>
      </c>
      <c r="AJ54">
        <f t="shared" si="7"/>
        <v>-30.561641225103017</v>
      </c>
      <c r="AK54">
        <f t="shared" si="22"/>
        <v>-22.858298475632456</v>
      </c>
      <c r="AL54">
        <f t="shared" si="26"/>
        <v>-312.26399794221413</v>
      </c>
      <c r="AN54">
        <f t="shared" si="27"/>
        <v>0</v>
      </c>
      <c r="AO54">
        <f t="shared" si="27"/>
        <v>0</v>
      </c>
      <c r="AP54">
        <f t="shared" si="27"/>
        <v>-2.3736158247806326E-5</v>
      </c>
      <c r="AQ54">
        <f t="shared" si="27"/>
        <v>-2.0455417425523339</v>
      </c>
      <c r="AR54">
        <f t="shared" si="27"/>
        <v>-2.0455654787105817</v>
      </c>
      <c r="AS54">
        <f t="shared" si="27"/>
        <v>-0.24151930968601623</v>
      </c>
      <c r="AT54">
        <f t="shared" si="27"/>
        <v>-0.18064214640073076</v>
      </c>
      <c r="AU54">
        <f t="shared" si="23"/>
        <v>-2.4677269347973287</v>
      </c>
      <c r="AW54">
        <v>51</v>
      </c>
      <c r="AX54">
        <f>IF(Z54&gt;0, (R54*SUMPRODUCT(K54:$K$98, X54:$X$98)-K54*$AZ$3)/Z54, 0)</f>
        <v>-1231814.1152692488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500000</v>
      </c>
      <c r="S55">
        <f t="shared" si="1"/>
        <v>-4645259.9390041959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-295.98547985536061</v>
      </c>
      <c r="AC55">
        <f t="shared" si="2"/>
        <v>-266.01238957918025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-90.308013290558264</v>
      </c>
      <c r="AI55">
        <f t="shared" si="25"/>
        <v>-90.308729107307684</v>
      </c>
      <c r="AJ55">
        <f t="shared" si="7"/>
        <v>-29.973090276180358</v>
      </c>
      <c r="AK55">
        <f t="shared" si="22"/>
        <v>-20.718983589875243</v>
      </c>
      <c r="AL55">
        <f t="shared" si="26"/>
        <v>-141.00080297336328</v>
      </c>
      <c r="AN55">
        <f t="shared" si="27"/>
        <v>0</v>
      </c>
      <c r="AO55">
        <f t="shared" si="27"/>
        <v>0</v>
      </c>
      <c r="AP55">
        <f t="shared" si="27"/>
        <v>-5.0507865956329595E-6</v>
      </c>
      <c r="AQ55">
        <f t="shared" si="27"/>
        <v>-0.63721127422211943</v>
      </c>
      <c r="AR55">
        <f t="shared" si="27"/>
        <v>-0.63721632500871506</v>
      </c>
      <c r="AS55">
        <f t="shared" si="27"/>
        <v>-0.2114894387700624</v>
      </c>
      <c r="AT55">
        <f t="shared" si="27"/>
        <v>-0.14619267385956214</v>
      </c>
      <c r="AU55">
        <f t="shared" si="23"/>
        <v>-0.99489843763833963</v>
      </c>
      <c r="AW55">
        <v>52</v>
      </c>
      <c r="AX55">
        <f>IF(Z55&gt;0, (R55*SUMPRODUCT(K55:$K$98, X55:$X$98)-K55*$AZ$3)/Z55, 0)</f>
        <v>-4645259.9390041959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500000</v>
      </c>
      <c r="S56">
        <f t="shared" si="1"/>
        <v>-17595738.32217792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-266.01238957918025</v>
      </c>
      <c r="AC56">
        <f t="shared" si="2"/>
        <v>-238.06153655096247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-21.581593421276878</v>
      </c>
      <c r="AI56">
        <f t="shared" si="25"/>
        <v>-21.58176254002327</v>
      </c>
      <c r="AJ56">
        <f t="shared" si="7"/>
        <v>-27.950853028217779</v>
      </c>
      <c r="AK56">
        <f t="shared" si="22"/>
        <v>-18.620867270542618</v>
      </c>
      <c r="AL56">
        <f t="shared" si="26"/>
        <v>-68.153482838783674</v>
      </c>
      <c r="AN56">
        <f t="shared" si="27"/>
        <v>0</v>
      </c>
      <c r="AO56">
        <f t="shared" si="27"/>
        <v>0</v>
      </c>
      <c r="AP56">
        <f t="shared" si="27"/>
        <v>-1.0654446452264893E-6</v>
      </c>
      <c r="AQ56">
        <f t="shared" si="27"/>
        <v>-0.13596359739367717</v>
      </c>
      <c r="AR56">
        <f t="shared" si="27"/>
        <v>-0.1359646628383224</v>
      </c>
      <c r="AS56">
        <f t="shared" si="27"/>
        <v>-0.17608980272011812</v>
      </c>
      <c r="AT56">
        <f t="shared" si="27"/>
        <v>-0.11731108316576584</v>
      </c>
      <c r="AU56">
        <f t="shared" si="23"/>
        <v>-0.4293655487242064</v>
      </c>
      <c r="AW56">
        <v>53</v>
      </c>
      <c r="AX56">
        <f>IF(Z56&gt;0, (R56*SUMPRODUCT(K56:$K$98, X56:$X$98)-K56*$AZ$3)/Z56, 0)</f>
        <v>-17595738.32217792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500000</v>
      </c>
      <c r="S57">
        <f t="shared" si="1"/>
        <v>-67167066.484773278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-238.06153655096247</v>
      </c>
      <c r="AC57">
        <f t="shared" si="2"/>
        <v>-212.67244273546345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-5.1139422321824224</v>
      </c>
      <c r="AI57">
        <f t="shared" si="25"/>
        <v>-5.1139818111855462</v>
      </c>
      <c r="AJ57">
        <f t="shared" si="7"/>
        <v>-25.389093815499024</v>
      </c>
      <c r="AK57">
        <f t="shared" si="22"/>
        <v>-16.664307558567376</v>
      </c>
      <c r="AL57">
        <f t="shared" si="26"/>
        <v>-47.16738318525195</v>
      </c>
      <c r="AN57">
        <f t="shared" si="27"/>
        <v>0</v>
      </c>
      <c r="AO57">
        <f t="shared" si="27"/>
        <v>0</v>
      </c>
      <c r="AP57">
        <f t="shared" si="27"/>
        <v>-2.2263117019917907E-7</v>
      </c>
      <c r="AQ57">
        <f t="shared" si="27"/>
        <v>-2.8765831719683704E-2</v>
      </c>
      <c r="AR57">
        <f t="shared" si="27"/>
        <v>-2.8766054350853904E-2</v>
      </c>
      <c r="AS57">
        <f t="shared" si="27"/>
        <v>-0.14281318932698003</v>
      </c>
      <c r="AT57">
        <f t="shared" si="27"/>
        <v>-9.3736425870854984E-2</v>
      </c>
      <c r="AU57">
        <f t="shared" si="23"/>
        <v>-0.26531566954868896</v>
      </c>
      <c r="AW57">
        <v>54</v>
      </c>
      <c r="AX57">
        <f>IF(Z57&gt;0, (R57*SUMPRODUCT(K57:$K$98, X57:$X$98)-K57*$AZ$3)/Z57, 0)</f>
        <v>-67167066.484773278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500000</v>
      </c>
      <c r="S58">
        <f t="shared" si="1"/>
        <v>-259002568.494362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-212.67244273546345</v>
      </c>
      <c r="AC58">
        <f t="shared" si="2"/>
        <v>-189.91097873424317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-1.2007086483754208</v>
      </c>
      <c r="AI58">
        <f t="shared" si="25"/>
        <v>-1.2007178138723036</v>
      </c>
      <c r="AJ58">
        <f t="shared" si="7"/>
        <v>-22.761464001220276</v>
      </c>
      <c r="AK58">
        <f t="shared" si="22"/>
        <v>-14.887070991482442</v>
      </c>
      <c r="AL58">
        <f t="shared" si="26"/>
        <v>-38.849252806575024</v>
      </c>
      <c r="AN58">
        <f t="shared" si="27"/>
        <v>0</v>
      </c>
      <c r="AO58">
        <f t="shared" si="27"/>
        <v>0</v>
      </c>
      <c r="AP58">
        <f t="shared" si="27"/>
        <v>-4.6031922038568394E-8</v>
      </c>
      <c r="AQ58">
        <f t="shared" si="27"/>
        <v>-6.0303252076425251E-3</v>
      </c>
      <c r="AR58">
        <f t="shared" si="27"/>
        <v>-6.0303712395645631E-3</v>
      </c>
      <c r="AS58">
        <f t="shared" si="27"/>
        <v>-0.11431501748165163</v>
      </c>
      <c r="AT58">
        <f t="shared" si="27"/>
        <v>-7.4767413051755688E-2</v>
      </c>
      <c r="AU58">
        <f t="shared" si="23"/>
        <v>-0.19511280177297188</v>
      </c>
      <c r="AW58">
        <v>55</v>
      </c>
      <c r="AX58">
        <f>IF(Z58&gt;0, (R58*SUMPRODUCT(K58:$K$98, X58:$X$98)-K58*$AZ$3)/Z58, 0)</f>
        <v>-259002568.494362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500000</v>
      </c>
      <c r="S59">
        <f t="shared" si="1"/>
        <v>-1010490679.8593521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-189.91097873424317</v>
      </c>
      <c r="AC59">
        <f t="shared" si="2"/>
        <v>-169.56858956575439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-0.27904959265997015</v>
      </c>
      <c r="AI59">
        <f t="shared" si="25"/>
        <v>-0.27905169026206766</v>
      </c>
      <c r="AJ59">
        <f t="shared" si="7"/>
        <v>-20.342389168488779</v>
      </c>
      <c r="AK59">
        <f t="shared" si="22"/>
        <v>-13.293768511397023</v>
      </c>
      <c r="AL59">
        <f t="shared" si="26"/>
        <v>-33.915209370147871</v>
      </c>
      <c r="AN59">
        <f t="shared" si="27"/>
        <v>0</v>
      </c>
      <c r="AO59">
        <f t="shared" si="27"/>
        <v>0</v>
      </c>
      <c r="AP59">
        <f t="shared" si="27"/>
        <v>-9.4060694470194282E-9</v>
      </c>
      <c r="AQ59">
        <f t="shared" si="27"/>
        <v>-1.2513144656257481E-3</v>
      </c>
      <c r="AR59">
        <f t="shared" si="27"/>
        <v>-1.2513238716951951E-3</v>
      </c>
      <c r="AS59">
        <f t="shared" si="27"/>
        <v>-9.121936208283897E-2</v>
      </c>
      <c r="AT59">
        <f t="shared" si="27"/>
        <v>-5.9611930203607201E-2</v>
      </c>
      <c r="AU59">
        <f t="shared" si="23"/>
        <v>-0.15208261615814139</v>
      </c>
      <c r="AW59">
        <v>56</v>
      </c>
      <c r="AX59">
        <f>IF(Z59&gt;0, (R59*SUMPRODUCT(K59:$K$98, X59:$X$98)-K59*$AZ$3)/Z59, 0)</f>
        <v>-1010490679.8593521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500000</v>
      </c>
      <c r="S60">
        <f t="shared" si="1"/>
        <v>-3989330238.8126917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-169.56858956575439</v>
      </c>
      <c r="AC60">
        <f t="shared" si="2"/>
        <v>-151.4016091894197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-6.4089225050490931E-2</v>
      </c>
      <c r="AI60">
        <f t="shared" si="25"/>
        <v>-6.4089699445941187E-2</v>
      </c>
      <c r="AJ60">
        <f t="shared" si="7"/>
        <v>-18.166980376334692</v>
      </c>
      <c r="AK60">
        <f t="shared" si="22"/>
        <v>-11.869801269602808</v>
      </c>
      <c r="AL60">
        <f t="shared" si="26"/>
        <v>-30.100871345383439</v>
      </c>
      <c r="AN60">
        <f t="shared" si="27"/>
        <v>0</v>
      </c>
      <c r="AO60">
        <f t="shared" si="27"/>
        <v>0</v>
      </c>
      <c r="AP60">
        <f t="shared" si="27"/>
        <v>-1.8993612123483742E-9</v>
      </c>
      <c r="AQ60">
        <f t="shared" si="27"/>
        <v>-2.5659729266853764E-4</v>
      </c>
      <c r="AR60">
        <f t="shared" si="27"/>
        <v>-2.5659919202975E-4</v>
      </c>
      <c r="AS60">
        <f t="shared" si="27"/>
        <v>-7.2736064086551547E-2</v>
      </c>
      <c r="AT60">
        <f t="shared" si="27"/>
        <v>-4.7523727551614707E-2</v>
      </c>
      <c r="AU60">
        <f t="shared" si="23"/>
        <v>-0.120516390830196</v>
      </c>
      <c r="AW60">
        <v>57</v>
      </c>
      <c r="AX60">
        <f>IF(Z60&gt;0, (R60*SUMPRODUCT(K60:$K$98, X60:$X$98)-K60*$AZ$3)/Z60, 0)</f>
        <v>-3989330238.8126917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500000</v>
      </c>
      <c r="S61">
        <f t="shared" si="1"/>
        <v>-15954979796.161264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-151.4016091894197</v>
      </c>
      <c r="AC61">
        <f t="shared" si="2"/>
        <v>-135.18023034849776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-1.4549757682672053E-2</v>
      </c>
      <c r="AI61">
        <f t="shared" si="25"/>
        <v>-1.4549863590225741E-2</v>
      </c>
      <c r="AJ61">
        <f t="shared" si="7"/>
        <v>-16.221378840921943</v>
      </c>
      <c r="AK61">
        <f t="shared" si="22"/>
        <v>-10.59811264325938</v>
      </c>
      <c r="AL61">
        <f t="shared" si="26"/>
        <v>-26.834041347771549</v>
      </c>
      <c r="AN61">
        <f t="shared" si="27"/>
        <v>0</v>
      </c>
      <c r="AO61">
        <f t="shared" si="27"/>
        <v>0</v>
      </c>
      <c r="AP61">
        <f t="shared" si="27"/>
        <v>-3.7859594974445518E-10</v>
      </c>
      <c r="AQ61">
        <f t="shared" si="27"/>
        <v>-5.2012147732539305E-5</v>
      </c>
      <c r="AR61">
        <f t="shared" si="27"/>
        <v>-5.2012526328489055E-5</v>
      </c>
      <c r="AS61">
        <f t="shared" si="27"/>
        <v>-5.7987821591305902E-2</v>
      </c>
      <c r="AT61">
        <f t="shared" si="27"/>
        <v>-3.7885895594246516E-2</v>
      </c>
      <c r="AU61">
        <f t="shared" si="23"/>
        <v>-9.5925729711880903E-2</v>
      </c>
      <c r="AW61">
        <v>58</v>
      </c>
      <c r="AX61">
        <f>IF(Z61&gt;0, (R61*SUMPRODUCT(K61:$K$98, X61:$X$98)-K61*$AZ$3)/Z61, 0)</f>
        <v>-15954979796.161264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500000</v>
      </c>
      <c r="S62">
        <f t="shared" si="1"/>
        <v>-64695130575.656944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-135.18023034849776</v>
      </c>
      <c r="AC62">
        <f t="shared" si="2"/>
        <v>-120.69667929081105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-3.2611279684214428E-3</v>
      </c>
      <c r="AI62">
        <f t="shared" si="25"/>
        <v>-3.2611512887003838E-3</v>
      </c>
      <c r="AJ62">
        <f t="shared" si="7"/>
        <v>-14.483551057686711</v>
      </c>
      <c r="AK62">
        <f t="shared" si="22"/>
        <v>-9.4626161243948435</v>
      </c>
      <c r="AL62">
        <f t="shared" si="26"/>
        <v>-23.949428333370257</v>
      </c>
      <c r="AN62">
        <f t="shared" si="27"/>
        <v>0</v>
      </c>
      <c r="AO62">
        <f t="shared" si="27"/>
        <v>0</v>
      </c>
      <c r="AP62">
        <f t="shared" si="27"/>
        <v>-7.4432866603493612E-11</v>
      </c>
      <c r="AQ62">
        <f t="shared" si="27"/>
        <v>-1.0408756416110635E-5</v>
      </c>
      <c r="AR62">
        <f t="shared" si="27"/>
        <v>-1.0408830848977238E-5</v>
      </c>
      <c r="AS62">
        <f t="shared" si="27"/>
        <v>-4.6228101583126839E-2</v>
      </c>
      <c r="AT62">
        <f t="shared" si="27"/>
        <v>-3.0202453645406337E-2</v>
      </c>
      <c r="AU62">
        <f t="shared" si="23"/>
        <v>-7.6440964059382166E-2</v>
      </c>
      <c r="AW62">
        <v>59</v>
      </c>
      <c r="AX62">
        <f>IF(Z62&gt;0, (R62*SUMPRODUCT(K62:$K$98, X62:$X$98)-K62*$AZ$3)/Z62, 0)</f>
        <v>-64695130575.656944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500000</v>
      </c>
      <c r="S63">
        <f t="shared" si="1"/>
        <v>-266141615140.6441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-120.69667929081105</v>
      </c>
      <c r="AC63">
        <f t="shared" si="2"/>
        <v>-107.76490124435813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-7.2102522827392421E-4</v>
      </c>
      <c r="AI63">
        <f t="shared" si="25"/>
        <v>-7.2103028971936872E-4</v>
      </c>
      <c r="AJ63">
        <f t="shared" si="7"/>
        <v>-12.931778046452919</v>
      </c>
      <c r="AK63">
        <f t="shared" si="22"/>
        <v>-8.4487675503567736</v>
      </c>
      <c r="AL63">
        <f t="shared" si="26"/>
        <v>-21.381266627099414</v>
      </c>
      <c r="AN63">
        <f t="shared" si="27"/>
        <v>0</v>
      </c>
      <c r="AO63">
        <f t="shared" si="27"/>
        <v>0</v>
      </c>
      <c r="AP63">
        <f t="shared" si="27"/>
        <v>-1.4424060712750015E-11</v>
      </c>
      <c r="AQ63">
        <f t="shared" si="27"/>
        <v>-2.054771069256381E-6</v>
      </c>
      <c r="AR63">
        <f t="shared" si="27"/>
        <v>-2.0547854933170936E-6</v>
      </c>
      <c r="AS63">
        <f t="shared" si="27"/>
        <v>-3.685286223272255E-2</v>
      </c>
      <c r="AT63">
        <f t="shared" si="27"/>
        <v>-2.4077220120167372E-2</v>
      </c>
      <c r="AU63">
        <f t="shared" si="23"/>
        <v>-6.0932137138383247E-2</v>
      </c>
      <c r="AW63">
        <v>60</v>
      </c>
      <c r="AX63">
        <f>IF(Z63&gt;0, (R63*SUMPRODUCT(K63:$K$98, X63:$X$98)-K63*$AZ$3)/Z63, 0)</f>
        <v>-266141615140.6441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500000</v>
      </c>
      <c r="S64">
        <f t="shared" si="1"/>
        <v>-1112190840863.7351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-107.76490124435813</v>
      </c>
      <c r="AC64">
        <f t="shared" si="2"/>
        <v>-96.218663606978026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-1.5717687564523823E-4</v>
      </c>
      <c r="AI64">
        <f t="shared" si="25"/>
        <v>-1.5717795705433719E-4</v>
      </c>
      <c r="AJ64">
        <f t="shared" si="7"/>
        <v>-11.546237637380102</v>
      </c>
      <c r="AK64">
        <f t="shared" si="22"/>
        <v>-7.5435430871050695</v>
      </c>
      <c r="AL64">
        <f t="shared" si="26"/>
        <v>-19.089937902442227</v>
      </c>
      <c r="AN64">
        <f t="shared" si="27"/>
        <v>0</v>
      </c>
      <c r="AO64">
        <f t="shared" si="27"/>
        <v>0</v>
      </c>
      <c r="AP64">
        <f t="shared" si="27"/>
        <v>-2.7515979571198623E-12</v>
      </c>
      <c r="AQ64">
        <f t="shared" si="27"/>
        <v>-3.9992965691600962E-7</v>
      </c>
      <c r="AR64">
        <f t="shared" si="27"/>
        <v>-3.9993240851396674E-7</v>
      </c>
      <c r="AS64">
        <f t="shared" si="27"/>
        <v>-2.9378894560868167E-2</v>
      </c>
      <c r="AT64">
        <f t="shared" si="27"/>
        <v>-1.9194214074889998E-2</v>
      </c>
      <c r="AU64">
        <f t="shared" si="23"/>
        <v>-4.8573508568166675E-2</v>
      </c>
      <c r="AW64">
        <v>61</v>
      </c>
      <c r="AX64">
        <f>IF(Z64&gt;0, (R64*SUMPRODUCT(K64:$K$98, X64:$X$98)-K64*$AZ$3)/Z64, 0)</f>
        <v>-1112190840863.7351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500000</v>
      </c>
      <c r="S65">
        <f t="shared" si="1"/>
        <v>-4724749780628.1094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-96.218663606978026</v>
      </c>
      <c r="AC65">
        <f t="shared" si="2"/>
        <v>-85.90952142462983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-3.3732364220146225E-5</v>
      </c>
      <c r="AI65">
        <f t="shared" si="25"/>
        <v>-3.3732591506048692E-5</v>
      </c>
      <c r="AJ65">
        <f t="shared" si="7"/>
        <v>-10.309142182348197</v>
      </c>
      <c r="AK65">
        <f t="shared" si="22"/>
        <v>-6.7353064524884623</v>
      </c>
      <c r="AL65">
        <f t="shared" si="26"/>
        <v>-17.044482367428166</v>
      </c>
      <c r="AN65">
        <f t="shared" si="27"/>
        <v>0</v>
      </c>
      <c r="AO65">
        <f t="shared" si="27"/>
        <v>0</v>
      </c>
      <c r="AP65">
        <f t="shared" si="27"/>
        <v>-5.163562468648745E-13</v>
      </c>
      <c r="AQ65">
        <f t="shared" si="27"/>
        <v>-7.6634392180714429E-8</v>
      </c>
      <c r="AR65">
        <f t="shared" si="27"/>
        <v>-7.6634908536961298E-8</v>
      </c>
      <c r="AS65">
        <f t="shared" si="27"/>
        <v>-2.3420678132515232E-2</v>
      </c>
      <c r="AT65">
        <f t="shared" si="27"/>
        <v>-1.5301510228240379E-2</v>
      </c>
      <c r="AU65">
        <f t="shared" si="23"/>
        <v>-3.8722264995664155E-2</v>
      </c>
      <c r="AW65">
        <v>62</v>
      </c>
      <c r="AX65">
        <f>IF(Z65&gt;0, (R65*SUMPRODUCT(K65:$K$98, X65:$X$98)-K65*$AZ$3)/Z65, 0)</f>
        <v>-4724749780628.1094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500000</v>
      </c>
      <c r="S66">
        <f t="shared" si="1"/>
        <v>-20429758303972.215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-85.90952142462983</v>
      </c>
      <c r="AC66">
        <f t="shared" si="2"/>
        <v>-76.70492990994471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-7.1232374161389727E-6</v>
      </c>
      <c r="AI66">
        <f t="shared" si="25"/>
        <v>-7.1232843482470088E-6</v>
      </c>
      <c r="AJ66">
        <f t="shared" si="7"/>
        <v>-9.20459151468512</v>
      </c>
      <c r="AK66">
        <f t="shared" si="22"/>
        <v>-6.0136664997240885</v>
      </c>
      <c r="AL66">
        <f t="shared" si="26"/>
        <v>-15.218265137693557</v>
      </c>
      <c r="AN66">
        <f t="shared" si="27"/>
        <v>0</v>
      </c>
      <c r="AO66">
        <f t="shared" si="27"/>
        <v>0</v>
      </c>
      <c r="AP66">
        <f t="shared" si="27"/>
        <v>-9.5198252274586022E-14</v>
      </c>
      <c r="AQ66">
        <f t="shared" si="27"/>
        <v>-1.4448951494596048E-8</v>
      </c>
      <c r="AR66">
        <f t="shared" si="27"/>
        <v>-1.4449046692848323E-8</v>
      </c>
      <c r="AS66">
        <f t="shared" si="27"/>
        <v>-1.8670821784197138E-2</v>
      </c>
      <c r="AT66">
        <f t="shared" si="27"/>
        <v>-1.2198270320503848E-2</v>
      </c>
      <c r="AU66">
        <f t="shared" si="23"/>
        <v>-3.086910655374768E-2</v>
      </c>
      <c r="AW66">
        <v>63</v>
      </c>
      <c r="AX66">
        <f>IF(Z66&gt;0, (R66*SUMPRODUCT(K66:$K$98, X66:$X$98)-K66*$AZ$3)/Z66, 0)</f>
        <v>-20429758303972.215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-90039689953045.328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-76.70492990994471</v>
      </c>
      <c r="AC67">
        <f t="shared" ref="AC67:AC89" si="30">S67*Z67</f>
        <v>-68.486544575001233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-9.5078271330560152E-12</v>
      </c>
      <c r="AH67">
        <f t="shared" ref="AH67:AH89" si="33">-X67*R67</f>
        <v>-1.4781983929090129E-6</v>
      </c>
      <c r="AI67">
        <f t="shared" ref="AI67:AI89" si="34">SUM(AE67:AH67)</f>
        <v>-1.4782079007361459E-6</v>
      </c>
      <c r="AJ67">
        <f t="shared" ref="AJ67:AJ89" si="35">AB67-AC67</f>
        <v>-8.218385334943477</v>
      </c>
      <c r="AK67">
        <f t="shared" si="22"/>
        <v>-5.36934509369613</v>
      </c>
      <c r="AL67">
        <f t="shared" si="26"/>
        <v>-13.587731906847509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-2.6771556184427397E-9</v>
      </c>
      <c r="AR67">
        <f t="shared" si="36"/>
        <v>-2.6771728380074146E-9</v>
      </c>
      <c r="AS67">
        <f t="shared" si="36"/>
        <v>-1.4884264912961263E-2</v>
      </c>
      <c r="AT67">
        <f t="shared" si="36"/>
        <v>-9.7243864246518274E-3</v>
      </c>
      <c r="AU67">
        <f t="shared" si="23"/>
        <v>-2.460865401478593E-2</v>
      </c>
      <c r="AW67">
        <v>64</v>
      </c>
      <c r="AX67">
        <f>IF(Z67&gt;0, (R67*SUMPRODUCT(K67:$K$98, X67:$X$98)-K67*$AZ$3)/Z67, 0)</f>
        <v>-90039689953045.328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8"/>
        <v>500000</v>
      </c>
      <c r="S68">
        <f t="shared" si="29"/>
        <v>-404771340751927.25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-68.486544575001233</v>
      </c>
      <c r="AC68">
        <f t="shared" si="30"/>
        <v>-61.148700515720876</v>
      </c>
      <c r="AE68">
        <f t="shared" si="31"/>
        <v>0</v>
      </c>
      <c r="AF68">
        <f t="shared" si="32"/>
        <v>0</v>
      </c>
      <c r="AG68">
        <f t="shared" si="32"/>
        <v>-1.8883717286569568E-12</v>
      </c>
      <c r="AH68">
        <f t="shared" si="33"/>
        <v>-3.0097508532273988E-7</v>
      </c>
      <c r="AI68">
        <f t="shared" si="34"/>
        <v>-3.0097697369446851E-7</v>
      </c>
      <c r="AJ68">
        <f t="shared" si="35"/>
        <v>-7.3378440592803571</v>
      </c>
      <c r="AK68">
        <f t="shared" si="22"/>
        <v>-4.7940581202500869</v>
      </c>
      <c r="AL68">
        <f t="shared" si="26"/>
        <v>-12.131902480507417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-4.8669111123252112E-10</v>
      </c>
      <c r="AR68">
        <f t="shared" si="36"/>
        <v>-4.8669416481994361E-10</v>
      </c>
      <c r="AS68">
        <f t="shared" si="36"/>
        <v>-1.1865644876992373E-2</v>
      </c>
      <c r="AT68">
        <f t="shared" si="36"/>
        <v>-7.7522213220933391E-3</v>
      </c>
      <c r="AU68">
        <f t="shared" si="23"/>
        <v>-1.9617866685779875E-2</v>
      </c>
      <c r="AW68">
        <v>65</v>
      </c>
      <c r="AX68">
        <f>IF(Z68&gt;0, (R68*SUMPRODUCT(K68:$K$98, X68:$X$98)-K68*$AZ$3)/Z68, 0)</f>
        <v>-404771340751927.25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8"/>
        <v>500000</v>
      </c>
      <c r="S69">
        <f t="shared" si="29"/>
        <v>-1858506891882294.5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-61.148700515720876</v>
      </c>
      <c r="AC69">
        <f t="shared" si="30"/>
        <v>-54.597054032316933</v>
      </c>
      <c r="AE69">
        <f t="shared" si="31"/>
        <v>0</v>
      </c>
      <c r="AF69">
        <f t="shared" si="32"/>
        <v>0</v>
      </c>
      <c r="AG69">
        <f t="shared" si="32"/>
        <v>-3.6721046254112267E-13</v>
      </c>
      <c r="AH69">
        <f t="shared" si="33"/>
        <v>-6.0091101953170584E-8</v>
      </c>
      <c r="AI69">
        <f t="shared" si="34"/>
        <v>-6.0091469163633119E-8</v>
      </c>
      <c r="AJ69">
        <f t="shared" si="35"/>
        <v>-6.5516464834039425</v>
      </c>
      <c r="AK69">
        <f t="shared" si="22"/>
        <v>-4.2804090361004619</v>
      </c>
      <c r="AL69">
        <f t="shared" si="26"/>
        <v>-10.832055579595874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-8.6759095125214356E-11</v>
      </c>
      <c r="AR69">
        <f t="shared" si="36"/>
        <v>-8.6759625301004358E-11</v>
      </c>
      <c r="AS69">
        <f t="shared" si="36"/>
        <v>-9.4592194518813878E-3</v>
      </c>
      <c r="AT69">
        <f t="shared" si="36"/>
        <v>-6.1800233756284578E-3</v>
      </c>
      <c r="AU69">
        <f t="shared" si="23"/>
        <v>-1.563924291426947E-2</v>
      </c>
      <c r="AW69">
        <v>66</v>
      </c>
      <c r="AX69">
        <f>IF(Z69&gt;0, (R69*SUMPRODUCT(K69:$K$98, X69:$X$98)-K69*$AZ$3)/Z69, 0)</f>
        <v>-1858506891882294.5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8"/>
        <v>500000</v>
      </c>
      <c r="S70">
        <f t="shared" si="29"/>
        <v>-8720861923301121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-54.597054032316933</v>
      </c>
      <c r="AC70">
        <f t="shared" si="30"/>
        <v>-48.747369671787055</v>
      </c>
      <c r="AE70">
        <f t="shared" si="31"/>
        <v>0</v>
      </c>
      <c r="AF70">
        <f t="shared" si="32"/>
        <v>0</v>
      </c>
      <c r="AG70">
        <f t="shared" si="32"/>
        <v>-6.9871777154187873E-14</v>
      </c>
      <c r="AH70">
        <f t="shared" si="33"/>
        <v>-1.1746663230460942E-8</v>
      </c>
      <c r="AI70">
        <f t="shared" si="34"/>
        <v>-1.1746733102238096E-8</v>
      </c>
      <c r="AJ70">
        <f t="shared" si="35"/>
        <v>-5.8496843605298778</v>
      </c>
      <c r="AK70">
        <f t="shared" si="22"/>
        <v>-3.8217937822621857</v>
      </c>
      <c r="AL70">
        <f t="shared" si="26"/>
        <v>-9.6714781545387964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-1.5142631049982863E-11</v>
      </c>
      <c r="AR70">
        <f t="shared" si="36"/>
        <v>-1.5142721121735281E-11</v>
      </c>
      <c r="AS70">
        <f t="shared" si="36"/>
        <v>-7.5408318338996919E-3</v>
      </c>
      <c r="AT70">
        <f t="shared" si="36"/>
        <v>-4.9266767982113933E-3</v>
      </c>
      <c r="AU70">
        <f t="shared" si="23"/>
        <v>-1.2467508647253807E-2</v>
      </c>
      <c r="AW70">
        <v>67</v>
      </c>
      <c r="AX70">
        <f>IF(Z70&gt;0, (R70*SUMPRODUCT(K70:$K$98, X70:$X$98)-K70*$AZ$3)/Z70, 0)</f>
        <v>-8720861923301121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8"/>
        <v>500000</v>
      </c>
      <c r="S71">
        <f t="shared" si="29"/>
        <v>-4.1825921042599456E+16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-48.747369671787055</v>
      </c>
      <c r="AC71">
        <f t="shared" si="30"/>
        <v>-43.524437206965914</v>
      </c>
      <c r="AE71">
        <f t="shared" si="31"/>
        <v>0</v>
      </c>
      <c r="AF71">
        <f t="shared" si="32"/>
        <v>0</v>
      </c>
      <c r="AG71">
        <f t="shared" si="32"/>
        <v>-1.3007614692643747E-14</v>
      </c>
      <c r="AH71">
        <f t="shared" si="33"/>
        <v>-2.2466177876000903E-9</v>
      </c>
      <c r="AI71">
        <f t="shared" si="34"/>
        <v>-2.2466307952147829E-9</v>
      </c>
      <c r="AJ71">
        <f t="shared" si="35"/>
        <v>-5.2229324648211417</v>
      </c>
      <c r="AK71">
        <f t="shared" si="22"/>
        <v>-3.4123158770250943</v>
      </c>
      <c r="AL71">
        <f t="shared" si="26"/>
        <v>-8.6352483440928669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-2.5858182325995787E-12</v>
      </c>
      <c r="AR71">
        <f t="shared" si="36"/>
        <v>-2.5858332041392061E-12</v>
      </c>
      <c r="AS71">
        <f t="shared" si="36"/>
        <v>-6.0115049696983997E-3</v>
      </c>
      <c r="AT71">
        <f t="shared" si="36"/>
        <v>-3.9275165802128698E-3</v>
      </c>
      <c r="AU71">
        <f t="shared" si="23"/>
        <v>-9.9390215524971029E-3</v>
      </c>
      <c r="AW71">
        <v>68</v>
      </c>
      <c r="AX71">
        <f>IF(Z71&gt;0, (R71*SUMPRODUCT(K71:$K$98, X71:$X$98)-K71*$AZ$3)/Z71, 0)</f>
        <v>-4.1825921042599456E+16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8"/>
        <v>500000</v>
      </c>
      <c r="S72">
        <f t="shared" si="29"/>
        <v>-2.0524342054696285E+17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-43.524437206965914</v>
      </c>
      <c r="AC72">
        <f t="shared" si="30"/>
        <v>-38.86110464907896</v>
      </c>
      <c r="AE72">
        <f t="shared" si="31"/>
        <v>0</v>
      </c>
      <c r="AF72">
        <f t="shared" si="32"/>
        <v>0</v>
      </c>
      <c r="AG72">
        <f t="shared" si="32"/>
        <v>-2.3667692090638139E-15</v>
      </c>
      <c r="AH72">
        <f t="shared" si="33"/>
        <v>-4.2043077346613981E-10</v>
      </c>
      <c r="AI72">
        <f t="shared" si="34"/>
        <v>-4.2043314023534885E-10</v>
      </c>
      <c r="AJ72">
        <f t="shared" si="35"/>
        <v>-4.6633325578869531</v>
      </c>
      <c r="AK72">
        <f t="shared" ref="AK72:AK89" si="49">G72*SUM(AB72:AB72, AE72:AF72)</f>
        <v>-3.0467106044876142</v>
      </c>
      <c r="AL72">
        <f t="shared" si="26"/>
        <v>-7.7100431627950012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-4.3206120677710264E-13</v>
      </c>
      <c r="AR72">
        <f t="shared" si="36"/>
        <v>-4.3206363901856821E-13</v>
      </c>
      <c r="AS72">
        <f t="shared" si="36"/>
        <v>-4.7923349567223321E-3</v>
      </c>
      <c r="AT72">
        <f t="shared" si="36"/>
        <v>-3.1309921717267695E-3</v>
      </c>
      <c r="AU72">
        <f t="shared" si="23"/>
        <v>-7.923327128881167E-3</v>
      </c>
      <c r="AW72">
        <v>69</v>
      </c>
      <c r="AX72">
        <f>IF(Z72&gt;0, (R72*SUMPRODUCT(K72:$K$98, X72:$X$98)-K72*$AZ$3)/Z72, 0)</f>
        <v>-2.0524342054696285E+17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8"/>
        <v>500000</v>
      </c>
      <c r="S73">
        <f t="shared" si="29"/>
        <v>-1.0314389281640357E+18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-38.86110464907896</v>
      </c>
      <c r="AC73">
        <f t="shared" si="30"/>
        <v>-34.697414865249449</v>
      </c>
      <c r="AE73">
        <f t="shared" si="31"/>
        <v>0</v>
      </c>
      <c r="AF73">
        <f t="shared" si="32"/>
        <v>0</v>
      </c>
      <c r="AG73">
        <f t="shared" si="32"/>
        <v>-4.2049768917257839E-16</v>
      </c>
      <c r="AH73">
        <f t="shared" si="33"/>
        <v>-7.6904153112023895E-11</v>
      </c>
      <c r="AI73">
        <f t="shared" si="34"/>
        <v>-7.6904573609713069E-11</v>
      </c>
      <c r="AJ73">
        <f t="shared" si="35"/>
        <v>-4.1636897838295113</v>
      </c>
      <c r="AK73">
        <f t="shared" si="49"/>
        <v>-2.7202773254355277</v>
      </c>
      <c r="AL73">
        <f t="shared" si="26"/>
        <v>-6.8839671093419437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-7.0563895619438287E-14</v>
      </c>
      <c r="AR73">
        <f t="shared" si="36"/>
        <v>-7.0564281449771844E-14</v>
      </c>
      <c r="AS73">
        <f t="shared" si="36"/>
        <v>-3.8204200866744976E-3</v>
      </c>
      <c r="AT73">
        <f t="shared" si="36"/>
        <v>-2.4960077899608985E-3</v>
      </c>
      <c r="AU73">
        <f t="shared" si="23"/>
        <v>-6.3164278767059608E-3</v>
      </c>
      <c r="AW73">
        <v>70</v>
      </c>
      <c r="AX73">
        <f>IF(Z73&gt;0, (R73*SUMPRODUCT(K73:$K$98, X73:$X$98)-K73*$AZ$3)/Z73, 0)</f>
        <v>-1.0314389281640357E+18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8"/>
        <v>500000</v>
      </c>
      <c r="S74">
        <f t="shared" si="29"/>
        <v>-5.3129580536232468E+18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-34.697414865249449</v>
      </c>
      <c r="AC74">
        <f t="shared" si="30"/>
        <v>-30.979834701115639</v>
      </c>
      <c r="AE74">
        <f t="shared" si="31"/>
        <v>0</v>
      </c>
      <c r="AF74">
        <f t="shared" si="32"/>
        <v>0</v>
      </c>
      <c r="AG74">
        <f t="shared" si="32"/>
        <v>-7.2887444217606106E-17</v>
      </c>
      <c r="AH74">
        <f t="shared" si="33"/>
        <v>-1.3736210722529859E-11</v>
      </c>
      <c r="AI74">
        <f t="shared" si="34"/>
        <v>-1.3736283609974077E-11</v>
      </c>
      <c r="AJ74">
        <f t="shared" si="35"/>
        <v>-3.7175801641338104</v>
      </c>
      <c r="AK74">
        <f t="shared" si="49"/>
        <v>-2.4288190405674617</v>
      </c>
      <c r="AL74">
        <f t="shared" si="26"/>
        <v>-6.1463992047150082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-1.1253346122692548E-14</v>
      </c>
      <c r="AR74">
        <f t="shared" si="36"/>
        <v>-1.1253405835495033E-14</v>
      </c>
      <c r="AS74">
        <f t="shared" si="36"/>
        <v>-3.0456155027701092E-3</v>
      </c>
      <c r="AT74">
        <f t="shared" si="36"/>
        <v>-1.989802128476503E-3</v>
      </c>
      <c r="AU74">
        <f t="shared" si="23"/>
        <v>-5.0354176312578649E-3</v>
      </c>
      <c r="AW74">
        <v>71</v>
      </c>
      <c r="AX74">
        <f>IF(Z74&gt;0, (R74*SUMPRODUCT(K74:$K$98, X74:$X$98)-K74*$AZ$3)/Z74, 0)</f>
        <v>-5.3129580536232468E+18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8"/>
        <v>500000</v>
      </c>
      <c r="S75">
        <f t="shared" si="29"/>
        <v>-2.8071597087846834E+19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-30.979834701115639</v>
      </c>
      <c r="AC75">
        <f t="shared" si="30"/>
        <v>-27.660566697424684</v>
      </c>
      <c r="AE75">
        <f t="shared" si="31"/>
        <v>0</v>
      </c>
      <c r="AF75">
        <f t="shared" si="32"/>
        <v>0</v>
      </c>
      <c r="AG75">
        <f t="shared" si="32"/>
        <v>-1.2316972298932674E-17</v>
      </c>
      <c r="AH75">
        <f t="shared" si="33"/>
        <v>-2.3936638990598946E-12</v>
      </c>
      <c r="AI75">
        <f t="shared" si="34"/>
        <v>-2.3936762160321935E-12</v>
      </c>
      <c r="AJ75">
        <f t="shared" si="35"/>
        <v>-3.3192680036909543</v>
      </c>
      <c r="AK75">
        <f t="shared" si="49"/>
        <v>-2.168588429078095</v>
      </c>
      <c r="AL75">
        <f t="shared" si="26"/>
        <v>-5.4878564327714425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-1.7508941006388489E-15</v>
      </c>
      <c r="AR75">
        <f t="shared" si="36"/>
        <v>-1.7509031101385302E-15</v>
      </c>
      <c r="AS75">
        <f t="shared" si="36"/>
        <v>-2.4279460321828417E-3</v>
      </c>
      <c r="AT75">
        <f t="shared" si="36"/>
        <v>-1.5862580743594601E-3</v>
      </c>
      <c r="AU75">
        <f t="shared" si="23"/>
        <v>-4.0142041065440526E-3</v>
      </c>
      <c r="AW75">
        <v>72</v>
      </c>
      <c r="AX75">
        <f>IF(Z75&gt;0, (R75*SUMPRODUCT(K75:$K$98, X75:$X$98)-K75*$AZ$3)/Z75, 0)</f>
        <v>-2.8071597087846834E+19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8"/>
        <v>500000</v>
      </c>
      <c r="S76">
        <f t="shared" si="29"/>
        <v>-1.5225954908169667E+20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-27.660566697424684</v>
      </c>
      <c r="AC76">
        <f t="shared" si="30"/>
        <v>-24.696934551272044</v>
      </c>
      <c r="AE76">
        <f t="shared" si="31"/>
        <v>0</v>
      </c>
      <c r="AF76">
        <f t="shared" si="32"/>
        <v>0</v>
      </c>
      <c r="AG76">
        <f t="shared" si="32"/>
        <v>-2.027535768710688E-18</v>
      </c>
      <c r="AH76">
        <f t="shared" si="33"/>
        <v>-4.0665067228930634E-13</v>
      </c>
      <c r="AI76">
        <f t="shared" si="34"/>
        <v>-4.0665269982507506E-13</v>
      </c>
      <c r="AJ76">
        <f t="shared" si="35"/>
        <v>-2.9636321461526407</v>
      </c>
      <c r="AK76">
        <f t="shared" si="49"/>
        <v>-1.9362396688197281</v>
      </c>
      <c r="AL76">
        <f t="shared" si="26"/>
        <v>-4.8998718149727756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-2.6558294446337405E-16</v>
      </c>
      <c r="AR76">
        <f t="shared" si="36"/>
        <v>-2.6558426864394513E-16</v>
      </c>
      <c r="AS76">
        <f t="shared" si="36"/>
        <v>-1.9355437118804559E-3</v>
      </c>
      <c r="AT76">
        <f t="shared" si="36"/>
        <v>-1.2645552250952329E-3</v>
      </c>
      <c r="AU76">
        <f t="shared" si="23"/>
        <v>-3.2000989369759545E-3</v>
      </c>
      <c r="AW76">
        <v>73</v>
      </c>
      <c r="AX76">
        <f>IF(Z76&gt;0, (R76*SUMPRODUCT(K76:$K$98, X76:$X$98)-K76*$AZ$3)/Z76, 0)</f>
        <v>-1.5225954908169667E+20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8"/>
        <v>500000</v>
      </c>
      <c r="S77">
        <f t="shared" si="29"/>
        <v>-8.4855403704378117E+20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-24.696934551272044</v>
      </c>
      <c r="AC77">
        <f t="shared" si="30"/>
        <v>-22.050834420778607</v>
      </c>
      <c r="AE77">
        <f t="shared" si="31"/>
        <v>0</v>
      </c>
      <c r="AF77">
        <f t="shared" si="32"/>
        <v>0</v>
      </c>
      <c r="AG77">
        <f t="shared" si="32"/>
        <v>-3.2482955501572984E-19</v>
      </c>
      <c r="AH77">
        <f t="shared" si="33"/>
        <v>-6.7297234240314049E-14</v>
      </c>
      <c r="AI77">
        <f t="shared" si="34"/>
        <v>-6.7297559069869062E-14</v>
      </c>
      <c r="AJ77">
        <f t="shared" si="35"/>
        <v>-2.6461001304934371</v>
      </c>
      <c r="AK77">
        <f t="shared" si="49"/>
        <v>-1.7287854185890432</v>
      </c>
      <c r="AL77">
        <f t="shared" si="26"/>
        <v>-4.3748855490825473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-3.9242609640421671E-17</v>
      </c>
      <c r="AR77">
        <f t="shared" si="36"/>
        <v>-3.9242799056221159E-17</v>
      </c>
      <c r="AS77">
        <f t="shared" si="36"/>
        <v>-1.5430035968434801E-3</v>
      </c>
      <c r="AT77">
        <f t="shared" si="36"/>
        <v>-1.0080956832710724E-3</v>
      </c>
      <c r="AU77">
        <f t="shared" si="23"/>
        <v>-2.5510992801145915E-3</v>
      </c>
      <c r="AW77">
        <v>74</v>
      </c>
      <c r="AX77">
        <f>IF(Z77&gt;0, (R77*SUMPRODUCT(K77:$K$98, X77:$X$98)-K77*$AZ$3)/Z77, 0)</f>
        <v>-8.4855403704378117E+20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8"/>
        <v>500000</v>
      </c>
      <c r="S78">
        <f t="shared" si="29"/>
        <v>-4.8629228701605754E+21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-22.050834420778607</v>
      </c>
      <c r="AC78">
        <f t="shared" si="30"/>
        <v>-19.688245018552333</v>
      </c>
      <c r="AE78">
        <f t="shared" si="31"/>
        <v>0</v>
      </c>
      <c r="AF78">
        <f t="shared" si="32"/>
        <v>0</v>
      </c>
      <c r="AG78">
        <f t="shared" si="32"/>
        <v>-5.0608053901496024E-20</v>
      </c>
      <c r="AH78">
        <f t="shared" si="33"/>
        <v>-1.0838928222563061E-14</v>
      </c>
      <c r="AI78">
        <f t="shared" si="34"/>
        <v>-1.0838978830616962E-14</v>
      </c>
      <c r="AJ78">
        <f t="shared" si="35"/>
        <v>-2.3625894022262734</v>
      </c>
      <c r="AK78">
        <f t="shared" si="49"/>
        <v>-1.5435584094545025</v>
      </c>
      <c r="AL78">
        <f t="shared" si="26"/>
        <v>-3.9061478116807864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-5.643245992946411E-18</v>
      </c>
      <c r="AR78">
        <f t="shared" si="36"/>
        <v>-5.6432723418336375E-18</v>
      </c>
      <c r="AS78">
        <f t="shared" si="36"/>
        <v>-1.2300730204428203E-3</v>
      </c>
      <c r="AT78">
        <f t="shared" si="36"/>
        <v>-8.0364770668931134E-4</v>
      </c>
      <c r="AU78">
        <f t="shared" si="23"/>
        <v>-2.0337207271321372E-3</v>
      </c>
      <c r="AW78">
        <v>75</v>
      </c>
      <c r="AX78">
        <f>IF(Z78&gt;0, (R78*SUMPRODUCT(K78:$K$98, X78:$X$98)-K78*$AZ$3)/Z78, 0)</f>
        <v>-4.8629228701605754E+21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8"/>
        <v>500000</v>
      </c>
      <c r="S79">
        <f t="shared" si="29"/>
        <v>-2.8676772571615458E+22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-19.688245018552333</v>
      </c>
      <c r="AC79">
        <f t="shared" si="30"/>
        <v>-17.578790195136005</v>
      </c>
      <c r="AE79">
        <f t="shared" si="31"/>
        <v>0</v>
      </c>
      <c r="AF79">
        <f t="shared" si="32"/>
        <v>0</v>
      </c>
      <c r="AG79">
        <f t="shared" si="32"/>
        <v>-7.6624688810586633E-21</v>
      </c>
      <c r="AH79">
        <f t="shared" si="33"/>
        <v>-1.697580179256896E-15</v>
      </c>
      <c r="AI79">
        <f t="shared" si="34"/>
        <v>-1.697587841725777E-15</v>
      </c>
      <c r="AJ79">
        <f t="shared" si="35"/>
        <v>-2.1094548234163284</v>
      </c>
      <c r="AK79">
        <f t="shared" si="49"/>
        <v>-1.3781771512986634</v>
      </c>
      <c r="AL79">
        <f t="shared" si="26"/>
        <v>-3.4876319747149935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-7.8914155759971607E-19</v>
      </c>
      <c r="AR79">
        <f t="shared" si="36"/>
        <v>-7.8914511959502073E-19</v>
      </c>
      <c r="AS79">
        <f t="shared" si="36"/>
        <v>-9.8060668083771343E-4</v>
      </c>
      <c r="AT79">
        <f t="shared" si="36"/>
        <v>-6.4066303148063741E-4</v>
      </c>
      <c r="AU79">
        <f t="shared" si="23"/>
        <v>-1.6212697123183517E-3</v>
      </c>
      <c r="AW79">
        <v>76</v>
      </c>
      <c r="AX79">
        <f>IF(Z79&gt;0, (R79*SUMPRODUCT(K79:$K$98, X79:$X$98)-K79*$AZ$3)/Z79, 0)</f>
        <v>-2.8676772571615458E+22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8"/>
        <v>500000</v>
      </c>
      <c r="S80">
        <f t="shared" si="29"/>
        <v>-1.7499945714536165E+23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-17.578790195136005</v>
      </c>
      <c r="AC80">
        <f t="shared" si="30"/>
        <v>-15.695348388514288</v>
      </c>
      <c r="AE80">
        <f t="shared" si="31"/>
        <v>0</v>
      </c>
      <c r="AF80">
        <f t="shared" si="32"/>
        <v>0</v>
      </c>
      <c r="AG80">
        <f t="shared" si="32"/>
        <v>-1.121099791146573E-21</v>
      </c>
      <c r="AH80">
        <f t="shared" si="33"/>
        <v>-2.5858977604406014E-16</v>
      </c>
      <c r="AI80">
        <f t="shared" si="34"/>
        <v>-2.585908971438513E-16</v>
      </c>
      <c r="AJ80">
        <f t="shared" si="35"/>
        <v>-1.8834418066217165</v>
      </c>
      <c r="AK80">
        <f t="shared" si="49"/>
        <v>-1.2305153136595204</v>
      </c>
      <c r="AL80">
        <f t="shared" si="26"/>
        <v>-3.1139571202812371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-1.0732921333947733E-19</v>
      </c>
      <c r="AR80">
        <f t="shared" si="36"/>
        <v>-1.0732967865856497E-19</v>
      </c>
      <c r="AS80">
        <f t="shared" si="36"/>
        <v>-7.817336422494504E-4</v>
      </c>
      <c r="AT80">
        <f t="shared" si="36"/>
        <v>-5.1073264626964052E-4</v>
      </c>
      <c r="AU80">
        <f t="shared" si="23"/>
        <v>-1.2924662885190911E-3</v>
      </c>
      <c r="AW80">
        <v>77</v>
      </c>
      <c r="AX80">
        <f>IF(Z80&gt;0, (R80*SUMPRODUCT(K80:$K$98, X80:$X$98)-K80*$AZ$3)/Z80, 0)</f>
        <v>-1.7499945714536165E+23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8"/>
        <v>500000</v>
      </c>
      <c r="S81">
        <f t="shared" si="29"/>
        <v>-1.1062646051425543E+24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-15.695348388514288</v>
      </c>
      <c r="AC81">
        <f t="shared" si="30"/>
        <v>-14.013703918316329</v>
      </c>
      <c r="AE81">
        <f t="shared" si="31"/>
        <v>0</v>
      </c>
      <c r="AF81">
        <f t="shared" si="32"/>
        <v>0</v>
      </c>
      <c r="AG81">
        <f t="shared" si="32"/>
        <v>-1.5834484639990934E-22</v>
      </c>
      <c r="AH81">
        <f t="shared" si="33"/>
        <v>-3.806175787340792E-17</v>
      </c>
      <c r="AI81">
        <f t="shared" si="34"/>
        <v>-3.8061916218254317E-17</v>
      </c>
      <c r="AJ81">
        <f t="shared" si="35"/>
        <v>-1.6816444701979592</v>
      </c>
      <c r="AK81">
        <f t="shared" si="49"/>
        <v>-1.0986743871960003</v>
      </c>
      <c r="AL81">
        <f t="shared" si="26"/>
        <v>-2.7803188573939597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-1.4105140476347421E-20</v>
      </c>
      <c r="AR81">
        <f t="shared" si="36"/>
        <v>-1.4105199156671895E-20</v>
      </c>
      <c r="AS81">
        <f t="shared" si="36"/>
        <v>-6.2319327347692076E-4</v>
      </c>
      <c r="AT81">
        <f t="shared" si="36"/>
        <v>-4.0715293867158841E-4</v>
      </c>
      <c r="AU81">
        <f t="shared" si="23"/>
        <v>-1.0303462121485092E-3</v>
      </c>
      <c r="AW81">
        <v>78</v>
      </c>
      <c r="AX81">
        <f>IF(Z81&gt;0, (R81*SUMPRODUCT(K81:$K$98, X81:$X$98)-K81*$AZ$3)/Z81, 0)</f>
        <v>-1.1062646051425543E+24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8"/>
        <v>500000</v>
      </c>
      <c r="S82">
        <f t="shared" si="29"/>
        <v>-7.2518499841765171E+24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-14.013703918316329</v>
      </c>
      <c r="AC82">
        <f t="shared" si="30"/>
        <v>-12.512235641353865</v>
      </c>
      <c r="AE82">
        <f t="shared" si="31"/>
        <v>0</v>
      </c>
      <c r="AF82">
        <f t="shared" si="32"/>
        <v>0</v>
      </c>
      <c r="AG82">
        <f t="shared" si="32"/>
        <v>-2.1567316734101418E-23</v>
      </c>
      <c r="AH82">
        <f t="shared" si="33"/>
        <v>-5.4077632480723533E-18</v>
      </c>
      <c r="AI82">
        <f t="shared" si="34"/>
        <v>-5.4077848153890872E-18</v>
      </c>
      <c r="AJ82">
        <f t="shared" si="35"/>
        <v>-1.5014682769624645</v>
      </c>
      <c r="AK82">
        <f t="shared" si="49"/>
        <v>-0.98095927428214313</v>
      </c>
      <c r="AL82">
        <f t="shared" si="26"/>
        <v>-2.4824275512446077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-1.789320842781563E-21</v>
      </c>
      <c r="AR82">
        <f t="shared" si="36"/>
        <v>-1.7893279789758792E-21</v>
      </c>
      <c r="AS82">
        <f t="shared" si="36"/>
        <v>-4.968058621467803E-4</v>
      </c>
      <c r="AT82">
        <f t="shared" si="36"/>
        <v>-3.2457982993589634E-4</v>
      </c>
      <c r="AU82">
        <f t="shared" si="23"/>
        <v>-8.2138569208267665E-4</v>
      </c>
      <c r="AW82">
        <v>79</v>
      </c>
      <c r="AX82">
        <f>IF(Z82&gt;0, (R82*SUMPRODUCT(K82:$K$98, X82:$X$98)-K82*$AZ$3)/Z82, 0)</f>
        <v>-7.2518499841765171E+24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8"/>
        <v>500000</v>
      </c>
      <c r="S83">
        <f t="shared" si="29"/>
        <v>-4.9347697267636226E+25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-12.512235641353865</v>
      </c>
      <c r="AC83">
        <f t="shared" si="30"/>
        <v>-11.17163896549452</v>
      </c>
      <c r="AE83">
        <f t="shared" si="31"/>
        <v>0</v>
      </c>
      <c r="AF83">
        <f t="shared" si="32"/>
        <v>0</v>
      </c>
      <c r="AG83">
        <f t="shared" si="32"/>
        <v>-2.8298278298846864E-24</v>
      </c>
      <c r="AH83">
        <f t="shared" si="33"/>
        <v>-7.4087262947502873E-19</v>
      </c>
      <c r="AI83">
        <f t="shared" si="34"/>
        <v>-7.4087545930285865E-19</v>
      </c>
      <c r="AJ83">
        <f t="shared" si="35"/>
        <v>-1.3405966758593451</v>
      </c>
      <c r="AK83">
        <f t="shared" si="49"/>
        <v>-0.87585649489477058</v>
      </c>
      <c r="AL83">
        <f t="shared" si="26"/>
        <v>-2.2164531707541157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-2.1887495957095208E-22</v>
      </c>
      <c r="AR83">
        <f t="shared" si="36"/>
        <v>-2.1887579558301032E-22</v>
      </c>
      <c r="AS83">
        <f t="shared" si="36"/>
        <v>-3.960505916348699E-4</v>
      </c>
      <c r="AT83">
        <f t="shared" si="36"/>
        <v>-2.5875305320144788E-4</v>
      </c>
      <c r="AU83">
        <f t="shared" si="23"/>
        <v>-6.5480364483631783E-4</v>
      </c>
      <c r="AW83">
        <v>80</v>
      </c>
      <c r="AX83">
        <f>IF(Z83&gt;0, (R83*SUMPRODUCT(K83:$K$98, X83:$X$98)-K83*$AZ$3)/Z83, 0)</f>
        <v>-4.9347697267636226E+25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8"/>
        <v>500000</v>
      </c>
      <c r="S84">
        <f t="shared" si="29"/>
        <v>-3.4896649172893127E+26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-11.17163896549452</v>
      </c>
      <c r="AC84">
        <f t="shared" si="30"/>
        <v>-9.9746776477629648</v>
      </c>
      <c r="AE84">
        <f t="shared" si="31"/>
        <v>0</v>
      </c>
      <c r="AF84">
        <f t="shared" si="32"/>
        <v>0</v>
      </c>
      <c r="AG84">
        <f t="shared" si="32"/>
        <v>-3.5729353262343641E-25</v>
      </c>
      <c r="AH84">
        <f t="shared" si="33"/>
        <v>-9.7769440758496127E-20</v>
      </c>
      <c r="AI84">
        <f t="shared" si="34"/>
        <v>-9.7769798052028747E-20</v>
      </c>
      <c r="AJ84">
        <f t="shared" si="35"/>
        <v>-1.1969613177315548</v>
      </c>
      <c r="AK84">
        <f t="shared" si="49"/>
        <v>-0.78201472758461643</v>
      </c>
      <c r="AL84">
        <f t="shared" si="26"/>
        <v>-1.9789760453161711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-2.5789186125562556E-23</v>
      </c>
      <c r="AR84">
        <f t="shared" si="36"/>
        <v>-2.5789280370853751E-23</v>
      </c>
      <c r="AS84">
        <f t="shared" si="36"/>
        <v>-3.1572910685177683E-4</v>
      </c>
      <c r="AT84">
        <f t="shared" si="36"/>
        <v>-2.062763498098277E-4</v>
      </c>
      <c r="AU84">
        <f t="shared" si="23"/>
        <v>-5.2200545666160445E-4</v>
      </c>
      <c r="AW84">
        <v>81</v>
      </c>
      <c r="AX84">
        <f>IF(Z84&gt;0, (R84*SUMPRODUCT(K84:$K$98, X84:$X$98)-K84*$AZ$3)/Z84, 0)</f>
        <v>-3.4896649172893127E+26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8"/>
        <v>500000</v>
      </c>
      <c r="S85">
        <f t="shared" si="29"/>
        <v>-2.567894368339207E+27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-9.9746776477629648</v>
      </c>
      <c r="AC85">
        <f t="shared" si="30"/>
        <v>-8.9059621855026467</v>
      </c>
      <c r="AE85">
        <f t="shared" si="31"/>
        <v>0</v>
      </c>
      <c r="AF85">
        <f t="shared" si="32"/>
        <v>0</v>
      </c>
      <c r="AG85">
        <f t="shared" si="32"/>
        <v>-4.3352455884228034E-26</v>
      </c>
      <c r="AH85">
        <f t="shared" si="33"/>
        <v>-1.2414725656518961E-20</v>
      </c>
      <c r="AI85">
        <f t="shared" si="34"/>
        <v>-1.2414769008974845E-20</v>
      </c>
      <c r="AJ85">
        <f t="shared" si="35"/>
        <v>-1.0687154622603181</v>
      </c>
      <c r="AK85">
        <f t="shared" si="49"/>
        <v>-0.69822743534340759</v>
      </c>
      <c r="AL85">
        <f t="shared" si="26"/>
        <v>-1.7669428976037258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-2.9238400437103821E-24</v>
      </c>
      <c r="AR85">
        <f t="shared" si="36"/>
        <v>-2.9238502538148997E-24</v>
      </c>
      <c r="AS85">
        <f t="shared" si="36"/>
        <v>-2.5169731094688868E-4</v>
      </c>
      <c r="AT85">
        <f t="shared" si="36"/>
        <v>-1.6444224315196722E-4</v>
      </c>
      <c r="AU85">
        <f t="shared" si="23"/>
        <v>-4.1613955409885593E-4</v>
      </c>
      <c r="AW85">
        <v>82</v>
      </c>
      <c r="AX85">
        <f>IF(Z85&gt;0, (R85*SUMPRODUCT(K85:$K$98, X85:$X$98)-K85*$AZ$3)/Z85, 0)</f>
        <v>-2.567894368339207E+27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8"/>
        <v>500000</v>
      </c>
      <c r="S86">
        <f t="shared" si="29"/>
        <v>-1.9695290404792456E+28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-8.9059621855026467</v>
      </c>
      <c r="AC86">
        <f t="shared" si="30"/>
        <v>-7.9517519513416479</v>
      </c>
      <c r="AE86">
        <f t="shared" si="31"/>
        <v>0</v>
      </c>
      <c r="AF86">
        <f t="shared" si="32"/>
        <v>0</v>
      </c>
      <c r="AG86">
        <f t="shared" si="32"/>
        <v>-5.046734389231669E-27</v>
      </c>
      <c r="AH86">
        <f t="shared" si="33"/>
        <v>-1.5148878774461634E-21</v>
      </c>
      <c r="AI86">
        <f t="shared" si="34"/>
        <v>-1.5148929241805526E-21</v>
      </c>
      <c r="AJ86">
        <f t="shared" si="35"/>
        <v>-0.95421023416099882</v>
      </c>
      <c r="AK86">
        <f t="shared" si="49"/>
        <v>-0.6234173529851853</v>
      </c>
      <c r="AL86">
        <f t="shared" si="26"/>
        <v>-1.5776275871461842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-3.1855098363734439E-25</v>
      </c>
      <c r="AR86">
        <f t="shared" si="36"/>
        <v>-3.1855204486585368E-25</v>
      </c>
      <c r="AS86">
        <f t="shared" si="36"/>
        <v>-2.006515552829152E-4</v>
      </c>
      <c r="AT86">
        <f t="shared" si="36"/>
        <v>-1.3109234945150446E-4</v>
      </c>
      <c r="AU86">
        <f t="shared" si="23"/>
        <v>-3.3174390473441966E-4</v>
      </c>
      <c r="AW86">
        <v>83</v>
      </c>
      <c r="AX86">
        <f>IF(Z86&gt;0, (R86*SUMPRODUCT(K86:$K$98, X86:$X$98)-K86*$AZ$3)/Z86, 0)</f>
        <v>-1.9695290404792456E+28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8"/>
        <v>500000</v>
      </c>
      <c r="S87">
        <f t="shared" si="29"/>
        <v>-1.5773126558801959E+29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-7.9517519513416479</v>
      </c>
      <c r="AC87">
        <f t="shared" si="30"/>
        <v>-7.0997785279836139</v>
      </c>
      <c r="AE87">
        <f t="shared" si="31"/>
        <v>0</v>
      </c>
      <c r="AF87">
        <f t="shared" si="32"/>
        <v>0</v>
      </c>
      <c r="AG87">
        <f t="shared" si="32"/>
        <v>-5.6264832003310779E-28</v>
      </c>
      <c r="AH87">
        <f t="shared" si="33"/>
        <v>-1.7734474901224976E-22</v>
      </c>
      <c r="AI87">
        <f t="shared" si="34"/>
        <v>-1.773453116605698E-22</v>
      </c>
      <c r="AJ87">
        <f t="shared" si="35"/>
        <v>-0.85197342335803405</v>
      </c>
      <c r="AK87">
        <f t="shared" si="49"/>
        <v>-0.55662263659391542</v>
      </c>
      <c r="AL87">
        <f t="shared" si="26"/>
        <v>-1.4085960599519494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-3.3296514336290611E-26</v>
      </c>
      <c r="AR87">
        <f t="shared" si="36"/>
        <v>-3.3296619973632337E-26</v>
      </c>
      <c r="AS87">
        <f t="shared" si="36"/>
        <v>-1.5995819139262999E-4</v>
      </c>
      <c r="AT87">
        <f t="shared" si="36"/>
        <v>-1.0450601837651822E-4</v>
      </c>
      <c r="AU87">
        <f t="shared" si="23"/>
        <v>-2.6446420976914819E-4</v>
      </c>
      <c r="AW87">
        <v>84</v>
      </c>
      <c r="AX87">
        <f>IF(Z87&gt;0, (R87*SUMPRODUCT(K87:$K$98, X87:$X$98)-K87*$AZ$3)/Z87, 0)</f>
        <v>-1.5773126558801959E+29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8"/>
        <v>500000</v>
      </c>
      <c r="S88">
        <f t="shared" si="29"/>
        <v>-1.3215736987798736E+30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-7.0997785279836139</v>
      </c>
      <c r="AC88">
        <f t="shared" si="30"/>
        <v>-6.3390879714139405</v>
      </c>
      <c r="AE88">
        <f t="shared" si="31"/>
        <v>0</v>
      </c>
      <c r="AF88">
        <f t="shared" si="32"/>
        <v>0</v>
      </c>
      <c r="AG88">
        <f t="shared" si="32"/>
        <v>-5.9957760748288427E-29</v>
      </c>
      <c r="AH88">
        <f t="shared" si="33"/>
        <v>-1.9882563043379532E-23</v>
      </c>
      <c r="AI88">
        <f t="shared" si="34"/>
        <v>-1.9882623001140282E-23</v>
      </c>
      <c r="AJ88">
        <f t="shared" si="35"/>
        <v>-0.76069055656967333</v>
      </c>
      <c r="AK88">
        <f t="shared" si="49"/>
        <v>-0.49698449695885299</v>
      </c>
      <c r="AL88">
        <f t="shared" si="26"/>
        <v>-1.2576750535285264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-3.3329959277426157E-27</v>
      </c>
      <c r="AR88">
        <f t="shared" si="36"/>
        <v>-3.3330059787089813E-27</v>
      </c>
      <c r="AS88">
        <f t="shared" si="36"/>
        <v>-1.2751769084233896E-4</v>
      </c>
      <c r="AT88">
        <f t="shared" si="36"/>
        <v>-8.3311558016994742E-5</v>
      </c>
      <c r="AU88">
        <f t="shared" si="23"/>
        <v>-2.1082924885933372E-4</v>
      </c>
      <c r="AW88">
        <v>85</v>
      </c>
      <c r="AX88">
        <f>IF(Z88&gt;0, (R88*SUMPRODUCT(K88:$K$98, X88:$X$98)-K88*$AZ$3)/Z88, 0)</f>
        <v>-1.3215736987798736E+30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-6.3390879714139405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-2.3983104299315371E-24</v>
      </c>
      <c r="AI89">
        <f t="shared" si="34"/>
        <v>-2.3983104299315371E-24</v>
      </c>
      <c r="AJ89">
        <f t="shared" si="35"/>
        <v>-6.3390879714139405</v>
      </c>
      <c r="AK89">
        <f t="shared" si="49"/>
        <v>-0.44373615799897587</v>
      </c>
      <c r="AL89">
        <f t="shared" si="26"/>
        <v>-6.7828241294129166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-3.5896308448514326E-28</v>
      </c>
      <c r="AR89">
        <f t="shared" si="36"/>
        <v>-3.5896308448514326E-28</v>
      </c>
      <c r="AS89">
        <f t="shared" si="36"/>
        <v>-9.4879234257692609E-4</v>
      </c>
      <c r="AT89">
        <f t="shared" si="36"/>
        <v>-6.6415463980384827E-5</v>
      </c>
      <c r="AU89">
        <f t="shared" si="23"/>
        <v>-1.0152078065573109E-3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74033.041984507247</v>
      </c>
      <c r="AO91" s="8">
        <f t="shared" si="50"/>
        <v>-7403.3041984507254</v>
      </c>
      <c r="AP91" s="8">
        <f t="shared" si="50"/>
        <v>-220.28027557741964</v>
      </c>
      <c r="AQ91" s="8">
        <f t="shared" si="50"/>
        <v>-37815.022568758352</v>
      </c>
      <c r="AR91" s="8">
        <f t="shared" si="50"/>
        <v>28594.434941720756</v>
      </c>
      <c r="AS91" s="8">
        <f t="shared" si="50"/>
        <v>-9710.4229338556743</v>
      </c>
      <c r="AT91" s="8">
        <f t="shared" si="50"/>
        <v>3160.4963129172966</v>
      </c>
      <c r="AU91" s="8">
        <f t="shared" si="50"/>
        <v>22044.508320782399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F0F5-AD69-45E7-B465-BB9EAF2C00AE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170609.86409399775</v>
      </c>
      <c r="K3">
        <v>1</v>
      </c>
      <c r="L3" s="2">
        <v>0</v>
      </c>
      <c r="O3">
        <f>$C$3</f>
        <v>170609.86409399775</v>
      </c>
      <c r="P3">
        <f>O3*C5</f>
        <v>17060.986409399775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170609.86409399775</v>
      </c>
      <c r="AF3">
        <f t="shared" ref="AF3:AG34" si="4">-$Z3*P3</f>
        <v>-17060.986409399775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153448.87768459797</v>
      </c>
      <c r="AJ3">
        <f t="shared" ref="AJ3:AJ66" si="7">AB3-AC3</f>
        <v>0</v>
      </c>
      <c r="AL3">
        <f t="shared" ref="AL3:AL34" si="8">SUM(AI3:AK3)</f>
        <v>153448.87768459797</v>
      </c>
      <c r="AN3">
        <f t="shared" ref="AN3:AU34" si="9">AE3*$K3</f>
        <v>170609.86409399775</v>
      </c>
      <c r="AO3">
        <f t="shared" si="9"/>
        <v>-17060.986409399775</v>
      </c>
      <c r="AP3">
        <f t="shared" si="9"/>
        <v>-100</v>
      </c>
      <c r="AQ3">
        <f t="shared" si="9"/>
        <v>0</v>
      </c>
      <c r="AR3">
        <f t="shared" si="9"/>
        <v>153448.87768459797</v>
      </c>
      <c r="AS3">
        <f t="shared" si="9"/>
        <v>0</v>
      </c>
      <c r="AT3">
        <f t="shared" si="9"/>
        <v>0</v>
      </c>
      <c r="AU3">
        <f t="shared" si="9"/>
        <v>153448.87768459797</v>
      </c>
      <c r="AW3">
        <v>0</v>
      </c>
      <c r="AX3">
        <f>IF(Z3&gt;0, (R3*SUMPRODUCT(K3:$K$98, X3:$X$98)-K3*$AZ$3)/Z3, 0)</f>
        <v>0</v>
      </c>
      <c r="AZ3">
        <f>C6*ABS(SUMPRODUCT(X4:X79, K4:K79))/1</f>
        <v>92470.060327147046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500000</v>
      </c>
      <c r="S4">
        <f t="shared" si="1"/>
        <v>6279.3634737406428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6202.6283585426572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-1110.1030000000001</v>
      </c>
      <c r="AI4">
        <f t="shared" si="6"/>
        <v>-1110.1030000000001</v>
      </c>
      <c r="AJ4">
        <f t="shared" si="7"/>
        <v>-6202.6283585426572</v>
      </c>
      <c r="AK4">
        <f>G4*SUM(AB4, AE4:AF4)</f>
        <v>0</v>
      </c>
      <c r="AL4">
        <f t="shared" si="8"/>
        <v>-7312.7313585426573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-1035.640451534658</v>
      </c>
      <c r="AR4">
        <f t="shared" si="9"/>
        <v>-1035.640451534658</v>
      </c>
      <c r="AS4">
        <f t="shared" si="9"/>
        <v>-5786.5737088745755</v>
      </c>
      <c r="AT4">
        <f t="shared" si="9"/>
        <v>0</v>
      </c>
      <c r="AU4">
        <f t="shared" si="9"/>
        <v>-6822.214160409233</v>
      </c>
      <c r="AW4">
        <v>1</v>
      </c>
      <c r="AX4">
        <f>IF(Z4&gt;0, (R4*SUMPRODUCT(K4:$K$98, X4:$X$98)-K4*$AZ$3)/Z4, 0)</f>
        <v>6279.3634737406428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500000</v>
      </c>
      <c r="S5">
        <f t="shared" si="1"/>
        <v>12672.121731985357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6202.6283585426572</v>
      </c>
      <c r="AC5">
        <f t="shared" si="2"/>
        <v>12362.529895223401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-1166.4676770649091</v>
      </c>
      <c r="AI5">
        <f t="shared" si="6"/>
        <v>-1178.6622903237326</v>
      </c>
      <c r="AJ5">
        <f t="shared" si="7"/>
        <v>-6159.9015366807434</v>
      </c>
      <c r="AK5">
        <f>G5*SUM(AB5, AE5:AF5)</f>
        <v>254.30776270024896</v>
      </c>
      <c r="AL5">
        <f t="shared" si="8"/>
        <v>-7084.2560643042279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-997.45586301384128</v>
      </c>
      <c r="AR5">
        <f t="shared" si="9"/>
        <v>-1007.8835745838746</v>
      </c>
      <c r="AS5">
        <f t="shared" si="9"/>
        <v>-5267.3811920879116</v>
      </c>
      <c r="AT5">
        <f t="shared" si="9"/>
        <v>217.46060684129938</v>
      </c>
      <c r="AU5">
        <f t="shared" si="9"/>
        <v>-6057.8041598304872</v>
      </c>
      <c r="AW5">
        <v>2</v>
      </c>
      <c r="AX5">
        <f>IF(Z5&gt;0, (R5*SUMPRODUCT(K5:$K$98, X5:$X$98)-K5*$AZ$3)/Z5, 0)</f>
        <v>12672.121731985357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500000</v>
      </c>
      <c r="S6">
        <f t="shared" si="1"/>
        <v>19831.526775005837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12362.529895223401</v>
      </c>
      <c r="AC6">
        <f t="shared" si="2"/>
        <v>19104.632050136686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-1233.4314748316458</v>
      </c>
      <c r="AI6">
        <f t="shared" si="6"/>
        <v>-1245.4733061710101</v>
      </c>
      <c r="AJ6">
        <f t="shared" si="7"/>
        <v>-6742.1021549132856</v>
      </c>
      <c r="AK6">
        <f>G6*SUM(AB6, AE6:AF6)</f>
        <v>723.20799887056899</v>
      </c>
      <c r="AL6">
        <f t="shared" si="8"/>
        <v>-7264.3674622137269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-951.48141035450362</v>
      </c>
      <c r="AR6">
        <f t="shared" si="9"/>
        <v>-960.77059982292815</v>
      </c>
      <c r="AS6">
        <f t="shared" si="9"/>
        <v>-5200.9252220409153</v>
      </c>
      <c r="AT6">
        <f t="shared" si="9"/>
        <v>557.88990372485046</v>
      </c>
      <c r="AU6">
        <f t="shared" si="9"/>
        <v>-5603.8059181389926</v>
      </c>
      <c r="AW6">
        <v>3</v>
      </c>
      <c r="AX6">
        <f>IF(Z6&gt;0, (R6*SUMPRODUCT(K6:$K$98, X6:$X$98)-K6*$AZ$3)/Z6, 0)</f>
        <v>19831.526775005837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500000</v>
      </c>
      <c r="S7">
        <f t="shared" si="1"/>
        <v>25849.007548765003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19104.632050136686</v>
      </c>
      <c r="AC7">
        <f t="shared" si="2"/>
        <v>24584.807538590256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-1310.0712919627483</v>
      </c>
      <c r="AI7">
        <f t="shared" si="6"/>
        <v>-1321.9599532064199</v>
      </c>
      <c r="AJ7">
        <f t="shared" si="7"/>
        <v>-5480.1754884535694</v>
      </c>
      <c r="AK7">
        <f>G7*SUM(AB7, AE7:AF7)</f>
        <v>938.03743366171125</v>
      </c>
      <c r="AL7">
        <f t="shared" si="8"/>
        <v>-5864.0980079982783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-919.48151573698328</v>
      </c>
      <c r="AR7">
        <f t="shared" si="9"/>
        <v>-927.82564504313518</v>
      </c>
      <c r="AS7">
        <f t="shared" si="9"/>
        <v>-3846.2945456034249</v>
      </c>
      <c r="AT7">
        <f t="shared" si="9"/>
        <v>658.36728627881837</v>
      </c>
      <c r="AU7">
        <f t="shared" si="9"/>
        <v>-4115.7529043677423</v>
      </c>
      <c r="AW7">
        <v>4</v>
      </c>
      <c r="AX7">
        <f>IF(Z7&gt;0, (R7*SUMPRODUCT(K7:$K$98, X7:$X$98)-K7*$AZ$3)/Z7, 0)</f>
        <v>25849.007548765003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500000</v>
      </c>
      <c r="S8">
        <f t="shared" si="1"/>
        <v>29848.859771136798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24584.807538590256</v>
      </c>
      <c r="AC8">
        <f t="shared" si="2"/>
        <v>27984.767945786618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-2016.496703484715</v>
      </c>
      <c r="AI8">
        <f t="shared" si="6"/>
        <v>-2028.2160656983629</v>
      </c>
      <c r="AJ8">
        <f t="shared" si="7"/>
        <v>-3399.9604071963622</v>
      </c>
      <c r="AK8">
        <f t="shared" ref="AK8:AK71" si="22">G8*SUM(AB8:AB8, AE8:AF8)</f>
        <v>523.65640057197243</v>
      </c>
      <c r="AL8">
        <f t="shared" si="8"/>
        <v>-4904.5200723227535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-1321.0963255469819</v>
      </c>
      <c r="AR8">
        <f t="shared" si="9"/>
        <v>-1328.7741989258222</v>
      </c>
      <c r="AS8">
        <f t="shared" si="9"/>
        <v>-2227.4646882339334</v>
      </c>
      <c r="AT8">
        <f t="shared" si="9"/>
        <v>343.07050710734529</v>
      </c>
      <c r="AU8">
        <f t="shared" si="9"/>
        <v>-3213.1683800524106</v>
      </c>
      <c r="AW8">
        <v>5</v>
      </c>
      <c r="AX8">
        <f>IF(Z8&gt;0, (R8*SUMPRODUCT(K8:$K$98, X8:$X$98)-K8*$AZ$3)/Z8, 0)</f>
        <v>29848.859771136798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500000</v>
      </c>
      <c r="S9">
        <f t="shared" si="1"/>
        <v>32375.698603542041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27984.767945786618</v>
      </c>
      <c r="AC9">
        <f t="shared" si="2"/>
        <v>29870.879625321832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-2770.3719103494263</v>
      </c>
      <c r="AI9">
        <f t="shared" si="6"/>
        <v>-2781.9048196431791</v>
      </c>
      <c r="AJ9">
        <f t="shared" si="7"/>
        <v>-1886.1116795352136</v>
      </c>
      <c r="AK9">
        <f t="shared" si="22"/>
        <v>165.11013088014104</v>
      </c>
      <c r="AL9">
        <f t="shared" si="8"/>
        <v>-4502.9063682982523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-1718.9064985695798</v>
      </c>
      <c r="AR9">
        <f t="shared" si="9"/>
        <v>-1726.0622138937165</v>
      </c>
      <c r="AS9">
        <f t="shared" si="9"/>
        <v>-1170.2579032329795</v>
      </c>
      <c r="AT9">
        <f t="shared" si="9"/>
        <v>102.44432377086568</v>
      </c>
      <c r="AU9">
        <f t="shared" si="9"/>
        <v>-2793.8757933558309</v>
      </c>
      <c r="AW9">
        <v>6</v>
      </c>
      <c r="AX9">
        <f>IF(Z9&gt;0, (R9*SUMPRODUCT(K9:$K$98, X9:$X$98)-K9*$AZ$3)/Z9, 0)</f>
        <v>32375.698603542041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500000</v>
      </c>
      <c r="S10">
        <f t="shared" si="1"/>
        <v>34311.588474969009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29870.879625321832</v>
      </c>
      <c r="AC10">
        <f t="shared" si="2"/>
        <v>31096.60338938202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-3553.0513141573515</v>
      </c>
      <c r="AI10">
        <f t="shared" si="6"/>
        <v>-3564.3800680753125</v>
      </c>
      <c r="AJ10">
        <f t="shared" si="7"/>
        <v>-1225.7237640601888</v>
      </c>
      <c r="AK10">
        <f t="shared" si="22"/>
        <v>122.47060646381952</v>
      </c>
      <c r="AL10">
        <f t="shared" si="8"/>
        <v>-4667.6332256716814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-2091.3843064246093</v>
      </c>
      <c r="AR10">
        <f t="shared" si="9"/>
        <v>-2098.0525968770903</v>
      </c>
      <c r="AS10">
        <f t="shared" si="9"/>
        <v>-721.48112073499135</v>
      </c>
      <c r="AT10">
        <f t="shared" si="9"/>
        <v>72.088208615552034</v>
      </c>
      <c r="AU10">
        <f t="shared" si="9"/>
        <v>-2747.4455089965295</v>
      </c>
      <c r="AW10">
        <v>7</v>
      </c>
      <c r="AX10">
        <f>IF(Z10&gt;0, (R10*SUMPRODUCT(K10:$K$98, X10:$X$98)-K10*$AZ$3)/Z10, 0)</f>
        <v>34311.588474969009</v>
      </c>
    </row>
    <row r="11" spans="1:52" x14ac:dyDescent="0.25">
      <c r="A11" t="s">
        <v>33</v>
      </c>
      <c r="C11" s="12">
        <f>AU81</f>
        <v>49547.18270790828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500000</v>
      </c>
      <c r="S11">
        <f t="shared" si="1"/>
        <v>35699.865150432612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31096.60338938202</v>
      </c>
      <c r="AC11">
        <f t="shared" si="2"/>
        <v>31715.310579865083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-4424.9523708352453</v>
      </c>
      <c r="AI11">
        <f t="shared" si="6"/>
        <v>-4436.0572134047561</v>
      </c>
      <c r="AJ11">
        <f t="shared" si="7"/>
        <v>-618.70719048306273</v>
      </c>
      <c r="AK11">
        <f t="shared" si="22"/>
        <v>74.631848134516844</v>
      </c>
      <c r="AL11">
        <f t="shared" si="8"/>
        <v>-4980.1325557533019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-2474.9140779444047</v>
      </c>
      <c r="AR11">
        <f t="shared" si="9"/>
        <v>-2481.1251123026004</v>
      </c>
      <c r="AS11">
        <f t="shared" si="9"/>
        <v>-346.0482752185934</v>
      </c>
      <c r="AT11">
        <f t="shared" si="9"/>
        <v>41.742237233676612</v>
      </c>
      <c r="AU11">
        <f t="shared" si="9"/>
        <v>-2785.4311502875171</v>
      </c>
      <c r="AW11">
        <v>8</v>
      </c>
      <c r="AX11">
        <f>IF(Z11&gt;0, (R11*SUMPRODUCT(K11:$K$98, X11:$X$98)-K11*$AZ$3)/Z11, 0)</f>
        <v>35699.865150432612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500000</v>
      </c>
      <c r="S12">
        <f t="shared" si="1"/>
        <v>36617.153201875975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31715.310579865083</v>
      </c>
      <c r="AC12">
        <f t="shared" si="2"/>
        <v>31810.879792398755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-5380.4805653145595</v>
      </c>
      <c r="AI12">
        <f t="shared" si="6"/>
        <v>-5391.339847444242</v>
      </c>
      <c r="AJ12">
        <f t="shared" si="7"/>
        <v>-95.569212533671816</v>
      </c>
      <c r="AK12">
        <f t="shared" si="22"/>
        <v>72.945214333689691</v>
      </c>
      <c r="AL12">
        <f t="shared" si="8"/>
        <v>-5413.9638456442244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-2859.7826187553633</v>
      </c>
      <c r="AR12">
        <f t="shared" si="9"/>
        <v>-2865.5544426490924</v>
      </c>
      <c r="AS12">
        <f t="shared" si="9"/>
        <v>-50.796052429557193</v>
      </c>
      <c r="AT12">
        <f t="shared" si="9"/>
        <v>38.771156877262044</v>
      </c>
      <c r="AU12">
        <f t="shared" si="9"/>
        <v>-2877.5793382013876</v>
      </c>
      <c r="AW12">
        <v>9</v>
      </c>
      <c r="AX12">
        <f>IF(Z12&gt;0, (R12*SUMPRODUCT(K12:$K$98, X12:$X$98)-K12*$AZ$3)/Z12, 0)</f>
        <v>36617.153201875975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500000</v>
      </c>
      <c r="S13">
        <f t="shared" si="1"/>
        <v>37037.041694972555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31810.879792398755</v>
      </c>
      <c r="AC13">
        <f t="shared" si="2"/>
        <v>31380.506531487874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-6390.7874387138454</v>
      </c>
      <c r="AI13">
        <f t="shared" si="6"/>
        <v>-6401.3783583362638</v>
      </c>
      <c r="AJ13">
        <f t="shared" si="7"/>
        <v>430.37326091088107</v>
      </c>
      <c r="AK13">
        <f t="shared" si="22"/>
        <v>63.621759584797509</v>
      </c>
      <c r="AL13">
        <f t="shared" si="8"/>
        <v>-5907.3833378405852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-3228.8702112541382</v>
      </c>
      <c r="AR13">
        <f t="shared" si="9"/>
        <v>-3234.2211488665298</v>
      </c>
      <c r="AS13">
        <f t="shared" si="9"/>
        <v>217.44102979508762</v>
      </c>
      <c r="AT13">
        <f t="shared" si="9"/>
        <v>32.144145972764115</v>
      </c>
      <c r="AU13">
        <f t="shared" si="9"/>
        <v>-2984.6359730986783</v>
      </c>
      <c r="AW13">
        <v>10</v>
      </c>
      <c r="AX13">
        <f>IF(Z13&gt;0, (R13*SUMPRODUCT(K13:$K$98, X13:$X$98)-K13*$AZ$3)/Z13, 0)</f>
        <v>37037.041694972555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500000</v>
      </c>
      <c r="S14">
        <f t="shared" si="1"/>
        <v>36964.409762331241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31380.506531487874</v>
      </c>
      <c r="AC14">
        <f t="shared" si="2"/>
        <v>30452.516217266362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-7483.7056344523889</v>
      </c>
      <c r="AI14">
        <f t="shared" si="6"/>
        <v>-7494.0035522377211</v>
      </c>
      <c r="AJ14">
        <f t="shared" si="7"/>
        <v>927.99031422151165</v>
      </c>
      <c r="AK14">
        <f t="shared" si="22"/>
        <v>56.484911756678173</v>
      </c>
      <c r="AL14">
        <f t="shared" si="8"/>
        <v>-6509.5283262595312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-3594.8414900575008</v>
      </c>
      <c r="AR14">
        <f t="shared" si="9"/>
        <v>-3599.7881547078964</v>
      </c>
      <c r="AS14">
        <f t="shared" si="9"/>
        <v>445.765540079142</v>
      </c>
      <c r="AT14">
        <f t="shared" si="9"/>
        <v>27.132855601689052</v>
      </c>
      <c r="AU14">
        <f t="shared" si="9"/>
        <v>-3126.8897590270653</v>
      </c>
      <c r="AW14">
        <v>11</v>
      </c>
      <c r="AX14">
        <f>IF(Z14&gt;0, (R14*SUMPRODUCT(K14:$K$98, X14:$X$98)-K14*$AZ$3)/Z14, 0)</f>
        <v>36964.409762331241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500000</v>
      </c>
      <c r="S15">
        <f t="shared" si="1"/>
        <v>36499.938139919221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30452.516217266362</v>
      </c>
      <c r="AC15">
        <f t="shared" si="2"/>
        <v>29137.384923531165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-8654.6086065693489</v>
      </c>
      <c r="AI15">
        <f t="shared" si="6"/>
        <v>-8664.5871799616634</v>
      </c>
      <c r="AJ15">
        <f t="shared" si="7"/>
        <v>1315.1312937351977</v>
      </c>
      <c r="AK15">
        <f t="shared" si="22"/>
        <v>124.85531649079209</v>
      </c>
      <c r="AL15">
        <f t="shared" si="8"/>
        <v>-7224.6005697356741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-3943.9251844663968</v>
      </c>
      <c r="AR15">
        <f t="shared" si="9"/>
        <v>-3948.4724434697819</v>
      </c>
      <c r="AS15">
        <f t="shared" si="9"/>
        <v>599.30837615291523</v>
      </c>
      <c r="AT15">
        <f t="shared" si="9"/>
        <v>56.896856866384724</v>
      </c>
      <c r="AU15">
        <f t="shared" si="9"/>
        <v>-3292.2672104504823</v>
      </c>
      <c r="AW15">
        <v>12</v>
      </c>
      <c r="AX15">
        <f>IF(Z15&gt;0, (R15*SUMPRODUCT(K15:$K$98, X15:$X$98)-K15*$AZ$3)/Z15, 0)</f>
        <v>36499.938139919221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500000</v>
      </c>
      <c r="S16">
        <f t="shared" si="1"/>
        <v>35640.317288243721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29137.384923531165</v>
      </c>
      <c r="AC16">
        <f t="shared" si="2"/>
        <v>27469.617773522798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-9778.7057604103666</v>
      </c>
      <c r="AI16">
        <f t="shared" si="6"/>
        <v>-9788.3400804247485</v>
      </c>
      <c r="AJ16">
        <f t="shared" si="7"/>
        <v>1667.767150008367</v>
      </c>
      <c r="AK16">
        <f t="shared" si="22"/>
        <v>206.87543295707127</v>
      </c>
      <c r="AL16">
        <f t="shared" si="8"/>
        <v>-7913.6974974593104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-4215.4752253053093</v>
      </c>
      <c r="AR16">
        <f t="shared" si="9"/>
        <v>-4219.6284576786275</v>
      </c>
      <c r="AS16">
        <f t="shared" si="9"/>
        <v>718.95312883852228</v>
      </c>
      <c r="AT16">
        <f t="shared" si="9"/>
        <v>89.18135832305137</v>
      </c>
      <c r="AU16">
        <f t="shared" si="9"/>
        <v>-3411.4939705170536</v>
      </c>
      <c r="AW16">
        <v>13</v>
      </c>
      <c r="AX16">
        <f>IF(Z16&gt;0, (R16*SUMPRODUCT(K16:$K$98, X16:$X$98)-K16*$AZ$3)/Z16, 0)</f>
        <v>35640.317288243721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500000</v>
      </c>
      <c r="S17">
        <f t="shared" si="1"/>
        <v>34595.455815697445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27469.617773522798</v>
      </c>
      <c r="AC17">
        <f t="shared" si="2"/>
        <v>25644.853089557764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-10880.032197021867</v>
      </c>
      <c r="AI17">
        <f t="shared" si="6"/>
        <v>-10889.298173031179</v>
      </c>
      <c r="AJ17">
        <f t="shared" si="7"/>
        <v>1824.7646839650333</v>
      </c>
      <c r="AK17">
        <f t="shared" si="22"/>
        <v>379.08072527461462</v>
      </c>
      <c r="AL17">
        <f t="shared" si="8"/>
        <v>-8685.4527637915307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-4408.9518644275195</v>
      </c>
      <c r="AR17">
        <f t="shared" si="9"/>
        <v>-4412.7067469004942</v>
      </c>
      <c r="AS17">
        <f t="shared" si="9"/>
        <v>739.45550066582746</v>
      </c>
      <c r="AT17">
        <f t="shared" si="9"/>
        <v>153.61615114756168</v>
      </c>
      <c r="AU17">
        <f t="shared" si="9"/>
        <v>-3519.6350950871051</v>
      </c>
      <c r="AW17">
        <v>14</v>
      </c>
      <c r="AX17">
        <f>IF(Z17&gt;0, (R17*SUMPRODUCT(K17:$K$98, X17:$X$98)-K17*$AZ$3)/Z17, 0)</f>
        <v>34595.455815697445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500000</v>
      </c>
      <c r="S18">
        <f t="shared" si="1"/>
        <v>33441.359357561596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25644.853089557764</v>
      </c>
      <c r="AC18">
        <f t="shared" si="2"/>
        <v>23739.626278692707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-11988.551780887372</v>
      </c>
      <c r="AI18">
        <f t="shared" si="6"/>
        <v>-11997.425383342068</v>
      </c>
      <c r="AJ18">
        <f t="shared" si="7"/>
        <v>1905.2268108650569</v>
      </c>
      <c r="AK18">
        <f t="shared" si="22"/>
        <v>553.92882673444774</v>
      </c>
      <c r="AL18">
        <f t="shared" si="8"/>
        <v>-9538.2697457425638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-4533.558198760511</v>
      </c>
      <c r="AR18">
        <f t="shared" si="9"/>
        <v>-4536.9138161775509</v>
      </c>
      <c r="AS18">
        <f t="shared" si="9"/>
        <v>720.4753990941424</v>
      </c>
      <c r="AT18">
        <f t="shared" si="9"/>
        <v>209.47222148844625</v>
      </c>
      <c r="AU18">
        <f t="shared" si="9"/>
        <v>-3606.9661955949628</v>
      </c>
      <c r="AW18">
        <v>15</v>
      </c>
      <c r="AX18">
        <f>IF(Z18&gt;0, (R18*SUMPRODUCT(K18:$K$98, X18:$X$98)-K18*$AZ$3)/Z18, 0)</f>
        <v>33441.359357561596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500000</v>
      </c>
      <c r="S19">
        <f t="shared" si="1"/>
        <v>31883.323217067318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23739.626278692707</v>
      </c>
      <c r="AC19">
        <f t="shared" si="2"/>
        <v>21563.80641105782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-13227.172840461237</v>
      </c>
      <c r="AI19">
        <f t="shared" si="6"/>
        <v>-13235.627027570376</v>
      </c>
      <c r="AJ19">
        <f t="shared" si="7"/>
        <v>2175.8198676348875</v>
      </c>
      <c r="AK19">
        <f t="shared" si="22"/>
        <v>529.39366601484733</v>
      </c>
      <c r="AL19">
        <f t="shared" si="8"/>
        <v>-10530.413493920641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-4664.694373249311</v>
      </c>
      <c r="AR19">
        <f t="shared" si="9"/>
        <v>-4667.6758266191318</v>
      </c>
      <c r="AS19">
        <f t="shared" si="9"/>
        <v>767.32456861179128</v>
      </c>
      <c r="AT19">
        <f t="shared" si="9"/>
        <v>186.69595422079419</v>
      </c>
      <c r="AU19">
        <f t="shared" si="9"/>
        <v>-3713.6553037865465</v>
      </c>
      <c r="AW19">
        <v>16</v>
      </c>
      <c r="AX19">
        <f>IF(Z19&gt;0, (R19*SUMPRODUCT(K19:$K$98, X19:$X$98)-K19*$AZ$3)/Z19, 0)</f>
        <v>31883.323217067318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500000</v>
      </c>
      <c r="S20">
        <f t="shared" si="1"/>
        <v>28992.048499912136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21563.80641105782</v>
      </c>
      <c r="AC20">
        <f t="shared" si="2"/>
        <v>18578.662009348649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-14376.197738066621</v>
      </c>
      <c r="AI20">
        <f t="shared" si="6"/>
        <v>-14384.207978361217</v>
      </c>
      <c r="AJ20">
        <f t="shared" si="7"/>
        <v>2985.1444017091708</v>
      </c>
      <c r="AK20">
        <f t="shared" si="22"/>
        <v>92.724367567548626</v>
      </c>
      <c r="AL20">
        <f t="shared" si="8"/>
        <v>-11306.339209084497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-4808.7920504917129</v>
      </c>
      <c r="AR20">
        <f t="shared" si="9"/>
        <v>-4811.4714501878634</v>
      </c>
      <c r="AS20">
        <f t="shared" si="9"/>
        <v>998.5212314170227</v>
      </c>
      <c r="AT20">
        <f t="shared" si="9"/>
        <v>31.016003658952531</v>
      </c>
      <c r="AU20">
        <f t="shared" si="9"/>
        <v>-3781.9342151118881</v>
      </c>
      <c r="AW20">
        <v>17</v>
      </c>
      <c r="AX20">
        <f>IF(Z20&gt;0, (R20*SUMPRODUCT(K20:$K$98, X20:$X$98)-K20*$AZ$3)/Z20, 0)</f>
        <v>28992.048499912136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500000</v>
      </c>
      <c r="S21">
        <f t="shared" si="1"/>
        <v>25318.140750431361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18578.662009348649</v>
      </c>
      <c r="AC21">
        <f t="shared" si="2"/>
        <v>15287.591941591512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-15295.669830809235</v>
      </c>
      <c r="AI21">
        <f t="shared" si="6"/>
        <v>-15303.217576955114</v>
      </c>
      <c r="AJ21">
        <f t="shared" si="7"/>
        <v>3291.0700677571367</v>
      </c>
      <c r="AK21">
        <f t="shared" si="22"/>
        <v>29.72585921495784</v>
      </c>
      <c r="AL21">
        <f t="shared" si="8"/>
        <v>-11982.42164998302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-4865.3028884627247</v>
      </c>
      <c r="AR21">
        <f t="shared" si="9"/>
        <v>-4867.7037033032075</v>
      </c>
      <c r="AS21">
        <f t="shared" si="9"/>
        <v>1046.8356655123273</v>
      </c>
      <c r="AT21">
        <f t="shared" si="9"/>
        <v>9.4553105748438551</v>
      </c>
      <c r="AU21">
        <f t="shared" si="9"/>
        <v>-3811.4127272160367</v>
      </c>
      <c r="AW21">
        <v>18</v>
      </c>
      <c r="AX21">
        <f>IF(Z21&gt;0, (R21*SUMPRODUCT(K21:$K$98, X21:$X$98)-K21*$AZ$3)/Z21, 0)</f>
        <v>25318.140750431361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500000</v>
      </c>
      <c r="S22">
        <f t="shared" si="1"/>
        <v>21878.892877017985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15287.591941591512</v>
      </c>
      <c r="AC22">
        <f t="shared" si="2"/>
        <v>12372.184839399568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-16148.267925407332</v>
      </c>
      <c r="AI22">
        <f t="shared" si="6"/>
        <v>-16155.336487393617</v>
      </c>
      <c r="AJ22">
        <f t="shared" si="7"/>
        <v>2915.4071021919444</v>
      </c>
      <c r="AK22">
        <f t="shared" si="22"/>
        <v>321.03943077342177</v>
      </c>
      <c r="AL22">
        <f t="shared" si="8"/>
        <v>-12918.88995442825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-4795.9854571832202</v>
      </c>
      <c r="AR22">
        <f t="shared" si="9"/>
        <v>-4798.0847981556399</v>
      </c>
      <c r="AS22">
        <f t="shared" si="9"/>
        <v>865.86686129240366</v>
      </c>
      <c r="AT22">
        <f t="shared" si="9"/>
        <v>95.347714583629056</v>
      </c>
      <c r="AU22">
        <f t="shared" si="9"/>
        <v>-3836.8702222796073</v>
      </c>
      <c r="AW22">
        <v>19</v>
      </c>
      <c r="AX22">
        <f>IF(Z22&gt;0, (R22*SUMPRODUCT(K22:$K$98, X22:$X$98)-K22*$AZ$3)/Z22, 0)</f>
        <v>21878.892877017985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500000</v>
      </c>
      <c r="S23">
        <f t="shared" si="1"/>
        <v>19992.726716105783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12372.184839399568</v>
      </c>
      <c r="AC23">
        <f t="shared" si="2"/>
        <v>10518.698053651151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-16851.936678656093</v>
      </c>
      <c r="AI23">
        <f t="shared" si="6"/>
        <v>-16858.513256605551</v>
      </c>
      <c r="AJ23">
        <f t="shared" si="7"/>
        <v>1853.4867857484169</v>
      </c>
      <c r="AK23">
        <f t="shared" si="22"/>
        <v>866.05293875796986</v>
      </c>
      <c r="AL23">
        <f t="shared" si="8"/>
        <v>-14138.973532099164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-4468.7257973569303</v>
      </c>
      <c r="AR23">
        <f t="shared" si="9"/>
        <v>-4470.4697466786893</v>
      </c>
      <c r="AS23">
        <f t="shared" si="9"/>
        <v>491.49984197511583</v>
      </c>
      <c r="AT23">
        <f t="shared" si="9"/>
        <v>229.65628123954937</v>
      </c>
      <c r="AU23">
        <f t="shared" si="9"/>
        <v>-3749.3136234640242</v>
      </c>
      <c r="AW23">
        <v>20</v>
      </c>
      <c r="AX23">
        <f>IF(Z23&gt;0, (R23*SUMPRODUCT(K23:$K$98, X23:$X$98)-K23*$AZ$3)/Z23, 0)</f>
        <v>19992.726716105783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500000</v>
      </c>
      <c r="S24">
        <f t="shared" si="1"/>
        <v>17857.074689325349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10518.698053651151</v>
      </c>
      <c r="AC24">
        <f t="shared" si="2"/>
        <v>8677.2032129324325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-17469.86935138937</v>
      </c>
      <c r="AI24">
        <f t="shared" si="6"/>
        <v>-17475.943416825547</v>
      </c>
      <c r="AJ24">
        <f t="shared" si="7"/>
        <v>1841.4948407187185</v>
      </c>
      <c r="AK24">
        <f t="shared" si="22"/>
        <v>736.30886375558066</v>
      </c>
      <c r="AL24">
        <f t="shared" si="8"/>
        <v>-14898.139712351247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-4136.2380254048585</v>
      </c>
      <c r="AR24">
        <f t="shared" si="9"/>
        <v>-4137.6761460868493</v>
      </c>
      <c r="AS24">
        <f t="shared" si="9"/>
        <v>435.99988245830019</v>
      </c>
      <c r="AT24">
        <f t="shared" si="9"/>
        <v>174.33151098329577</v>
      </c>
      <c r="AU24">
        <f t="shared" si="9"/>
        <v>-3527.3447526452533</v>
      </c>
      <c r="AW24">
        <v>21</v>
      </c>
      <c r="AX24">
        <f>IF(Z24&gt;0, (R24*SUMPRODUCT(K24:$K$98, X24:$X$98)-K24*$AZ$3)/Z24, 0)</f>
        <v>17857.074689325349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500000</v>
      </c>
      <c r="S25">
        <f t="shared" si="1"/>
        <v>15476.421370588019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8677.2032129324325</v>
      </c>
      <c r="AC25">
        <f t="shared" si="2"/>
        <v>6886.7071130974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-18042.696255647814</v>
      </c>
      <c r="AI25">
        <f t="shared" si="6"/>
        <v>-18048.258513023236</v>
      </c>
      <c r="AJ25">
        <f t="shared" si="7"/>
        <v>1790.4960998350325</v>
      </c>
      <c r="AK25">
        <f t="shared" si="22"/>
        <v>607.40422490527033</v>
      </c>
      <c r="AL25">
        <f t="shared" si="8"/>
        <v>-15650.358188282933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-3814.1632822793113</v>
      </c>
      <c r="AR25">
        <f t="shared" si="9"/>
        <v>-3815.3391241572281</v>
      </c>
      <c r="AS25">
        <f t="shared" si="9"/>
        <v>378.50465275761485</v>
      </c>
      <c r="AT25">
        <f t="shared" si="9"/>
        <v>128.40314215287029</v>
      </c>
      <c r="AU25">
        <f t="shared" si="9"/>
        <v>-3308.4313292467427</v>
      </c>
      <c r="AW25">
        <v>22</v>
      </c>
      <c r="AX25">
        <f>IF(Z25&gt;0, (R25*SUMPRODUCT(K25:$K$98, X25:$X$98)-K25*$AZ$3)/Z25, 0)</f>
        <v>15476.421370588019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500000</v>
      </c>
      <c r="S26">
        <f t="shared" si="1"/>
        <v>12797.416027158832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6886.7071130974</v>
      </c>
      <c r="AC26">
        <f t="shared" si="2"/>
        <v>5166.9562643625795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-18390.409906424964</v>
      </c>
      <c r="AI26">
        <f t="shared" si="6"/>
        <v>-18395.456780978973</v>
      </c>
      <c r="AJ26">
        <f t="shared" si="7"/>
        <v>1719.7508487348205</v>
      </c>
      <c r="AK26">
        <f t="shared" si="22"/>
        <v>482.06949791681802</v>
      </c>
      <c r="AL26">
        <f t="shared" si="8"/>
        <v>-16193.636434327334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-3471.1328032128913</v>
      </c>
      <c r="AR26">
        <f t="shared" si="9"/>
        <v>-3472.0853851241845</v>
      </c>
      <c r="AS26">
        <f t="shared" si="9"/>
        <v>324.59763620119844</v>
      </c>
      <c r="AT26">
        <f t="shared" si="9"/>
        <v>90.98912183914041</v>
      </c>
      <c r="AU26">
        <f t="shared" si="9"/>
        <v>-3056.4986270838453</v>
      </c>
      <c r="AW26">
        <v>23</v>
      </c>
      <c r="AX26">
        <f>IF(Z26&gt;0, (R26*SUMPRODUCT(K26:$K$98, X26:$X$98)-K26*$AZ$3)/Z26, 0)</f>
        <v>12797.416027158832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500000</v>
      </c>
      <c r="S27">
        <f t="shared" si="1"/>
        <v>9830.3081469875251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5166.9562643625795</v>
      </c>
      <c r="AC27">
        <f t="shared" si="2"/>
        <v>3565.8345625286966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-18486.812926324372</v>
      </c>
      <c r="AI27">
        <f t="shared" si="6"/>
        <v>-18491.347161809681</v>
      </c>
      <c r="AJ27">
        <f t="shared" si="7"/>
        <v>1601.121701833883</v>
      </c>
      <c r="AK27">
        <f t="shared" si="22"/>
        <v>361.68693850538062</v>
      </c>
      <c r="AL27">
        <f t="shared" si="8"/>
        <v>-16528.538521470418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-3115.4719411376186</v>
      </c>
      <c r="AR27">
        <f t="shared" si="9"/>
        <v>-3116.2360687071077</v>
      </c>
      <c r="AS27">
        <f t="shared" si="9"/>
        <v>269.82745789064251</v>
      </c>
      <c r="AT27">
        <f t="shared" si="9"/>
        <v>60.952935093800455</v>
      </c>
      <c r="AU27">
        <f t="shared" si="9"/>
        <v>-2785.4556757226651</v>
      </c>
      <c r="AW27">
        <v>24</v>
      </c>
      <c r="AX27">
        <f>IF(Z27&gt;0, (R27*SUMPRODUCT(K27:$K$98, X27:$X$98)-K27*$AZ$3)/Z27, 0)</f>
        <v>9830.3081469875251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500000</v>
      </c>
      <c r="S28">
        <f t="shared" si="1"/>
        <v>6578.793637035199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3565.8345625286966</v>
      </c>
      <c r="AC28">
        <f t="shared" si="2"/>
        <v>2120.015390479477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-18430.790508014143</v>
      </c>
      <c r="AI28">
        <f t="shared" si="6"/>
        <v>-18434.818631381899</v>
      </c>
      <c r="AJ28">
        <f t="shared" si="7"/>
        <v>1445.8191720492196</v>
      </c>
      <c r="AK28">
        <f t="shared" si="22"/>
        <v>249.60841937700877</v>
      </c>
      <c r="AL28">
        <f t="shared" si="8"/>
        <v>-16739.39103995567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-2773.2418020242703</v>
      </c>
      <c r="AR28">
        <f t="shared" si="9"/>
        <v>-2773.8479051701074</v>
      </c>
      <c r="AS28">
        <f t="shared" si="9"/>
        <v>217.54933215433948</v>
      </c>
      <c r="AT28">
        <f t="shared" si="9"/>
        <v>37.558047358442387</v>
      </c>
      <c r="AU28">
        <f t="shared" si="9"/>
        <v>-2518.7405256573256</v>
      </c>
      <c r="AW28">
        <v>25</v>
      </c>
      <c r="AX28">
        <f>IF(Z28&gt;0, (R28*SUMPRODUCT(K28:$K$98, X28:$X$98)-K28*$AZ$3)/Z28, 0)</f>
        <v>6578.793637035199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500000</v>
      </c>
      <c r="S29">
        <f t="shared" si="1"/>
        <v>2963.3600113912639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2120.015390479477</v>
      </c>
      <c r="AC29">
        <f t="shared" si="2"/>
        <v>837.53498942699844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-18198.59266309168</v>
      </c>
      <c r="AI29">
        <f t="shared" si="6"/>
        <v>-18202.125540409183</v>
      </c>
      <c r="AJ29">
        <f t="shared" si="7"/>
        <v>1282.4804010524786</v>
      </c>
      <c r="AK29">
        <f t="shared" si="22"/>
        <v>148.40107733356339</v>
      </c>
      <c r="AL29">
        <f t="shared" si="8"/>
        <v>-16771.244062023139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-2444.9138274381162</v>
      </c>
      <c r="AR29">
        <f t="shared" si="9"/>
        <v>-2445.3884564802684</v>
      </c>
      <c r="AS29">
        <f t="shared" si="9"/>
        <v>172.29651347220712</v>
      </c>
      <c r="AT29">
        <f t="shared" si="9"/>
        <v>19.937137596105913</v>
      </c>
      <c r="AU29">
        <f t="shared" si="9"/>
        <v>-2253.1548054119553</v>
      </c>
      <c r="AW29">
        <v>26</v>
      </c>
      <c r="AX29">
        <f>IF(Z29&gt;0, (R29*SUMPRODUCT(K29:$K$98, X29:$X$98)-K29*$AZ$3)/Z29, 0)</f>
        <v>2963.3600113912639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500000</v>
      </c>
      <c r="S30">
        <f t="shared" si="1"/>
        <v>-1131.5393504936274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837.53498942699844</v>
      </c>
      <c r="AC30">
        <f t="shared" si="2"/>
        <v>-276.34187285773623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-17793.120397508381</v>
      </c>
      <c r="AI30">
        <f t="shared" si="6"/>
        <v>-17796.173118042771</v>
      </c>
      <c r="AJ30">
        <f t="shared" si="7"/>
        <v>1113.8768622847347</v>
      </c>
      <c r="AK30">
        <f t="shared" si="22"/>
        <v>58.627449259889893</v>
      </c>
      <c r="AL30">
        <f t="shared" si="8"/>
        <v>-16623.668806498146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-2134.3215388418544</v>
      </c>
      <c r="AR30">
        <f t="shared" si="9"/>
        <v>-2134.6877189745719</v>
      </c>
      <c r="AS30">
        <f t="shared" si="9"/>
        <v>133.61183006016196</v>
      </c>
      <c r="AT30">
        <f t="shared" si="9"/>
        <v>7.0324836187959034</v>
      </c>
      <c r="AU30">
        <f t="shared" si="9"/>
        <v>-1994.0434052956139</v>
      </c>
      <c r="AW30">
        <v>27</v>
      </c>
      <c r="AX30">
        <f>IF(Z30&gt;0, (R30*SUMPRODUCT(K30:$K$98, X30:$X$98)-K30*$AZ$3)/Z30, 0)</f>
        <v>-1131.5393504936274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500000</v>
      </c>
      <c r="S31">
        <f t="shared" si="1"/>
        <v>-5893.9163595608834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-276.34187285773623</v>
      </c>
      <c r="AC31">
        <f t="shared" si="2"/>
        <v>-1222.2375499554983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-17201.366118897673</v>
      </c>
      <c r="AI31">
        <f t="shared" si="6"/>
        <v>-17203.958278073747</v>
      </c>
      <c r="AJ31">
        <f t="shared" si="7"/>
        <v>945.89567709776202</v>
      </c>
      <c r="AK31">
        <f t="shared" si="22"/>
        <v>-19.343931100041537</v>
      </c>
      <c r="AL31">
        <f t="shared" si="8"/>
        <v>-16277.406532076027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-1842.267313397032</v>
      </c>
      <c r="AR31">
        <f t="shared" si="9"/>
        <v>-1842.5449337957953</v>
      </c>
      <c r="AS31">
        <f t="shared" si="9"/>
        <v>101.30548212018594</v>
      </c>
      <c r="AT31">
        <f t="shared" si="9"/>
        <v>-2.0717361476923521</v>
      </c>
      <c r="AU31">
        <f t="shared" si="9"/>
        <v>-1743.3111878233019</v>
      </c>
      <c r="AW31">
        <v>28</v>
      </c>
      <c r="AX31">
        <f>IF(Z31&gt;0, (R31*SUMPRODUCT(K31:$K$98, X31:$X$98)-K31*$AZ$3)/Z31, 0)</f>
        <v>-5893.9163595608834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500000</v>
      </c>
      <c r="S32">
        <f t="shared" si="1"/>
        <v>-11613.280661600449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-1222.2375499554983</v>
      </c>
      <c r="AC32">
        <f t="shared" si="2"/>
        <v>-2003.4103439381597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-16394.361422710499</v>
      </c>
      <c r="AI32">
        <f t="shared" si="6"/>
        <v>-16396.517801259244</v>
      </c>
      <c r="AJ32">
        <f t="shared" si="7"/>
        <v>781.17279398266146</v>
      </c>
      <c r="AK32">
        <f t="shared" si="22"/>
        <v>-85.556628496884883</v>
      </c>
      <c r="AL32">
        <f t="shared" si="8"/>
        <v>-15700.901635773467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-1567.7116637709319</v>
      </c>
      <c r="AR32">
        <f t="shared" si="9"/>
        <v>-1567.9178675818159</v>
      </c>
      <c r="AS32">
        <f t="shared" si="9"/>
        <v>74.699689055938364</v>
      </c>
      <c r="AT32">
        <f t="shared" si="9"/>
        <v>-8.1813570500940784</v>
      </c>
      <c r="AU32">
        <f t="shared" si="9"/>
        <v>-1501.3995355759716</v>
      </c>
      <c r="AW32">
        <v>29</v>
      </c>
      <c r="AX32">
        <f>IF(Z32&gt;0, (R32*SUMPRODUCT(K32:$K$98, X32:$X$98)-K32*$AZ$3)/Z32, 0)</f>
        <v>-11613.280661600449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500000</v>
      </c>
      <c r="S33">
        <f t="shared" si="1"/>
        <v>-18745.559990657996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-2003.4103439381597</v>
      </c>
      <c r="AC33">
        <f t="shared" si="2"/>
        <v>-2623.7161868034073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-15410.253696636151</v>
      </c>
      <c r="AI33">
        <f t="shared" si="6"/>
        <v>-15412.003255056992</v>
      </c>
      <c r="AJ33">
        <f t="shared" si="7"/>
        <v>620.30584286524754</v>
      </c>
      <c r="AK33">
        <f t="shared" si="22"/>
        <v>-140.2387240756712</v>
      </c>
      <c r="AL33">
        <f t="shared" si="8"/>
        <v>-14931.936136267415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-1315.7199207843016</v>
      </c>
      <c r="AR33">
        <f t="shared" si="9"/>
        <v>-1315.8692972262597</v>
      </c>
      <c r="AS33">
        <f t="shared" si="9"/>
        <v>52.96140936439334</v>
      </c>
      <c r="AT33">
        <f t="shared" si="9"/>
        <v>-11.97351364643729</v>
      </c>
      <c r="AU33">
        <f t="shared" si="9"/>
        <v>-1274.8814015083037</v>
      </c>
      <c r="AW33">
        <v>30</v>
      </c>
      <c r="AX33">
        <f>IF(Z33&gt;0, (R33*SUMPRODUCT(K33:$K$98, X33:$X$98)-K33*$AZ$3)/Z33, 0)</f>
        <v>-18745.559990657996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500000</v>
      </c>
      <c r="S34">
        <f t="shared" si="1"/>
        <v>-28061.123597537822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-2623.7161868034073</v>
      </c>
      <c r="AC34">
        <f t="shared" si="2"/>
        <v>-3093.5380532076351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-14161.091786410603</v>
      </c>
      <c r="AI34">
        <f t="shared" si="6"/>
        <v>-14162.469821952576</v>
      </c>
      <c r="AJ34">
        <f t="shared" si="7"/>
        <v>469.82186640422788</v>
      </c>
      <c r="AK34">
        <f t="shared" si="22"/>
        <v>-183.66013307623854</v>
      </c>
      <c r="AL34">
        <f t="shared" si="8"/>
        <v>-13876.308088624588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-1079.5241857781507</v>
      </c>
      <c r="AR34">
        <f t="shared" si="9"/>
        <v>-1079.6292357784514</v>
      </c>
      <c r="AS34">
        <f t="shared" si="9"/>
        <v>35.815322394669018</v>
      </c>
      <c r="AT34">
        <f t="shared" si="9"/>
        <v>-14.000725269593593</v>
      </c>
      <c r="AU34">
        <f t="shared" ref="AU34:AU79" si="23">AL34*$K34</f>
        <v>-1057.8146386533761</v>
      </c>
      <c r="AW34">
        <v>31</v>
      </c>
      <c r="AX34">
        <f>IF(Z34&gt;0, (R34*SUMPRODUCT(K34:$K$98, X34:$X$98)-K34*$AZ$3)/Z34, 0)</f>
        <v>-28061.123597537822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500000</v>
      </c>
      <c r="S35">
        <f t="shared" si="1"/>
        <v>-40769.151268535497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-3093.5380532076351</v>
      </c>
      <c r="AC35">
        <f t="shared" si="2"/>
        <v>-3417.7961190035785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-12653.758227113653</v>
      </c>
      <c r="AI35">
        <f t="shared" ref="AI35:AI66" si="25">SUM(AE35:AH35)</f>
        <v>-12654.806138344527</v>
      </c>
      <c r="AJ35">
        <f t="shared" si="7"/>
        <v>324.25806579594337</v>
      </c>
      <c r="AK35">
        <f t="shared" si="22"/>
        <v>-216.54766372453449</v>
      </c>
      <c r="AL35">
        <f t="shared" ref="AL35:AL79" si="26">SUM(AI35:AK35)</f>
        <v>-12547.095736273117</v>
      </c>
      <c r="AN35">
        <f t="shared" ref="AN35:AT66" si="27">AE35*$K35</f>
        <v>0</v>
      </c>
      <c r="AO35">
        <f t="shared" si="27"/>
        <v>0</v>
      </c>
      <c r="AP35">
        <f t="shared" si="27"/>
        <v>-7.1325054349913805E-2</v>
      </c>
      <c r="AQ35">
        <f t="shared" si="27"/>
        <v>-861.26569378003978</v>
      </c>
      <c r="AR35">
        <f t="shared" si="27"/>
        <v>-861.3370188343896</v>
      </c>
      <c r="AS35">
        <f t="shared" si="27"/>
        <v>22.070308519338568</v>
      </c>
      <c r="AT35">
        <f t="shared" si="27"/>
        <v>-14.739105211803949</v>
      </c>
      <c r="AU35">
        <f t="shared" si="23"/>
        <v>-854.00581552685492</v>
      </c>
      <c r="AW35">
        <v>32</v>
      </c>
      <c r="AX35">
        <f>IF(Z35&gt;0, (R35*SUMPRODUCT(K35:$K$98, X35:$X$98)-K35*$AZ$3)/Z35, 0)</f>
        <v>-40769.151268535497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500000</v>
      </c>
      <c r="S36">
        <f t="shared" si="1"/>
        <v>-58982.677378103996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-3417.7961190035785</v>
      </c>
      <c r="AC36">
        <f t="shared" si="2"/>
        <v>-3604.717062799501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-10939.863284047808</v>
      </c>
      <c r="AI36">
        <f t="shared" si="25"/>
        <v>-10940.627219584272</v>
      </c>
      <c r="AJ36">
        <f t="shared" si="7"/>
        <v>186.92094379592254</v>
      </c>
      <c r="AK36">
        <f t="shared" si="22"/>
        <v>-239.24572833025053</v>
      </c>
      <c r="AL36">
        <f t="shared" si="26"/>
        <v>-10992.952004118601</v>
      </c>
      <c r="AN36">
        <f t="shared" si="27"/>
        <v>0</v>
      </c>
      <c r="AO36">
        <f t="shared" si="27"/>
        <v>0</v>
      </c>
      <c r="AP36">
        <f t="shared" si="27"/>
        <v>-4.6425469724924104E-2</v>
      </c>
      <c r="AQ36">
        <f t="shared" si="27"/>
        <v>-664.83134694641626</v>
      </c>
      <c r="AR36">
        <f t="shared" si="27"/>
        <v>-664.87777241614117</v>
      </c>
      <c r="AS36">
        <f t="shared" si="27"/>
        <v>11.359456659531276</v>
      </c>
      <c r="AT36">
        <f t="shared" si="27"/>
        <v>-14.539309650140757</v>
      </c>
      <c r="AU36">
        <f t="shared" si="23"/>
        <v>-668.05762540675062</v>
      </c>
      <c r="AW36">
        <v>33</v>
      </c>
      <c r="AX36">
        <f>IF(Z36&gt;0, (R36*SUMPRODUCT(K36:$K$98, X36:$X$98)-K36*$AZ$3)/Z36, 0)</f>
        <v>-58982.677378103996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500000</v>
      </c>
      <c r="S37">
        <f t="shared" si="1"/>
        <v>-86485.483983600338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-3604.717062799501</v>
      </c>
      <c r="AC37">
        <f t="shared" si="2"/>
        <v>-3667.4548829743844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-9049.1279317842564</v>
      </c>
      <c r="AI37">
        <f t="shared" si="25"/>
        <v>-9049.6579997670615</v>
      </c>
      <c r="AJ37">
        <f t="shared" si="7"/>
        <v>62.737820174883382</v>
      </c>
      <c r="AK37">
        <f t="shared" si="22"/>
        <v>-252.33019439596509</v>
      </c>
      <c r="AL37">
        <f t="shared" si="26"/>
        <v>-9239.2503739881431</v>
      </c>
      <c r="AN37">
        <f t="shared" si="27"/>
        <v>0</v>
      </c>
      <c r="AO37">
        <f t="shared" si="27"/>
        <v>0</v>
      </c>
      <c r="AP37">
        <f t="shared" si="27"/>
        <v>-2.8761606735842268E-2</v>
      </c>
      <c r="AQ37">
        <f t="shared" si="27"/>
        <v>-491.00769584041166</v>
      </c>
      <c r="AR37">
        <f t="shared" si="27"/>
        <v>-491.03645744714748</v>
      </c>
      <c r="AS37">
        <f t="shared" si="27"/>
        <v>3.4041680876143467</v>
      </c>
      <c r="AT37">
        <f t="shared" si="27"/>
        <v>-13.691492514560665</v>
      </c>
      <c r="AU37">
        <f t="shared" si="23"/>
        <v>-501.32378187409375</v>
      </c>
      <c r="AW37">
        <v>34</v>
      </c>
      <c r="AX37">
        <f>IF(Z37&gt;0, (R37*SUMPRODUCT(K37:$K$98, X37:$X$98)-K37*$AZ$3)/Z37, 0)</f>
        <v>-86485.483983600338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500000</v>
      </c>
      <c r="S38">
        <f t="shared" si="1"/>
        <v>-130411.40455291342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-3667.4548829743844</v>
      </c>
      <c r="AC38">
        <f t="shared" si="2"/>
        <v>-3620.8790727687865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-7108.1674841629156</v>
      </c>
      <c r="AI38">
        <f t="shared" si="25"/>
        <v>-7108.514547278789</v>
      </c>
      <c r="AJ38">
        <f t="shared" si="7"/>
        <v>-46.575810205597918</v>
      </c>
      <c r="AK38">
        <f t="shared" si="22"/>
        <v>-256.72184180820693</v>
      </c>
      <c r="AL38">
        <f t="shared" si="26"/>
        <v>-7411.8121992925935</v>
      </c>
      <c r="AN38">
        <f t="shared" si="27"/>
        <v>0</v>
      </c>
      <c r="AO38">
        <f t="shared" si="27"/>
        <v>0</v>
      </c>
      <c r="AP38">
        <f t="shared" si="27"/>
        <v>-1.6814037429213887E-2</v>
      </c>
      <c r="AQ38">
        <f t="shared" si="27"/>
        <v>-344.36674099158171</v>
      </c>
      <c r="AR38">
        <f t="shared" si="27"/>
        <v>-344.38355502901089</v>
      </c>
      <c r="AS38">
        <f t="shared" si="27"/>
        <v>-2.2564409188837562</v>
      </c>
      <c r="AT38">
        <f t="shared" si="27"/>
        <v>-12.437307393476489</v>
      </c>
      <c r="AU38">
        <f t="shared" si="23"/>
        <v>-359.07730334137113</v>
      </c>
      <c r="AW38">
        <v>35</v>
      </c>
      <c r="AX38">
        <f>IF(Z38&gt;0, (R38*SUMPRODUCT(K38:$K$98, X38:$X$98)-K38*$AZ$3)/Z38, 0)</f>
        <v>-130411.40455291342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500000</v>
      </c>
      <c r="S39">
        <f t="shared" si="1"/>
        <v>-205088.75525828748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-3620.8790727687865</v>
      </c>
      <c r="AC39">
        <f t="shared" si="2"/>
        <v>-3485.2605405050012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-5246.7427024203052</v>
      </c>
      <c r="AI39">
        <f t="shared" si="25"/>
        <v>-5246.9551263374597</v>
      </c>
      <c r="AJ39">
        <f t="shared" si="7"/>
        <v>-135.61853226378526</v>
      </c>
      <c r="AK39">
        <f t="shared" si="22"/>
        <v>-253.46153509381509</v>
      </c>
      <c r="AL39">
        <f t="shared" si="26"/>
        <v>-5636.0351936950592</v>
      </c>
      <c r="AN39">
        <f t="shared" si="27"/>
        <v>0</v>
      </c>
      <c r="AO39">
        <f t="shared" si="27"/>
        <v>0</v>
      </c>
      <c r="AP39">
        <f t="shared" si="27"/>
        <v>-9.1885913812419229E-3</v>
      </c>
      <c r="AQ39">
        <f t="shared" si="27"/>
        <v>-226.95266814038536</v>
      </c>
      <c r="AR39">
        <f t="shared" si="27"/>
        <v>-226.9618567317666</v>
      </c>
      <c r="AS39">
        <f t="shared" si="27"/>
        <v>-5.8663040084566669</v>
      </c>
      <c r="AT39">
        <f t="shared" si="27"/>
        <v>-10.963711186745202</v>
      </c>
      <c r="AU39">
        <f t="shared" si="23"/>
        <v>-243.79187192696844</v>
      </c>
      <c r="AW39">
        <v>36</v>
      </c>
      <c r="AX39">
        <f>IF(Z39&gt;0, (R39*SUMPRODUCT(K39:$K$98, X39:$X$98)-K39*$AZ$3)/Z39, 0)</f>
        <v>-205088.75525828748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500000</v>
      </c>
      <c r="S40">
        <f t="shared" si="1"/>
        <v>-341909.1477155973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-3485.2605405050012</v>
      </c>
      <c r="AC40">
        <f t="shared" si="2"/>
        <v>-3283.6549289530944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-3610.0463831732832</v>
      </c>
      <c r="AI40">
        <f t="shared" si="25"/>
        <v>-3610.1664316916867</v>
      </c>
      <c r="AJ40">
        <f t="shared" si="7"/>
        <v>-201.6056115519068</v>
      </c>
      <c r="AK40">
        <f t="shared" si="22"/>
        <v>-243.96823783535012</v>
      </c>
      <c r="AL40">
        <f t="shared" si="26"/>
        <v>-4055.7402810789436</v>
      </c>
      <c r="AN40">
        <f t="shared" si="27"/>
        <v>0</v>
      </c>
      <c r="AO40">
        <f t="shared" si="27"/>
        <v>0</v>
      </c>
      <c r="AP40">
        <f t="shared" si="27"/>
        <v>-4.6364364084136135E-3</v>
      </c>
      <c r="AQ40">
        <f t="shared" si="27"/>
        <v>-139.42488178593774</v>
      </c>
      <c r="AR40">
        <f t="shared" si="27"/>
        <v>-139.42951822234616</v>
      </c>
      <c r="AS40">
        <f t="shared" si="27"/>
        <v>-7.7862818297913989</v>
      </c>
      <c r="AT40">
        <f t="shared" si="27"/>
        <v>-9.4223838447796737</v>
      </c>
      <c r="AU40">
        <f t="shared" si="23"/>
        <v>-156.63818389691721</v>
      </c>
      <c r="AW40">
        <v>37</v>
      </c>
      <c r="AX40">
        <f>IF(Z40&gt;0, (R40*SUMPRODUCT(K40:$K$98, X40:$X$98)-K40*$AZ$3)/Z40, 0)</f>
        <v>-341909.1477155973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500000</v>
      </c>
      <c r="S41">
        <f t="shared" si="1"/>
        <v>-617909.95721798239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-3283.6549289530944</v>
      </c>
      <c r="AC41">
        <f t="shared" si="2"/>
        <v>-3040.4384895851995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-2293.661177553156</v>
      </c>
      <c r="AI41">
        <f t="shared" si="25"/>
        <v>-2293.7226840569369</v>
      </c>
      <c r="AJ41">
        <f t="shared" si="7"/>
        <v>-243.21643936789496</v>
      </c>
      <c r="AK41">
        <f t="shared" si="22"/>
        <v>-229.85584502671662</v>
      </c>
      <c r="AL41">
        <f t="shared" si="26"/>
        <v>-2766.7949684515484</v>
      </c>
      <c r="AN41">
        <f t="shared" si="27"/>
        <v>0</v>
      </c>
      <c r="AO41">
        <f t="shared" si="27"/>
        <v>0</v>
      </c>
      <c r="AP41">
        <f t="shared" si="27"/>
        <v>-2.1209504444799679E-3</v>
      </c>
      <c r="AQ41">
        <f t="shared" si="27"/>
        <v>-79.093126661139721</v>
      </c>
      <c r="AR41">
        <f t="shared" si="27"/>
        <v>-79.095247611584213</v>
      </c>
      <c r="AS41">
        <f t="shared" si="27"/>
        <v>-8.3869181870697247</v>
      </c>
      <c r="AT41">
        <f t="shared" si="27"/>
        <v>-7.9262001041913157</v>
      </c>
      <c r="AU41">
        <f t="shared" si="23"/>
        <v>-95.408365902845247</v>
      </c>
      <c r="AW41">
        <v>38</v>
      </c>
      <c r="AX41">
        <f>IF(Z41&gt;0, (R41*SUMPRODUCT(K41:$K$98, X41:$X$98)-K41*$AZ$3)/Z41, 0)</f>
        <v>-617909.95721798239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500000</v>
      </c>
      <c r="S42">
        <f t="shared" si="1"/>
        <v>-1246189.2254414407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-3040.4384895851995</v>
      </c>
      <c r="AC42">
        <f t="shared" si="2"/>
        <v>-2777.8875795018475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-1321.104670112285</v>
      </c>
      <c r="AI42">
        <f t="shared" si="25"/>
        <v>-1321.1325339342752</v>
      </c>
      <c r="AJ42">
        <f t="shared" si="7"/>
        <v>-262.55091008335194</v>
      </c>
      <c r="AK42">
        <f t="shared" si="22"/>
        <v>-212.83069427096399</v>
      </c>
      <c r="AL42">
        <f t="shared" si="26"/>
        <v>-1796.5141382885911</v>
      </c>
      <c r="AN42">
        <f t="shared" si="27"/>
        <v>0</v>
      </c>
      <c r="AO42">
        <f t="shared" si="27"/>
        <v>0</v>
      </c>
      <c r="AP42">
        <f t="shared" si="27"/>
        <v>-8.5789106497229236E-4</v>
      </c>
      <c r="AQ42">
        <f t="shared" si="27"/>
        <v>-40.67510525950717</v>
      </c>
      <c r="AR42">
        <f t="shared" si="27"/>
        <v>-40.675963150572144</v>
      </c>
      <c r="AS42">
        <f t="shared" si="27"/>
        <v>-8.0836031733292373</v>
      </c>
      <c r="AT42">
        <f t="shared" si="27"/>
        <v>-6.552781992050388</v>
      </c>
      <c r="AU42">
        <f t="shared" si="23"/>
        <v>-55.312348315951766</v>
      </c>
      <c r="AW42">
        <v>39</v>
      </c>
      <c r="AX42">
        <f>IF(Z42&gt;0, (R42*SUMPRODUCT(K42:$K$98, X42:$X$98)-K42*$AZ$3)/Z42, 0)</f>
        <v>-1246189.2254414407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500000</v>
      </c>
      <c r="S43">
        <f t="shared" si="1"/>
        <v>-2920342.2340608779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-2777.8875795018475</v>
      </c>
      <c r="AC43">
        <f t="shared" si="2"/>
        <v>-2513.5233662394858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-673.05995232391331</v>
      </c>
      <c r="AI43">
        <f t="shared" si="25"/>
        <v>-673.07071100887549</v>
      </c>
      <c r="AJ43">
        <f t="shared" si="7"/>
        <v>-264.36421326236177</v>
      </c>
      <c r="AK43">
        <f t="shared" si="22"/>
        <v>-194.45213056512935</v>
      </c>
      <c r="AL43">
        <f t="shared" si="26"/>
        <v>-1131.8870548363666</v>
      </c>
      <c r="AN43">
        <f t="shared" si="27"/>
        <v>0</v>
      </c>
      <c r="AO43">
        <f t="shared" si="27"/>
        <v>0</v>
      </c>
      <c r="AP43">
        <f t="shared" si="27"/>
        <v>-2.9575536101833874E-4</v>
      </c>
      <c r="AQ43">
        <f t="shared" si="27"/>
        <v>-18.502362499358213</v>
      </c>
      <c r="AR43">
        <f t="shared" si="27"/>
        <v>-18.502658254719233</v>
      </c>
      <c r="AS43">
        <f t="shared" si="27"/>
        <v>-7.2673503879545462</v>
      </c>
      <c r="AT43">
        <f t="shared" si="27"/>
        <v>-5.3454730088547695</v>
      </c>
      <c r="AU43">
        <f t="shared" si="23"/>
        <v>-31.115481651528548</v>
      </c>
      <c r="AW43">
        <v>40</v>
      </c>
      <c r="AX43">
        <f>IF(Z43&gt;0, (R43*SUMPRODUCT(K43:$K$98, X43:$X$98)-K43*$AZ$3)/Z43, 0)</f>
        <v>-2920342.2340608779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500000</v>
      </c>
      <c r="S44">
        <f t="shared" si="1"/>
        <v>-8365370.2952874135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-2513.5233662394858</v>
      </c>
      <c r="AC44">
        <f t="shared" si="2"/>
        <v>-2259.6691943443188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-290.98300582303182</v>
      </c>
      <c r="AI44">
        <f t="shared" si="25"/>
        <v>-290.98638234599878</v>
      </c>
      <c r="AJ44">
        <f t="shared" si="7"/>
        <v>-253.85417189516693</v>
      </c>
      <c r="AK44">
        <f t="shared" si="22"/>
        <v>-175.94663563676403</v>
      </c>
      <c r="AL44">
        <f t="shared" si="26"/>
        <v>-720.78718987792968</v>
      </c>
      <c r="AN44">
        <f t="shared" si="27"/>
        <v>0</v>
      </c>
      <c r="AO44">
        <f t="shared" si="27"/>
        <v>0</v>
      </c>
      <c r="AP44">
        <f t="shared" si="27"/>
        <v>-8.2875301325986808E-5</v>
      </c>
      <c r="AQ44">
        <f t="shared" si="27"/>
        <v>-7.1420524972517896</v>
      </c>
      <c r="AR44">
        <f t="shared" si="27"/>
        <v>-7.1421353725531151</v>
      </c>
      <c r="AS44">
        <f t="shared" si="27"/>
        <v>-6.230741266808911</v>
      </c>
      <c r="AT44">
        <f t="shared" si="27"/>
        <v>-4.3185343586588845</v>
      </c>
      <c r="AU44">
        <f t="shared" si="23"/>
        <v>-17.69141099802091</v>
      </c>
      <c r="AW44">
        <v>41</v>
      </c>
      <c r="AX44">
        <f>IF(Z44&gt;0, (R44*SUMPRODUCT(K44:$K$98, X44:$X$98)-K44*$AZ$3)/Z44, 0)</f>
        <v>-8365370.2952874135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500000</v>
      </c>
      <c r="S45">
        <f t="shared" si="1"/>
        <v>-31434462.528757747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-2259.6691943443188</v>
      </c>
      <c r="AC45">
        <f t="shared" si="2"/>
        <v>-2023.6357697036015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-101.52213754800002</v>
      </c>
      <c r="AI45">
        <f t="shared" si="25"/>
        <v>-101.52294225229862</v>
      </c>
      <c r="AJ45">
        <f t="shared" si="7"/>
        <v>-236.03342464071739</v>
      </c>
      <c r="AK45">
        <f t="shared" si="22"/>
        <v>-158.17684360410234</v>
      </c>
      <c r="AL45">
        <f t="shared" si="26"/>
        <v>-495.73321049711831</v>
      </c>
      <c r="AN45">
        <f t="shared" si="27"/>
        <v>0</v>
      </c>
      <c r="AO45">
        <f t="shared" si="27"/>
        <v>0</v>
      </c>
      <c r="AP45">
        <f t="shared" si="27"/>
        <v>-1.7634928815197877E-5</v>
      </c>
      <c r="AQ45">
        <f t="shared" si="27"/>
        <v>-2.224836715703761</v>
      </c>
      <c r="AR45">
        <f t="shared" si="27"/>
        <v>-2.224854350632576</v>
      </c>
      <c r="AS45">
        <f t="shared" si="27"/>
        <v>-5.1726238430084157</v>
      </c>
      <c r="AT45">
        <f t="shared" si="27"/>
        <v>-3.4664129196270181</v>
      </c>
      <c r="AU45">
        <f t="shared" si="23"/>
        <v>-10.863891113268009</v>
      </c>
      <c r="AW45">
        <v>42</v>
      </c>
      <c r="AX45">
        <f>IF(Z45&gt;0, (R45*SUMPRODUCT(K45:$K$98, X45:$X$98)-K45*$AZ$3)/Z45, 0)</f>
        <v>-31434462.528757747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500000</v>
      </c>
      <c r="S46">
        <f t="shared" si="1"/>
        <v>-118921356.653299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-2023.6357697036015</v>
      </c>
      <c r="AC46">
        <f t="shared" si="2"/>
        <v>-1808.7396446889754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-24.26151806452102</v>
      </c>
      <c r="AI46">
        <f t="shared" si="25"/>
        <v>-24.261708183825029</v>
      </c>
      <c r="AJ46">
        <f t="shared" si="7"/>
        <v>-214.89612501462602</v>
      </c>
      <c r="AK46">
        <f t="shared" si="22"/>
        <v>-141.6545038792521</v>
      </c>
      <c r="AL46">
        <f t="shared" si="26"/>
        <v>-380.81233707770315</v>
      </c>
      <c r="AN46">
        <f t="shared" si="27"/>
        <v>0</v>
      </c>
      <c r="AO46">
        <f t="shared" si="27"/>
        <v>0</v>
      </c>
      <c r="AP46">
        <f t="shared" si="27"/>
        <v>-3.7200226379289878E-6</v>
      </c>
      <c r="AQ46">
        <f t="shared" si="27"/>
        <v>-0.47471979187733682</v>
      </c>
      <c r="AR46">
        <f t="shared" si="27"/>
        <v>-0.47472351189997475</v>
      </c>
      <c r="AS46">
        <f t="shared" si="27"/>
        <v>-4.2048252492234743</v>
      </c>
      <c r="AT46">
        <f t="shared" si="27"/>
        <v>-2.7717225451932395</v>
      </c>
      <c r="AU46">
        <f t="shared" si="23"/>
        <v>-7.4512713063166887</v>
      </c>
      <c r="AW46">
        <v>43</v>
      </c>
      <c r="AX46">
        <f>IF(Z46&gt;0, (R46*SUMPRODUCT(K46:$K$98, X46:$X$98)-K46*$AZ$3)/Z46, 0)</f>
        <v>-118921356.653299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500000</v>
      </c>
      <c r="S47">
        <f t="shared" si="1"/>
        <v>-453815205.54038721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-1808.7396446889754</v>
      </c>
      <c r="AC47">
        <f t="shared" si="2"/>
        <v>-1615.3563629359157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-5.7489731840045959</v>
      </c>
      <c r="AI47">
        <f t="shared" si="25"/>
        <v>-5.7490176777859636</v>
      </c>
      <c r="AJ47">
        <f t="shared" si="7"/>
        <v>-193.38328175305969</v>
      </c>
      <c r="AK47">
        <f t="shared" si="22"/>
        <v>-126.61177512822829</v>
      </c>
      <c r="AL47">
        <f t="shared" si="26"/>
        <v>-325.74407455907397</v>
      </c>
      <c r="AN47">
        <f t="shared" si="27"/>
        <v>0</v>
      </c>
      <c r="AO47">
        <f t="shared" si="27"/>
        <v>0</v>
      </c>
      <c r="AP47">
        <f t="shared" si="27"/>
        <v>-7.7732146551218758E-7</v>
      </c>
      <c r="AQ47">
        <f t="shared" si="27"/>
        <v>-0.10043651322057313</v>
      </c>
      <c r="AR47">
        <f t="shared" si="27"/>
        <v>-0.10043729054203863</v>
      </c>
      <c r="AS47">
        <f t="shared" si="27"/>
        <v>-3.3784715831461898</v>
      </c>
      <c r="AT47">
        <f t="shared" si="27"/>
        <v>-2.2119506944174967</v>
      </c>
      <c r="AU47">
        <f t="shared" si="23"/>
        <v>-5.6908595681057257</v>
      </c>
      <c r="AW47">
        <v>44</v>
      </c>
      <c r="AX47">
        <f>IF(Z47&gt;0, (R47*SUMPRODUCT(K47:$K$98, X47:$X$98)-K47*$AZ$3)/Z47, 0)</f>
        <v>-453815205.54038721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500000</v>
      </c>
      <c r="S48">
        <f t="shared" si="1"/>
        <v>-1749830585.9562521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-1615.3563629359157</v>
      </c>
      <c r="AC48">
        <f t="shared" si="2"/>
        <v>-1442.3692980697285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-1.3498083294474059</v>
      </c>
      <c r="AI48">
        <f t="shared" si="25"/>
        <v>-1.3498186330827238</v>
      </c>
      <c r="AJ48">
        <f t="shared" si="7"/>
        <v>-172.98706486618721</v>
      </c>
      <c r="AK48">
        <f t="shared" si="22"/>
        <v>-113.07494540551411</v>
      </c>
      <c r="AL48">
        <f t="shared" si="26"/>
        <v>-287.41182890478404</v>
      </c>
      <c r="AN48">
        <f t="shared" si="27"/>
        <v>0</v>
      </c>
      <c r="AO48">
        <f t="shared" si="27"/>
        <v>0</v>
      </c>
      <c r="AP48">
        <f t="shared" si="27"/>
        <v>-1.607214347719163E-7</v>
      </c>
      <c r="AQ48">
        <f t="shared" si="27"/>
        <v>-2.1055008711161408E-2</v>
      </c>
      <c r="AR48">
        <f t="shared" si="27"/>
        <v>-2.1055169432596176E-2</v>
      </c>
      <c r="AS48">
        <f t="shared" si="27"/>
        <v>-2.6983417409839978</v>
      </c>
      <c r="AT48">
        <f t="shared" si="27"/>
        <v>-1.7638015032118424</v>
      </c>
      <c r="AU48">
        <f t="shared" si="23"/>
        <v>-4.4831984136284362</v>
      </c>
      <c r="AW48">
        <v>45</v>
      </c>
      <c r="AX48">
        <f>IF(Z48&gt;0, (R48*SUMPRODUCT(K48:$K$98, X48:$X$98)-K48*$AZ$3)/Z48, 0)</f>
        <v>-1749830585.9562521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500000</v>
      </c>
      <c r="S49">
        <f t="shared" si="1"/>
        <v>-6826797603.6441231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-1442.3692980697285</v>
      </c>
      <c r="AC49">
        <f t="shared" si="2"/>
        <v>-1287.8479411325395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-0.31370096735037734</v>
      </c>
      <c r="AI49">
        <f t="shared" si="25"/>
        <v>-0.31370332542515833</v>
      </c>
      <c r="AJ49">
        <f t="shared" si="7"/>
        <v>-154.52135693718901</v>
      </c>
      <c r="AK49">
        <f t="shared" si="22"/>
        <v>-100.96585086488101</v>
      </c>
      <c r="AL49">
        <f t="shared" si="26"/>
        <v>-255.80091112749517</v>
      </c>
      <c r="AN49">
        <f t="shared" si="27"/>
        <v>0</v>
      </c>
      <c r="AO49">
        <f t="shared" si="27"/>
        <v>0</v>
      </c>
      <c r="AP49">
        <f t="shared" si="27"/>
        <v>-3.2841491515879008E-8</v>
      </c>
      <c r="AQ49">
        <f t="shared" si="27"/>
        <v>-4.3689910688004515E-3</v>
      </c>
      <c r="AR49">
        <f t="shared" si="27"/>
        <v>-4.3690239102919673E-3</v>
      </c>
      <c r="AS49">
        <f t="shared" si="27"/>
        <v>-2.1520572094490018</v>
      </c>
      <c r="AT49">
        <f t="shared" si="27"/>
        <v>-1.4061764119133591</v>
      </c>
      <c r="AU49">
        <f t="shared" si="23"/>
        <v>-3.5626026452726527</v>
      </c>
      <c r="AW49">
        <v>46</v>
      </c>
      <c r="AX49">
        <f>IF(Z49&gt;0, (R49*SUMPRODUCT(K49:$K$98, X49:$X$98)-K49*$AZ$3)/Z49, 0)</f>
        <v>-6826797603.6441231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500000</v>
      </c>
      <c r="S50">
        <f t="shared" si="1"/>
        <v>-26951505268.822994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-1287.8479411325395</v>
      </c>
      <c r="AC50">
        <f t="shared" si="2"/>
        <v>-1149.8680137433403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-7.2047594491827016E-2</v>
      </c>
      <c r="AI50">
        <f t="shared" si="25"/>
        <v>-7.204812779599791E-2</v>
      </c>
      <c r="AJ50">
        <f t="shared" si="7"/>
        <v>-137.97992738919925</v>
      </c>
      <c r="AK50">
        <f t="shared" si="22"/>
        <v>-90.149355879277778</v>
      </c>
      <c r="AL50">
        <f t="shared" si="26"/>
        <v>-228.20133139627302</v>
      </c>
      <c r="AN50">
        <f t="shared" si="27"/>
        <v>0</v>
      </c>
      <c r="AO50">
        <f t="shared" si="27"/>
        <v>0</v>
      </c>
      <c r="AP50">
        <f t="shared" si="27"/>
        <v>-6.63166006718087E-9</v>
      </c>
      <c r="AQ50">
        <f t="shared" si="27"/>
        <v>-8.9591490448134414E-4</v>
      </c>
      <c r="AR50">
        <f t="shared" si="27"/>
        <v>-8.9592153614141126E-4</v>
      </c>
      <c r="AS50">
        <f t="shared" si="27"/>
        <v>-1.7157862707166487</v>
      </c>
      <c r="AT50">
        <f t="shared" si="27"/>
        <v>-1.1210110779035078</v>
      </c>
      <c r="AU50">
        <f t="shared" si="23"/>
        <v>-2.837693270156298</v>
      </c>
      <c r="AW50">
        <v>47</v>
      </c>
      <c r="AX50">
        <f>IF(Z50&gt;0, (R50*SUMPRODUCT(K50:$K$98, X50:$X$98)-K50*$AZ$3)/Z50, 0)</f>
        <v>-26951505268.822994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500000</v>
      </c>
      <c r="S51">
        <f t="shared" si="1"/>
        <v>-107790108744.16219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-1149.8680137433403</v>
      </c>
      <c r="AC51">
        <f t="shared" si="2"/>
        <v>-1026.6686450330055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-1.6356494257024425E-2</v>
      </c>
      <c r="AI51">
        <f t="shared" si="25"/>
        <v>-1.6356613315797186E-2</v>
      </c>
      <c r="AJ51">
        <f t="shared" si="7"/>
        <v>-123.19936871033474</v>
      </c>
      <c r="AK51">
        <f t="shared" si="22"/>
        <v>-80.490760962033832</v>
      </c>
      <c r="AL51">
        <f t="shared" si="26"/>
        <v>-203.70648628568438</v>
      </c>
      <c r="AN51">
        <f t="shared" si="27"/>
        <v>0</v>
      </c>
      <c r="AO51">
        <f t="shared" si="27"/>
        <v>0</v>
      </c>
      <c r="AP51">
        <f t="shared" si="27"/>
        <v>-1.3218758102427818E-9</v>
      </c>
      <c r="AQ51">
        <f t="shared" si="27"/>
        <v>-1.8160151996561235E-4</v>
      </c>
      <c r="AR51">
        <f t="shared" si="27"/>
        <v>-1.8160284184142258E-4</v>
      </c>
      <c r="AS51">
        <f t="shared" si="27"/>
        <v>-1.3678476735314078</v>
      </c>
      <c r="AT51">
        <f t="shared" si="27"/>
        <v>-0.89366610620834153</v>
      </c>
      <c r="AU51">
        <f t="shared" si="23"/>
        <v>-2.2616953825815909</v>
      </c>
      <c r="AW51">
        <v>48</v>
      </c>
      <c r="AX51">
        <f>IF(Z51&gt;0, (R51*SUMPRODUCT(K51:$K$98, X51:$X$98)-K51*$AZ$3)/Z51, 0)</f>
        <v>-107790108744.16219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500000</v>
      </c>
      <c r="S52">
        <f t="shared" si="1"/>
        <v>-437073179832.72559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-1026.6686450330055</v>
      </c>
      <c r="AC52">
        <f t="shared" si="2"/>
        <v>-916.6685903619906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-3.6660831094412496E-3</v>
      </c>
      <c r="AI52">
        <f t="shared" si="25"/>
        <v>-3.6661093255485476E-3</v>
      </c>
      <c r="AJ52">
        <f t="shared" si="7"/>
        <v>-110.00005467101494</v>
      </c>
      <c r="AK52">
        <f t="shared" si="22"/>
        <v>-71.866805152310391</v>
      </c>
      <c r="AL52">
        <f t="shared" si="26"/>
        <v>-181.87052593265088</v>
      </c>
      <c r="AN52">
        <f t="shared" si="27"/>
        <v>0</v>
      </c>
      <c r="AO52">
        <f t="shared" si="27"/>
        <v>0</v>
      </c>
      <c r="AP52">
        <f t="shared" si="27"/>
        <v>-2.5988393673148903E-10</v>
      </c>
      <c r="AQ52">
        <f t="shared" si="27"/>
        <v>-3.6342394392895931E-5</v>
      </c>
      <c r="AR52">
        <f t="shared" si="27"/>
        <v>-3.6342654276832662E-5</v>
      </c>
      <c r="AS52">
        <f t="shared" si="27"/>
        <v>-1.0904459202790484</v>
      </c>
      <c r="AT52">
        <f t="shared" si="27"/>
        <v>-0.71242568666173467</v>
      </c>
      <c r="AU52">
        <f t="shared" si="23"/>
        <v>-1.80290794959506</v>
      </c>
      <c r="AW52">
        <v>49</v>
      </c>
      <c r="AX52">
        <f>IF(Z52&gt;0, (R52*SUMPRODUCT(K52:$K$98, X52:$X$98)-K52*$AZ$3)/Z52, 0)</f>
        <v>-437073179832.72559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500000</v>
      </c>
      <c r="S53">
        <f t="shared" si="1"/>
        <v>-1798023370843.1917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-916.6685903619906</v>
      </c>
      <c r="AC53">
        <f t="shared" si="2"/>
        <v>-818.45413003247882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-8.1055954763270717E-4</v>
      </c>
      <c r="AI53">
        <f t="shared" si="25"/>
        <v>-8.1056523759024128E-4</v>
      </c>
      <c r="AJ53">
        <f t="shared" si="7"/>
        <v>-98.21446032951178</v>
      </c>
      <c r="AK53">
        <f t="shared" si="22"/>
        <v>-64.16680132533935</v>
      </c>
      <c r="AL53">
        <f t="shared" si="26"/>
        <v>-162.38207222008873</v>
      </c>
      <c r="AN53">
        <f t="shared" si="27"/>
        <v>0</v>
      </c>
      <c r="AO53">
        <f t="shared" si="27"/>
        <v>0</v>
      </c>
      <c r="AP53">
        <f t="shared" si="27"/>
        <v>-5.0361914739254933E-11</v>
      </c>
      <c r="AQ53">
        <f t="shared" si="27"/>
        <v>-7.1742768877217345E-6</v>
      </c>
      <c r="AR53">
        <f t="shared" si="27"/>
        <v>-7.1743272496364742E-6</v>
      </c>
      <c r="AS53">
        <f t="shared" si="27"/>
        <v>-0.86929792492107738</v>
      </c>
      <c r="AT53">
        <f t="shared" si="27"/>
        <v>-0.56794149307339392</v>
      </c>
      <c r="AU53">
        <f t="shared" si="23"/>
        <v>-1.437246592321721</v>
      </c>
      <c r="AW53">
        <v>50</v>
      </c>
      <c r="AX53">
        <f>IF(Z53&gt;0, (R53*SUMPRODUCT(K53:$K$98, X53:$X$98)-K53*$AZ$3)/Z53, 0)</f>
        <v>-1798023370843.1917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500000</v>
      </c>
      <c r="S54">
        <f t="shared" si="1"/>
        <v>-7513838463962.8896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-818.45413003247882</v>
      </c>
      <c r="AC54">
        <f t="shared" si="2"/>
        <v>-730.76262232112504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-1.7669453470624708E-4</v>
      </c>
      <c r="AI54">
        <f t="shared" si="25"/>
        <v>-1.7669575040083819E-4</v>
      </c>
      <c r="AJ54">
        <f t="shared" si="7"/>
        <v>-87.691507711353779</v>
      </c>
      <c r="AK54">
        <f t="shared" si="22"/>
        <v>-57.291789102273519</v>
      </c>
      <c r="AL54">
        <f t="shared" si="26"/>
        <v>-144.98347350937769</v>
      </c>
      <c r="AN54">
        <f t="shared" si="27"/>
        <v>0</v>
      </c>
      <c r="AO54">
        <f t="shared" si="27"/>
        <v>0</v>
      </c>
      <c r="AP54">
        <f t="shared" si="27"/>
        <v>-9.6072627863168813E-12</v>
      </c>
      <c r="AQ54">
        <f t="shared" si="27"/>
        <v>-1.3963629025424102E-6</v>
      </c>
      <c r="AR54">
        <f t="shared" si="27"/>
        <v>-1.3963725098051965E-6</v>
      </c>
      <c r="AS54">
        <f t="shared" si="27"/>
        <v>-0.69299918324987608</v>
      </c>
      <c r="AT54">
        <f t="shared" si="27"/>
        <v>-0.45275949850796293</v>
      </c>
      <c r="AU54">
        <f t="shared" si="23"/>
        <v>-1.1457600781303487</v>
      </c>
      <c r="AW54">
        <v>51</v>
      </c>
      <c r="AX54">
        <f>IF(Z54&gt;0, (R54*SUMPRODUCT(K54:$K$98, X54:$X$98)-K54*$AZ$3)/Z54, 0)</f>
        <v>-7513838463962.8896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500000</v>
      </c>
      <c r="S55">
        <f t="shared" si="1"/>
        <v>-31919887534092.637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-730.76262232112504</v>
      </c>
      <c r="AC55">
        <f t="shared" si="2"/>
        <v>-652.46662828388924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-3.7921127875536608E-5</v>
      </c>
      <c r="AI55">
        <f t="shared" si="25"/>
        <v>-3.7921383384984904E-5</v>
      </c>
      <c r="AJ55">
        <f t="shared" si="7"/>
        <v>-78.295994037235801</v>
      </c>
      <c r="AK55">
        <f t="shared" si="22"/>
        <v>-51.153383562478759</v>
      </c>
      <c r="AL55">
        <f t="shared" si="26"/>
        <v>-129.44941552109793</v>
      </c>
      <c r="AN55">
        <f t="shared" si="27"/>
        <v>0</v>
      </c>
      <c r="AO55">
        <f t="shared" si="27"/>
        <v>0</v>
      </c>
      <c r="AP55">
        <f t="shared" si="27"/>
        <v>-1.8028688174269728E-12</v>
      </c>
      <c r="AQ55">
        <f t="shared" si="27"/>
        <v>-2.6757061010483938E-7</v>
      </c>
      <c r="AR55">
        <f t="shared" si="27"/>
        <v>-2.6757241297365677E-7</v>
      </c>
      <c r="AS55">
        <f t="shared" si="27"/>
        <v>-0.55245474137975115</v>
      </c>
      <c r="AT55">
        <f t="shared" si="27"/>
        <v>-0.36093710328613532</v>
      </c>
      <c r="AU55">
        <f t="shared" si="23"/>
        <v>-0.9133921122382993</v>
      </c>
      <c r="AW55">
        <v>52</v>
      </c>
      <c r="AX55">
        <f>IF(Z55&gt;0, (R55*SUMPRODUCT(K55:$K$98, X55:$X$98)-K55*$AZ$3)/Z55, 0)</f>
        <v>-31919887534092.637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500000</v>
      </c>
      <c r="S56">
        <f t="shared" si="1"/>
        <v>-138021189985479.22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-652.46662828388924</v>
      </c>
      <c r="AC56">
        <f t="shared" si="2"/>
        <v>-582.55948977146102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-8.0077754165800918E-6</v>
      </c>
      <c r="AI56">
        <f t="shared" si="25"/>
        <v>-8.0078281765484915E-6</v>
      </c>
      <c r="AJ56">
        <f t="shared" si="7"/>
        <v>-69.907138512428219</v>
      </c>
      <c r="AK56">
        <f t="shared" si="22"/>
        <v>-45.672663979872247</v>
      </c>
      <c r="AL56">
        <f t="shared" si="26"/>
        <v>-115.57981050012864</v>
      </c>
      <c r="AN56">
        <f t="shared" si="27"/>
        <v>0</v>
      </c>
      <c r="AO56">
        <f t="shared" si="27"/>
        <v>0</v>
      </c>
      <c r="AP56">
        <f t="shared" si="27"/>
        <v>-3.3238672242559597E-13</v>
      </c>
      <c r="AQ56">
        <f t="shared" si="27"/>
        <v>-5.0448821433429826E-8</v>
      </c>
      <c r="AR56">
        <f t="shared" si="27"/>
        <v>-5.0449153820152254E-8</v>
      </c>
      <c r="AS56">
        <f t="shared" si="27"/>
        <v>-0.44041354362079627</v>
      </c>
      <c r="AT56">
        <f t="shared" si="27"/>
        <v>-0.28773684945495775</v>
      </c>
      <c r="AU56">
        <f t="shared" si="23"/>
        <v>-0.72815044352490788</v>
      </c>
      <c r="AW56">
        <v>53</v>
      </c>
      <c r="AX56">
        <f>IF(Z56&gt;0, (R56*SUMPRODUCT(K56:$K$98, X56:$X$98)-K56*$AZ$3)/Z56, 0)</f>
        <v>-138021189985479.22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500000</v>
      </c>
      <c r="S57">
        <f t="shared" si="1"/>
        <v>-608298197516913.38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-582.55948977146102</v>
      </c>
      <c r="AC57">
        <f t="shared" si="2"/>
        <v>-520.14240162548242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-1.6617557523417606E-6</v>
      </c>
      <c r="AI57">
        <f t="shared" si="25"/>
        <v>-1.6617664408166678E-6</v>
      </c>
      <c r="AJ57">
        <f t="shared" si="7"/>
        <v>-62.417088145978596</v>
      </c>
      <c r="AK57">
        <f t="shared" si="22"/>
        <v>-40.779164284002277</v>
      </c>
      <c r="AL57">
        <f t="shared" si="26"/>
        <v>-103.19625409174731</v>
      </c>
      <c r="AN57">
        <f t="shared" si="27"/>
        <v>0</v>
      </c>
      <c r="AO57">
        <f t="shared" si="27"/>
        <v>0</v>
      </c>
      <c r="AP57">
        <f t="shared" si="27"/>
        <v>-6.0122476274510351E-14</v>
      </c>
      <c r="AQ57">
        <f t="shared" si="27"/>
        <v>-9.3473457776388715E-9</v>
      </c>
      <c r="AR57">
        <f t="shared" si="27"/>
        <v>-9.3474059001151465E-9</v>
      </c>
      <c r="AS57">
        <f t="shared" si="27"/>
        <v>-0.35109498162509495</v>
      </c>
      <c r="AT57">
        <f t="shared" si="27"/>
        <v>-0.22938205482276966</v>
      </c>
      <c r="AU57">
        <f t="shared" si="23"/>
        <v>-0.58047704579527049</v>
      </c>
      <c r="AW57">
        <v>54</v>
      </c>
      <c r="AX57">
        <f>IF(Z57&gt;0, (R57*SUMPRODUCT(K57:$K$98, X57:$X$98)-K57*$AZ$3)/Z57, 0)</f>
        <v>-608298197516913.38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500000</v>
      </c>
      <c r="S58">
        <f t="shared" si="1"/>
        <v>-2734590457932955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-520.14240162548242</v>
      </c>
      <c r="AC58">
        <f t="shared" si="2"/>
        <v>-464.41285860230516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-3.383490888272131E-7</v>
      </c>
      <c r="AI58">
        <f t="shared" si="25"/>
        <v>-3.3835121169015065E-7</v>
      </c>
      <c r="AJ58">
        <f t="shared" si="7"/>
        <v>-55.729543023177257</v>
      </c>
      <c r="AK58">
        <f t="shared" si="22"/>
        <v>-36.409968113783776</v>
      </c>
      <c r="AL58">
        <f t="shared" si="26"/>
        <v>-92.139511475312247</v>
      </c>
      <c r="AN58">
        <f t="shared" si="27"/>
        <v>0</v>
      </c>
      <c r="AO58">
        <f t="shared" si="27"/>
        <v>0</v>
      </c>
      <c r="AP58">
        <f t="shared" si="27"/>
        <v>-1.0661665427337188E-14</v>
      </c>
      <c r="AQ58">
        <f t="shared" si="27"/>
        <v>-1.6992923654695566E-9</v>
      </c>
      <c r="AR58">
        <f t="shared" si="27"/>
        <v>-1.699303027134984E-9</v>
      </c>
      <c r="AS58">
        <f t="shared" si="27"/>
        <v>-0.27989076996969176</v>
      </c>
      <c r="AT58">
        <f t="shared" si="27"/>
        <v>-0.1828619697401902</v>
      </c>
      <c r="AU58">
        <f t="shared" si="23"/>
        <v>-0.46275274140918499</v>
      </c>
      <c r="AW58">
        <v>55</v>
      </c>
      <c r="AX58">
        <f>IF(Z58&gt;0, (R58*SUMPRODUCT(K58:$K$98, X58:$X$98)-K58*$AZ$3)/Z58, 0)</f>
        <v>-2734590457932955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500000</v>
      </c>
      <c r="S59">
        <f t="shared" si="1"/>
        <v>-1.2555867228844732E+16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-464.41285860230516</v>
      </c>
      <c r="AC59">
        <f t="shared" si="2"/>
        <v>-414.65433803925038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-6.7552998849311349E-8</v>
      </c>
      <c r="AI59">
        <f t="shared" si="25"/>
        <v>-6.7553411658648298E-8</v>
      </c>
      <c r="AJ59">
        <f t="shared" si="7"/>
        <v>-49.758520563054788</v>
      </c>
      <c r="AK59">
        <f t="shared" si="22"/>
        <v>-32.508900102161363</v>
      </c>
      <c r="AL59">
        <f t="shared" si="26"/>
        <v>-82.267420732769551</v>
      </c>
      <c r="AN59">
        <f t="shared" si="27"/>
        <v>0</v>
      </c>
      <c r="AO59">
        <f t="shared" si="27"/>
        <v>0</v>
      </c>
      <c r="AP59">
        <f t="shared" si="27"/>
        <v>-1.8511200462215779E-15</v>
      </c>
      <c r="AQ59">
        <f t="shared" si="27"/>
        <v>-3.0292122576055887E-10</v>
      </c>
      <c r="AR59">
        <f t="shared" si="27"/>
        <v>-3.0292307688060512E-10</v>
      </c>
      <c r="AS59">
        <f t="shared" si="27"/>
        <v>-0.22312720823268362</v>
      </c>
      <c r="AT59">
        <f t="shared" si="27"/>
        <v>-0.14577644271634976</v>
      </c>
      <c r="AU59">
        <f t="shared" si="23"/>
        <v>-0.3689036512519564</v>
      </c>
      <c r="AW59">
        <v>56</v>
      </c>
      <c r="AX59">
        <f>IF(Z59&gt;0, (R59*SUMPRODUCT(K59:$K$98, X59:$X$98)-K59*$AZ$3)/Z59, 0)</f>
        <v>-1.2555867228844732E+16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500000</v>
      </c>
      <c r="S60">
        <f t="shared" si="1"/>
        <v>-5.8917179650092808E+16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-414.65433803925038</v>
      </c>
      <c r="AC60">
        <f t="shared" si="2"/>
        <v>-370.22708753530861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-1.3205321618315033E-8</v>
      </c>
      <c r="AI60">
        <f t="shared" si="25"/>
        <v>-1.3205400166518149E-8</v>
      </c>
      <c r="AJ60">
        <f t="shared" si="7"/>
        <v>-44.427250503941764</v>
      </c>
      <c r="AK60">
        <f t="shared" si="22"/>
        <v>-29.025803662747528</v>
      </c>
      <c r="AL60">
        <f t="shared" si="26"/>
        <v>-73.453054179894693</v>
      </c>
      <c r="AN60">
        <f t="shared" si="27"/>
        <v>0</v>
      </c>
      <c r="AO60">
        <f t="shared" si="27"/>
        <v>0</v>
      </c>
      <c r="AP60">
        <f t="shared" si="27"/>
        <v>-3.1448743915574309E-16</v>
      </c>
      <c r="AQ60">
        <f t="shared" si="27"/>
        <v>-5.2870818353747493E-11</v>
      </c>
      <c r="AR60">
        <f t="shared" si="27"/>
        <v>-5.2871132841186649E-11</v>
      </c>
      <c r="AS60">
        <f t="shared" si="27"/>
        <v>-0.17787564432300865</v>
      </c>
      <c r="AT60">
        <f t="shared" si="27"/>
        <v>-0.11621208762505526</v>
      </c>
      <c r="AU60">
        <f t="shared" si="23"/>
        <v>-0.29408773200093508</v>
      </c>
      <c r="AW60">
        <v>57</v>
      </c>
      <c r="AX60">
        <f>IF(Z60&gt;0, (R60*SUMPRODUCT(K60:$K$98, X60:$X$98)-K60*$AZ$3)/Z60, 0)</f>
        <v>-5.8917179650092808E+16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500000</v>
      </c>
      <c r="S61">
        <f t="shared" si="1"/>
        <v>-2.8257130152614826E+17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-370.22708753530861</v>
      </c>
      <c r="AC61">
        <f t="shared" si="2"/>
        <v>-330.559899585143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-2.5255947035030814E-9</v>
      </c>
      <c r="AI61">
        <f t="shared" si="25"/>
        <v>-2.5256093263565788E-9</v>
      </c>
      <c r="AJ61">
        <f t="shared" si="7"/>
        <v>-39.667187950165612</v>
      </c>
      <c r="AK61">
        <f t="shared" si="22"/>
        <v>-25.915896127471605</v>
      </c>
      <c r="AL61">
        <f t="shared" si="26"/>
        <v>-65.58308408016282</v>
      </c>
      <c r="AN61">
        <f t="shared" si="27"/>
        <v>0</v>
      </c>
      <c r="AO61">
        <f t="shared" si="27"/>
        <v>0</v>
      </c>
      <c r="AP61">
        <f t="shared" si="27"/>
        <v>-5.2273449013446661E-17</v>
      </c>
      <c r="AQ61">
        <f t="shared" si="27"/>
        <v>-9.0284393524687632E-12</v>
      </c>
      <c r="AR61">
        <f t="shared" si="27"/>
        <v>-9.0284916259177772E-12</v>
      </c>
      <c r="AS61">
        <f t="shared" si="27"/>
        <v>-0.14180137462052331</v>
      </c>
      <c r="AT61">
        <f t="shared" si="27"/>
        <v>-9.264356475218273E-2</v>
      </c>
      <c r="AU61">
        <f t="shared" si="23"/>
        <v>-0.23444493938173452</v>
      </c>
      <c r="AW61">
        <v>58</v>
      </c>
      <c r="AX61">
        <f>IF(Z61&gt;0, (R61*SUMPRODUCT(K61:$K$98, X61:$X$98)-K61*$AZ$3)/Z61, 0)</f>
        <v>-2.8257130152614826E+17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500000</v>
      </c>
      <c r="S62">
        <f t="shared" si="1"/>
        <v>-1.3866018733828616E+18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-330.559899585143</v>
      </c>
      <c r="AC62">
        <f t="shared" si="2"/>
        <v>-295.14276748674263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-4.7263835464868982E-10</v>
      </c>
      <c r="AI62">
        <f t="shared" si="25"/>
        <v>-4.7264101531478617E-10</v>
      </c>
      <c r="AJ62">
        <f t="shared" si="7"/>
        <v>-35.417132098400373</v>
      </c>
      <c r="AK62">
        <f t="shared" si="22"/>
        <v>-23.139192970960011</v>
      </c>
      <c r="AL62">
        <f t="shared" si="26"/>
        <v>-58.556325069833022</v>
      </c>
      <c r="AN62">
        <f t="shared" si="27"/>
        <v>0</v>
      </c>
      <c r="AO62">
        <f t="shared" si="27"/>
        <v>0</v>
      </c>
      <c r="AP62">
        <f t="shared" si="27"/>
        <v>-8.4922228042647027E-18</v>
      </c>
      <c r="AQ62">
        <f t="shared" si="27"/>
        <v>-1.5085508922334187E-12</v>
      </c>
      <c r="AR62">
        <f t="shared" si="27"/>
        <v>-1.5085593844562232E-12</v>
      </c>
      <c r="AS62">
        <f t="shared" si="27"/>
        <v>-0.11304318767592181</v>
      </c>
      <c r="AT62">
        <f t="shared" si="27"/>
        <v>-7.3854882614951864E-2</v>
      </c>
      <c r="AU62">
        <f t="shared" si="23"/>
        <v>-0.18689807029238223</v>
      </c>
      <c r="AW62">
        <v>59</v>
      </c>
      <c r="AX62">
        <f>IF(Z62&gt;0, (R62*SUMPRODUCT(K62:$K$98, X62:$X$98)-K62*$AZ$3)/Z62, 0)</f>
        <v>-1.3866018733828616E+18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500000</v>
      </c>
      <c r="S63">
        <f t="shared" si="1"/>
        <v>-6.9682874425930916E+18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-295.14276748674263</v>
      </c>
      <c r="AC63">
        <f t="shared" si="2"/>
        <v>-263.5203281131644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-8.6453834225446485E-11</v>
      </c>
      <c r="AI63">
        <f t="shared" si="25"/>
        <v>-8.6454306939026198E-11</v>
      </c>
      <c r="AJ63">
        <f t="shared" si="7"/>
        <v>-31.622439373578231</v>
      </c>
      <c r="AK63">
        <f t="shared" si="22"/>
        <v>-20.659993724071985</v>
      </c>
      <c r="AL63">
        <f t="shared" si="26"/>
        <v>-52.282433097736671</v>
      </c>
      <c r="AN63">
        <f t="shared" si="27"/>
        <v>0</v>
      </c>
      <c r="AO63">
        <f t="shared" si="27"/>
        <v>0</v>
      </c>
      <c r="AP63">
        <f t="shared" si="27"/>
        <v>-1.3471348151735788E-18</v>
      </c>
      <c r="AQ63">
        <f t="shared" si="27"/>
        <v>-2.4637534225813023E-13</v>
      </c>
      <c r="AR63">
        <f t="shared" si="27"/>
        <v>-2.4637668939294544E-13</v>
      </c>
      <c r="AS63">
        <f t="shared" si="27"/>
        <v>-9.0117337114114265E-2</v>
      </c>
      <c r="AT63">
        <f t="shared" si="27"/>
        <v>-5.8876660247890476E-2</v>
      </c>
      <c r="AU63">
        <f t="shared" si="23"/>
        <v>-0.14899399736225113</v>
      </c>
      <c r="AW63">
        <v>60</v>
      </c>
      <c r="AX63">
        <f>IF(Z63&gt;0, (R63*SUMPRODUCT(K63:$K$98, X63:$X$98)-K63*$AZ$3)/Z63, 0)</f>
        <v>-6.9682874425930916E+18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500000</v>
      </c>
      <c r="S64">
        <f t="shared" si="1"/>
        <v>-3.5893757620711784E+19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-263.5203281131644</v>
      </c>
      <c r="AC64">
        <f t="shared" si="2"/>
        <v>-235.28600724389699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-1.5441923961655658E-11</v>
      </c>
      <c r="AI64">
        <f t="shared" si="25"/>
        <v>-1.5442005900000525E-11</v>
      </c>
      <c r="AJ64">
        <f t="shared" si="7"/>
        <v>-28.234320869267407</v>
      </c>
      <c r="AK64">
        <f t="shared" si="22"/>
        <v>-18.44642296792151</v>
      </c>
      <c r="AL64">
        <f t="shared" si="26"/>
        <v>-46.680743837204361</v>
      </c>
      <c r="AN64">
        <f t="shared" si="27"/>
        <v>0</v>
      </c>
      <c r="AO64">
        <f t="shared" si="27"/>
        <v>0</v>
      </c>
      <c r="AP64">
        <f t="shared" si="27"/>
        <v>-2.0848851980904251E-19</v>
      </c>
      <c r="AQ64">
        <f t="shared" si="27"/>
        <v>-3.9291297315561259E-14</v>
      </c>
      <c r="AR64">
        <f t="shared" si="27"/>
        <v>-3.9291505804081064E-14</v>
      </c>
      <c r="AS64">
        <f t="shared" si="27"/>
        <v>-7.1840989408576111E-2</v>
      </c>
      <c r="AT64">
        <f t="shared" si="27"/>
        <v>-4.6936113080270077E-2</v>
      </c>
      <c r="AU64">
        <f t="shared" si="23"/>
        <v>-0.11877710248888548</v>
      </c>
      <c r="AW64">
        <v>61</v>
      </c>
      <c r="AX64">
        <f>IF(Z64&gt;0, (R64*SUMPRODUCT(K64:$K$98, X64:$X$98)-K64*$AZ$3)/Z64, 0)</f>
        <v>-3.5893757620711784E+19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500000</v>
      </c>
      <c r="S65">
        <f t="shared" si="1"/>
        <v>-1.8964860850168188E+20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-235.28600724389699</v>
      </c>
      <c r="AC65">
        <f t="shared" si="2"/>
        <v>-210.07679218205092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-2.6909004721671532E-12</v>
      </c>
      <c r="AI65">
        <f t="shared" si="25"/>
        <v>-2.6909143186167687E-12</v>
      </c>
      <c r="AJ65">
        <f t="shared" si="7"/>
        <v>-25.209215061846066</v>
      </c>
      <c r="AK65">
        <f t="shared" si="22"/>
        <v>-16.470020507072793</v>
      </c>
      <c r="AL65">
        <f t="shared" si="26"/>
        <v>-41.679235568921548</v>
      </c>
      <c r="AN65">
        <f t="shared" si="27"/>
        <v>0</v>
      </c>
      <c r="AO65">
        <f t="shared" si="27"/>
        <v>0</v>
      </c>
      <c r="AP65">
        <f t="shared" si="27"/>
        <v>-3.1456859745217271E-20</v>
      </c>
      <c r="AQ65">
        <f t="shared" si="27"/>
        <v>-6.1132839891538842E-15</v>
      </c>
      <c r="AR65">
        <f t="shared" si="27"/>
        <v>-6.1133154460136292E-15</v>
      </c>
      <c r="AS65">
        <f t="shared" si="27"/>
        <v>-5.7271196913724953E-2</v>
      </c>
      <c r="AT65">
        <f t="shared" si="27"/>
        <v>-3.7417181983633703E-2</v>
      </c>
      <c r="AU65">
        <f t="shared" si="23"/>
        <v>-9.4688378897364769E-2</v>
      </c>
      <c r="AW65">
        <v>62</v>
      </c>
      <c r="AX65">
        <f>IF(Z65&gt;0, (R65*SUMPRODUCT(K65:$K$98, X65:$X$98)-K65*$AZ$3)/Z65, 0)</f>
        <v>-1.8964860850168188E+20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500000</v>
      </c>
      <c r="S66">
        <f t="shared" si="1"/>
        <v>-1.0286486915608605E+21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-210.07679218205092</v>
      </c>
      <c r="AC66">
        <f t="shared" si="2"/>
        <v>-187.56856444825974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-4.5714709007398711E-13</v>
      </c>
      <c r="AI66">
        <f t="shared" si="25"/>
        <v>-4.5714936938185468E-13</v>
      </c>
      <c r="AJ66">
        <f t="shared" si="7"/>
        <v>-22.508227733791188</v>
      </c>
      <c r="AK66">
        <f t="shared" si="22"/>
        <v>-14.705375452743565</v>
      </c>
      <c r="AL66">
        <f t="shared" si="26"/>
        <v>-37.213603186535209</v>
      </c>
      <c r="AN66">
        <f t="shared" si="27"/>
        <v>0</v>
      </c>
      <c r="AO66">
        <f t="shared" si="27"/>
        <v>0</v>
      </c>
      <c r="AP66">
        <f t="shared" si="27"/>
        <v>-4.6234046256317716E-21</v>
      </c>
      <c r="AQ66">
        <f t="shared" si="27"/>
        <v>-9.2728849882348239E-16</v>
      </c>
      <c r="AR66">
        <f t="shared" si="27"/>
        <v>-9.272931222281082E-16</v>
      </c>
      <c r="AS66">
        <f t="shared" si="27"/>
        <v>-4.5656247539640538E-2</v>
      </c>
      <c r="AT66">
        <f t="shared" si="27"/>
        <v>-2.9828748392565132E-2</v>
      </c>
      <c r="AU66">
        <f t="shared" si="23"/>
        <v>-7.5484995932206589E-2</v>
      </c>
      <c r="AW66">
        <v>63</v>
      </c>
      <c r="AX66">
        <f>IF(Z66&gt;0, (R66*SUMPRODUCT(K66:$K$98, X66:$X$98)-K66*$AZ$3)/Z66, 0)</f>
        <v>-1.0286486915608605E+21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-5.7327373237879875E+21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-187.56856444825974</v>
      </c>
      <c r="AC67">
        <f t="shared" ref="AC67:AC79" si="30">S67*Z67</f>
        <v>-167.47193254308903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-3.6516572076345717E-19</v>
      </c>
      <c r="AH67">
        <f t="shared" ref="AH67:AH79" si="33">-X67*R67</f>
        <v>-7.5653962723808978E-14</v>
      </c>
      <c r="AI67">
        <f t="shared" ref="AI67:AI79" si="34">SUM(AE67:AH67)</f>
        <v>-7.5654327889529738E-14</v>
      </c>
      <c r="AJ67">
        <f t="shared" ref="AJ67:AJ79" si="35">AB67-AC67</f>
        <v>-20.09663190517071</v>
      </c>
      <c r="AK67">
        <f t="shared" si="22"/>
        <v>-13.129799511378183</v>
      </c>
      <c r="AL67">
        <f t="shared" si="26"/>
        <v>-33.226431416548969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-1.3701640614350847E-16</v>
      </c>
      <c r="AR67">
        <f t="shared" si="36"/>
        <v>-1.3701706749280075E-16</v>
      </c>
      <c r="AS67">
        <f t="shared" si="36"/>
        <v>-3.6396881010555285E-2</v>
      </c>
      <c r="AT67">
        <f t="shared" si="36"/>
        <v>-2.377929559356276E-2</v>
      </c>
      <c r="AU67">
        <f t="shared" si="23"/>
        <v>-6.0176176604118184E-2</v>
      </c>
      <c r="AW67">
        <v>64</v>
      </c>
      <c r="AX67">
        <f>IF(Z67&gt;0, (R67*SUMPRODUCT(K67:$K$98, X67:$X$98)-K67*$AZ$3)/Z67, 0)</f>
        <v>-5.7327373237879875E+21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8"/>
        <v>500000</v>
      </c>
      <c r="S68">
        <f t="shared" si="29"/>
        <v>-3.2853369642307618E+22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-167.47193254308903</v>
      </c>
      <c r="AC68">
        <f t="shared" si="30"/>
        <v>-149.52851119918662</v>
      </c>
      <c r="AE68">
        <f t="shared" si="31"/>
        <v>0</v>
      </c>
      <c r="AF68">
        <f t="shared" si="32"/>
        <v>0</v>
      </c>
      <c r="AG68">
        <f t="shared" si="32"/>
        <v>-5.6892380000584526E-20</v>
      </c>
      <c r="AH68">
        <f t="shared" si="33"/>
        <v>-1.2184867342209523E-14</v>
      </c>
      <c r="AI68">
        <f t="shared" si="34"/>
        <v>-1.2184924234589523E-14</v>
      </c>
      <c r="AJ68">
        <f t="shared" si="35"/>
        <v>-17.943421343902401</v>
      </c>
      <c r="AK68">
        <f t="shared" si="22"/>
        <v>-11.723035278016233</v>
      </c>
      <c r="AL68">
        <f t="shared" si="26"/>
        <v>-29.666456621918645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-1.9703513400923864E-17</v>
      </c>
      <c r="AR68">
        <f t="shared" si="36"/>
        <v>-1.9703605398623984E-17</v>
      </c>
      <c r="AS68">
        <f t="shared" si="36"/>
        <v>-2.9015370703567637E-2</v>
      </c>
      <c r="AT68">
        <f t="shared" si="36"/>
        <v>-1.8956708859664186E-2</v>
      </c>
      <c r="AU68">
        <f t="shared" si="23"/>
        <v>-4.7972079563231844E-2</v>
      </c>
      <c r="AW68">
        <v>65</v>
      </c>
      <c r="AX68">
        <f>IF(Z68&gt;0, (R68*SUMPRODUCT(K68:$K$98, X68:$X$98)-K68*$AZ$3)/Z68, 0)</f>
        <v>-3.2853369642307618E+22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8"/>
        <v>500000</v>
      </c>
      <c r="S69">
        <f t="shared" si="29"/>
        <v>-1.9373710720864497E+23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-149.52851119918662</v>
      </c>
      <c r="AC69">
        <f t="shared" si="30"/>
        <v>-133.50759928498806</v>
      </c>
      <c r="AE69">
        <f t="shared" si="31"/>
        <v>0</v>
      </c>
      <c r="AF69">
        <f t="shared" si="32"/>
        <v>0</v>
      </c>
      <c r="AG69">
        <f t="shared" si="32"/>
        <v>-8.6139667052274601E-21</v>
      </c>
      <c r="AH69">
        <f t="shared" si="33"/>
        <v>-1.9083795798140487E-15</v>
      </c>
      <c r="AI69">
        <f t="shared" si="34"/>
        <v>-1.9083881937807537E-15</v>
      </c>
      <c r="AJ69">
        <f t="shared" si="35"/>
        <v>-16.020911914198564</v>
      </c>
      <c r="AK69">
        <f t="shared" si="22"/>
        <v>-10.466995783943064</v>
      </c>
      <c r="AL69">
        <f t="shared" si="26"/>
        <v>-26.487907698141633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-2.7553045312620985E-18</v>
      </c>
      <c r="AR69">
        <f t="shared" si="36"/>
        <v>-2.7553169680444589E-18</v>
      </c>
      <c r="AS69">
        <f t="shared" si="36"/>
        <v>-2.3130875879757352E-2</v>
      </c>
      <c r="AT69">
        <f t="shared" si="36"/>
        <v>-1.5112172241441473E-2</v>
      </c>
      <c r="AU69">
        <f t="shared" si="23"/>
        <v>-3.824304812119883E-2</v>
      </c>
      <c r="AW69">
        <v>66</v>
      </c>
      <c r="AX69">
        <f>IF(Z69&gt;0, (R69*SUMPRODUCT(K69:$K$98, X69:$X$98)-K69*$AZ$3)/Z69, 0)</f>
        <v>-1.9373710720864497E+23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8"/>
        <v>500000</v>
      </c>
      <c r="S70">
        <f t="shared" si="29"/>
        <v>-1.182276998074183E+24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-133.50759928498806</v>
      </c>
      <c r="AC70">
        <f t="shared" si="30"/>
        <v>-119.20321364731076</v>
      </c>
      <c r="AE70">
        <f t="shared" si="31"/>
        <v>0</v>
      </c>
      <c r="AF70">
        <f t="shared" si="32"/>
        <v>0</v>
      </c>
      <c r="AG70">
        <f t="shared" si="32"/>
        <v>-1.2603139306765829E-21</v>
      </c>
      <c r="AH70">
        <f t="shared" si="33"/>
        <v>-2.907005242999441E-16</v>
      </c>
      <c r="AI70">
        <f t="shared" si="34"/>
        <v>-2.9070178461387477E-16</v>
      </c>
      <c r="AJ70">
        <f t="shared" si="35"/>
        <v>-14.304385637677299</v>
      </c>
      <c r="AK70">
        <f t="shared" si="22"/>
        <v>-9.3455319499491658</v>
      </c>
      <c r="AL70">
        <f t="shared" si="26"/>
        <v>-23.649917587626465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-3.747422309763363E-19</v>
      </c>
      <c r="AR70">
        <f t="shared" si="36"/>
        <v>-3.747438556478268E-19</v>
      </c>
      <c r="AS70">
        <f t="shared" si="36"/>
        <v>-1.8439792633735144E-2</v>
      </c>
      <c r="AT70">
        <f t="shared" si="36"/>
        <v>-1.2047331187373625E-2</v>
      </c>
      <c r="AU70">
        <f t="shared" si="23"/>
        <v>-3.0487123821108769E-2</v>
      </c>
      <c r="AW70">
        <v>67</v>
      </c>
      <c r="AX70">
        <f>IF(Z70&gt;0, (R70*SUMPRODUCT(K70:$K$98, X70:$X$98)-K70*$AZ$3)/Z70, 0)</f>
        <v>-1.182276998074183E+24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8"/>
        <v>500000</v>
      </c>
      <c r="S71">
        <f t="shared" si="29"/>
        <v>-7.4738014493225338E+24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-119.20321364731076</v>
      </c>
      <c r="AC71">
        <f t="shared" si="30"/>
        <v>-106.43144075652748</v>
      </c>
      <c r="AE71">
        <f t="shared" si="31"/>
        <v>0</v>
      </c>
      <c r="AF71">
        <f t="shared" si="32"/>
        <v>0</v>
      </c>
      <c r="AG71">
        <f t="shared" si="32"/>
        <v>-1.7800753986810655E-22</v>
      </c>
      <c r="AH71">
        <f t="shared" si="33"/>
        <v>-4.2788130060068423E-17</v>
      </c>
      <c r="AI71">
        <f t="shared" si="34"/>
        <v>-4.278830806760829E-17</v>
      </c>
      <c r="AJ71">
        <f t="shared" si="35"/>
        <v>-12.771772890783282</v>
      </c>
      <c r="AK71">
        <f t="shared" si="22"/>
        <v>-8.3442249553117538</v>
      </c>
      <c r="AL71">
        <f t="shared" si="26"/>
        <v>-21.115997846095034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-4.9248397951286025E-20</v>
      </c>
      <c r="AR71">
        <f t="shared" si="36"/>
        <v>-4.9248602834886912E-20</v>
      </c>
      <c r="AS71">
        <f t="shared" si="36"/>
        <v>-1.4700089790924039E-2</v>
      </c>
      <c r="AT71">
        <f t="shared" si="36"/>
        <v>-9.604058663403716E-3</v>
      </c>
      <c r="AU71">
        <f t="shared" si="23"/>
        <v>-2.4304148454327754E-2</v>
      </c>
      <c r="AW71">
        <v>68</v>
      </c>
      <c r="AX71">
        <f>IF(Z71&gt;0, (R71*SUMPRODUCT(K71:$K$98, X71:$X$98)-K71*$AZ$3)/Z71, 0)</f>
        <v>-7.4738014493225338E+24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8"/>
        <v>500000</v>
      </c>
      <c r="S72">
        <f t="shared" si="29"/>
        <v>-4.8992697289654228E+25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-106.43144075652748</v>
      </c>
      <c r="AC72">
        <f t="shared" si="30"/>
        <v>-95.028072104042366</v>
      </c>
      <c r="AE72">
        <f t="shared" si="31"/>
        <v>0</v>
      </c>
      <c r="AF72">
        <f t="shared" si="32"/>
        <v>0</v>
      </c>
      <c r="AG72">
        <f t="shared" si="32"/>
        <v>-2.4245468549684598E-23</v>
      </c>
      <c r="AH72">
        <f t="shared" si="33"/>
        <v>-6.0792798367896347E-18</v>
      </c>
      <c r="AI72">
        <f t="shared" si="34"/>
        <v>-6.0793040822581844E-18</v>
      </c>
      <c r="AJ72">
        <f t="shared" si="35"/>
        <v>-11.403368652485113</v>
      </c>
      <c r="AK72">
        <f t="shared" ref="AK72:AK79" si="49">G72*SUM(AB72:AB72, AE72:AF72)</f>
        <v>-7.4502008529569244</v>
      </c>
      <c r="AL72">
        <f t="shared" si="26"/>
        <v>-18.853569505442039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-6.2474517765778563E-21</v>
      </c>
      <c r="AR72">
        <f t="shared" si="36"/>
        <v>-6.2474766927520793E-21</v>
      </c>
      <c r="AS72">
        <f t="shared" si="36"/>
        <v>-1.1718821580774945E-2</v>
      </c>
      <c r="AT72">
        <f t="shared" si="36"/>
        <v>-7.6562967661062799E-3</v>
      </c>
      <c r="AU72">
        <f t="shared" si="23"/>
        <v>-1.9375118346881225E-2</v>
      </c>
      <c r="AW72">
        <v>69</v>
      </c>
      <c r="AX72">
        <f>IF(Z72&gt;0, (R72*SUMPRODUCT(K72:$K$98, X72:$X$98)-K72*$AZ$3)/Z72, 0)</f>
        <v>-4.8992697289654228E+25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8"/>
        <v>500000</v>
      </c>
      <c r="S73">
        <f t="shared" si="29"/>
        <v>-3.333875906768827E+26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-95.028072104042366</v>
      </c>
      <c r="AC73">
        <f t="shared" si="30"/>
        <v>-84.846492950037828</v>
      </c>
      <c r="AE73">
        <f t="shared" si="31"/>
        <v>0</v>
      </c>
      <c r="AF73">
        <f t="shared" si="32"/>
        <v>0</v>
      </c>
      <c r="AG73">
        <f t="shared" si="32"/>
        <v>-3.1812256710639897E-24</v>
      </c>
      <c r="AH73">
        <f t="shared" si="33"/>
        <v>-8.3287152772495049E-19</v>
      </c>
      <c r="AI73">
        <f t="shared" si="34"/>
        <v>-8.3287470895062152E-19</v>
      </c>
      <c r="AJ73">
        <f t="shared" si="35"/>
        <v>-10.181579154004538</v>
      </c>
      <c r="AK73">
        <f t="shared" si="49"/>
        <v>-6.6519650472829666</v>
      </c>
      <c r="AL73">
        <f t="shared" si="26"/>
        <v>-16.833544201287506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-7.6420657621931171E-22</v>
      </c>
      <c r="AR73">
        <f t="shared" si="36"/>
        <v>-7.6420949517319268E-22</v>
      </c>
      <c r="AS73">
        <f t="shared" si="36"/>
        <v>-9.3421728163065303E-3</v>
      </c>
      <c r="AT73">
        <f t="shared" si="36"/>
        <v>-6.103552906653602E-3</v>
      </c>
      <c r="AU73">
        <f t="shared" si="23"/>
        <v>-1.5445725722960133E-2</v>
      </c>
      <c r="AW73">
        <v>70</v>
      </c>
      <c r="AX73">
        <f>IF(Z73&gt;0, (R73*SUMPRODUCT(K73:$K$98, X73:$X$98)-K73*$AZ$3)/Z73, 0)</f>
        <v>-3.333875906768827E+26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8"/>
        <v>500000</v>
      </c>
      <c r="S74">
        <f t="shared" si="29"/>
        <v>-2.3575790633856561E+27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-84.846492950037828</v>
      </c>
      <c r="AC74">
        <f t="shared" si="30"/>
        <v>-75.755797276819493</v>
      </c>
      <c r="AE74">
        <f t="shared" si="31"/>
        <v>0</v>
      </c>
      <c r="AF74">
        <f t="shared" si="32"/>
        <v>0</v>
      </c>
      <c r="AG74">
        <f t="shared" si="32"/>
        <v>-4.0166095833933892E-25</v>
      </c>
      <c r="AH74">
        <f t="shared" si="33"/>
        <v>-1.0991009824056044E-19</v>
      </c>
      <c r="AI74">
        <f t="shared" si="34"/>
        <v>-1.0991049990151877E-19</v>
      </c>
      <c r="AJ74">
        <f t="shared" si="35"/>
        <v>-9.0906956732183346</v>
      </c>
      <c r="AK74">
        <f t="shared" si="49"/>
        <v>-5.9392545065026487</v>
      </c>
      <c r="AL74">
        <f t="shared" si="26"/>
        <v>-15.029950179720984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-9.0043491823512915E-23</v>
      </c>
      <c r="AR74">
        <f t="shared" si="36"/>
        <v>-9.0043820882951454E-23</v>
      </c>
      <c r="AS74">
        <f t="shared" si="36"/>
        <v>-7.4475229721831376E-3</v>
      </c>
      <c r="AT74">
        <f t="shared" si="36"/>
        <v>-4.8657150084929863E-3</v>
      </c>
      <c r="AU74">
        <f t="shared" si="23"/>
        <v>-1.2313237980676125E-2</v>
      </c>
      <c r="AW74">
        <v>71</v>
      </c>
      <c r="AX74">
        <f>IF(Z74&gt;0, (R74*SUMPRODUCT(K74:$K$98, X74:$X$98)-K74*$AZ$3)/Z74, 0)</f>
        <v>-2.3575790633856561E+27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8"/>
        <v>500000</v>
      </c>
      <c r="S75">
        <f t="shared" si="29"/>
        <v>-1.7348410644782076E+28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-75.755797276819493</v>
      </c>
      <c r="AC75">
        <f t="shared" si="30"/>
        <v>-67.639104711445967</v>
      </c>
      <c r="AE75">
        <f t="shared" si="31"/>
        <v>0</v>
      </c>
      <c r="AF75">
        <f t="shared" si="32"/>
        <v>0</v>
      </c>
      <c r="AG75">
        <f t="shared" si="32"/>
        <v>-4.8735807919521105E-26</v>
      </c>
      <c r="AH75">
        <f t="shared" si="33"/>
        <v>-1.3956341633456977E-20</v>
      </c>
      <c r="AI75">
        <f t="shared" si="34"/>
        <v>-1.3956390369264896E-20</v>
      </c>
      <c r="AJ75">
        <f t="shared" si="35"/>
        <v>-8.1166925653735262</v>
      </c>
      <c r="AK75">
        <f t="shared" si="49"/>
        <v>-5.3029058093773651</v>
      </c>
      <c r="AL75">
        <f t="shared" si="26"/>
        <v>-13.41959837475089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-1.0208649694770173E-23</v>
      </c>
      <c r="AR75">
        <f t="shared" si="36"/>
        <v>-1.0208685343567238E-23</v>
      </c>
      <c r="AS75">
        <f t="shared" si="36"/>
        <v>-5.9371197163449844E-3</v>
      </c>
      <c r="AT75">
        <f t="shared" si="36"/>
        <v>-3.8789182146787195E-3</v>
      </c>
      <c r="AU75">
        <f t="shared" si="23"/>
        <v>-9.816037931023704E-3</v>
      </c>
      <c r="AW75">
        <v>72</v>
      </c>
      <c r="AX75">
        <f>IF(Z75&gt;0, (R75*SUMPRODUCT(K75:$K$98, X75:$X$98)-K75*$AZ$3)/Z75, 0)</f>
        <v>-1.7348410644782076E+28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8"/>
        <v>500000</v>
      </c>
      <c r="S76">
        <f t="shared" si="29"/>
        <v>-1.3305920598733947E+29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-67.639104711445967</v>
      </c>
      <c r="AC76">
        <f t="shared" si="30"/>
        <v>-60.392057778076747</v>
      </c>
      <c r="AE76">
        <f t="shared" si="31"/>
        <v>0</v>
      </c>
      <c r="AF76">
        <f t="shared" si="32"/>
        <v>0</v>
      </c>
      <c r="AG76">
        <f t="shared" si="32"/>
        <v>-5.6734197128591599E-27</v>
      </c>
      <c r="AH76">
        <f t="shared" si="33"/>
        <v>-1.7030012050986692E-21</v>
      </c>
      <c r="AI76">
        <f t="shared" si="34"/>
        <v>-1.7030068785183819E-21</v>
      </c>
      <c r="AJ76">
        <f t="shared" si="35"/>
        <v>-7.2470469333692193</v>
      </c>
      <c r="AK76">
        <f t="shared" si="49"/>
        <v>-4.7347373298012183</v>
      </c>
      <c r="AL76">
        <f t="shared" si="26"/>
        <v>-11.981784263170438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-1.112227534086073E-24</v>
      </c>
      <c r="AR76">
        <f t="shared" si="36"/>
        <v>-1.1122312393879824E-24</v>
      </c>
      <c r="AS76">
        <f t="shared" si="36"/>
        <v>-4.7330354881576723E-3</v>
      </c>
      <c r="AT76">
        <f t="shared" si="36"/>
        <v>-3.0922498522630093E-3</v>
      </c>
      <c r="AU76">
        <f t="shared" si="23"/>
        <v>-7.8252853404206808E-3</v>
      </c>
      <c r="AW76">
        <v>73</v>
      </c>
      <c r="AX76">
        <f>IF(Z76&gt;0, (R76*SUMPRODUCT(K76:$K$98, X76:$X$98)-K76*$AZ$3)/Z76, 0)</f>
        <v>-1.3305920598733947E+29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8"/>
        <v>500000</v>
      </c>
      <c r="S77">
        <f t="shared" si="29"/>
        <v>-1.0656150037479583E+30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-60.392057778076747</v>
      </c>
      <c r="AC77">
        <f t="shared" si="30"/>
        <v>-53.921480158997092</v>
      </c>
      <c r="AE77">
        <f t="shared" si="31"/>
        <v>0</v>
      </c>
      <c r="AF77">
        <f t="shared" si="32"/>
        <v>0</v>
      </c>
      <c r="AG77">
        <f t="shared" si="32"/>
        <v>-6.3251596459961635E-28</v>
      </c>
      <c r="AH77">
        <f t="shared" si="33"/>
        <v>-1.9936678204523808E-22</v>
      </c>
      <c r="AI77">
        <f t="shared" si="34"/>
        <v>-1.9936741456120269E-22</v>
      </c>
      <c r="AJ77">
        <f t="shared" si="35"/>
        <v>-6.4705776190796556</v>
      </c>
      <c r="AK77">
        <f t="shared" si="49"/>
        <v>-4.2274440444653729</v>
      </c>
      <c r="AL77">
        <f t="shared" si="26"/>
        <v>-10.698021663545028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-1.1625548793179938E-25</v>
      </c>
      <c r="AR77">
        <f t="shared" si="36"/>
        <v>-1.1625585676682464E-25</v>
      </c>
      <c r="AS77">
        <f t="shared" si="36"/>
        <v>-3.7731469133909985E-3</v>
      </c>
      <c r="AT77">
        <f t="shared" si="36"/>
        <v>-2.4651226500821181E-3</v>
      </c>
      <c r="AU77">
        <f t="shared" si="23"/>
        <v>-6.2382695634731157E-3</v>
      </c>
      <c r="AW77">
        <v>74</v>
      </c>
      <c r="AX77">
        <f>IF(Z77&gt;0, (R77*SUMPRODUCT(K77:$K$98, X77:$X$98)-K77*$AZ$3)/Z77, 0)</f>
        <v>-1.0656150037479583E+30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8"/>
        <v>500000</v>
      </c>
      <c r="S78">
        <f t="shared" si="29"/>
        <v>-8.9284058980218058E+30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-53.921480158997092</v>
      </c>
      <c r="AC78">
        <f t="shared" si="30"/>
        <v>-48.144178713390261</v>
      </c>
      <c r="AE78">
        <f t="shared" si="31"/>
        <v>0</v>
      </c>
      <c r="AF78">
        <f t="shared" si="32"/>
        <v>0</v>
      </c>
      <c r="AG78">
        <f t="shared" si="32"/>
        <v>-6.7403099813228105E-29</v>
      </c>
      <c r="AH78">
        <f t="shared" si="33"/>
        <v>-2.2351508205615681E-23</v>
      </c>
      <c r="AI78">
        <f t="shared" si="34"/>
        <v>-2.2351575608715493E-23</v>
      </c>
      <c r="AJ78">
        <f t="shared" si="35"/>
        <v>-5.777301445606831</v>
      </c>
      <c r="AK78">
        <f t="shared" si="49"/>
        <v>-3.7745036111297967</v>
      </c>
      <c r="AL78">
        <f t="shared" si="26"/>
        <v>-9.5518050567366277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-1.1637226165505744E-26</v>
      </c>
      <c r="AR78">
        <f t="shared" si="36"/>
        <v>-1.1637261258668566E-26</v>
      </c>
      <c r="AS78">
        <f t="shared" si="36"/>
        <v>-3.007929618455832E-3</v>
      </c>
      <c r="AT78">
        <f t="shared" si="36"/>
        <v>-1.9651806840578104E-3</v>
      </c>
      <c r="AU78">
        <f t="shared" si="23"/>
        <v>-4.9731103025136428E-3</v>
      </c>
      <c r="AW78">
        <v>75</v>
      </c>
      <c r="AX78">
        <f>IF(Z78&gt;0, (R78*SUMPRODUCT(K78:$K$98, X78:$X$98)-K78*$AZ$3)/Z78, 0)</f>
        <v>-8.9284058980218058E+30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-48.144178713390261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-2.6961239925291242E-24</v>
      </c>
      <c r="AI79">
        <f t="shared" si="34"/>
        <v>-2.6961239925291242E-24</v>
      </c>
      <c r="AJ79">
        <f t="shared" si="35"/>
        <v>-48.144178713390261</v>
      </c>
      <c r="AK79">
        <f t="shared" si="49"/>
        <v>-3.3700925099373187</v>
      </c>
      <c r="AL79">
        <f t="shared" si="26"/>
        <v>-51.514271223327583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-1.2533272436520499E-27</v>
      </c>
      <c r="AR79">
        <f t="shared" si="36"/>
        <v>-1.2533272436520499E-27</v>
      </c>
      <c r="AS79">
        <f t="shared" si="36"/>
        <v>-2.2380428708748751E-2</v>
      </c>
      <c r="AT79">
        <f t="shared" si="36"/>
        <v>-1.5666300096124127E-3</v>
      </c>
      <c r="AU79">
        <f t="shared" si="23"/>
        <v>-2.3947058718361166E-2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170609.86409399775</v>
      </c>
      <c r="AO81" s="8">
        <f t="shared" si="50"/>
        <v>-17060.986409399775</v>
      </c>
      <c r="AP81" s="8">
        <f t="shared" si="50"/>
        <v>-206.25568549774636</v>
      </c>
      <c r="AQ81" s="8">
        <f t="shared" si="50"/>
        <v>-92470.060327147032</v>
      </c>
      <c r="AR81" s="8">
        <f t="shared" si="50"/>
        <v>60872.561671953175</v>
      </c>
      <c r="AS81" s="8">
        <f t="shared" si="50"/>
        <v>-14843.727370607505</v>
      </c>
      <c r="AT81" s="8">
        <f t="shared" si="50"/>
        <v>3518.3484065626362</v>
      </c>
      <c r="AU81" s="8">
        <f t="shared" si="50"/>
        <v>49547.18270790828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56B-C835-4C5A-AA0A-D710ED2293C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303546.68817529082</v>
      </c>
      <c r="K3">
        <v>1</v>
      </c>
      <c r="L3" s="2">
        <v>0</v>
      </c>
      <c r="O3">
        <f>$C$3</f>
        <v>303546.68817529082</v>
      </c>
      <c r="P3" s="2">
        <f>O3*C5</f>
        <v>30354.668817529084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303546.68817529082</v>
      </c>
      <c r="AF3">
        <f t="shared" ref="AF3:AG34" si="4">-$Z3*P3</f>
        <v>-30354.668817529084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273092.01935776172</v>
      </c>
      <c r="AJ3">
        <f t="shared" ref="AJ3:AJ66" si="7">AB3-AC3</f>
        <v>0</v>
      </c>
      <c r="AL3">
        <f t="shared" ref="AL3:AL34" si="8">SUM(AI3:AK3)</f>
        <v>273092.01935776172</v>
      </c>
      <c r="AN3">
        <f t="shared" ref="AN3:AU34" si="9">AE3*$K3</f>
        <v>303546.68817529082</v>
      </c>
      <c r="AO3">
        <f t="shared" si="9"/>
        <v>-30354.668817529084</v>
      </c>
      <c r="AP3">
        <f t="shared" si="9"/>
        <v>-100</v>
      </c>
      <c r="AQ3">
        <f t="shared" si="9"/>
        <v>0</v>
      </c>
      <c r="AR3">
        <f t="shared" si="9"/>
        <v>273092.01935776172</v>
      </c>
      <c r="AS3">
        <f t="shared" si="9"/>
        <v>0</v>
      </c>
      <c r="AT3">
        <f t="shared" si="9"/>
        <v>0</v>
      </c>
      <c r="AU3">
        <f t="shared" si="9"/>
        <v>273092.01935776172</v>
      </c>
      <c r="AW3">
        <v>0</v>
      </c>
      <c r="AX3">
        <f>IF(Z3&gt;0, (R3*SUMPRODUCT(K3:$K$98, X3:$X$98)-K3*$AZ$3)/Z3, 0)</f>
        <v>0</v>
      </c>
      <c r="AZ3">
        <f>C6*ABS(SUMPRODUCT(X4:X69, K4:K69))/1</f>
        <v>186271.01264621783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500000</v>
      </c>
      <c r="S4">
        <f t="shared" si="1"/>
        <v>12850.030155442537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12494.5291624807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-8832.6910000000007</v>
      </c>
      <c r="AI4">
        <f t="shared" si="6"/>
        <v>-8832.6910000000007</v>
      </c>
      <c r="AJ4">
        <f t="shared" si="7"/>
        <v>-12494.5291624807</v>
      </c>
      <c r="AK4">
        <f>G4*SUM(AB4, AE4:AF4)</f>
        <v>0</v>
      </c>
      <c r="AL4">
        <f t="shared" si="8"/>
        <v>-21327.220162480698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-8240.2192368691121</v>
      </c>
      <c r="AR4">
        <f t="shared" si="9"/>
        <v>-8240.2192368691121</v>
      </c>
      <c r="AS4">
        <f t="shared" si="9"/>
        <v>-11656.431721691108</v>
      </c>
      <c r="AT4">
        <f t="shared" si="9"/>
        <v>0</v>
      </c>
      <c r="AU4">
        <f t="shared" si="9"/>
        <v>-19896.650958560218</v>
      </c>
      <c r="AW4">
        <v>1</v>
      </c>
      <c r="AX4">
        <f>IF(Z4&gt;0, (R4*SUMPRODUCT(K4:$K$98, X4:$X$98)-K4*$AZ$3)/Z4, 0)</f>
        <v>12850.030155442537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500000</v>
      </c>
      <c r="S5">
        <f t="shared" si="1"/>
        <v>19899.507591070771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12494.5291624807</v>
      </c>
      <c r="AC5">
        <f t="shared" si="2"/>
        <v>18748.957035620784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-10214.65665296191</v>
      </c>
      <c r="AI5">
        <f t="shared" si="6"/>
        <v>-10226.433927443337</v>
      </c>
      <c r="AJ5">
        <f t="shared" si="7"/>
        <v>-6254.4278731400846</v>
      </c>
      <c r="AK5">
        <f>G5*SUM(AB5, AE5:AF5)</f>
        <v>512.27569566170871</v>
      </c>
      <c r="AL5">
        <f t="shared" si="8"/>
        <v>-15968.586104921713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-8734.6348017179043</v>
      </c>
      <c r="AR5">
        <f t="shared" si="9"/>
        <v>-8744.7056435532995</v>
      </c>
      <c r="AS5">
        <f t="shared" si="9"/>
        <v>-5348.2114202754874</v>
      </c>
      <c r="AT5">
        <f t="shared" si="9"/>
        <v>438.05105461900598</v>
      </c>
      <c r="AU5">
        <f t="shared" si="9"/>
        <v>-13654.866009209782</v>
      </c>
      <c r="AW5">
        <v>2</v>
      </c>
      <c r="AX5">
        <f>IF(Z5&gt;0, (R5*SUMPRODUCT(K5:$K$98, X5:$X$98)-K5*$AZ$3)/Z5, 0)</f>
        <v>19899.507591070771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500000</v>
      </c>
      <c r="S6">
        <f t="shared" si="1"/>
        <v>28147.156138741739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18748.957035620784</v>
      </c>
      <c r="AC6">
        <f t="shared" si="2"/>
        <v>25604.831251989934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-11541.379442290825</v>
      </c>
      <c r="AI6">
        <f t="shared" si="6"/>
        <v>-11552.750409541379</v>
      </c>
      <c r="AJ6">
        <f t="shared" si="7"/>
        <v>-6855.8742163691495</v>
      </c>
      <c r="AK6">
        <f>G6*SUM(AB6, AE6:AF6)</f>
        <v>1096.8139865838159</v>
      </c>
      <c r="AL6">
        <f t="shared" si="8"/>
        <v>-17311.810639326712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-8903.1358557525291</v>
      </c>
      <c r="AR6">
        <f t="shared" si="9"/>
        <v>-8911.9075339344308</v>
      </c>
      <c r="AS6">
        <f t="shared" si="9"/>
        <v>-5288.6901313219441</v>
      </c>
      <c r="AT6">
        <f t="shared" si="9"/>
        <v>846.09330971852989</v>
      </c>
      <c r="AU6">
        <f t="shared" si="9"/>
        <v>-13354.504355537843</v>
      </c>
      <c r="AW6">
        <v>3</v>
      </c>
      <c r="AX6">
        <f>IF(Z6&gt;0, (R6*SUMPRODUCT(K6:$K$98, X6:$X$98)-K6*$AZ$3)/Z6, 0)</f>
        <v>28147.156138741739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500000</v>
      </c>
      <c r="S7">
        <f t="shared" si="1"/>
        <v>33898.320500712754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25604.831251989934</v>
      </c>
      <c r="AC7">
        <f t="shared" si="2"/>
        <v>29657.577973749896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-12841.22694830945</v>
      </c>
      <c r="AI7">
        <f t="shared" si="6"/>
        <v>-12852.163175213791</v>
      </c>
      <c r="AJ7">
        <f t="shared" si="7"/>
        <v>-4052.7467217599624</v>
      </c>
      <c r="AK7">
        <f>G7*SUM(AB7, AE7:AF7)</f>
        <v>1257.1972144727056</v>
      </c>
      <c r="AL7">
        <f t="shared" si="8"/>
        <v>-15647.712682501047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-9012.6933479051513</v>
      </c>
      <c r="AR7">
        <f t="shared" si="9"/>
        <v>-9020.3690053690916</v>
      </c>
      <c r="AS7">
        <f t="shared" si="9"/>
        <v>-2844.4449714175562</v>
      </c>
      <c r="AT7">
        <f t="shared" si="9"/>
        <v>882.37152240150488</v>
      </c>
      <c r="AU7">
        <f t="shared" si="9"/>
        <v>-10982.442454385142</v>
      </c>
      <c r="AW7">
        <v>4</v>
      </c>
      <c r="AX7">
        <f>IF(Z7&gt;0, (R7*SUMPRODUCT(K7:$K$98, X7:$X$98)-K7*$AZ$3)/Z7, 0)</f>
        <v>33898.320500712754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500000</v>
      </c>
      <c r="S8">
        <f t="shared" si="1"/>
        <v>35025.285352041043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29657.577973749896</v>
      </c>
      <c r="AC8">
        <f t="shared" si="2"/>
        <v>29345.936817276252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-14149.564211958255</v>
      </c>
      <c r="AI8">
        <f t="shared" si="6"/>
        <v>-14160.037337488255</v>
      </c>
      <c r="AJ8">
        <f t="shared" si="7"/>
        <v>311.64115647364451</v>
      </c>
      <c r="AK8">
        <f t="shared" ref="AK8:AK69" si="22">G8*SUM(AB8:AB8, AE8:AF8)</f>
        <v>631.70641084087276</v>
      </c>
      <c r="AL8">
        <f t="shared" si="8"/>
        <v>-13216.689770173738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-9270.0063710522318</v>
      </c>
      <c r="AR8">
        <f t="shared" si="9"/>
        <v>-9276.8677795686763</v>
      </c>
      <c r="AS8">
        <f t="shared" si="9"/>
        <v>204.16992797214587</v>
      </c>
      <c r="AT8">
        <f t="shared" si="9"/>
        <v>413.85885567983775</v>
      </c>
      <c r="AU8">
        <f t="shared" si="9"/>
        <v>-8658.8389959166925</v>
      </c>
      <c r="AW8">
        <v>5</v>
      </c>
      <c r="AX8">
        <f>IF(Z8&gt;0, (R8*SUMPRODUCT(K8:$K$98, X8:$X$98)-K8*$AZ$3)/Z8, 0)</f>
        <v>35025.285352041043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500000</v>
      </c>
      <c r="S9">
        <f t="shared" si="1"/>
        <v>33243.410239927609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29345.936817276252</v>
      </c>
      <c r="AC9">
        <f t="shared" si="2"/>
        <v>26536.506775039557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-15611.454566776985</v>
      </c>
      <c r="AI9">
        <f t="shared" si="6"/>
        <v>-15621.432674687514</v>
      </c>
      <c r="AJ9">
        <f t="shared" si="7"/>
        <v>2809.4300422366941</v>
      </c>
      <c r="AK9">
        <f t="shared" si="22"/>
        <v>173.14102722192987</v>
      </c>
      <c r="AL9">
        <f t="shared" si="8"/>
        <v>-12638.861605228891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-9686.2917959531496</v>
      </c>
      <c r="AR9">
        <f t="shared" si="9"/>
        <v>-9692.4828183450409</v>
      </c>
      <c r="AS9">
        <f t="shared" si="9"/>
        <v>1743.1405288354094</v>
      </c>
      <c r="AT9">
        <f t="shared" si="9"/>
        <v>107.42717818823462</v>
      </c>
      <c r="AU9">
        <f t="shared" si="9"/>
        <v>-7841.9151113213966</v>
      </c>
      <c r="AW9">
        <v>6</v>
      </c>
      <c r="AX9">
        <f>IF(Z9&gt;0, (R9*SUMPRODUCT(K9:$K$98, X9:$X$98)-K9*$AZ$3)/Z9, 0)</f>
        <v>33243.410239927609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500000</v>
      </c>
      <c r="S10">
        <f t="shared" si="1"/>
        <v>30121.544859720412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26536.506775039557</v>
      </c>
      <c r="AC10">
        <f t="shared" si="2"/>
        <v>22781.856625563421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-16967.598483653223</v>
      </c>
      <c r="AI10">
        <f t="shared" si="6"/>
        <v>-16977.052620522554</v>
      </c>
      <c r="AJ10">
        <f t="shared" si="7"/>
        <v>3754.650149476136</v>
      </c>
      <c r="AK10">
        <f t="shared" si="22"/>
        <v>108.7996777776622</v>
      </c>
      <c r="AL10">
        <f t="shared" si="8"/>
        <v>-13113.602793268756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-9987.4068930643134</v>
      </c>
      <c r="AR10">
        <f t="shared" si="9"/>
        <v>-9992.9717531609094</v>
      </c>
      <c r="AS10">
        <f t="shared" si="9"/>
        <v>2210.0486889791796</v>
      </c>
      <c r="AT10">
        <f t="shared" si="9"/>
        <v>64.041275661176698</v>
      </c>
      <c r="AU10">
        <f t="shared" si="9"/>
        <v>-7718.8817885205526</v>
      </c>
      <c r="AW10">
        <v>7</v>
      </c>
      <c r="AX10">
        <f>IF(Z10&gt;0, (R10*SUMPRODUCT(K10:$K$98, X10:$X$98)-K10*$AZ$3)/Z10, 0)</f>
        <v>30121.544859720412</v>
      </c>
    </row>
    <row r="11" spans="1:52" x14ac:dyDescent="0.25">
      <c r="A11" t="s">
        <v>33</v>
      </c>
      <c r="C11" s="12">
        <f>AU71</f>
        <v>84717.286064604632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500000</v>
      </c>
      <c r="S11">
        <f t="shared" si="1"/>
        <v>25613.317051376031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22781.856625563421</v>
      </c>
      <c r="AC11">
        <f t="shared" si="2"/>
        <v>18253.638206118936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-18052.811247892732</v>
      </c>
      <c r="AI11">
        <f t="shared" si="6"/>
        <v>-18061.719523112173</v>
      </c>
      <c r="AJ11">
        <f t="shared" si="7"/>
        <v>4528.2184194444853</v>
      </c>
      <c r="AK11">
        <f t="shared" si="22"/>
        <v>54.676455901352206</v>
      </c>
      <c r="AL11">
        <f t="shared" si="8"/>
        <v>-13478.824647766336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-10097.093247457773</v>
      </c>
      <c r="AR11">
        <f t="shared" si="9"/>
        <v>-10102.075722726006</v>
      </c>
      <c r="AS11">
        <f t="shared" si="9"/>
        <v>2532.6716708082704</v>
      </c>
      <c r="AT11">
        <f t="shared" si="9"/>
        <v>30.581014009156519</v>
      </c>
      <c r="AU11">
        <f t="shared" si="9"/>
        <v>-7538.823037908579</v>
      </c>
      <c r="AW11">
        <v>8</v>
      </c>
      <c r="AX11">
        <f>IF(Z11&gt;0, (R11*SUMPRODUCT(K11:$K$98, X11:$X$98)-K11*$AZ$3)/Z11, 0)</f>
        <v>25613.317051376031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500000</v>
      </c>
      <c r="S12">
        <f t="shared" si="1"/>
        <v>19979.268676010252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18253.638206118936</v>
      </c>
      <c r="AC12">
        <f t="shared" si="2"/>
        <v>13334.507683175221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-19059.095552035433</v>
      </c>
      <c r="AI12">
        <f t="shared" si="6"/>
        <v>-19067.438267113881</v>
      </c>
      <c r="AJ12">
        <f t="shared" si="7"/>
        <v>4919.1305229437148</v>
      </c>
      <c r="AK12">
        <f t="shared" si="22"/>
        <v>41.983367874073551</v>
      </c>
      <c r="AL12">
        <f t="shared" si="8"/>
        <v>-14106.324376296092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-10130.111897490344</v>
      </c>
      <c r="AR12">
        <f t="shared" si="9"/>
        <v>-10134.546139243464</v>
      </c>
      <c r="AS12">
        <f t="shared" si="9"/>
        <v>2614.5701667599983</v>
      </c>
      <c r="AT12">
        <f t="shared" si="9"/>
        <v>22.314606337783246</v>
      </c>
      <c r="AU12">
        <f t="shared" si="9"/>
        <v>-7497.6613661456822</v>
      </c>
      <c r="AW12">
        <v>9</v>
      </c>
      <c r="AX12">
        <f>IF(Z12&gt;0, (R12*SUMPRODUCT(K12:$K$98, X12:$X$98)-K12*$AZ$3)/Z12, 0)</f>
        <v>19979.268676010252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500000</v>
      </c>
      <c r="S13">
        <f t="shared" si="1"/>
        <v>13041.307558800707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13334.507683175221</v>
      </c>
      <c r="AC13">
        <f t="shared" si="2"/>
        <v>8098.1802129568096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-19889.605057271518</v>
      </c>
      <c r="AI13">
        <f t="shared" si="6"/>
        <v>-19897.36710507275</v>
      </c>
      <c r="AJ13">
        <f t="shared" si="7"/>
        <v>5236.3274702184117</v>
      </c>
      <c r="AK13">
        <f t="shared" si="22"/>
        <v>26.669015366350443</v>
      </c>
      <c r="AL13">
        <f t="shared" si="8"/>
        <v>-14634.370619487987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-10048.989095459294</v>
      </c>
      <c r="AR13">
        <f t="shared" si="9"/>
        <v>-10052.910778845586</v>
      </c>
      <c r="AS13">
        <f t="shared" si="9"/>
        <v>2645.5928861815833</v>
      </c>
      <c r="AT13">
        <f t="shared" si="9"/>
        <v>13.474206442581625</v>
      </c>
      <c r="AU13">
        <f t="shared" si="9"/>
        <v>-7393.8436862214212</v>
      </c>
      <c r="AW13">
        <v>10</v>
      </c>
      <c r="AX13">
        <f>IF(Z13&gt;0, (R13*SUMPRODUCT(K13:$K$98, X13:$X$98)-K13*$AZ$3)/Z13, 0)</f>
        <v>13041.307558800707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500000</v>
      </c>
      <c r="S14">
        <f t="shared" si="1"/>
        <v>4680.0179221786984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8098.1802129568096</v>
      </c>
      <c r="AC14">
        <f t="shared" si="2"/>
        <v>2684.0667397400834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-20618.924010161703</v>
      </c>
      <c r="AI14">
        <f t="shared" si="6"/>
        <v>-20626.092964384668</v>
      </c>
      <c r="AJ14">
        <f t="shared" si="7"/>
        <v>5414.1134732167266</v>
      </c>
      <c r="AK14">
        <f t="shared" si="22"/>
        <v>14.576724383322256</v>
      </c>
      <c r="AL14">
        <f t="shared" si="8"/>
        <v>-15197.40276678462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-9904.419966873249</v>
      </c>
      <c r="AR14">
        <f t="shared" si="9"/>
        <v>-9907.8636156937464</v>
      </c>
      <c r="AS14">
        <f t="shared" si="9"/>
        <v>2600.7008688046803</v>
      </c>
      <c r="AT14">
        <f t="shared" si="9"/>
        <v>7.0020142643055818</v>
      </c>
      <c r="AU14">
        <f t="shared" si="9"/>
        <v>-7300.1607326247622</v>
      </c>
      <c r="AW14">
        <v>11</v>
      </c>
      <c r="AX14">
        <f>IF(Z14&gt;0, (R14*SUMPRODUCT(K14:$K$98, X14:$X$98)-K14*$AZ$3)/Z14, 0)</f>
        <v>4680.0179221786984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500000</v>
      </c>
      <c r="S15">
        <f t="shared" si="1"/>
        <v>-5004.1240006416783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2684.0667397400834</v>
      </c>
      <c r="AC15">
        <f t="shared" si="2"/>
        <v>-2628.1216950402013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-21295.006593970018</v>
      </c>
      <c r="AI15">
        <f t="shared" si="6"/>
        <v>-21301.571483485903</v>
      </c>
      <c r="AJ15">
        <f t="shared" si="7"/>
        <v>5312.1884347802843</v>
      </c>
      <c r="AK15">
        <f t="shared" si="22"/>
        <v>11.004673632934344</v>
      </c>
      <c r="AL15">
        <f t="shared" si="8"/>
        <v>-15978.378375072683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-9704.183820119395</v>
      </c>
      <c r="AR15">
        <f t="shared" si="9"/>
        <v>-9707.1754554748386</v>
      </c>
      <c r="AS15">
        <f t="shared" si="9"/>
        <v>2420.7765717629527</v>
      </c>
      <c r="AT15">
        <f t="shared" si="9"/>
        <v>5.0148552592914184</v>
      </c>
      <c r="AU15">
        <f t="shared" si="9"/>
        <v>-7281.3840284525941</v>
      </c>
      <c r="AW15">
        <v>12</v>
      </c>
      <c r="AX15">
        <f>IF(Z15&gt;0, (R15*SUMPRODUCT(K15:$K$98, X15:$X$98)-K15*$AZ$3)/Z15, 0)</f>
        <v>-5004.1240006416783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500000</v>
      </c>
      <c r="S16">
        <f t="shared" si="1"/>
        <v>-16257.64289004738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-2628.1216950402013</v>
      </c>
      <c r="AC16">
        <f t="shared" si="2"/>
        <v>-7747.2294319243811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-21705.397833793446</v>
      </c>
      <c r="AI16">
        <f t="shared" si="6"/>
        <v>-21711.354439468327</v>
      </c>
      <c r="AJ16">
        <f t="shared" si="7"/>
        <v>5119.1077368841798</v>
      </c>
      <c r="AK16">
        <f t="shared" si="22"/>
        <v>-18.659664034785429</v>
      </c>
      <c r="AL16">
        <f t="shared" si="8"/>
        <v>-16610.906366618932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-9356.9199304665472</v>
      </c>
      <c r="AR16">
        <f t="shared" si="9"/>
        <v>-9359.4877471351938</v>
      </c>
      <c r="AS16">
        <f t="shared" si="9"/>
        <v>2206.7819984797661</v>
      </c>
      <c r="AT16">
        <f t="shared" si="9"/>
        <v>-8.0439429693871389</v>
      </c>
      <c r="AU16">
        <f t="shared" si="9"/>
        <v>-7160.7496916248156</v>
      </c>
      <c r="AW16">
        <v>13</v>
      </c>
      <c r="AX16">
        <f>IF(Z16&gt;0, (R16*SUMPRODUCT(K16:$K$98, X16:$X$98)-K16*$AZ$3)/Z16, 0)</f>
        <v>-16257.64289004738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500000</v>
      </c>
      <c r="S17">
        <f t="shared" si="1"/>
        <v>-28702.656720649615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-7747.2294319243811</v>
      </c>
      <c r="AC17">
        <f t="shared" si="2"/>
        <v>-12288.319547811385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-21819.178108944616</v>
      </c>
      <c r="AI17">
        <f t="shared" si="6"/>
        <v>-21824.529669110027</v>
      </c>
      <c r="AJ17">
        <f t="shared" si="7"/>
        <v>4541.0901158870038</v>
      </c>
      <c r="AK17">
        <f t="shared" si="22"/>
        <v>-106.91176616055645</v>
      </c>
      <c r="AL17">
        <f t="shared" si="8"/>
        <v>-17390.351319383579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-8841.8585774074927</v>
      </c>
      <c r="AR17">
        <f t="shared" si="9"/>
        <v>-8844.0272080458617</v>
      </c>
      <c r="AS17">
        <f t="shared" si="9"/>
        <v>1840.2011474243386</v>
      </c>
      <c r="AT17">
        <f t="shared" si="9"/>
        <v>-43.32421285222388</v>
      </c>
      <c r="AU17">
        <f t="shared" si="9"/>
        <v>-7047.150273473746</v>
      </c>
      <c r="AW17">
        <v>14</v>
      </c>
      <c r="AX17">
        <f>IF(Z17&gt;0, (R17*SUMPRODUCT(K17:$K$98, X17:$X$98)-K17*$AZ$3)/Z17, 0)</f>
        <v>-28702.656720649615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500000</v>
      </c>
      <c r="S18">
        <f t="shared" si="1"/>
        <v>-42295.841976297714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-12288.319547811385</v>
      </c>
      <c r="AC18">
        <f t="shared" si="2"/>
        <v>-16086.692704480236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-21753.057294714697</v>
      </c>
      <c r="AI18">
        <f t="shared" si="6"/>
        <v>-21757.811512846085</v>
      </c>
      <c r="AJ18">
        <f t="shared" si="7"/>
        <v>3798.3731566688512</v>
      </c>
      <c r="AK18">
        <f t="shared" si="22"/>
        <v>-265.42770223272595</v>
      </c>
      <c r="AL18">
        <f t="shared" si="8"/>
        <v>-18224.86605840996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-8226.0770983016409</v>
      </c>
      <c r="AR18">
        <f t="shared" si="9"/>
        <v>-8227.874940524971</v>
      </c>
      <c r="AS18">
        <f t="shared" si="9"/>
        <v>1436.3824823129144</v>
      </c>
      <c r="AT18">
        <f t="shared" si="9"/>
        <v>-100.37341937778825</v>
      </c>
      <c r="AU18">
        <f t="shared" si="9"/>
        <v>-6891.8658775898448</v>
      </c>
      <c r="AW18">
        <v>15</v>
      </c>
      <c r="AX18">
        <f>IF(Z18&gt;0, (R18*SUMPRODUCT(K18:$K$98, X18:$X$98)-K18*$AZ$3)/Z18, 0)</f>
        <v>-42295.841976297714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500000</v>
      </c>
      <c r="S19">
        <f t="shared" si="1"/>
        <v>-58647.369762499831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-16086.692704480236</v>
      </c>
      <c r="AC19">
        <f t="shared" si="2"/>
        <v>-19563.358967103595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-21479.00431678566</v>
      </c>
      <c r="AI19">
        <f t="shared" si="6"/>
        <v>-21483.174017627814</v>
      </c>
      <c r="AJ19">
        <f t="shared" si="7"/>
        <v>3476.6662626233592</v>
      </c>
      <c r="AK19">
        <f t="shared" si="22"/>
        <v>-358.73324730990925</v>
      </c>
      <c r="AL19">
        <f t="shared" si="8"/>
        <v>-18365.241002314364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-7574.7850117314983</v>
      </c>
      <c r="AR19">
        <f t="shared" si="9"/>
        <v>-7576.2554983041873</v>
      </c>
      <c r="AS19">
        <f t="shared" si="9"/>
        <v>1226.0810188641476</v>
      </c>
      <c r="AT19">
        <f t="shared" si="9"/>
        <v>-126.51085612983006</v>
      </c>
      <c r="AU19">
        <f t="shared" si="9"/>
        <v>-6476.6853355698695</v>
      </c>
      <c r="AW19">
        <v>16</v>
      </c>
      <c r="AX19">
        <f>IF(Z19&gt;0, (R19*SUMPRODUCT(K19:$K$98, X19:$X$98)-K19*$AZ$3)/Z19, 0)</f>
        <v>-58647.369762499831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500000</v>
      </c>
      <c r="S20">
        <f t="shared" si="1"/>
        <v>-82413.678081457809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-19563.358967103595</v>
      </c>
      <c r="AC20">
        <f t="shared" si="2"/>
        <v>-23754.87081039678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-21000.443105815568</v>
      </c>
      <c r="AI20">
        <f t="shared" si="6"/>
        <v>-21004.046098571656</v>
      </c>
      <c r="AJ20">
        <f t="shared" si="7"/>
        <v>4191.5118432931849</v>
      </c>
      <c r="AK20">
        <f t="shared" si="22"/>
        <v>-84.122443558545456</v>
      </c>
      <c r="AL20">
        <f t="shared" si="8"/>
        <v>-16896.656698837018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-7024.5808873821579</v>
      </c>
      <c r="AR20">
        <f t="shared" si="9"/>
        <v>-7025.7860769071722</v>
      </c>
      <c r="AS20">
        <f t="shared" si="9"/>
        <v>1402.0472727777617</v>
      </c>
      <c r="AT20">
        <f t="shared" si="9"/>
        <v>-28.138687657385681</v>
      </c>
      <c r="AU20">
        <f t="shared" si="9"/>
        <v>-5651.8774917867968</v>
      </c>
      <c r="AW20">
        <v>17</v>
      </c>
      <c r="AX20">
        <f>IF(Z20&gt;0, (R20*SUMPRODUCT(K20:$K$98, X20:$X$98)-K20*$AZ$3)/Z20, 0)</f>
        <v>-82413.678081457809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500000</v>
      </c>
      <c r="S21">
        <f t="shared" si="1"/>
        <v>-113265.88646184116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-23754.87081039678</v>
      </c>
      <c r="AC21">
        <f t="shared" si="2"/>
        <v>-27722.163645416796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-20302.021368483463</v>
      </c>
      <c r="AI21">
        <f t="shared" si="6"/>
        <v>-20305.080780777778</v>
      </c>
      <c r="AJ21">
        <f t="shared" si="7"/>
        <v>3967.2928350200164</v>
      </c>
      <c r="AK21">
        <f t="shared" si="22"/>
        <v>-38.007793296634851</v>
      </c>
      <c r="AL21">
        <f t="shared" si="8"/>
        <v>-16375.795739054396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-6457.7415895024405</v>
      </c>
      <c r="AR21">
        <f t="shared" si="9"/>
        <v>-6458.7147386117758</v>
      </c>
      <c r="AS21">
        <f t="shared" si="9"/>
        <v>1261.9310891976256</v>
      </c>
      <c r="AT21">
        <f t="shared" si="9"/>
        <v>-12.089658612906158</v>
      </c>
      <c r="AU21">
        <f t="shared" si="9"/>
        <v>-5208.8733080270558</v>
      </c>
      <c r="AW21">
        <v>18</v>
      </c>
      <c r="AX21">
        <f>IF(Z21&gt;0, (R21*SUMPRODUCT(K21:$K$98, X21:$X$98)-K21*$AZ$3)/Z21, 0)</f>
        <v>-113265.88646184116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500000</v>
      </c>
      <c r="S22">
        <f t="shared" si="1"/>
        <v>-148581.06624126647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-27722.163645416796</v>
      </c>
      <c r="AC22">
        <f t="shared" si="2"/>
        <v>-30252.049436207013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-19349.548961744851</v>
      </c>
      <c r="AI22">
        <f t="shared" si="6"/>
        <v>-19352.094041192177</v>
      </c>
      <c r="AJ22">
        <f t="shared" si="7"/>
        <v>2529.8857907902166</v>
      </c>
      <c r="AK22">
        <f t="shared" si="22"/>
        <v>-582.16543655375278</v>
      </c>
      <c r="AL22">
        <f t="shared" si="8"/>
        <v>-17404.373686955714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-5746.7559896980192</v>
      </c>
      <c r="AR22">
        <f t="shared" si="9"/>
        <v>-5747.5118703951393</v>
      </c>
      <c r="AS22">
        <f t="shared" si="9"/>
        <v>751.36822828373363</v>
      </c>
      <c r="AT22">
        <f t="shared" si="9"/>
        <v>-172.90132788752891</v>
      </c>
      <c r="AU22">
        <f t="shared" si="9"/>
        <v>-5169.0449699989358</v>
      </c>
      <c r="AW22">
        <v>19</v>
      </c>
      <c r="AX22">
        <f>IF(Z22&gt;0, (R22*SUMPRODUCT(K22:$K$98, X22:$X$98)-K22*$AZ$3)/Z22, 0)</f>
        <v>-148581.06624126647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500000</v>
      </c>
      <c r="S23">
        <f t="shared" si="1"/>
        <v>-182037.01403293278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-30252.049436207013</v>
      </c>
      <c r="AC23">
        <f t="shared" si="2"/>
        <v>-30071.45764112804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-18188.049581663556</v>
      </c>
      <c r="AI23">
        <f t="shared" si="6"/>
        <v>-18190.11450907687</v>
      </c>
      <c r="AJ23">
        <f t="shared" si="7"/>
        <v>-180.59179507897352</v>
      </c>
      <c r="AK23">
        <f t="shared" si="22"/>
        <v>-2117.6434605344912</v>
      </c>
      <c r="AL23">
        <f t="shared" si="8"/>
        <v>-20488.349764690334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-4823.0306058608185</v>
      </c>
      <c r="AR23">
        <f t="shared" si="9"/>
        <v>-4823.57817464045</v>
      </c>
      <c r="AS23">
        <f t="shared" si="9"/>
        <v>-47.888573808999325</v>
      </c>
      <c r="AT23">
        <f t="shared" si="9"/>
        <v>-561.54779964728368</v>
      </c>
      <c r="AU23">
        <f t="shared" si="9"/>
        <v>-5433.0145480967331</v>
      </c>
      <c r="AW23">
        <v>20</v>
      </c>
      <c r="AX23">
        <f>IF(Z23&gt;0, (R23*SUMPRODUCT(K23:$K$98, X23:$X$98)-K23*$AZ$3)/Z23, 0)</f>
        <v>-182037.01403293278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500000</v>
      </c>
      <c r="S24">
        <f t="shared" si="1"/>
        <v>-227508.40136599203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-30071.45764112804</v>
      </c>
      <c r="AC24">
        <f t="shared" si="2"/>
        <v>-29602.213439152256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-16713.718321064822</v>
      </c>
      <c r="AI24">
        <f t="shared" si="6"/>
        <v>-16715.344756245973</v>
      </c>
      <c r="AJ24">
        <f t="shared" si="7"/>
        <v>-469.24420197578365</v>
      </c>
      <c r="AK24">
        <f t="shared" si="22"/>
        <v>-2105.0020348789631</v>
      </c>
      <c r="AL24">
        <f t="shared" si="8"/>
        <v>-19289.590993100719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-3957.2086015626751</v>
      </c>
      <c r="AR24">
        <f t="shared" si="9"/>
        <v>-3957.5936830367732</v>
      </c>
      <c r="AS24">
        <f t="shared" si="9"/>
        <v>-111.10018468790865</v>
      </c>
      <c r="AT24">
        <f t="shared" si="9"/>
        <v>-498.38892810772649</v>
      </c>
      <c r="AU24">
        <f t="shared" si="9"/>
        <v>-4567.082795832408</v>
      </c>
      <c r="AW24">
        <v>21</v>
      </c>
      <c r="AX24">
        <f>IF(Z24&gt;0, (R24*SUMPRODUCT(K24:$K$98, X24:$X$98)-K24*$AZ$3)/Z24, 0)</f>
        <v>-227508.40136599203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500000</v>
      </c>
      <c r="S25">
        <f t="shared" si="1"/>
        <v>-291418.24093743367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-29602.213439152256</v>
      </c>
      <c r="AC25">
        <f t="shared" si="2"/>
        <v>-28834.176676575113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-14934.678335591854</v>
      </c>
      <c r="AI25">
        <f t="shared" si="6"/>
        <v>-14935.915139462806</v>
      </c>
      <c r="AJ25">
        <f t="shared" si="7"/>
        <v>-768.03676257714324</v>
      </c>
      <c r="AK25">
        <f t="shared" si="22"/>
        <v>-2072.1549407406583</v>
      </c>
      <c r="AL25">
        <f t="shared" si="8"/>
        <v>-17776.106842780609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-3157.1390956845385</v>
      </c>
      <c r="AR25">
        <f t="shared" si="9"/>
        <v>-3157.40055172443</v>
      </c>
      <c r="AS25">
        <f t="shared" si="9"/>
        <v>-162.36030234923629</v>
      </c>
      <c r="AT25">
        <f t="shared" si="9"/>
        <v>-438.04635283890434</v>
      </c>
      <c r="AU25">
        <f t="shared" si="9"/>
        <v>-3757.807206912571</v>
      </c>
      <c r="AW25">
        <v>22</v>
      </c>
      <c r="AX25">
        <f>IF(Z25&gt;0, (R25*SUMPRODUCT(K25:$K$98, X25:$X$98)-K25*$AZ$3)/Z25, 0)</f>
        <v>-291418.24093743367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500000</v>
      </c>
      <c r="S26">
        <f t="shared" si="1"/>
        <v>-385025.53887764085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-28834.176676575113</v>
      </c>
      <c r="AC26">
        <f t="shared" si="2"/>
        <v>-27772.346697134821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-12911.842967926978</v>
      </c>
      <c r="AI26">
        <f t="shared" si="6"/>
        <v>-12912.744607685021</v>
      </c>
      <c r="AJ26">
        <f t="shared" si="7"/>
        <v>-1061.8299794402919</v>
      </c>
      <c r="AK26">
        <f t="shared" si="22"/>
        <v>-2018.392367360258</v>
      </c>
      <c r="AL26">
        <f t="shared" si="8"/>
        <v>-15992.966954485571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-2437.070293916991</v>
      </c>
      <c r="AR26">
        <f t="shared" si="9"/>
        <v>-2437.2404756234755</v>
      </c>
      <c r="AS26">
        <f t="shared" si="9"/>
        <v>-200.41711369263143</v>
      </c>
      <c r="AT26">
        <f t="shared" si="9"/>
        <v>-380.96529613790875</v>
      </c>
      <c r="AU26">
        <f t="shared" si="9"/>
        <v>-3018.6228854540159</v>
      </c>
      <c r="AW26">
        <v>23</v>
      </c>
      <c r="AX26">
        <f>IF(Z26&gt;0, (R26*SUMPRODUCT(K26:$K$98, X26:$X$98)-K26*$AZ$3)/Z26, 0)</f>
        <v>-385025.53887764085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500000</v>
      </c>
      <c r="S27">
        <f t="shared" si="1"/>
        <v>-528328.80448750651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-27772.346697134821</v>
      </c>
      <c r="AC27">
        <f t="shared" si="2"/>
        <v>-26442.480316833193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-10680.290586652411</v>
      </c>
      <c r="AI27">
        <f t="shared" si="6"/>
        <v>-10680.916202748207</v>
      </c>
      <c r="AJ27">
        <f t="shared" si="7"/>
        <v>-1329.8663803016279</v>
      </c>
      <c r="AK27">
        <f t="shared" si="22"/>
        <v>-1944.0642687994377</v>
      </c>
      <c r="AL27">
        <f t="shared" si="8"/>
        <v>-13954.846851849274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-1799.8854523232053</v>
      </c>
      <c r="AR27">
        <f t="shared" si="9"/>
        <v>-1799.9908836595935</v>
      </c>
      <c r="AS27">
        <f t="shared" si="9"/>
        <v>-224.11442198305042</v>
      </c>
      <c r="AT27">
        <f t="shared" si="9"/>
        <v>-327.62151623162902</v>
      </c>
      <c r="AU27">
        <f t="shared" si="9"/>
        <v>-2351.7268218742729</v>
      </c>
      <c r="AW27">
        <v>24</v>
      </c>
      <c r="AX27">
        <f>IF(Z27&gt;0, (R27*SUMPRODUCT(K27:$K$98, X27:$X$98)-K27*$AZ$3)/Z27, 0)</f>
        <v>-528328.80448750651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500000</v>
      </c>
      <c r="S28">
        <f t="shared" si="1"/>
        <v>-759204.27486496279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-26442.480316833193</v>
      </c>
      <c r="AC28">
        <f t="shared" si="2"/>
        <v>-24879.029452889787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-8389.4597183007227</v>
      </c>
      <c r="AI28">
        <f t="shared" si="6"/>
        <v>-8389.8693417426039</v>
      </c>
      <c r="AJ28">
        <f t="shared" si="7"/>
        <v>-1563.4508639434061</v>
      </c>
      <c r="AK28">
        <f t="shared" si="22"/>
        <v>-1850.9736221783237</v>
      </c>
      <c r="AL28">
        <f t="shared" si="8"/>
        <v>-11804.293827864334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-1262.3441396652909</v>
      </c>
      <c r="AR28">
        <f t="shared" si="9"/>
        <v>-1262.4057748323567</v>
      </c>
      <c r="AS28">
        <f t="shared" si="9"/>
        <v>-235.24912235389436</v>
      </c>
      <c r="AT28">
        <f t="shared" si="9"/>
        <v>-278.5120595471567</v>
      </c>
      <c r="AU28">
        <f t="shared" si="9"/>
        <v>-1776.1669567334077</v>
      </c>
      <c r="AW28">
        <v>25</v>
      </c>
      <c r="AX28">
        <f>IF(Z28&gt;0, (R28*SUMPRODUCT(K28:$K$98, X28:$X$98)-K28*$AZ$3)/Z28, 0)</f>
        <v>-759204.27486496279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500000</v>
      </c>
      <c r="S29">
        <f t="shared" si="1"/>
        <v>-1153621.8809653281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-24879.029452889787</v>
      </c>
      <c r="AC29">
        <f t="shared" si="2"/>
        <v>-23138.394738745603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-6192.5013236273053</v>
      </c>
      <c r="AI29">
        <f t="shared" si="6"/>
        <v>-6192.7520383016772</v>
      </c>
      <c r="AJ29">
        <f t="shared" si="7"/>
        <v>-1740.6347141441838</v>
      </c>
      <c r="AK29">
        <f t="shared" si="22"/>
        <v>-1741.5320617022853</v>
      </c>
      <c r="AL29">
        <f t="shared" si="8"/>
        <v>-9674.9188141481463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-831.93972154070639</v>
      </c>
      <c r="AR29">
        <f t="shared" si="9"/>
        <v>-831.97340413284212</v>
      </c>
      <c r="AS29">
        <f t="shared" si="9"/>
        <v>-233.84785625543668</v>
      </c>
      <c r="AT29">
        <f t="shared" si="9"/>
        <v>-233.96841159141437</v>
      </c>
      <c r="AU29">
        <f t="shared" si="9"/>
        <v>-1299.7896719796931</v>
      </c>
      <c r="AW29">
        <v>26</v>
      </c>
      <c r="AX29">
        <f>IF(Z29&gt;0, (R29*SUMPRODUCT(K29:$K$98, X29:$X$98)-K29*$AZ$3)/Z29, 0)</f>
        <v>-1153621.8809653281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500000</v>
      </c>
      <c r="S30">
        <f t="shared" si="1"/>
        <v>-1878167.1387045048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-23138.394738745603</v>
      </c>
      <c r="AC30">
        <f t="shared" si="2"/>
        <v>-21289.103340813559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-4260.780120939442</v>
      </c>
      <c r="AI30">
        <f t="shared" si="6"/>
        <v>-4260.9218089640462</v>
      </c>
      <c r="AJ30">
        <f t="shared" si="7"/>
        <v>-1849.2913979320438</v>
      </c>
      <c r="AK30">
        <f t="shared" si="22"/>
        <v>-1619.6876317121923</v>
      </c>
      <c r="AL30">
        <f t="shared" si="8"/>
        <v>-7729.9008386082824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-511.08937506339208</v>
      </c>
      <c r="AR30">
        <f t="shared" si="9"/>
        <v>-511.1063708345639</v>
      </c>
      <c r="AS30">
        <f t="shared" si="9"/>
        <v>-221.82632242257131</v>
      </c>
      <c r="AT30">
        <f t="shared" si="9"/>
        <v>-194.28487647636945</v>
      </c>
      <c r="AU30">
        <f t="shared" si="9"/>
        <v>-927.21756973350466</v>
      </c>
      <c r="AW30">
        <v>27</v>
      </c>
      <c r="AX30">
        <f>IF(Z30&gt;0, (R30*SUMPRODUCT(K30:$K$98, X30:$X$98)-K30*$AZ$3)/Z30, 0)</f>
        <v>-1878167.1387045048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500000</v>
      </c>
      <c r="S31">
        <f t="shared" si="1"/>
        <v>-3341596.0397700192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-21289.103340813559</v>
      </c>
      <c r="AC31">
        <f t="shared" si="2"/>
        <v>-19406.236359204857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-2707.108139950994</v>
      </c>
      <c r="AI31">
        <f t="shared" si="6"/>
        <v>-2707.1807333918537</v>
      </c>
      <c r="AJ31">
        <f t="shared" si="7"/>
        <v>-1882.8669816087022</v>
      </c>
      <c r="AK31">
        <f t="shared" si="22"/>
        <v>-1490.2372338569494</v>
      </c>
      <c r="AL31">
        <f t="shared" si="8"/>
        <v>-6080.2849488575048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-289.93143949094394</v>
      </c>
      <c r="AR31">
        <f t="shared" si="9"/>
        <v>-289.93921425268894</v>
      </c>
      <c r="AS31">
        <f t="shared" si="9"/>
        <v>-201.65516341643524</v>
      </c>
      <c r="AT31">
        <f t="shared" si="9"/>
        <v>-159.60449455963342</v>
      </c>
      <c r="AU31">
        <f t="shared" si="9"/>
        <v>-651.19887222875752</v>
      </c>
      <c r="AW31">
        <v>28</v>
      </c>
      <c r="AX31">
        <f>IF(Z31&gt;0, (R31*SUMPRODUCT(K31:$K$98, X31:$X$98)-K31*$AZ$3)/Z31, 0)</f>
        <v>-3341596.0397700192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500000</v>
      </c>
      <c r="S32">
        <f t="shared" si="1"/>
        <v>-6673989.3793964256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-19406.236359204857</v>
      </c>
      <c r="AC32">
        <f t="shared" si="2"/>
        <v>-17558.706765952858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-1559.242158863002</v>
      </c>
      <c r="AI32">
        <f t="shared" si="6"/>
        <v>-1559.2750453154815</v>
      </c>
      <c r="AJ32">
        <f t="shared" si="7"/>
        <v>-1847.5295932519984</v>
      </c>
      <c r="AK32">
        <f t="shared" si="22"/>
        <v>-1358.43654514434</v>
      </c>
      <c r="AL32">
        <f t="shared" si="8"/>
        <v>-4765.2411837118198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-149.10261254254783</v>
      </c>
      <c r="AR32">
        <f t="shared" si="9"/>
        <v>-149.1057573112767</v>
      </c>
      <c r="AS32">
        <f t="shared" si="9"/>
        <v>-176.67011345076588</v>
      </c>
      <c r="AT32">
        <f t="shared" si="9"/>
        <v>-129.90056528614548</v>
      </c>
      <c r="AU32">
        <f t="shared" si="9"/>
        <v>-455.67643604818807</v>
      </c>
      <c r="AW32">
        <v>29</v>
      </c>
      <c r="AX32">
        <f>IF(Z32&gt;0, (R32*SUMPRODUCT(K32:$K$98, X32:$X$98)-K32*$AZ$3)/Z32, 0)</f>
        <v>-6673989.3793964256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500000</v>
      </c>
      <c r="S33">
        <f t="shared" si="1"/>
        <v>-15552994.990610246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-17558.706765952858</v>
      </c>
      <c r="AC33">
        <f t="shared" si="2"/>
        <v>-15799.362027832063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-794.38327397371972</v>
      </c>
      <c r="AI33">
        <f t="shared" si="6"/>
        <v>-794.39597197982516</v>
      </c>
      <c r="AJ33">
        <f t="shared" si="7"/>
        <v>-1759.3447381207952</v>
      </c>
      <c r="AK33">
        <f t="shared" si="22"/>
        <v>-1229.1094736167001</v>
      </c>
      <c r="AL33">
        <f t="shared" si="8"/>
        <v>-3782.8501837173203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-67.82405526089596</v>
      </c>
      <c r="AR33">
        <f t="shared" si="9"/>
        <v>-67.82513941044445</v>
      </c>
      <c r="AS33">
        <f t="shared" si="9"/>
        <v>-150.21199293934148</v>
      </c>
      <c r="AT33">
        <f t="shared" si="9"/>
        <v>-104.94076548624273</v>
      </c>
      <c r="AU33">
        <f t="shared" si="9"/>
        <v>-322.97789783602866</v>
      </c>
      <c r="AW33">
        <v>30</v>
      </c>
      <c r="AX33">
        <f>IF(Z33&gt;0, (R33*SUMPRODUCT(K33:$K$98, X33:$X$98)-K33*$AZ$3)/Z33, 0)</f>
        <v>-15552994.990610246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500000</v>
      </c>
      <c r="S34">
        <f t="shared" si="1"/>
        <v>-44424834.543813467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-15799.362027832063</v>
      </c>
      <c r="AC34">
        <f t="shared" si="2"/>
        <v>-14163.215234286405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-343.43453660896319</v>
      </c>
      <c r="AI34">
        <f t="shared" si="6"/>
        <v>-343.43852177159232</v>
      </c>
      <c r="AJ34">
        <f t="shared" si="7"/>
        <v>-1636.1467935456585</v>
      </c>
      <c r="AK34">
        <f t="shared" si="22"/>
        <v>-1105.9553419482445</v>
      </c>
      <c r="AL34">
        <f t="shared" si="8"/>
        <v>-3085.5406572654956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-26.180600626899828</v>
      </c>
      <c r="AR34">
        <f t="shared" si="9"/>
        <v>-26.180904422645757</v>
      </c>
      <c r="AS34">
        <f t="shared" si="9"/>
        <v>-124.72626134736755</v>
      </c>
      <c r="AT34">
        <f t="shared" si="9"/>
        <v>-84.3088624825793</v>
      </c>
      <c r="AU34">
        <f t="shared" ref="AU34:AU69" si="23">AL34*$K34</f>
        <v>-235.21602825259262</v>
      </c>
      <c r="AW34">
        <v>31</v>
      </c>
      <c r="AX34">
        <f>IF(Z34&gt;0, (R34*SUMPRODUCT(K34:$K$98, X34:$X$98)-K34*$AZ$3)/Z34, 0)</f>
        <v>-44424834.543813467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500000</v>
      </c>
      <c r="S35">
        <f t="shared" si="1"/>
        <v>-166726708.13130313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-14163.215234286405</v>
      </c>
      <c r="AC35">
        <f t="shared" si="2"/>
        <v>-12667.993291336024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-119.82214619624042</v>
      </c>
      <c r="AI35">
        <f t="shared" ref="AI35:AI66" si="25">SUM(AE35:AH35)</f>
        <v>-119.82309595358834</v>
      </c>
      <c r="AJ35">
        <f t="shared" si="7"/>
        <v>-1495.2219429503803</v>
      </c>
      <c r="AK35">
        <f t="shared" si="22"/>
        <v>-991.42506640004842</v>
      </c>
      <c r="AL35">
        <f t="shared" ref="AL35:AL69" si="26">SUM(AI35:AK35)</f>
        <v>-2606.4701053040171</v>
      </c>
      <c r="AN35">
        <f t="shared" ref="AN35:AT69" si="27">AE35*$K35</f>
        <v>0</v>
      </c>
      <c r="AO35">
        <f t="shared" si="27"/>
        <v>0</v>
      </c>
      <c r="AP35">
        <f t="shared" si="27"/>
        <v>-6.4644306181193666E-5</v>
      </c>
      <c r="AQ35">
        <f t="shared" si="27"/>
        <v>-8.15557734087181</v>
      </c>
      <c r="AR35">
        <f t="shared" si="27"/>
        <v>-8.1556419851779918</v>
      </c>
      <c r="AS35">
        <f t="shared" si="27"/>
        <v>-101.77082104278865</v>
      </c>
      <c r="AT35">
        <f t="shared" si="27"/>
        <v>-67.480378739521043</v>
      </c>
      <c r="AU35">
        <f t="shared" si="23"/>
        <v>-177.40684176748772</v>
      </c>
      <c r="AW35">
        <v>32</v>
      </c>
      <c r="AX35">
        <f>IF(Z35&gt;0, (R35*SUMPRODUCT(K35:$K$98, X35:$X$98)-K35*$AZ$3)/Z35, 0)</f>
        <v>-166726708.13130313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500000</v>
      </c>
      <c r="S36">
        <f t="shared" si="1"/>
        <v>-630474747.40772212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-12667.993291336024</v>
      </c>
      <c r="AC36">
        <f t="shared" si="2"/>
        <v>-11317.753740482896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-28.634810443143945</v>
      </c>
      <c r="AI36">
        <f t="shared" si="25"/>
        <v>-28.635034832657304</v>
      </c>
      <c r="AJ36">
        <f t="shared" si="7"/>
        <v>-1350.2395508531281</v>
      </c>
      <c r="AK36">
        <f t="shared" si="22"/>
        <v>-886.7595303935218</v>
      </c>
      <c r="AL36">
        <f t="shared" si="26"/>
        <v>-2265.6341160793072</v>
      </c>
      <c r="AN36">
        <f t="shared" si="27"/>
        <v>0</v>
      </c>
      <c r="AO36">
        <f t="shared" si="27"/>
        <v>0</v>
      </c>
      <c r="AP36">
        <f t="shared" si="27"/>
        <v>-1.3636475935191058E-5</v>
      </c>
      <c r="AQ36">
        <f t="shared" si="27"/>
        <v>-1.7401789311417049</v>
      </c>
      <c r="AR36">
        <f t="shared" si="27"/>
        <v>-1.7401925676176402</v>
      </c>
      <c r="AS36">
        <f t="shared" si="27"/>
        <v>-82.056014411348499</v>
      </c>
      <c r="AT36">
        <f t="shared" si="27"/>
        <v>-53.88966184511235</v>
      </c>
      <c r="AU36">
        <f t="shared" si="23"/>
        <v>-137.68586882407848</v>
      </c>
      <c r="AW36">
        <v>33</v>
      </c>
      <c r="AX36">
        <f>IF(Z36&gt;0, (R36*SUMPRODUCT(K36:$K$98, X36:$X$98)-K36*$AZ$3)/Z36, 0)</f>
        <v>-630474747.40772212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500000</v>
      </c>
      <c r="S37">
        <f t="shared" si="1"/>
        <v>-2405698516.3236284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-11317.753740482896</v>
      </c>
      <c r="AC37">
        <f t="shared" si="2"/>
        <v>-10106.64112638368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-6.7852620321983661</v>
      </c>
      <c r="AI37">
        <f t="shared" si="25"/>
        <v>-6.7853145462657869</v>
      </c>
      <c r="AJ37">
        <f t="shared" si="7"/>
        <v>-1211.1126140992164</v>
      </c>
      <c r="AK37">
        <f t="shared" si="22"/>
        <v>-792.24276183380277</v>
      </c>
      <c r="AL37">
        <f t="shared" si="26"/>
        <v>-2010.1406904792848</v>
      </c>
      <c r="AN37">
        <f t="shared" si="27"/>
        <v>0</v>
      </c>
      <c r="AO37">
        <f t="shared" si="27"/>
        <v>0</v>
      </c>
      <c r="AP37">
        <f t="shared" si="27"/>
        <v>-2.8494249874419004E-6</v>
      </c>
      <c r="AQ37">
        <f t="shared" si="27"/>
        <v>-0.36816982821086491</v>
      </c>
      <c r="AR37">
        <f t="shared" si="27"/>
        <v>-0.36817267763585237</v>
      </c>
      <c r="AS37">
        <f t="shared" si="27"/>
        <v>-65.715240024776747</v>
      </c>
      <c r="AT37">
        <f t="shared" si="27"/>
        <v>-42.987268603855313</v>
      </c>
      <c r="AU37">
        <f t="shared" si="23"/>
        <v>-109.0706813062679</v>
      </c>
      <c r="AW37">
        <v>34</v>
      </c>
      <c r="AX37">
        <f>IF(Z37&gt;0, (R37*SUMPRODUCT(K37:$K$98, X37:$X$98)-K37*$AZ$3)/Z37, 0)</f>
        <v>-2405698516.3236284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500000</v>
      </c>
      <c r="S38">
        <f t="shared" si="1"/>
        <v>-9275713662.9179363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-10106.64112638368</v>
      </c>
      <c r="AC38">
        <f t="shared" si="2"/>
        <v>-9024.1050167205012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-1.5931198346910338</v>
      </c>
      <c r="AI38">
        <f t="shared" si="25"/>
        <v>-1.593131995621913</v>
      </c>
      <c r="AJ38">
        <f t="shared" si="7"/>
        <v>-1082.5361096631786</v>
      </c>
      <c r="AK38">
        <f t="shared" si="22"/>
        <v>-707.46487884685769</v>
      </c>
      <c r="AL38">
        <f t="shared" si="26"/>
        <v>-1791.5941205056583</v>
      </c>
      <c r="AN38">
        <f t="shared" si="27"/>
        <v>0</v>
      </c>
      <c r="AO38">
        <f t="shared" si="27"/>
        <v>0</v>
      </c>
      <c r="AP38">
        <f t="shared" si="27"/>
        <v>-5.891560860921978E-7</v>
      </c>
      <c r="AQ38">
        <f t="shared" si="27"/>
        <v>-7.7181282898007852E-2</v>
      </c>
      <c r="AR38">
        <f t="shared" si="27"/>
        <v>-7.718187205409395E-2</v>
      </c>
      <c r="AS38">
        <f t="shared" si="27"/>
        <v>-52.445223458928588</v>
      </c>
      <c r="AT38">
        <f t="shared" si="27"/>
        <v>-34.27428732332227</v>
      </c>
      <c r="AU38">
        <f t="shared" si="23"/>
        <v>-86.796692654304962</v>
      </c>
      <c r="AW38">
        <v>35</v>
      </c>
      <c r="AX38">
        <f>IF(Z38&gt;0, (R38*SUMPRODUCT(K38:$K$98, X38:$X$98)-K38*$AZ$3)/Z38, 0)</f>
        <v>-9275713662.9179363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500000</v>
      </c>
      <c r="S39">
        <f t="shared" si="1"/>
        <v>-36188102738.326775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-9024.1050167205012</v>
      </c>
      <c r="AC39">
        <f t="shared" si="2"/>
        <v>-8057.303377028943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-0.37024755466744458</v>
      </c>
      <c r="AI39">
        <f t="shared" si="25"/>
        <v>-0.37025033780014821</v>
      </c>
      <c r="AJ39">
        <f t="shared" si="7"/>
        <v>-966.80163969155819</v>
      </c>
      <c r="AK39">
        <f t="shared" si="22"/>
        <v>-631.68735117043514</v>
      </c>
      <c r="AL39">
        <f t="shared" si="26"/>
        <v>-1598.8592411997934</v>
      </c>
      <c r="AN39">
        <f t="shared" si="27"/>
        <v>0</v>
      </c>
      <c r="AO39">
        <f t="shared" si="27"/>
        <v>0</v>
      </c>
      <c r="AP39">
        <f t="shared" si="27"/>
        <v>-1.203869579087798E-7</v>
      </c>
      <c r="AQ39">
        <f t="shared" si="27"/>
        <v>-1.6015397584765799E-2</v>
      </c>
      <c r="AR39">
        <f t="shared" si="27"/>
        <v>-1.6015517971723708E-2</v>
      </c>
      <c r="AS39">
        <f t="shared" si="27"/>
        <v>-41.819891718586035</v>
      </c>
      <c r="AT39">
        <f t="shared" si="27"/>
        <v>-27.324215786783274</v>
      </c>
      <c r="AU39">
        <f t="shared" si="23"/>
        <v>-69.160123023341029</v>
      </c>
      <c r="AW39">
        <v>36</v>
      </c>
      <c r="AX39">
        <f>IF(Z39&gt;0, (R39*SUMPRODUCT(K39:$K$98, X39:$X$98)-K39*$AZ$3)/Z39, 0)</f>
        <v>-36188102738.326775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500000</v>
      </c>
      <c r="S40">
        <f t="shared" si="1"/>
        <v>-142866768634.50922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-8057.303377028943</v>
      </c>
      <c r="AC40">
        <f t="shared" si="2"/>
        <v>-7194.0347308421915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-8.5034629971275741E-2</v>
      </c>
      <c r="AI40">
        <f t="shared" si="25"/>
        <v>-8.5035259406903041E-2</v>
      </c>
      <c r="AJ40">
        <f t="shared" si="7"/>
        <v>-863.26864618675154</v>
      </c>
      <c r="AK40">
        <f t="shared" si="22"/>
        <v>-564.01123639202603</v>
      </c>
      <c r="AL40">
        <f t="shared" si="26"/>
        <v>-1427.3649178381845</v>
      </c>
      <c r="AN40">
        <f t="shared" si="27"/>
        <v>0</v>
      </c>
      <c r="AO40">
        <f t="shared" si="27"/>
        <v>0</v>
      </c>
      <c r="AP40">
        <f t="shared" si="27"/>
        <v>-2.4309656611881533E-8</v>
      </c>
      <c r="AQ40">
        <f t="shared" si="27"/>
        <v>-3.2841526044423098E-3</v>
      </c>
      <c r="AR40">
        <f t="shared" si="27"/>
        <v>-3.2841769140989218E-3</v>
      </c>
      <c r="AS40">
        <f t="shared" si="27"/>
        <v>-33.340604570929408</v>
      </c>
      <c r="AT40">
        <f t="shared" si="27"/>
        <v>-21.782878005787719</v>
      </c>
      <c r="AU40">
        <f t="shared" si="23"/>
        <v>-55.12676675363123</v>
      </c>
      <c r="AW40">
        <v>37</v>
      </c>
      <c r="AX40">
        <f>IF(Z40&gt;0, (R40*SUMPRODUCT(K40:$K$98, X40:$X$98)-K40*$AZ$3)/Z40, 0)</f>
        <v>-142866768634.50922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500000</v>
      </c>
      <c r="S41">
        <f t="shared" si="1"/>
        <v>-571382546389.94653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-7194.0347308421915</v>
      </c>
      <c r="AC41">
        <f t="shared" si="2"/>
        <v>-6423.2481385802112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-1.9304855999476109E-2</v>
      </c>
      <c r="AI41">
        <f t="shared" si="25"/>
        <v>-1.9304996519347146E-2</v>
      </c>
      <c r="AJ41">
        <f t="shared" si="7"/>
        <v>-770.78659226198033</v>
      </c>
      <c r="AK41">
        <f t="shared" si="22"/>
        <v>-503.58243115895345</v>
      </c>
      <c r="AL41">
        <f t="shared" si="26"/>
        <v>-1274.3883284174531</v>
      </c>
      <c r="AN41">
        <f t="shared" si="27"/>
        <v>0</v>
      </c>
      <c r="AO41">
        <f t="shared" si="27"/>
        <v>0</v>
      </c>
      <c r="AP41">
        <f t="shared" si="27"/>
        <v>-4.8455962315654491E-9</v>
      </c>
      <c r="AQ41">
        <f t="shared" si="27"/>
        <v>-6.6569615237176475E-4</v>
      </c>
      <c r="AR41">
        <f t="shared" si="27"/>
        <v>-6.657009979679963E-4</v>
      </c>
      <c r="AS41">
        <f t="shared" si="27"/>
        <v>-26.579305682594534</v>
      </c>
      <c r="AT41">
        <f t="shared" si="27"/>
        <v>-17.365210433770233</v>
      </c>
      <c r="AU41">
        <f t="shared" si="23"/>
        <v>-43.94518181736273</v>
      </c>
      <c r="AW41">
        <v>38</v>
      </c>
      <c r="AX41">
        <f>IF(Z41&gt;0, (R41*SUMPRODUCT(K41:$K$98, X41:$X$98)-K41*$AZ$3)/Z41, 0)</f>
        <v>-571382546389.94653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500000</v>
      </c>
      <c r="S42">
        <f t="shared" si="1"/>
        <v>-2316872778179.3657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-6423.2481385802112</v>
      </c>
      <c r="AC42">
        <f t="shared" si="2"/>
        <v>-5735.0435574776257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-4.3269178222271453E-3</v>
      </c>
      <c r="AI42">
        <f t="shared" si="25"/>
        <v>-4.3269487639539172E-3</v>
      </c>
      <c r="AJ42">
        <f t="shared" si="7"/>
        <v>-688.20458110258551</v>
      </c>
      <c r="AK42">
        <f t="shared" si="22"/>
        <v>-449.62736970061485</v>
      </c>
      <c r="AL42">
        <f t="shared" si="26"/>
        <v>-1137.8362777519642</v>
      </c>
      <c r="AN42">
        <f t="shared" si="27"/>
        <v>0</v>
      </c>
      <c r="AO42">
        <f t="shared" si="27"/>
        <v>0</v>
      </c>
      <c r="AP42">
        <f t="shared" si="27"/>
        <v>-9.5265577500749466E-10</v>
      </c>
      <c r="AQ42">
        <f t="shared" si="27"/>
        <v>-1.3322020718719286E-4</v>
      </c>
      <c r="AR42">
        <f t="shared" si="27"/>
        <v>-1.3322115984296785E-4</v>
      </c>
      <c r="AS42">
        <f t="shared" si="27"/>
        <v>-21.188929544881184</v>
      </c>
      <c r="AT42">
        <f t="shared" si="27"/>
        <v>-13.843445567846977</v>
      </c>
      <c r="AU42">
        <f t="shared" si="23"/>
        <v>-35.032508333888003</v>
      </c>
      <c r="AW42">
        <v>39</v>
      </c>
      <c r="AX42">
        <f>IF(Z42&gt;0, (R42*SUMPRODUCT(K42:$K$98, X42:$X$98)-K42*$AZ$3)/Z42, 0)</f>
        <v>-2316872778179.3657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500000</v>
      </c>
      <c r="S43">
        <f t="shared" si="1"/>
        <v>-9531107211042.2344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-5735.0435574776257</v>
      </c>
      <c r="AC43">
        <f t="shared" si="2"/>
        <v>-5120.5747203418186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-9.5666804268462779E-4</v>
      </c>
      <c r="AI43">
        <f t="shared" si="25"/>
        <v>-9.5667475829306519E-4</v>
      </c>
      <c r="AJ43">
        <f t="shared" si="7"/>
        <v>-614.46883713580701</v>
      </c>
      <c r="AK43">
        <f t="shared" si="22"/>
        <v>-401.45304902343383</v>
      </c>
      <c r="AL43">
        <f t="shared" si="26"/>
        <v>-1015.9228428339991</v>
      </c>
      <c r="AN43">
        <f t="shared" si="27"/>
        <v>0</v>
      </c>
      <c r="AO43">
        <f t="shared" si="27"/>
        <v>0</v>
      </c>
      <c r="AP43">
        <f t="shared" si="27"/>
        <v>-1.8461152128211948E-10</v>
      </c>
      <c r="AQ43">
        <f t="shared" si="27"/>
        <v>-2.6298725479337349E-5</v>
      </c>
      <c r="AR43">
        <f t="shared" si="27"/>
        <v>-2.629891009085863E-5</v>
      </c>
      <c r="AS43">
        <f t="shared" si="27"/>
        <v>-16.891697582051886</v>
      </c>
      <c r="AT43">
        <f t="shared" si="27"/>
        <v>-11.035911160451155</v>
      </c>
      <c r="AU43">
        <f t="shared" si="23"/>
        <v>-27.927635041413133</v>
      </c>
      <c r="AW43">
        <v>40</v>
      </c>
      <c r="AX43">
        <f>IF(Z43&gt;0, (R43*SUMPRODUCT(K43:$K$98, X43:$X$98)-K43*$AZ$3)/Z43, 0)</f>
        <v>-9531107211042.2344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500000</v>
      </c>
      <c r="S44">
        <f t="shared" si="1"/>
        <v>-39829960430635.188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-5120.5747203418186</v>
      </c>
      <c r="AC44">
        <f t="shared" si="2"/>
        <v>-4571.9417373941014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-2.0854484431672308E-4</v>
      </c>
      <c r="AI44">
        <f t="shared" si="25"/>
        <v>-2.0854627914796819E-4</v>
      </c>
      <c r="AJ44">
        <f t="shared" si="7"/>
        <v>-548.63298294771721</v>
      </c>
      <c r="AK44">
        <f t="shared" si="22"/>
        <v>-358.44023042392735</v>
      </c>
      <c r="AL44">
        <f t="shared" si="26"/>
        <v>-907.07342191792372</v>
      </c>
      <c r="AN44">
        <f t="shared" si="27"/>
        <v>0</v>
      </c>
      <c r="AO44">
        <f t="shared" si="27"/>
        <v>0</v>
      </c>
      <c r="AP44">
        <f t="shared" si="27"/>
        <v>-3.5217314661719955E-11</v>
      </c>
      <c r="AQ44">
        <f t="shared" si="27"/>
        <v>-5.1186433445775682E-6</v>
      </c>
      <c r="AR44">
        <f t="shared" si="27"/>
        <v>-5.1186785618922301E-6</v>
      </c>
      <c r="AS44">
        <f t="shared" si="27"/>
        <v>-13.465960167857666</v>
      </c>
      <c r="AT44">
        <f t="shared" si="27"/>
        <v>-8.7977610086674307</v>
      </c>
      <c r="AU44">
        <f t="shared" si="23"/>
        <v>-22.263726295203661</v>
      </c>
      <c r="AW44">
        <v>41</v>
      </c>
      <c r="AX44">
        <f>IF(Z44&gt;0, (R44*SUMPRODUCT(K44:$K$98, X44:$X$98)-K44*$AZ$3)/Z44, 0)</f>
        <v>-39829960430635.188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500000</v>
      </c>
      <c r="S45">
        <f t="shared" si="1"/>
        <v>-169203511967065.59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-4571.9417373941014</v>
      </c>
      <c r="AC45">
        <f t="shared" si="2"/>
        <v>-4082.0908413998513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-4.4756651484810933E-5</v>
      </c>
      <c r="AI45">
        <f t="shared" si="25"/>
        <v>-4.4756953051456476E-5</v>
      </c>
      <c r="AJ45">
        <f t="shared" si="7"/>
        <v>-489.8508959942501</v>
      </c>
      <c r="AK45">
        <f t="shared" si="22"/>
        <v>-320.03592161758712</v>
      </c>
      <c r="AL45">
        <f t="shared" si="26"/>
        <v>-809.88686236879028</v>
      </c>
      <c r="AN45">
        <f t="shared" si="27"/>
        <v>0</v>
      </c>
      <c r="AO45">
        <f t="shared" si="27"/>
        <v>0</v>
      </c>
      <c r="AP45">
        <f t="shared" si="27"/>
        <v>-6.6087708694257066E-12</v>
      </c>
      <c r="AQ45">
        <f t="shared" si="27"/>
        <v>-9.8083279076235584E-7</v>
      </c>
      <c r="AR45">
        <f t="shared" si="27"/>
        <v>-9.8083939953322532E-7</v>
      </c>
      <c r="AS45">
        <f t="shared" si="27"/>
        <v>-10.734981403569369</v>
      </c>
      <c r="AT45">
        <f t="shared" si="27"/>
        <v>-7.0135212472476711</v>
      </c>
      <c r="AU45">
        <f t="shared" si="23"/>
        <v>-17.74850363165644</v>
      </c>
      <c r="AW45">
        <v>42</v>
      </c>
      <c r="AX45">
        <f>IF(Z45&gt;0, (R45*SUMPRODUCT(K45:$K$98, X45:$X$98)-K45*$AZ$3)/Z45, 0)</f>
        <v>-169203511967065.59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500000</v>
      </c>
      <c r="S46">
        <f t="shared" si="1"/>
        <v>-731633845596028.38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-4082.0908413998513</v>
      </c>
      <c r="AC46">
        <f t="shared" si="2"/>
        <v>-3644.7239663870282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-9.4512276814351032E-6</v>
      </c>
      <c r="AI46">
        <f t="shared" si="25"/>
        <v>-9.4512899517221525E-6</v>
      </c>
      <c r="AJ46">
        <f t="shared" si="7"/>
        <v>-437.36687501282313</v>
      </c>
      <c r="AK46">
        <f t="shared" si="22"/>
        <v>-285.74635889798964</v>
      </c>
      <c r="AL46">
        <f t="shared" si="26"/>
        <v>-723.11324336210271</v>
      </c>
      <c r="AN46">
        <f t="shared" si="27"/>
        <v>0</v>
      </c>
      <c r="AO46">
        <f t="shared" si="27"/>
        <v>0</v>
      </c>
      <c r="AP46">
        <f t="shared" si="27"/>
        <v>-1.2184290211892495E-12</v>
      </c>
      <c r="AQ46">
        <f t="shared" si="27"/>
        <v>-1.8493009489283887E-7</v>
      </c>
      <c r="AR46">
        <f t="shared" si="27"/>
        <v>-1.8493131332186008E-7</v>
      </c>
      <c r="AS46">
        <f t="shared" si="27"/>
        <v>-8.5578615207822786</v>
      </c>
      <c r="AT46">
        <f t="shared" si="27"/>
        <v>-5.5911362044623347</v>
      </c>
      <c r="AU46">
        <f t="shared" si="23"/>
        <v>-14.148997910175927</v>
      </c>
      <c r="AW46">
        <v>43</v>
      </c>
      <c r="AX46">
        <f>IF(Z46&gt;0, (R46*SUMPRODUCT(K46:$K$98, X46:$X$98)-K46*$AZ$3)/Z46, 0)</f>
        <v>-731633845596028.38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500000</v>
      </c>
      <c r="S47">
        <f t="shared" si="1"/>
        <v>-3224516101837174.5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-3644.7239663870282</v>
      </c>
      <c r="AC47">
        <f t="shared" si="2"/>
        <v>-3254.2178272919077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-1.9612977574018824E-6</v>
      </c>
      <c r="AI47">
        <f t="shared" si="25"/>
        <v>-1.9613103725421258E-6</v>
      </c>
      <c r="AJ47">
        <f t="shared" si="7"/>
        <v>-390.50613909512049</v>
      </c>
      <c r="AK47">
        <f t="shared" si="22"/>
        <v>-255.130677647092</v>
      </c>
      <c r="AL47">
        <f t="shared" si="26"/>
        <v>-645.63681870352286</v>
      </c>
      <c r="AN47">
        <f t="shared" si="27"/>
        <v>0</v>
      </c>
      <c r="AO47">
        <f t="shared" si="27"/>
        <v>0</v>
      </c>
      <c r="AP47">
        <f t="shared" si="27"/>
        <v>-2.2039078271251791E-13</v>
      </c>
      <c r="AQ47">
        <f t="shared" si="27"/>
        <v>-3.4264537654976324E-8</v>
      </c>
      <c r="AR47">
        <f t="shared" si="27"/>
        <v>-3.4264758045759034E-8</v>
      </c>
      <c r="AS47">
        <f t="shared" si="27"/>
        <v>-6.8222748213658537</v>
      </c>
      <c r="AT47">
        <f t="shared" si="27"/>
        <v>-4.4572195517924778</v>
      </c>
      <c r="AU47">
        <f t="shared" si="23"/>
        <v>-11.279494407423089</v>
      </c>
      <c r="AW47">
        <v>44</v>
      </c>
      <c r="AX47">
        <f>IF(Z47&gt;0, (R47*SUMPRODUCT(K47:$K$98, X47:$X$98)-K47*$AZ$3)/Z47, 0)</f>
        <v>-3224516101837174.5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500000</v>
      </c>
      <c r="S48">
        <f t="shared" si="1"/>
        <v>-1.449573745157458E+16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-3254.2178272919077</v>
      </c>
      <c r="AC48">
        <f t="shared" si="2"/>
        <v>-2905.5516315404143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-3.9933865623791458E-7</v>
      </c>
      <c r="AI48">
        <f t="shared" si="25"/>
        <v>-3.993411617603494E-7</v>
      </c>
      <c r="AJ48">
        <f t="shared" si="7"/>
        <v>-348.66619575149343</v>
      </c>
      <c r="AK48">
        <f t="shared" si="22"/>
        <v>-227.79524791043357</v>
      </c>
      <c r="AL48">
        <f t="shared" si="26"/>
        <v>-576.46144406126814</v>
      </c>
      <c r="AN48">
        <f t="shared" si="27"/>
        <v>0</v>
      </c>
      <c r="AO48">
        <f t="shared" si="27"/>
        <v>0</v>
      </c>
      <c r="AP48">
        <f t="shared" si="27"/>
        <v>-3.9082435291276116E-14</v>
      </c>
      <c r="AQ48">
        <f t="shared" si="27"/>
        <v>-6.2290909771129811E-9</v>
      </c>
      <c r="AR48">
        <f t="shared" si="27"/>
        <v>-6.2291300595482724E-9</v>
      </c>
      <c r="AS48">
        <f t="shared" si="27"/>
        <v>-5.4386757206044081</v>
      </c>
      <c r="AT48">
        <f t="shared" si="27"/>
        <v>-3.5532681377650603</v>
      </c>
      <c r="AU48">
        <f t="shared" si="23"/>
        <v>-8.9919438645985981</v>
      </c>
      <c r="AW48">
        <v>45</v>
      </c>
      <c r="AX48">
        <f>IF(Z48&gt;0, (R48*SUMPRODUCT(K48:$K$98, X48:$X$98)-K48*$AZ$3)/Z48, 0)</f>
        <v>-1.449573745157458E+16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500000</v>
      </c>
      <c r="S49">
        <f t="shared" si="1"/>
        <v>-6.655715275312944E+16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-2905.5516315404143</v>
      </c>
      <c r="AC49">
        <f t="shared" si="2"/>
        <v>-2594.2425281665014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-7.9729854981526638E-8</v>
      </c>
      <c r="AI49">
        <f t="shared" si="25"/>
        <v>-7.9730342202362573E-8</v>
      </c>
      <c r="AJ49">
        <f t="shared" si="7"/>
        <v>-311.30910337391288</v>
      </c>
      <c r="AK49">
        <f t="shared" si="22"/>
        <v>-203.38861420782902</v>
      </c>
      <c r="AL49">
        <f t="shared" si="26"/>
        <v>-514.69771766147221</v>
      </c>
      <c r="AN49">
        <f t="shared" si="27"/>
        <v>0</v>
      </c>
      <c r="AO49">
        <f t="shared" si="27"/>
        <v>0</v>
      </c>
      <c r="AP49">
        <f t="shared" si="27"/>
        <v>-6.7856452555093708E-15</v>
      </c>
      <c r="AQ49">
        <f t="shared" si="27"/>
        <v>-1.1104174375783162E-9</v>
      </c>
      <c r="AR49">
        <f t="shared" si="27"/>
        <v>-1.1104242232235716E-9</v>
      </c>
      <c r="AS49">
        <f t="shared" si="27"/>
        <v>-4.3356789867905574</v>
      </c>
      <c r="AT49">
        <f t="shared" si="27"/>
        <v>-2.8326436047524566</v>
      </c>
      <c r="AU49">
        <f t="shared" si="23"/>
        <v>-7.1683225926534382</v>
      </c>
      <c r="AW49">
        <v>46</v>
      </c>
      <c r="AX49">
        <f>IF(Z49&gt;0, (R49*SUMPRODUCT(K49:$K$98, X49:$X$98)-K49*$AZ$3)/Z49, 0)</f>
        <v>-6.655715275312944E+16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500000</v>
      </c>
      <c r="S50">
        <f t="shared" si="1"/>
        <v>-3.1231293341052998E+17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-2594.2425281665014</v>
      </c>
      <c r="AC50">
        <f t="shared" si="2"/>
        <v>-2316.2879715781996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-1.5585664523365707E-8</v>
      </c>
      <c r="AI50">
        <f t="shared" si="25"/>
        <v>-1.5585757230380203E-8</v>
      </c>
      <c r="AJ50">
        <f t="shared" si="7"/>
        <v>-277.95455658830178</v>
      </c>
      <c r="AK50">
        <f t="shared" si="22"/>
        <v>-181.59697697165512</v>
      </c>
      <c r="AL50">
        <f t="shared" si="26"/>
        <v>-459.55153357554269</v>
      </c>
      <c r="AN50">
        <f t="shared" si="27"/>
        <v>0</v>
      </c>
      <c r="AO50">
        <f t="shared" si="27"/>
        <v>0</v>
      </c>
      <c r="AP50">
        <f t="shared" si="27"/>
        <v>-1.1528156716687736E-15</v>
      </c>
      <c r="AQ50">
        <f t="shared" si="27"/>
        <v>-1.9380840181018748E-10</v>
      </c>
      <c r="AR50">
        <f t="shared" si="27"/>
        <v>-1.9380955462585916E-10</v>
      </c>
      <c r="AS50">
        <f t="shared" si="27"/>
        <v>-3.4563767433513921</v>
      </c>
      <c r="AT50">
        <f t="shared" si="27"/>
        <v>-2.2581661389974261</v>
      </c>
      <c r="AU50">
        <f t="shared" si="23"/>
        <v>-5.7145428825426281</v>
      </c>
      <c r="AW50">
        <v>47</v>
      </c>
      <c r="AX50">
        <f>IF(Z50&gt;0, (R50*SUMPRODUCT(K50:$K$98, X50:$X$98)-K50*$AZ$3)/Z50, 0)</f>
        <v>-3.1231293341052998E+17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500000</v>
      </c>
      <c r="S51">
        <f t="shared" si="1"/>
        <v>-1.4978767246052088E+18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-2316.2879715781996</v>
      </c>
      <c r="AC51">
        <f t="shared" si="2"/>
        <v>-2068.1142603378471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-2.9808491537376837E-9</v>
      </c>
      <c r="AI51">
        <f t="shared" si="25"/>
        <v>-2.9808664124531904E-9</v>
      </c>
      <c r="AJ51">
        <f t="shared" si="7"/>
        <v>-248.17371124035253</v>
      </c>
      <c r="AK51">
        <f t="shared" si="22"/>
        <v>-162.14015801047398</v>
      </c>
      <c r="AL51">
        <f t="shared" si="26"/>
        <v>-410.31386925380741</v>
      </c>
      <c r="AN51">
        <f t="shared" si="27"/>
        <v>0</v>
      </c>
      <c r="AO51">
        <f t="shared" si="27"/>
        <v>0</v>
      </c>
      <c r="AP51">
        <f t="shared" si="27"/>
        <v>-1.9161862679366538E-16</v>
      </c>
      <c r="AQ51">
        <f t="shared" si="27"/>
        <v>-3.3095523319399303E-11</v>
      </c>
      <c r="AR51">
        <f t="shared" si="27"/>
        <v>-3.3095714938026093E-11</v>
      </c>
      <c r="AS51">
        <f t="shared" si="27"/>
        <v>-2.7554023783183168</v>
      </c>
      <c r="AT51">
        <f t="shared" si="27"/>
        <v>-1.8001962205025253</v>
      </c>
      <c r="AU51">
        <f t="shared" si="23"/>
        <v>-4.5555985988539387</v>
      </c>
      <c r="AW51">
        <v>48</v>
      </c>
      <c r="AX51">
        <f>IF(Z51&gt;0, (R51*SUMPRODUCT(K51:$K$98, X51:$X$98)-K51*$AZ$3)/Z51, 0)</f>
        <v>-1.4978767246052088E+18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500000</v>
      </c>
      <c r="S52">
        <f t="shared" si="1"/>
        <v>-7.3502109422175324E+18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-2068.1142603378471</v>
      </c>
      <c r="AC52">
        <f t="shared" si="2"/>
        <v>-1846.5305895873919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-5.5783441322726028E-10</v>
      </c>
      <c r="AI52">
        <f t="shared" si="25"/>
        <v>-5.5783755349528131E-10</v>
      </c>
      <c r="AJ52">
        <f t="shared" si="7"/>
        <v>-221.58367075045521</v>
      </c>
      <c r="AK52">
        <f t="shared" si="22"/>
        <v>-144.7679982236493</v>
      </c>
      <c r="AL52">
        <f t="shared" si="26"/>
        <v>-366.35166897466235</v>
      </c>
      <c r="AN52">
        <f t="shared" si="27"/>
        <v>0</v>
      </c>
      <c r="AO52">
        <f t="shared" si="27"/>
        <v>0</v>
      </c>
      <c r="AP52">
        <f t="shared" si="27"/>
        <v>-3.1129915911239353E-17</v>
      </c>
      <c r="AQ52">
        <f t="shared" si="27"/>
        <v>-5.5298905251835944E-12</v>
      </c>
      <c r="AR52">
        <f t="shared" si="27"/>
        <v>-5.5299216550995047E-12</v>
      </c>
      <c r="AS52">
        <f t="shared" si="27"/>
        <v>-2.1965899061862748</v>
      </c>
      <c r="AT52">
        <f t="shared" si="27"/>
        <v>-1.435105405375217</v>
      </c>
      <c r="AU52">
        <f t="shared" si="23"/>
        <v>-3.6316953115670216</v>
      </c>
      <c r="AW52">
        <v>49</v>
      </c>
      <c r="AX52">
        <f>IF(Z52&gt;0, (R52*SUMPRODUCT(K52:$K$98, X52:$X$98)-K52*$AZ$3)/Z52, 0)</f>
        <v>-7.3502109422175324E+18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500000</v>
      </c>
      <c r="S53">
        <f t="shared" si="1"/>
        <v>-3.6938059577338028E+19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-1846.5305895873919</v>
      </c>
      <c r="AC53">
        <f t="shared" si="2"/>
        <v>-1648.688026417319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-1.0203768571055907E-10</v>
      </c>
      <c r="AI53">
        <f t="shared" si="25"/>
        <v>-1.0203824363375715E-10</v>
      </c>
      <c r="AJ53">
        <f t="shared" si="7"/>
        <v>-197.84256317007294</v>
      </c>
      <c r="AK53">
        <f t="shared" si="22"/>
        <v>-129.25714127111743</v>
      </c>
      <c r="AL53">
        <f t="shared" si="26"/>
        <v>-327.09970444129237</v>
      </c>
      <c r="AN53">
        <f t="shared" si="27"/>
        <v>0</v>
      </c>
      <c r="AO53">
        <f t="shared" si="27"/>
        <v>0</v>
      </c>
      <c r="AP53">
        <f t="shared" si="27"/>
        <v>-4.9381880909196761E-18</v>
      </c>
      <c r="AQ53">
        <f t="shared" si="27"/>
        <v>-9.0313736036774701E-13</v>
      </c>
      <c r="AR53">
        <f t="shared" si="27"/>
        <v>-9.0314229855583791E-13</v>
      </c>
      <c r="AS53">
        <f t="shared" si="27"/>
        <v>-1.7511080247022777</v>
      </c>
      <c r="AT53">
        <f t="shared" si="27"/>
        <v>-1.1440572428055156</v>
      </c>
      <c r="AU53">
        <f t="shared" si="23"/>
        <v>-2.8951652675086961</v>
      </c>
      <c r="AW53">
        <v>50</v>
      </c>
      <c r="AX53">
        <f>IF(Z53&gt;0, (R53*SUMPRODUCT(K53:$K$98, X53:$X$98)-K53*$AZ$3)/Z53, 0)</f>
        <v>-3.6938059577338028E+19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500000</v>
      </c>
      <c r="S54">
        <f t="shared" si="1"/>
        <v>-1.9026852269960308E+20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-1648.688026417319</v>
      </c>
      <c r="AC54">
        <f t="shared" si="2"/>
        <v>-1472.0428807297496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-1.8225428612650218E-11</v>
      </c>
      <c r="AI54">
        <f t="shared" si="25"/>
        <v>-1.8225525320900999E-11</v>
      </c>
      <c r="AJ54">
        <f t="shared" si="7"/>
        <v>-176.64514568756931</v>
      </c>
      <c r="AK54">
        <f t="shared" si="22"/>
        <v>-115.40816184921233</v>
      </c>
      <c r="AL54">
        <f t="shared" si="26"/>
        <v>-292.05330753679988</v>
      </c>
      <c r="AN54">
        <f t="shared" si="27"/>
        <v>0</v>
      </c>
      <c r="AO54">
        <f t="shared" si="27"/>
        <v>0</v>
      </c>
      <c r="AP54">
        <f t="shared" si="27"/>
        <v>-7.6425574784200482E-19</v>
      </c>
      <c r="AQ54">
        <f t="shared" si="27"/>
        <v>-1.4402999187240839E-13</v>
      </c>
      <c r="AR54">
        <f t="shared" si="27"/>
        <v>-1.4403075612815623E-13</v>
      </c>
      <c r="AS54">
        <f t="shared" si="27"/>
        <v>-1.39597259622315</v>
      </c>
      <c r="AT54">
        <f t="shared" si="27"/>
        <v>-0.91203542953246097</v>
      </c>
      <c r="AU54">
        <f t="shared" si="23"/>
        <v>-2.3080080257557549</v>
      </c>
      <c r="AW54">
        <v>51</v>
      </c>
      <c r="AX54">
        <f>IF(Z54&gt;0, (R54*SUMPRODUCT(K54:$K$98, X54:$X$98)-K54*$AZ$3)/Z54, 0)</f>
        <v>-1.9026852269960308E+20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500000</v>
      </c>
      <c r="S55">
        <f t="shared" si="1"/>
        <v>-1.005304625749987E+21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-1472.0428807297496</v>
      </c>
      <c r="AC55">
        <f t="shared" si="2"/>
        <v>-1314.3240006515623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-3.1759523347614576E-12</v>
      </c>
      <c r="AI55">
        <f t="shared" si="25"/>
        <v>-3.1759686771213627E-12</v>
      </c>
      <c r="AJ55">
        <f t="shared" si="7"/>
        <v>-157.71888007818734</v>
      </c>
      <c r="AK55">
        <f t="shared" si="22"/>
        <v>-103.04300165108249</v>
      </c>
      <c r="AL55">
        <f t="shared" si="26"/>
        <v>-260.761881729273</v>
      </c>
      <c r="AN55">
        <f t="shared" si="27"/>
        <v>0</v>
      </c>
      <c r="AO55">
        <f t="shared" si="27"/>
        <v>0</v>
      </c>
      <c r="AP55">
        <f t="shared" si="27"/>
        <v>-1.1531131733949493E-19</v>
      </c>
      <c r="AQ55">
        <f t="shared" si="27"/>
        <v>-2.2409446962262514E-14</v>
      </c>
      <c r="AR55">
        <f t="shared" si="27"/>
        <v>-2.2409562273579855E-14</v>
      </c>
      <c r="AS55">
        <f t="shared" si="27"/>
        <v>-1.112860806938101</v>
      </c>
      <c r="AT55">
        <f t="shared" si="27"/>
        <v>-0.72706906053289322</v>
      </c>
      <c r="AU55">
        <f t="shared" si="23"/>
        <v>-1.8399298674710165</v>
      </c>
      <c r="AW55">
        <v>52</v>
      </c>
      <c r="AX55">
        <f>IF(Z55&gt;0, (R55*SUMPRODUCT(K55:$K$98, X55:$X$98)-K55*$AZ$3)/Z55, 0)</f>
        <v>-1.005304625749987E+21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500000</v>
      </c>
      <c r="S56">
        <f t="shared" si="1"/>
        <v>-5.4527438723001939E+21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-1314.3240006515623</v>
      </c>
      <c r="AC56">
        <f t="shared" si="2"/>
        <v>-1173.5035720103233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-5.3955075004338456E-13</v>
      </c>
      <c r="AI56">
        <f t="shared" si="25"/>
        <v>-5.3955344021093938E-13</v>
      </c>
      <c r="AJ56">
        <f t="shared" si="7"/>
        <v>-140.820428641239</v>
      </c>
      <c r="AK56">
        <f t="shared" si="22"/>
        <v>-92.002680045609367</v>
      </c>
      <c r="AL56">
        <f t="shared" si="26"/>
        <v>-232.82310868684891</v>
      </c>
      <c r="AN56">
        <f t="shared" si="27"/>
        <v>0</v>
      </c>
      <c r="AO56">
        <f t="shared" si="27"/>
        <v>0</v>
      </c>
      <c r="AP56">
        <f t="shared" si="27"/>
        <v>-1.694800060442053E-20</v>
      </c>
      <c r="AQ56">
        <f t="shared" si="27"/>
        <v>-3.3991586960410345E-15</v>
      </c>
      <c r="AR56">
        <f t="shared" si="27"/>
        <v>-3.3991756440416391E-15</v>
      </c>
      <c r="AS56">
        <f t="shared" si="27"/>
        <v>-0.887165821857544</v>
      </c>
      <c r="AT56">
        <f t="shared" si="27"/>
        <v>-0.57961500361359464</v>
      </c>
      <c r="AU56">
        <f t="shared" si="23"/>
        <v>-1.4667808254711421</v>
      </c>
      <c r="AW56">
        <v>53</v>
      </c>
      <c r="AX56">
        <f>IF(Z56&gt;0, (R56*SUMPRODUCT(K56:$K$98, X56:$X$98)-K56*$AZ$3)/Z56, 0)</f>
        <v>-5.4527438723001939E+21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500000</v>
      </c>
      <c r="S57">
        <f t="shared" si="1"/>
        <v>-3.0388555947472471E+22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-1173.5035720103233</v>
      </c>
      <c r="AC57">
        <f t="shared" si="2"/>
        <v>-1047.7710464377885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-8.9291068930962725E-14</v>
      </c>
      <c r="AI57">
        <f t="shared" si="25"/>
        <v>-8.9291499920118744E-14</v>
      </c>
      <c r="AJ57">
        <f t="shared" si="7"/>
        <v>-125.73252557253477</v>
      </c>
      <c r="AK57">
        <f t="shared" si="22"/>
        <v>-82.145250040722644</v>
      </c>
      <c r="AL57">
        <f t="shared" si="26"/>
        <v>-207.87777561325748</v>
      </c>
      <c r="AN57">
        <f t="shared" si="27"/>
        <v>0</v>
      </c>
      <c r="AO57">
        <f t="shared" si="27"/>
        <v>0</v>
      </c>
      <c r="AP57">
        <f t="shared" si="27"/>
        <v>-2.4243061364800285E-21</v>
      </c>
      <c r="AQ57">
        <f t="shared" si="27"/>
        <v>-5.0226063305423896E-16</v>
      </c>
      <c r="AR57">
        <f t="shared" si="27"/>
        <v>-5.0226305736037551E-16</v>
      </c>
      <c r="AS57">
        <f t="shared" si="27"/>
        <v>-0.7072431615573529</v>
      </c>
      <c r="AT57">
        <f t="shared" si="27"/>
        <v>-0.46206553221747015</v>
      </c>
      <c r="AU57">
        <f t="shared" si="23"/>
        <v>-1.1693086937748236</v>
      </c>
      <c r="AW57">
        <v>54</v>
      </c>
      <c r="AX57">
        <f>IF(Z57&gt;0, (R57*SUMPRODUCT(K57:$K$98, X57:$X$98)-K57*$AZ$3)/Z57, 0)</f>
        <v>-3.0388555947472471E+22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500000</v>
      </c>
      <c r="S58">
        <f t="shared" si="1"/>
        <v>-1.7415178911050702E+23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-1047.7710464377885</v>
      </c>
      <c r="AC58">
        <f t="shared" si="2"/>
        <v>-935.50986289088257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-1.4381266897278648E-14</v>
      </c>
      <c r="AI58">
        <f t="shared" si="25"/>
        <v>-1.4381334044870677E-14</v>
      </c>
      <c r="AJ58">
        <f t="shared" si="7"/>
        <v>-112.26118354690595</v>
      </c>
      <c r="AK58">
        <f t="shared" si="22"/>
        <v>-73.343973250645206</v>
      </c>
      <c r="AL58">
        <f t="shared" si="26"/>
        <v>-185.60515679755116</v>
      </c>
      <c r="AN58">
        <f t="shared" si="27"/>
        <v>0</v>
      </c>
      <c r="AO58">
        <f t="shared" si="27"/>
        <v>0</v>
      </c>
      <c r="AP58">
        <f t="shared" si="27"/>
        <v>-3.372356960922379E-22</v>
      </c>
      <c r="AQ58">
        <f t="shared" si="27"/>
        <v>-7.2227110553282924E-17</v>
      </c>
      <c r="AR58">
        <f t="shared" si="27"/>
        <v>-7.2227447788979023E-17</v>
      </c>
      <c r="AS58">
        <f t="shared" si="27"/>
        <v>-0.56380991833334848</v>
      </c>
      <c r="AT58">
        <f t="shared" si="27"/>
        <v>-0.36835581331112094</v>
      </c>
      <c r="AU58">
        <f t="shared" si="23"/>
        <v>-0.93216573164446948</v>
      </c>
      <c r="AW58">
        <v>55</v>
      </c>
      <c r="AX58">
        <f>IF(Z58&gt;0, (R58*SUMPRODUCT(K58:$K$98, X58:$X$98)-K58*$AZ$3)/Z58, 0)</f>
        <v>-1.7415178911050702E+23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500000</v>
      </c>
      <c r="S59">
        <f t="shared" si="1"/>
        <v>-1.0269772691453444E+24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-935.50986289088257</v>
      </c>
      <c r="AC59">
        <f t="shared" si="2"/>
        <v>-835.27666329543092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-2.2523770926541464E-15</v>
      </c>
      <c r="AI59">
        <f t="shared" si="25"/>
        <v>-2.2523872593429376E-15</v>
      </c>
      <c r="AJ59">
        <f t="shared" si="7"/>
        <v>-100.23319959545165</v>
      </c>
      <c r="AK59">
        <f t="shared" si="22"/>
        <v>-65.485690402361783</v>
      </c>
      <c r="AL59">
        <f t="shared" si="26"/>
        <v>-165.71888999781345</v>
      </c>
      <c r="AN59">
        <f t="shared" si="27"/>
        <v>0</v>
      </c>
      <c r="AO59">
        <f t="shared" si="27"/>
        <v>0</v>
      </c>
      <c r="AP59">
        <f t="shared" si="27"/>
        <v>-4.5589476160372824E-23</v>
      </c>
      <c r="AQ59">
        <f t="shared" si="27"/>
        <v>-1.0100111636846353E-17</v>
      </c>
      <c r="AR59">
        <f t="shared" si="27"/>
        <v>-1.0100157226322513E-17</v>
      </c>
      <c r="AS59">
        <f t="shared" si="27"/>
        <v>-0.44946581499788579</v>
      </c>
      <c r="AT59">
        <f t="shared" si="27"/>
        <v>-0.2936509991319522</v>
      </c>
      <c r="AU59">
        <f t="shared" si="23"/>
        <v>-0.7431168141298381</v>
      </c>
      <c r="AW59">
        <v>56</v>
      </c>
      <c r="AX59">
        <f>IF(Z59&gt;0, (R59*SUMPRODUCT(K59:$K$98, X59:$X$98)-K59*$AZ$3)/Z59, 0)</f>
        <v>-1.0269772691453444E+24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500000</v>
      </c>
      <c r="S60">
        <f t="shared" si="1"/>
        <v>-6.2671091787696611E+24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-835.27666329543092</v>
      </c>
      <c r="AC60">
        <f t="shared" si="2"/>
        <v>-745.78273508520613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-3.4310113600122683E-16</v>
      </c>
      <c r="AI60">
        <f t="shared" si="25"/>
        <v>-3.4310262349473025E-16</v>
      </c>
      <c r="AJ60">
        <f t="shared" si="7"/>
        <v>-89.493928210224794</v>
      </c>
      <c r="AK60">
        <f t="shared" si="22"/>
        <v>-58.469366430680168</v>
      </c>
      <c r="AL60">
        <f t="shared" si="26"/>
        <v>-147.96329464090496</v>
      </c>
      <c r="AN60">
        <f t="shared" si="27"/>
        <v>0</v>
      </c>
      <c r="AO60">
        <f t="shared" si="27"/>
        <v>0</v>
      </c>
      <c r="AP60">
        <f t="shared" si="27"/>
        <v>-5.95555345747571E-24</v>
      </c>
      <c r="AQ60">
        <f t="shared" si="27"/>
        <v>-1.3736914830855822E-18</v>
      </c>
      <c r="AR60">
        <f t="shared" si="27"/>
        <v>-1.3736974386390397E-18</v>
      </c>
      <c r="AS60">
        <f t="shared" si="27"/>
        <v>-0.35831139588479455</v>
      </c>
      <c r="AT60">
        <f t="shared" si="27"/>
        <v>-0.23409677864473233</v>
      </c>
      <c r="AU60">
        <f t="shared" si="23"/>
        <v>-0.59240817452952688</v>
      </c>
      <c r="AW60">
        <v>57</v>
      </c>
      <c r="AX60">
        <f>IF(Z60&gt;0, (R60*SUMPRODUCT(K60:$K$98, X60:$X$98)-K60*$AZ$3)/Z60, 0)</f>
        <v>-6.2671091787696611E+24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500000</v>
      </c>
      <c r="S61">
        <f t="shared" si="1"/>
        <v>-3.9617728958313276E+25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-745.78273508520613</v>
      </c>
      <c r="AC61">
        <f t="shared" si="2"/>
        <v>-665.87744204036267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-5.0500961655749344E-17</v>
      </c>
      <c r="AI61">
        <f t="shared" si="25"/>
        <v>-5.050117175027632E-17</v>
      </c>
      <c r="AJ61">
        <f t="shared" si="7"/>
        <v>-79.905293044843461</v>
      </c>
      <c r="AK61">
        <f t="shared" si="22"/>
        <v>-52.204791455964433</v>
      </c>
      <c r="AL61">
        <f t="shared" si="26"/>
        <v>-132.11008450080789</v>
      </c>
      <c r="AN61">
        <f t="shared" si="27"/>
        <v>0</v>
      </c>
      <c r="AO61">
        <f t="shared" si="27"/>
        <v>0</v>
      </c>
      <c r="AP61">
        <f t="shared" si="27"/>
        <v>-7.5104120724135223E-25</v>
      </c>
      <c r="AQ61">
        <f t="shared" si="27"/>
        <v>-1.8052970609966564E-19</v>
      </c>
      <c r="AR61">
        <f t="shared" si="27"/>
        <v>-1.8053045714087286E-19</v>
      </c>
      <c r="AS61">
        <f t="shared" si="27"/>
        <v>-0.28564365105611772</v>
      </c>
      <c r="AT61">
        <f t="shared" si="27"/>
        <v>-0.18662051868999704</v>
      </c>
      <c r="AU61">
        <f t="shared" si="23"/>
        <v>-0.47226416974611474</v>
      </c>
      <c r="AW61">
        <v>58</v>
      </c>
      <c r="AX61">
        <f>IF(Z61&gt;0, (R61*SUMPRODUCT(K61:$K$98, X61:$X$98)-K61*$AZ$3)/Z61, 0)</f>
        <v>-3.9617728958313276E+25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500000</v>
      </c>
      <c r="S62">
        <f t="shared" si="1"/>
        <v>-2.5970443760372461E+26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-665.87744204036267</v>
      </c>
      <c r="AC62">
        <f t="shared" si="2"/>
        <v>-594.53343039318077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-7.1751085523318254E-18</v>
      </c>
      <c r="AI62">
        <f t="shared" si="25"/>
        <v>-7.1751371681997267E-18</v>
      </c>
      <c r="AJ62">
        <f t="shared" si="7"/>
        <v>-71.344011647181901</v>
      </c>
      <c r="AK62">
        <f t="shared" si="22"/>
        <v>-46.61142094282539</v>
      </c>
      <c r="AL62">
        <f t="shared" si="26"/>
        <v>-117.95543259000729</v>
      </c>
      <c r="AN62">
        <f t="shared" si="27"/>
        <v>0</v>
      </c>
      <c r="AO62">
        <f t="shared" si="27"/>
        <v>0</v>
      </c>
      <c r="AP62">
        <f t="shared" si="27"/>
        <v>-9.1335145847410695E-26</v>
      </c>
      <c r="AQ62">
        <f t="shared" si="27"/>
        <v>-2.2901265422137093E-20</v>
      </c>
      <c r="AR62">
        <f t="shared" si="27"/>
        <v>-2.2901356757282938E-20</v>
      </c>
      <c r="AS62">
        <f t="shared" si="27"/>
        <v>-0.22771336978325785</v>
      </c>
      <c r="AT62">
        <f t="shared" si="27"/>
        <v>-0.14877273492506141</v>
      </c>
      <c r="AU62">
        <f t="shared" si="23"/>
        <v>-0.37648610470831928</v>
      </c>
      <c r="AW62">
        <v>59</v>
      </c>
      <c r="AX62">
        <f>IF(Z62&gt;0, (R62*SUMPRODUCT(K62:$K$98, X62:$X$98)-K62*$AZ$3)/Z62, 0)</f>
        <v>-2.5970443760372461E+26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500000</v>
      </c>
      <c r="S63">
        <f t="shared" si="1"/>
        <v>-1.7672478048903866E+27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-594.53343039318077</v>
      </c>
      <c r="AC63">
        <f t="shared" si="2"/>
        <v>-530.83341999391143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-9.8300189858158634E-19</v>
      </c>
      <c r="AI63">
        <f t="shared" si="25"/>
        <v>-9.8300565324334436E-19</v>
      </c>
      <c r="AJ63">
        <f t="shared" si="7"/>
        <v>-63.700010399269331</v>
      </c>
      <c r="AK63">
        <f t="shared" si="22"/>
        <v>-41.61734012752266</v>
      </c>
      <c r="AL63">
        <f t="shared" si="26"/>
        <v>-105.31735052679198</v>
      </c>
      <c r="AN63">
        <f t="shared" si="27"/>
        <v>0</v>
      </c>
      <c r="AO63">
        <f t="shared" si="27"/>
        <v>0</v>
      </c>
      <c r="AP63">
        <f t="shared" si="27"/>
        <v>-1.0700000572298988E-26</v>
      </c>
      <c r="AQ63">
        <f t="shared" si="27"/>
        <v>-2.8013497767129183E-21</v>
      </c>
      <c r="AR63">
        <f t="shared" si="27"/>
        <v>-2.8013604767134909E-21</v>
      </c>
      <c r="AS63">
        <f t="shared" si="27"/>
        <v>-0.18153170422772405</v>
      </c>
      <c r="AT63">
        <f t="shared" si="27"/>
        <v>-0.1186007134287798</v>
      </c>
      <c r="AU63">
        <f t="shared" si="23"/>
        <v>-0.30013241765650384</v>
      </c>
      <c r="AW63">
        <v>60</v>
      </c>
      <c r="AX63">
        <f>IF(Z63&gt;0, (R63*SUMPRODUCT(K63:$K$98, X63:$X$98)-K63*$AZ$3)/Z63, 0)</f>
        <v>-1.7672478048903866E+27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500000</v>
      </c>
      <c r="S64">
        <f t="shared" si="1"/>
        <v>-1.2497245071913648E+28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-530.83341999391143</v>
      </c>
      <c r="AC64">
        <f t="shared" si="2"/>
        <v>-473.9584107088495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-1.2972208995892039E-19</v>
      </c>
      <c r="AI64">
        <f t="shared" si="25"/>
        <v>-1.2972256402181183E-19</v>
      </c>
      <c r="AJ64">
        <f t="shared" si="7"/>
        <v>-56.875009285061935</v>
      </c>
      <c r="AK64">
        <f t="shared" si="22"/>
        <v>-37.158339399573805</v>
      </c>
      <c r="AL64">
        <f t="shared" si="26"/>
        <v>-94.03334868463574</v>
      </c>
      <c r="AN64">
        <f t="shared" si="27"/>
        <v>0</v>
      </c>
      <c r="AO64">
        <f t="shared" si="27"/>
        <v>0</v>
      </c>
      <c r="AP64">
        <f t="shared" si="27"/>
        <v>-1.2062322065699665E-27</v>
      </c>
      <c r="AQ64">
        <f t="shared" si="27"/>
        <v>-3.3007216054348698E-22</v>
      </c>
      <c r="AR64">
        <f t="shared" si="27"/>
        <v>-3.3007336677569359E-22</v>
      </c>
      <c r="AS64">
        <f t="shared" si="27"/>
        <v>-0.14471596319174437</v>
      </c>
      <c r="AT64">
        <f t="shared" si="27"/>
        <v>-9.4547762618606354E-2</v>
      </c>
      <c r="AU64">
        <f t="shared" si="23"/>
        <v>-0.23926372581035074</v>
      </c>
      <c r="AW64">
        <v>61</v>
      </c>
      <c r="AX64">
        <f>IF(Z64&gt;0, (R64*SUMPRODUCT(K64:$K$98, X64:$X$98)-K64*$AZ$3)/Z64, 0)</f>
        <v>-1.2497245071913648E+28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500000</v>
      </c>
      <c r="S65">
        <f t="shared" si="1"/>
        <v>-9.1961853073417521E+28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-473.9584107088495</v>
      </c>
      <c r="AC65">
        <f t="shared" si="2"/>
        <v>-423.17715241861561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-1.6472060655520517E-20</v>
      </c>
      <c r="AI65">
        <f t="shared" si="25"/>
        <v>-1.6472118176266657E-20</v>
      </c>
      <c r="AJ65">
        <f t="shared" si="7"/>
        <v>-50.781258290233893</v>
      </c>
      <c r="AK65">
        <f t="shared" si="22"/>
        <v>-33.177088749619465</v>
      </c>
      <c r="AL65">
        <f t="shared" si="26"/>
        <v>-83.958347039853351</v>
      </c>
      <c r="AN65">
        <f t="shared" si="27"/>
        <v>0</v>
      </c>
      <c r="AO65">
        <f t="shared" si="27"/>
        <v>0</v>
      </c>
      <c r="AP65">
        <f t="shared" si="27"/>
        <v>-1.306776895173756E-28</v>
      </c>
      <c r="AQ65">
        <f t="shared" si="27"/>
        <v>-3.7421816865885937E-23</v>
      </c>
      <c r="AR65">
        <f t="shared" si="27"/>
        <v>-3.7421947543575453E-23</v>
      </c>
      <c r="AS65">
        <f t="shared" si="27"/>
        <v>-0.11536667984035749</v>
      </c>
      <c r="AT65">
        <f t="shared" si="27"/>
        <v>-7.5372897495700211E-2</v>
      </c>
      <c r="AU65">
        <f t="shared" si="23"/>
        <v>-0.19073957733605768</v>
      </c>
      <c r="AW65">
        <v>62</v>
      </c>
      <c r="AX65">
        <f>IF(Z65&gt;0, (R65*SUMPRODUCT(K65:$K$98, X65:$X$98)-K65*$AZ$3)/Z65, 0)</f>
        <v>-9.1961853073417521E+28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500000</v>
      </c>
      <c r="S66">
        <f t="shared" si="1"/>
        <v>-7.0533096095195823E+29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-423.17715241861561</v>
      </c>
      <c r="AC66">
        <f t="shared" si="2"/>
        <v>-377.83674323090673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-2.0099779643944837E-21</v>
      </c>
      <c r="AI66">
        <f t="shared" si="25"/>
        <v>-2.0099846604840527E-21</v>
      </c>
      <c r="AJ66">
        <f t="shared" si="7"/>
        <v>-45.340409187708872</v>
      </c>
      <c r="AK66">
        <f t="shared" si="22"/>
        <v>-29.622400669303094</v>
      </c>
      <c r="AL66">
        <f t="shared" si="26"/>
        <v>-74.962809857011962</v>
      </c>
      <c r="AN66">
        <f t="shared" si="27"/>
        <v>0</v>
      </c>
      <c r="AO66">
        <f t="shared" si="27"/>
        <v>0</v>
      </c>
      <c r="AP66">
        <f t="shared" si="27"/>
        <v>-1.3582514204571926E-29</v>
      </c>
      <c r="AQ66">
        <f t="shared" si="27"/>
        <v>-4.0770891683243307E-24</v>
      </c>
      <c r="AR66">
        <f t="shared" si="27"/>
        <v>-4.0771027508385352E-24</v>
      </c>
      <c r="AS66">
        <f t="shared" si="27"/>
        <v>-9.1969610842121796E-2</v>
      </c>
      <c r="AT66">
        <f t="shared" si="27"/>
        <v>-6.0086812416852833E-2</v>
      </c>
      <c r="AU66">
        <f t="shared" si="23"/>
        <v>-0.15205642325897462</v>
      </c>
      <c r="AW66">
        <v>63</v>
      </c>
      <c r="AX66">
        <f>IF(Z66&gt;0, (R66*SUMPRODUCT(K66:$K$98, X66:$X$98)-K66*$AZ$3)/Z66, 0)</f>
        <v>-7.0533096095195823E+29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-5.6486978786712955E+30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-377.83674323090673</v>
      </c>
      <c r="AC67">
        <f t="shared" ref="AC67:AC69" si="30">S67*Z67</f>
        <v>-337.35423502759522</v>
      </c>
      <c r="AE67">
        <f t="shared" ref="AE67:AE69" si="31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2">-X67*R67</f>
        <v>-2.3530390791470318E-22</v>
      </c>
      <c r="AI67">
        <f t="shared" ref="AI67:AI69" si="33">SUM(AE67:AH67)</f>
        <v>-2.353046544456787E-22</v>
      </c>
      <c r="AJ67">
        <f t="shared" ref="AJ67:AJ69" si="34">AB67-AC67</f>
        <v>-40.482508203311511</v>
      </c>
      <c r="AK67">
        <f t="shared" si="22"/>
        <v>-26.448572026163475</v>
      </c>
      <c r="AL67">
        <f t="shared" si="26"/>
        <v>-66.931080229474986</v>
      </c>
      <c r="AN67">
        <f t="shared" si="27"/>
        <v>0</v>
      </c>
      <c r="AO67">
        <f t="shared" si="27"/>
        <v>0</v>
      </c>
      <c r="AP67">
        <f t="shared" si="27"/>
        <v>-1.3520374565903369E-30</v>
      </c>
      <c r="AQ67">
        <f t="shared" si="27"/>
        <v>-4.2615739682660822E-25</v>
      </c>
      <c r="AR67">
        <f t="shared" si="27"/>
        <v>-4.2615874886406475E-25</v>
      </c>
      <c r="AS67">
        <f t="shared" si="27"/>
        <v>-7.3317610684089471E-2</v>
      </c>
      <c r="AT67">
        <f t="shared" si="27"/>
        <v>-4.7900838980271705E-2</v>
      </c>
      <c r="AU67">
        <f t="shared" si="23"/>
        <v>-0.12121844966436117</v>
      </c>
      <c r="AW67">
        <v>64</v>
      </c>
      <c r="AX67">
        <f>IF(Z67&gt;0, (R67*SUMPRODUCT(K67:$K$98, X67:$X$98)-K67*$AZ$3)/Z67, 0)</f>
        <v>-5.6486978786712955E+30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8"/>
        <v>500000</v>
      </c>
      <c r="S68">
        <f t="shared" si="29"/>
        <v>-4.7328413431386668E+31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-337.35423502759522</v>
      </c>
      <c r="AC68">
        <f t="shared" si="30"/>
        <v>-301.20913841749575</v>
      </c>
      <c r="AE68">
        <f t="shared" si="31"/>
        <v>0</v>
      </c>
      <c r="AF68">
        <f t="shared" si="24"/>
        <v>0</v>
      </c>
      <c r="AG68">
        <f t="shared" si="24"/>
        <v>-7.9552935694265107E-29</v>
      </c>
      <c r="AH68">
        <f t="shared" si="32"/>
        <v>-2.6380509203260975E-23</v>
      </c>
      <c r="AI68">
        <f t="shared" si="33"/>
        <v>-2.638058875619667E-23</v>
      </c>
      <c r="AJ68">
        <f t="shared" si="34"/>
        <v>-36.145096610099472</v>
      </c>
      <c r="AK68">
        <f t="shared" si="22"/>
        <v>-23.614796451931667</v>
      </c>
      <c r="AL68">
        <f t="shared" si="26"/>
        <v>-59.759893062031139</v>
      </c>
      <c r="AN68">
        <f t="shared" si="27"/>
        <v>0</v>
      </c>
      <c r="AO68">
        <f t="shared" si="27"/>
        <v>0</v>
      </c>
      <c r="AP68">
        <f t="shared" si="27"/>
        <v>-1.2864090272898712E-31</v>
      </c>
      <c r="AQ68">
        <f t="shared" si="27"/>
        <v>-4.265854539171314E-26</v>
      </c>
      <c r="AR68">
        <f t="shared" si="27"/>
        <v>-4.2658674032615869E-26</v>
      </c>
      <c r="AS68">
        <f t="shared" si="27"/>
        <v>-5.844835035402525E-2</v>
      </c>
      <c r="AT68">
        <f t="shared" si="27"/>
        <v>-3.8186255564629852E-2</v>
      </c>
      <c r="AU68">
        <f t="shared" si="23"/>
        <v>-9.6634605918655109E-2</v>
      </c>
      <c r="AW68">
        <v>65</v>
      </c>
      <c r="AX68">
        <f>IF(Z68&gt;0, (R68*SUMPRODUCT(K68:$K$98, X68:$X$98)-K68*$AZ$3)/Z68, 0)</f>
        <v>-4.7328413431386668E+31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-301.20913841749575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-3.1821174277706042E-24</v>
      </c>
      <c r="AI69">
        <f t="shared" si="33"/>
        <v>-3.1821174277706042E-24</v>
      </c>
      <c r="AJ69">
        <f t="shared" si="34"/>
        <v>-301.20913841749575</v>
      </c>
      <c r="AK69">
        <f t="shared" si="22"/>
        <v>-21.084639689224705</v>
      </c>
      <c r="AL69">
        <f t="shared" si="26"/>
        <v>-322.29377810672048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-4.5943179546066821E-27</v>
      </c>
      <c r="AR69">
        <f t="shared" si="27"/>
        <v>-4.5943179546066821E-27</v>
      </c>
      <c r="AS69">
        <f t="shared" si="27"/>
        <v>-0.43488355918173571</v>
      </c>
      <c r="AT69">
        <f t="shared" si="27"/>
        <v>-3.0441849142721501E-2</v>
      </c>
      <c r="AU69">
        <f t="shared" si="23"/>
        <v>-0.46532540832445723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303546.68817529082</v>
      </c>
      <c r="AO71" s="8">
        <f t="shared" si="47"/>
        <v>-30354.668817529084</v>
      </c>
      <c r="AP71" s="8">
        <f t="shared" si="47"/>
        <v>-177.44257071697703</v>
      </c>
      <c r="AQ71" s="8">
        <f t="shared" si="47"/>
        <v>-186271.01264621768</v>
      </c>
      <c r="AR71" s="8">
        <f t="shared" si="47"/>
        <v>86743.564140826929</v>
      </c>
      <c r="AS71" s="8">
        <f t="shared" si="47"/>
        <v>-639.79218369459181</v>
      </c>
      <c r="AT71" s="8">
        <f t="shared" si="47"/>
        <v>-1386.4858925277006</v>
      </c>
      <c r="AU71" s="8">
        <f t="shared" si="47"/>
        <v>84717.286064604632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6314-584A-4D82-9D4E-5FE42993BAD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66799.261740103873</v>
      </c>
      <c r="K3">
        <v>1</v>
      </c>
      <c r="L3" s="2">
        <v>0</v>
      </c>
      <c r="O3">
        <f>$C$3</f>
        <v>66799.261740103873</v>
      </c>
      <c r="P3">
        <f>O3*C5</f>
        <v>6679.9261740103875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66799.261740103873</v>
      </c>
      <c r="AF3">
        <f t="shared" ref="AF3:AG34" si="4">-$Z3*P3</f>
        <v>-6679.9261740103875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60019.335566093483</v>
      </c>
      <c r="AJ3">
        <f t="shared" ref="AJ3:AJ66" si="7">AB3-AC3</f>
        <v>0</v>
      </c>
      <c r="AL3">
        <f t="shared" ref="AL3:AL34" si="8">SUM(AI3:AK3)</f>
        <v>60019.335566093483</v>
      </c>
      <c r="AN3">
        <f t="shared" ref="AN3:AU34" si="9">AE3*$K3</f>
        <v>66799.261740103873</v>
      </c>
      <c r="AO3">
        <f t="shared" si="9"/>
        <v>-6679.9261740103875</v>
      </c>
      <c r="AP3">
        <f t="shared" si="9"/>
        <v>-100</v>
      </c>
      <c r="AQ3">
        <f t="shared" si="9"/>
        <v>0</v>
      </c>
      <c r="AR3">
        <f t="shared" si="9"/>
        <v>60019.335566093483</v>
      </c>
      <c r="AS3">
        <f t="shared" si="9"/>
        <v>0</v>
      </c>
      <c r="AT3">
        <f t="shared" si="9"/>
        <v>0</v>
      </c>
      <c r="AU3">
        <f t="shared" si="9"/>
        <v>60019.335566093483</v>
      </c>
      <c r="AW3">
        <v>0</v>
      </c>
      <c r="AX3">
        <f>IF(Z3&gt;0, (R3*SUMPRODUCT(K3:$K$98, X3:$X$98)-K3*$AZ$3)/Z3, 0)</f>
        <v>0</v>
      </c>
      <c r="AZ3">
        <f>C6*SUMPRODUCT(X4:X98, K4:K98)/1</f>
        <v>34230.813798385076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1000000</v>
      </c>
      <c r="S4">
        <f t="shared" si="1"/>
        <v>2321.7536894456812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2296.1055248660196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-1046.8929999999998</v>
      </c>
      <c r="AI4">
        <f t="shared" si="6"/>
        <v>-1046.8929999999998</v>
      </c>
      <c r="AJ4">
        <f t="shared" si="7"/>
        <v>-2296.1055248660196</v>
      </c>
      <c r="AK4">
        <f>G4*SUM(AB4, AE4:AF4)</f>
        <v>0</v>
      </c>
      <c r="AL4">
        <f t="shared" si="8"/>
        <v>-3342.9985248660196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-976.67039835805554</v>
      </c>
      <c r="AR4">
        <f t="shared" si="9"/>
        <v>-976.67039835805554</v>
      </c>
      <c r="AS4">
        <f t="shared" si="9"/>
        <v>-2142.0893039145626</v>
      </c>
      <c r="AT4">
        <f t="shared" si="9"/>
        <v>0</v>
      </c>
      <c r="AU4">
        <f t="shared" si="9"/>
        <v>-3118.7597022726181</v>
      </c>
      <c r="AW4">
        <v>1</v>
      </c>
      <c r="AX4">
        <f>IF(Z4&gt;0, (R4*SUMPRODUCT(K4:$K$98, X4:$X$98)-K4*$AZ$3)/Z4, 0)</f>
        <v>2321.7536894456812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1000000</v>
      </c>
      <c r="S5">
        <f t="shared" si="1"/>
        <v>4072.6263985376913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2296.1055248660196</v>
      </c>
      <c r="AC5">
        <f t="shared" si="2"/>
        <v>3983.1000695787516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-1046.0315245236118</v>
      </c>
      <c r="AI5">
        <f t="shared" si="6"/>
        <v>-1058.2567438286803</v>
      </c>
      <c r="AJ5">
        <f t="shared" si="7"/>
        <v>-1686.994544712732</v>
      </c>
      <c r="AK5">
        <f>G5*SUM(AB5, AE5:AF5)</f>
        <v>94.1403265195068</v>
      </c>
      <c r="AL5">
        <f t="shared" si="8"/>
        <v>-2651.1109620219058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-894.46994335816817</v>
      </c>
      <c r="AR5">
        <f t="shared" si="9"/>
        <v>-904.92382640373501</v>
      </c>
      <c r="AS5">
        <f t="shared" si="9"/>
        <v>-1442.562560953367</v>
      </c>
      <c r="AT5">
        <f t="shared" si="9"/>
        <v>80.50014799312288</v>
      </c>
      <c r="AU5">
        <f t="shared" si="9"/>
        <v>-2266.9862393639792</v>
      </c>
      <c r="AW5">
        <v>2</v>
      </c>
      <c r="AX5">
        <f>IF(Z5&gt;0, (R5*SUMPRODUCT(K5:$K$98, X5:$X$98)-K5*$AZ$3)/Z5, 0)</f>
        <v>4072.6263985376913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1000000</v>
      </c>
      <c r="S6">
        <f t="shared" si="1"/>
        <v>6155.6492365804525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3983.1000695787516</v>
      </c>
      <c r="AC6">
        <f t="shared" si="2"/>
        <v>5953.6803755247274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-1047.6954263391001</v>
      </c>
      <c r="AI6">
        <f t="shared" si="6"/>
        <v>-1059.7852972582887</v>
      </c>
      <c r="AJ6">
        <f t="shared" si="7"/>
        <v>-1970.5803059459759</v>
      </c>
      <c r="AK6">
        <f>G6*SUM(AB6, AE6:AF6)</f>
        <v>233.01135407035699</v>
      </c>
      <c r="AL6">
        <f t="shared" si="8"/>
        <v>-2797.3542491339076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-808.20275971241472</v>
      </c>
      <c r="AR6">
        <f t="shared" si="9"/>
        <v>-817.52900739452741</v>
      </c>
      <c r="AS6">
        <f t="shared" si="9"/>
        <v>-1520.1254118914112</v>
      </c>
      <c r="AT6">
        <f t="shared" si="9"/>
        <v>179.74729551127848</v>
      </c>
      <c r="AU6">
        <f t="shared" si="9"/>
        <v>-2157.9071237746602</v>
      </c>
      <c r="AW6">
        <v>3</v>
      </c>
      <c r="AX6">
        <f>IF(Z6&gt;0, (R6*SUMPRODUCT(K6:$K$98, X6:$X$98)-K6*$AZ$3)/Z6, 0)</f>
        <v>6155.6492365804525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1000000</v>
      </c>
      <c r="S7">
        <f t="shared" si="1"/>
        <v>7868.9174132645448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5953.6803755247274</v>
      </c>
      <c r="AC7">
        <f t="shared" si="2"/>
        <v>7526.3655371492096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-1050.0517144358537</v>
      </c>
      <c r="AI7">
        <f t="shared" si="6"/>
        <v>-1062.0075609994199</v>
      </c>
      <c r="AJ7">
        <f t="shared" si="7"/>
        <v>-1572.6851616244821</v>
      </c>
      <c r="AK7">
        <f>G7*SUM(AB7, AE7:AF7)</f>
        <v>292.32570643826409</v>
      </c>
      <c r="AL7">
        <f t="shared" si="8"/>
        <v>-2342.367016185638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-736.98519150448692</v>
      </c>
      <c r="AR7">
        <f t="shared" si="9"/>
        <v>-745.37647523662383</v>
      </c>
      <c r="AS7">
        <f t="shared" si="9"/>
        <v>-1103.7986597058107</v>
      </c>
      <c r="AT7">
        <f t="shared" si="9"/>
        <v>205.17057758134771</v>
      </c>
      <c r="AU7">
        <f t="shared" si="9"/>
        <v>-1644.0045573610869</v>
      </c>
      <c r="AW7">
        <v>4</v>
      </c>
      <c r="AX7">
        <f>IF(Z7&gt;0, (R7*SUMPRODUCT(K7:$K$98, X7:$X$98)-K7*$AZ$3)/Z7, 0)</f>
        <v>7868.9174132645448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1000000</v>
      </c>
      <c r="S8">
        <f t="shared" si="1"/>
        <v>8868.6219602499805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7526.3655371492096</v>
      </c>
      <c r="AC8">
        <f t="shared" si="2"/>
        <v>8388.3628882511293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-1055.6629928538916</v>
      </c>
      <c r="AI8">
        <f t="shared" si="6"/>
        <v>-1067.4860851644114</v>
      </c>
      <c r="AJ8">
        <f t="shared" si="7"/>
        <v>-861.99735110191978</v>
      </c>
      <c r="AK8">
        <f>G8*SUM(AB8, AE8:AF8)</f>
        <v>160.31158594127817</v>
      </c>
      <c r="AL8">
        <f t="shared" si="8"/>
        <v>-1769.1718503250531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-691.61159473513487</v>
      </c>
      <c r="AR8">
        <f t="shared" si="9"/>
        <v>-699.35742629589981</v>
      </c>
      <c r="AS8">
        <f t="shared" si="9"/>
        <v>-564.73265302345681</v>
      </c>
      <c r="AT8">
        <f t="shared" si="9"/>
        <v>105.02722209445811</v>
      </c>
      <c r="AU8">
        <f t="shared" si="9"/>
        <v>-1159.0628572248986</v>
      </c>
      <c r="AW8">
        <v>5</v>
      </c>
      <c r="AX8">
        <f>IF(Z8&gt;0, (R8*SUMPRODUCT(K8:$K$98, X8:$X$98)-K8*$AZ$3)/Z8, 0)</f>
        <v>8868.6219602499805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1000000</v>
      </c>
      <c r="S9">
        <f t="shared" si="1"/>
        <v>9498.3728754132262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8388.3628882511293</v>
      </c>
      <c r="AC9">
        <f t="shared" si="2"/>
        <v>8884.0041150914549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-1070.3852183089111</v>
      </c>
      <c r="AI9">
        <f t="shared" si="6"/>
        <v>-1082.0766998810968</v>
      </c>
      <c r="AJ9">
        <f t="shared" si="7"/>
        <v>-495.64122684032554</v>
      </c>
      <c r="AK9">
        <f t="shared" ref="AK9:AK72" si="22">G9*SUM(AB9:AB9, AE9:AF9)</f>
        <v>49.491341040681661</v>
      </c>
      <c r="AL9">
        <f t="shared" si="8"/>
        <v>-1528.2265856807408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-664.13180874763509</v>
      </c>
      <c r="AR9">
        <f t="shared" si="9"/>
        <v>-671.38591191597175</v>
      </c>
      <c r="AS9">
        <f t="shared" si="9"/>
        <v>-307.52583167340055</v>
      </c>
      <c r="AT9">
        <f t="shared" si="9"/>
        <v>30.707425028367787</v>
      </c>
      <c r="AU9">
        <f t="shared" si="9"/>
        <v>-948.20431856100447</v>
      </c>
      <c r="AW9">
        <v>6</v>
      </c>
      <c r="AX9">
        <f>IF(Z9&gt;0, (R9*SUMPRODUCT(K9:$K$98, X9:$X$98)-K9*$AZ$3)/Z9, 0)</f>
        <v>9498.3728754132262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1000000</v>
      </c>
      <c r="S10">
        <f t="shared" si="1"/>
        <v>10066.135150032109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8884.0041150914549</v>
      </c>
      <c r="AC10">
        <f t="shared" si="2"/>
        <v>9309.9233982168225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-1089.6797539946447</v>
      </c>
      <c r="AI10">
        <f t="shared" si="6"/>
        <v>-1101.2406997541837</v>
      </c>
      <c r="AJ10">
        <f t="shared" si="7"/>
        <v>-425.91928312536766</v>
      </c>
      <c r="AK10">
        <f t="shared" si="22"/>
        <v>36.424416871874968</v>
      </c>
      <c r="AL10">
        <f t="shared" si="8"/>
        <v>-1490.7355660076764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-641.40338403007468</v>
      </c>
      <c r="AR10">
        <f t="shared" si="9"/>
        <v>-648.20834641060253</v>
      </c>
      <c r="AS10">
        <f t="shared" si="9"/>
        <v>-250.70307906410537</v>
      </c>
      <c r="AT10">
        <f t="shared" si="9"/>
        <v>21.440009468192404</v>
      </c>
      <c r="AU10">
        <f t="shared" si="9"/>
        <v>-877.47141600651548</v>
      </c>
      <c r="AW10">
        <v>7</v>
      </c>
      <c r="AX10">
        <f>IF(Z10&gt;0, (R10*SUMPRODUCT(K10:$K$98, X10:$X$98)-K10*$AZ$3)/Z10, 0)</f>
        <v>10066.135150032109</v>
      </c>
    </row>
    <row r="11" spans="1:52" x14ac:dyDescent="0.25">
      <c r="A11" t="s">
        <v>33</v>
      </c>
      <c r="C11" s="12">
        <f>AU100</f>
        <v>20234.166792024134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1000000</v>
      </c>
      <c r="S11">
        <f t="shared" si="1"/>
        <v>10575.772709993553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9309.9233982168225</v>
      </c>
      <c r="AC11">
        <f t="shared" si="2"/>
        <v>9671.7489196187344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-1107.5413783908193</v>
      </c>
      <c r="AI11">
        <f t="shared" si="6"/>
        <v>-1118.9728704255331</v>
      </c>
      <c r="AJ11">
        <f t="shared" si="7"/>
        <v>-361.82552140191183</v>
      </c>
      <c r="AK11">
        <f t="shared" si="22"/>
        <v>22.343816155720372</v>
      </c>
      <c r="AL11">
        <f t="shared" si="8"/>
        <v>-1458.4545756717246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-619.457458424121</v>
      </c>
      <c r="AR11">
        <f t="shared" si="9"/>
        <v>-625.85119064937476</v>
      </c>
      <c r="AS11">
        <f t="shared" si="9"/>
        <v>-202.37213909449056</v>
      </c>
      <c r="AT11">
        <f t="shared" si="9"/>
        <v>12.497089352479479</v>
      </c>
      <c r="AU11">
        <f t="shared" si="9"/>
        <v>-815.72624039138577</v>
      </c>
      <c r="AW11">
        <v>8</v>
      </c>
      <c r="AX11">
        <f>IF(Z11&gt;0, (R11*SUMPRODUCT(K11:$K$98, X11:$X$98)-K11*$AZ$3)/Z11, 0)</f>
        <v>10575.772709993553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1000000</v>
      </c>
      <c r="S12">
        <f t="shared" si="1"/>
        <v>11063.244008360438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9671.7489196187344</v>
      </c>
      <c r="AC12">
        <f t="shared" si="2"/>
        <v>10003.839828059721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-1133.0785162484717</v>
      </c>
      <c r="AI12">
        <f t="shared" si="6"/>
        <v>-1144.3815298813852</v>
      </c>
      <c r="AJ12">
        <f t="shared" si="7"/>
        <v>-332.09090844098682</v>
      </c>
      <c r="AK12">
        <f t="shared" si="22"/>
        <v>22.24502251512309</v>
      </c>
      <c r="AL12">
        <f t="shared" si="8"/>
        <v>-1454.2274158072489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-602.2432768072</v>
      </c>
      <c r="AR12">
        <f t="shared" si="9"/>
        <v>-608.25094871207398</v>
      </c>
      <c r="AS12">
        <f t="shared" si="9"/>
        <v>-176.50984819618805</v>
      </c>
      <c r="AT12">
        <f t="shared" si="9"/>
        <v>11.823465947014631</v>
      </c>
      <c r="AU12">
        <f t="shared" si="9"/>
        <v>-772.93733096124731</v>
      </c>
      <c r="AW12">
        <v>9</v>
      </c>
      <c r="AX12">
        <f>IF(Z12&gt;0, (R12*SUMPRODUCT(K12:$K$98, X12:$X$98)-K12*$AZ$3)/Z12, 0)</f>
        <v>11063.244008360438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1000000</v>
      </c>
      <c r="S13">
        <f t="shared" si="1"/>
        <v>11521.778780263294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10003.839828059721</v>
      </c>
      <c r="AC13">
        <f t="shared" si="2"/>
        <v>10300.921793111534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-1159.4875529737128</v>
      </c>
      <c r="AI13">
        <f t="shared" si="6"/>
        <v>-1170.6630428758849</v>
      </c>
      <c r="AJ13">
        <f t="shared" si="7"/>
        <v>-297.08196505181331</v>
      </c>
      <c r="AK13">
        <f t="shared" si="22"/>
        <v>20.007679656119443</v>
      </c>
      <c r="AL13">
        <f t="shared" si="8"/>
        <v>-1447.7373282715787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-585.81745301643582</v>
      </c>
      <c r="AR13">
        <f t="shared" si="9"/>
        <v>-591.46373788936171</v>
      </c>
      <c r="AS13">
        <f t="shared" si="9"/>
        <v>-150.09716978627773</v>
      </c>
      <c r="AT13">
        <f t="shared" si="9"/>
        <v>10.108644898219426</v>
      </c>
      <c r="AU13">
        <f t="shared" si="9"/>
        <v>-731.45226277741995</v>
      </c>
      <c r="AW13">
        <v>10</v>
      </c>
      <c r="AX13">
        <f>IF(Z13&gt;0, (R13*SUMPRODUCT(K13:$K$98, X13:$X$98)-K13*$AZ$3)/Z13, 0)</f>
        <v>11521.778780263294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1000000</v>
      </c>
      <c r="S14">
        <f t="shared" si="1"/>
        <v>11954.704864117983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10300.921793111534</v>
      </c>
      <c r="AC14">
        <f t="shared" si="2"/>
        <v>10566.850203016842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-1191.5584485845554</v>
      </c>
      <c r="AI14">
        <f t="shared" si="6"/>
        <v>-1202.6072891070985</v>
      </c>
      <c r="AJ14">
        <f t="shared" si="7"/>
        <v>-265.92840990530749</v>
      </c>
      <c r="AK14">
        <f t="shared" si="22"/>
        <v>18.541659227600761</v>
      </c>
      <c r="AL14">
        <f t="shared" si="8"/>
        <v>-1449.9940397848052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-572.37202504073969</v>
      </c>
      <c r="AR14">
        <f t="shared" si="9"/>
        <v>-577.67939979164044</v>
      </c>
      <c r="AS14">
        <f t="shared" si="9"/>
        <v>-127.74025703411695</v>
      </c>
      <c r="AT14">
        <f t="shared" si="9"/>
        <v>8.9065937573804739</v>
      </c>
      <c r="AU14">
        <f t="shared" si="9"/>
        <v>-696.51306306837682</v>
      </c>
      <c r="AW14">
        <v>11</v>
      </c>
      <c r="AX14">
        <f>IF(Z14&gt;0, (R14*SUMPRODUCT(K14:$K$98, X14:$X$98)-K14*$AZ$3)/Z14, 0)</f>
        <v>11954.704864117983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1000000</v>
      </c>
      <c r="S15">
        <f t="shared" si="1"/>
        <v>12403.331419350061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10566.850203016842</v>
      </c>
      <c r="AC15">
        <f t="shared" si="2"/>
        <v>10838.387384572334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-1239.4359482306045</v>
      </c>
      <c r="AI15">
        <f t="shared" si="6"/>
        <v>-1250.3588073985693</v>
      </c>
      <c r="AJ15">
        <f t="shared" si="7"/>
        <v>-271.53718155549177</v>
      </c>
      <c r="AK15">
        <f t="shared" si="22"/>
        <v>43.324085832369057</v>
      </c>
      <c r="AL15">
        <f t="shared" si="8"/>
        <v>-1478.571903121692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-564.81383191022769</v>
      </c>
      <c r="AR15">
        <f t="shared" si="9"/>
        <v>-569.79140412836557</v>
      </c>
      <c r="AS15">
        <f t="shared" si="9"/>
        <v>-123.74012246409806</v>
      </c>
      <c r="AT15">
        <f t="shared" si="9"/>
        <v>19.742886244279866</v>
      </c>
      <c r="AU15">
        <f t="shared" si="9"/>
        <v>-673.78864034818378</v>
      </c>
      <c r="AW15">
        <v>12</v>
      </c>
      <c r="AX15">
        <f>IF(Z15&gt;0, (R15*SUMPRODUCT(K15:$K$98, X15:$X$98)-K15*$AZ$3)/Z15, 0)</f>
        <v>12403.331419350061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1000000</v>
      </c>
      <c r="S16">
        <f t="shared" si="1"/>
        <v>12868.988302863838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10838.387384572334</v>
      </c>
      <c r="AC16">
        <f t="shared" si="2"/>
        <v>11116.167810496248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-1295.4414852045622</v>
      </c>
      <c r="AI16">
        <f t="shared" si="6"/>
        <v>-1306.2389227622823</v>
      </c>
      <c r="AJ16">
        <f t="shared" si="7"/>
        <v>-277.78042592391466</v>
      </c>
      <c r="AK16">
        <f t="shared" si="22"/>
        <v>76.952550430463575</v>
      </c>
      <c r="AL16">
        <f t="shared" si="8"/>
        <v>-1507.0667982557334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-558.44828758641142</v>
      </c>
      <c r="AR16">
        <f t="shared" si="9"/>
        <v>-563.10292508513089</v>
      </c>
      <c r="AS16">
        <f t="shared" si="9"/>
        <v>-119.7475956683125</v>
      </c>
      <c r="AT16">
        <f t="shared" si="9"/>
        <v>33.173262169007465</v>
      </c>
      <c r="AU16">
        <f t="shared" si="9"/>
        <v>-649.67725858443589</v>
      </c>
      <c r="AW16">
        <v>13</v>
      </c>
      <c r="AX16">
        <f>IF(Z16&gt;0, (R16*SUMPRODUCT(K16:$K$98, X16:$X$98)-K16*$AZ$3)/Z16, 0)</f>
        <v>12868.988302863838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1000000</v>
      </c>
      <c r="S17">
        <f t="shared" si="1"/>
        <v>13402.019348744818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11116.167810496248</v>
      </c>
      <c r="AC17">
        <f t="shared" si="2"/>
        <v>11442.719133561441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-1351.4573848345199</v>
      </c>
      <c r="AI17">
        <f t="shared" si="6"/>
        <v>-1362.1299547993524</v>
      </c>
      <c r="AJ17">
        <f t="shared" si="7"/>
        <v>-326.55132306519226</v>
      </c>
      <c r="AK17">
        <f t="shared" si="22"/>
        <v>153.40311578484824</v>
      </c>
      <c r="AL17">
        <f t="shared" si="8"/>
        <v>-1535.2781620796964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-547.65559960304972</v>
      </c>
      <c r="AR17">
        <f t="shared" si="9"/>
        <v>-551.98048085271751</v>
      </c>
      <c r="AS17">
        <f t="shared" si="9"/>
        <v>-132.32948566582806</v>
      </c>
      <c r="AT17">
        <f t="shared" si="9"/>
        <v>62.16405807454597</v>
      </c>
      <c r="AU17">
        <f t="shared" si="9"/>
        <v>-622.14590844399947</v>
      </c>
      <c r="AW17">
        <v>14</v>
      </c>
      <c r="AX17">
        <f>IF(Z17&gt;0, (R17*SUMPRODUCT(K17:$K$98, X17:$X$98)-K17*$AZ$3)/Z17, 0)</f>
        <v>13402.019348744818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1000000</v>
      </c>
      <c r="S18">
        <f t="shared" si="1"/>
        <v>14009.349999188786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11442.719133561441</v>
      </c>
      <c r="AC18">
        <f t="shared" si="2"/>
        <v>11821.899158458227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-1409.7491585162943</v>
      </c>
      <c r="AI18">
        <f t="shared" si="6"/>
        <v>-1420.2973809169971</v>
      </c>
      <c r="AJ18">
        <f t="shared" si="7"/>
        <v>-379.18002489678656</v>
      </c>
      <c r="AK18">
        <f t="shared" si="22"/>
        <v>247.16273328492713</v>
      </c>
      <c r="AL18">
        <f t="shared" si="8"/>
        <v>-1552.3146725288566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-533.10691504676583</v>
      </c>
      <c r="AR18">
        <f t="shared" si="9"/>
        <v>-537.09580219686302</v>
      </c>
      <c r="AS18">
        <f t="shared" si="9"/>
        <v>-143.3896889378745</v>
      </c>
      <c r="AT18">
        <f t="shared" si="9"/>
        <v>93.466388300405669</v>
      </c>
      <c r="AU18">
        <f t="shared" si="9"/>
        <v>-587.01910283433187</v>
      </c>
      <c r="AW18">
        <v>15</v>
      </c>
      <c r="AX18">
        <f>IF(Z18&gt;0, (R18*SUMPRODUCT(K18:$K$98, X18:$X$98)-K18*$AZ$3)/Z18, 0)</f>
        <v>14009.349999188786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1000000</v>
      </c>
      <c r="S19">
        <f t="shared" si="1"/>
        <v>14583.261960083344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11821.899158458227</v>
      </c>
      <c r="AC19">
        <f t="shared" si="2"/>
        <v>12161.586113260202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-1477.7992074761153</v>
      </c>
      <c r="AI19">
        <f t="shared" si="6"/>
        <v>-1488.2234751627175</v>
      </c>
      <c r="AJ19">
        <f t="shared" si="7"/>
        <v>-339.68695480197493</v>
      </c>
      <c r="AK19">
        <f t="shared" si="22"/>
        <v>263.62835123361845</v>
      </c>
      <c r="AL19">
        <f t="shared" si="8"/>
        <v>-1564.2820787310739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-521.1606237441249</v>
      </c>
      <c r="AR19">
        <f t="shared" si="9"/>
        <v>-524.83684567071782</v>
      </c>
      <c r="AS19">
        <f t="shared" si="9"/>
        <v>-119.79399119091818</v>
      </c>
      <c r="AT19">
        <f t="shared" si="9"/>
        <v>92.97116636041261</v>
      </c>
      <c r="AU19">
        <f t="shared" si="9"/>
        <v>-551.65967050122333</v>
      </c>
      <c r="AW19">
        <v>16</v>
      </c>
      <c r="AX19">
        <f>IF(Z19&gt;0, (R19*SUMPRODUCT(K19:$K$98, X19:$X$98)-K19*$AZ$3)/Z19, 0)</f>
        <v>14583.261960083344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1000000</v>
      </c>
      <c r="S20">
        <f t="shared" si="1"/>
        <v>14880.206640555398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12161.586113260202</v>
      </c>
      <c r="AC20">
        <f t="shared" si="2"/>
        <v>12262.16578186014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-1543.1635554881902</v>
      </c>
      <c r="AI20">
        <f t="shared" si="6"/>
        <v>-1553.4642909534828</v>
      </c>
      <c r="AJ20">
        <f t="shared" si="7"/>
        <v>-100.57966859993758</v>
      </c>
      <c r="AK20">
        <f t="shared" si="22"/>
        <v>52.294820287018872</v>
      </c>
      <c r="AL20">
        <f t="shared" si="8"/>
        <v>-1601.7491392664015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-516.18326162771007</v>
      </c>
      <c r="AR20">
        <f t="shared" si="9"/>
        <v>-519.62882461468507</v>
      </c>
      <c r="AS20">
        <f t="shared" si="9"/>
        <v>-33.643576668660685</v>
      </c>
      <c r="AT20">
        <f t="shared" si="9"/>
        <v>17.492449718622794</v>
      </c>
      <c r="AU20">
        <f t="shared" si="9"/>
        <v>-535.77995156472298</v>
      </c>
      <c r="AW20">
        <v>17</v>
      </c>
      <c r="AX20">
        <f>IF(Z20&gt;0, (R20*SUMPRODUCT(K20:$K$98, X20:$X$98)-K20*$AZ$3)/Z20, 0)</f>
        <v>14880.206640555398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1000000</v>
      </c>
      <c r="S21">
        <f t="shared" si="1"/>
        <v>15116.459032086486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12262.16578186014</v>
      </c>
      <c r="AC21">
        <f t="shared" si="2"/>
        <v>12307.816895649727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-1618.5166569549174</v>
      </c>
      <c r="AI21">
        <f t="shared" si="6"/>
        <v>-1628.6941536073452</v>
      </c>
      <c r="AJ21">
        <f t="shared" si="7"/>
        <v>-45.651113789586816</v>
      </c>
      <c r="AK21">
        <f t="shared" si="22"/>
        <v>19.619465250976223</v>
      </c>
      <c r="AL21">
        <f t="shared" si="8"/>
        <v>-1654.7258021459559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-514.82372810156164</v>
      </c>
      <c r="AR21">
        <f t="shared" si="9"/>
        <v>-518.06102365043898</v>
      </c>
      <c r="AS21">
        <f t="shared" si="9"/>
        <v>-14.520874093048233</v>
      </c>
      <c r="AT21">
        <f t="shared" si="9"/>
        <v>6.2406316304892773</v>
      </c>
      <c r="AU21">
        <f t="shared" si="9"/>
        <v>-526.34126611299803</v>
      </c>
      <c r="AW21">
        <v>18</v>
      </c>
      <c r="AX21">
        <f>IF(Z21&gt;0, (R21*SUMPRODUCT(K21:$K$98, X21:$X$98)-K21*$AZ$3)/Z21, 0)</f>
        <v>15116.459032086486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1000000</v>
      </c>
      <c r="S22">
        <f t="shared" si="1"/>
        <v>15558.743271613261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12307.816895649727</v>
      </c>
      <c r="AC22">
        <f t="shared" si="2"/>
        <v>12514.810795328993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-1699.0166355611104</v>
      </c>
      <c r="AI22">
        <f t="shared" si="6"/>
        <v>-1709.0711195390695</v>
      </c>
      <c r="AJ22">
        <f t="shared" si="7"/>
        <v>-206.99389967926618</v>
      </c>
      <c r="AK22">
        <f t="shared" si="22"/>
        <v>258.46415480864425</v>
      </c>
      <c r="AL22">
        <f t="shared" si="8"/>
        <v>-1657.6008644096914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-504.60266780952043</v>
      </c>
      <c r="AR22">
        <f t="shared" si="9"/>
        <v>-507.58881834656364</v>
      </c>
      <c r="AS22">
        <f t="shared" si="9"/>
        <v>-61.476545792595381</v>
      </c>
      <c r="AT22">
        <f t="shared" si="9"/>
        <v>76.763051826447963</v>
      </c>
      <c r="AU22">
        <f t="shared" si="9"/>
        <v>-492.30231231271108</v>
      </c>
      <c r="AW22">
        <v>19</v>
      </c>
      <c r="AX22">
        <f>IF(Z22&gt;0, (R22*SUMPRODUCT(K22:$K$98, X22:$X$98)-K22*$AZ$3)/Z22, 0)</f>
        <v>15558.743271613261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1000000</v>
      </c>
      <c r="S23">
        <f t="shared" si="1"/>
        <v>16487.08275780224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12514.810795328993</v>
      </c>
      <c r="AC23">
        <f t="shared" si="2"/>
        <v>13099.470141273232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-1785.8420523814693</v>
      </c>
      <c r="AI23">
        <f t="shared" si="6"/>
        <v>-1795.7736684939939</v>
      </c>
      <c r="AJ23">
        <f t="shared" si="7"/>
        <v>-584.65934594423925</v>
      </c>
      <c r="AK23">
        <f t="shared" si="22"/>
        <v>876.03675567302957</v>
      </c>
      <c r="AL23">
        <f t="shared" si="8"/>
        <v>-1504.3962587652034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-473.56209566046988</v>
      </c>
      <c r="AR23">
        <f t="shared" si="9"/>
        <v>-476.19571991255339</v>
      </c>
      <c r="AS23">
        <f t="shared" si="9"/>
        <v>-155.03751003265742</v>
      </c>
      <c r="AT23">
        <f t="shared" si="9"/>
        <v>232.30374788122762</v>
      </c>
      <c r="AU23">
        <f t="shared" si="9"/>
        <v>-398.92948206398319</v>
      </c>
      <c r="AW23">
        <v>20</v>
      </c>
      <c r="AX23">
        <f>IF(Z23&gt;0, (R23*SUMPRODUCT(K23:$K$98, X23:$X$98)-K23*$AZ$3)/Z23, 0)</f>
        <v>16487.08275780224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1000000</v>
      </c>
      <c r="S24">
        <f t="shared" si="1"/>
        <v>17329.34090106962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13099.470141273232</v>
      </c>
      <c r="AC24">
        <f t="shared" si="2"/>
        <v>13598.463415035765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-1876.5168911769829</v>
      </c>
      <c r="AI24">
        <f t="shared" si="6"/>
        <v>-1886.3257346672426</v>
      </c>
      <c r="AJ24">
        <f t="shared" si="7"/>
        <v>-498.99327376253314</v>
      </c>
      <c r="AK24">
        <f t="shared" si="22"/>
        <v>916.96290988912631</v>
      </c>
      <c r="AL24">
        <f t="shared" si="8"/>
        <v>-1468.3560985406493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-444.29184697843556</v>
      </c>
      <c r="AR24">
        <f t="shared" si="9"/>
        <v>-446.61422905317221</v>
      </c>
      <c r="AS24">
        <f t="shared" si="9"/>
        <v>-118.14369711893127</v>
      </c>
      <c r="AT24">
        <f t="shared" si="9"/>
        <v>217.10390498528</v>
      </c>
      <c r="AU24">
        <f t="shared" si="9"/>
        <v>-347.6540211868234</v>
      </c>
      <c r="AW24">
        <v>21</v>
      </c>
      <c r="AX24">
        <f>IF(Z24&gt;0, (R24*SUMPRODUCT(K24:$K$98, X24:$X$98)-K24*$AZ$3)/Z24, 0)</f>
        <v>17329.34090106962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1000000</v>
      </c>
      <c r="S25">
        <f t="shared" si="1"/>
        <v>18096.471758217955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13598.463415035765</v>
      </c>
      <c r="AC25">
        <f t="shared" si="2"/>
        <v>14022.524576470718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-1984.2427202568131</v>
      </c>
      <c r="AI25">
        <f t="shared" si="6"/>
        <v>-1993.9286722781669</v>
      </c>
      <c r="AJ25">
        <f t="shared" si="7"/>
        <v>-424.06116143495274</v>
      </c>
      <c r="AK25">
        <f t="shared" si="22"/>
        <v>951.89243905250362</v>
      </c>
      <c r="AL25">
        <f t="shared" si="8"/>
        <v>-1466.0973946606164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-419.46201496156721</v>
      </c>
      <c r="AR25">
        <f t="shared" si="9"/>
        <v>-421.50959155601339</v>
      </c>
      <c r="AS25">
        <f t="shared" si="9"/>
        <v>-89.645055731602071</v>
      </c>
      <c r="AT25">
        <f t="shared" si="9"/>
        <v>201.22675337821892</v>
      </c>
      <c r="AU25">
        <f t="shared" si="9"/>
        <v>-309.92789390939663</v>
      </c>
      <c r="AW25">
        <v>22</v>
      </c>
      <c r="AX25">
        <f>IF(Z25&gt;0, (R25*SUMPRODUCT(K25:$K$98, X25:$X$98)-K25*$AZ$3)/Z25, 0)</f>
        <v>18096.471758217955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1000000</v>
      </c>
      <c r="S26">
        <f t="shared" si="1"/>
        <v>18794.776965761583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14022.524576470718</v>
      </c>
      <c r="AC26">
        <f t="shared" si="2"/>
        <v>14378.377747592538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-2107.5345304037533</v>
      </c>
      <c r="AI26">
        <f t="shared" si="6"/>
        <v>-2117.0972787232636</v>
      </c>
      <c r="AJ26">
        <f t="shared" si="7"/>
        <v>-355.8531711218202</v>
      </c>
      <c r="AK26">
        <f t="shared" si="22"/>
        <v>981.57672035295036</v>
      </c>
      <c r="AL26">
        <f t="shared" si="8"/>
        <v>-1491.3737294921334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-397.79060279850285</v>
      </c>
      <c r="AR26">
        <f t="shared" si="9"/>
        <v>-399.5955418699873</v>
      </c>
      <c r="AS26">
        <f t="shared" si="9"/>
        <v>-67.166181813964911</v>
      </c>
      <c r="AT26">
        <f t="shared" si="9"/>
        <v>185.26956007092059</v>
      </c>
      <c r="AU26">
        <f t="shared" si="9"/>
        <v>-281.49216361303161</v>
      </c>
      <c r="AW26">
        <v>23</v>
      </c>
      <c r="AX26">
        <f>IF(Z26&gt;0, (R26*SUMPRODUCT(K26:$K$98, X26:$X$98)-K26*$AZ$3)/Z26, 0)</f>
        <v>18794.776965761583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1000000</v>
      </c>
      <c r="S27">
        <f t="shared" si="1"/>
        <v>19456.74702926489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14378.377747592538</v>
      </c>
      <c r="AC27">
        <f t="shared" si="2"/>
        <v>14672.832846654197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-3243.9734074870626</v>
      </c>
      <c r="AI27">
        <f t="shared" si="6"/>
        <v>-3253.3999786557843</v>
      </c>
      <c r="AJ27">
        <f t="shared" si="7"/>
        <v>-294.45509906165898</v>
      </c>
      <c r="AK27">
        <f t="shared" si="22"/>
        <v>1006.4864423314777</v>
      </c>
      <c r="AL27">
        <f t="shared" si="8"/>
        <v>-2541.3686353859657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-546.68742357593351</v>
      </c>
      <c r="AR27">
        <f t="shared" si="9"/>
        <v>-548.27602719811171</v>
      </c>
      <c r="AS27">
        <f t="shared" si="9"/>
        <v>-49.622755566764496</v>
      </c>
      <c r="AT27">
        <f t="shared" si="9"/>
        <v>169.61713642669474</v>
      </c>
      <c r="AU27">
        <f t="shared" si="9"/>
        <v>-428.28164633818142</v>
      </c>
      <c r="AW27">
        <v>24</v>
      </c>
      <c r="AX27">
        <f>IF(Z27&gt;0, (R27*SUMPRODUCT(K27:$K$98, X27:$X$98)-K27*$AZ$3)/Z27, 0)</f>
        <v>19456.74702926489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1000000</v>
      </c>
      <c r="S28">
        <f t="shared" si="1"/>
        <v>19867.500057063069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14672.832846654197</v>
      </c>
      <c r="AC28">
        <f t="shared" si="2"/>
        <v>14744.221942596272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-4456.7455976953406</v>
      </c>
      <c r="AI28">
        <f t="shared" si="6"/>
        <v>-4466.0221938324039</v>
      </c>
      <c r="AJ28">
        <f t="shared" si="7"/>
        <v>-71.389095942075073</v>
      </c>
      <c r="AK28">
        <f t="shared" si="22"/>
        <v>1027.0982992657939</v>
      </c>
      <c r="AL28">
        <f t="shared" si="8"/>
        <v>-3510.3129905086853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-670.59702008669137</v>
      </c>
      <c r="AR28">
        <f t="shared" si="9"/>
        <v>-671.99284975425849</v>
      </c>
      <c r="AS28">
        <f t="shared" si="9"/>
        <v>-10.741765253595485</v>
      </c>
      <c r="AT28">
        <f t="shared" si="9"/>
        <v>154.54529403247167</v>
      </c>
      <c r="AU28">
        <f t="shared" si="9"/>
        <v>-528.18932097538232</v>
      </c>
      <c r="AW28">
        <v>25</v>
      </c>
      <c r="AX28">
        <f>IF(Z28&gt;0, (R28*SUMPRODUCT(K28:$K$98, X28:$X$98)-K28*$AZ$3)/Z28, 0)</f>
        <v>19867.500057063069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1000000</v>
      </c>
      <c r="S29">
        <f t="shared" si="1"/>
        <v>20062.645240313861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14744.221942596272</v>
      </c>
      <c r="AC29">
        <f t="shared" si="2"/>
        <v>14625.478957793515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-5715.855601769782</v>
      </c>
      <c r="AI29">
        <f t="shared" si="6"/>
        <v>-5724.9679837504527</v>
      </c>
      <c r="AJ29">
        <f t="shared" si="7"/>
        <v>118.74298480275684</v>
      </c>
      <c r="AK29">
        <f t="shared" si="22"/>
        <v>1032.0955359817392</v>
      </c>
      <c r="AL29">
        <f t="shared" si="8"/>
        <v>-4574.1294629659569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-767.90412616622848</v>
      </c>
      <c r="AR29">
        <f t="shared" si="9"/>
        <v>-769.12834108866173</v>
      </c>
      <c r="AS29">
        <f t="shared" si="9"/>
        <v>15.952682211758109</v>
      </c>
      <c r="AT29">
        <f t="shared" si="9"/>
        <v>138.65823000019944</v>
      </c>
      <c r="AU29">
        <f t="shared" si="9"/>
        <v>-614.51742887670423</v>
      </c>
      <c r="AW29">
        <v>26</v>
      </c>
      <c r="AX29">
        <f>IF(Z29&gt;0, (R29*SUMPRODUCT(K29:$K$98, X29:$X$98)-K29*$AZ$3)/Z29, 0)</f>
        <v>20062.645240313861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1000000</v>
      </c>
      <c r="S30">
        <f t="shared" si="1"/>
        <v>20082.08790515806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14625.478957793515</v>
      </c>
      <c r="AC30">
        <f t="shared" si="2"/>
        <v>14350.301648845085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-7118.4980345271233</v>
      </c>
      <c r="AI30">
        <f t="shared" si="6"/>
        <v>-7127.4303114625554</v>
      </c>
      <c r="AJ30">
        <f t="shared" si="7"/>
        <v>275.17730894843044</v>
      </c>
      <c r="AK30">
        <f t="shared" si="22"/>
        <v>1023.7835270455462</v>
      </c>
      <c r="AL30">
        <f t="shared" si="8"/>
        <v>-5828.4694754685788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-853.87854068711783</v>
      </c>
      <c r="AR30">
        <f t="shared" si="9"/>
        <v>-854.94998575286718</v>
      </c>
      <c r="AS30">
        <f t="shared" si="9"/>
        <v>33.00808651704611</v>
      </c>
      <c r="AT30">
        <f t="shared" si="9"/>
        <v>122.80494843337173</v>
      </c>
      <c r="AU30">
        <f t="shared" si="9"/>
        <v>-699.13695080244929</v>
      </c>
      <c r="AW30">
        <v>27</v>
      </c>
      <c r="AX30">
        <f>IF(Z30&gt;0, (R30*SUMPRODUCT(K30:$K$98, X30:$X$98)-K30*$AZ$3)/Z30, 0)</f>
        <v>20082.08790515806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1000000</v>
      </c>
      <c r="S31">
        <f t="shared" si="1"/>
        <v>19943.822942560859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14350.301648845085</v>
      </c>
      <c r="AC31">
        <f t="shared" si="2"/>
        <v>13936.357766388146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-8655.6729020279745</v>
      </c>
      <c r="AI31">
        <f t="shared" si="6"/>
        <v>-8664.4076602827772</v>
      </c>
      <c r="AJ31">
        <f t="shared" si="7"/>
        <v>413.94388245693881</v>
      </c>
      <c r="AK31">
        <f t="shared" si="22"/>
        <v>1004.521115419156</v>
      </c>
      <c r="AL31">
        <f t="shared" si="8"/>
        <v>-7245.9426624066828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-927.02307204216697</v>
      </c>
      <c r="AR31">
        <f t="shared" si="9"/>
        <v>-927.95856516009837</v>
      </c>
      <c r="AS31">
        <f t="shared" si="9"/>
        <v>44.333413925379048</v>
      </c>
      <c r="AT31">
        <f t="shared" si="9"/>
        <v>107.58426997962366</v>
      </c>
      <c r="AU31">
        <f t="shared" si="9"/>
        <v>-776.04088125509577</v>
      </c>
      <c r="AW31">
        <v>28</v>
      </c>
      <c r="AX31">
        <f>IF(Z31&gt;0, (R31*SUMPRODUCT(K31:$K$98, X31:$X$98)-K31*$AZ$3)/Z31, 0)</f>
        <v>19943.822942560859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1000000</v>
      </c>
      <c r="S32">
        <f t="shared" si="1"/>
        <v>19665.29687686111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13936.357766388146</v>
      </c>
      <c r="AC32">
        <f t="shared" si="2"/>
        <v>13402.133496337208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-10280.971185454366</v>
      </c>
      <c r="AI32">
        <f t="shared" si="6"/>
        <v>-10289.490083986802</v>
      </c>
      <c r="AJ32">
        <f t="shared" si="7"/>
        <v>534.22427005093778</v>
      </c>
      <c r="AK32">
        <f t="shared" si="22"/>
        <v>975.54504364717036</v>
      </c>
      <c r="AL32">
        <f t="shared" si="8"/>
        <v>-8779.7207702886935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-983.11840435593695</v>
      </c>
      <c r="AR32">
        <f t="shared" si="9"/>
        <v>-983.93302447119686</v>
      </c>
      <c r="AS32">
        <f t="shared" si="9"/>
        <v>51.085223610368644</v>
      </c>
      <c r="AT32">
        <f t="shared" si="9"/>
        <v>93.28654554004207</v>
      </c>
      <c r="AU32">
        <f t="shared" si="9"/>
        <v>-839.56125532078613</v>
      </c>
      <c r="AW32">
        <v>29</v>
      </c>
      <c r="AX32">
        <f>IF(Z32&gt;0, (R32*SUMPRODUCT(K32:$K$98, X32:$X$98)-K32*$AZ$3)/Z32, 0)</f>
        <v>19665.29687686111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1000000</v>
      </c>
      <c r="S33">
        <f t="shared" si="1"/>
        <v>19270.477520574495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13402.133496337208</v>
      </c>
      <c r="AC33">
        <f t="shared" si="2"/>
        <v>12769.728308044871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-12039.167743578046</v>
      </c>
      <c r="AI33">
        <f t="shared" si="6"/>
        <v>-12047.450963528363</v>
      </c>
      <c r="AJ33">
        <f t="shared" si="7"/>
        <v>632.4051882923377</v>
      </c>
      <c r="AK33">
        <f t="shared" si="22"/>
        <v>938.14934474360462</v>
      </c>
      <c r="AL33">
        <f t="shared" si="8"/>
        <v>-10476.896430492421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-1027.8982514964773</v>
      </c>
      <c r="AR33">
        <f t="shared" si="9"/>
        <v>-1028.6054687630722</v>
      </c>
      <c r="AS33">
        <f t="shared" si="9"/>
        <v>53.994445557064715</v>
      </c>
      <c r="AT33">
        <f t="shared" si="9"/>
        <v>80.098732042246652</v>
      </c>
      <c r="AU33">
        <f t="shared" si="9"/>
        <v>-894.51229116376101</v>
      </c>
      <c r="AW33">
        <v>30</v>
      </c>
      <c r="AX33">
        <f>IF(Z33&gt;0, (R33*SUMPRODUCT(K33:$K$98, X33:$X$98)-K33*$AZ$3)/Z33, 0)</f>
        <v>19270.477520574495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1000000</v>
      </c>
      <c r="S34">
        <f t="shared" si="1"/>
        <v>18774.042834350847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12769.728308044871</v>
      </c>
      <c r="AC34">
        <f t="shared" si="2"/>
        <v>12054.966856605184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-13922.819771241169</v>
      </c>
      <c r="AI34">
        <f t="shared" si="6"/>
        <v>-13930.846123744843</v>
      </c>
      <c r="AJ34">
        <f t="shared" si="7"/>
        <v>714.76145143968643</v>
      </c>
      <c r="AK34">
        <f t="shared" si="22"/>
        <v>893.88098156314106</v>
      </c>
      <c r="AL34">
        <f t="shared" si="8"/>
        <v>-12322.203690742015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-1061.360303568423</v>
      </c>
      <c r="AR34">
        <f t="shared" si="9"/>
        <v>-1061.9721661127794</v>
      </c>
      <c r="AS34">
        <f t="shared" si="9"/>
        <v>54.487484830194283</v>
      </c>
      <c r="AT34">
        <f t="shared" si="9"/>
        <v>68.142072190403681</v>
      </c>
      <c r="AU34">
        <f t="shared" ref="AU34:AU97" si="23">AL34*$K34</f>
        <v>-939.34260909218142</v>
      </c>
      <c r="AW34">
        <v>31</v>
      </c>
      <c r="AX34">
        <f>IF(Z34&gt;0, (R34*SUMPRODUCT(K34:$K$98, X34:$X$98)-K34*$AZ$3)/Z34, 0)</f>
        <v>18774.042834350847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1000000</v>
      </c>
      <c r="S35">
        <f t="shared" si="1"/>
        <v>18183.86144029953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12054.966856605184</v>
      </c>
      <c r="AC35">
        <f t="shared" si="2"/>
        <v>11273.192981658891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-15731.174462915373</v>
      </c>
      <c r="AI35">
        <f t="shared" ref="AI35:AI66" si="25">SUM(AE35:AH35)</f>
        <v>-15738.923912213222</v>
      </c>
      <c r="AJ35">
        <f t="shared" si="7"/>
        <v>781.77387494629329</v>
      </c>
      <c r="AK35">
        <f t="shared" si="22"/>
        <v>843.84767996236292</v>
      </c>
      <c r="AL35">
        <f t="shared" ref="AL35:AL98" si="26">SUM(AI35:AK35)</f>
        <v>-14113.302357304567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-1070.7270239087018</v>
      </c>
      <c r="AR35">
        <f t="shared" si="27"/>
        <v>-1071.2544826056464</v>
      </c>
      <c r="AS35">
        <f t="shared" si="27"/>
        <v>53.210675176485793</v>
      </c>
      <c r="AT35">
        <f t="shared" si="27"/>
        <v>57.435668082401847</v>
      </c>
      <c r="AU35">
        <f t="shared" si="23"/>
        <v>-960.60813934675889</v>
      </c>
      <c r="AW35">
        <v>32</v>
      </c>
      <c r="AX35">
        <f>IF(Z35&gt;0, (R35*SUMPRODUCT(K35:$K$98, X35:$X$98)-K35*$AZ$3)/Z35, 0)</f>
        <v>18183.86144029953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1000000</v>
      </c>
      <c r="S36">
        <f t="shared" si="1"/>
        <v>17529.619411026197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11273.192981658891</v>
      </c>
      <c r="AC36">
        <f t="shared" si="2"/>
        <v>10452.096697591376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-17502.89750474145</v>
      </c>
      <c r="AI36">
        <f t="shared" si="25"/>
        <v>-17510.350673327514</v>
      </c>
      <c r="AJ36">
        <f t="shared" si="7"/>
        <v>821.09628406751472</v>
      </c>
      <c r="AK36">
        <f t="shared" si="22"/>
        <v>789.12350871612239</v>
      </c>
      <c r="AL36">
        <f t="shared" si="26"/>
        <v>-15900.130880543878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-1063.6764483620466</v>
      </c>
      <c r="AR36">
        <f t="shared" si="27"/>
        <v>-1064.12938821892</v>
      </c>
      <c r="AS36">
        <f t="shared" si="27"/>
        <v>49.899211199952092</v>
      </c>
      <c r="AT36">
        <f t="shared" si="27"/>
        <v>47.956179303614142</v>
      </c>
      <c r="AU36">
        <f t="shared" si="23"/>
        <v>-966.27399771535386</v>
      </c>
      <c r="AW36">
        <v>33</v>
      </c>
      <c r="AX36">
        <f>IF(Z36&gt;0, (R36*SUMPRODUCT(K36:$K$98, X36:$X$98)-K36*$AZ$3)/Z36, 0)</f>
        <v>17529.619411026197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1000000</v>
      </c>
      <c r="S37">
        <f t="shared" si="1"/>
        <v>16832.267462969492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10452.096697591376</v>
      </c>
      <c r="AC37">
        <f t="shared" si="2"/>
        <v>9611.3048383732439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-19286.192287978163</v>
      </c>
      <c r="AI37">
        <f t="shared" si="25"/>
        <v>-19293.329847474764</v>
      </c>
      <c r="AJ37">
        <f t="shared" si="7"/>
        <v>840.79185921813223</v>
      </c>
      <c r="AK37">
        <f t="shared" si="22"/>
        <v>731.64676883139634</v>
      </c>
      <c r="AL37">
        <f t="shared" si="26"/>
        <v>-17720.891219425237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-1046.4730864942142</v>
      </c>
      <c r="AR37">
        <f t="shared" si="27"/>
        <v>-1046.8603720612621</v>
      </c>
      <c r="AS37">
        <f t="shared" si="27"/>
        <v>45.621553434560667</v>
      </c>
      <c r="AT37">
        <f t="shared" si="27"/>
        <v>39.699316535372759</v>
      </c>
      <c r="AU37">
        <f t="shared" si="23"/>
        <v>-961.5395020913287</v>
      </c>
      <c r="AW37">
        <v>34</v>
      </c>
      <c r="AX37">
        <f>IF(Z37&gt;0, (R37*SUMPRODUCT(K37:$K$98, X37:$X$98)-K37*$AZ$3)/Z37, 0)</f>
        <v>16832.267462969492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1000000</v>
      </c>
      <c r="S38">
        <f t="shared" si="1"/>
        <v>16109.52067659667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9611.3048383732439</v>
      </c>
      <c r="AC38">
        <f t="shared" si="2"/>
        <v>8763.8358493289543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-21278.783583697841</v>
      </c>
      <c r="AI38">
        <f t="shared" si="25"/>
        <v>-21285.583782804682</v>
      </c>
      <c r="AJ38">
        <f t="shared" si="7"/>
        <v>847.46898904428963</v>
      </c>
      <c r="AK38">
        <f t="shared" si="22"/>
        <v>672.79133868612712</v>
      </c>
      <c r="AL38">
        <f t="shared" si="26"/>
        <v>-19765.323455074267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-1030.8852979772091</v>
      </c>
      <c r="AR38">
        <f t="shared" si="27"/>
        <v>-1031.2147446889999</v>
      </c>
      <c r="AS38">
        <f t="shared" si="27"/>
        <v>41.057014272502144</v>
      </c>
      <c r="AT38">
        <f t="shared" si="27"/>
        <v>32.594471245494212</v>
      </c>
      <c r="AU38">
        <f t="shared" si="23"/>
        <v>-957.56325917100366</v>
      </c>
      <c r="AW38">
        <v>35</v>
      </c>
      <c r="AX38">
        <f>IF(Z38&gt;0, (R38*SUMPRODUCT(K38:$K$98, X38:$X$98)-K38*$AZ$3)/Z38, 0)</f>
        <v>16109.52067659667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1000000</v>
      </c>
      <c r="S39">
        <f t="shared" si="1"/>
        <v>15347.085754826992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8763.8358493289543</v>
      </c>
      <c r="AC39">
        <f t="shared" si="2"/>
        <v>7910.6327812177487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-23127.23997141773</v>
      </c>
      <c r="AI39">
        <f t="shared" si="25"/>
        <v>-23133.683078033861</v>
      </c>
      <c r="AJ39">
        <f t="shared" si="7"/>
        <v>853.20306811120554</v>
      </c>
      <c r="AK39">
        <f t="shared" si="22"/>
        <v>613.46850945302685</v>
      </c>
      <c r="AL39">
        <f t="shared" si="26"/>
        <v>-21667.011500469627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-1000.389978303105</v>
      </c>
      <c r="AR39">
        <f t="shared" si="27"/>
        <v>-1000.6686807896914</v>
      </c>
      <c r="AS39">
        <f t="shared" si="27"/>
        <v>36.906081307184564</v>
      </c>
      <c r="AT39">
        <f t="shared" si="27"/>
        <v>26.536143077159874</v>
      </c>
      <c r="AU39">
        <f t="shared" si="23"/>
        <v>-937.22645640534699</v>
      </c>
      <c r="AW39">
        <v>36</v>
      </c>
      <c r="AX39">
        <f>IF(Z39&gt;0, (R39*SUMPRODUCT(K39:$K$98, X39:$X$98)-K39*$AZ$3)/Z39, 0)</f>
        <v>15347.085754826992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1000000</v>
      </c>
      <c r="S40">
        <f t="shared" si="1"/>
        <v>14554.390862047745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7910.6327812177487</v>
      </c>
      <c r="AC40">
        <f t="shared" si="2"/>
        <v>7068.8876510092905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-24606.410759363491</v>
      </c>
      <c r="AI40">
        <f t="shared" si="25"/>
        <v>-24612.481854778965</v>
      </c>
      <c r="AJ40">
        <f t="shared" si="7"/>
        <v>841.74513020845825</v>
      </c>
      <c r="AK40">
        <f t="shared" si="22"/>
        <v>553.74429468524249</v>
      </c>
      <c r="AL40">
        <f t="shared" si="26"/>
        <v>-23216.992429885264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-950.33291740833693</v>
      </c>
      <c r="AR40">
        <f t="shared" si="27"/>
        <v>-950.56739133769122</v>
      </c>
      <c r="AS40">
        <f t="shared" si="27"/>
        <v>32.509337226310578</v>
      </c>
      <c r="AT40">
        <f t="shared" si="27"/>
        <v>21.386354808622279</v>
      </c>
      <c r="AU40">
        <f t="shared" si="23"/>
        <v>-896.67169930275838</v>
      </c>
      <c r="AW40">
        <v>37</v>
      </c>
      <c r="AX40">
        <f>IF(Z40&gt;0, (R40*SUMPRODUCT(K40:$K$98, X40:$X$98)-K40*$AZ$3)/Z40, 0)</f>
        <v>14554.390862047745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1000000</v>
      </c>
      <c r="S41">
        <f t="shared" si="1"/>
        <v>13763.139448623187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7068.8876510092905</v>
      </c>
      <c r="AC41">
        <f t="shared" si="2"/>
        <v>6260.2019193997394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-25978.000180447474</v>
      </c>
      <c r="AI41">
        <f t="shared" si="25"/>
        <v>-25983.685839906539</v>
      </c>
      <c r="AJ41">
        <f t="shared" si="7"/>
        <v>808.68573160955111</v>
      </c>
      <c r="AK41">
        <f t="shared" si="22"/>
        <v>494.8221355706504</v>
      </c>
      <c r="AL41">
        <f t="shared" si="26"/>
        <v>-24680.177972726335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-895.80853474929825</v>
      </c>
      <c r="AR41">
        <f t="shared" si="27"/>
        <v>-896.00459534802519</v>
      </c>
      <c r="AS41">
        <f t="shared" si="27"/>
        <v>27.886195060197966</v>
      </c>
      <c r="AT41">
        <f t="shared" si="27"/>
        <v>17.063126073911192</v>
      </c>
      <c r="AU41">
        <f t="shared" si="23"/>
        <v>-851.05527421391605</v>
      </c>
      <c r="AW41">
        <v>38</v>
      </c>
      <c r="AX41">
        <f>IF(Z41&gt;0, (R41*SUMPRODUCT(K41:$K$98, X41:$X$98)-K41*$AZ$3)/Z41, 0)</f>
        <v>13763.139448623187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1000000</v>
      </c>
      <c r="S42">
        <f t="shared" si="1"/>
        <v>12974.808645015268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6260.2019193997394</v>
      </c>
      <c r="AC42">
        <f t="shared" si="2"/>
        <v>5490.8640862565062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-27110.004373300279</v>
      </c>
      <c r="AI42">
        <f t="shared" si="25"/>
        <v>-27115.294301110087</v>
      </c>
      <c r="AJ42">
        <f t="shared" si="7"/>
        <v>769.33783314323318</v>
      </c>
      <c r="AK42">
        <f t="shared" si="22"/>
        <v>438.21413435798178</v>
      </c>
      <c r="AL42">
        <f t="shared" si="26"/>
        <v>-25907.742333608872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-834.68199486113872</v>
      </c>
      <c r="AR42">
        <f t="shared" si="27"/>
        <v>-834.84486490114909</v>
      </c>
      <c r="AS42">
        <f t="shared" si="27"/>
        <v>23.686917510148902</v>
      </c>
      <c r="AT42">
        <f t="shared" si="27"/>
        <v>13.492046803301189</v>
      </c>
      <c r="AU42">
        <f t="shared" si="23"/>
        <v>-797.66590058769907</v>
      </c>
      <c r="AW42">
        <v>39</v>
      </c>
      <c r="AX42">
        <f>IF(Z42&gt;0, (R42*SUMPRODUCT(K42:$K$98, X42:$X$98)-K42*$AZ$3)/Z42, 0)</f>
        <v>12974.808645015268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1000000</v>
      </c>
      <c r="S43">
        <f t="shared" si="1"/>
        <v>12201.617803306872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5490.8640862565062</v>
      </c>
      <c r="AC43">
        <f t="shared" si="2"/>
        <v>4769.1023606864965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-28104.083438492937</v>
      </c>
      <c r="AI43">
        <f t="shared" si="25"/>
        <v>-28108.969165981667</v>
      </c>
      <c r="AJ43">
        <f t="shared" si="7"/>
        <v>721.76172557000973</v>
      </c>
      <c r="AK43">
        <f t="shared" si="22"/>
        <v>384.36048603795547</v>
      </c>
      <c r="AL43">
        <f t="shared" si="26"/>
        <v>-27002.846954373701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-772.57893252421195</v>
      </c>
      <c r="AR43">
        <f t="shared" si="27"/>
        <v>-772.71324076935036</v>
      </c>
      <c r="AS43">
        <f t="shared" si="27"/>
        <v>19.841170223468893</v>
      </c>
      <c r="AT43">
        <f t="shared" si="27"/>
        <v>10.566038015706042</v>
      </c>
      <c r="AU43">
        <f t="shared" si="23"/>
        <v>-742.30603253017546</v>
      </c>
      <c r="AW43">
        <v>40</v>
      </c>
      <c r="AX43">
        <f>IF(Z43&gt;0, (R43*SUMPRODUCT(K43:$K$98, X43:$X$98)-K43*$AZ$3)/Z43, 0)</f>
        <v>12201.617803306872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1000000</v>
      </c>
      <c r="S44">
        <f t="shared" si="1"/>
        <v>11447.527693330767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4769.1023606864965</v>
      </c>
      <c r="AC44">
        <f t="shared" si="2"/>
        <v>4097.3450971722204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-29025.600067454598</v>
      </c>
      <c r="AI44">
        <f t="shared" si="25"/>
        <v>-29030.074117667595</v>
      </c>
      <c r="AJ44">
        <f t="shared" si="7"/>
        <v>671.75726351427602</v>
      </c>
      <c r="AK44">
        <f t="shared" si="22"/>
        <v>333.83716524805476</v>
      </c>
      <c r="AL44">
        <f t="shared" si="26"/>
        <v>-28024.479688905263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-712.42084691389721</v>
      </c>
      <c r="AR44">
        <f t="shared" si="27"/>
        <v>-712.53066054856697</v>
      </c>
      <c r="AS44">
        <f t="shared" si="27"/>
        <v>16.487992581762708</v>
      </c>
      <c r="AT44">
        <f t="shared" si="27"/>
        <v>8.1938893750564432</v>
      </c>
      <c r="AU44">
        <f t="shared" si="23"/>
        <v>-687.84877859174787</v>
      </c>
      <c r="AW44">
        <v>41</v>
      </c>
      <c r="AX44">
        <f>IF(Z44&gt;0, (R44*SUMPRODUCT(K44:$K$98, X44:$X$98)-K44*$AZ$3)/Z44, 0)</f>
        <v>11447.527693330767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1000000</v>
      </c>
      <c r="S45">
        <f t="shared" si="1"/>
        <v>10700.042175924675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4097.3450971722204</v>
      </c>
      <c r="AC45">
        <f t="shared" si="2"/>
        <v>3474.943597588624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-29584.973080359632</v>
      </c>
      <c r="AI45">
        <f t="shared" si="25"/>
        <v>-29589.032577906997</v>
      </c>
      <c r="AJ45">
        <f t="shared" si="7"/>
        <v>622.40149958359643</v>
      </c>
      <c r="AK45">
        <f t="shared" si="22"/>
        <v>286.81415680205544</v>
      </c>
      <c r="AL45">
        <f t="shared" si="26"/>
        <v>-28679.816921521346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-648.3485861511806</v>
      </c>
      <c r="AR45">
        <f t="shared" si="27"/>
        <v>-648.43754920307083</v>
      </c>
      <c r="AS45">
        <f t="shared" si="27"/>
        <v>13.639800556090082</v>
      </c>
      <c r="AT45">
        <f t="shared" si="27"/>
        <v>6.2854731199402263</v>
      </c>
      <c r="AU45">
        <f t="shared" si="23"/>
        <v>-628.51227552704052</v>
      </c>
      <c r="AW45">
        <v>42</v>
      </c>
      <c r="AX45">
        <f>IF(Z45&gt;0, (R45*SUMPRODUCT(K45:$K$98, X45:$X$98)-K45*$AZ$3)/Z45, 0)</f>
        <v>10700.042175924675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1000000</v>
      </c>
      <c r="S46">
        <f t="shared" si="1"/>
        <v>9963.1491699411381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3474.943597588624</v>
      </c>
      <c r="AC46">
        <f t="shared" si="2"/>
        <v>2906.9694286966428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-29740.058299400513</v>
      </c>
      <c r="AI46">
        <f t="shared" si="25"/>
        <v>-29743.705451243659</v>
      </c>
      <c r="AJ46">
        <f t="shared" si="7"/>
        <v>567.97416889198121</v>
      </c>
      <c r="AK46">
        <f t="shared" si="22"/>
        <v>243.24605183120372</v>
      </c>
      <c r="AL46">
        <f t="shared" si="26"/>
        <v>-28932.485230520473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-581.9171846034277</v>
      </c>
      <c r="AR46">
        <f t="shared" si="27"/>
        <v>-581.98854762198732</v>
      </c>
      <c r="AS46">
        <f t="shared" si="27"/>
        <v>11.113425735811548</v>
      </c>
      <c r="AT46">
        <f t="shared" si="27"/>
        <v>4.759542036619572</v>
      </c>
      <c r="AU46">
        <f t="shared" si="23"/>
        <v>-566.11557984955618</v>
      </c>
      <c r="AW46">
        <v>43</v>
      </c>
      <c r="AX46">
        <f>IF(Z46&gt;0, (R46*SUMPRODUCT(K46:$K$98, X46:$X$98)-K46*$AZ$3)/Z46, 0)</f>
        <v>9963.1491699411381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1000000</v>
      </c>
      <c r="S47">
        <f t="shared" si="1"/>
        <v>9246.8116539983403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2906.9694286966428</v>
      </c>
      <c r="AC47">
        <f t="shared" si="2"/>
        <v>2396.8151166460698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-29649.934058231436</v>
      </c>
      <c r="AI47">
        <f t="shared" si="25"/>
        <v>-29653.174114380425</v>
      </c>
      <c r="AJ47">
        <f t="shared" si="7"/>
        <v>510.15431205057303</v>
      </c>
      <c r="AK47">
        <f t="shared" si="22"/>
        <v>203.48786000876501</v>
      </c>
      <c r="AL47">
        <f t="shared" si="26"/>
        <v>-28939.531942321086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-517.99441373534546</v>
      </c>
      <c r="AR47">
        <f t="shared" si="27"/>
        <v>-518.05101861622211</v>
      </c>
      <c r="AS47">
        <f t="shared" si="27"/>
        <v>8.9125690217793867</v>
      </c>
      <c r="AT47">
        <f t="shared" si="27"/>
        <v>3.5550019956363954</v>
      </c>
      <c r="AU47">
        <f t="shared" si="23"/>
        <v>-505.58344759880629</v>
      </c>
      <c r="AW47">
        <v>44</v>
      </c>
      <c r="AX47">
        <f>IF(Z47&gt;0, (R47*SUMPRODUCT(K47:$K$98, X47:$X$98)-K47*$AZ$3)/Z47, 0)</f>
        <v>9246.8116539983403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1000000</v>
      </c>
      <c r="S48">
        <f t="shared" si="1"/>
        <v>8546.3553402636553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2396.8151166460698</v>
      </c>
      <c r="AC48">
        <f t="shared" si="2"/>
        <v>1942.8946962614866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-29276.393336393121</v>
      </c>
      <c r="AI48">
        <f t="shared" si="25"/>
        <v>-29279.235037063914</v>
      </c>
      <c r="AJ48">
        <f t="shared" si="7"/>
        <v>453.92042038458317</v>
      </c>
      <c r="AK48">
        <f t="shared" si="22"/>
        <v>167.7770581652249</v>
      </c>
      <c r="AL48">
        <f t="shared" si="26"/>
        <v>-28657.537558514105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-456.66833081515887</v>
      </c>
      <c r="AR48">
        <f t="shared" si="27"/>
        <v>-456.71265713251279</v>
      </c>
      <c r="AS48">
        <f t="shared" si="27"/>
        <v>7.0804855747808881</v>
      </c>
      <c r="AT48">
        <f t="shared" si="27"/>
        <v>2.6170733608141412</v>
      </c>
      <c r="AU48">
        <f t="shared" si="23"/>
        <v>-447.01509819691779</v>
      </c>
      <c r="AW48">
        <v>45</v>
      </c>
      <c r="AX48">
        <f>IF(Z48&gt;0, (R48*SUMPRODUCT(K48:$K$98, X48:$X$98)-K48*$AZ$3)/Z48, 0)</f>
        <v>8546.3553402636553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1000000</v>
      </c>
      <c r="S49">
        <f t="shared" si="1"/>
        <v>7857.0879954974243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1942.8946962614866</v>
      </c>
      <c r="AC49">
        <f t="shared" si="2"/>
        <v>1543.4352880809377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-28624.103032742878</v>
      </c>
      <c r="AI49">
        <f t="shared" si="25"/>
        <v>-28626.558515119053</v>
      </c>
      <c r="AJ49">
        <f t="shared" si="7"/>
        <v>399.45940818054896</v>
      </c>
      <c r="AK49">
        <f t="shared" si="22"/>
        <v>136.00262873830408</v>
      </c>
      <c r="AL49">
        <f t="shared" si="26"/>
        <v>-28091.096478200201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-398.6549724687265</v>
      </c>
      <c r="AR49">
        <f t="shared" si="27"/>
        <v>-398.68917057994599</v>
      </c>
      <c r="AS49">
        <f t="shared" si="27"/>
        <v>5.5633701146348509</v>
      </c>
      <c r="AT49">
        <f t="shared" si="27"/>
        <v>1.8941422951602491</v>
      </c>
      <c r="AU49">
        <f t="shared" si="23"/>
        <v>-391.23165817015087</v>
      </c>
      <c r="AW49">
        <v>46</v>
      </c>
      <c r="AX49">
        <f>IF(Z49&gt;0, (R49*SUMPRODUCT(K49:$K$98, X49:$X$98)-K49*$AZ$3)/Z49, 0)</f>
        <v>7857.0879954974243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1000000</v>
      </c>
      <c r="S50">
        <f t="shared" si="1"/>
        <v>7169.3339015151032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1543.4352880809377</v>
      </c>
      <c r="AC50">
        <f t="shared" si="2"/>
        <v>1195.8597108216841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-27672.137606634071</v>
      </c>
      <c r="AI50">
        <f t="shared" si="25"/>
        <v>-27674.222632466404</v>
      </c>
      <c r="AJ50">
        <f t="shared" si="7"/>
        <v>347.57557725925358</v>
      </c>
      <c r="AK50">
        <f t="shared" si="22"/>
        <v>108.04047016566565</v>
      </c>
      <c r="AL50">
        <f t="shared" si="26"/>
        <v>-27218.606585041485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-344.10420910658621</v>
      </c>
      <c r="AR50">
        <f t="shared" si="27"/>
        <v>-344.13013649156824</v>
      </c>
      <c r="AS50">
        <f t="shared" si="27"/>
        <v>4.3221170990739575</v>
      </c>
      <c r="AT50">
        <f t="shared" si="27"/>
        <v>1.3434878456569728</v>
      </c>
      <c r="AU50">
        <f t="shared" si="23"/>
        <v>-338.46453154683729</v>
      </c>
      <c r="AW50">
        <v>47</v>
      </c>
      <c r="AX50">
        <f>IF(Z50&gt;0, (R50*SUMPRODUCT(K50:$K$98, X50:$X$98)-K50*$AZ$3)/Z50, 0)</f>
        <v>7169.3339015151032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1000000</v>
      </c>
      <c r="S51">
        <f t="shared" si="1"/>
        <v>6467.0015068999819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1195.8597108216841</v>
      </c>
      <c r="AC51">
        <f t="shared" si="2"/>
        <v>897.36210458069877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-26373.895080561822</v>
      </c>
      <c r="AI51">
        <f t="shared" si="25"/>
        <v>-26375.629582447324</v>
      </c>
      <c r="AJ51">
        <f t="shared" si="7"/>
        <v>298.49760624098531</v>
      </c>
      <c r="AK51">
        <f t="shared" si="22"/>
        <v>83.710179757517892</v>
      </c>
      <c r="AL51">
        <f t="shared" si="26"/>
        <v>-25993.42179644882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-292.82188216993427</v>
      </c>
      <c r="AR51">
        <f t="shared" si="27"/>
        <v>-292.84113985277514</v>
      </c>
      <c r="AS51">
        <f t="shared" si="27"/>
        <v>3.3141343216734782</v>
      </c>
      <c r="AT51">
        <f t="shared" si="27"/>
        <v>0.92941040064446023</v>
      </c>
      <c r="AU51">
        <f t="shared" si="23"/>
        <v>-288.59759513045719</v>
      </c>
      <c r="AW51">
        <v>48</v>
      </c>
      <c r="AX51">
        <f>IF(Z51&gt;0, (R51*SUMPRODUCT(K51:$K$98, X51:$X$98)-K51*$AZ$3)/Z51, 0)</f>
        <v>6467.0015068999819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1000000</v>
      </c>
      <c r="S52">
        <f t="shared" si="1"/>
        <v>5731.4803277565334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897.36210458069877</v>
      </c>
      <c r="AC52">
        <f t="shared" si="2"/>
        <v>645.26040354076508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-24790.743822257795</v>
      </c>
      <c r="AI52">
        <f t="shared" si="25"/>
        <v>-24792.151094826662</v>
      </c>
      <c r="AJ52">
        <f t="shared" si="7"/>
        <v>252.10170103993369</v>
      </c>
      <c r="AK52">
        <f t="shared" si="22"/>
        <v>62.815347320648918</v>
      </c>
      <c r="AL52">
        <f t="shared" si="26"/>
        <v>-24477.234046466081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-245.75410932761324</v>
      </c>
      <c r="AR52">
        <f t="shared" si="27"/>
        <v>-245.76805981732917</v>
      </c>
      <c r="AS52">
        <f t="shared" si="27"/>
        <v>2.499119406954633</v>
      </c>
      <c r="AT52">
        <f t="shared" si="27"/>
        <v>0.62269731975653275</v>
      </c>
      <c r="AU52">
        <f t="shared" si="23"/>
        <v>-242.64624309061804</v>
      </c>
      <c r="AW52">
        <v>49</v>
      </c>
      <c r="AX52">
        <f>IF(Z52&gt;0, (R52*SUMPRODUCT(K52:$K$98, X52:$X$98)-K52*$AZ$3)/Z52, 0)</f>
        <v>5731.4803277565334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1000000</v>
      </c>
      <c r="S53">
        <f t="shared" si="1"/>
        <v>4915.304429676873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645.26040354076508</v>
      </c>
      <c r="AC53">
        <f t="shared" si="2"/>
        <v>435.86359879350903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-22781.195276299492</v>
      </c>
      <c r="AI53">
        <f t="shared" si="25"/>
        <v>-22782.303711201719</v>
      </c>
      <c r="AJ53">
        <f t="shared" si="7"/>
        <v>209.39680474725606</v>
      </c>
      <c r="AK53">
        <f t="shared" si="22"/>
        <v>45.168228247853563</v>
      </c>
      <c r="AL53">
        <f t="shared" si="26"/>
        <v>-22527.73867820661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-201.63676218824918</v>
      </c>
      <c r="AR53">
        <f t="shared" si="27"/>
        <v>-201.64657296516719</v>
      </c>
      <c r="AS53">
        <f t="shared" si="27"/>
        <v>1.8533748211941996</v>
      </c>
      <c r="AT53">
        <f t="shared" si="27"/>
        <v>0.39978478684795393</v>
      </c>
      <c r="AU53">
        <f t="shared" si="23"/>
        <v>-199.39341335712504</v>
      </c>
      <c r="AW53">
        <v>50</v>
      </c>
      <c r="AX53">
        <f>IF(Z53&gt;0, (R53*SUMPRODUCT(K53:$K$98, X53:$X$98)-K53*$AZ$3)/Z53, 0)</f>
        <v>4915.304429676873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1000000</v>
      </c>
      <c r="S54">
        <f t="shared" si="1"/>
        <v>3954.9444205422897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435.86359879350903</v>
      </c>
      <c r="AC54">
        <f t="shared" si="2"/>
        <v>266.68871569486498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-20356.321496876921</v>
      </c>
      <c r="AI54">
        <f t="shared" si="25"/>
        <v>-20357.164393411414</v>
      </c>
      <c r="AJ54">
        <f t="shared" si="7"/>
        <v>169.17488309864405</v>
      </c>
      <c r="AK54">
        <f t="shared" si="22"/>
        <v>30.510451915545634</v>
      </c>
      <c r="AL54">
        <f t="shared" si="26"/>
        <v>-20157.479058397224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-160.86978704644989</v>
      </c>
      <c r="AR54">
        <f t="shared" si="27"/>
        <v>-160.87644820013756</v>
      </c>
      <c r="AS54">
        <f t="shared" si="27"/>
        <v>1.3369373942076068</v>
      </c>
      <c r="AT54">
        <f t="shared" si="27"/>
        <v>0.24111477621817851</v>
      </c>
      <c r="AU54">
        <f t="shared" si="23"/>
        <v>-159.29839602971177</v>
      </c>
      <c r="AW54">
        <v>51</v>
      </c>
      <c r="AX54">
        <f>IF(Z54&gt;0, (R54*SUMPRODUCT(K54:$K$98, X54:$X$98)-K54*$AZ$3)/Z54, 0)</f>
        <v>3954.9444205422897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1000000</v>
      </c>
      <c r="S55">
        <f t="shared" si="1"/>
        <v>2742.2198888796552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266.68871569486498</v>
      </c>
      <c r="AC55">
        <f t="shared" si="2"/>
        <v>134.80274926413395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-17599.14881768325</v>
      </c>
      <c r="AI55">
        <f t="shared" si="25"/>
        <v>-17599.763295892175</v>
      </c>
      <c r="AJ55">
        <f t="shared" si="7"/>
        <v>131.88596643073103</v>
      </c>
      <c r="AK55">
        <f t="shared" si="22"/>
        <v>18.66821009864055</v>
      </c>
      <c r="AL55">
        <f t="shared" si="26"/>
        <v>-17449.209119362804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-124.17919113400669</v>
      </c>
      <c r="AR55">
        <f t="shared" si="27"/>
        <v>-124.1835268781807</v>
      </c>
      <c r="AS55">
        <f t="shared" si="27"/>
        <v>0.93058435967307596</v>
      </c>
      <c r="AT55">
        <f t="shared" si="27"/>
        <v>0.13172246305682678</v>
      </c>
      <c r="AU55">
        <f t="shared" si="23"/>
        <v>-123.12122005545079</v>
      </c>
      <c r="AW55">
        <v>52</v>
      </c>
      <c r="AX55">
        <f>IF(Z55&gt;0, (R55*SUMPRODUCT(K55:$K$98, X55:$X$98)-K55*$AZ$3)/Z55, 0)</f>
        <v>2742.2198888796552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1000000</v>
      </c>
      <c r="S56">
        <f t="shared" si="1"/>
        <v>1070.1507581594155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134.80274926413395</v>
      </c>
      <c r="AC56">
        <f t="shared" si="2"/>
        <v>36.501969394161904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-14557.48988874013</v>
      </c>
      <c r="AI56">
        <f t="shared" si="25"/>
        <v>-14557.916253543359</v>
      </c>
      <c r="AJ56">
        <f t="shared" si="7"/>
        <v>98.300779869972047</v>
      </c>
      <c r="AK56">
        <f t="shared" si="22"/>
        <v>9.4361924484893773</v>
      </c>
      <c r="AL56">
        <f t="shared" si="26"/>
        <v>-14450.179281224897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-91.711888721981325</v>
      </c>
      <c r="AR56">
        <f t="shared" si="27"/>
        <v>-91.714574811526134</v>
      </c>
      <c r="AS56">
        <f t="shared" si="27"/>
        <v>0.61929290376440627</v>
      </c>
      <c r="AT56">
        <f t="shared" si="27"/>
        <v>5.9447819535456657E-2</v>
      </c>
      <c r="AU56">
        <f t="shared" si="23"/>
        <v>-91.035834088226267</v>
      </c>
      <c r="AW56">
        <v>53</v>
      </c>
      <c r="AX56">
        <f>IF(Z56&gt;0, (R56*SUMPRODUCT(K56:$K$98, X56:$X$98)-K56*$AZ$3)/Z56, 0)</f>
        <v>1070.1507581594155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1000000</v>
      </c>
      <c r="S57">
        <f t="shared" si="1"/>
        <v>-1437.5188973800603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36.501969394161904</v>
      </c>
      <c r="AC57">
        <f t="shared" si="2"/>
        <v>-32.104194984931581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-11435.032973146395</v>
      </c>
      <c r="AI57">
        <f t="shared" si="25"/>
        <v>-11435.312136389426</v>
      </c>
      <c r="AJ57">
        <f t="shared" si="7"/>
        <v>68.606164379093485</v>
      </c>
      <c r="AK57">
        <f t="shared" si="22"/>
        <v>2.5551378575913337</v>
      </c>
      <c r="AL57">
        <f t="shared" si="26"/>
        <v>-11364.150834152742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-64.321851769175382</v>
      </c>
      <c r="AR57">
        <f t="shared" si="27"/>
        <v>-64.323422057322318</v>
      </c>
      <c r="AS57">
        <f t="shared" si="27"/>
        <v>0.38590842247737833</v>
      </c>
      <c r="AT57">
        <f t="shared" si="27"/>
        <v>1.4372603814239481E-2</v>
      </c>
      <c r="AU57">
        <f t="shared" si="23"/>
        <v>-63.92314103103071</v>
      </c>
      <c r="AW57">
        <v>54</v>
      </c>
      <c r="AX57">
        <f>IF(Z57&gt;0, (R57*SUMPRODUCT(K57:$K$98, X57:$X$98)-K57*$AZ$3)/Z57, 0)</f>
        <v>-1437.5188973800603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1000000</v>
      </c>
      <c r="S58">
        <f t="shared" si="1"/>
        <v>-5545.0152567463692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-32.104194984931581</v>
      </c>
      <c r="AC58">
        <f t="shared" si="2"/>
        <v>-75.795935733671087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-8440.5264700732987</v>
      </c>
      <c r="AI58">
        <f t="shared" si="25"/>
        <v>-8440.6973351030247</v>
      </c>
      <c r="AJ58">
        <f t="shared" si="7"/>
        <v>43.691740748739505</v>
      </c>
      <c r="AK58">
        <f t="shared" si="22"/>
        <v>-2.2472936489452109</v>
      </c>
      <c r="AL58">
        <f t="shared" si="26"/>
        <v>-8399.2528880032296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-42.390899413545796</v>
      </c>
      <c r="AR58">
        <f t="shared" si="27"/>
        <v>-42.391757549861595</v>
      </c>
      <c r="AS58">
        <f t="shared" si="27"/>
        <v>0.21943325382006088</v>
      </c>
      <c r="AT58">
        <f t="shared" si="27"/>
        <v>-1.1286594427836614E-2</v>
      </c>
      <c r="AU58">
        <f t="shared" si="23"/>
        <v>-42.183610890469367</v>
      </c>
      <c r="AW58">
        <v>55</v>
      </c>
      <c r="AX58">
        <f>IF(Z58&gt;0, (R58*SUMPRODUCT(K58:$K$98, X58:$X$98)-K58*$AZ$3)/Z58, 0)</f>
        <v>-5545.0152567463692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1000000</v>
      </c>
      <c r="S59">
        <f t="shared" si="1"/>
        <v>-12914.891258026802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-75.795935733671087</v>
      </c>
      <c r="AC59">
        <f t="shared" si="2"/>
        <v>-99.767093164684923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-5807.5445630887216</v>
      </c>
      <c r="AI59">
        <f t="shared" si="25"/>
        <v>-5807.6411251611107</v>
      </c>
      <c r="AJ59">
        <f t="shared" si="7"/>
        <v>23.971157431013836</v>
      </c>
      <c r="AK59">
        <f t="shared" si="22"/>
        <v>-5.3057155013569766</v>
      </c>
      <c r="AL59">
        <f t="shared" si="26"/>
        <v>-5788.9756832314533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-26.042197203327248</v>
      </c>
      <c r="AR59">
        <f t="shared" si="27"/>
        <v>-26.042630207069912</v>
      </c>
      <c r="AS59">
        <f t="shared" si="27"/>
        <v>0.10749148839564898</v>
      </c>
      <c r="AT59">
        <f t="shared" si="27"/>
        <v>-2.3791894817179353E-2</v>
      </c>
      <c r="AU59">
        <f t="shared" si="23"/>
        <v>-25.958930613491443</v>
      </c>
      <c r="AW59">
        <v>56</v>
      </c>
      <c r="AX59">
        <f>IF(Z59&gt;0, (R59*SUMPRODUCT(K59:$K$98, X59:$X$98)-K59*$AZ$3)/Z59, 0)</f>
        <v>-12914.891258026802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1000000</v>
      </c>
      <c r="S60">
        <f t="shared" si="1"/>
        <v>-27631.851081902754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-99.767093164684923</v>
      </c>
      <c r="AC60">
        <f t="shared" si="2"/>
        <v>-109.36309216932297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-3689.8527296919551</v>
      </c>
      <c r="AI60">
        <f t="shared" si="25"/>
        <v>-3689.9022029844996</v>
      </c>
      <c r="AJ60">
        <f t="shared" si="7"/>
        <v>9.5959990046380454</v>
      </c>
      <c r="AK60">
        <f t="shared" si="22"/>
        <v>-6.9836965215279454</v>
      </c>
      <c r="AL60">
        <f t="shared" si="26"/>
        <v>-3687.2899005013896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-14.773251198444886</v>
      </c>
      <c r="AR60">
        <f t="shared" si="27"/>
        <v>-14.773449277184584</v>
      </c>
      <c r="AS60">
        <f t="shared" si="27"/>
        <v>3.8419989680016309E-2</v>
      </c>
      <c r="AT60">
        <f t="shared" si="27"/>
        <v>-2.7960981254352483E-2</v>
      </c>
      <c r="AU60">
        <f t="shared" si="23"/>
        <v>-14.762990268758921</v>
      </c>
      <c r="AW60">
        <v>57</v>
      </c>
      <c r="AX60">
        <f>IF(Z60&gt;0, (R60*SUMPRODUCT(K60:$K$98, X60:$X$98)-K60*$AZ$3)/Z60, 0)</f>
        <v>-27631.851081902754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1000000</v>
      </c>
      <c r="S61">
        <f t="shared" si="1"/>
        <v>-61044.170705765064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-109.36309216932297</v>
      </c>
      <c r="AC61">
        <f t="shared" si="2"/>
        <v>-109.4522378332239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-2125.2841182161187</v>
      </c>
      <c r="AI61">
        <f t="shared" si="25"/>
        <v>-2125.30653072426</v>
      </c>
      <c r="AJ61">
        <f t="shared" si="7"/>
        <v>8.9145663900936256E-2</v>
      </c>
      <c r="AK61">
        <f t="shared" si="22"/>
        <v>-7.6554164518526084</v>
      </c>
      <c r="AL61">
        <f t="shared" si="26"/>
        <v>-2132.8728015122115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-7.5974180423584619</v>
      </c>
      <c r="AR61">
        <f t="shared" si="27"/>
        <v>-7.5974981620903455</v>
      </c>
      <c r="AS61">
        <f t="shared" si="27"/>
        <v>3.1867592173392636E-4</v>
      </c>
      <c r="AT61">
        <f t="shared" si="27"/>
        <v>-2.7366411189244304E-2</v>
      </c>
      <c r="AU61">
        <f t="shared" si="23"/>
        <v>-7.624545897357855</v>
      </c>
      <c r="AW61">
        <v>58</v>
      </c>
      <c r="AX61">
        <f>IF(Z61&gt;0, (R61*SUMPRODUCT(K61:$K$98, X61:$X$98)-K61*$AZ$3)/Z61, 0)</f>
        <v>-61044.170705765064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1000000</v>
      </c>
      <c r="S62">
        <f t="shared" si="1"/>
        <v>-150133.96189960439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-109.4522378332239</v>
      </c>
      <c r="AC62">
        <f t="shared" si="2"/>
        <v>-103.93884736259668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-1082.7632810954585</v>
      </c>
      <c r="AI62">
        <f t="shared" si="25"/>
        <v>-1082.7719349375045</v>
      </c>
      <c r="AJ62">
        <f t="shared" si="7"/>
        <v>-5.513390470627229</v>
      </c>
      <c r="AK62">
        <f t="shared" si="22"/>
        <v>-7.6616566483256738</v>
      </c>
      <c r="AL62">
        <f t="shared" si="26"/>
        <v>-1095.9469820564573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-3.4559267095203059</v>
      </c>
      <c r="AR62">
        <f t="shared" si="27"/>
        <v>-3.4559543305565827</v>
      </c>
      <c r="AS62">
        <f t="shared" si="27"/>
        <v>-1.7597450634064808E-2</v>
      </c>
      <c r="AT62">
        <f t="shared" si="27"/>
        <v>-2.4454212949790784E-2</v>
      </c>
      <c r="AU62">
        <f t="shared" si="23"/>
        <v>-3.498005994140438</v>
      </c>
      <c r="AW62">
        <v>59</v>
      </c>
      <c r="AX62">
        <f>IF(Z62&gt;0, (R62*SUMPRODUCT(K62:$K$98, X62:$X$98)-K62*$AZ$3)/Z62, 0)</f>
        <v>-150133.96189960439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1000000</v>
      </c>
      <c r="S63">
        <f t="shared" si="1"/>
        <v>-440403.90730926901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-103.93884736259668</v>
      </c>
      <c r="AC63">
        <f t="shared" si="2"/>
        <v>-95.688695042665515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-468.10943518496265</v>
      </c>
      <c r="AI63">
        <f t="shared" si="25"/>
        <v>-468.11215112064849</v>
      </c>
      <c r="AJ63">
        <f t="shared" si="7"/>
        <v>-8.2501523199311606</v>
      </c>
      <c r="AK63">
        <f t="shared" si="22"/>
        <v>-7.2757193153817683</v>
      </c>
      <c r="AL63">
        <f t="shared" si="26"/>
        <v>-483.6380227559614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-1.3340139664275208</v>
      </c>
      <c r="AR63">
        <f t="shared" si="27"/>
        <v>-1.3340217062760786</v>
      </c>
      <c r="AS63">
        <f t="shared" si="27"/>
        <v>-2.3511208261790074E-2</v>
      </c>
      <c r="AT63">
        <f t="shared" si="27"/>
        <v>-2.0734278040541291E-2</v>
      </c>
      <c r="AU63">
        <f t="shared" si="23"/>
        <v>-1.37826719257841</v>
      </c>
      <c r="AW63">
        <v>60</v>
      </c>
      <c r="AX63">
        <f>IF(Z63&gt;0, (R63*SUMPRODUCT(K63:$K$98, X63:$X$98)-K63*$AZ$3)/Z63, 0)</f>
        <v>-440403.90730926901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1000000</v>
      </c>
      <c r="S64">
        <f t="shared" si="1"/>
        <v>-1671843.4719587185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-95.688695042665515</v>
      </c>
      <c r="AC64">
        <f t="shared" si="2"/>
        <v>-86.570852732797064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-163.32043286152211</v>
      </c>
      <c r="AI64">
        <f t="shared" si="25"/>
        <v>-163.3210801324403</v>
      </c>
      <c r="AJ64">
        <f t="shared" si="7"/>
        <v>-9.1178423098684505</v>
      </c>
      <c r="AK64">
        <f t="shared" si="22"/>
        <v>-6.6982086529865867</v>
      </c>
      <c r="AL64">
        <f t="shared" si="26"/>
        <v>-179.13713109529533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-0.41556166842957298</v>
      </c>
      <c r="AR64">
        <f t="shared" si="27"/>
        <v>-0.41556331538199637</v>
      </c>
      <c r="AS64">
        <f t="shared" si="27"/>
        <v>-2.3199949304441074E-2</v>
      </c>
      <c r="AT64">
        <f t="shared" si="27"/>
        <v>-1.7043297734121415E-2</v>
      </c>
      <c r="AU64">
        <f t="shared" si="23"/>
        <v>-0.45580656242055884</v>
      </c>
      <c r="AW64">
        <v>61</v>
      </c>
      <c r="AX64">
        <f>IF(Z64&gt;0, (R64*SUMPRODUCT(K64:$K$98, X64:$X$98)-K64*$AZ$3)/Z64, 0)</f>
        <v>-1671843.4719587185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1000000</v>
      </c>
      <c r="S65">
        <f t="shared" si="1"/>
        <v>-6347461.7370136343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-86.570852732797064</v>
      </c>
      <c r="AC65">
        <f t="shared" si="2"/>
        <v>-77.654399868819524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-39.029927145710225</v>
      </c>
      <c r="AI65">
        <f t="shared" si="25"/>
        <v>-39.030080069829907</v>
      </c>
      <c r="AJ65">
        <f t="shared" si="7"/>
        <v>-8.9164528639775398</v>
      </c>
      <c r="AK65">
        <f t="shared" si="22"/>
        <v>-6.0599596912957949</v>
      </c>
      <c r="AL65">
        <f t="shared" si="26"/>
        <v>-54.006492625103242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-8.8669585213440566E-2</v>
      </c>
      <c r="AR65">
        <f t="shared" si="27"/>
        <v>-8.8669932631928197E-2</v>
      </c>
      <c r="AS65">
        <f t="shared" si="27"/>
        <v>-2.0256716700302102E-2</v>
      </c>
      <c r="AT65">
        <f t="shared" si="27"/>
        <v>-1.3767233288223697E-2</v>
      </c>
      <c r="AU65">
        <f t="shared" si="23"/>
        <v>-0.122693882620454</v>
      </c>
      <c r="AW65">
        <v>62</v>
      </c>
      <c r="AX65">
        <f>IF(Z65&gt;0, (R65*SUMPRODUCT(K65:$K$98, X65:$X$98)-K65*$AZ$3)/Z65, 0)</f>
        <v>-6347461.7370136343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1000000</v>
      </c>
      <c r="S66">
        <f t="shared" si="1"/>
        <v>-24243129.647402715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-77.654399868819524</v>
      </c>
      <c r="AC66">
        <f t="shared" si="2"/>
        <v>-69.410913621526603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-9.2484734029263986</v>
      </c>
      <c r="AI66">
        <f t="shared" si="25"/>
        <v>-9.248509191887349</v>
      </c>
      <c r="AJ66">
        <f t="shared" si="7"/>
        <v>-8.2434862472929211</v>
      </c>
      <c r="AK66">
        <f t="shared" si="22"/>
        <v>-5.4358079908173673</v>
      </c>
      <c r="AL66">
        <f t="shared" si="26"/>
        <v>-22.927803429997638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-1.8759832894967219E-2</v>
      </c>
      <c r="AR66">
        <f t="shared" si="27"/>
        <v>-1.8759905490183495E-2</v>
      </c>
      <c r="AS66">
        <f t="shared" si="27"/>
        <v>-1.6721292015852308E-2</v>
      </c>
      <c r="AT66">
        <f t="shared" si="27"/>
        <v>-1.1026127785002275E-2</v>
      </c>
      <c r="AU66">
        <f t="shared" si="23"/>
        <v>-4.6507325291038078E-2</v>
      </c>
      <c r="AW66">
        <v>63</v>
      </c>
      <c r="AX66">
        <f>IF(Z66&gt;0, (R66*SUMPRODUCT(K66:$K$98, X66:$X$98)-K66*$AZ$3)/Z66, 0)</f>
        <v>-24243129.647402715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-93496023.155349061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-69.410913621526603</v>
      </c>
      <c r="AC67">
        <f t="shared" ref="AC67:AC98" si="30">S67*Z67</f>
        <v>-61.990248603969462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-8.2878188975173134E-6</v>
      </c>
      <c r="AH67">
        <f t="shared" ref="AH67:AH98" si="33">-X67*R67</f>
        <v>-2.1714601954791228</v>
      </c>
      <c r="AI67">
        <f t="shared" ref="AI67:AI98" si="34">SUM(AE67:AH67)</f>
        <v>-2.1714684832980202</v>
      </c>
      <c r="AJ67">
        <f t="shared" ref="AJ67:AJ98" si="35">AB67-AC67</f>
        <v>-7.4206650175571411</v>
      </c>
      <c r="AK67">
        <f t="shared" si="22"/>
        <v>-4.8587639535068625</v>
      </c>
      <c r="AL67">
        <f t="shared" si="26"/>
        <v>-14.450897454362025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-3.9327176179047105E-3</v>
      </c>
      <c r="AR67">
        <f t="shared" si="36"/>
        <v>-3.9327326279203021E-3</v>
      </c>
      <c r="AS67">
        <f t="shared" si="36"/>
        <v>-1.3439518768004382E-2</v>
      </c>
      <c r="AT67">
        <f t="shared" si="36"/>
        <v>-8.7996761999041169E-3</v>
      </c>
      <c r="AU67">
        <f t="shared" si="23"/>
        <v>-2.6171927595828804E-2</v>
      </c>
      <c r="AW67">
        <v>64</v>
      </c>
      <c r="AX67">
        <f>IF(Z67&gt;0, (R67*SUMPRODUCT(K67:$K$98, X67:$X$98)-K67*$AZ$3)/Z67, 0)</f>
        <v>-93496023.155349061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8"/>
        <v>1000000</v>
      </c>
      <c r="S68">
        <f t="shared" si="29"/>
        <v>-364783100.38966507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-61.990248603969462</v>
      </c>
      <c r="AC68">
        <f t="shared" si="30"/>
        <v>-55.351837705112281</v>
      </c>
      <c r="AE68">
        <f t="shared" si="31"/>
        <v>0</v>
      </c>
      <c r="AF68">
        <f t="shared" si="32"/>
        <v>0</v>
      </c>
      <c r="AG68">
        <f t="shared" si="32"/>
        <v>-1.8967380083529389E-6</v>
      </c>
      <c r="AH68">
        <f t="shared" si="33"/>
        <v>-0.50465621601513622</v>
      </c>
      <c r="AI68">
        <f t="shared" si="34"/>
        <v>-0.50465811275314454</v>
      </c>
      <c r="AJ68">
        <f t="shared" si="35"/>
        <v>-6.6384108988571811</v>
      </c>
      <c r="AK68">
        <f t="shared" si="22"/>
        <v>-4.3393174022778629</v>
      </c>
      <c r="AL68">
        <f t="shared" si="26"/>
        <v>-11.482386413888189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-8.1605324340861278E-4</v>
      </c>
      <c r="AR68">
        <f t="shared" si="36"/>
        <v>-8.1605631052470979E-4</v>
      </c>
      <c r="AS68">
        <f t="shared" si="36"/>
        <v>-1.073462799659443E-2</v>
      </c>
      <c r="AT68">
        <f t="shared" si="36"/>
        <v>-7.0168838269141168E-3</v>
      </c>
      <c r="AU68">
        <f t="shared" si="23"/>
        <v>-1.856756813403326E-2</v>
      </c>
      <c r="AW68">
        <v>65</v>
      </c>
      <c r="AX68">
        <f>IF(Z68&gt;0, (R68*SUMPRODUCT(K68:$K$98, X68:$X$98)-K68*$AZ$3)/Z68, 0)</f>
        <v>-364783100.38966507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8"/>
        <v>1000000</v>
      </c>
      <c r="S69">
        <f t="shared" si="29"/>
        <v>-1440142563.711015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-55.351837705112281</v>
      </c>
      <c r="AC69">
        <f t="shared" si="30"/>
        <v>-49.421989815074355</v>
      </c>
      <c r="AE69">
        <f t="shared" si="31"/>
        <v>0</v>
      </c>
      <c r="AF69">
        <f t="shared" si="32"/>
        <v>0</v>
      </c>
      <c r="AG69">
        <f t="shared" si="32"/>
        <v>-4.2896785933228946E-7</v>
      </c>
      <c r="AH69">
        <f t="shared" si="33"/>
        <v>-0.1159042215149696</v>
      </c>
      <c r="AI69">
        <f t="shared" si="34"/>
        <v>-0.11590465048282893</v>
      </c>
      <c r="AJ69">
        <f t="shared" si="35"/>
        <v>-5.9298478900379266</v>
      </c>
      <c r="AK69">
        <f t="shared" si="22"/>
        <v>-3.8746286393578599</v>
      </c>
      <c r="AL69">
        <f t="shared" si="26"/>
        <v>-9.9203811798786159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-1.6734167044677725E-4</v>
      </c>
      <c r="AR69">
        <f t="shared" si="36"/>
        <v>-1.6734228978744671E-4</v>
      </c>
      <c r="AS69">
        <f t="shared" si="36"/>
        <v>-8.5614711737318581E-3</v>
      </c>
      <c r="AT69">
        <f t="shared" si="36"/>
        <v>-5.5941605956718807E-3</v>
      </c>
      <c r="AU69">
        <f t="shared" si="23"/>
        <v>-1.4322974059191187E-2</v>
      </c>
      <c r="AW69">
        <v>66</v>
      </c>
      <c r="AX69">
        <f>IF(Z69&gt;0, (R69*SUMPRODUCT(K69:$K$98, X69:$X$98)-K69*$AZ$3)/Z69, 0)</f>
        <v>-1440142563.711015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8"/>
        <v>1000000</v>
      </c>
      <c r="S70">
        <f t="shared" si="29"/>
        <v>-5759734544.3955832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-49.421989815074355</v>
      </c>
      <c r="AC70">
        <f t="shared" si="30"/>
        <v>-44.12692149310076</v>
      </c>
      <c r="AE70">
        <f t="shared" si="31"/>
        <v>0</v>
      </c>
      <c r="AF70">
        <f t="shared" si="32"/>
        <v>0</v>
      </c>
      <c r="AG70">
        <f t="shared" si="32"/>
        <v>-9.5765961853306566E-8</v>
      </c>
      <c r="AH70">
        <f t="shared" si="33"/>
        <v>-2.6312977510852802E-2</v>
      </c>
      <c r="AI70">
        <f t="shared" si="34"/>
        <v>-2.6313073276814657E-2</v>
      </c>
      <c r="AJ70">
        <f t="shared" si="35"/>
        <v>-5.295068321973595</v>
      </c>
      <c r="AK70">
        <f t="shared" si="22"/>
        <v>-3.4595392870552053</v>
      </c>
      <c r="AL70">
        <f t="shared" si="26"/>
        <v>-8.7809206823056147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-3.3920076063822355E-5</v>
      </c>
      <c r="AR70">
        <f t="shared" si="36"/>
        <v>-3.392019951578476E-5</v>
      </c>
      <c r="AS70">
        <f t="shared" si="36"/>
        <v>-6.8258759454493763E-3</v>
      </c>
      <c r="AT70">
        <f t="shared" si="36"/>
        <v>-4.4596942977773663E-3</v>
      </c>
      <c r="AU70">
        <f t="shared" si="23"/>
        <v>-1.1319490442742528E-2</v>
      </c>
      <c r="AW70">
        <v>67</v>
      </c>
      <c r="AX70">
        <f>IF(Z70&gt;0, (R70*SUMPRODUCT(K70:$K$98, X70:$X$98)-K70*$AZ$3)/Z70, 0)</f>
        <v>-5759734544.3955832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8"/>
        <v>1000000</v>
      </c>
      <c r="S71">
        <f t="shared" si="29"/>
        <v>-23354897466.354393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-44.12692149310076</v>
      </c>
      <c r="AC71">
        <f t="shared" si="30"/>
        <v>-39.399066427780355</v>
      </c>
      <c r="AE71">
        <f t="shared" si="31"/>
        <v>0</v>
      </c>
      <c r="AF71">
        <f t="shared" si="32"/>
        <v>0</v>
      </c>
      <c r="AG71">
        <f t="shared" si="32"/>
        <v>-2.1087154463287389E-8</v>
      </c>
      <c r="AH71">
        <f t="shared" si="33"/>
        <v>-5.8976918217188892E-3</v>
      </c>
      <c r="AI71">
        <f t="shared" si="34"/>
        <v>-5.8977129088733527E-3</v>
      </c>
      <c r="AJ71">
        <f t="shared" si="35"/>
        <v>-4.727855065320405</v>
      </c>
      <c r="AK71">
        <f t="shared" si="22"/>
        <v>-3.0888845045170537</v>
      </c>
      <c r="AL71">
        <f t="shared" si="26"/>
        <v>-7.8226372827463315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-6.7881413238275185E-6</v>
      </c>
      <c r="AR71">
        <f t="shared" si="36"/>
        <v>-6.788165594777738E-6</v>
      </c>
      <c r="AS71">
        <f t="shared" si="36"/>
        <v>-5.4416794420796052E-3</v>
      </c>
      <c r="AT71">
        <f t="shared" si="36"/>
        <v>-3.5552526621392055E-3</v>
      </c>
      <c r="AU71">
        <f t="shared" si="23"/>
        <v>-9.0037202698135879E-3</v>
      </c>
      <c r="AW71">
        <v>68</v>
      </c>
      <c r="AX71">
        <f>IF(Z71&gt;0, (R71*SUMPRODUCT(K71:$K$98, X71:$X$98)-K71*$AZ$3)/Z71, 0)</f>
        <v>-23354897466.354393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8"/>
        <v>1000000</v>
      </c>
      <c r="S72">
        <f t="shared" si="29"/>
        <v>-96076947321.906067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-39.399066427780355</v>
      </c>
      <c r="AC72">
        <f t="shared" si="30"/>
        <v>-35.17774376467483</v>
      </c>
      <c r="AE72">
        <f t="shared" si="31"/>
        <v>0</v>
      </c>
      <c r="AF72">
        <f t="shared" si="32"/>
        <v>0</v>
      </c>
      <c r="AG72">
        <f t="shared" si="32"/>
        <v>-4.5767669489450605E-9</v>
      </c>
      <c r="AH72">
        <f t="shared" si="33"/>
        <v>-1.3039612775767565E-3</v>
      </c>
      <c r="AI72">
        <f t="shared" si="34"/>
        <v>-1.3039658543437054E-3</v>
      </c>
      <c r="AJ72">
        <f t="shared" si="35"/>
        <v>-4.221322663105525</v>
      </c>
      <c r="AK72">
        <f t="shared" si="22"/>
        <v>-2.7579346499446249</v>
      </c>
      <c r="AL72">
        <f t="shared" si="26"/>
        <v>-6.980561278904494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-1.3400329346391189E-6</v>
      </c>
      <c r="AR72">
        <f t="shared" si="36"/>
        <v>-1.3400376380137906E-6</v>
      </c>
      <c r="AS72">
        <f t="shared" si="36"/>
        <v>-4.3380976824804064E-3</v>
      </c>
      <c r="AT72">
        <f t="shared" si="36"/>
        <v>-2.8342277689228862E-3</v>
      </c>
      <c r="AU72">
        <f t="shared" si="23"/>
        <v>-7.1736654890413067E-3</v>
      </c>
      <c r="AW72">
        <v>69</v>
      </c>
      <c r="AX72">
        <f>IF(Z72&gt;0, (R72*SUMPRODUCT(K72:$K$98, X72:$X$98)-K72*$AZ$3)/Z72, 0)</f>
        <v>-96076947321.906067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8"/>
        <v>1000000</v>
      </c>
      <c r="S73">
        <f t="shared" si="29"/>
        <v>-401500166546.5235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-35.17774376467483</v>
      </c>
      <c r="AC73">
        <f t="shared" si="30"/>
        <v>-31.408700951808797</v>
      </c>
      <c r="AE73">
        <f t="shared" si="31"/>
        <v>0</v>
      </c>
      <c r="AF73">
        <f t="shared" si="32"/>
        <v>0</v>
      </c>
      <c r="AG73">
        <f t="shared" si="32"/>
        <v>-9.7785454306185624E-10</v>
      </c>
      <c r="AH73">
        <f t="shared" si="33"/>
        <v>-2.8425157891150029E-4</v>
      </c>
      <c r="AI73">
        <f t="shared" si="34"/>
        <v>-2.8425255676604335E-4</v>
      </c>
      <c r="AJ73">
        <f t="shared" si="35"/>
        <v>-3.7690428128660329</v>
      </c>
      <c r="AK73">
        <f t="shared" ref="AK73:AK98" si="49">G73*SUM(AB73:AB73, AE73:AF73)</f>
        <v>-2.4624420635272384</v>
      </c>
      <c r="AL73">
        <f t="shared" si="26"/>
        <v>-6.2317691289500372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-2.6081684710517404E-7</v>
      </c>
      <c r="AR73">
        <f t="shared" si="36"/>
        <v>-2.6081774434183963E-7</v>
      </c>
      <c r="AS73">
        <f t="shared" si="36"/>
        <v>-3.458309244298673E-3</v>
      </c>
      <c r="AT73">
        <f t="shared" si="36"/>
        <v>-2.2594294028118376E-3</v>
      </c>
      <c r="AU73">
        <f t="shared" si="23"/>
        <v>-5.7179994648548522E-3</v>
      </c>
      <c r="AW73">
        <v>70</v>
      </c>
      <c r="AX73">
        <f>IF(Z73&gt;0, (R73*SUMPRODUCT(K73:$K$98, X73:$X$98)-K73*$AZ$3)/Z73, 0)</f>
        <v>-401500166546.5235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8"/>
        <v>1000000</v>
      </c>
      <c r="S74">
        <f t="shared" si="29"/>
        <v>-1705631589255.5281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-31.408700951808797</v>
      </c>
      <c r="AC74">
        <f t="shared" si="30"/>
        <v>-28.04348321896585</v>
      </c>
      <c r="AE74">
        <f t="shared" si="31"/>
        <v>0</v>
      </c>
      <c r="AF74">
        <f t="shared" si="32"/>
        <v>0</v>
      </c>
      <c r="AG74">
        <f t="shared" si="32"/>
        <v>-2.0552125232980586E-10</v>
      </c>
      <c r="AH74">
        <f t="shared" si="33"/>
        <v>-6.1004379624114554E-5</v>
      </c>
      <c r="AI74">
        <f t="shared" si="34"/>
        <v>-6.1004585145366881E-5</v>
      </c>
      <c r="AJ74">
        <f t="shared" si="35"/>
        <v>-3.3652177328429467</v>
      </c>
      <c r="AK74">
        <f t="shared" si="49"/>
        <v>-2.198609066626616</v>
      </c>
      <c r="AL74">
        <f t="shared" si="26"/>
        <v>-5.5638878040547084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-4.9977640324365772E-8</v>
      </c>
      <c r="AR74">
        <f t="shared" si="36"/>
        <v>-4.997780869698575E-8</v>
      </c>
      <c r="AS74">
        <f t="shared" si="36"/>
        <v>-2.7569437227539634E-3</v>
      </c>
      <c r="AT74">
        <f t="shared" si="36"/>
        <v>-1.8012033533133306E-3</v>
      </c>
      <c r="AU74">
        <f t="shared" si="23"/>
        <v>-4.5581970538759913E-3</v>
      </c>
      <c r="AW74">
        <v>71</v>
      </c>
      <c r="AX74">
        <f>IF(Z74&gt;0, (R74*SUMPRODUCT(K74:$K$98, X74:$X$98)-K74*$AZ$3)/Z74, 0)</f>
        <v>-1705631589255.5281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8"/>
        <v>1000000</v>
      </c>
      <c r="S75">
        <f t="shared" si="29"/>
        <v>-7375129429528.0254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-28.04348321896585</v>
      </c>
      <c r="AC75">
        <f t="shared" si="30"/>
        <v>-25.038824346032957</v>
      </c>
      <c r="AE75">
        <f t="shared" si="31"/>
        <v>0</v>
      </c>
      <c r="AF75">
        <f t="shared" si="32"/>
        <v>0</v>
      </c>
      <c r="AG75">
        <f t="shared" si="32"/>
        <v>-4.2437940556311239E-11</v>
      </c>
      <c r="AH75">
        <f t="shared" si="33"/>
        <v>-1.2882247940015723E-5</v>
      </c>
      <c r="AI75">
        <f t="shared" si="34"/>
        <v>-1.288229037795628E-5</v>
      </c>
      <c r="AJ75">
        <f t="shared" si="35"/>
        <v>-3.0046588729328931</v>
      </c>
      <c r="AK75">
        <f t="shared" si="49"/>
        <v>-1.9630438253276097</v>
      </c>
      <c r="AL75">
        <f t="shared" si="26"/>
        <v>-4.9677155805508804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-9.4229820360323319E-9</v>
      </c>
      <c r="AR75">
        <f t="shared" si="36"/>
        <v>-9.4230130781263339E-9</v>
      </c>
      <c r="AS75">
        <f t="shared" si="36"/>
        <v>-2.1978187903141108E-3</v>
      </c>
      <c r="AT75">
        <f t="shared" si="36"/>
        <v>-1.4359082970719222E-3</v>
      </c>
      <c r="AU75">
        <f t="shared" si="23"/>
        <v>-3.6337365103991108E-3</v>
      </c>
      <c r="AW75">
        <v>72</v>
      </c>
      <c r="AX75">
        <f>IF(Z75&gt;0, (R75*SUMPRODUCT(K75:$K$98, X75:$X$98)-K75*$AZ$3)/Z75, 0)</f>
        <v>-7375129429528.0254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8"/>
        <v>1000000</v>
      </c>
      <c r="S76">
        <f t="shared" si="29"/>
        <v>-32504269381914.301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-25.038824346032957</v>
      </c>
      <c r="AC76">
        <f t="shared" si="30"/>
        <v>-22.356093174285824</v>
      </c>
      <c r="AE76">
        <f t="shared" si="31"/>
        <v>0</v>
      </c>
      <c r="AF76">
        <f t="shared" si="32"/>
        <v>0</v>
      </c>
      <c r="AG76">
        <f t="shared" si="32"/>
        <v>-8.5973679763453541E-12</v>
      </c>
      <c r="AH76">
        <f t="shared" si="33"/>
        <v>-2.673295453952222E-6</v>
      </c>
      <c r="AI76">
        <f t="shared" si="34"/>
        <v>-2.6733040513201982E-6</v>
      </c>
      <c r="AJ76">
        <f t="shared" si="35"/>
        <v>-2.6827311717471325</v>
      </c>
      <c r="AK76">
        <f t="shared" si="49"/>
        <v>-1.7527177042223072</v>
      </c>
      <c r="AL76">
        <f t="shared" si="26"/>
        <v>-4.4354515492734912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-1.7459252534472046E-9</v>
      </c>
      <c r="AR76">
        <f t="shared" si="36"/>
        <v>-1.7459308683753415E-9</v>
      </c>
      <c r="AS76">
        <f t="shared" si="36"/>
        <v>-1.7520877065940051E-3</v>
      </c>
      <c r="AT76">
        <f t="shared" si="36"/>
        <v>-1.1446973051338701E-3</v>
      </c>
      <c r="AU76">
        <f t="shared" si="23"/>
        <v>-2.8967867576587436E-3</v>
      </c>
      <c r="AW76">
        <v>73</v>
      </c>
      <c r="AX76">
        <f>IF(Z76&gt;0, (R76*SUMPRODUCT(K76:$K$98, X76:$X$98)-K76*$AZ$3)/Z76, 0)</f>
        <v>-32504269381914.301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8"/>
        <v>1000000</v>
      </c>
      <c r="S77">
        <f t="shared" si="29"/>
        <v>-146122190172355.88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-22.356093174285824</v>
      </c>
      <c r="AC77">
        <f t="shared" si="30"/>
        <v>-19.96079747855843</v>
      </c>
      <c r="AE77">
        <f t="shared" si="31"/>
        <v>0</v>
      </c>
      <c r="AF77">
        <f t="shared" si="32"/>
        <v>0</v>
      </c>
      <c r="AG77">
        <f t="shared" si="32"/>
        <v>-1.7075433114414398E-12</v>
      </c>
      <c r="AH77">
        <f t="shared" si="33"/>
        <v>-5.443080788112368E-7</v>
      </c>
      <c r="AI77">
        <f t="shared" si="34"/>
        <v>-5.4430978635454824E-7</v>
      </c>
      <c r="AJ77">
        <f t="shared" si="35"/>
        <v>-2.3952956957273948</v>
      </c>
      <c r="AK77">
        <f t="shared" si="49"/>
        <v>-1.5649265222000079</v>
      </c>
      <c r="AL77">
        <f t="shared" si="26"/>
        <v>-3.9602227622371893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-3.1739891991165371E-10</v>
      </c>
      <c r="AR77">
        <f t="shared" si="36"/>
        <v>-3.1739991562056169E-10</v>
      </c>
      <c r="AS77">
        <f t="shared" si="36"/>
        <v>-1.3967535965171002E-3</v>
      </c>
      <c r="AT77">
        <f t="shared" si="36"/>
        <v>-9.1254568363597288E-4</v>
      </c>
      <c r="AU77">
        <f t="shared" si="23"/>
        <v>-2.3092995975529888E-3</v>
      </c>
      <c r="AW77">
        <v>74</v>
      </c>
      <c r="AX77">
        <f>IF(Z77&gt;0, (R77*SUMPRODUCT(K77:$K$98, X77:$X$98)-K77*$AZ$3)/Z77, 0)</f>
        <v>-146122190172355.88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8"/>
        <v>1000000</v>
      </c>
      <c r="S78">
        <f t="shared" si="29"/>
        <v>-670919776557986.38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-19.96079747855843</v>
      </c>
      <c r="AC78">
        <f t="shared" si="30"/>
        <v>-17.822140606131796</v>
      </c>
      <c r="AE78">
        <f t="shared" si="31"/>
        <v>0</v>
      </c>
      <c r="AF78">
        <f t="shared" si="32"/>
        <v>0</v>
      </c>
      <c r="AG78">
        <f t="shared" si="32"/>
        <v>-3.3204678914006237E-13</v>
      </c>
      <c r="AH78">
        <f t="shared" si="33"/>
        <v>-1.0867368713495705E-7</v>
      </c>
      <c r="AI78">
        <f t="shared" si="34"/>
        <v>-1.0867401918174618E-7</v>
      </c>
      <c r="AJ78">
        <f t="shared" si="35"/>
        <v>-2.1386568724266333</v>
      </c>
      <c r="AK78">
        <f t="shared" si="49"/>
        <v>-1.3972558234990902</v>
      </c>
      <c r="AL78">
        <f t="shared" si="26"/>
        <v>-3.5359128045997426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-5.658053424382203E-11</v>
      </c>
      <c r="AR78">
        <f t="shared" si="36"/>
        <v>-5.6580707122696561E-11</v>
      </c>
      <c r="AS78">
        <f t="shared" si="36"/>
        <v>-1.1134834162371617E-3</v>
      </c>
      <c r="AT78">
        <f t="shared" si="36"/>
        <v>-7.2747583203551405E-4</v>
      </c>
      <c r="AU78">
        <f t="shared" si="23"/>
        <v>-1.8409593048533829E-3</v>
      </c>
      <c r="AW78">
        <v>75</v>
      </c>
      <c r="AX78">
        <f>IF(Z78&gt;0, (R78*SUMPRODUCT(K78:$K$98, X78:$X$98)-K78*$AZ$3)/Z78, 0)</f>
        <v>-670919776557986.38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8"/>
        <v>1000000</v>
      </c>
      <c r="S79">
        <f t="shared" si="29"/>
        <v>-3148225469886418.5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-17.822140606131796</v>
      </c>
      <c r="AC79">
        <f t="shared" si="30"/>
        <v>-15.912625541238347</v>
      </c>
      <c r="AE79">
        <f t="shared" si="31"/>
        <v>0</v>
      </c>
      <c r="AF79">
        <f t="shared" si="32"/>
        <v>0</v>
      </c>
      <c r="AG79">
        <f t="shared" si="32"/>
        <v>-6.3180931978374317E-14</v>
      </c>
      <c r="AH79">
        <f t="shared" si="33"/>
        <v>-2.1243631141622995E-8</v>
      </c>
      <c r="AI79">
        <f t="shared" si="34"/>
        <v>-2.1243694322554974E-8</v>
      </c>
      <c r="AJ79">
        <f t="shared" si="35"/>
        <v>-1.9095150648934496</v>
      </c>
      <c r="AK79">
        <f t="shared" si="49"/>
        <v>-1.247549842429226</v>
      </c>
      <c r="AL79">
        <f t="shared" si="26"/>
        <v>-3.1570649285663697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-9.8753698782655629E-12</v>
      </c>
      <c r="AR79">
        <f t="shared" si="36"/>
        <v>-9.875399248718682E-12</v>
      </c>
      <c r="AS79">
        <f t="shared" si="36"/>
        <v>-8.8766216228429635E-4</v>
      </c>
      <c r="AT79">
        <f t="shared" si="36"/>
        <v>-5.7993927937402925E-4</v>
      </c>
      <c r="AU79">
        <f t="shared" si="23"/>
        <v>-1.4676014515337247E-3</v>
      </c>
      <c r="AW79">
        <v>76</v>
      </c>
      <c r="AX79">
        <f>IF(Z79&gt;0, (R79*SUMPRODUCT(K79:$K$98, X79:$X$98)-K79*$AZ$3)/Z79, 0)</f>
        <v>-3148225469886418.5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8"/>
        <v>1000000</v>
      </c>
      <c r="S80">
        <f t="shared" si="29"/>
        <v>-1.5099130233444366E+16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-15.912625541238347</v>
      </c>
      <c r="AC80">
        <f t="shared" si="30"/>
        <v>-14.207701376114265</v>
      </c>
      <c r="AE80">
        <f t="shared" si="31"/>
        <v>0</v>
      </c>
      <c r="AF80">
        <f t="shared" si="32"/>
        <v>0</v>
      </c>
      <c r="AG80">
        <f t="shared" si="32"/>
        <v>-1.1762019696211045E-14</v>
      </c>
      <c r="AH80">
        <f t="shared" si="33"/>
        <v>-4.0629682369903626E-9</v>
      </c>
      <c r="AI80">
        <f t="shared" si="34"/>
        <v>-4.0629799990100592E-9</v>
      </c>
      <c r="AJ80">
        <f t="shared" si="35"/>
        <v>-1.7049241651240816</v>
      </c>
      <c r="AK80">
        <f t="shared" si="49"/>
        <v>-1.1138837878866843</v>
      </c>
      <c r="AL80">
        <f t="shared" si="26"/>
        <v>-2.8188079570737461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-1.6863589557583959E-12</v>
      </c>
      <c r="AR80">
        <f t="shared" si="36"/>
        <v>-1.6863638376541176E-12</v>
      </c>
      <c r="AS80">
        <f t="shared" si="36"/>
        <v>-7.076388411236111E-4</v>
      </c>
      <c r="AT80">
        <f t="shared" si="36"/>
        <v>-4.6232404286975751E-4</v>
      </c>
      <c r="AU80">
        <f t="shared" si="23"/>
        <v>-1.1699628856797325E-3</v>
      </c>
      <c r="AW80">
        <v>77</v>
      </c>
      <c r="AX80">
        <f>IF(Z80&gt;0, (R80*SUMPRODUCT(K80:$K$98, X80:$X$98)-K80*$AZ$3)/Z80, 0)</f>
        <v>-1.5099130233444366E+16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8"/>
        <v>1000000</v>
      </c>
      <c r="S81">
        <f t="shared" si="29"/>
        <v>-7.4092741035877104E+16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-14.207701376114265</v>
      </c>
      <c r="AC81">
        <f t="shared" si="30"/>
        <v>-12.68544765724635</v>
      </c>
      <c r="AE81">
        <f t="shared" si="31"/>
        <v>0</v>
      </c>
      <c r="AF81">
        <f t="shared" si="32"/>
        <v>0</v>
      </c>
      <c r="AG81">
        <f t="shared" si="32"/>
        <v>-2.1401299708806523E-15</v>
      </c>
      <c r="AH81">
        <f t="shared" si="33"/>
        <v>-7.6034156226946256E-10</v>
      </c>
      <c r="AI81">
        <f t="shared" si="34"/>
        <v>-7.6034370239943343E-10</v>
      </c>
      <c r="AJ81">
        <f t="shared" si="35"/>
        <v>-1.5222537188679155</v>
      </c>
      <c r="AK81">
        <f t="shared" si="49"/>
        <v>-0.99453909632799864</v>
      </c>
      <c r="AL81">
        <f t="shared" si="26"/>
        <v>-2.5167928159562578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-2.8177165598830954E-13</v>
      </c>
      <c r="AR81">
        <f t="shared" si="36"/>
        <v>-2.8177244908972057E-13</v>
      </c>
      <c r="AS81">
        <f t="shared" si="36"/>
        <v>-5.6412535166368359E-4</v>
      </c>
      <c r="AT81">
        <f t="shared" si="36"/>
        <v>-3.6856189642062924E-4</v>
      </c>
      <c r="AU81">
        <f t="shared" si="23"/>
        <v>-9.3268724836608526E-4</v>
      </c>
      <c r="AW81">
        <v>78</v>
      </c>
      <c r="AX81">
        <f>IF(Z81&gt;0, (R81*SUMPRODUCT(K81:$K$98, X81:$X$98)-K81*$AZ$3)/Z81, 0)</f>
        <v>-7.4092741035877104E+16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8"/>
        <v>1000000</v>
      </c>
      <c r="S82">
        <f t="shared" si="29"/>
        <v>-3.7234878075565293E+17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-12.68544765724635</v>
      </c>
      <c r="AC82">
        <f t="shared" si="30"/>
        <v>-11.326292551113056</v>
      </c>
      <c r="AE82">
        <f t="shared" si="31"/>
        <v>0</v>
      </c>
      <c r="AF82">
        <f t="shared" si="32"/>
        <v>0</v>
      </c>
      <c r="AG82">
        <f t="shared" si="32"/>
        <v>-3.8023128906610172E-16</v>
      </c>
      <c r="AH82">
        <f t="shared" si="33"/>
        <v>-1.3907979056845953E-10</v>
      </c>
      <c r="AI82">
        <f t="shared" si="34"/>
        <v>-1.390801707997486E-10</v>
      </c>
      <c r="AJ82">
        <f t="shared" si="35"/>
        <v>-1.3591551061332936</v>
      </c>
      <c r="AK82">
        <f t="shared" si="49"/>
        <v>-0.8879813360072446</v>
      </c>
      <c r="AL82">
        <f t="shared" si="26"/>
        <v>-2.2471364422796185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-4.6018724684840285E-14</v>
      </c>
      <c r="AR82">
        <f t="shared" si="36"/>
        <v>-4.6018850495779005E-14</v>
      </c>
      <c r="AS82">
        <f t="shared" si="36"/>
        <v>-4.4971727651801056E-4</v>
      </c>
      <c r="AT82">
        <f t="shared" si="36"/>
        <v>-2.9381528732515299E-4</v>
      </c>
      <c r="AU82">
        <f t="shared" si="23"/>
        <v>-7.4353256388918251E-4</v>
      </c>
      <c r="AW82">
        <v>79</v>
      </c>
      <c r="AX82">
        <f>IF(Z82&gt;0, (R82*SUMPRODUCT(K82:$K$98, X82:$X$98)-K82*$AZ$3)/Z82, 0)</f>
        <v>-3.7234878075565293E+17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8"/>
        <v>1000000</v>
      </c>
      <c r="S83">
        <f t="shared" si="29"/>
        <v>-1.9179743942706132E+18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-11.326292551113056</v>
      </c>
      <c r="AC83">
        <f t="shared" si="30"/>
        <v>-10.112761206350982</v>
      </c>
      <c r="AE83">
        <f t="shared" si="31"/>
        <v>0</v>
      </c>
      <c r="AF83">
        <f t="shared" si="32"/>
        <v>0</v>
      </c>
      <c r="AG83">
        <f t="shared" si="32"/>
        <v>-6.5907822052785834E-17</v>
      </c>
      <c r="AH83">
        <f t="shared" si="33"/>
        <v>-2.484169232981239E-11</v>
      </c>
      <c r="AI83">
        <f t="shared" si="34"/>
        <v>-2.4841758237634442E-11</v>
      </c>
      <c r="AJ83">
        <f t="shared" si="35"/>
        <v>-1.2135313447620746</v>
      </c>
      <c r="AK83">
        <f t="shared" si="49"/>
        <v>-0.79284047857791395</v>
      </c>
      <c r="AL83">
        <f t="shared" si="26"/>
        <v>-2.0063718233648302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-7.3389462480405758E-15</v>
      </c>
      <c r="AR83">
        <f t="shared" si="36"/>
        <v>-7.3389657190958047E-15</v>
      </c>
      <c r="AS83">
        <f t="shared" si="36"/>
        <v>-3.5851185946913789E-4</v>
      </c>
      <c r="AT83">
        <f t="shared" si="36"/>
        <v>-2.3422774818651089E-4</v>
      </c>
      <c r="AU83">
        <f t="shared" si="23"/>
        <v>-5.9273960766298775E-4</v>
      </c>
      <c r="AW83">
        <v>80</v>
      </c>
      <c r="AX83">
        <f>IF(Z83&gt;0, (R83*SUMPRODUCT(K83:$K$98, X83:$X$98)-K83*$AZ$3)/Z83, 0)</f>
        <v>-1.9179743942706132E+18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8"/>
        <v>1000000</v>
      </c>
      <c r="S84">
        <f t="shared" si="29"/>
        <v>-1.01338282511104E+19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-10.112761206350982</v>
      </c>
      <c r="AC84">
        <f t="shared" si="30"/>
        <v>-9.0292510770990972</v>
      </c>
      <c r="AE84">
        <f t="shared" si="31"/>
        <v>0</v>
      </c>
      <c r="AF84">
        <f t="shared" si="32"/>
        <v>0</v>
      </c>
      <c r="AG84">
        <f t="shared" si="32"/>
        <v>-1.1137512464884298E-17</v>
      </c>
      <c r="AH84">
        <f t="shared" si="33"/>
        <v>-4.3288985093898936E-12</v>
      </c>
      <c r="AI84">
        <f t="shared" si="34"/>
        <v>-4.3289096469023582E-12</v>
      </c>
      <c r="AJ84">
        <f t="shared" si="35"/>
        <v>-1.0835101292518843</v>
      </c>
      <c r="AK84">
        <f t="shared" si="49"/>
        <v>-0.70789328444456878</v>
      </c>
      <c r="AL84">
        <f t="shared" si="26"/>
        <v>-1.7914034137007819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-1.1418575018045698E-15</v>
      </c>
      <c r="AR84">
        <f t="shared" si="36"/>
        <v>-1.1418604396078313E-15</v>
      </c>
      <c r="AS84">
        <f t="shared" si="36"/>
        <v>-2.8580345939823701E-4</v>
      </c>
      <c r="AT84">
        <f t="shared" si="36"/>
        <v>-1.8672492680684932E-4</v>
      </c>
      <c r="AU84">
        <f t="shared" si="23"/>
        <v>-4.7252838620622818E-4</v>
      </c>
      <c r="AW84">
        <v>81</v>
      </c>
      <c r="AX84">
        <f>IF(Z84&gt;0, (R84*SUMPRODUCT(K84:$K$98, X84:$X$98)-K84*$AZ$3)/Z84, 0)</f>
        <v>-1.01338282511104E+19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8"/>
        <v>1000000</v>
      </c>
      <c r="S85">
        <f t="shared" si="29"/>
        <v>-5.4965597972814774E+19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-9.0292510770990972</v>
      </c>
      <c r="AC85">
        <f t="shared" si="30"/>
        <v>-8.0618313188384807</v>
      </c>
      <c r="AE85">
        <f t="shared" si="31"/>
        <v>0</v>
      </c>
      <c r="AF85">
        <f t="shared" si="32"/>
        <v>0</v>
      </c>
      <c r="AG85">
        <f t="shared" si="32"/>
        <v>-1.8333811547965309E-18</v>
      </c>
      <c r="AH85">
        <f t="shared" si="33"/>
        <v>-7.3542049483511394E-13</v>
      </c>
      <c r="AI85">
        <f t="shared" si="34"/>
        <v>-7.354223282162687E-13</v>
      </c>
      <c r="AJ85">
        <f t="shared" si="35"/>
        <v>-0.96741975826061655</v>
      </c>
      <c r="AK85">
        <f t="shared" si="49"/>
        <v>-0.6320475753969369</v>
      </c>
      <c r="AL85">
        <f t="shared" si="26"/>
        <v>-1.5994673336582887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-1.7320172440823251E-16</v>
      </c>
      <c r="AR85">
        <f t="shared" si="36"/>
        <v>-1.7320215619491746E-16</v>
      </c>
      <c r="AS85">
        <f t="shared" si="36"/>
        <v>-2.2784076801517748E-4</v>
      </c>
      <c r="AT85">
        <f t="shared" si="36"/>
        <v>-1.4885596843658281E-4</v>
      </c>
      <c r="AU85">
        <f t="shared" si="23"/>
        <v>-3.7669673645193344E-4</v>
      </c>
      <c r="AW85">
        <v>82</v>
      </c>
      <c r="AX85">
        <f>IF(Z85&gt;0, (R85*SUMPRODUCT(K85:$K$98, X85:$X$98)-K85*$AZ$3)/Z85, 0)</f>
        <v>-5.4965597972814774E+19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8"/>
        <v>1000000</v>
      </c>
      <c r="S86">
        <f t="shared" si="29"/>
        <v>-3.063274542691017E+20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-8.0618313188384807</v>
      </c>
      <c r="AC86">
        <f t="shared" si="30"/>
        <v>-7.1980636775343569</v>
      </c>
      <c r="AE86">
        <f t="shared" si="31"/>
        <v>0</v>
      </c>
      <c r="AF86">
        <f t="shared" si="32"/>
        <v>0</v>
      </c>
      <c r="AG86">
        <f t="shared" si="32"/>
        <v>-2.9372423109728122E-19</v>
      </c>
      <c r="AH86">
        <f t="shared" si="33"/>
        <v>-1.2170584897210275E-13</v>
      </c>
      <c r="AI86">
        <f t="shared" si="34"/>
        <v>-1.2170614269633385E-13</v>
      </c>
      <c r="AJ86">
        <f t="shared" si="35"/>
        <v>-0.86376764130412376</v>
      </c>
      <c r="AK86">
        <f t="shared" si="49"/>
        <v>-0.56432819231869369</v>
      </c>
      <c r="AL86">
        <f t="shared" si="26"/>
        <v>-1.428095833622939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-2.5592334905894193E-17</v>
      </c>
      <c r="AR86">
        <f t="shared" si="36"/>
        <v>-2.5592396670295461E-17</v>
      </c>
      <c r="AS86">
        <f t="shared" si="36"/>
        <v>-1.8163326531822223E-4</v>
      </c>
      <c r="AT86">
        <f t="shared" si="36"/>
        <v>-1.1866706667457174E-4</v>
      </c>
      <c r="AU86">
        <f t="shared" si="23"/>
        <v>-3.0030033199281956E-4</v>
      </c>
      <c r="AW86">
        <v>83</v>
      </c>
      <c r="AX86">
        <f>IF(Z86&gt;0, (R86*SUMPRODUCT(K86:$K$98, X86:$X$98)-K86*$AZ$3)/Z86, 0)</f>
        <v>-3.063274542691017E+20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8"/>
        <v>1000000</v>
      </c>
      <c r="S87">
        <f t="shared" si="29"/>
        <v>-1.7555119863821042E+21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-7.1980636775343569</v>
      </c>
      <c r="AC87">
        <f t="shared" si="30"/>
        <v>-6.4268425692271043</v>
      </c>
      <c r="AE87">
        <f t="shared" si="31"/>
        <v>0</v>
      </c>
      <c r="AF87">
        <f t="shared" si="32"/>
        <v>0</v>
      </c>
      <c r="AG87">
        <f t="shared" si="32"/>
        <v>-4.5761881854706405E-20</v>
      </c>
      <c r="AH87">
        <f t="shared" si="33"/>
        <v>-1.9602008554528159E-14</v>
      </c>
      <c r="AI87">
        <f t="shared" si="34"/>
        <v>-1.9602054316410013E-14</v>
      </c>
      <c r="AJ87">
        <f t="shared" si="35"/>
        <v>-0.77122110830725266</v>
      </c>
      <c r="AK87">
        <f t="shared" si="49"/>
        <v>-0.50386445742740504</v>
      </c>
      <c r="AL87">
        <f t="shared" si="26"/>
        <v>-1.2750855657346774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-3.6802812741349081E-18</v>
      </c>
      <c r="AR87">
        <f t="shared" si="36"/>
        <v>-3.680289865937957E-18</v>
      </c>
      <c r="AS87">
        <f t="shared" si="36"/>
        <v>-1.4479692707128672E-4</v>
      </c>
      <c r="AT87">
        <f t="shared" si="36"/>
        <v>-9.4600659019907312E-5</v>
      </c>
      <c r="AU87">
        <f t="shared" si="23"/>
        <v>-2.3939758609119771E-4</v>
      </c>
      <c r="AW87">
        <v>84</v>
      </c>
      <c r="AX87">
        <f>IF(Z87&gt;0, (R87*SUMPRODUCT(K87:$K$98, X87:$X$98)-K87*$AZ$3)/Z87, 0)</f>
        <v>-1.7555119863821042E+21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8"/>
        <v>1000000</v>
      </c>
      <c r="S88">
        <f t="shared" si="29"/>
        <v>-1.0352296206285945E+22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-6.4268425692271043</v>
      </c>
      <c r="AC88">
        <f t="shared" si="30"/>
        <v>-5.7382522939527716</v>
      </c>
      <c r="AE88">
        <f t="shared" si="31"/>
        <v>0</v>
      </c>
      <c r="AF88">
        <f t="shared" si="32"/>
        <v>0</v>
      </c>
      <c r="AG88">
        <f t="shared" si="32"/>
        <v>-6.9287192179505159E-21</v>
      </c>
      <c r="AH88">
        <f t="shared" si="33"/>
        <v>-3.0700435054567057E-15</v>
      </c>
      <c r="AI88">
        <f t="shared" si="34"/>
        <v>-3.0700504341759237E-15</v>
      </c>
      <c r="AJ88">
        <f t="shared" si="35"/>
        <v>-0.6885902752743327</v>
      </c>
      <c r="AK88">
        <f t="shared" si="49"/>
        <v>-0.44987897984589736</v>
      </c>
      <c r="AL88">
        <f t="shared" si="26"/>
        <v>-1.1384692551202331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-5.1464403655378069E-19</v>
      </c>
      <c r="AR88">
        <f t="shared" si="36"/>
        <v>-5.1464519804351863E-19</v>
      </c>
      <c r="AS88">
        <f t="shared" si="36"/>
        <v>-1.1543122374943136E-4</v>
      </c>
      <c r="AT88">
        <f t="shared" si="36"/>
        <v>-7.541506618296183E-5</v>
      </c>
      <c r="AU88">
        <f t="shared" si="23"/>
        <v>-1.9084628993239371E-4</v>
      </c>
      <c r="AW88">
        <v>85</v>
      </c>
      <c r="AX88">
        <f>IF(Z88&gt;0, (R88*SUMPRODUCT(K88:$K$98, X88:$X$98)-K88*$AZ$3)/Z88, 0)</f>
        <v>-1.0352296206285945E+22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8"/>
        <v>1000000</v>
      </c>
      <c r="S89">
        <f t="shared" si="29"/>
        <v>-6.3174689961492122E+22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-5.7382522939527716</v>
      </c>
      <c r="AC89">
        <f t="shared" si="30"/>
        <v>-5.1234395481721169</v>
      </c>
      <c r="AE89">
        <f t="shared" si="31"/>
        <v>0</v>
      </c>
      <c r="AF89">
        <f t="shared" si="32"/>
        <v>0</v>
      </c>
      <c r="AG89">
        <f t="shared" si="32"/>
        <v>-1.0137444978548942E-21</v>
      </c>
      <c r="AH89">
        <f t="shared" si="33"/>
        <v>-4.6765500223328929E-16</v>
      </c>
      <c r="AI89">
        <f t="shared" si="34"/>
        <v>-4.6765601597778709E-16</v>
      </c>
      <c r="AJ89">
        <f t="shared" si="35"/>
        <v>-0.6148127457806547</v>
      </c>
      <c r="AK89">
        <f t="shared" si="49"/>
        <v>-0.40167766057669407</v>
      </c>
      <c r="AL89">
        <f t="shared" si="26"/>
        <v>-1.0164904063573492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-6.9995476807962751E-20</v>
      </c>
      <c r="AR89">
        <f t="shared" si="36"/>
        <v>-6.9995628538467398E-20</v>
      </c>
      <c r="AS89">
        <f t="shared" si="36"/>
        <v>-9.2021064851268688E-5</v>
      </c>
      <c r="AT89">
        <f t="shared" si="36"/>
        <v>-6.0120429036162161E-5</v>
      </c>
      <c r="AU89">
        <f t="shared" si="23"/>
        <v>-1.521414938874309E-4</v>
      </c>
      <c r="AW89">
        <v>86</v>
      </c>
      <c r="AX89">
        <f>IF(Z89&gt;0, (R89*SUMPRODUCT(K89:$K$98, X89:$X$98)-K89*$AZ$3)/Z89, 0)</f>
        <v>-6.3174689961492122E+22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8"/>
        <v>1000000</v>
      </c>
      <c r="S90">
        <f t="shared" si="29"/>
        <v>-3.9936080137209582E+23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-5.1234395481721169</v>
      </c>
      <c r="AC90">
        <f t="shared" si="30"/>
        <v>-4.574499596582247</v>
      </c>
      <c r="AE90">
        <f t="shared" si="31"/>
        <v>0</v>
      </c>
      <c r="AF90">
        <f t="shared" si="32"/>
        <v>0</v>
      </c>
      <c r="AG90">
        <f t="shared" si="32"/>
        <v>-1.4318191660478139E-22</v>
      </c>
      <c r="AH90">
        <f t="shared" si="33"/>
        <v>-6.8834010901725115E-17</v>
      </c>
      <c r="AI90">
        <f t="shared" si="34"/>
        <v>-6.8834154083641724E-17</v>
      </c>
      <c r="AJ90">
        <f t="shared" si="35"/>
        <v>-0.54893995158986986</v>
      </c>
      <c r="AK90">
        <f t="shared" si="49"/>
        <v>-0.35864076837204822</v>
      </c>
      <c r="AL90">
        <f t="shared" si="26"/>
        <v>-0.90758071996191814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-9.1987633409970188E-21</v>
      </c>
      <c r="AR90">
        <f t="shared" si="36"/>
        <v>-9.1987824753834707E-21</v>
      </c>
      <c r="AS90">
        <f t="shared" si="36"/>
        <v>-7.335862950515674E-5</v>
      </c>
      <c r="AT90">
        <f t="shared" si="36"/>
        <v>-4.792763794336906E-5</v>
      </c>
      <c r="AU90">
        <f t="shared" si="23"/>
        <v>-1.2128626744852581E-4</v>
      </c>
      <c r="AW90">
        <v>87</v>
      </c>
      <c r="AX90">
        <f>IF(Z90&gt;0, (R90*SUMPRODUCT(K90:$K$98, X90:$X$98)-K90*$AZ$3)/Z90, 0)</f>
        <v>-3.9936080137209582E+23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8"/>
        <v>1000000</v>
      </c>
      <c r="S91">
        <f t="shared" si="29"/>
        <v>-2.6179131173936075E+24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-4.574499596582247</v>
      </c>
      <c r="AC91">
        <f t="shared" si="30"/>
        <v>-4.0843746398055778</v>
      </c>
      <c r="AE91">
        <f t="shared" si="31"/>
        <v>0</v>
      </c>
      <c r="AF91">
        <f t="shared" si="32"/>
        <v>0</v>
      </c>
      <c r="AG91">
        <f t="shared" si="32"/>
        <v>-1.9502054005672934E-23</v>
      </c>
      <c r="AH91">
        <f t="shared" si="33"/>
        <v>-9.7798434746448508E-18</v>
      </c>
      <c r="AI91">
        <f t="shared" si="34"/>
        <v>-9.7798629766988571E-18</v>
      </c>
      <c r="AJ91">
        <f t="shared" si="35"/>
        <v>-0.49012495677666923</v>
      </c>
      <c r="AK91">
        <f t="shared" si="49"/>
        <v>-0.32021497176075731</v>
      </c>
      <c r="AL91">
        <f t="shared" si="26"/>
        <v>-0.81033992853742653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-1.1669177631702105E-21</v>
      </c>
      <c r="AR91">
        <f t="shared" si="36"/>
        <v>-1.1669200901290517E-21</v>
      </c>
      <c r="AS91">
        <f t="shared" si="36"/>
        <v>-5.8481050307044559E-5</v>
      </c>
      <c r="AT91">
        <f t="shared" si="36"/>
        <v>-3.8207619533935785E-5</v>
      </c>
      <c r="AU91">
        <f t="shared" si="23"/>
        <v>-9.6688669840980351E-5</v>
      </c>
      <c r="AW91">
        <v>88</v>
      </c>
      <c r="AX91">
        <f>IF(Z91&gt;0, (R91*SUMPRODUCT(K91:$K$98, X91:$X$98)-K91*$AZ$3)/Z91, 0)</f>
        <v>-2.6179131173936075E+24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8"/>
        <v>1000000</v>
      </c>
      <c r="S92">
        <f t="shared" si="29"/>
        <v>-1.7814486547846519E+25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-4.0843746398055778</v>
      </c>
      <c r="AC92">
        <f t="shared" si="30"/>
        <v>-3.6467630712549797</v>
      </c>
      <c r="AE92">
        <f t="shared" si="31"/>
        <v>0</v>
      </c>
      <c r="AF92">
        <f t="shared" si="32"/>
        <v>0</v>
      </c>
      <c r="AG92">
        <f t="shared" si="32"/>
        <v>-2.55884660319877E-24</v>
      </c>
      <c r="AH92">
        <f t="shared" si="33"/>
        <v>-1.3398549489933947E-18</v>
      </c>
      <c r="AI92">
        <f t="shared" si="34"/>
        <v>-1.3398575078399978E-18</v>
      </c>
      <c r="AJ92">
        <f t="shared" si="35"/>
        <v>-0.43761156855059813</v>
      </c>
      <c r="AK92">
        <f t="shared" si="49"/>
        <v>-0.28590622478639049</v>
      </c>
      <c r="AL92">
        <f t="shared" si="26"/>
        <v>-0.72351779333698862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-1.4274079423311437E-22</v>
      </c>
      <c r="AR92">
        <f t="shared" si="36"/>
        <v>-1.427410668385906E-22</v>
      </c>
      <c r="AS92">
        <f t="shared" si="36"/>
        <v>-4.6620735257529209E-5</v>
      </c>
      <c r="AT92">
        <f t="shared" si="36"/>
        <v>-3.0458880368252384E-5</v>
      </c>
      <c r="AU92">
        <f t="shared" si="23"/>
        <v>-7.7079615625781593E-5</v>
      </c>
      <c r="AW92">
        <v>89</v>
      </c>
      <c r="AX92">
        <f>IF(Z92&gt;0, (R92*SUMPRODUCT(K92:$K$98, X92:$X$98)-K92*$AZ$3)/Z92, 0)</f>
        <v>-1.7814486547846519E+25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8"/>
        <v>1000000</v>
      </c>
      <c r="S93">
        <f t="shared" si="29"/>
        <v>-1.2597667605113001E+26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-3.6467630712549797</v>
      </c>
      <c r="AC93">
        <f t="shared" si="30"/>
        <v>-3.2560384564776603</v>
      </c>
      <c r="AE93">
        <f t="shared" si="31"/>
        <v>0</v>
      </c>
      <c r="AF93">
        <f t="shared" si="32"/>
        <v>0</v>
      </c>
      <c r="AG93">
        <f t="shared" si="32"/>
        <v>-3.2307949361556179E-25</v>
      </c>
      <c r="AH93">
        <f t="shared" si="33"/>
        <v>-1.7681429148409764E-19</v>
      </c>
      <c r="AI93">
        <f t="shared" si="34"/>
        <v>-1.7681461456359125E-19</v>
      </c>
      <c r="AJ93">
        <f t="shared" si="35"/>
        <v>-0.39072461477731935</v>
      </c>
      <c r="AK93">
        <f t="shared" si="49"/>
        <v>-0.25527341498784861</v>
      </c>
      <c r="AL93">
        <f t="shared" si="26"/>
        <v>-0.64599802976516796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-1.6818593215982296E-23</v>
      </c>
      <c r="AR93">
        <f t="shared" si="36"/>
        <v>-1.6818623947336273E-23</v>
      </c>
      <c r="AS93">
        <f t="shared" si="36"/>
        <v>-3.7165764714229237E-5</v>
      </c>
      <c r="AT93">
        <f t="shared" si="36"/>
        <v>-2.4281632946629767E-5</v>
      </c>
      <c r="AU93">
        <f t="shared" si="23"/>
        <v>-6.1447397660859004E-5</v>
      </c>
      <c r="AW93">
        <v>90</v>
      </c>
      <c r="AX93">
        <f>IF(Z93&gt;0, (R93*SUMPRODUCT(K93:$K$98, X93:$X$98)-K93*$AZ$3)/Z93, 0)</f>
        <v>-1.2597667605113001E+26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8"/>
        <v>1000000</v>
      </c>
      <c r="S94">
        <f t="shared" si="29"/>
        <v>-9.2700819316793393E+26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-3.2560384564776603</v>
      </c>
      <c r="AC94">
        <f t="shared" si="30"/>
        <v>-2.907177193283625</v>
      </c>
      <c r="AE94">
        <f t="shared" si="31"/>
        <v>0</v>
      </c>
      <c r="AF94">
        <f t="shared" si="32"/>
        <v>0</v>
      </c>
      <c r="AG94">
        <f t="shared" si="32"/>
        <v>-3.9201071990376811E-26</v>
      </c>
      <c r="AH94">
        <f t="shared" si="33"/>
        <v>-2.2451810135122348E-20</v>
      </c>
      <c r="AI94">
        <f t="shared" si="34"/>
        <v>-2.245184933619434E-20</v>
      </c>
      <c r="AJ94">
        <f t="shared" si="35"/>
        <v>-0.34886126319403532</v>
      </c>
      <c r="AK94">
        <f t="shared" si="49"/>
        <v>-0.22792269195343626</v>
      </c>
      <c r="AL94">
        <f t="shared" si="26"/>
        <v>-0.57678395514747161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-1.9068021799657355E-24</v>
      </c>
      <c r="AR94">
        <f t="shared" si="36"/>
        <v>-1.9068055092603038E-24</v>
      </c>
      <c r="AS94">
        <f t="shared" si="36"/>
        <v>-2.9628320084685311E-5</v>
      </c>
      <c r="AT94">
        <f t="shared" si="36"/>
        <v>-1.9357169121994391E-5</v>
      </c>
      <c r="AU94">
        <f t="shared" si="23"/>
        <v>-4.8985489206679702E-5</v>
      </c>
      <c r="AW94">
        <v>91</v>
      </c>
      <c r="AX94">
        <f>IF(Z94&gt;0, (R94*SUMPRODUCT(K94:$K$98, X94:$X$98)-K94*$AZ$3)/Z94, 0)</f>
        <v>-9.2700819316793393E+26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8"/>
        <v>1000000</v>
      </c>
      <c r="S95">
        <f t="shared" si="29"/>
        <v>-7.1099869983641997E+27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-2.907177193283625</v>
      </c>
      <c r="AC95">
        <f t="shared" si="30"/>
        <v>-2.5956939225746649</v>
      </c>
      <c r="AE95">
        <f t="shared" si="31"/>
        <v>0</v>
      </c>
      <c r="AF95">
        <f t="shared" si="32"/>
        <v>0</v>
      </c>
      <c r="AG95">
        <f t="shared" si="32"/>
        <v>-4.563464608254309E-27</v>
      </c>
      <c r="AH95">
        <f t="shared" si="33"/>
        <v>-2.7396477329774987E-21</v>
      </c>
      <c r="AI95">
        <f t="shared" si="34"/>
        <v>-2.7396522964421069E-21</v>
      </c>
      <c r="AJ95">
        <f t="shared" si="35"/>
        <v>-0.31148327070896009</v>
      </c>
      <c r="AK95">
        <f t="shared" si="49"/>
        <v>-0.20350240352985377</v>
      </c>
      <c r="AL95">
        <f t="shared" si="26"/>
        <v>-0.51498567423881392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-2.0774519158000984E-25</v>
      </c>
      <c r="AR95">
        <f t="shared" si="36"/>
        <v>-2.0774553762370658E-25</v>
      </c>
      <c r="AS95">
        <f t="shared" si="36"/>
        <v>-2.3619515373633058E-5</v>
      </c>
      <c r="AT95">
        <f t="shared" si="36"/>
        <v>-1.5431416710773586E-5</v>
      </c>
      <c r="AU95">
        <f t="shared" si="23"/>
        <v>-3.9050932084406647E-5</v>
      </c>
      <c r="AW95">
        <v>92</v>
      </c>
      <c r="AX95">
        <f>IF(Z95&gt;0, (R95*SUMPRODUCT(K95:$K$98, X95:$X$98)-K95*$AZ$3)/Z95, 0)</f>
        <v>-7.1099869983641997E+27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8"/>
        <v>1000000</v>
      </c>
      <c r="S96">
        <f t="shared" si="29"/>
        <v>-5.6940884065028191E+28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-2.5956939225746649</v>
      </c>
      <c r="AC96">
        <f t="shared" si="30"/>
        <v>-2.3175838594416649</v>
      </c>
      <c r="AE96">
        <f t="shared" si="31"/>
        <v>0</v>
      </c>
      <c r="AF96">
        <f t="shared" si="32"/>
        <v>0</v>
      </c>
      <c r="AG96">
        <f t="shared" si="32"/>
        <v>-5.0876973054960713E-28</v>
      </c>
      <c r="AH96">
        <f t="shared" si="33"/>
        <v>-3.2072481852977271E-22</v>
      </c>
      <c r="AI96">
        <f t="shared" si="34"/>
        <v>-3.2072532729950325E-22</v>
      </c>
      <c r="AJ96">
        <f t="shared" si="35"/>
        <v>-0.27811006313300002</v>
      </c>
      <c r="AK96">
        <f t="shared" si="49"/>
        <v>-0.18169857458022656</v>
      </c>
      <c r="AL96">
        <f t="shared" si="26"/>
        <v>-0.45980863771322655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-2.1714548392712346E-26</v>
      </c>
      <c r="AR96">
        <f t="shared" si="36"/>
        <v>-2.1714582838767955E-26</v>
      </c>
      <c r="AS96">
        <f t="shared" si="36"/>
        <v>-1.8829333046582468E-5</v>
      </c>
      <c r="AT96">
        <f t="shared" si="36"/>
        <v>-1.2301830923767204E-5</v>
      </c>
      <c r="AU96">
        <f t="shared" si="23"/>
        <v>-3.1131163970349672E-5</v>
      </c>
      <c r="AW96">
        <v>93</v>
      </c>
      <c r="AX96">
        <f>IF(Z96&gt;0, (R96*SUMPRODUCT(K96:$K$98, X96:$X$98)-K96*$AZ$3)/Z96, 0)</f>
        <v>-5.6940884065028191E+28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8"/>
        <v>1000000</v>
      </c>
      <c r="S97">
        <f t="shared" si="29"/>
        <v>-4.7708724383259446E+29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-2.3175838594416649</v>
      </c>
      <c r="AC97">
        <f t="shared" si="30"/>
        <v>-2.0692713030729148</v>
      </c>
      <c r="AE97">
        <f t="shared" si="31"/>
        <v>0</v>
      </c>
      <c r="AF97">
        <f t="shared" si="32"/>
        <v>0</v>
      </c>
      <c r="AG97">
        <f t="shared" si="32"/>
        <v>-5.4216270970949578E-29</v>
      </c>
      <c r="AH97">
        <f t="shared" si="33"/>
        <v>-3.5957260981852916E-23</v>
      </c>
      <c r="AI97">
        <f t="shared" si="34"/>
        <v>-3.5957315198123888E-23</v>
      </c>
      <c r="AJ97">
        <f t="shared" si="35"/>
        <v>-0.24831255636875005</v>
      </c>
      <c r="AK97">
        <f t="shared" si="49"/>
        <v>-0.16223087016091656</v>
      </c>
      <c r="AL97">
        <f t="shared" si="26"/>
        <v>-0.41054342652966658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-2.1736359738652171E-27</v>
      </c>
      <c r="AR97">
        <f t="shared" si="36"/>
        <v>-2.1736392512682713E-27</v>
      </c>
      <c r="AS97">
        <f t="shared" si="36"/>
        <v>-1.5010629023104647E-5</v>
      </c>
      <c r="AT97">
        <f t="shared" si="36"/>
        <v>-9.8069442950950281E-6</v>
      </c>
      <c r="AU97">
        <f t="shared" si="23"/>
        <v>-2.4817573318199674E-5</v>
      </c>
      <c r="AW97">
        <v>94</v>
      </c>
      <c r="AX97">
        <f>IF(Z97&gt;0, (R97*SUMPRODUCT(K97:$K$98, X97:$X$98)-K97*$AZ$3)/Z97, 0)</f>
        <v>-4.7708724383259446E+29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-2.0692713030729148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-4.3373016776759666E-24</v>
      </c>
      <c r="AI98">
        <f t="shared" si="34"/>
        <v>-4.3373016776759666E-24</v>
      </c>
      <c r="AJ98">
        <f t="shared" si="35"/>
        <v>-2.0692713030729148</v>
      </c>
      <c r="AK98">
        <f t="shared" si="49"/>
        <v>-0.14484899121510406</v>
      </c>
      <c r="AL98">
        <f t="shared" si="26"/>
        <v>-2.2141202942880187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-2.3410021813467424E-28</v>
      </c>
      <c r="AR98">
        <f t="shared" si="36"/>
        <v>-2.3410021813467424E-28</v>
      </c>
      <c r="AS98">
        <f t="shared" si="36"/>
        <v>-1.1168622785048087E-4</v>
      </c>
      <c r="AT98">
        <f t="shared" si="36"/>
        <v>-7.8180359495336623E-6</v>
      </c>
      <c r="AU98">
        <f t="shared" si="36"/>
        <v>-1.1950426380001452E-4</v>
      </c>
      <c r="AW98">
        <v>95</v>
      </c>
    </row>
    <row r="100" spans="5:50" x14ac:dyDescent="0.25">
      <c r="AN100" s="8">
        <f t="shared" ref="AN100:AU100" si="50">SUM(AN3:AN98)</f>
        <v>66799.261740103873</v>
      </c>
      <c r="AO100" s="8">
        <f t="shared" si="50"/>
        <v>-6679.9261740103875</v>
      </c>
      <c r="AP100" s="8">
        <f t="shared" si="50"/>
        <v>-224.97501429661665</v>
      </c>
      <c r="AQ100" s="8">
        <f t="shared" si="50"/>
        <v>-34230.81379838509</v>
      </c>
      <c r="AR100" s="8">
        <f t="shared" si="50"/>
        <v>25663.546753411792</v>
      </c>
      <c r="AS100" s="8">
        <f t="shared" si="50"/>
        <v>-8565.5192254185167</v>
      </c>
      <c r="AT100" s="8">
        <f t="shared" si="50"/>
        <v>3136.1392640308673</v>
      </c>
      <c r="AU100" s="8">
        <f t="shared" si="50"/>
        <v>20234.166792024134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84A3-B8B5-4D05-83FD-2FE77757EC6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147724.42884623382</v>
      </c>
      <c r="K3">
        <v>1</v>
      </c>
      <c r="L3" s="2">
        <v>0</v>
      </c>
      <c r="O3">
        <f>$C$3</f>
        <v>147724.42884623382</v>
      </c>
      <c r="P3">
        <f>O3*C5</f>
        <v>14772.442884623382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147724.42884623382</v>
      </c>
      <c r="AF3">
        <f t="shared" ref="AF3:AG34" si="4">-$Z3*P3</f>
        <v>-14772.442884623382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132851.98596161042</v>
      </c>
      <c r="AJ3">
        <f t="shared" ref="AJ3:AJ66" si="7">AB3-AC3</f>
        <v>0</v>
      </c>
      <c r="AL3">
        <f t="shared" ref="AL3:AL34" si="8">SUM(AI3:AK3)</f>
        <v>132851.98596161042</v>
      </c>
      <c r="AN3">
        <f t="shared" ref="AN3:AU34" si="9">AE3*$K3</f>
        <v>147724.42884623382</v>
      </c>
      <c r="AO3">
        <f t="shared" si="9"/>
        <v>-14772.442884623382</v>
      </c>
      <c r="AP3">
        <f t="shared" si="9"/>
        <v>-100</v>
      </c>
      <c r="AQ3">
        <f t="shared" si="9"/>
        <v>0</v>
      </c>
      <c r="AR3">
        <f t="shared" si="9"/>
        <v>132851.98596161042</v>
      </c>
      <c r="AS3">
        <f t="shared" si="9"/>
        <v>0</v>
      </c>
      <c r="AT3">
        <f t="shared" si="9"/>
        <v>0</v>
      </c>
      <c r="AU3">
        <f t="shared" si="9"/>
        <v>132851.98596161042</v>
      </c>
      <c r="AW3">
        <v>0</v>
      </c>
      <c r="AX3">
        <f>IF(Z3&gt;0, (R3*SUMPRODUCT(K3:$K$98, X3:$X$98)-K3*$AZ$3)/Z3, 0)</f>
        <v>0</v>
      </c>
      <c r="AZ3">
        <f>C6*SUMPRODUCT(X4:X89, K4:K89)/1</f>
        <v>75630.045137516616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1000000</v>
      </c>
      <c r="S4">
        <f t="shared" si="1"/>
        <v>5130.9367374105677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5073.0480878696253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-1282.277</v>
      </c>
      <c r="AI4">
        <f t="shared" si="6"/>
        <v>-1282.277</v>
      </c>
      <c r="AJ4">
        <f t="shared" si="7"/>
        <v>-5073.0480878696253</v>
      </c>
      <c r="AK4">
        <f>G4*SUM(AB4, AE4:AF4)</f>
        <v>0</v>
      </c>
      <c r="AL4">
        <f t="shared" si="8"/>
        <v>-6355.3250878696253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-1196.2655098423361</v>
      </c>
      <c r="AR4">
        <f t="shared" si="9"/>
        <v>-1196.2655098423361</v>
      </c>
      <c r="AS4">
        <f t="shared" si="9"/>
        <v>-4732.7624665263784</v>
      </c>
      <c r="AT4">
        <f t="shared" si="9"/>
        <v>0</v>
      </c>
      <c r="AU4">
        <f t="shared" si="9"/>
        <v>-5929.0279763687149</v>
      </c>
      <c r="AW4">
        <v>1</v>
      </c>
      <c r="AX4">
        <f>IF(Z4&gt;0, (R4*SUMPRODUCT(K4:$K$98, X4:$X$98)-K4*$AZ$3)/Z4, 0)</f>
        <v>5130.9367374105677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1000000</v>
      </c>
      <c r="S5">
        <f t="shared" si="1"/>
        <v>9986.4898320916145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5073.0480878696253</v>
      </c>
      <c r="AC5">
        <f t="shared" si="2"/>
        <v>9761.9216536623571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-1317.7441955776628</v>
      </c>
      <c r="AI5">
        <f t="shared" si="6"/>
        <v>-1329.9631055973432</v>
      </c>
      <c r="AJ5">
        <f t="shared" si="7"/>
        <v>-4688.8735657927318</v>
      </c>
      <c r="AK5">
        <f>G5*SUM(AB5, AE5:AF5)</f>
        <v>207.99497160265466</v>
      </c>
      <c r="AL5">
        <f t="shared" si="8"/>
        <v>-5810.8416997874201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-1126.8136268796561</v>
      </c>
      <c r="AR5">
        <f t="shared" si="9"/>
        <v>-1137.2621148047017</v>
      </c>
      <c r="AS5">
        <f t="shared" si="9"/>
        <v>-4009.4933799612895</v>
      </c>
      <c r="AT5">
        <f t="shared" si="9"/>
        <v>177.85816785296203</v>
      </c>
      <c r="AU5">
        <f t="shared" si="9"/>
        <v>-4968.8973269130292</v>
      </c>
      <c r="AW5">
        <v>2</v>
      </c>
      <c r="AX5">
        <f>IF(Z5&gt;0, (R5*SUMPRODUCT(K5:$K$98, X5:$X$98)-K5*$AZ$3)/Z5, 0)</f>
        <v>9986.4898320916145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1000000</v>
      </c>
      <c r="S6">
        <f t="shared" si="1"/>
        <v>15486.032673212268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9761.9216536623571</v>
      </c>
      <c r="AC6">
        <f t="shared" si="2"/>
        <v>14965.190652114499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-1370.6919106748931</v>
      </c>
      <c r="AI6">
        <f t="shared" si="6"/>
        <v>-1382.7714979454931</v>
      </c>
      <c r="AJ6">
        <f t="shared" si="7"/>
        <v>-5203.2689984521421</v>
      </c>
      <c r="AK6">
        <f>G6*SUM(AB6, AE6:AF6)</f>
        <v>571.07241673924796</v>
      </c>
      <c r="AL6">
        <f t="shared" si="8"/>
        <v>-6014.9680796583871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-1057.3654872140087</v>
      </c>
      <c r="AR6">
        <f t="shared" si="9"/>
        <v>-1066.6838019864606</v>
      </c>
      <c r="AS6">
        <f t="shared" si="9"/>
        <v>-4013.8538914590767</v>
      </c>
      <c r="AT6">
        <f t="shared" si="9"/>
        <v>440.5309898288267</v>
      </c>
      <c r="AU6">
        <f t="shared" si="9"/>
        <v>-4640.0067036167102</v>
      </c>
      <c r="AW6">
        <v>3</v>
      </c>
      <c r="AX6">
        <f>IF(Z6&gt;0, (R6*SUMPRODUCT(K6:$K$98, X6:$X$98)-K6*$AZ$3)/Z6, 0)</f>
        <v>15486.032673212268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1000000</v>
      </c>
      <c r="S7">
        <f t="shared" si="1"/>
        <v>20065.718559110242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14965.190652114499</v>
      </c>
      <c r="AC7">
        <f t="shared" si="2"/>
        <v>19168.192681099383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-1432.6284202563668</v>
      </c>
      <c r="AI7">
        <f t="shared" si="6"/>
        <v>-1444.5693037990077</v>
      </c>
      <c r="AJ7">
        <f t="shared" si="7"/>
        <v>-4203.0020289848835</v>
      </c>
      <c r="AK7">
        <f>G7*SUM(AB7, AE7:AF7)</f>
        <v>734.79086101882183</v>
      </c>
      <c r="AL7">
        <f t="shared" si="8"/>
        <v>-4912.7804717650697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-1005.4989827093017</v>
      </c>
      <c r="AR7">
        <f t="shared" si="9"/>
        <v>-1013.8797645540644</v>
      </c>
      <c r="AS7">
        <f t="shared" si="9"/>
        <v>-2949.9025739787953</v>
      </c>
      <c r="AT7">
        <f t="shared" si="9"/>
        <v>515.71744132110996</v>
      </c>
      <c r="AU7">
        <f t="shared" si="9"/>
        <v>-3448.0648972117497</v>
      </c>
      <c r="AW7">
        <v>4</v>
      </c>
      <c r="AX7">
        <f>IF(Z7&gt;0, (R7*SUMPRODUCT(K7:$K$98, X7:$X$98)-K7*$AZ$3)/Z7, 0)</f>
        <v>20065.718559110242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1000000</v>
      </c>
      <c r="S8">
        <f t="shared" si="1"/>
        <v>22977.092481584201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19168.192681099383</v>
      </c>
      <c r="AC8">
        <f t="shared" si="2"/>
        <v>21695.508389378505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-1494.5763898965647</v>
      </c>
      <c r="AI8">
        <f t="shared" si="6"/>
        <v>-1506.3791823989054</v>
      </c>
      <c r="AJ8">
        <f t="shared" si="7"/>
        <v>-2527.3157082791222</v>
      </c>
      <c r="AK8">
        <f t="shared" ref="AK8:AK71" si="22">G8*SUM(AB8:AB8, AE8:AF8)</f>
        <v>408.28250410741686</v>
      </c>
      <c r="AL8">
        <f t="shared" si="8"/>
        <v>-3625.4123865706106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-979.16320593508556</v>
      </c>
      <c r="AR8">
        <f t="shared" si="9"/>
        <v>-986.89573819218776</v>
      </c>
      <c r="AS8">
        <f t="shared" si="9"/>
        <v>-1655.7564859564993</v>
      </c>
      <c r="AT8">
        <f t="shared" si="9"/>
        <v>267.48395622433878</v>
      </c>
      <c r="AU8">
        <f t="shared" si="9"/>
        <v>-2375.1682679243481</v>
      </c>
      <c r="AW8">
        <v>5</v>
      </c>
      <c r="AX8">
        <f>IF(Z8&gt;0, (R8*SUMPRODUCT(K8:$K$98, X8:$X$98)-K8*$AZ$3)/Z8, 0)</f>
        <v>22977.092481584201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1000000</v>
      </c>
      <c r="S9">
        <f t="shared" si="1"/>
        <v>25009.563929030421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21695.508389378505</v>
      </c>
      <c r="AC9">
        <f t="shared" si="2"/>
        <v>23339.478393604855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-1559.0412480915877</v>
      </c>
      <c r="AI9">
        <f t="shared" si="6"/>
        <v>-1570.7065246533039</v>
      </c>
      <c r="AJ9">
        <f t="shared" si="7"/>
        <v>-1643.9700042263503</v>
      </c>
      <c r="AK9">
        <f t="shared" si="22"/>
        <v>128.00349949733317</v>
      </c>
      <c r="AL9">
        <f t="shared" si="8"/>
        <v>-3086.6730293823211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-967.32360116395</v>
      </c>
      <c r="AR9">
        <f t="shared" si="9"/>
        <v>-974.56144515689459</v>
      </c>
      <c r="AS9">
        <f t="shared" si="9"/>
        <v>-1020.0185444999374</v>
      </c>
      <c r="AT9">
        <f t="shared" si="9"/>
        <v>79.421122595002814</v>
      </c>
      <c r="AU9">
        <f t="shared" si="9"/>
        <v>-1915.1588670618294</v>
      </c>
      <c r="AW9">
        <v>6</v>
      </c>
      <c r="AX9">
        <f>IF(Z9&gt;0, (R9*SUMPRODUCT(K9:$K$98, X9:$X$98)-K9*$AZ$3)/Z9, 0)</f>
        <v>25009.563929030421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1000000</v>
      </c>
      <c r="S10">
        <f t="shared" si="1"/>
        <v>26869.480613282441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23339.478393604855</v>
      </c>
      <c r="AC10">
        <f t="shared" si="2"/>
        <v>24780.529123419961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-1634.2977805194355</v>
      </c>
      <c r="AI10">
        <f t="shared" si="6"/>
        <v>-1645.8259755932779</v>
      </c>
      <c r="AJ10">
        <f t="shared" si="7"/>
        <v>-1441.050729815106</v>
      </c>
      <c r="AK10">
        <f t="shared" si="22"/>
        <v>95.691861413779918</v>
      </c>
      <c r="AL10">
        <f t="shared" si="8"/>
        <v>-2991.1848439946039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-961.97449121657974</v>
      </c>
      <c r="AR10">
        <f t="shared" si="9"/>
        <v>-968.76017600609248</v>
      </c>
      <c r="AS10">
        <f t="shared" si="9"/>
        <v>-848.22610613260997</v>
      </c>
      <c r="AT10">
        <f t="shared" si="9"/>
        <v>56.325799859943992</v>
      </c>
      <c r="AU10">
        <f t="shared" si="9"/>
        <v>-1760.6604822787583</v>
      </c>
      <c r="AW10">
        <v>7</v>
      </c>
      <c r="AX10">
        <f>IF(Z10&gt;0, (R10*SUMPRODUCT(K10:$K$98, X10:$X$98)-K10*$AZ$3)/Z10, 0)</f>
        <v>26869.480613282441</v>
      </c>
    </row>
    <row r="11" spans="1:52" x14ac:dyDescent="0.25">
      <c r="A11" t="s">
        <v>33</v>
      </c>
      <c r="C11" s="12">
        <f>AU91</f>
        <v>44001.80730663961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1000000</v>
      </c>
      <c r="S11">
        <f t="shared" si="1"/>
        <v>28568.360269637447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24780.529123419961</v>
      </c>
      <c r="AC11">
        <f t="shared" si="2"/>
        <v>26035.102793984515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-1706.5841969289265</v>
      </c>
      <c r="AI11">
        <f t="shared" si="6"/>
        <v>-1717.975777749569</v>
      </c>
      <c r="AJ11">
        <f t="shared" si="7"/>
        <v>-1254.573670564554</v>
      </c>
      <c r="AK11">
        <f t="shared" si="22"/>
        <v>59.473269896207903</v>
      </c>
      <c r="AL11">
        <f t="shared" si="8"/>
        <v>-2913.0761784179149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-954.50728057884123</v>
      </c>
      <c r="AR11">
        <f t="shared" si="9"/>
        <v>-960.87869011736427</v>
      </c>
      <c r="AS11">
        <f t="shared" si="9"/>
        <v>-701.69388930903085</v>
      </c>
      <c r="AT11">
        <f t="shared" si="9"/>
        <v>33.263913505068658</v>
      </c>
      <c r="AU11">
        <f t="shared" si="9"/>
        <v>-1629.3086659213263</v>
      </c>
      <c r="AW11">
        <v>8</v>
      </c>
      <c r="AX11">
        <f>IF(Z11&gt;0, (R11*SUMPRODUCT(K11:$K$98, X11:$X$98)-K11*$AZ$3)/Z11, 0)</f>
        <v>28568.360269637447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1000000</v>
      </c>
      <c r="S12">
        <f t="shared" si="1"/>
        <v>30189.090452517819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26035.102793984515</v>
      </c>
      <c r="AC12">
        <f t="shared" si="2"/>
        <v>27182.959960842018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-1789.9171733301323</v>
      </c>
      <c r="AI12">
        <f t="shared" si="6"/>
        <v>-1801.1724643779016</v>
      </c>
      <c r="AJ12">
        <f t="shared" si="7"/>
        <v>-1147.8571668575023</v>
      </c>
      <c r="AK12">
        <f t="shared" si="22"/>
        <v>59.880736426164383</v>
      </c>
      <c r="AL12">
        <f t="shared" si="8"/>
        <v>-2889.1488948092397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-951.36000570275905</v>
      </c>
      <c r="AR12">
        <f t="shared" si="9"/>
        <v>-957.34231254630424</v>
      </c>
      <c r="AS12">
        <f t="shared" si="9"/>
        <v>-610.09828671334446</v>
      </c>
      <c r="AT12">
        <f t="shared" si="9"/>
        <v>31.827247984828375</v>
      </c>
      <c r="AU12">
        <f t="shared" si="9"/>
        <v>-1535.6133512748204</v>
      </c>
      <c r="AW12">
        <v>9</v>
      </c>
      <c r="AX12">
        <f>IF(Z12&gt;0, (R12*SUMPRODUCT(K12:$K$98, X12:$X$98)-K12*$AZ$3)/Z12, 0)</f>
        <v>30189.090452517819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1000000</v>
      </c>
      <c r="S13">
        <f t="shared" si="1"/>
        <v>31722.663888476025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27182.959960842018</v>
      </c>
      <c r="AC13">
        <f t="shared" si="2"/>
        <v>28218.581890062283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-1878.9420798955191</v>
      </c>
      <c r="AI13">
        <f t="shared" si="6"/>
        <v>-1890.0613312568121</v>
      </c>
      <c r="AJ13">
        <f t="shared" si="7"/>
        <v>-1035.6219292202659</v>
      </c>
      <c r="AK13">
        <f t="shared" si="22"/>
        <v>54.365919921684039</v>
      </c>
      <c r="AL13">
        <f t="shared" si="8"/>
        <v>-2871.3173405553939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-949.31339347870698</v>
      </c>
      <c r="AR13">
        <f t="shared" si="9"/>
        <v>-954.93126449010015</v>
      </c>
      <c r="AS13">
        <f t="shared" si="9"/>
        <v>-523.23580301300399</v>
      </c>
      <c r="AT13">
        <f t="shared" si="9"/>
        <v>27.467741812092136</v>
      </c>
      <c r="AU13">
        <f t="shared" si="9"/>
        <v>-1450.6993256910121</v>
      </c>
      <c r="AW13">
        <v>10</v>
      </c>
      <c r="AX13">
        <f>IF(Z13&gt;0, (R13*SUMPRODUCT(K13:$K$98, X13:$X$98)-K13*$AZ$3)/Z13, 0)</f>
        <v>31722.663888476025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1000000</v>
      </c>
      <c r="S14">
        <f t="shared" si="1"/>
        <v>33176.432926883113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28218.581890062283</v>
      </c>
      <c r="AC14">
        <f t="shared" si="2"/>
        <v>29151.127877370593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-1974.9622870280778</v>
      </c>
      <c r="AI14">
        <f t="shared" si="6"/>
        <v>-1985.9456588471701</v>
      </c>
      <c r="AJ14">
        <f t="shared" si="7"/>
        <v>-932.54598730830912</v>
      </c>
      <c r="AK14">
        <f t="shared" si="22"/>
        <v>50.793447402112108</v>
      </c>
      <c r="AL14">
        <f t="shared" si="8"/>
        <v>-2867.6981987533673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-948.6846112737162</v>
      </c>
      <c r="AR14">
        <f t="shared" si="9"/>
        <v>-953.96053775246935</v>
      </c>
      <c r="AS14">
        <f t="shared" si="9"/>
        <v>-447.95388411984885</v>
      </c>
      <c r="AT14">
        <f t="shared" si="9"/>
        <v>24.398927625315011</v>
      </c>
      <c r="AU14">
        <f t="shared" si="9"/>
        <v>-1377.5154942470033</v>
      </c>
      <c r="AW14">
        <v>11</v>
      </c>
      <c r="AX14">
        <f>IF(Z14&gt;0, (R14*SUMPRODUCT(K14:$K$98, X14:$X$98)-K14*$AZ$3)/Z14, 0)</f>
        <v>33176.432926883113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1000000</v>
      </c>
      <c r="S15">
        <f t="shared" si="1"/>
        <v>34647.05886801891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29151.127877370593</v>
      </c>
      <c r="AC15">
        <f t="shared" si="2"/>
        <v>30066.988227334405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-2075.2395689773311</v>
      </c>
      <c r="AI15">
        <f t="shared" si="6"/>
        <v>-2086.0871665836203</v>
      </c>
      <c r="AJ15">
        <f t="shared" si="7"/>
        <v>-915.86034996381204</v>
      </c>
      <c r="AK15">
        <f t="shared" si="22"/>
        <v>119.51962429721944</v>
      </c>
      <c r="AL15">
        <f t="shared" si="8"/>
        <v>-2882.4278922502131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-945.69147744917188</v>
      </c>
      <c r="AR15">
        <f t="shared" si="9"/>
        <v>-950.63475279936245</v>
      </c>
      <c r="AS15">
        <f t="shared" si="9"/>
        <v>-417.35968243956228</v>
      </c>
      <c r="AT15">
        <f t="shared" si="9"/>
        <v>54.465369577309779</v>
      </c>
      <c r="AU15">
        <f t="shared" si="9"/>
        <v>-1313.529065661615</v>
      </c>
      <c r="AW15">
        <v>12</v>
      </c>
      <c r="AX15">
        <f>IF(Z15&gt;0, (R15*SUMPRODUCT(K15:$K$98, X15:$X$98)-K15*$AZ$3)/Z15, 0)</f>
        <v>34647.05886801891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1000000</v>
      </c>
      <c r="S16">
        <f t="shared" si="1"/>
        <v>36155.511843336135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30066.988227334405</v>
      </c>
      <c r="AC16">
        <f t="shared" si="2"/>
        <v>30982.936444691873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-2194.373536893353</v>
      </c>
      <c r="AI16">
        <f t="shared" si="6"/>
        <v>-2205.0852288543683</v>
      </c>
      <c r="AJ16">
        <f t="shared" si="7"/>
        <v>-915.94821735746882</v>
      </c>
      <c r="AK16">
        <f t="shared" si="22"/>
        <v>213.4756164140743</v>
      </c>
      <c r="AL16">
        <f t="shared" si="8"/>
        <v>-2907.5578297977627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-945.96641994178606</v>
      </c>
      <c r="AR16">
        <f t="shared" si="9"/>
        <v>-950.58409360833343</v>
      </c>
      <c r="AS16">
        <f t="shared" si="9"/>
        <v>-394.85358415886498</v>
      </c>
      <c r="AT16">
        <f t="shared" si="9"/>
        <v>92.026613158114387</v>
      </c>
      <c r="AU16">
        <f t="shared" si="9"/>
        <v>-1253.411064609084</v>
      </c>
      <c r="AW16">
        <v>13</v>
      </c>
      <c r="AX16">
        <f>IF(Z16&gt;0, (R16*SUMPRODUCT(K16:$K$98, X16:$X$98)-K16*$AZ$3)/Z16, 0)</f>
        <v>36155.511843336135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1000000</v>
      </c>
      <c r="S17">
        <f t="shared" si="1"/>
        <v>37814.381280154361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30982.936444691873</v>
      </c>
      <c r="AC17">
        <f t="shared" si="2"/>
        <v>31992.300707055507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-2330.7219194476343</v>
      </c>
      <c r="AI17">
        <f t="shared" si="6"/>
        <v>-2341.297360465046</v>
      </c>
      <c r="AJ17">
        <f t="shared" si="7"/>
        <v>-1009.3642623636333</v>
      </c>
      <c r="AK17">
        <f t="shared" si="22"/>
        <v>427.56452293674784</v>
      </c>
      <c r="AL17">
        <f t="shared" si="8"/>
        <v>-2923.0970998919315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-944.48624472118206</v>
      </c>
      <c r="AR17">
        <f t="shared" si="9"/>
        <v>-948.77176608238017</v>
      </c>
      <c r="AS17">
        <f t="shared" si="9"/>
        <v>-409.02805854313459</v>
      </c>
      <c r="AT17">
        <f t="shared" si="9"/>
        <v>173.26340275730425</v>
      </c>
      <c r="AU17">
        <f t="shared" si="9"/>
        <v>-1184.5364218682105</v>
      </c>
      <c r="AW17">
        <v>14</v>
      </c>
      <c r="AX17">
        <f>IF(Z17&gt;0, (R17*SUMPRODUCT(K17:$K$98, X17:$X$98)-K17*$AZ$3)/Z17, 0)</f>
        <v>37814.381280154361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1000000</v>
      </c>
      <c r="S18">
        <f t="shared" si="1"/>
        <v>39683.546136595243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31992.300707055507</v>
      </c>
      <c r="AC18">
        <f t="shared" si="2"/>
        <v>33095.578226551006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-3587.5093944424539</v>
      </c>
      <c r="AI18">
        <f t="shared" si="6"/>
        <v>-3597.9342371822609</v>
      </c>
      <c r="AJ18">
        <f t="shared" si="7"/>
        <v>-1103.2775194954993</v>
      </c>
      <c r="AK18">
        <f t="shared" si="22"/>
        <v>691.03369527239897</v>
      </c>
      <c r="AL18">
        <f t="shared" si="8"/>
        <v>-4010.1780614053605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-1356.6428143751236</v>
      </c>
      <c r="AR18">
        <f t="shared" si="9"/>
        <v>-1360.5850446075681</v>
      </c>
      <c r="AS18">
        <f t="shared" si="9"/>
        <v>-417.21243194620109</v>
      </c>
      <c r="AT18">
        <f t="shared" si="9"/>
        <v>261.31942640615341</v>
      </c>
      <c r="AU18">
        <f t="shared" si="9"/>
        <v>-1516.4780501476155</v>
      </c>
      <c r="AW18">
        <v>15</v>
      </c>
      <c r="AX18">
        <f>IF(Z18&gt;0, (R18*SUMPRODUCT(K18:$K$98, X18:$X$98)-K18*$AZ$3)/Z18, 0)</f>
        <v>39683.546136595243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1000000</v>
      </c>
      <c r="S19">
        <f t="shared" si="1"/>
        <v>41021.720570697013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33095.578226551006</v>
      </c>
      <c r="AC19">
        <f t="shared" si="2"/>
        <v>33667.298557767288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-4928.7138616705361</v>
      </c>
      <c r="AI19">
        <f t="shared" si="6"/>
        <v>-4938.9728470596747</v>
      </c>
      <c r="AJ19">
        <f t="shared" si="7"/>
        <v>-571.72033121628192</v>
      </c>
      <c r="AK19">
        <f t="shared" si="22"/>
        <v>738.0313944520874</v>
      </c>
      <c r="AL19">
        <f t="shared" si="8"/>
        <v>-4772.661783823869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-1738.1600811597718</v>
      </c>
      <c r="AR19">
        <f t="shared" si="9"/>
        <v>-1741.7780146363477</v>
      </c>
      <c r="AS19">
        <f t="shared" si="9"/>
        <v>-201.62287468860404</v>
      </c>
      <c r="AT19">
        <f t="shared" si="9"/>
        <v>260.27412921157133</v>
      </c>
      <c r="AU19">
        <f t="shared" si="9"/>
        <v>-1683.1267601133804</v>
      </c>
      <c r="AW19">
        <v>16</v>
      </c>
      <c r="AX19">
        <f>IF(Z19&gt;0, (R19*SUMPRODUCT(K19:$K$98, X19:$X$98)-K19*$AZ$3)/Z19, 0)</f>
        <v>41021.720570697013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1000000</v>
      </c>
      <c r="S20">
        <f t="shared" si="1"/>
        <v>41308.873195972279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33667.298557767288</v>
      </c>
      <c r="AC20">
        <f t="shared" si="2"/>
        <v>33302.820290038799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-6321.1633058701027</v>
      </c>
      <c r="AI20">
        <f t="shared" si="6"/>
        <v>-6331.2406868640264</v>
      </c>
      <c r="AJ20">
        <f t="shared" si="7"/>
        <v>364.4782677284893</v>
      </c>
      <c r="AK20">
        <f t="shared" si="22"/>
        <v>144.76938379839933</v>
      </c>
      <c r="AL20">
        <f t="shared" si="8"/>
        <v>-5821.9930353371374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-2114.4088589321263</v>
      </c>
      <c r="AR20">
        <f t="shared" si="9"/>
        <v>-2117.7797105645468</v>
      </c>
      <c r="AS20">
        <f t="shared" si="9"/>
        <v>121.91681196682404</v>
      </c>
      <c r="AT20">
        <f t="shared" si="9"/>
        <v>48.424894721707552</v>
      </c>
      <c r="AU20">
        <f t="shared" si="9"/>
        <v>-1947.438003876015</v>
      </c>
      <c r="AW20">
        <v>17</v>
      </c>
      <c r="AX20">
        <f>IF(Z20&gt;0, (R20*SUMPRODUCT(K20:$K$98, X20:$X$98)-K20*$AZ$3)/Z20, 0)</f>
        <v>41308.873195972279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1000000</v>
      </c>
      <c r="S21">
        <f t="shared" si="1"/>
        <v>41036.989083348009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33302.820290038799</v>
      </c>
      <c r="AC21">
        <f t="shared" si="2"/>
        <v>32429.736262671846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-7872.3452276906646</v>
      </c>
      <c r="AI21">
        <f t="shared" si="6"/>
        <v>-7882.2234305593029</v>
      </c>
      <c r="AJ21">
        <f t="shared" si="7"/>
        <v>873.0840273669528</v>
      </c>
      <c r="AK21">
        <f t="shared" si="22"/>
        <v>53.284512464062082</v>
      </c>
      <c r="AL21">
        <f t="shared" si="8"/>
        <v>-6955.8548907282884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-2504.0645096895873</v>
      </c>
      <c r="AR21">
        <f t="shared" si="9"/>
        <v>-2507.2066047714779</v>
      </c>
      <c r="AS21">
        <f t="shared" si="9"/>
        <v>277.71377698431718</v>
      </c>
      <c r="AT21">
        <f t="shared" si="9"/>
        <v>16.948933604695469</v>
      </c>
      <c r="AU21">
        <f t="shared" si="9"/>
        <v>-2212.5438941824655</v>
      </c>
      <c r="AW21">
        <v>18</v>
      </c>
      <c r="AX21">
        <f>IF(Z21&gt;0, (R21*SUMPRODUCT(K21:$K$98, X21:$X$98)-K21*$AZ$3)/Z21, 0)</f>
        <v>41036.989083348009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1000000</v>
      </c>
      <c r="S22">
        <f t="shared" si="1"/>
        <v>40788.336073136379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32429.736262671846</v>
      </c>
      <c r="AC22">
        <f t="shared" si="2"/>
        <v>31520.465849659395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-9572.3065360455439</v>
      </c>
      <c r="AI22">
        <f t="shared" si="6"/>
        <v>-9581.9663030537959</v>
      </c>
      <c r="AJ22">
        <f t="shared" si="7"/>
        <v>909.27041301245117</v>
      </c>
      <c r="AK22">
        <f t="shared" si="22"/>
        <v>681.02446151610877</v>
      </c>
      <c r="AL22">
        <f t="shared" si="8"/>
        <v>-7991.6714285252356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-2842.9453332479493</v>
      </c>
      <c r="AR22">
        <f t="shared" si="9"/>
        <v>-2845.814254070006</v>
      </c>
      <c r="AS22">
        <f t="shared" si="9"/>
        <v>270.05049071507131</v>
      </c>
      <c r="AT22">
        <f t="shared" si="9"/>
        <v>202.26215148922256</v>
      </c>
      <c r="AU22">
        <f t="shared" si="9"/>
        <v>-2373.5016118657122</v>
      </c>
      <c r="AW22">
        <v>19</v>
      </c>
      <c r="AX22">
        <f>IF(Z22&gt;0, (R22*SUMPRODUCT(K22:$K$98, X22:$X$98)-K22*$AZ$3)/Z22, 0)</f>
        <v>40788.336073136379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1000000</v>
      </c>
      <c r="S23">
        <f t="shared" si="1"/>
        <v>41242.959548742576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31520.465849659395</v>
      </c>
      <c r="AC23">
        <f t="shared" si="2"/>
        <v>31084.151447010765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-11369.723508424537</v>
      </c>
      <c r="AI23">
        <f t="shared" si="6"/>
        <v>-11379.144556218849</v>
      </c>
      <c r="AJ23">
        <f t="shared" si="7"/>
        <v>436.31440264862977</v>
      </c>
      <c r="AK23">
        <f t="shared" si="22"/>
        <v>2206.4326094761577</v>
      </c>
      <c r="AL23">
        <f t="shared" si="8"/>
        <v>-8736.3975440940612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-3014.9755318784</v>
      </c>
      <c r="AR23">
        <f t="shared" si="9"/>
        <v>-3017.4737657680334</v>
      </c>
      <c r="AS23">
        <f t="shared" si="9"/>
        <v>115.7000209562739</v>
      </c>
      <c r="AT23">
        <f t="shared" si="9"/>
        <v>585.09253328632758</v>
      </c>
      <c r="AU23">
        <f t="shared" si="9"/>
        <v>-2316.681211525432</v>
      </c>
      <c r="AW23">
        <v>20</v>
      </c>
      <c r="AX23">
        <f>IF(Z23&gt;0, (R23*SUMPRODUCT(K23:$K$98, X23:$X$98)-K23*$AZ$3)/Z23, 0)</f>
        <v>41242.959548742576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1000000</v>
      </c>
      <c r="S24">
        <f t="shared" si="1"/>
        <v>41234.440564977813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31084.151447010765</v>
      </c>
      <c r="AC24">
        <f t="shared" si="2"/>
        <v>30217.953531738887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-13314.112650144172</v>
      </c>
      <c r="AI24">
        <f t="shared" si="6"/>
        <v>-13323.273061052416</v>
      </c>
      <c r="AJ24">
        <f t="shared" si="7"/>
        <v>866.19791527187772</v>
      </c>
      <c r="AK24">
        <f t="shared" si="22"/>
        <v>2175.8906012907537</v>
      </c>
      <c r="AL24">
        <f t="shared" si="8"/>
        <v>-10281.184544489784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-3152.3039989804197</v>
      </c>
      <c r="AR24">
        <f t="shared" si="9"/>
        <v>-3154.4728554935909</v>
      </c>
      <c r="AS24">
        <f t="shared" si="9"/>
        <v>205.08457634166669</v>
      </c>
      <c r="AT24">
        <f t="shared" si="9"/>
        <v>515.17279626731101</v>
      </c>
      <c r="AU24">
        <f t="shared" si="9"/>
        <v>-2434.2154828846128</v>
      </c>
      <c r="AW24">
        <v>21</v>
      </c>
      <c r="AX24">
        <f>IF(Z24&gt;0, (R24*SUMPRODUCT(K24:$K$98, X24:$X$98)-K24*$AZ$3)/Z24, 0)</f>
        <v>41234.440564977813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1000000</v>
      </c>
      <c r="S25">
        <f t="shared" si="1"/>
        <v>40816.649732574071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30217.953531738887</v>
      </c>
      <c r="AC25">
        <f t="shared" si="2"/>
        <v>28984.200976157146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-15397.242964808744</v>
      </c>
      <c r="AI25">
        <f t="shared" si="6"/>
        <v>-15406.119306070845</v>
      </c>
      <c r="AJ25">
        <f t="shared" si="7"/>
        <v>1233.752555581741</v>
      </c>
      <c r="AK25">
        <f t="shared" si="22"/>
        <v>2115.2567472217224</v>
      </c>
      <c r="AL25">
        <f t="shared" si="8"/>
        <v>-12057.110003267382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-3254.9236506890566</v>
      </c>
      <c r="AR25">
        <f t="shared" si="9"/>
        <v>-3256.8000783827438</v>
      </c>
      <c r="AS25">
        <f t="shared" si="9"/>
        <v>260.81100242682021</v>
      </c>
      <c r="AT25">
        <f t="shared" si="9"/>
        <v>447.15792493160217</v>
      </c>
      <c r="AU25">
        <f t="shared" si="9"/>
        <v>-2548.8311510243216</v>
      </c>
      <c r="AW25">
        <v>22</v>
      </c>
      <c r="AX25">
        <f>IF(Z25&gt;0, (R25*SUMPRODUCT(K25:$K$98, X25:$X$98)-K25*$AZ$3)/Z25, 0)</f>
        <v>40816.649732574071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1000000</v>
      </c>
      <c r="S26">
        <f t="shared" si="1"/>
        <v>40026.114947417525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28984.200976157146</v>
      </c>
      <c r="AC26">
        <f t="shared" si="2"/>
        <v>27442.269685645497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-17397.101974100322</v>
      </c>
      <c r="AI26">
        <f t="shared" si="6"/>
        <v>-17405.672088175124</v>
      </c>
      <c r="AJ26">
        <f t="shared" si="7"/>
        <v>1541.9312905116494</v>
      </c>
      <c r="AK26">
        <f t="shared" si="22"/>
        <v>2028.8940683310004</v>
      </c>
      <c r="AL26">
        <f t="shared" si="8"/>
        <v>-13834.846729332474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-3283.6490132850195</v>
      </c>
      <c r="AR26">
        <f t="shared" si="9"/>
        <v>-3285.2665957230233</v>
      </c>
      <c r="AS26">
        <f t="shared" si="9"/>
        <v>291.03474637210155</v>
      </c>
      <c r="AT26">
        <f t="shared" si="9"/>
        <v>382.94745960868278</v>
      </c>
      <c r="AU26">
        <f t="shared" si="9"/>
        <v>-2611.2843897422385</v>
      </c>
      <c r="AW26">
        <v>23</v>
      </c>
      <c r="AX26">
        <f>IF(Z26&gt;0, (R26*SUMPRODUCT(K26:$K$98, X26:$X$98)-K26*$AZ$3)/Z26, 0)</f>
        <v>40026.114947417525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1000000</v>
      </c>
      <c r="S27">
        <f t="shared" si="1"/>
        <v>38956.947509091755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27442.269685645497</v>
      </c>
      <c r="AC27">
        <f t="shared" si="2"/>
        <v>25688.078136804572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-19356.450050823594</v>
      </c>
      <c r="AI27">
        <f t="shared" si="6"/>
        <v>-19364.692508132015</v>
      </c>
      <c r="AJ27">
        <f t="shared" si="7"/>
        <v>1754.191548840925</v>
      </c>
      <c r="AK27">
        <f t="shared" si="22"/>
        <v>1920.958877995185</v>
      </c>
      <c r="AL27">
        <f t="shared" si="8"/>
        <v>-15689.542081295906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-3262.0266810566322</v>
      </c>
      <c r="AR27">
        <f t="shared" si="9"/>
        <v>-3263.4157330567123</v>
      </c>
      <c r="AS27">
        <f t="shared" si="9"/>
        <v>295.62340310224818</v>
      </c>
      <c r="AT27">
        <f t="shared" si="9"/>
        <v>323.72770300235328</v>
      </c>
      <c r="AU27">
        <f t="shared" si="9"/>
        <v>-2644.0646269521108</v>
      </c>
      <c r="AW27">
        <v>24</v>
      </c>
      <c r="AX27">
        <f>IF(Z27&gt;0, (R27*SUMPRODUCT(K27:$K$98, X27:$X$98)-K27*$AZ$3)/Z27, 0)</f>
        <v>38956.947509091755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1000000</v>
      </c>
      <c r="S28">
        <f t="shared" si="1"/>
        <v>37676.353407544317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25688.078136804572</v>
      </c>
      <c r="AC28">
        <f t="shared" si="2"/>
        <v>23791.638477573037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-21328.59531353023</v>
      </c>
      <c r="AI28">
        <f t="shared" si="6"/>
        <v>-21336.488738824148</v>
      </c>
      <c r="AJ28">
        <f t="shared" si="7"/>
        <v>1896.4396592315352</v>
      </c>
      <c r="AK28">
        <f t="shared" si="22"/>
        <v>1798.1654695763202</v>
      </c>
      <c r="AL28">
        <f t="shared" si="8"/>
        <v>-17641.883610016292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-3209.2683206518705</v>
      </c>
      <c r="AR28">
        <f t="shared" si="9"/>
        <v>-3210.456027547933</v>
      </c>
      <c r="AS28">
        <f t="shared" si="9"/>
        <v>285.35323732916902</v>
      </c>
      <c r="AT28">
        <f t="shared" si="9"/>
        <v>270.56612927249631</v>
      </c>
      <c r="AU28">
        <f t="shared" si="9"/>
        <v>-2654.5366609462671</v>
      </c>
      <c r="AW28">
        <v>25</v>
      </c>
      <c r="AX28">
        <f>IF(Z28&gt;0, (R28*SUMPRODUCT(K28:$K$98, X28:$X$98)-K28*$AZ$3)/Z28, 0)</f>
        <v>37676.353407544317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1000000</v>
      </c>
      <c r="S29">
        <f t="shared" si="1"/>
        <v>36237.804023861681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23791.638477573037</v>
      </c>
      <c r="AC29">
        <f t="shared" si="2"/>
        <v>21801.644283550715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-23532.201537977093</v>
      </c>
      <c r="AI29">
        <f t="shared" si="6"/>
        <v>-23539.721876498847</v>
      </c>
      <c r="AJ29">
        <f t="shared" si="7"/>
        <v>1989.9941940223216</v>
      </c>
      <c r="AK29">
        <f t="shared" si="22"/>
        <v>1665.4146934301127</v>
      </c>
      <c r="AL29">
        <f t="shared" si="8"/>
        <v>-19884.312989046412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-3161.464515162485</v>
      </c>
      <c r="AR29">
        <f t="shared" si="9"/>
        <v>-3162.4748449159579</v>
      </c>
      <c r="AS29">
        <f t="shared" si="9"/>
        <v>267.34838300733679</v>
      </c>
      <c r="AT29">
        <f t="shared" si="9"/>
        <v>223.74232380308433</v>
      </c>
      <c r="AU29">
        <f t="shared" si="9"/>
        <v>-2671.3841381055367</v>
      </c>
      <c r="AW29">
        <v>26</v>
      </c>
      <c r="AX29">
        <f>IF(Z29&gt;0, (R29*SUMPRODUCT(K29:$K$98, X29:$X$98)-K29*$AZ$3)/Z29, 0)</f>
        <v>36237.804023861681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1000000</v>
      </c>
      <c r="S30">
        <f t="shared" si="1"/>
        <v>34609.871465665041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21801.644283550715</v>
      </c>
      <c r="AC30">
        <f t="shared" si="2"/>
        <v>19728.817381450328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-25576.409003074416</v>
      </c>
      <c r="AI30">
        <f t="shared" si="6"/>
        <v>-25583.534433098412</v>
      </c>
      <c r="AJ30">
        <f t="shared" si="7"/>
        <v>2072.8269021003871</v>
      </c>
      <c r="AK30">
        <f t="shared" si="22"/>
        <v>1526.1150998485502</v>
      </c>
      <c r="AL30">
        <f t="shared" si="8"/>
        <v>-21984.592431149475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-3067.9430814807838</v>
      </c>
      <c r="AR30">
        <f t="shared" si="9"/>
        <v>-3068.7977915279239</v>
      </c>
      <c r="AS30">
        <f t="shared" si="9"/>
        <v>248.63986780324424</v>
      </c>
      <c r="AT30">
        <f t="shared" si="9"/>
        <v>183.06065802908105</v>
      </c>
      <c r="AU30">
        <f t="shared" si="9"/>
        <v>-2637.0972656955987</v>
      </c>
      <c r="AW30">
        <v>27</v>
      </c>
      <c r="AX30">
        <f>IF(Z30&gt;0, (R30*SUMPRODUCT(K30:$K$98, X30:$X$98)-K30*$AZ$3)/Z30, 0)</f>
        <v>34609.871465665041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1000000</v>
      </c>
      <c r="S31">
        <f t="shared" si="1"/>
        <v>32828.440482593825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19728.817381450328</v>
      </c>
      <c r="AC31">
        <f t="shared" si="2"/>
        <v>17632.872168774993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-27212.2236140983</v>
      </c>
      <c r="AI31">
        <f t="shared" si="6"/>
        <v>-27218.93763702688</v>
      </c>
      <c r="AJ31">
        <f t="shared" si="7"/>
        <v>2095.9452126753349</v>
      </c>
      <c r="AK31">
        <f t="shared" si="22"/>
        <v>1381.017216701523</v>
      </c>
      <c r="AL31">
        <f t="shared" si="8"/>
        <v>-23741.975207650023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-2914.4307343140722</v>
      </c>
      <c r="AR31">
        <f t="shared" si="9"/>
        <v>-2915.1498065608475</v>
      </c>
      <c r="AS31">
        <f t="shared" si="9"/>
        <v>224.47585437651307</v>
      </c>
      <c r="AT31">
        <f t="shared" si="9"/>
        <v>147.90702435969098</v>
      </c>
      <c r="AU31">
        <f t="shared" si="9"/>
        <v>-2542.7669278246435</v>
      </c>
      <c r="AW31">
        <v>28</v>
      </c>
      <c r="AX31">
        <f>IF(Z31&gt;0, (R31*SUMPRODUCT(K31:$K$98, X31:$X$98)-K31*$AZ$3)/Z31, 0)</f>
        <v>32828.440482593825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1000000</v>
      </c>
      <c r="S32">
        <f t="shared" si="1"/>
        <v>30985.345687075052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17632.872168774993</v>
      </c>
      <c r="AC32">
        <f t="shared" si="2"/>
        <v>15586.296674465775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-28729.064017937621</v>
      </c>
      <c r="AI32">
        <f t="shared" si="6"/>
        <v>-28735.351787336691</v>
      </c>
      <c r="AJ32">
        <f t="shared" si="7"/>
        <v>2046.5754943092179</v>
      </c>
      <c r="AK32">
        <f t="shared" si="22"/>
        <v>1234.3010518142496</v>
      </c>
      <c r="AL32">
        <f t="shared" si="8"/>
        <v>-25454.475241213222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-2747.2182410076616</v>
      </c>
      <c r="AR32">
        <f t="shared" si="9"/>
        <v>-2747.8195092834949</v>
      </c>
      <c r="AS32">
        <f t="shared" si="9"/>
        <v>195.70388809238941</v>
      </c>
      <c r="AT32">
        <f t="shared" si="9"/>
        <v>118.03010227976345</v>
      </c>
      <c r="AU32">
        <f t="shared" si="9"/>
        <v>-2434.0855189113422</v>
      </c>
      <c r="AW32">
        <v>29</v>
      </c>
      <c r="AX32">
        <f>IF(Z32&gt;0, (R32*SUMPRODUCT(K32:$K$98, X32:$X$98)-K32*$AZ$3)/Z32, 0)</f>
        <v>30985.345687075052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1000000</v>
      </c>
      <c r="S33">
        <f t="shared" si="1"/>
        <v>29088.989254854594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15586.296674465775</v>
      </c>
      <c r="AC33">
        <f t="shared" si="2"/>
        <v>13613.949183462457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-29980.947176731326</v>
      </c>
      <c r="AI33">
        <f t="shared" si="6"/>
        <v>-29986.797306596698</v>
      </c>
      <c r="AJ33">
        <f t="shared" si="7"/>
        <v>1972.3474910033183</v>
      </c>
      <c r="AK33">
        <f t="shared" si="22"/>
        <v>1091.0407672126044</v>
      </c>
      <c r="AL33">
        <f t="shared" si="8"/>
        <v>-26923.409048380774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-2559.7586010552127</v>
      </c>
      <c r="AR33">
        <f t="shared" si="9"/>
        <v>-2560.2580822808022</v>
      </c>
      <c r="AS33">
        <f t="shared" si="9"/>
        <v>168.39806376376967</v>
      </c>
      <c r="AT33">
        <f t="shared" si="9"/>
        <v>93.152526886871598</v>
      </c>
      <c r="AU33">
        <f t="shared" si="9"/>
        <v>-2298.7074916301608</v>
      </c>
      <c r="AW33">
        <v>30</v>
      </c>
      <c r="AX33">
        <f>IF(Z33&gt;0, (R33*SUMPRODUCT(K33:$K$98, X33:$X$98)-K33*$AZ$3)/Z33, 0)</f>
        <v>29088.989254854594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1000000</v>
      </c>
      <c r="S34">
        <f t="shared" si="1"/>
        <v>27174.181230340502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13613.949183462457</v>
      </c>
      <c r="AC34">
        <f t="shared" si="2"/>
        <v>11746.039466339691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-31080.298970727636</v>
      </c>
      <c r="AI34">
        <f t="shared" si="6"/>
        <v>-31085.702095557219</v>
      </c>
      <c r="AJ34">
        <f t="shared" si="7"/>
        <v>1867.9097171227659</v>
      </c>
      <c r="AK34">
        <f t="shared" si="22"/>
        <v>952.97644284237208</v>
      </c>
      <c r="AL34">
        <f t="shared" si="8"/>
        <v>-28264.81593559208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-2369.3042136986683</v>
      </c>
      <c r="AR34">
        <f t="shared" si="9"/>
        <v>-2369.7161031221881</v>
      </c>
      <c r="AS34">
        <f t="shared" si="9"/>
        <v>142.39394440046615</v>
      </c>
      <c r="AT34">
        <f t="shared" si="9"/>
        <v>72.647020020899745</v>
      </c>
      <c r="AU34">
        <f t="shared" ref="AU34:AU89" si="23">AL34*$K34</f>
        <v>-2154.6751387008221</v>
      </c>
      <c r="AW34">
        <v>31</v>
      </c>
      <c r="AX34">
        <f>IF(Z34&gt;0, (R34*SUMPRODUCT(K34:$K$98, X34:$X$98)-K34*$AZ$3)/Z34, 0)</f>
        <v>27174.181230340502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1000000</v>
      </c>
      <c r="S35">
        <f t="shared" si="1"/>
        <v>25249.49065473778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11746.039466339691</v>
      </c>
      <c r="AC35">
        <f t="shared" si="2"/>
        <v>9994.4574704378556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-32099.403984321394</v>
      </c>
      <c r="AI35">
        <f t="shared" ref="AI35:AI66" si="25">SUM(AE35:AH35)</f>
        <v>-32104.351835352878</v>
      </c>
      <c r="AJ35">
        <f t="shared" si="7"/>
        <v>1751.5819959018354</v>
      </c>
      <c r="AK35">
        <f t="shared" si="22"/>
        <v>822.22276264377842</v>
      </c>
      <c r="AL35">
        <f t="shared" ref="AL35:AL89" si="26">SUM(AI35:AK35)</f>
        <v>-29530.547076807266</v>
      </c>
      <c r="AN35">
        <f t="shared" ref="AN35:AT66" si="27">AE35*$K35</f>
        <v>0</v>
      </c>
      <c r="AO35">
        <f t="shared" si="27"/>
        <v>0</v>
      </c>
      <c r="AP35">
        <f t="shared" si="27"/>
        <v>-0.33677064749188101</v>
      </c>
      <c r="AQ35">
        <f t="shared" si="27"/>
        <v>-2184.8145781104017</v>
      </c>
      <c r="AR35">
        <f t="shared" si="27"/>
        <v>-2185.1513487578936</v>
      </c>
      <c r="AS35">
        <f t="shared" si="27"/>
        <v>119.21971763934441</v>
      </c>
      <c r="AT35">
        <f t="shared" si="27"/>
        <v>55.96378920791706</v>
      </c>
      <c r="AU35">
        <f t="shared" si="23"/>
        <v>-2009.9678419106322</v>
      </c>
      <c r="AW35">
        <v>32</v>
      </c>
      <c r="AX35">
        <f>IF(Z35&gt;0, (R35*SUMPRODUCT(K35:$K$98, X35:$X$98)-K35*$AZ$3)/Z35, 0)</f>
        <v>25249.49065473778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1000000</v>
      </c>
      <c r="S36">
        <f t="shared" si="1"/>
        <v>23280.353555353966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9994.4574704378556</v>
      </c>
      <c r="AC36">
        <f t="shared" si="2"/>
        <v>8361.180586788907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-32718.014461880426</v>
      </c>
      <c r="AI36">
        <f t="shared" si="25"/>
        <v>-32722.503859220822</v>
      </c>
      <c r="AJ36">
        <f t="shared" si="7"/>
        <v>1633.2768836489486</v>
      </c>
      <c r="AK36">
        <f t="shared" si="22"/>
        <v>699.61202293064991</v>
      </c>
      <c r="AL36">
        <f t="shared" si="26"/>
        <v>-30389.614952641223</v>
      </c>
      <c r="AN36">
        <f t="shared" si="27"/>
        <v>0</v>
      </c>
      <c r="AO36">
        <f t="shared" si="27"/>
        <v>0</v>
      </c>
      <c r="AP36">
        <f t="shared" si="27"/>
        <v>-0.27282718287208002</v>
      </c>
      <c r="AQ36">
        <f t="shared" si="27"/>
        <v>-1988.3211571594659</v>
      </c>
      <c r="AR36">
        <f t="shared" si="27"/>
        <v>-1988.593984342338</v>
      </c>
      <c r="AS36">
        <f t="shared" si="27"/>
        <v>99.256603332158278</v>
      </c>
      <c r="AT36">
        <f t="shared" si="27"/>
        <v>42.516436583181203</v>
      </c>
      <c r="AU36">
        <f t="shared" si="23"/>
        <v>-1846.8209444269985</v>
      </c>
      <c r="AW36">
        <v>33</v>
      </c>
      <c r="AX36">
        <f>IF(Z36&gt;0, (R36*SUMPRODUCT(K36:$K$98, X36:$X$98)-K36*$AZ$3)/Z36, 0)</f>
        <v>23280.353555353966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1000000</v>
      </c>
      <c r="S37">
        <f t="shared" si="1"/>
        <v>21276.498972126377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8361.180586788907</v>
      </c>
      <c r="AC37">
        <f t="shared" si="2"/>
        <v>6865.3037996843086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-32889.52316752031</v>
      </c>
      <c r="AI37">
        <f t="shared" si="25"/>
        <v>-32893.556551847709</v>
      </c>
      <c r="AJ37">
        <f t="shared" si="7"/>
        <v>1495.8767871045984</v>
      </c>
      <c r="AK37">
        <f t="shared" si="22"/>
        <v>585.28264107522352</v>
      </c>
      <c r="AL37">
        <f t="shared" si="26"/>
        <v>-30812.397123667884</v>
      </c>
      <c r="AN37">
        <f t="shared" si="27"/>
        <v>0</v>
      </c>
      <c r="AO37">
        <f t="shared" si="27"/>
        <v>0</v>
      </c>
      <c r="AP37">
        <f t="shared" si="27"/>
        <v>-0.21885233140289606</v>
      </c>
      <c r="AQ37">
        <f t="shared" si="27"/>
        <v>-1784.5928480082625</v>
      </c>
      <c r="AR37">
        <f t="shared" si="27"/>
        <v>-1784.8117003396655</v>
      </c>
      <c r="AS37">
        <f t="shared" si="27"/>
        <v>81.166607438222485</v>
      </c>
      <c r="AT37">
        <f t="shared" si="27"/>
        <v>31.75756638386618</v>
      </c>
      <c r="AU37">
        <f t="shared" si="23"/>
        <v>-1671.8875265175768</v>
      </c>
      <c r="AW37">
        <v>34</v>
      </c>
      <c r="AX37">
        <f>IF(Z37&gt;0, (R37*SUMPRODUCT(K37:$K$98, X37:$X$98)-K37*$AZ$3)/Z37, 0)</f>
        <v>21276.498972126377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1000000</v>
      </c>
      <c r="S38">
        <f t="shared" si="1"/>
        <v>19258.024945220353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6865.3037996843086</v>
      </c>
      <c r="AC38">
        <f t="shared" si="2"/>
        <v>5520.3934249393214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-32789.854791350881</v>
      </c>
      <c r="AI38">
        <f t="shared" si="25"/>
        <v>-32793.437968650112</v>
      </c>
      <c r="AJ38">
        <f t="shared" si="7"/>
        <v>1344.9103747449872</v>
      </c>
      <c r="AK38">
        <f t="shared" si="22"/>
        <v>480.57126597790165</v>
      </c>
      <c r="AL38">
        <f t="shared" si="26"/>
        <v>-30967.956327927222</v>
      </c>
      <c r="AN38">
        <f t="shared" si="27"/>
        <v>0</v>
      </c>
      <c r="AO38">
        <f t="shared" si="27"/>
        <v>0</v>
      </c>
      <c r="AP38">
        <f t="shared" si="27"/>
        <v>-0.17359285521626588</v>
      </c>
      <c r="AQ38">
        <f t="shared" si="27"/>
        <v>-1588.5578747606648</v>
      </c>
      <c r="AR38">
        <f t="shared" si="27"/>
        <v>-1588.7314676158812</v>
      </c>
      <c r="AS38">
        <f t="shared" si="27"/>
        <v>65.156371696162907</v>
      </c>
      <c r="AT38">
        <f t="shared" si="27"/>
        <v>23.282057020705896</v>
      </c>
      <c r="AU38">
        <f t="shared" si="23"/>
        <v>-1500.2930388990123</v>
      </c>
      <c r="AW38">
        <v>35</v>
      </c>
      <c r="AX38">
        <f>IF(Z38&gt;0, (R38*SUMPRODUCT(K38:$K$98, X38:$X$98)-K38*$AZ$3)/Z38, 0)</f>
        <v>19258.024945220353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1000000</v>
      </c>
      <c r="S39">
        <f t="shared" si="1"/>
        <v>17200.564611733371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5520.3934249393214</v>
      </c>
      <c r="AC39">
        <f t="shared" si="2"/>
        <v>4324.4091870208604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-32376.756198831943</v>
      </c>
      <c r="AI39">
        <f t="shared" si="25"/>
        <v>-32379.898834905696</v>
      </c>
      <c r="AJ39">
        <f t="shared" si="7"/>
        <v>1195.9842379184611</v>
      </c>
      <c r="AK39">
        <f t="shared" si="22"/>
        <v>386.42753974575254</v>
      </c>
      <c r="AL39">
        <f t="shared" si="26"/>
        <v>-30797.48705724148</v>
      </c>
      <c r="AN39">
        <f t="shared" si="27"/>
        <v>0</v>
      </c>
      <c r="AO39">
        <f t="shared" si="27"/>
        <v>0</v>
      </c>
      <c r="AP39">
        <f t="shared" si="27"/>
        <v>-0.13593760593664447</v>
      </c>
      <c r="AQ39">
        <f t="shared" si="27"/>
        <v>-1400.4862867901006</v>
      </c>
      <c r="AR39">
        <f t="shared" si="27"/>
        <v>-1400.6222243960372</v>
      </c>
      <c r="AS39">
        <f t="shared" si="27"/>
        <v>51.733395221425589</v>
      </c>
      <c r="AT39">
        <f t="shared" si="27"/>
        <v>16.715277680334367</v>
      </c>
      <c r="AU39">
        <f t="shared" si="23"/>
        <v>-1332.173551494277</v>
      </c>
      <c r="AW39">
        <v>36</v>
      </c>
      <c r="AX39">
        <f>IF(Z39&gt;0, (R39*SUMPRODUCT(K39:$K$98, X39:$X$98)-K39*$AZ$3)/Z39, 0)</f>
        <v>17200.564611733371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1000000</v>
      </c>
      <c r="S40">
        <f t="shared" si="1"/>
        <v>15072.795741891696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4324.4091870208604</v>
      </c>
      <c r="AC40">
        <f t="shared" si="2"/>
        <v>3274.4350759827321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-31655.388512263351</v>
      </c>
      <c r="AI40">
        <f t="shared" si="25"/>
        <v>-31658.104029619964</v>
      </c>
      <c r="AJ40">
        <f t="shared" si="7"/>
        <v>1049.9741110381283</v>
      </c>
      <c r="AK40">
        <f t="shared" si="22"/>
        <v>302.70864309146026</v>
      </c>
      <c r="AL40">
        <f t="shared" si="26"/>
        <v>-30305.421275490375</v>
      </c>
      <c r="AN40">
        <f t="shared" si="27"/>
        <v>0</v>
      </c>
      <c r="AO40">
        <f t="shared" si="27"/>
        <v>0</v>
      </c>
      <c r="AP40">
        <f t="shared" si="27"/>
        <v>-0.10487695897706904</v>
      </c>
      <c r="AQ40">
        <f t="shared" si="27"/>
        <v>-1222.5739873543332</v>
      </c>
      <c r="AR40">
        <f t="shared" si="27"/>
        <v>-1222.6788643133102</v>
      </c>
      <c r="AS40">
        <f t="shared" si="27"/>
        <v>40.551422550173704</v>
      </c>
      <c r="AT40">
        <f t="shared" si="27"/>
        <v>11.691017870388013</v>
      </c>
      <c r="AU40">
        <f t="shared" si="23"/>
        <v>-1170.4364238927485</v>
      </c>
      <c r="AW40">
        <v>37</v>
      </c>
      <c r="AX40">
        <f>IF(Z40&gt;0, (R40*SUMPRODUCT(K40:$K$98, X40:$X$98)-K40*$AZ$3)/Z40, 0)</f>
        <v>15072.795741891696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1000000</v>
      </c>
      <c r="S41">
        <f t="shared" si="1"/>
        <v>12819.780968197985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3274.4350759827321</v>
      </c>
      <c r="AC41">
        <f t="shared" si="2"/>
        <v>2364.8183884069472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-30602.610181384451</v>
      </c>
      <c r="AI41">
        <f t="shared" si="25"/>
        <v>-30604.916010940229</v>
      </c>
      <c r="AJ41">
        <f t="shared" si="7"/>
        <v>909.61668757578491</v>
      </c>
      <c r="AK41">
        <f t="shared" si="22"/>
        <v>229.21045531879128</v>
      </c>
      <c r="AL41">
        <f t="shared" si="26"/>
        <v>-29466.088868045652</v>
      </c>
      <c r="AN41">
        <f t="shared" si="27"/>
        <v>0</v>
      </c>
      <c r="AO41">
        <f t="shared" si="27"/>
        <v>0</v>
      </c>
      <c r="AP41">
        <f t="shared" si="27"/>
        <v>-7.9512733135589153E-2</v>
      </c>
      <c r="AQ41">
        <f t="shared" si="27"/>
        <v>-1055.2805911027501</v>
      </c>
      <c r="AR41">
        <f t="shared" si="27"/>
        <v>-1055.3601038358856</v>
      </c>
      <c r="AS41">
        <f t="shared" si="27"/>
        <v>31.366632782382958</v>
      </c>
      <c r="AT41">
        <f t="shared" si="27"/>
        <v>7.9039449034605829</v>
      </c>
      <c r="AU41">
        <f t="shared" si="23"/>
        <v>-1016.0895261500422</v>
      </c>
      <c r="AW41">
        <v>38</v>
      </c>
      <c r="AX41">
        <f>IF(Z41&gt;0, (R41*SUMPRODUCT(K41:$K$98, X41:$X$98)-K41*$AZ$3)/Z41, 0)</f>
        <v>12819.780968197985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1000000</v>
      </c>
      <c r="S42">
        <f t="shared" si="1"/>
        <v>10354.604643317458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2364.8183884069472</v>
      </c>
      <c r="AC42">
        <f t="shared" si="2"/>
        <v>1588.9639578207564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-29166.884090720603</v>
      </c>
      <c r="AI42">
        <f t="shared" si="25"/>
        <v>-29168.802275929691</v>
      </c>
      <c r="AJ42">
        <f t="shared" si="7"/>
        <v>775.8544305861908</v>
      </c>
      <c r="AK42">
        <f t="shared" si="22"/>
        <v>165.53728718848632</v>
      </c>
      <c r="AL42">
        <f t="shared" si="26"/>
        <v>-28227.410558155014</v>
      </c>
      <c r="AN42">
        <f t="shared" si="27"/>
        <v>0</v>
      </c>
      <c r="AO42">
        <f t="shared" si="27"/>
        <v>0</v>
      </c>
      <c r="AP42">
        <f t="shared" si="27"/>
        <v>-5.9058443325485439E-2</v>
      </c>
      <c r="AQ42">
        <f t="shared" si="27"/>
        <v>-898.01066283496868</v>
      </c>
      <c r="AR42">
        <f t="shared" si="27"/>
        <v>-898.0697212782942</v>
      </c>
      <c r="AS42">
        <f t="shared" si="27"/>
        <v>23.887555122688422</v>
      </c>
      <c r="AT42">
        <f t="shared" si="27"/>
        <v>5.0966791149051565</v>
      </c>
      <c r="AU42">
        <f t="shared" si="23"/>
        <v>-869.08548704070051</v>
      </c>
      <c r="AW42">
        <v>39</v>
      </c>
      <c r="AX42">
        <f>IF(Z42&gt;0, (R42*SUMPRODUCT(K42:$K$98, X42:$X$98)-K42*$AZ$3)/Z42, 0)</f>
        <v>10354.604643317458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1000000</v>
      </c>
      <c r="S43">
        <f t="shared" si="1"/>
        <v>7553.4882024671642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1588.9639578207564</v>
      </c>
      <c r="AC43">
        <f t="shared" si="2"/>
        <v>940.44093830414431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-27416.07750307081</v>
      </c>
      <c r="AI43">
        <f t="shared" si="25"/>
        <v>-27417.63380545902</v>
      </c>
      <c r="AJ43">
        <f t="shared" si="7"/>
        <v>648.52301951661207</v>
      </c>
      <c r="AK43">
        <f t="shared" si="22"/>
        <v>111.22747704745295</v>
      </c>
      <c r="AL43">
        <f t="shared" si="26"/>
        <v>-26657.883308894954</v>
      </c>
      <c r="AN43">
        <f t="shared" si="27"/>
        <v>0</v>
      </c>
      <c r="AO43">
        <f t="shared" si="27"/>
        <v>0</v>
      </c>
      <c r="AP43">
        <f t="shared" si="27"/>
        <v>-4.2782624112192628E-2</v>
      </c>
      <c r="AQ43">
        <f t="shared" si="27"/>
        <v>-753.66570618391711</v>
      </c>
      <c r="AR43">
        <f t="shared" si="27"/>
        <v>-753.70848880802941</v>
      </c>
      <c r="AS43">
        <f t="shared" si="27"/>
        <v>17.827844243063865</v>
      </c>
      <c r="AT43">
        <f t="shared" si="27"/>
        <v>3.0576341574258628</v>
      </c>
      <c r="AU43">
        <f t="shared" si="23"/>
        <v>-732.82301040753964</v>
      </c>
      <c r="AW43">
        <v>40</v>
      </c>
      <c r="AX43">
        <f>IF(Z43&gt;0, (R43*SUMPRODUCT(K43:$K$98, X43:$X$98)-K43*$AZ$3)/Z43, 0)</f>
        <v>7553.4882024671642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1000000</v>
      </c>
      <c r="S44">
        <f t="shared" si="1"/>
        <v>4176.1103052337812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940.44093830414431</v>
      </c>
      <c r="AC44">
        <f t="shared" si="2"/>
        <v>409.53205651161693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-25193.718259750676</v>
      </c>
      <c r="AI44">
        <f t="shared" si="25"/>
        <v>-25194.944077636756</v>
      </c>
      <c r="AJ44">
        <f t="shared" si="7"/>
        <v>530.90888179252738</v>
      </c>
      <c r="AK44">
        <f t="shared" si="22"/>
        <v>65.830865681290106</v>
      </c>
      <c r="AL44">
        <f t="shared" si="26"/>
        <v>-24598.204330162938</v>
      </c>
      <c r="AN44">
        <f t="shared" si="27"/>
        <v>0</v>
      </c>
      <c r="AO44">
        <f t="shared" si="27"/>
        <v>0</v>
      </c>
      <c r="AP44">
        <f t="shared" si="27"/>
        <v>-3.0087171825327455E-2</v>
      </c>
      <c r="AQ44">
        <f t="shared" si="27"/>
        <v>-618.368959050282</v>
      </c>
      <c r="AR44">
        <f t="shared" si="27"/>
        <v>-618.39904622210724</v>
      </c>
      <c r="AS44">
        <f t="shared" si="27"/>
        <v>13.030929742081003</v>
      </c>
      <c r="AT44">
        <f t="shared" si="27"/>
        <v>1.6157902325101714</v>
      </c>
      <c r="AU44">
        <f t="shared" si="23"/>
        <v>-603.75232624751618</v>
      </c>
      <c r="AW44">
        <v>41</v>
      </c>
      <c r="AX44">
        <f>IF(Z44&gt;0, (R44*SUMPRODUCT(K44:$K$98, X44:$X$98)-K44*$AZ$3)/Z44, 0)</f>
        <v>4176.1103052337812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1000000</v>
      </c>
      <c r="S45">
        <f t="shared" si="1"/>
        <v>-133.38496985294418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409.53205651161693</v>
      </c>
      <c r="AC45">
        <f t="shared" si="2"/>
        <v>-9.9468807606367591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-22512.050942769023</v>
      </c>
      <c r="AI45">
        <f t="shared" si="25"/>
        <v>-22512.983101839458</v>
      </c>
      <c r="AJ45">
        <f t="shared" si="7"/>
        <v>419.47893727225369</v>
      </c>
      <c r="AK45">
        <f t="shared" si="22"/>
        <v>28.667243955813188</v>
      </c>
      <c r="AL45">
        <f t="shared" si="26"/>
        <v>-22064.836920611389</v>
      </c>
      <c r="AN45">
        <f t="shared" si="27"/>
        <v>0</v>
      </c>
      <c r="AO45">
        <f t="shared" si="27"/>
        <v>0</v>
      </c>
      <c r="AP45">
        <f t="shared" si="27"/>
        <v>-2.0428073865139361E-2</v>
      </c>
      <c r="AQ45">
        <f t="shared" si="27"/>
        <v>-493.34695557986379</v>
      </c>
      <c r="AR45">
        <f t="shared" si="27"/>
        <v>-493.36738365372895</v>
      </c>
      <c r="AS45">
        <f t="shared" si="27"/>
        <v>9.1927944352673876</v>
      </c>
      <c r="AT45">
        <f t="shared" si="27"/>
        <v>0.62823674157544729</v>
      </c>
      <c r="AU45">
        <f t="shared" si="23"/>
        <v>-483.54635247688606</v>
      </c>
      <c r="AW45">
        <v>42</v>
      </c>
      <c r="AX45">
        <f>IF(Z45&gt;0, (R45*SUMPRODUCT(K45:$K$98, X45:$X$98)-K45*$AZ$3)/Z45, 0)</f>
        <v>-133.38496985294418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1000000</v>
      </c>
      <c r="S46">
        <f t="shared" si="1"/>
        <v>-5991.3331710206703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-9.9468807606367591</v>
      </c>
      <c r="AC46">
        <f t="shared" si="2"/>
        <v>-325.71345975297663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-19462.894354161326</v>
      </c>
      <c r="AI46">
        <f t="shared" si="25"/>
        <v>-19463.573905461628</v>
      </c>
      <c r="AJ46">
        <f t="shared" si="7"/>
        <v>315.76657899233987</v>
      </c>
      <c r="AK46">
        <f t="shared" si="22"/>
        <v>-0.69628165324457325</v>
      </c>
      <c r="AL46">
        <f t="shared" si="26"/>
        <v>-19148.50360812253</v>
      </c>
      <c r="AN46">
        <f t="shared" si="27"/>
        <v>0</v>
      </c>
      <c r="AO46">
        <f t="shared" si="27"/>
        <v>0</v>
      </c>
      <c r="AP46">
        <f t="shared" si="27"/>
        <v>-1.3296630944182198E-2</v>
      </c>
      <c r="AQ46">
        <f t="shared" si="27"/>
        <v>-380.8261763574219</v>
      </c>
      <c r="AR46">
        <f t="shared" si="27"/>
        <v>-380.83947298836603</v>
      </c>
      <c r="AS46">
        <f t="shared" si="27"/>
        <v>6.1785352533348004</v>
      </c>
      <c r="AT46">
        <f t="shared" si="27"/>
        <v>-1.3623990083276655E-2</v>
      </c>
      <c r="AU46">
        <f t="shared" si="23"/>
        <v>-374.67456172511447</v>
      </c>
      <c r="AW46">
        <v>43</v>
      </c>
      <c r="AX46">
        <f>IF(Z46&gt;0, (R46*SUMPRODUCT(K46:$K$98, X46:$X$98)-K46*$AZ$3)/Z46, 0)</f>
        <v>-5991.3331710206703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1000000</v>
      </c>
      <c r="S47">
        <f t="shared" si="1"/>
        <v>-14527.207950416729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-325.71345975297663</v>
      </c>
      <c r="AC47">
        <f t="shared" si="2"/>
        <v>-547.98572844296632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-16099.124491841108</v>
      </c>
      <c r="AI47">
        <f t="shared" si="25"/>
        <v>-16099.59600857226</v>
      </c>
      <c r="AJ47">
        <f t="shared" si="7"/>
        <v>222.27226868998969</v>
      </c>
      <c r="AK47">
        <f t="shared" si="22"/>
        <v>-22.799942182708367</v>
      </c>
      <c r="AL47">
        <f t="shared" si="26"/>
        <v>-15900.123682064979</v>
      </c>
      <c r="AN47">
        <f t="shared" si="27"/>
        <v>0</v>
      </c>
      <c r="AO47">
        <f t="shared" si="27"/>
        <v>0</v>
      </c>
      <c r="AP47">
        <f t="shared" si="27"/>
        <v>-8.2375573665523019E-3</v>
      </c>
      <c r="AQ47">
        <f t="shared" si="27"/>
        <v>-281.25717030012839</v>
      </c>
      <c r="AR47">
        <f t="shared" si="27"/>
        <v>-281.26540785749495</v>
      </c>
      <c r="AS47">
        <f t="shared" si="27"/>
        <v>3.8831719923414911</v>
      </c>
      <c r="AT47">
        <f t="shared" si="27"/>
        <v>-0.39832273019349351</v>
      </c>
      <c r="AU47">
        <f t="shared" si="23"/>
        <v>-277.78055859534697</v>
      </c>
      <c r="AW47">
        <v>44</v>
      </c>
      <c r="AX47">
        <f>IF(Z47&gt;0, (R47*SUMPRODUCT(K47:$K$98, X47:$X$98)-K47*$AZ$3)/Z47, 0)</f>
        <v>-14527.207950416729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1000000</v>
      </c>
      <c r="S48">
        <f t="shared" si="1"/>
        <v>-27843.284099964938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-547.98572844296632</v>
      </c>
      <c r="AC48">
        <f t="shared" si="2"/>
        <v>-687.67690975431606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-12646.000155932385</v>
      </c>
      <c r="AI48">
        <f t="shared" si="25"/>
        <v>-12646.308882494275</v>
      </c>
      <c r="AJ48">
        <f t="shared" si="7"/>
        <v>139.69118131134974</v>
      </c>
      <c r="AK48">
        <f t="shared" si="22"/>
        <v>-38.359000991007647</v>
      </c>
      <c r="AL48">
        <f t="shared" si="26"/>
        <v>-12544.976702173934</v>
      </c>
      <c r="AN48">
        <f t="shared" si="27"/>
        <v>0</v>
      </c>
      <c r="AO48">
        <f t="shared" si="27"/>
        <v>0</v>
      </c>
      <c r="AP48">
        <f t="shared" si="27"/>
        <v>-4.8156766469483157E-3</v>
      </c>
      <c r="AQ48">
        <f t="shared" si="27"/>
        <v>-197.25885345033316</v>
      </c>
      <c r="AR48">
        <f t="shared" si="27"/>
        <v>-197.26366912698012</v>
      </c>
      <c r="AS48">
        <f t="shared" si="27"/>
        <v>2.1789753220644186</v>
      </c>
      <c r="AT48">
        <f t="shared" si="27"/>
        <v>-0.59834354433696235</v>
      </c>
      <c r="AU48">
        <f t="shared" si="23"/>
        <v>-195.68303734925266</v>
      </c>
      <c r="AW48">
        <v>45</v>
      </c>
      <c r="AX48">
        <f>IF(Z48&gt;0, (R48*SUMPRODUCT(K48:$K$98, X48:$X$98)-K48*$AZ$3)/Z48, 0)</f>
        <v>-27843.284099964938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1000000</v>
      </c>
      <c r="S49">
        <f t="shared" si="1"/>
        <v>-50178.555444724167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-687.67690975431606</v>
      </c>
      <c r="AC49">
        <f t="shared" si="2"/>
        <v>-758.53755875038257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-9334.376149798607</v>
      </c>
      <c r="AI49">
        <f t="shared" si="25"/>
        <v>-9334.5651093930064</v>
      </c>
      <c r="AJ49">
        <f t="shared" si="7"/>
        <v>70.860648996066516</v>
      </c>
      <c r="AK49">
        <f t="shared" si="22"/>
        <v>-48.137383682802131</v>
      </c>
      <c r="AL49">
        <f t="shared" si="26"/>
        <v>-9311.8418440797432</v>
      </c>
      <c r="AN49">
        <f t="shared" si="27"/>
        <v>0</v>
      </c>
      <c r="AO49">
        <f t="shared" si="27"/>
        <v>0</v>
      </c>
      <c r="AP49">
        <f t="shared" si="27"/>
        <v>-2.6316870721433921E-3</v>
      </c>
      <c r="AQ49">
        <f t="shared" si="27"/>
        <v>-130.00216854844518</v>
      </c>
      <c r="AR49">
        <f t="shared" si="27"/>
        <v>-130.00480023551734</v>
      </c>
      <c r="AS49">
        <f t="shared" si="27"/>
        <v>0.9868938091205598</v>
      </c>
      <c r="AT49">
        <f t="shared" si="27"/>
        <v>-0.67042126507274258</v>
      </c>
      <c r="AU49">
        <f t="shared" si="23"/>
        <v>-129.68832769146954</v>
      </c>
      <c r="AW49">
        <v>46</v>
      </c>
      <c r="AX49">
        <f>IF(Z49&gt;0, (R49*SUMPRODUCT(K49:$K$98, X49:$X$98)-K49*$AZ$3)/Z49, 0)</f>
        <v>-50178.555444724167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1000000</v>
      </c>
      <c r="S50">
        <f t="shared" si="1"/>
        <v>-90797.232602967924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-758.53755875038257</v>
      </c>
      <c r="AC50">
        <f t="shared" si="2"/>
        <v>-775.6841876075182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-6422.562105668886</v>
      </c>
      <c r="AI50">
        <f t="shared" si="25"/>
        <v>-6422.6688936410201</v>
      </c>
      <c r="AJ50">
        <f t="shared" si="7"/>
        <v>17.146628857135624</v>
      </c>
      <c r="AK50">
        <f t="shared" si="22"/>
        <v>-53.097629112526782</v>
      </c>
      <c r="AL50">
        <f t="shared" si="26"/>
        <v>-6458.6198938964117</v>
      </c>
      <c r="AN50">
        <f t="shared" si="27"/>
        <v>0</v>
      </c>
      <c r="AO50">
        <f t="shared" si="27"/>
        <v>0</v>
      </c>
      <c r="AP50">
        <f t="shared" si="27"/>
        <v>-1.32791297932196E-3</v>
      </c>
      <c r="AQ50">
        <f t="shared" si="27"/>
        <v>-79.864833184383059</v>
      </c>
      <c r="AR50">
        <f t="shared" si="27"/>
        <v>-79.866161097362379</v>
      </c>
      <c r="AS50">
        <f t="shared" si="27"/>
        <v>0.2132190597489047</v>
      </c>
      <c r="AT50">
        <f t="shared" si="27"/>
        <v>-0.66027127831355503</v>
      </c>
      <c r="AU50">
        <f t="shared" si="23"/>
        <v>-80.31321331592703</v>
      </c>
      <c r="AW50">
        <v>47</v>
      </c>
      <c r="AX50">
        <f>IF(Z50&gt;0, (R50*SUMPRODUCT(K50:$K$98, X50:$X$98)-K50*$AZ$3)/Z50, 0)</f>
        <v>-90797.232602967924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1000000</v>
      </c>
      <c r="S51">
        <f t="shared" si="1"/>
        <v>-172443.48126367544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-775.6841876075182</v>
      </c>
      <c r="AC51">
        <f t="shared" si="2"/>
        <v>-754.78514606751764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-4080.607227336468</v>
      </c>
      <c r="AI51">
        <f t="shared" si="25"/>
        <v>-4080.6619398385396</v>
      </c>
      <c r="AJ51">
        <f t="shared" si="7"/>
        <v>-20.899041540000553</v>
      </c>
      <c r="AK51">
        <f t="shared" si="22"/>
        <v>-54.297893132526276</v>
      </c>
      <c r="AL51">
        <f t="shared" si="26"/>
        <v>-4155.8588745110665</v>
      </c>
      <c r="AN51">
        <f t="shared" si="27"/>
        <v>0</v>
      </c>
      <c r="AO51">
        <f t="shared" si="27"/>
        <v>0</v>
      </c>
      <c r="AP51">
        <f t="shared" si="27"/>
        <v>-6.0745740383987966E-4</v>
      </c>
      <c r="AQ51">
        <f t="shared" si="27"/>
        <v>-45.305825516291073</v>
      </c>
      <c r="AR51">
        <f t="shared" si="27"/>
        <v>-45.306432973694918</v>
      </c>
      <c r="AS51">
        <f t="shared" si="27"/>
        <v>-0.23203613499626619</v>
      </c>
      <c r="AT51">
        <f t="shared" si="27"/>
        <v>-0.60285411829998059</v>
      </c>
      <c r="AU51">
        <f t="shared" si="23"/>
        <v>-46.141323226991162</v>
      </c>
      <c r="AW51">
        <v>48</v>
      </c>
      <c r="AX51">
        <f>IF(Z51&gt;0, (R51*SUMPRODUCT(K51:$K$98, X51:$X$98)-K51*$AZ$3)/Z51, 0)</f>
        <v>-172443.48126367544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1000000</v>
      </c>
      <c r="S52">
        <f t="shared" si="1"/>
        <v>-358127.36607999314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-754.78514606751764</v>
      </c>
      <c r="AC52">
        <f t="shared" si="2"/>
        <v>-710.12322629418065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-2350.351184249058</v>
      </c>
      <c r="AI52">
        <f t="shared" si="25"/>
        <v>-2350.3759702363054</v>
      </c>
      <c r="AJ52">
        <f t="shared" si="7"/>
        <v>-44.66191977333699</v>
      </c>
      <c r="AK52">
        <f t="shared" si="22"/>
        <v>-52.834960224726238</v>
      </c>
      <c r="AL52">
        <f t="shared" si="26"/>
        <v>-2447.8728502343688</v>
      </c>
      <c r="AN52">
        <f t="shared" si="27"/>
        <v>0</v>
      </c>
      <c r="AO52">
        <f t="shared" si="27"/>
        <v>0</v>
      </c>
      <c r="AP52">
        <f t="shared" si="27"/>
        <v>-2.4570695673810226E-4</v>
      </c>
      <c r="AQ52">
        <f t="shared" si="27"/>
        <v>-23.299359875343306</v>
      </c>
      <c r="AR52">
        <f t="shared" si="27"/>
        <v>-23.299605582300043</v>
      </c>
      <c r="AS52">
        <f t="shared" si="27"/>
        <v>-0.44273985457843895</v>
      </c>
      <c r="AT52">
        <f t="shared" si="27"/>
        <v>-0.52376034718771602</v>
      </c>
      <c r="AU52">
        <f t="shared" si="23"/>
        <v>-24.266105784066198</v>
      </c>
      <c r="AW52">
        <v>49</v>
      </c>
      <c r="AX52">
        <f>IF(Z52&gt;0, (R52*SUMPRODUCT(K52:$K$98, X52:$X$98)-K52*$AZ$3)/Z52, 0)</f>
        <v>-358127.36607999314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1000000</v>
      </c>
      <c r="S53">
        <f t="shared" si="1"/>
        <v>-853023.787978651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-710.12322629418065</v>
      </c>
      <c r="AC53">
        <f t="shared" si="2"/>
        <v>-653.09424216092725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-1197.4276465775199</v>
      </c>
      <c r="AI53">
        <f t="shared" si="25"/>
        <v>-1197.4372168593129</v>
      </c>
      <c r="AJ53">
        <f t="shared" si="7"/>
        <v>-57.028984133253402</v>
      </c>
      <c r="AK53">
        <f t="shared" si="22"/>
        <v>-49.708625840592653</v>
      </c>
      <c r="AL53">
        <f t="shared" si="26"/>
        <v>-1304.1748268331592</v>
      </c>
      <c r="AN53">
        <f t="shared" si="27"/>
        <v>0</v>
      </c>
      <c r="AO53">
        <f t="shared" si="27"/>
        <v>0</v>
      </c>
      <c r="AP53">
        <f t="shared" si="27"/>
        <v>-8.4706733362634764E-5</v>
      </c>
      <c r="AQ53">
        <f t="shared" si="27"/>
        <v>-10.598453271755016</v>
      </c>
      <c r="AR53">
        <f t="shared" si="27"/>
        <v>-10.598537978488379</v>
      </c>
      <c r="AS53">
        <f t="shared" si="27"/>
        <v>-0.50476454690142747</v>
      </c>
      <c r="AT53">
        <f t="shared" si="27"/>
        <v>-0.43997192622073683</v>
      </c>
      <c r="AU53">
        <f t="shared" si="23"/>
        <v>-11.543274451610545</v>
      </c>
      <c r="AW53">
        <v>50</v>
      </c>
      <c r="AX53">
        <f>IF(Z53&gt;0, (R53*SUMPRODUCT(K53:$K$98, X53:$X$98)-K53*$AZ$3)/Z53, 0)</f>
        <v>-853023.787978651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1000000</v>
      </c>
      <c r="S54">
        <f t="shared" si="1"/>
        <v>-2463628.2305384977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-653.09424216092725</v>
      </c>
      <c r="AC54">
        <f t="shared" si="2"/>
        <v>-591.97095971072122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-517.68210937774177</v>
      </c>
      <c r="AI54">
        <f t="shared" si="25"/>
        <v>-517.68511293034953</v>
      </c>
      <c r="AJ54">
        <f t="shared" si="7"/>
        <v>-61.123282450206034</v>
      </c>
      <c r="AK54">
        <f t="shared" si="22"/>
        <v>-45.716596951264911</v>
      </c>
      <c r="AL54">
        <f t="shared" si="26"/>
        <v>-624.5249923318205</v>
      </c>
      <c r="AN54">
        <f t="shared" si="27"/>
        <v>0</v>
      </c>
      <c r="AO54">
        <f t="shared" si="27"/>
        <v>0</v>
      </c>
      <c r="AP54">
        <f t="shared" si="27"/>
        <v>-2.3736158247806326E-5</v>
      </c>
      <c r="AQ54">
        <f t="shared" si="27"/>
        <v>-4.0910834851046678</v>
      </c>
      <c r="AR54">
        <f t="shared" si="27"/>
        <v>-4.0911072212629156</v>
      </c>
      <c r="AS54">
        <f t="shared" si="27"/>
        <v>-0.48303861937203246</v>
      </c>
      <c r="AT54">
        <f t="shared" si="27"/>
        <v>-0.36128429280146152</v>
      </c>
      <c r="AU54">
        <f t="shared" si="23"/>
        <v>-4.9354301334364097</v>
      </c>
      <c r="AW54">
        <v>51</v>
      </c>
      <c r="AX54">
        <f>IF(Z54&gt;0, (R54*SUMPRODUCT(K54:$K$98, X54:$X$98)-K54*$AZ$3)/Z54, 0)</f>
        <v>-2463628.2305384977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1000000</v>
      </c>
      <c r="S55">
        <f t="shared" si="1"/>
        <v>-9290519.8780083917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-591.97095971072122</v>
      </c>
      <c r="AC55">
        <f t="shared" si="2"/>
        <v>-532.0247791583605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-180.61602658111653</v>
      </c>
      <c r="AI55">
        <f t="shared" si="25"/>
        <v>-180.61674239786595</v>
      </c>
      <c r="AJ55">
        <f t="shared" si="7"/>
        <v>-59.946180552360715</v>
      </c>
      <c r="AK55">
        <f t="shared" si="22"/>
        <v>-41.437967179750487</v>
      </c>
      <c r="AL55">
        <f t="shared" si="26"/>
        <v>-282.00089012997717</v>
      </c>
      <c r="AN55">
        <f t="shared" si="27"/>
        <v>0</v>
      </c>
      <c r="AO55">
        <f t="shared" si="27"/>
        <v>0</v>
      </c>
      <c r="AP55">
        <f t="shared" si="27"/>
        <v>-5.0507865956329595E-6</v>
      </c>
      <c r="AQ55">
        <f t="shared" si="27"/>
        <v>-1.2744225484442389</v>
      </c>
      <c r="AR55">
        <f t="shared" si="27"/>
        <v>-1.2744275992308345</v>
      </c>
      <c r="AS55">
        <f t="shared" si="27"/>
        <v>-0.42297887754012481</v>
      </c>
      <c r="AT55">
        <f t="shared" si="27"/>
        <v>-0.29238534771912428</v>
      </c>
      <c r="AU55">
        <f t="shared" si="23"/>
        <v>-1.9897918244900838</v>
      </c>
      <c r="AW55">
        <v>52</v>
      </c>
      <c r="AX55">
        <f>IF(Z55&gt;0, (R55*SUMPRODUCT(K55:$K$98, X55:$X$98)-K55*$AZ$3)/Z55, 0)</f>
        <v>-9290519.8780083917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1000000</v>
      </c>
      <c r="S56">
        <f t="shared" si="1"/>
        <v>-35191476.644355841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-532.0247791583605</v>
      </c>
      <c r="AC56">
        <f t="shared" si="2"/>
        <v>-476.12307310192494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-43.163186842553756</v>
      </c>
      <c r="AI56">
        <f t="shared" si="25"/>
        <v>-43.163355961300148</v>
      </c>
      <c r="AJ56">
        <f t="shared" si="7"/>
        <v>-55.901706056435557</v>
      </c>
      <c r="AK56">
        <f t="shared" si="22"/>
        <v>-37.241734541085236</v>
      </c>
      <c r="AL56">
        <f t="shared" si="26"/>
        <v>-136.30679655882093</v>
      </c>
      <c r="AN56">
        <f t="shared" si="27"/>
        <v>0</v>
      </c>
      <c r="AO56">
        <f t="shared" si="27"/>
        <v>0</v>
      </c>
      <c r="AP56">
        <f t="shared" si="27"/>
        <v>-1.0654446452264893E-6</v>
      </c>
      <c r="AQ56">
        <f t="shared" si="27"/>
        <v>-0.27192719478735433</v>
      </c>
      <c r="AR56">
        <f t="shared" si="27"/>
        <v>-0.27192826023199956</v>
      </c>
      <c r="AS56">
        <f t="shared" si="27"/>
        <v>-0.35217960544023624</v>
      </c>
      <c r="AT56">
        <f t="shared" si="27"/>
        <v>-0.23462216633153168</v>
      </c>
      <c r="AU56">
        <f t="shared" si="23"/>
        <v>-0.85873003200376741</v>
      </c>
      <c r="AW56">
        <v>53</v>
      </c>
      <c r="AX56">
        <f>IF(Z56&gt;0, (R56*SUMPRODUCT(K56:$K$98, X56:$X$98)-K56*$AZ$3)/Z56, 0)</f>
        <v>-35191476.644355841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1000000</v>
      </c>
      <c r="S57">
        <f t="shared" si="1"/>
        <v>-134334132.96954656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-476.12307310192494</v>
      </c>
      <c r="AC57">
        <f t="shared" si="2"/>
        <v>-425.3448854709269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-10.227884464364845</v>
      </c>
      <c r="AI57">
        <f t="shared" si="25"/>
        <v>-10.227924043367969</v>
      </c>
      <c r="AJ57">
        <f t="shared" si="7"/>
        <v>-50.778187630998048</v>
      </c>
      <c r="AK57">
        <f t="shared" si="22"/>
        <v>-33.328615117134753</v>
      </c>
      <c r="AL57">
        <f t="shared" si="26"/>
        <v>-94.334726791500771</v>
      </c>
      <c r="AN57">
        <f t="shared" si="27"/>
        <v>0</v>
      </c>
      <c r="AO57">
        <f t="shared" si="27"/>
        <v>0</v>
      </c>
      <c r="AP57">
        <f t="shared" si="27"/>
        <v>-2.2263117019917907E-7</v>
      </c>
      <c r="AQ57">
        <f t="shared" si="27"/>
        <v>-5.7531663439367407E-2</v>
      </c>
      <c r="AR57">
        <f t="shared" si="27"/>
        <v>-5.7531886070537608E-2</v>
      </c>
      <c r="AS57">
        <f t="shared" si="27"/>
        <v>-0.28562637865396007</v>
      </c>
      <c r="AT57">
        <f t="shared" si="27"/>
        <v>-0.18747285174170997</v>
      </c>
      <c r="AU57">
        <f t="shared" si="23"/>
        <v>-0.53063111646620764</v>
      </c>
      <c r="AW57">
        <v>54</v>
      </c>
      <c r="AX57">
        <f>IF(Z57&gt;0, (R57*SUMPRODUCT(K57:$K$98, X57:$X$98)-K57*$AZ$3)/Z57, 0)</f>
        <v>-134334132.96954656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1000000</v>
      </c>
      <c r="S58">
        <f t="shared" si="1"/>
        <v>-518005136.98872399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-425.3448854709269</v>
      </c>
      <c r="AC58">
        <f t="shared" si="2"/>
        <v>-379.82195746848635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-2.4014172967508416</v>
      </c>
      <c r="AI58">
        <f t="shared" si="25"/>
        <v>-2.4014264622477244</v>
      </c>
      <c r="AJ58">
        <f t="shared" si="7"/>
        <v>-45.522928002440551</v>
      </c>
      <c r="AK58">
        <f t="shared" si="22"/>
        <v>-29.774141982964885</v>
      </c>
      <c r="AL58">
        <f t="shared" si="26"/>
        <v>-77.698496447653156</v>
      </c>
      <c r="AN58">
        <f t="shared" si="27"/>
        <v>0</v>
      </c>
      <c r="AO58">
        <f t="shared" si="27"/>
        <v>0</v>
      </c>
      <c r="AP58">
        <f t="shared" si="27"/>
        <v>-4.6031922038568394E-8</v>
      </c>
      <c r="AQ58">
        <f t="shared" si="27"/>
        <v>-1.206065041528505E-2</v>
      </c>
      <c r="AR58">
        <f t="shared" si="27"/>
        <v>-1.2060696447207088E-2</v>
      </c>
      <c r="AS58">
        <f t="shared" si="27"/>
        <v>-0.22863003496330325</v>
      </c>
      <c r="AT58">
        <f t="shared" si="27"/>
        <v>-0.14953482610351138</v>
      </c>
      <c r="AU58">
        <f t="shared" si="23"/>
        <v>-0.39022555751402166</v>
      </c>
      <c r="AW58">
        <v>55</v>
      </c>
      <c r="AX58">
        <f>IF(Z58&gt;0, (R58*SUMPRODUCT(K58:$K$98, X58:$X$98)-K58*$AZ$3)/Z58, 0)</f>
        <v>-518005136.98872399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1000000</v>
      </c>
      <c r="S59">
        <f t="shared" si="1"/>
        <v>-2020981359.7187042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-379.82195746848635</v>
      </c>
      <c r="AC59">
        <f t="shared" si="2"/>
        <v>-339.13717913150879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-0.55809918531994029</v>
      </c>
      <c r="AI59">
        <f t="shared" si="25"/>
        <v>-0.55810128292203776</v>
      </c>
      <c r="AJ59">
        <f t="shared" si="7"/>
        <v>-40.684778336977558</v>
      </c>
      <c r="AK59">
        <f t="shared" si="22"/>
        <v>-26.587537022794045</v>
      </c>
      <c r="AL59">
        <f t="shared" si="26"/>
        <v>-67.830416642693649</v>
      </c>
      <c r="AN59">
        <f t="shared" si="27"/>
        <v>0</v>
      </c>
      <c r="AO59">
        <f t="shared" si="27"/>
        <v>0</v>
      </c>
      <c r="AP59">
        <f t="shared" si="27"/>
        <v>-9.4060694470194282E-9</v>
      </c>
      <c r="AQ59">
        <f t="shared" si="27"/>
        <v>-2.5026289312514963E-3</v>
      </c>
      <c r="AR59">
        <f t="shared" si="27"/>
        <v>-2.5026383373209431E-3</v>
      </c>
      <c r="AS59">
        <f t="shared" si="27"/>
        <v>-0.18243872416567794</v>
      </c>
      <c r="AT59">
        <f t="shared" si="27"/>
        <v>-0.1192238604072144</v>
      </c>
      <c r="AU59">
        <f t="shared" si="23"/>
        <v>-0.30416522291021336</v>
      </c>
      <c r="AW59">
        <v>56</v>
      </c>
      <c r="AX59">
        <f>IF(Z59&gt;0, (R59*SUMPRODUCT(K59:$K$98, X59:$X$98)-K59*$AZ$3)/Z59, 0)</f>
        <v>-2020981359.7187042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1000000</v>
      </c>
      <c r="S60">
        <f t="shared" si="1"/>
        <v>-7978660477.6253834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-339.13717913150879</v>
      </c>
      <c r="AC60">
        <f t="shared" si="2"/>
        <v>-302.8032183788394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-0.12817845010098186</v>
      </c>
      <c r="AI60">
        <f t="shared" si="25"/>
        <v>-0.12817892449643212</v>
      </c>
      <c r="AJ60">
        <f t="shared" si="7"/>
        <v>-36.333960752669384</v>
      </c>
      <c r="AK60">
        <f t="shared" si="22"/>
        <v>-23.739602539205617</v>
      </c>
      <c r="AL60">
        <f t="shared" si="26"/>
        <v>-60.201742216371429</v>
      </c>
      <c r="AN60">
        <f t="shared" si="27"/>
        <v>0</v>
      </c>
      <c r="AO60">
        <f t="shared" si="27"/>
        <v>0</v>
      </c>
      <c r="AP60">
        <f t="shared" si="27"/>
        <v>-1.8993612123483742E-9</v>
      </c>
      <c r="AQ60">
        <f t="shared" si="27"/>
        <v>-5.1319458533707527E-4</v>
      </c>
      <c r="AR60">
        <f t="shared" si="27"/>
        <v>-5.1319648469828763E-4</v>
      </c>
      <c r="AS60">
        <f t="shared" si="27"/>
        <v>-0.14547212817310309</v>
      </c>
      <c r="AT60">
        <f t="shared" si="27"/>
        <v>-9.5047455103229414E-2</v>
      </c>
      <c r="AU60">
        <f t="shared" si="23"/>
        <v>-0.2410327797610308</v>
      </c>
      <c r="AW60">
        <v>57</v>
      </c>
      <c r="AX60">
        <f>IF(Z60&gt;0, (R60*SUMPRODUCT(K60:$K$98, X60:$X$98)-K60*$AZ$3)/Z60, 0)</f>
        <v>-7978660477.6253834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1000000</v>
      </c>
      <c r="S61">
        <f t="shared" si="1"/>
        <v>-31909959592.322529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-302.8032183788394</v>
      </c>
      <c r="AC61">
        <f t="shared" si="2"/>
        <v>-270.36046069699552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-2.9099515365344105E-2</v>
      </c>
      <c r="AI61">
        <f t="shared" si="25"/>
        <v>-2.9099621272897794E-2</v>
      </c>
      <c r="AJ61">
        <f t="shared" si="7"/>
        <v>-32.442757681843887</v>
      </c>
      <c r="AK61">
        <f t="shared" si="22"/>
        <v>-21.196225286518761</v>
      </c>
      <c r="AL61">
        <f t="shared" si="26"/>
        <v>-53.668082589635546</v>
      </c>
      <c r="AN61">
        <f t="shared" si="27"/>
        <v>0</v>
      </c>
      <c r="AO61">
        <f t="shared" si="27"/>
        <v>0</v>
      </c>
      <c r="AP61">
        <f t="shared" si="27"/>
        <v>-3.7859594974445518E-10</v>
      </c>
      <c r="AQ61">
        <f t="shared" si="27"/>
        <v>-1.0402429546507861E-4</v>
      </c>
      <c r="AR61">
        <f t="shared" si="27"/>
        <v>-1.0402467406102837E-4</v>
      </c>
      <c r="AS61">
        <f t="shared" si="27"/>
        <v>-0.1159756431826118</v>
      </c>
      <c r="AT61">
        <f t="shared" si="27"/>
        <v>-7.5771791188493032E-2</v>
      </c>
      <c r="AU61">
        <f t="shared" si="23"/>
        <v>-0.19185145904516587</v>
      </c>
      <c r="AW61">
        <v>58</v>
      </c>
      <c r="AX61">
        <f>IF(Z61&gt;0, (R61*SUMPRODUCT(K61:$K$98, X61:$X$98)-K61*$AZ$3)/Z61, 0)</f>
        <v>-31909959592.322529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1000000</v>
      </c>
      <c r="S62">
        <f t="shared" si="1"/>
        <v>-129390261151.31389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-270.36046069699552</v>
      </c>
      <c r="AC62">
        <f t="shared" si="2"/>
        <v>-241.3933585816221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-6.5222559368428856E-3</v>
      </c>
      <c r="AI62">
        <f t="shared" si="25"/>
        <v>-6.5222792571218262E-3</v>
      </c>
      <c r="AJ62">
        <f t="shared" si="7"/>
        <v>-28.967102115373422</v>
      </c>
      <c r="AK62">
        <f t="shared" si="22"/>
        <v>-18.925232248789687</v>
      </c>
      <c r="AL62">
        <f t="shared" si="26"/>
        <v>-47.898856643420231</v>
      </c>
      <c r="AN62">
        <f t="shared" si="27"/>
        <v>0</v>
      </c>
      <c r="AO62">
        <f t="shared" si="27"/>
        <v>0</v>
      </c>
      <c r="AP62">
        <f t="shared" si="27"/>
        <v>-7.4432866603493612E-11</v>
      </c>
      <c r="AQ62">
        <f t="shared" si="27"/>
        <v>-2.081751283222127E-5</v>
      </c>
      <c r="AR62">
        <f t="shared" si="27"/>
        <v>-2.0817587265087871E-5</v>
      </c>
      <c r="AS62">
        <f t="shared" si="27"/>
        <v>-9.2456203166253678E-2</v>
      </c>
      <c r="AT62">
        <f t="shared" si="27"/>
        <v>-6.0404907290812673E-2</v>
      </c>
      <c r="AU62">
        <f t="shared" si="23"/>
        <v>-0.15288192804433146</v>
      </c>
      <c r="AW62">
        <v>59</v>
      </c>
      <c r="AX62">
        <f>IF(Z62&gt;0, (R62*SUMPRODUCT(K62:$K$98, X62:$X$98)-K62*$AZ$3)/Z62, 0)</f>
        <v>-129390261151.31389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1000000</v>
      </c>
      <c r="S63">
        <f t="shared" si="1"/>
        <v>-532283230281.28821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-241.3933585816221</v>
      </c>
      <c r="AC63">
        <f t="shared" si="2"/>
        <v>-215.52980248871626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-1.4420504565478484E-3</v>
      </c>
      <c r="AI63">
        <f t="shared" si="25"/>
        <v>-1.442055517993293E-3</v>
      </c>
      <c r="AJ63">
        <f t="shared" si="7"/>
        <v>-25.863556092905839</v>
      </c>
      <c r="AK63">
        <f t="shared" si="22"/>
        <v>-16.897535100713547</v>
      </c>
      <c r="AL63">
        <f t="shared" si="26"/>
        <v>-42.762533249137377</v>
      </c>
      <c r="AN63">
        <f t="shared" si="27"/>
        <v>0</v>
      </c>
      <c r="AO63">
        <f t="shared" si="27"/>
        <v>0</v>
      </c>
      <c r="AP63">
        <f t="shared" si="27"/>
        <v>-1.4424060712750015E-11</v>
      </c>
      <c r="AQ63">
        <f t="shared" si="27"/>
        <v>-4.1095421385127619E-6</v>
      </c>
      <c r="AR63">
        <f t="shared" si="27"/>
        <v>-4.1095565625734745E-6</v>
      </c>
      <c r="AS63">
        <f t="shared" si="27"/>
        <v>-7.3705724465445099E-2</v>
      </c>
      <c r="AT63">
        <f t="shared" si="27"/>
        <v>-4.8154440240334745E-2</v>
      </c>
      <c r="AU63">
        <f t="shared" si="23"/>
        <v>-0.12186427426234242</v>
      </c>
      <c r="AW63">
        <v>60</v>
      </c>
      <c r="AX63">
        <f>IF(Z63&gt;0, (R63*SUMPRODUCT(K63:$K$98, X63:$X$98)-K63*$AZ$3)/Z63, 0)</f>
        <v>-532283230281.28821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1000000</v>
      </c>
      <c r="S64">
        <f t="shared" si="1"/>
        <v>-2224381681727.4702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-215.52980248871626</v>
      </c>
      <c r="AC64">
        <f t="shared" si="2"/>
        <v>-192.43732721395605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-3.1435375129047646E-4</v>
      </c>
      <c r="AI64">
        <f t="shared" si="25"/>
        <v>-3.143548326995754E-4</v>
      </c>
      <c r="AJ64">
        <f t="shared" si="7"/>
        <v>-23.092475274760204</v>
      </c>
      <c r="AK64">
        <f t="shared" si="22"/>
        <v>-15.087086174210139</v>
      </c>
      <c r="AL64">
        <f t="shared" si="26"/>
        <v>-38.179875803803043</v>
      </c>
      <c r="AN64">
        <f t="shared" si="27"/>
        <v>0</v>
      </c>
      <c r="AO64">
        <f t="shared" si="27"/>
        <v>0</v>
      </c>
      <c r="AP64">
        <f t="shared" si="27"/>
        <v>-2.7515979571198623E-12</v>
      </c>
      <c r="AQ64">
        <f t="shared" si="27"/>
        <v>-7.9985931383201925E-7</v>
      </c>
      <c r="AR64">
        <f t="shared" si="27"/>
        <v>-7.9986206542997625E-7</v>
      </c>
      <c r="AS64">
        <f t="shared" si="27"/>
        <v>-5.8757789121736334E-2</v>
      </c>
      <c r="AT64">
        <f t="shared" si="27"/>
        <v>-3.8388428149779996E-2</v>
      </c>
      <c r="AU64">
        <f t="shared" si="23"/>
        <v>-9.7147017133581759E-2</v>
      </c>
      <c r="AW64">
        <v>61</v>
      </c>
      <c r="AX64">
        <f>IF(Z64&gt;0, (R64*SUMPRODUCT(K64:$K$98, X64:$X$98)-K64*$AZ$3)/Z64, 0)</f>
        <v>-2224381681727.4702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1000000</v>
      </c>
      <c r="S65">
        <f t="shared" si="1"/>
        <v>-9449499561256.2188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-192.43732721395605</v>
      </c>
      <c r="AC65">
        <f t="shared" si="2"/>
        <v>-171.81904284925966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-6.746472844029245E-5</v>
      </c>
      <c r="AI65">
        <f t="shared" si="25"/>
        <v>-6.7464955726194911E-5</v>
      </c>
      <c r="AJ65">
        <f t="shared" si="7"/>
        <v>-20.618284364696393</v>
      </c>
      <c r="AK65">
        <f t="shared" si="22"/>
        <v>-13.470612904976925</v>
      </c>
      <c r="AL65">
        <f t="shared" si="26"/>
        <v>-34.088964734629045</v>
      </c>
      <c r="AN65">
        <f t="shared" si="27"/>
        <v>0</v>
      </c>
      <c r="AO65">
        <f t="shared" si="27"/>
        <v>0</v>
      </c>
      <c r="AP65">
        <f t="shared" si="27"/>
        <v>-5.163562468648745E-13</v>
      </c>
      <c r="AQ65">
        <f t="shared" si="27"/>
        <v>-1.5326878436142886E-7</v>
      </c>
      <c r="AR65">
        <f t="shared" si="27"/>
        <v>-1.5326930071767571E-7</v>
      </c>
      <c r="AS65">
        <f t="shared" si="27"/>
        <v>-4.6841356265030464E-2</v>
      </c>
      <c r="AT65">
        <f t="shared" si="27"/>
        <v>-3.0603020456480758E-2</v>
      </c>
      <c r="AU65">
        <f t="shared" si="23"/>
        <v>-7.7444529990811944E-2</v>
      </c>
      <c r="AW65">
        <v>62</v>
      </c>
      <c r="AX65">
        <f>IF(Z65&gt;0, (R65*SUMPRODUCT(K65:$K$98, X65:$X$98)-K65*$AZ$3)/Z65, 0)</f>
        <v>-9449499561256.2188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1000000</v>
      </c>
      <c r="S66">
        <f t="shared" si="1"/>
        <v>-40859516607944.43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-171.81904284925966</v>
      </c>
      <c r="AC66">
        <f t="shared" si="2"/>
        <v>-153.40985981988942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-1.4246474832277945E-5</v>
      </c>
      <c r="AI66">
        <f t="shared" si="25"/>
        <v>-1.4246521764385982E-5</v>
      </c>
      <c r="AJ66">
        <f t="shared" si="7"/>
        <v>-18.40918302937024</v>
      </c>
      <c r="AK66">
        <f t="shared" si="22"/>
        <v>-12.027332999448177</v>
      </c>
      <c r="AL66">
        <f t="shared" si="26"/>
        <v>-30.436530275340182</v>
      </c>
      <c r="AN66">
        <f t="shared" si="27"/>
        <v>0</v>
      </c>
      <c r="AO66">
        <f t="shared" si="27"/>
        <v>0</v>
      </c>
      <c r="AP66">
        <f t="shared" si="27"/>
        <v>-9.5198252274586022E-14</v>
      </c>
      <c r="AQ66">
        <f t="shared" si="27"/>
        <v>-2.8897902989192095E-8</v>
      </c>
      <c r="AR66">
        <f t="shared" si="27"/>
        <v>-2.8897998187444372E-8</v>
      </c>
      <c r="AS66">
        <f t="shared" si="27"/>
        <v>-3.7341643568394277E-2</v>
      </c>
      <c r="AT66">
        <f t="shared" si="27"/>
        <v>-2.4396540641007696E-2</v>
      </c>
      <c r="AU66">
        <f t="shared" si="23"/>
        <v>-6.1738213107400165E-2</v>
      </c>
      <c r="AW66">
        <v>63</v>
      </c>
      <c r="AX66">
        <f>IF(Z66&gt;0, (R66*SUMPRODUCT(K66:$K$98, X66:$X$98)-K66*$AZ$3)/Z66, 0)</f>
        <v>-40859516607944.43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-180079379906090.66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-153.40985981988942</v>
      </c>
      <c r="AC67">
        <f t="shared" ref="AC67:AC89" si="30">S67*Z67</f>
        <v>-136.97308915000247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-9.5078271330560152E-12</v>
      </c>
      <c r="AH67">
        <f t="shared" ref="AH67:AH89" si="33">-X67*R67</f>
        <v>-2.9563967858180257E-6</v>
      </c>
      <c r="AI67">
        <f t="shared" ref="AI67:AI89" si="34">SUM(AE67:AH67)</f>
        <v>-2.9564062936451588E-6</v>
      </c>
      <c r="AJ67">
        <f t="shared" ref="AJ67:AJ89" si="35">AB67-AC67</f>
        <v>-16.436770669886954</v>
      </c>
      <c r="AK67">
        <f t="shared" si="22"/>
        <v>-10.73869018739226</v>
      </c>
      <c r="AL67">
        <f t="shared" si="26"/>
        <v>-27.175463813685511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-5.3543112368854793E-9</v>
      </c>
      <c r="AR67">
        <f t="shared" si="36"/>
        <v>-5.3543284564501542E-9</v>
      </c>
      <c r="AS67">
        <f t="shared" si="36"/>
        <v>-2.9768529825922527E-2</v>
      </c>
      <c r="AT67">
        <f t="shared" si="36"/>
        <v>-1.9448772849303655E-2</v>
      </c>
      <c r="AU67">
        <f t="shared" si="23"/>
        <v>-4.9217308029554645E-2</v>
      </c>
      <c r="AW67">
        <v>64</v>
      </c>
      <c r="AX67">
        <f>IF(Z67&gt;0, (R67*SUMPRODUCT(K67:$K$98, X67:$X$98)-K67*$AZ$3)/Z67, 0)</f>
        <v>-180079379906090.66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8"/>
        <v>1000000</v>
      </c>
      <c r="S68">
        <f t="shared" si="29"/>
        <v>-809542681503854.5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-136.97308915000247</v>
      </c>
      <c r="AC68">
        <f t="shared" si="30"/>
        <v>-122.29740103144175</v>
      </c>
      <c r="AE68">
        <f t="shared" si="31"/>
        <v>0</v>
      </c>
      <c r="AF68">
        <f t="shared" si="32"/>
        <v>0</v>
      </c>
      <c r="AG68">
        <f t="shared" si="32"/>
        <v>-1.8883717286569568E-12</v>
      </c>
      <c r="AH68">
        <f t="shared" si="33"/>
        <v>-6.0195017064547976E-7</v>
      </c>
      <c r="AI68">
        <f t="shared" si="34"/>
        <v>-6.0195205901720839E-7</v>
      </c>
      <c r="AJ68">
        <f t="shared" si="35"/>
        <v>-14.675688118560714</v>
      </c>
      <c r="AK68">
        <f t="shared" si="22"/>
        <v>-9.5881162405001739</v>
      </c>
      <c r="AL68">
        <f t="shared" si="26"/>
        <v>-24.263804961012948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-9.7338222246504224E-10</v>
      </c>
      <c r="AR68">
        <f t="shared" si="36"/>
        <v>-9.7338527605246473E-10</v>
      </c>
      <c r="AS68">
        <f t="shared" si="36"/>
        <v>-2.3731289753984745E-2</v>
      </c>
      <c r="AT68">
        <f t="shared" si="36"/>
        <v>-1.5504442644186678E-2</v>
      </c>
      <c r="AU68">
        <f t="shared" si="23"/>
        <v>-3.9235733371556697E-2</v>
      </c>
      <c r="AW68">
        <v>65</v>
      </c>
      <c r="AX68">
        <f>IF(Z68&gt;0, (R68*SUMPRODUCT(K68:$K$98, X68:$X$98)-K68*$AZ$3)/Z68, 0)</f>
        <v>-809542681503854.5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8"/>
        <v>1000000</v>
      </c>
      <c r="S69">
        <f t="shared" si="29"/>
        <v>-3717013783764589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-122.29740103144175</v>
      </c>
      <c r="AC69">
        <f t="shared" si="30"/>
        <v>-109.19410806463387</v>
      </c>
      <c r="AE69">
        <f t="shared" si="31"/>
        <v>0</v>
      </c>
      <c r="AF69">
        <f t="shared" si="32"/>
        <v>0</v>
      </c>
      <c r="AG69">
        <f t="shared" si="32"/>
        <v>-3.6721046254112267E-13</v>
      </c>
      <c r="AH69">
        <f t="shared" si="33"/>
        <v>-1.2018220390634117E-7</v>
      </c>
      <c r="AI69">
        <f t="shared" si="34"/>
        <v>-1.2018257111680372E-7</v>
      </c>
      <c r="AJ69">
        <f t="shared" si="35"/>
        <v>-13.103292966807885</v>
      </c>
      <c r="AK69">
        <f t="shared" si="22"/>
        <v>-8.5608180722009237</v>
      </c>
      <c r="AL69">
        <f t="shared" si="26"/>
        <v>-21.664111159191378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-1.7351819025042871E-10</v>
      </c>
      <c r="AR69">
        <f t="shared" si="36"/>
        <v>-1.7351872042621874E-10</v>
      </c>
      <c r="AS69">
        <f t="shared" si="36"/>
        <v>-1.8918438903762776E-2</v>
      </c>
      <c r="AT69">
        <f t="shared" si="36"/>
        <v>-1.2360046751256916E-2</v>
      </c>
      <c r="AU69">
        <f t="shared" si="23"/>
        <v>-3.1278485828538406E-2</v>
      </c>
      <c r="AW69">
        <v>66</v>
      </c>
      <c r="AX69">
        <f>IF(Z69&gt;0, (R69*SUMPRODUCT(K69:$K$98, X69:$X$98)-K69*$AZ$3)/Z69, 0)</f>
        <v>-3717013783764589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8"/>
        <v>1000000</v>
      </c>
      <c r="S70">
        <f t="shared" si="29"/>
        <v>-1.7441723846602242E+16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-109.19410806463387</v>
      </c>
      <c r="AC70">
        <f t="shared" si="30"/>
        <v>-97.494739343574111</v>
      </c>
      <c r="AE70">
        <f t="shared" si="31"/>
        <v>0</v>
      </c>
      <c r="AF70">
        <f t="shared" si="32"/>
        <v>0</v>
      </c>
      <c r="AG70">
        <f t="shared" si="32"/>
        <v>-6.9871777154187873E-14</v>
      </c>
      <c r="AH70">
        <f t="shared" si="33"/>
        <v>-2.3493326460921884E-8</v>
      </c>
      <c r="AI70">
        <f t="shared" si="34"/>
        <v>-2.3493396332699038E-8</v>
      </c>
      <c r="AJ70">
        <f t="shared" si="35"/>
        <v>-11.699368721059756</v>
      </c>
      <c r="AK70">
        <f t="shared" si="22"/>
        <v>-7.6435875645243714</v>
      </c>
      <c r="AL70">
        <f t="shared" si="26"/>
        <v>-19.342956309077522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-3.0285262099965725E-11</v>
      </c>
      <c r="AR70">
        <f t="shared" si="36"/>
        <v>-3.0285352171718144E-11</v>
      </c>
      <c r="AS70">
        <f t="shared" si="36"/>
        <v>-1.5081663667799384E-2</v>
      </c>
      <c r="AT70">
        <f t="shared" si="36"/>
        <v>-9.8533535964227866E-3</v>
      </c>
      <c r="AU70">
        <f t="shared" si="23"/>
        <v>-2.4935017294507519E-2</v>
      </c>
      <c r="AW70">
        <v>67</v>
      </c>
      <c r="AX70">
        <f>IF(Z70&gt;0, (R70*SUMPRODUCT(K70:$K$98, X70:$X$98)-K70*$AZ$3)/Z70, 0)</f>
        <v>-1.7441723846602242E+16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8"/>
        <v>1000000</v>
      </c>
      <c r="S71">
        <f t="shared" si="29"/>
        <v>-8.3651842085198912E+16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-97.494739343574111</v>
      </c>
      <c r="AC71">
        <f t="shared" si="30"/>
        <v>-87.048874413931827</v>
      </c>
      <c r="AE71">
        <f t="shared" si="31"/>
        <v>0</v>
      </c>
      <c r="AF71">
        <f t="shared" si="32"/>
        <v>0</v>
      </c>
      <c r="AG71">
        <f t="shared" si="32"/>
        <v>-1.3007614692643747E-14</v>
      </c>
      <c r="AH71">
        <f t="shared" si="33"/>
        <v>-4.4932355752001805E-9</v>
      </c>
      <c r="AI71">
        <f t="shared" si="34"/>
        <v>-4.4932485828148735E-9</v>
      </c>
      <c r="AJ71">
        <f t="shared" si="35"/>
        <v>-10.445864929642283</v>
      </c>
      <c r="AK71">
        <f t="shared" si="22"/>
        <v>-6.8246317540501886</v>
      </c>
      <c r="AL71">
        <f t="shared" si="26"/>
        <v>-17.27049668818572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-5.1716364651991573E-12</v>
      </c>
      <c r="AR71">
        <f t="shared" si="36"/>
        <v>-5.1716514367387851E-12</v>
      </c>
      <c r="AS71">
        <f t="shared" si="36"/>
        <v>-1.2023009939396799E-2</v>
      </c>
      <c r="AT71">
        <f t="shared" si="36"/>
        <v>-7.8550331604257395E-3</v>
      </c>
      <c r="AU71">
        <f t="shared" si="23"/>
        <v>-1.9878043104994188E-2</v>
      </c>
      <c r="AW71">
        <v>68</v>
      </c>
      <c r="AX71">
        <f>IF(Z71&gt;0, (R71*SUMPRODUCT(K71:$K$98, X71:$X$98)-K71*$AZ$3)/Z71, 0)</f>
        <v>-8.3651842085198912E+16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8"/>
        <v>1000000</v>
      </c>
      <c r="S72">
        <f t="shared" si="29"/>
        <v>-4.104868410939257E+17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-87.048874413931827</v>
      </c>
      <c r="AC72">
        <f t="shared" si="30"/>
        <v>-77.722209298157921</v>
      </c>
      <c r="AE72">
        <f t="shared" si="31"/>
        <v>0</v>
      </c>
      <c r="AF72">
        <f t="shared" si="32"/>
        <v>0</v>
      </c>
      <c r="AG72">
        <f t="shared" si="32"/>
        <v>-2.3667692090638139E-15</v>
      </c>
      <c r="AH72">
        <f t="shared" si="33"/>
        <v>-8.4086154693227963E-10</v>
      </c>
      <c r="AI72">
        <f t="shared" si="34"/>
        <v>-8.4086391370148867E-10</v>
      </c>
      <c r="AJ72">
        <f t="shared" si="35"/>
        <v>-9.3266651157739062</v>
      </c>
      <c r="AK72">
        <f t="shared" ref="AK72:AK89" si="49">G72*SUM(AB72:AB72, AE72:AF72)</f>
        <v>-6.0934212089752284</v>
      </c>
      <c r="AL72">
        <f t="shared" si="26"/>
        <v>-15.420086325589999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-8.6412241355420528E-13</v>
      </c>
      <c r="AR72">
        <f t="shared" si="36"/>
        <v>-8.641248457956709E-13</v>
      </c>
      <c r="AS72">
        <f t="shared" si="36"/>
        <v>-9.5846699134446642E-3</v>
      </c>
      <c r="AT72">
        <f t="shared" si="36"/>
        <v>-6.261984343453539E-3</v>
      </c>
      <c r="AU72">
        <f t="shared" si="23"/>
        <v>-1.5846654257762331E-2</v>
      </c>
      <c r="AW72">
        <v>69</v>
      </c>
      <c r="AX72">
        <f>IF(Z72&gt;0, (R72*SUMPRODUCT(K72:$K$98, X72:$X$98)-K72*$AZ$3)/Z72, 0)</f>
        <v>-4.104868410939257E+17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8"/>
        <v>1000000</v>
      </c>
      <c r="S73">
        <f t="shared" si="29"/>
        <v>-2.0628778563280714E+18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-77.722209298157921</v>
      </c>
      <c r="AC73">
        <f t="shared" si="30"/>
        <v>-69.394829730498898</v>
      </c>
      <c r="AE73">
        <f t="shared" si="31"/>
        <v>0</v>
      </c>
      <c r="AF73">
        <f t="shared" si="32"/>
        <v>0</v>
      </c>
      <c r="AG73">
        <f t="shared" si="32"/>
        <v>-4.2049768917257839E-16</v>
      </c>
      <c r="AH73">
        <f t="shared" si="33"/>
        <v>-1.5380830622404779E-10</v>
      </c>
      <c r="AI73">
        <f t="shared" si="34"/>
        <v>-1.5380872672173696E-10</v>
      </c>
      <c r="AJ73">
        <f t="shared" si="35"/>
        <v>-8.3273795676590225</v>
      </c>
      <c r="AK73">
        <f t="shared" si="49"/>
        <v>-5.4405546508710554</v>
      </c>
      <c r="AL73">
        <f t="shared" si="26"/>
        <v>-13.767934218683887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-1.4112779123887657E-13</v>
      </c>
      <c r="AR73">
        <f t="shared" si="36"/>
        <v>-1.4112817706921013E-13</v>
      </c>
      <c r="AS73">
        <f t="shared" si="36"/>
        <v>-7.6408401733489952E-3</v>
      </c>
      <c r="AT73">
        <f t="shared" si="36"/>
        <v>-4.992015579921797E-3</v>
      </c>
      <c r="AU73">
        <f t="shared" si="23"/>
        <v>-1.2632855753411922E-2</v>
      </c>
      <c r="AW73">
        <v>70</v>
      </c>
      <c r="AX73">
        <f>IF(Z73&gt;0, (R73*SUMPRODUCT(K73:$K$98, X73:$X$98)-K73*$AZ$3)/Z73, 0)</f>
        <v>-2.0628778563280714E+18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8"/>
        <v>1000000</v>
      </c>
      <c r="S74">
        <f t="shared" si="29"/>
        <v>-1.0625916107246494E+19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-69.394829730498898</v>
      </c>
      <c r="AC74">
        <f t="shared" si="30"/>
        <v>-61.959669402231278</v>
      </c>
      <c r="AE74">
        <f t="shared" si="31"/>
        <v>0</v>
      </c>
      <c r="AF74">
        <f t="shared" si="32"/>
        <v>0</v>
      </c>
      <c r="AG74">
        <f t="shared" si="32"/>
        <v>-7.2887444217606106E-17</v>
      </c>
      <c r="AH74">
        <f t="shared" si="33"/>
        <v>-2.7472421445059719E-11</v>
      </c>
      <c r="AI74">
        <f t="shared" si="34"/>
        <v>-2.7472494332503938E-11</v>
      </c>
      <c r="AJ74">
        <f t="shared" si="35"/>
        <v>-7.4351603282676209</v>
      </c>
      <c r="AK74">
        <f t="shared" si="49"/>
        <v>-4.8576380811349233</v>
      </c>
      <c r="AL74">
        <f t="shared" si="26"/>
        <v>-12.292798409430016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-2.2506692245385095E-14</v>
      </c>
      <c r="AR74">
        <f t="shared" si="36"/>
        <v>-2.2506751958187581E-14</v>
      </c>
      <c r="AS74">
        <f t="shared" si="36"/>
        <v>-6.0912310055402184E-3</v>
      </c>
      <c r="AT74">
        <f t="shared" si="36"/>
        <v>-3.979604256953006E-3</v>
      </c>
      <c r="AU74">
        <f t="shared" si="23"/>
        <v>-1.007083526251573E-2</v>
      </c>
      <c r="AW74">
        <v>71</v>
      </c>
      <c r="AX74">
        <f>IF(Z74&gt;0, (R74*SUMPRODUCT(K74:$K$98, X74:$X$98)-K74*$AZ$3)/Z74, 0)</f>
        <v>-1.0625916107246494E+19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8"/>
        <v>1000000</v>
      </c>
      <c r="S75">
        <f t="shared" si="29"/>
        <v>-5.6143194175693668E+19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-61.959669402231278</v>
      </c>
      <c r="AC75">
        <f t="shared" si="30"/>
        <v>-55.321133394849369</v>
      </c>
      <c r="AE75">
        <f t="shared" si="31"/>
        <v>0</v>
      </c>
      <c r="AF75">
        <f t="shared" si="32"/>
        <v>0</v>
      </c>
      <c r="AG75">
        <f t="shared" si="32"/>
        <v>-1.2316972298932674E-17</v>
      </c>
      <c r="AH75">
        <f t="shared" si="33"/>
        <v>-4.7873277981197893E-12</v>
      </c>
      <c r="AI75">
        <f t="shared" si="34"/>
        <v>-4.7873401150920885E-12</v>
      </c>
      <c r="AJ75">
        <f t="shared" si="35"/>
        <v>-6.6385360073819086</v>
      </c>
      <c r="AK75">
        <f t="shared" si="49"/>
        <v>-4.33717685815619</v>
      </c>
      <c r="AL75">
        <f t="shared" si="26"/>
        <v>-10.975712865542885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-3.5017882012776979E-15</v>
      </c>
      <c r="AR75">
        <f t="shared" si="36"/>
        <v>-3.5017972107773794E-15</v>
      </c>
      <c r="AS75">
        <f t="shared" si="36"/>
        <v>-4.8558920643656835E-3</v>
      </c>
      <c r="AT75">
        <f t="shared" si="36"/>
        <v>-3.1725161487189202E-3</v>
      </c>
      <c r="AU75">
        <f t="shared" si="23"/>
        <v>-8.0284082130881052E-3</v>
      </c>
      <c r="AW75">
        <v>72</v>
      </c>
      <c r="AX75">
        <f>IF(Z75&gt;0, (R75*SUMPRODUCT(K75:$K$98, X75:$X$98)-K75*$AZ$3)/Z75, 0)</f>
        <v>-5.6143194175693668E+19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8"/>
        <v>1000000</v>
      </c>
      <c r="S76">
        <f t="shared" si="29"/>
        <v>-3.0451909816339333E+20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-55.321133394849369</v>
      </c>
      <c r="AC76">
        <f t="shared" si="30"/>
        <v>-49.393869102544087</v>
      </c>
      <c r="AE76">
        <f t="shared" si="31"/>
        <v>0</v>
      </c>
      <c r="AF76">
        <f t="shared" si="32"/>
        <v>0</v>
      </c>
      <c r="AG76">
        <f t="shared" si="32"/>
        <v>-2.027535768710688E-18</v>
      </c>
      <c r="AH76">
        <f t="shared" si="33"/>
        <v>-8.1330134457861268E-13</v>
      </c>
      <c r="AI76">
        <f t="shared" si="34"/>
        <v>-8.1330337211438135E-13</v>
      </c>
      <c r="AJ76">
        <f t="shared" si="35"/>
        <v>-5.9272642923052814</v>
      </c>
      <c r="AK76">
        <f t="shared" si="49"/>
        <v>-3.8724793376394562</v>
      </c>
      <c r="AL76">
        <f t="shared" si="26"/>
        <v>-9.7997436299455511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-5.3116588892674809E-16</v>
      </c>
      <c r="AR76">
        <f t="shared" si="36"/>
        <v>-5.3116721310731918E-16</v>
      </c>
      <c r="AS76">
        <f t="shared" si="36"/>
        <v>-3.8710874237609118E-3</v>
      </c>
      <c r="AT76">
        <f t="shared" si="36"/>
        <v>-2.5291104501904658E-3</v>
      </c>
      <c r="AU76">
        <f t="shared" si="23"/>
        <v>-6.4001978739519089E-3</v>
      </c>
      <c r="AW76">
        <v>73</v>
      </c>
      <c r="AX76">
        <f>IF(Z76&gt;0, (R76*SUMPRODUCT(K76:$K$98, X76:$X$98)-K76*$AZ$3)/Z76, 0)</f>
        <v>-3.0451909816339333E+20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8"/>
        <v>1000000</v>
      </c>
      <c r="S77">
        <f t="shared" si="29"/>
        <v>-1.6971080740875623E+21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-49.393869102544087</v>
      </c>
      <c r="AC77">
        <f t="shared" si="30"/>
        <v>-44.101668841557213</v>
      </c>
      <c r="AE77">
        <f t="shared" si="31"/>
        <v>0</v>
      </c>
      <c r="AF77">
        <f t="shared" si="32"/>
        <v>0</v>
      </c>
      <c r="AG77">
        <f t="shared" si="32"/>
        <v>-3.2482955501572984E-19</v>
      </c>
      <c r="AH77">
        <f t="shared" si="33"/>
        <v>-1.345944684806281E-13</v>
      </c>
      <c r="AI77">
        <f t="shared" si="34"/>
        <v>-1.3459479331018311E-13</v>
      </c>
      <c r="AJ77">
        <f t="shared" si="35"/>
        <v>-5.2922002609868741</v>
      </c>
      <c r="AK77">
        <f t="shared" si="49"/>
        <v>-3.4575708371780864</v>
      </c>
      <c r="AL77">
        <f t="shared" si="26"/>
        <v>-8.7497710981650947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-7.8485219280843342E-17</v>
      </c>
      <c r="AR77">
        <f t="shared" si="36"/>
        <v>-7.8485408696642824E-17</v>
      </c>
      <c r="AS77">
        <f t="shared" si="36"/>
        <v>-3.0860071936869601E-3</v>
      </c>
      <c r="AT77">
        <f t="shared" si="36"/>
        <v>-2.0161913665421448E-3</v>
      </c>
      <c r="AU77">
        <f t="shared" si="23"/>
        <v>-5.102198560229183E-3</v>
      </c>
      <c r="AW77">
        <v>74</v>
      </c>
      <c r="AX77">
        <f>IF(Z77&gt;0, (R77*SUMPRODUCT(K77:$K$98, X77:$X$98)-K77*$AZ$3)/Z77, 0)</f>
        <v>-1.6971080740875623E+21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8"/>
        <v>1000000</v>
      </c>
      <c r="S78">
        <f t="shared" si="29"/>
        <v>-9.7258457403211509E+21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-44.101668841557213</v>
      </c>
      <c r="AC78">
        <f t="shared" si="30"/>
        <v>-39.376490037104666</v>
      </c>
      <c r="AE78">
        <f t="shared" si="31"/>
        <v>0</v>
      </c>
      <c r="AF78">
        <f t="shared" si="32"/>
        <v>0</v>
      </c>
      <c r="AG78">
        <f t="shared" si="32"/>
        <v>-5.0608053901496024E-20</v>
      </c>
      <c r="AH78">
        <f t="shared" si="33"/>
        <v>-2.1677856445126122E-14</v>
      </c>
      <c r="AI78">
        <f t="shared" si="34"/>
        <v>-2.1677907053180023E-14</v>
      </c>
      <c r="AJ78">
        <f t="shared" si="35"/>
        <v>-4.7251788044525469</v>
      </c>
      <c r="AK78">
        <f t="shared" si="49"/>
        <v>-3.087116818909005</v>
      </c>
      <c r="AL78">
        <f t="shared" si="26"/>
        <v>-7.8122956233615728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-1.1286491985892822E-17</v>
      </c>
      <c r="AR78">
        <f t="shared" si="36"/>
        <v>-1.1286518334780049E-17</v>
      </c>
      <c r="AS78">
        <f t="shared" si="36"/>
        <v>-2.4601460408856407E-3</v>
      </c>
      <c r="AT78">
        <f t="shared" si="36"/>
        <v>-1.6072954133786227E-3</v>
      </c>
      <c r="AU78">
        <f t="shared" si="23"/>
        <v>-4.0674414542642744E-3</v>
      </c>
      <c r="AW78">
        <v>75</v>
      </c>
      <c r="AX78">
        <f>IF(Z78&gt;0, (R78*SUMPRODUCT(K78:$K$98, X78:$X$98)-K78*$AZ$3)/Z78, 0)</f>
        <v>-9.7258457403211509E+21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8"/>
        <v>1000000</v>
      </c>
      <c r="S79">
        <f t="shared" si="29"/>
        <v>-5.7353545143230916E+22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-39.376490037104666</v>
      </c>
      <c r="AC79">
        <f t="shared" si="30"/>
        <v>-35.15758039027201</v>
      </c>
      <c r="AE79">
        <f t="shared" si="31"/>
        <v>0</v>
      </c>
      <c r="AF79">
        <f t="shared" si="32"/>
        <v>0</v>
      </c>
      <c r="AG79">
        <f t="shared" si="32"/>
        <v>-7.6624688810586633E-21</v>
      </c>
      <c r="AH79">
        <f t="shared" si="33"/>
        <v>-3.395160358513792E-15</v>
      </c>
      <c r="AI79">
        <f t="shared" si="34"/>
        <v>-3.3951680209826732E-15</v>
      </c>
      <c r="AJ79">
        <f t="shared" si="35"/>
        <v>-4.2189096468326568</v>
      </c>
      <c r="AK79">
        <f t="shared" si="49"/>
        <v>-2.7563543025973267</v>
      </c>
      <c r="AL79">
        <f t="shared" si="26"/>
        <v>-6.9752639494299871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-1.5782831151994321E-18</v>
      </c>
      <c r="AR79">
        <f t="shared" si="36"/>
        <v>-1.5782866771947369E-18</v>
      </c>
      <c r="AS79">
        <f t="shared" si="36"/>
        <v>-1.9612133616754269E-3</v>
      </c>
      <c r="AT79">
        <f t="shared" si="36"/>
        <v>-1.2813260629612748E-3</v>
      </c>
      <c r="AU79">
        <f t="shared" si="23"/>
        <v>-3.2425394246367034E-3</v>
      </c>
      <c r="AW79">
        <v>76</v>
      </c>
      <c r="AX79">
        <f>IF(Z79&gt;0, (R79*SUMPRODUCT(K79:$K$98, X79:$X$98)-K79*$AZ$3)/Z79, 0)</f>
        <v>-5.7353545143230916E+22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8"/>
        <v>1000000</v>
      </c>
      <c r="S80">
        <f t="shared" si="29"/>
        <v>-3.4999891429072331E+23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-35.15758039027201</v>
      </c>
      <c r="AC80">
        <f t="shared" si="30"/>
        <v>-31.390696777028577</v>
      </c>
      <c r="AE80">
        <f t="shared" si="31"/>
        <v>0</v>
      </c>
      <c r="AF80">
        <f t="shared" si="32"/>
        <v>0</v>
      </c>
      <c r="AG80">
        <f t="shared" si="32"/>
        <v>-1.121099791146573E-21</v>
      </c>
      <c r="AH80">
        <f t="shared" si="33"/>
        <v>-5.1717955208812028E-16</v>
      </c>
      <c r="AI80">
        <f t="shared" si="34"/>
        <v>-5.1718067318791139E-16</v>
      </c>
      <c r="AJ80">
        <f t="shared" si="35"/>
        <v>-3.7668836132434329</v>
      </c>
      <c r="AK80">
        <f t="shared" si="49"/>
        <v>-2.4610306273190408</v>
      </c>
      <c r="AL80">
        <f t="shared" si="26"/>
        <v>-6.2279142405624741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-2.1465842667895465E-19</v>
      </c>
      <c r="AR80">
        <f t="shared" si="36"/>
        <v>-2.1465889199804227E-19</v>
      </c>
      <c r="AS80">
        <f t="shared" si="36"/>
        <v>-1.5634672844989008E-3</v>
      </c>
      <c r="AT80">
        <f t="shared" si="36"/>
        <v>-1.021465292539281E-3</v>
      </c>
      <c r="AU80">
        <f t="shared" si="23"/>
        <v>-2.5849325770381823E-3</v>
      </c>
      <c r="AW80">
        <v>77</v>
      </c>
      <c r="AX80">
        <f>IF(Z80&gt;0, (R80*SUMPRODUCT(K80:$K$98, X80:$X$98)-K80*$AZ$3)/Z80, 0)</f>
        <v>-3.4999891429072331E+23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8"/>
        <v>1000000</v>
      </c>
      <c r="S81">
        <f t="shared" si="29"/>
        <v>-2.2125292102851085E+24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-31.390696777028577</v>
      </c>
      <c r="AC81">
        <f t="shared" si="30"/>
        <v>-28.027407836632658</v>
      </c>
      <c r="AE81">
        <f t="shared" si="31"/>
        <v>0</v>
      </c>
      <c r="AF81">
        <f t="shared" si="32"/>
        <v>0</v>
      </c>
      <c r="AG81">
        <f t="shared" si="32"/>
        <v>-1.5834484639990934E-22</v>
      </c>
      <c r="AH81">
        <f t="shared" si="33"/>
        <v>-7.612351574681584E-17</v>
      </c>
      <c r="AI81">
        <f t="shared" si="34"/>
        <v>-7.6123674091662237E-17</v>
      </c>
      <c r="AJ81">
        <f t="shared" si="35"/>
        <v>-3.3632889403959183</v>
      </c>
      <c r="AK81">
        <f t="shared" si="49"/>
        <v>-2.1973487743920006</v>
      </c>
      <c r="AL81">
        <f t="shared" si="26"/>
        <v>-5.5606377147879194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-2.8210280952694842E-20</v>
      </c>
      <c r="AR81">
        <f t="shared" si="36"/>
        <v>-2.8210339633019313E-20</v>
      </c>
      <c r="AS81">
        <f t="shared" si="36"/>
        <v>-1.2463865469538415E-3</v>
      </c>
      <c r="AT81">
        <f t="shared" si="36"/>
        <v>-8.1430587734317682E-4</v>
      </c>
      <c r="AU81">
        <f t="shared" si="23"/>
        <v>-2.0606924242970183E-3</v>
      </c>
      <c r="AW81">
        <v>78</v>
      </c>
      <c r="AX81">
        <f>IF(Z81&gt;0, (R81*SUMPRODUCT(K81:$K$98, X81:$X$98)-K81*$AZ$3)/Z81, 0)</f>
        <v>-2.2125292102851085E+24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8"/>
        <v>1000000</v>
      </c>
      <c r="S82">
        <f t="shared" si="29"/>
        <v>-1.4503699968353034E+25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-28.027407836632658</v>
      </c>
      <c r="AC82">
        <f t="shared" si="30"/>
        <v>-25.024471282707729</v>
      </c>
      <c r="AE82">
        <f t="shared" si="31"/>
        <v>0</v>
      </c>
      <c r="AF82">
        <f t="shared" si="32"/>
        <v>0</v>
      </c>
      <c r="AG82">
        <f t="shared" si="32"/>
        <v>-2.1567316734101418E-23</v>
      </c>
      <c r="AH82">
        <f t="shared" si="33"/>
        <v>-1.0815526496144707E-17</v>
      </c>
      <c r="AI82">
        <f t="shared" si="34"/>
        <v>-1.0815548063461441E-17</v>
      </c>
      <c r="AJ82">
        <f t="shared" si="35"/>
        <v>-3.0029365539249291</v>
      </c>
      <c r="AK82">
        <f t="shared" si="49"/>
        <v>-1.9619185485642863</v>
      </c>
      <c r="AL82">
        <f t="shared" si="26"/>
        <v>-4.9648551024892154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-3.5786416855631259E-21</v>
      </c>
      <c r="AR82">
        <f t="shared" si="36"/>
        <v>-3.5786488217574425E-21</v>
      </c>
      <c r="AS82">
        <f t="shared" si="36"/>
        <v>-9.936117242935606E-4</v>
      </c>
      <c r="AT82">
        <f t="shared" si="36"/>
        <v>-6.4915965987179269E-4</v>
      </c>
      <c r="AU82">
        <f t="shared" si="23"/>
        <v>-1.6427713841653533E-3</v>
      </c>
      <c r="AW82">
        <v>79</v>
      </c>
      <c r="AX82">
        <f>IF(Z82&gt;0, (R82*SUMPRODUCT(K82:$K$98, X82:$X$98)-K82*$AZ$3)/Z82, 0)</f>
        <v>-1.4503699968353034E+25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8"/>
        <v>1000000</v>
      </c>
      <c r="S83">
        <f t="shared" si="29"/>
        <v>-9.8695394535272451E+25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-25.024471282707729</v>
      </c>
      <c r="AC83">
        <f t="shared" si="30"/>
        <v>-22.343277930989039</v>
      </c>
      <c r="AE83">
        <f t="shared" si="31"/>
        <v>0</v>
      </c>
      <c r="AF83">
        <f t="shared" si="32"/>
        <v>0</v>
      </c>
      <c r="AG83">
        <f t="shared" si="32"/>
        <v>-2.8298278298846864E-24</v>
      </c>
      <c r="AH83">
        <f t="shared" si="33"/>
        <v>-1.4817452589500575E-18</v>
      </c>
      <c r="AI83">
        <f t="shared" si="34"/>
        <v>-1.4817480887778873E-18</v>
      </c>
      <c r="AJ83">
        <f t="shared" si="35"/>
        <v>-2.6811933517186901</v>
      </c>
      <c r="AK83">
        <f t="shared" si="49"/>
        <v>-1.7517129897895412</v>
      </c>
      <c r="AL83">
        <f t="shared" si="26"/>
        <v>-4.4329063415082315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-4.3774991914190416E-22</v>
      </c>
      <c r="AR83">
        <f t="shared" si="36"/>
        <v>-4.377507551539624E-22</v>
      </c>
      <c r="AS83">
        <f t="shared" si="36"/>
        <v>-7.921011832697398E-4</v>
      </c>
      <c r="AT83">
        <f t="shared" si="36"/>
        <v>-5.1750610640289576E-4</v>
      </c>
      <c r="AU83">
        <f t="shared" si="23"/>
        <v>-1.3096072896726357E-3</v>
      </c>
      <c r="AW83">
        <v>80</v>
      </c>
      <c r="AX83">
        <f>IF(Z83&gt;0, (R83*SUMPRODUCT(K83:$K$98, X83:$X$98)-K83*$AZ$3)/Z83, 0)</f>
        <v>-9.8695394535272451E+25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8"/>
        <v>1000000</v>
      </c>
      <c r="S84">
        <f t="shared" si="29"/>
        <v>-6.9793298345786254E+26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-22.343277930989039</v>
      </c>
      <c r="AC84">
        <f t="shared" si="30"/>
        <v>-19.94935529552593</v>
      </c>
      <c r="AE84">
        <f t="shared" si="31"/>
        <v>0</v>
      </c>
      <c r="AF84">
        <f t="shared" si="32"/>
        <v>0</v>
      </c>
      <c r="AG84">
        <f t="shared" si="32"/>
        <v>-3.5729353262343641E-25</v>
      </c>
      <c r="AH84">
        <f t="shared" si="33"/>
        <v>-1.9553888151699225E-19</v>
      </c>
      <c r="AI84">
        <f t="shared" si="34"/>
        <v>-1.9553923881052487E-19</v>
      </c>
      <c r="AJ84">
        <f t="shared" si="35"/>
        <v>-2.3939226354631096</v>
      </c>
      <c r="AK84">
        <f t="shared" si="49"/>
        <v>-1.5640294551692329</v>
      </c>
      <c r="AL84">
        <f t="shared" si="26"/>
        <v>-3.9579520906323422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-5.1578372251125112E-23</v>
      </c>
      <c r="AR84">
        <f t="shared" si="36"/>
        <v>-5.1578466496416304E-23</v>
      </c>
      <c r="AS84">
        <f t="shared" si="36"/>
        <v>-6.3145821370355366E-4</v>
      </c>
      <c r="AT84">
        <f t="shared" si="36"/>
        <v>-4.125526996196554E-4</v>
      </c>
      <c r="AU84">
        <f t="shared" si="23"/>
        <v>-1.0440109133232089E-3</v>
      </c>
      <c r="AW84">
        <v>81</v>
      </c>
      <c r="AX84">
        <f>IF(Z84&gt;0, (R84*SUMPRODUCT(K84:$K$98, X84:$X$98)-K84*$AZ$3)/Z84, 0)</f>
        <v>-6.9793298345786254E+26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8"/>
        <v>1000000</v>
      </c>
      <c r="S85">
        <f t="shared" si="29"/>
        <v>-5.135788736678414E+27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-19.94935529552593</v>
      </c>
      <c r="AC85">
        <f t="shared" si="30"/>
        <v>-17.811924371005293</v>
      </c>
      <c r="AE85">
        <f t="shared" si="31"/>
        <v>0</v>
      </c>
      <c r="AF85">
        <f t="shared" si="32"/>
        <v>0</v>
      </c>
      <c r="AG85">
        <f t="shared" si="32"/>
        <v>-4.3352455884228034E-26</v>
      </c>
      <c r="AH85">
        <f t="shared" si="33"/>
        <v>-2.4829451313037921E-20</v>
      </c>
      <c r="AI85">
        <f t="shared" si="34"/>
        <v>-2.4829494665493806E-20</v>
      </c>
      <c r="AJ85">
        <f t="shared" si="35"/>
        <v>-2.1374309245206362</v>
      </c>
      <c r="AK85">
        <f t="shared" si="49"/>
        <v>-1.3964548706868152</v>
      </c>
      <c r="AL85">
        <f t="shared" si="26"/>
        <v>-3.5338857952074516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-5.8476800874207642E-24</v>
      </c>
      <c r="AR85">
        <f t="shared" si="36"/>
        <v>-5.8476902975252818E-24</v>
      </c>
      <c r="AS85">
        <f t="shared" si="36"/>
        <v>-5.0339462189377736E-4</v>
      </c>
      <c r="AT85">
        <f t="shared" si="36"/>
        <v>-3.2888448630393445E-4</v>
      </c>
      <c r="AU85">
        <f t="shared" si="23"/>
        <v>-8.3227910819771186E-4</v>
      </c>
      <c r="AW85">
        <v>82</v>
      </c>
      <c r="AX85">
        <f>IF(Z85&gt;0, (R85*SUMPRODUCT(K85:$K$98, X85:$X$98)-K85*$AZ$3)/Z85, 0)</f>
        <v>-5.135788736678414E+27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8"/>
        <v>1000000</v>
      </c>
      <c r="S86">
        <f t="shared" si="29"/>
        <v>-3.9390580809584912E+28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-17.811924371005293</v>
      </c>
      <c r="AC86">
        <f t="shared" si="30"/>
        <v>-15.903503902683296</v>
      </c>
      <c r="AE86">
        <f t="shared" si="31"/>
        <v>0</v>
      </c>
      <c r="AF86">
        <f t="shared" si="32"/>
        <v>0</v>
      </c>
      <c r="AG86">
        <f t="shared" si="32"/>
        <v>-5.046734389231669E-27</v>
      </c>
      <c r="AH86">
        <f t="shared" si="33"/>
        <v>-3.0297757548923267E-21</v>
      </c>
      <c r="AI86">
        <f t="shared" si="34"/>
        <v>-3.029780801626716E-21</v>
      </c>
      <c r="AJ86">
        <f t="shared" si="35"/>
        <v>-1.9084204683219976</v>
      </c>
      <c r="AK86">
        <f t="shared" si="49"/>
        <v>-1.2468347059703706</v>
      </c>
      <c r="AL86">
        <f t="shared" si="26"/>
        <v>-3.1552551742923685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-6.3710196727468877E-25</v>
      </c>
      <c r="AR86">
        <f t="shared" si="36"/>
        <v>-6.3710302850319802E-25</v>
      </c>
      <c r="AS86">
        <f t="shared" si="36"/>
        <v>-4.0130311056583041E-4</v>
      </c>
      <c r="AT86">
        <f t="shared" si="36"/>
        <v>-2.6218469890300892E-4</v>
      </c>
      <c r="AU86">
        <f t="shared" si="23"/>
        <v>-6.6348780946883933E-4</v>
      </c>
      <c r="AW86">
        <v>83</v>
      </c>
      <c r="AX86">
        <f>IF(Z86&gt;0, (R86*SUMPRODUCT(K86:$K$98, X86:$X$98)-K86*$AZ$3)/Z86, 0)</f>
        <v>-3.9390580809584912E+28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8"/>
        <v>1000000</v>
      </c>
      <c r="S87">
        <f t="shared" si="29"/>
        <v>-3.1546253117603918E+29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-15.903503902683296</v>
      </c>
      <c r="AC87">
        <f t="shared" si="30"/>
        <v>-14.199557055967228</v>
      </c>
      <c r="AE87">
        <f t="shared" si="31"/>
        <v>0</v>
      </c>
      <c r="AF87">
        <f t="shared" si="32"/>
        <v>0</v>
      </c>
      <c r="AG87">
        <f t="shared" si="32"/>
        <v>-5.6264832003310779E-28</v>
      </c>
      <c r="AH87">
        <f t="shared" si="33"/>
        <v>-3.5468949802449952E-22</v>
      </c>
      <c r="AI87">
        <f t="shared" si="34"/>
        <v>-3.5469006067281954E-22</v>
      </c>
      <c r="AJ87">
        <f t="shared" si="35"/>
        <v>-1.7039468467160681</v>
      </c>
      <c r="AK87">
        <f t="shared" si="49"/>
        <v>-1.1132452731878308</v>
      </c>
      <c r="AL87">
        <f t="shared" si="26"/>
        <v>-2.8171921199038987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-6.6593028672581223E-26</v>
      </c>
      <c r="AR87">
        <f t="shared" si="36"/>
        <v>-6.6593134309922943E-26</v>
      </c>
      <c r="AS87">
        <f t="shared" si="36"/>
        <v>-3.1991638278525998E-4</v>
      </c>
      <c r="AT87">
        <f t="shared" si="36"/>
        <v>-2.0901203675303644E-4</v>
      </c>
      <c r="AU87">
        <f t="shared" si="23"/>
        <v>-5.2892841953829637E-4</v>
      </c>
      <c r="AW87">
        <v>84</v>
      </c>
      <c r="AX87">
        <f>IF(Z87&gt;0, (R87*SUMPRODUCT(K87:$K$98, X87:$X$98)-K87*$AZ$3)/Z87, 0)</f>
        <v>-3.1546253117603918E+29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8"/>
        <v>1000000</v>
      </c>
      <c r="S88">
        <f t="shared" si="29"/>
        <v>-2.6431473975597473E+30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-14.199557055967228</v>
      </c>
      <c r="AC88">
        <f t="shared" si="30"/>
        <v>-12.678175942827881</v>
      </c>
      <c r="AE88">
        <f t="shared" si="31"/>
        <v>0</v>
      </c>
      <c r="AF88">
        <f t="shared" si="32"/>
        <v>0</v>
      </c>
      <c r="AG88">
        <f t="shared" si="32"/>
        <v>-5.9957760748288427E-29</v>
      </c>
      <c r="AH88">
        <f t="shared" si="33"/>
        <v>-3.9765126086759065E-23</v>
      </c>
      <c r="AI88">
        <f t="shared" si="34"/>
        <v>-3.9765186044519811E-23</v>
      </c>
      <c r="AJ88">
        <f t="shared" si="35"/>
        <v>-1.5213811131393467</v>
      </c>
      <c r="AK88">
        <f t="shared" si="49"/>
        <v>-0.99396899391770599</v>
      </c>
      <c r="AL88">
        <f t="shared" si="26"/>
        <v>-2.5153501070570528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-6.6659918554852313E-27</v>
      </c>
      <c r="AR88">
        <f t="shared" si="36"/>
        <v>-6.6660019064515977E-27</v>
      </c>
      <c r="AS88">
        <f t="shared" si="36"/>
        <v>-2.5503538168467792E-4</v>
      </c>
      <c r="AT88">
        <f t="shared" si="36"/>
        <v>-1.6662311603398948E-4</v>
      </c>
      <c r="AU88">
        <f t="shared" si="23"/>
        <v>-4.2165849771866744E-4</v>
      </c>
      <c r="AW88">
        <v>85</v>
      </c>
      <c r="AX88">
        <f>IF(Z88&gt;0, (R88*SUMPRODUCT(K88:$K$98, X88:$X$98)-K88*$AZ$3)/Z88, 0)</f>
        <v>-2.6431473975597473E+30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-12.678175942827881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-4.7966208598630743E-24</v>
      </c>
      <c r="AI89">
        <f t="shared" si="34"/>
        <v>-4.7966208598630743E-24</v>
      </c>
      <c r="AJ89">
        <f t="shared" si="35"/>
        <v>-12.678175942827881</v>
      </c>
      <c r="AK89">
        <f t="shared" si="49"/>
        <v>-0.88747231599795173</v>
      </c>
      <c r="AL89">
        <f t="shared" si="26"/>
        <v>-13.565648258825833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-7.1792616897028652E-28</v>
      </c>
      <c r="AR89">
        <f t="shared" si="36"/>
        <v>-7.1792616897028652E-28</v>
      </c>
      <c r="AS89">
        <f t="shared" si="36"/>
        <v>-1.8975846851538522E-3</v>
      </c>
      <c r="AT89">
        <f t="shared" si="36"/>
        <v>-1.3283092796076965E-4</v>
      </c>
      <c r="AU89">
        <f t="shared" si="23"/>
        <v>-2.0304156131146218E-3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147724.42884623382</v>
      </c>
      <c r="AO91" s="8">
        <f t="shared" si="50"/>
        <v>-14772.442884623382</v>
      </c>
      <c r="AP91" s="8">
        <f t="shared" si="50"/>
        <v>-220.28027557741964</v>
      </c>
      <c r="AQ91" s="8">
        <f t="shared" si="50"/>
        <v>-75630.045137516703</v>
      </c>
      <c r="AR91" s="8">
        <f t="shared" si="50"/>
        <v>57101.660548516338</v>
      </c>
      <c r="AS91" s="8">
        <f t="shared" si="50"/>
        <v>-19420.845867711349</v>
      </c>
      <c r="AT91" s="8">
        <f t="shared" si="50"/>
        <v>6320.9926258345931</v>
      </c>
      <c r="AU91" s="8">
        <f t="shared" si="50"/>
        <v>44001.80730663961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4C09-A3DF-4D5C-811E-4940D3FA2BC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340901.16038887127</v>
      </c>
      <c r="K3">
        <v>1</v>
      </c>
      <c r="L3" s="2">
        <v>0</v>
      </c>
      <c r="O3">
        <f>$C$3</f>
        <v>340901.16038887127</v>
      </c>
      <c r="P3">
        <f>O3*C5</f>
        <v>34090.116038887129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340901.16038887127</v>
      </c>
      <c r="AF3">
        <f t="shared" ref="AF3:AG34" si="4">-$Z3*P3</f>
        <v>-34090.116038887129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306711.04434998415</v>
      </c>
      <c r="AJ3">
        <f t="shared" ref="AJ3:AJ66" si="7">AB3-AC3</f>
        <v>0</v>
      </c>
      <c r="AL3">
        <f t="shared" ref="AL3:AL34" si="8">SUM(AI3:AK3)</f>
        <v>306711.04434998415</v>
      </c>
      <c r="AN3">
        <f t="shared" ref="AN3:AU34" si="9">AE3*$K3</f>
        <v>340901.16038887127</v>
      </c>
      <c r="AO3">
        <f t="shared" si="9"/>
        <v>-34090.116038887129</v>
      </c>
      <c r="AP3">
        <f t="shared" si="9"/>
        <v>-100</v>
      </c>
      <c r="AQ3">
        <f t="shared" si="9"/>
        <v>0</v>
      </c>
      <c r="AR3">
        <f t="shared" si="9"/>
        <v>306711.04434998415</v>
      </c>
      <c r="AS3">
        <f t="shared" si="9"/>
        <v>0</v>
      </c>
      <c r="AT3">
        <f t="shared" si="9"/>
        <v>0</v>
      </c>
      <c r="AU3">
        <f t="shared" si="9"/>
        <v>306711.04434998415</v>
      </c>
      <c r="AW3">
        <v>0</v>
      </c>
      <c r="AX3">
        <f>IF(Z3&gt;0, (R3*SUMPRODUCT(K3:$K$98, X3:$X$98)-K3*$AZ$3)/Z3, 0)</f>
        <v>0</v>
      </c>
      <c r="AZ3">
        <f>C6*ABS(SUMPRODUCT(X4:X79, K4:K79))/1</f>
        <v>184940.12065429409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1000000</v>
      </c>
      <c r="S4">
        <f t="shared" si="1"/>
        <v>12558.726947481286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12405.256717085314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-2220.2060000000001</v>
      </c>
      <c r="AI4">
        <f t="shared" si="6"/>
        <v>-2220.2060000000001</v>
      </c>
      <c r="AJ4">
        <f t="shared" si="7"/>
        <v>-12405.256717085314</v>
      </c>
      <c r="AK4">
        <f>G4*SUM(AB4, AE4:AF4)</f>
        <v>0</v>
      </c>
      <c r="AL4">
        <f t="shared" si="8"/>
        <v>-14625.462717085315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-2071.2809030693161</v>
      </c>
      <c r="AR4">
        <f t="shared" si="9"/>
        <v>-2071.2809030693161</v>
      </c>
      <c r="AS4">
        <f t="shared" si="9"/>
        <v>-11573.147417749151</v>
      </c>
      <c r="AT4">
        <f t="shared" si="9"/>
        <v>0</v>
      </c>
      <c r="AU4">
        <f t="shared" si="9"/>
        <v>-13644.428320818466</v>
      </c>
      <c r="AW4">
        <v>1</v>
      </c>
      <c r="AX4">
        <f>IF(Z4&gt;0, (R4*SUMPRODUCT(K4:$K$98, X4:$X$98)-K4*$AZ$3)/Z4, 0)</f>
        <v>12558.726947481286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1000000</v>
      </c>
      <c r="S5">
        <f t="shared" si="1"/>
        <v>25344.243463970713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12405.256717085314</v>
      </c>
      <c r="AC5">
        <f t="shared" si="2"/>
        <v>24725.059790446801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-2332.9353541298183</v>
      </c>
      <c r="AI5">
        <f t="shared" si="6"/>
        <v>-2345.1299673886415</v>
      </c>
      <c r="AJ5">
        <f t="shared" si="7"/>
        <v>-12319.803073361487</v>
      </c>
      <c r="AK5">
        <f>G5*SUM(AB5, AE5:AF5)</f>
        <v>508.61552540049792</v>
      </c>
      <c r="AL5">
        <f t="shared" si="8"/>
        <v>-14156.317515349632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-1994.9117260276826</v>
      </c>
      <c r="AR5">
        <f t="shared" si="9"/>
        <v>-2005.3394375977157</v>
      </c>
      <c r="AS5">
        <f t="shared" si="9"/>
        <v>-10534.762384175823</v>
      </c>
      <c r="AT5">
        <f t="shared" si="9"/>
        <v>434.92121368259876</v>
      </c>
      <c r="AU5">
        <f t="shared" si="9"/>
        <v>-12105.180608090941</v>
      </c>
      <c r="AW5">
        <v>2</v>
      </c>
      <c r="AX5">
        <f>IF(Z5&gt;0, (R5*SUMPRODUCT(K5:$K$98, X5:$X$98)-K5*$AZ$3)/Z5, 0)</f>
        <v>25344.243463970713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1000000</v>
      </c>
      <c r="S6">
        <f t="shared" si="1"/>
        <v>39663.053550011675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24725.059790446801</v>
      </c>
      <c r="AC6">
        <f t="shared" si="2"/>
        <v>38209.264100273373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-2466.8629496632916</v>
      </c>
      <c r="AI6">
        <f t="shared" si="6"/>
        <v>-2478.9047810026559</v>
      </c>
      <c r="AJ6">
        <f t="shared" si="7"/>
        <v>-13484.204309826571</v>
      </c>
      <c r="AK6">
        <f>G6*SUM(AB6, AE6:AF6)</f>
        <v>1446.415997741138</v>
      </c>
      <c r="AL6">
        <f t="shared" si="8"/>
        <v>-14516.69309308809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-1902.9628207090072</v>
      </c>
      <c r="AR6">
        <f t="shared" si="9"/>
        <v>-1912.2520101774317</v>
      </c>
      <c r="AS6">
        <f t="shared" si="9"/>
        <v>-10401.850444081831</v>
      </c>
      <c r="AT6">
        <f t="shared" si="9"/>
        <v>1115.7798074497009</v>
      </c>
      <c r="AU6">
        <f t="shared" si="9"/>
        <v>-11198.322646809562</v>
      </c>
      <c r="AW6">
        <v>3</v>
      </c>
      <c r="AX6">
        <f>IF(Z6&gt;0, (R6*SUMPRODUCT(K6:$K$98, X6:$X$98)-K6*$AZ$3)/Z6, 0)</f>
        <v>39663.053550011675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1000000</v>
      </c>
      <c r="S7">
        <f t="shared" si="1"/>
        <v>51698.015097530006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38209.264100273373</v>
      </c>
      <c r="AC7">
        <f t="shared" si="2"/>
        <v>49169.615077180511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-2620.1425839254966</v>
      </c>
      <c r="AI7">
        <f t="shared" si="6"/>
        <v>-2632.0312451691684</v>
      </c>
      <c r="AJ7">
        <f t="shared" si="7"/>
        <v>-10960.350976907139</v>
      </c>
      <c r="AK7">
        <f>G7*SUM(AB7, AE7:AF7)</f>
        <v>1876.0748673234225</v>
      </c>
      <c r="AL7">
        <f t="shared" si="8"/>
        <v>-11716.307354752884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-1838.9630314739666</v>
      </c>
      <c r="AR7">
        <f t="shared" si="9"/>
        <v>-1847.3071607801187</v>
      </c>
      <c r="AS7">
        <f t="shared" si="9"/>
        <v>-7692.5890912068498</v>
      </c>
      <c r="AT7">
        <f t="shared" si="9"/>
        <v>1316.7345725576367</v>
      </c>
      <c r="AU7">
        <f t="shared" si="9"/>
        <v>-8223.1616794293313</v>
      </c>
      <c r="AW7">
        <v>4</v>
      </c>
      <c r="AX7">
        <f>IF(Z7&gt;0, (R7*SUMPRODUCT(K7:$K$98, X7:$X$98)-K7*$AZ$3)/Z7, 0)</f>
        <v>51698.015097530006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1000000</v>
      </c>
      <c r="S8">
        <f t="shared" si="1"/>
        <v>59697.719542273597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49169.615077180511</v>
      </c>
      <c r="AC8">
        <f t="shared" si="2"/>
        <v>55969.535891573236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-4032.99340696943</v>
      </c>
      <c r="AI8">
        <f t="shared" si="6"/>
        <v>-4044.7127691830779</v>
      </c>
      <c r="AJ8">
        <f t="shared" si="7"/>
        <v>-6799.9208143927244</v>
      </c>
      <c r="AK8">
        <f t="shared" ref="AK8:AK71" si="22">G8*SUM(AB8:AB8, AE8:AF8)</f>
        <v>1047.3128011439449</v>
      </c>
      <c r="AL8">
        <f t="shared" si="8"/>
        <v>-9797.3207824318561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-2642.1926510939638</v>
      </c>
      <c r="AR8">
        <f t="shared" si="9"/>
        <v>-2649.8705244728044</v>
      </c>
      <c r="AS8">
        <f t="shared" si="9"/>
        <v>-4454.9293764678669</v>
      </c>
      <c r="AT8">
        <f t="shared" si="9"/>
        <v>686.14101421469059</v>
      </c>
      <c r="AU8">
        <f t="shared" si="9"/>
        <v>-6418.6588867259788</v>
      </c>
      <c r="AW8">
        <v>5</v>
      </c>
      <c r="AX8">
        <f>IF(Z8&gt;0, (R8*SUMPRODUCT(K8:$K$98, X8:$X$98)-K8*$AZ$3)/Z8, 0)</f>
        <v>59697.719542273597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1000000</v>
      </c>
      <c r="S9">
        <f t="shared" si="1"/>
        <v>64751.397207084083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55969.535891573236</v>
      </c>
      <c r="AC9">
        <f t="shared" si="2"/>
        <v>59741.759250643663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-5540.7438206988527</v>
      </c>
      <c r="AI9">
        <f t="shared" si="6"/>
        <v>-5552.2767299926054</v>
      </c>
      <c r="AJ9">
        <f t="shared" si="7"/>
        <v>-3772.2233590704273</v>
      </c>
      <c r="AK9">
        <f t="shared" si="22"/>
        <v>330.22026176028209</v>
      </c>
      <c r="AL9">
        <f t="shared" si="8"/>
        <v>-8994.2798273027511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-3437.8129971391595</v>
      </c>
      <c r="AR9">
        <f t="shared" si="9"/>
        <v>-3444.968712463296</v>
      </c>
      <c r="AS9">
        <f t="shared" si="9"/>
        <v>-2340.515806465959</v>
      </c>
      <c r="AT9">
        <f t="shared" si="9"/>
        <v>204.88864754173136</v>
      </c>
      <c r="AU9">
        <f t="shared" si="9"/>
        <v>-5580.5958713875243</v>
      </c>
      <c r="AW9">
        <v>6</v>
      </c>
      <c r="AX9">
        <f>IF(Z9&gt;0, (R9*SUMPRODUCT(K9:$K$98, X9:$X$98)-K9*$AZ$3)/Z9, 0)</f>
        <v>64751.397207084083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1000000</v>
      </c>
      <c r="S10">
        <f t="shared" si="1"/>
        <v>68623.176949938017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59741.759250643663</v>
      </c>
      <c r="AC10">
        <f t="shared" si="2"/>
        <v>62193.206778764041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-7106.102628314703</v>
      </c>
      <c r="AI10">
        <f t="shared" si="6"/>
        <v>-7117.431382232664</v>
      </c>
      <c r="AJ10">
        <f t="shared" si="7"/>
        <v>-2451.4475281203777</v>
      </c>
      <c r="AK10">
        <f t="shared" si="22"/>
        <v>244.94121292763904</v>
      </c>
      <c r="AL10">
        <f t="shared" si="8"/>
        <v>-9323.9376974254028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-4182.7686128492187</v>
      </c>
      <c r="AR10">
        <f t="shared" si="9"/>
        <v>-4189.4369033017001</v>
      </c>
      <c r="AS10">
        <f t="shared" si="9"/>
        <v>-1442.9622414699827</v>
      </c>
      <c r="AT10">
        <f t="shared" si="9"/>
        <v>144.17641723110407</v>
      </c>
      <c r="AU10">
        <f t="shared" si="9"/>
        <v>-5488.2227275405785</v>
      </c>
      <c r="AW10">
        <v>7</v>
      </c>
      <c r="AX10">
        <f>IF(Z10&gt;0, (R10*SUMPRODUCT(K10:$K$98, X10:$X$98)-K10*$AZ$3)/Z10, 0)</f>
        <v>68623.176949938017</v>
      </c>
    </row>
    <row r="11" spans="1:52" x14ac:dyDescent="0.25">
      <c r="A11" t="s">
        <v>33</v>
      </c>
      <c r="C11" s="12">
        <f>AU81</f>
        <v>99013.910082102593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1000000</v>
      </c>
      <c r="S11">
        <f t="shared" si="1"/>
        <v>71399.730300865223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62193.206778764041</v>
      </c>
      <c r="AC11">
        <f t="shared" si="2"/>
        <v>63430.621159730166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-8849.9047416704907</v>
      </c>
      <c r="AI11">
        <f t="shared" si="6"/>
        <v>-8861.0095842400005</v>
      </c>
      <c r="AJ11">
        <f t="shared" si="7"/>
        <v>-1237.4143809661255</v>
      </c>
      <c r="AK11">
        <f t="shared" si="22"/>
        <v>149.26369626903369</v>
      </c>
      <c r="AL11">
        <f t="shared" si="8"/>
        <v>-9949.160268937092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-4949.8281558888093</v>
      </c>
      <c r="AR11">
        <f t="shared" si="9"/>
        <v>-4956.0391902470046</v>
      </c>
      <c r="AS11">
        <f t="shared" si="9"/>
        <v>-692.09655043718681</v>
      </c>
      <c r="AT11">
        <f t="shared" si="9"/>
        <v>83.484474467353223</v>
      </c>
      <c r="AU11">
        <f t="shared" si="9"/>
        <v>-5564.6512662168379</v>
      </c>
      <c r="AW11">
        <v>8</v>
      </c>
      <c r="AX11">
        <f>IF(Z11&gt;0, (R11*SUMPRODUCT(K11:$K$98, X11:$X$98)-K11*$AZ$3)/Z11, 0)</f>
        <v>71399.730300865223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1000000</v>
      </c>
      <c r="S12">
        <f t="shared" si="1"/>
        <v>73234.306403751951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63430.621159730166</v>
      </c>
      <c r="AC12">
        <f t="shared" si="2"/>
        <v>63621.75958479751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-10760.961130629119</v>
      </c>
      <c r="AI12">
        <f t="shared" si="6"/>
        <v>-10771.820412758801</v>
      </c>
      <c r="AJ12">
        <f t="shared" si="7"/>
        <v>-191.13842506734363</v>
      </c>
      <c r="AK12">
        <f t="shared" si="22"/>
        <v>145.89042866737938</v>
      </c>
      <c r="AL12">
        <f t="shared" si="8"/>
        <v>-10817.068409158766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-5719.5652375107265</v>
      </c>
      <c r="AR12">
        <f t="shared" si="9"/>
        <v>-5725.3370614044552</v>
      </c>
      <c r="AS12">
        <f t="shared" si="9"/>
        <v>-101.59210485911439</v>
      </c>
      <c r="AT12">
        <f t="shared" si="9"/>
        <v>77.542313754524088</v>
      </c>
      <c r="AU12">
        <f t="shared" si="9"/>
        <v>-5749.3868525090465</v>
      </c>
      <c r="AW12">
        <v>9</v>
      </c>
      <c r="AX12">
        <f>IF(Z12&gt;0, (R12*SUMPRODUCT(K12:$K$98, X12:$X$98)-K12*$AZ$3)/Z12, 0)</f>
        <v>73234.306403751951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1000000</v>
      </c>
      <c r="S13">
        <f t="shared" si="1"/>
        <v>74074.08338994511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63621.75958479751</v>
      </c>
      <c r="AC13">
        <f t="shared" si="2"/>
        <v>62761.013062975748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-12781.574877427691</v>
      </c>
      <c r="AI13">
        <f t="shared" si="6"/>
        <v>-12792.165797050109</v>
      </c>
      <c r="AJ13">
        <f t="shared" si="7"/>
        <v>860.74652182176214</v>
      </c>
      <c r="AK13">
        <f t="shared" si="22"/>
        <v>127.24351916959502</v>
      </c>
      <c r="AL13">
        <f t="shared" si="8"/>
        <v>-11804.175756058752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-6457.7404225082764</v>
      </c>
      <c r="AR13">
        <f t="shared" si="9"/>
        <v>-6463.0913601206685</v>
      </c>
      <c r="AS13">
        <f t="shared" si="9"/>
        <v>434.88205959017523</v>
      </c>
      <c r="AT13">
        <f t="shared" si="9"/>
        <v>64.288291945528229</v>
      </c>
      <c r="AU13">
        <f t="shared" si="9"/>
        <v>-5963.9210085849645</v>
      </c>
      <c r="AW13">
        <v>10</v>
      </c>
      <c r="AX13">
        <f>IF(Z13&gt;0, (R13*SUMPRODUCT(K13:$K$98, X13:$X$98)-K13*$AZ$3)/Z13, 0)</f>
        <v>74074.08338994511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1000000</v>
      </c>
      <c r="S14">
        <f t="shared" si="1"/>
        <v>73928.819524662482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62761.013062975748</v>
      </c>
      <c r="AC14">
        <f t="shared" si="2"/>
        <v>60905.032434532724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-14967.411268904778</v>
      </c>
      <c r="AI14">
        <f t="shared" si="6"/>
        <v>-14977.70918669011</v>
      </c>
      <c r="AJ14">
        <f t="shared" si="7"/>
        <v>1855.9806284430233</v>
      </c>
      <c r="AK14">
        <f t="shared" si="22"/>
        <v>112.96982351335635</v>
      </c>
      <c r="AL14">
        <f t="shared" si="8"/>
        <v>-13008.75873473373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-7189.6829801150016</v>
      </c>
      <c r="AR14">
        <f t="shared" si="9"/>
        <v>-7194.6296447653976</v>
      </c>
      <c r="AS14">
        <f t="shared" si="9"/>
        <v>891.531080158284</v>
      </c>
      <c r="AT14">
        <f t="shared" si="9"/>
        <v>54.265711203378103</v>
      </c>
      <c r="AU14">
        <f t="shared" si="9"/>
        <v>-6248.8328534037355</v>
      </c>
      <c r="AW14">
        <v>11</v>
      </c>
      <c r="AX14">
        <f>IF(Z14&gt;0, (R14*SUMPRODUCT(K14:$K$98, X14:$X$98)-K14*$AZ$3)/Z14, 0)</f>
        <v>73928.819524662482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1000000</v>
      </c>
      <c r="S15">
        <f t="shared" si="1"/>
        <v>72999.876279838441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60905.032434532724</v>
      </c>
      <c r="AC15">
        <f t="shared" si="2"/>
        <v>58274.769847062329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-17309.217213138698</v>
      </c>
      <c r="AI15">
        <f t="shared" si="6"/>
        <v>-17319.195786531014</v>
      </c>
      <c r="AJ15">
        <f t="shared" si="7"/>
        <v>2630.2625874703954</v>
      </c>
      <c r="AK15">
        <f t="shared" si="22"/>
        <v>249.71063298158418</v>
      </c>
      <c r="AL15">
        <f t="shared" si="8"/>
        <v>-14439.222566079035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-7887.8503689327936</v>
      </c>
      <c r="AR15">
        <f t="shared" si="9"/>
        <v>-7892.3976279361796</v>
      </c>
      <c r="AS15">
        <f t="shared" si="9"/>
        <v>1198.6167523058305</v>
      </c>
      <c r="AT15">
        <f t="shared" si="9"/>
        <v>113.79371373276945</v>
      </c>
      <c r="AU15">
        <f t="shared" si="9"/>
        <v>-6579.9871618975803</v>
      </c>
      <c r="AW15">
        <v>12</v>
      </c>
      <c r="AX15">
        <f>IF(Z15&gt;0, (R15*SUMPRODUCT(K15:$K$98, X15:$X$98)-K15*$AZ$3)/Z15, 0)</f>
        <v>72999.876279838441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1000000</v>
      </c>
      <c r="S16">
        <f t="shared" si="1"/>
        <v>71280.634576487442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58274.769847062329</v>
      </c>
      <c r="AC16">
        <f t="shared" si="2"/>
        <v>54939.235547045595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-19557.411520820733</v>
      </c>
      <c r="AI16">
        <f t="shared" si="6"/>
        <v>-19567.045840835115</v>
      </c>
      <c r="AJ16">
        <f t="shared" si="7"/>
        <v>3335.5343000167341</v>
      </c>
      <c r="AK16">
        <f t="shared" si="22"/>
        <v>413.75086591414254</v>
      </c>
      <c r="AL16">
        <f t="shared" si="8"/>
        <v>-15817.760674904239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-8430.9504506106186</v>
      </c>
      <c r="AR16">
        <f t="shared" si="9"/>
        <v>-8435.1036829839359</v>
      </c>
      <c r="AS16">
        <f t="shared" si="9"/>
        <v>1437.9062576770446</v>
      </c>
      <c r="AT16">
        <f t="shared" si="9"/>
        <v>178.36271664610274</v>
      </c>
      <c r="AU16">
        <f t="shared" si="9"/>
        <v>-6818.8347086607891</v>
      </c>
      <c r="AW16">
        <v>13</v>
      </c>
      <c r="AX16">
        <f>IF(Z16&gt;0, (R16*SUMPRODUCT(K16:$K$98, X16:$X$98)-K16*$AZ$3)/Z16, 0)</f>
        <v>71280.634576487442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1000000</v>
      </c>
      <c r="S17">
        <f t="shared" si="1"/>
        <v>69190.911631394891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54939.235547045595</v>
      </c>
      <c r="AC17">
        <f t="shared" si="2"/>
        <v>51289.706179115528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-21760.064394043733</v>
      </c>
      <c r="AI17">
        <f t="shared" si="6"/>
        <v>-21769.330370053045</v>
      </c>
      <c r="AJ17">
        <f t="shared" si="7"/>
        <v>3649.5293679300667</v>
      </c>
      <c r="AK17">
        <f t="shared" si="22"/>
        <v>758.16145054922924</v>
      </c>
      <c r="AL17">
        <f t="shared" si="8"/>
        <v>-17361.639551573749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-8817.9037288550389</v>
      </c>
      <c r="AR17">
        <f t="shared" si="9"/>
        <v>-8821.6586113280136</v>
      </c>
      <c r="AS17">
        <f t="shared" si="9"/>
        <v>1478.9110013316549</v>
      </c>
      <c r="AT17">
        <f t="shared" si="9"/>
        <v>307.23230229512336</v>
      </c>
      <c r="AU17">
        <f t="shared" si="9"/>
        <v>-7035.5153077012355</v>
      </c>
      <c r="AW17">
        <v>14</v>
      </c>
      <c r="AX17">
        <f>IF(Z17&gt;0, (R17*SUMPRODUCT(K17:$K$98, X17:$X$98)-K17*$AZ$3)/Z17, 0)</f>
        <v>69190.911631394891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1000000</v>
      </c>
      <c r="S18">
        <f t="shared" si="1"/>
        <v>66882.718715123192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51289.706179115528</v>
      </c>
      <c r="AC18">
        <f t="shared" si="2"/>
        <v>47479.252557385415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-23977.103561774744</v>
      </c>
      <c r="AI18">
        <f t="shared" si="6"/>
        <v>-23985.97716422944</v>
      </c>
      <c r="AJ18">
        <f t="shared" si="7"/>
        <v>3810.4536217301138</v>
      </c>
      <c r="AK18">
        <f t="shared" si="22"/>
        <v>1107.8576534688955</v>
      </c>
      <c r="AL18">
        <f t="shared" si="8"/>
        <v>-19067.665889030432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-9067.116397521022</v>
      </c>
      <c r="AR18">
        <f t="shared" si="9"/>
        <v>-9070.4720149380628</v>
      </c>
      <c r="AS18">
        <f t="shared" si="9"/>
        <v>1440.9507981882848</v>
      </c>
      <c r="AT18">
        <f t="shared" si="9"/>
        <v>418.9444429768925</v>
      </c>
      <c r="AU18">
        <f t="shared" si="9"/>
        <v>-7210.5767737728856</v>
      </c>
      <c r="AW18">
        <v>15</v>
      </c>
      <c r="AX18">
        <f>IF(Z18&gt;0, (R18*SUMPRODUCT(K18:$K$98, X18:$X$98)-K18*$AZ$3)/Z18, 0)</f>
        <v>66882.718715123192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1000000</v>
      </c>
      <c r="S19">
        <f t="shared" si="1"/>
        <v>63766.646434134636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47479.252557385415</v>
      </c>
      <c r="AC19">
        <f t="shared" si="2"/>
        <v>43127.61282211564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-26454.345680922474</v>
      </c>
      <c r="AI19">
        <f t="shared" si="6"/>
        <v>-26462.799868031612</v>
      </c>
      <c r="AJ19">
        <f t="shared" si="7"/>
        <v>4351.639735269775</v>
      </c>
      <c r="AK19">
        <f t="shared" si="22"/>
        <v>1058.7873320296947</v>
      </c>
      <c r="AL19">
        <f t="shared" si="8"/>
        <v>-21052.372800732144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-9329.3887464986219</v>
      </c>
      <c r="AR19">
        <f t="shared" si="9"/>
        <v>-9332.3701998684428</v>
      </c>
      <c r="AS19">
        <f t="shared" si="9"/>
        <v>1534.6491372235826</v>
      </c>
      <c r="AT19">
        <f t="shared" si="9"/>
        <v>373.39190844158838</v>
      </c>
      <c r="AU19">
        <f t="shared" si="9"/>
        <v>-7424.3291542032721</v>
      </c>
      <c r="AW19">
        <v>16</v>
      </c>
      <c r="AX19">
        <f>IF(Z19&gt;0, (R19*SUMPRODUCT(K19:$K$98, X19:$X$98)-K19*$AZ$3)/Z19, 0)</f>
        <v>63766.646434134636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1000000</v>
      </c>
      <c r="S20">
        <f t="shared" si="1"/>
        <v>57984.096999824273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43127.61282211564</v>
      </c>
      <c r="AC20">
        <f t="shared" si="2"/>
        <v>37157.324018697298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-28752.395476133242</v>
      </c>
      <c r="AI20">
        <f t="shared" si="6"/>
        <v>-28760.405716427838</v>
      </c>
      <c r="AJ20">
        <f t="shared" si="7"/>
        <v>5970.2888034183416</v>
      </c>
      <c r="AK20">
        <f t="shared" si="22"/>
        <v>185.44873513509725</v>
      </c>
      <c r="AL20">
        <f t="shared" si="8"/>
        <v>-22604.668177874399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-9617.5841009834257</v>
      </c>
      <c r="AR20">
        <f t="shared" si="9"/>
        <v>-9620.2635006795754</v>
      </c>
      <c r="AS20">
        <f t="shared" si="9"/>
        <v>1997.0424628340454</v>
      </c>
      <c r="AT20">
        <f t="shared" si="9"/>
        <v>62.032007317905062</v>
      </c>
      <c r="AU20">
        <f t="shared" si="9"/>
        <v>-7561.1890305276247</v>
      </c>
      <c r="AW20">
        <v>17</v>
      </c>
      <c r="AX20">
        <f>IF(Z20&gt;0, (R20*SUMPRODUCT(K20:$K$98, X20:$X$98)-K20*$AZ$3)/Z20, 0)</f>
        <v>57984.096999824273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1000000</v>
      </c>
      <c r="S21">
        <f t="shared" si="1"/>
        <v>50636.281500862722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37157.324018697298</v>
      </c>
      <c r="AC21">
        <f t="shared" si="2"/>
        <v>30575.183883183025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-30591.339661618469</v>
      </c>
      <c r="AI21">
        <f t="shared" si="6"/>
        <v>-30598.887407764349</v>
      </c>
      <c r="AJ21">
        <f t="shared" si="7"/>
        <v>6582.1401355142734</v>
      </c>
      <c r="AK21">
        <f t="shared" si="22"/>
        <v>59.45171842991568</v>
      </c>
      <c r="AL21">
        <f t="shared" si="8"/>
        <v>-23957.29555382016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-9730.6057769254494</v>
      </c>
      <c r="AR21">
        <f t="shared" si="9"/>
        <v>-9733.0065917659322</v>
      </c>
      <c r="AS21">
        <f t="shared" si="9"/>
        <v>2093.6713310246546</v>
      </c>
      <c r="AT21">
        <f t="shared" si="9"/>
        <v>18.91062114968771</v>
      </c>
      <c r="AU21">
        <f t="shared" si="9"/>
        <v>-7620.4246395915907</v>
      </c>
      <c r="AW21">
        <v>18</v>
      </c>
      <c r="AX21">
        <f>IF(Z21&gt;0, (R21*SUMPRODUCT(K21:$K$98, X21:$X$98)-K21*$AZ$3)/Z21, 0)</f>
        <v>50636.281500862722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1000000</v>
      </c>
      <c r="S22">
        <f t="shared" si="1"/>
        <v>43757.785754035969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30575.183883183025</v>
      </c>
      <c r="AC22">
        <f t="shared" si="2"/>
        <v>24744.369678799136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-32296.535850814664</v>
      </c>
      <c r="AI22">
        <f t="shared" si="6"/>
        <v>-32303.604412800949</v>
      </c>
      <c r="AJ22">
        <f t="shared" si="7"/>
        <v>5830.8142043838889</v>
      </c>
      <c r="AK22">
        <f t="shared" si="22"/>
        <v>642.07886154684354</v>
      </c>
      <c r="AL22">
        <f t="shared" si="8"/>
        <v>-25830.711346870215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-9591.9709143664404</v>
      </c>
      <c r="AR22">
        <f t="shared" si="9"/>
        <v>-9594.0702553388601</v>
      </c>
      <c r="AS22">
        <f t="shared" si="9"/>
        <v>1731.7337225848073</v>
      </c>
      <c r="AT22">
        <f t="shared" si="9"/>
        <v>190.69542916725811</v>
      </c>
      <c r="AU22">
        <f t="shared" si="9"/>
        <v>-7671.641103586795</v>
      </c>
      <c r="AW22">
        <v>19</v>
      </c>
      <c r="AX22">
        <f>IF(Z22&gt;0, (R22*SUMPRODUCT(K22:$K$98, X22:$X$98)-K22*$AZ$3)/Z22, 0)</f>
        <v>43757.785754035969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1000000</v>
      </c>
      <c r="S23">
        <f t="shared" si="1"/>
        <v>39985.453432211565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24744.369678799136</v>
      </c>
      <c r="AC23">
        <f t="shared" si="2"/>
        <v>21037.396107302302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-33703.873357312186</v>
      </c>
      <c r="AI23">
        <f t="shared" si="6"/>
        <v>-33710.44993526164</v>
      </c>
      <c r="AJ23">
        <f t="shared" si="7"/>
        <v>3706.9735714968338</v>
      </c>
      <c r="AK23">
        <f t="shared" si="22"/>
        <v>1732.1058775159397</v>
      </c>
      <c r="AL23">
        <f t="shared" si="8"/>
        <v>-28271.370486248867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-8937.4515947138607</v>
      </c>
      <c r="AR23">
        <f t="shared" si="9"/>
        <v>-8939.1955440356178</v>
      </c>
      <c r="AS23">
        <f t="shared" si="9"/>
        <v>982.99968395023166</v>
      </c>
      <c r="AT23">
        <f t="shared" si="9"/>
        <v>459.31256247909874</v>
      </c>
      <c r="AU23">
        <f t="shared" si="9"/>
        <v>-7496.8832976062877</v>
      </c>
      <c r="AW23">
        <v>20</v>
      </c>
      <c r="AX23">
        <f>IF(Z23&gt;0, (R23*SUMPRODUCT(K23:$K$98, X23:$X$98)-K23*$AZ$3)/Z23, 0)</f>
        <v>39985.453432211565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1000000</v>
      </c>
      <c r="S24">
        <f t="shared" si="1"/>
        <v>35714.149378650698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21037.396107302302</v>
      </c>
      <c r="AC24">
        <f t="shared" si="2"/>
        <v>17354.406425864865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-34939.738702778741</v>
      </c>
      <c r="AI24">
        <f t="shared" si="6"/>
        <v>-34945.812768214921</v>
      </c>
      <c r="AJ24">
        <f t="shared" si="7"/>
        <v>3682.989681437437</v>
      </c>
      <c r="AK24">
        <f t="shared" si="22"/>
        <v>1472.6177275111613</v>
      </c>
      <c r="AL24">
        <f t="shared" si="8"/>
        <v>-29790.205359266321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-8272.476050809717</v>
      </c>
      <c r="AR24">
        <f t="shared" si="9"/>
        <v>-8273.9141714917096</v>
      </c>
      <c r="AS24">
        <f t="shared" si="9"/>
        <v>871.99976491660038</v>
      </c>
      <c r="AT24">
        <f t="shared" si="9"/>
        <v>348.66302196659154</v>
      </c>
      <c r="AU24">
        <f t="shared" si="9"/>
        <v>-7053.2513846085167</v>
      </c>
      <c r="AW24">
        <v>21</v>
      </c>
      <c r="AX24">
        <f>IF(Z24&gt;0, (R24*SUMPRODUCT(K24:$K$98, X24:$X$98)-K24*$AZ$3)/Z24, 0)</f>
        <v>35714.149378650698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1000000</v>
      </c>
      <c r="S25">
        <f t="shared" si="1"/>
        <v>30952.842741176039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17354.406425864865</v>
      </c>
      <c r="AC25">
        <f t="shared" si="2"/>
        <v>13773.4142261948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-36085.392511295628</v>
      </c>
      <c r="AI25">
        <f t="shared" si="6"/>
        <v>-36090.95476867105</v>
      </c>
      <c r="AJ25">
        <f t="shared" si="7"/>
        <v>3580.992199670065</v>
      </c>
      <c r="AK25">
        <f t="shared" si="22"/>
        <v>1214.8084498105407</v>
      </c>
      <c r="AL25">
        <f t="shared" si="8"/>
        <v>-31295.154119190443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-7628.3265645586225</v>
      </c>
      <c r="AR25">
        <f t="shared" si="9"/>
        <v>-7629.5024064365398</v>
      </c>
      <c r="AS25">
        <f t="shared" si="9"/>
        <v>757.0093055152297</v>
      </c>
      <c r="AT25">
        <f t="shared" si="9"/>
        <v>256.80628430574058</v>
      </c>
      <c r="AU25">
        <f t="shared" si="9"/>
        <v>-6615.6868166155691</v>
      </c>
      <c r="AW25">
        <v>22</v>
      </c>
      <c r="AX25">
        <f>IF(Z25&gt;0, (R25*SUMPRODUCT(K25:$K$98, X25:$X$98)-K25*$AZ$3)/Z25, 0)</f>
        <v>30952.842741176039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1000000</v>
      </c>
      <c r="S26">
        <f t="shared" si="1"/>
        <v>25594.832054317663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13773.4142261948</v>
      </c>
      <c r="AC26">
        <f t="shared" si="2"/>
        <v>10333.912528725159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-36780.819812849928</v>
      </c>
      <c r="AI26">
        <f t="shared" si="6"/>
        <v>-36785.866687403934</v>
      </c>
      <c r="AJ26">
        <f t="shared" si="7"/>
        <v>3439.5016974696409</v>
      </c>
      <c r="AK26">
        <f t="shared" si="22"/>
        <v>964.13899583363605</v>
      </c>
      <c r="AL26">
        <f t="shared" si="8"/>
        <v>-32382.225994100656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-6942.2656064257826</v>
      </c>
      <c r="AR26">
        <f t="shared" si="9"/>
        <v>-6943.2181883370749</v>
      </c>
      <c r="AS26">
        <f t="shared" si="9"/>
        <v>649.19527240239688</v>
      </c>
      <c r="AT26">
        <f t="shared" si="9"/>
        <v>181.97824367828082</v>
      </c>
      <c r="AU26">
        <f t="shared" si="9"/>
        <v>-6112.0446722563975</v>
      </c>
      <c r="AW26">
        <v>23</v>
      </c>
      <c r="AX26">
        <f>IF(Z26&gt;0, (R26*SUMPRODUCT(K26:$K$98, X26:$X$98)-K26*$AZ$3)/Z26, 0)</f>
        <v>25594.832054317663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1000000</v>
      </c>
      <c r="S27">
        <f t="shared" si="1"/>
        <v>19660.61629397505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10333.912528725159</v>
      </c>
      <c r="AC27">
        <f t="shared" si="2"/>
        <v>7131.6691250573931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-36973.625852648744</v>
      </c>
      <c r="AI27">
        <f t="shared" si="6"/>
        <v>-36978.160088134056</v>
      </c>
      <c r="AJ27">
        <f t="shared" si="7"/>
        <v>3202.243403667766</v>
      </c>
      <c r="AK27">
        <f t="shared" si="22"/>
        <v>723.37387701076125</v>
      </c>
      <c r="AL27">
        <f t="shared" si="8"/>
        <v>-33052.542807455531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-6230.9438822752372</v>
      </c>
      <c r="AR27">
        <f t="shared" si="9"/>
        <v>-6231.7080098447268</v>
      </c>
      <c r="AS27">
        <f t="shared" si="9"/>
        <v>539.65491578128501</v>
      </c>
      <c r="AT27">
        <f t="shared" si="9"/>
        <v>121.90587018760091</v>
      </c>
      <c r="AU27">
        <f t="shared" si="9"/>
        <v>-5570.1472238758415</v>
      </c>
      <c r="AW27">
        <v>24</v>
      </c>
      <c r="AX27">
        <f>IF(Z27&gt;0, (R27*SUMPRODUCT(K27:$K$98, X27:$X$98)-K27*$AZ$3)/Z27, 0)</f>
        <v>19660.61629397505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1000000</v>
      </c>
      <c r="S28">
        <f t="shared" si="1"/>
        <v>13157.587274070398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7131.6691250573931</v>
      </c>
      <c r="AC28">
        <f t="shared" si="2"/>
        <v>4240.030780958954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-36861.581016028285</v>
      </c>
      <c r="AI28">
        <f t="shared" si="6"/>
        <v>-36865.609139396045</v>
      </c>
      <c r="AJ28">
        <f t="shared" si="7"/>
        <v>2891.6383440984391</v>
      </c>
      <c r="AK28">
        <f t="shared" si="22"/>
        <v>499.21683875401754</v>
      </c>
      <c r="AL28">
        <f t="shared" si="8"/>
        <v>-33474.753956543587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-5546.4836040485407</v>
      </c>
      <c r="AR28">
        <f t="shared" si="9"/>
        <v>-5547.0897071943782</v>
      </c>
      <c r="AS28">
        <f t="shared" si="9"/>
        <v>435.09866430867896</v>
      </c>
      <c r="AT28">
        <f t="shared" si="9"/>
        <v>75.116094716884774</v>
      </c>
      <c r="AU28">
        <f t="shared" si="9"/>
        <v>-5036.8749481688146</v>
      </c>
      <c r="AW28">
        <v>25</v>
      </c>
      <c r="AX28">
        <f>IF(Z28&gt;0, (R28*SUMPRODUCT(K28:$K$98, X28:$X$98)-K28*$AZ$3)/Z28, 0)</f>
        <v>13157.587274070398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1000000</v>
      </c>
      <c r="S29">
        <f t="shared" si="1"/>
        <v>5926.7200227825278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4240.030780958954</v>
      </c>
      <c r="AC29">
        <f t="shared" si="2"/>
        <v>1675.0699788539969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-36397.18532618336</v>
      </c>
      <c r="AI29">
        <f t="shared" si="6"/>
        <v>-36400.718203500859</v>
      </c>
      <c r="AJ29">
        <f t="shared" si="7"/>
        <v>2564.9608021049571</v>
      </c>
      <c r="AK29">
        <f t="shared" si="22"/>
        <v>296.80215466712679</v>
      </c>
      <c r="AL29">
        <f t="shared" si="8"/>
        <v>-33538.955246728772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-4889.8276548762324</v>
      </c>
      <c r="AR29">
        <f t="shared" si="9"/>
        <v>-4890.3022839183841</v>
      </c>
      <c r="AS29">
        <f t="shared" si="9"/>
        <v>344.59302694441425</v>
      </c>
      <c r="AT29">
        <f t="shared" si="9"/>
        <v>39.874275192211826</v>
      </c>
      <c r="AU29">
        <f t="shared" si="9"/>
        <v>-4505.834981781758</v>
      </c>
      <c r="AW29">
        <v>26</v>
      </c>
      <c r="AX29">
        <f>IF(Z29&gt;0, (R29*SUMPRODUCT(K29:$K$98, X29:$X$98)-K29*$AZ$3)/Z29, 0)</f>
        <v>5926.7200227825278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1000000</v>
      </c>
      <c r="S30">
        <f t="shared" si="1"/>
        <v>-2263.0787009872547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1675.0699788539969</v>
      </c>
      <c r="AC30">
        <f t="shared" si="2"/>
        <v>-552.68374571547247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-35586.240795016762</v>
      </c>
      <c r="AI30">
        <f t="shared" si="6"/>
        <v>-35589.293515551151</v>
      </c>
      <c r="AJ30">
        <f t="shared" si="7"/>
        <v>2227.7537245694693</v>
      </c>
      <c r="AK30">
        <f t="shared" si="22"/>
        <v>117.25489851977979</v>
      </c>
      <c r="AL30">
        <f t="shared" si="8"/>
        <v>-33244.284892461903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-4268.6430776837087</v>
      </c>
      <c r="AR30">
        <f t="shared" si="9"/>
        <v>-4269.0092578164267</v>
      </c>
      <c r="AS30">
        <f t="shared" si="9"/>
        <v>267.22366012032393</v>
      </c>
      <c r="AT30">
        <f t="shared" si="9"/>
        <v>14.064967237591807</v>
      </c>
      <c r="AU30">
        <f t="shared" si="9"/>
        <v>-3987.7206304585106</v>
      </c>
      <c r="AW30">
        <v>27</v>
      </c>
      <c r="AX30">
        <f>IF(Z30&gt;0, (R30*SUMPRODUCT(K30:$K$98, X30:$X$98)-K30*$AZ$3)/Z30, 0)</f>
        <v>-2263.0787009872547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1000000</v>
      </c>
      <c r="S31">
        <f t="shared" si="1"/>
        <v>-11787.832719121767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-552.68374571547247</v>
      </c>
      <c r="AC31">
        <f t="shared" si="2"/>
        <v>-2444.4750999109965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-34402.732237795346</v>
      </c>
      <c r="AI31">
        <f t="shared" si="6"/>
        <v>-34405.324396971417</v>
      </c>
      <c r="AJ31">
        <f t="shared" si="7"/>
        <v>1891.791354195524</v>
      </c>
      <c r="AK31">
        <f t="shared" si="22"/>
        <v>-38.687862200083075</v>
      </c>
      <c r="AL31">
        <f t="shared" si="8"/>
        <v>-32552.220904975977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-3684.534626794064</v>
      </c>
      <c r="AR31">
        <f t="shared" si="9"/>
        <v>-3684.8122471928268</v>
      </c>
      <c r="AS31">
        <f t="shared" si="9"/>
        <v>202.61096424037189</v>
      </c>
      <c r="AT31">
        <f t="shared" si="9"/>
        <v>-4.1434722953847043</v>
      </c>
      <c r="AU31">
        <f t="shared" si="9"/>
        <v>-3486.3447552478397</v>
      </c>
      <c r="AW31">
        <v>28</v>
      </c>
      <c r="AX31">
        <f>IF(Z31&gt;0, (R31*SUMPRODUCT(K31:$K$98, X31:$X$98)-K31*$AZ$3)/Z31, 0)</f>
        <v>-11787.832719121767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1000000</v>
      </c>
      <c r="S32">
        <f t="shared" si="1"/>
        <v>-23226.561323200898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-2444.4750999109965</v>
      </c>
      <c r="AC32">
        <f t="shared" si="2"/>
        <v>-4006.8206878763194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-32788.722845420998</v>
      </c>
      <c r="AI32">
        <f t="shared" si="6"/>
        <v>-32790.879223969743</v>
      </c>
      <c r="AJ32">
        <f t="shared" si="7"/>
        <v>1562.3455879653229</v>
      </c>
      <c r="AK32">
        <f t="shared" si="22"/>
        <v>-171.11325699376977</v>
      </c>
      <c r="AL32">
        <f t="shared" si="8"/>
        <v>-31399.646892998189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-3135.4233275418637</v>
      </c>
      <c r="AR32">
        <f t="shared" si="9"/>
        <v>-3135.629531352748</v>
      </c>
      <c r="AS32">
        <f t="shared" si="9"/>
        <v>149.39937811187673</v>
      </c>
      <c r="AT32">
        <f t="shared" si="9"/>
        <v>-16.362714100188157</v>
      </c>
      <c r="AU32">
        <f t="shared" si="9"/>
        <v>-3002.592867341059</v>
      </c>
      <c r="AW32">
        <v>29</v>
      </c>
      <c r="AX32">
        <f>IF(Z32&gt;0, (R32*SUMPRODUCT(K32:$K$98, X32:$X$98)-K32*$AZ$3)/Z32, 0)</f>
        <v>-23226.561323200898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1000000</v>
      </c>
      <c r="S33">
        <f t="shared" si="1"/>
        <v>-37491.119981315991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-4006.8206878763194</v>
      </c>
      <c r="AC33">
        <f t="shared" si="2"/>
        <v>-5247.4323736068145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-30820.507393272303</v>
      </c>
      <c r="AI33">
        <f t="shared" si="6"/>
        <v>-30822.256951693143</v>
      </c>
      <c r="AJ33">
        <f t="shared" si="7"/>
        <v>1240.6116857304951</v>
      </c>
      <c r="AK33">
        <f t="shared" si="22"/>
        <v>-280.4774481513424</v>
      </c>
      <c r="AL33">
        <f t="shared" si="8"/>
        <v>-29862.12271411399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-2631.4398415686032</v>
      </c>
      <c r="AR33">
        <f t="shared" si="9"/>
        <v>-2631.5892180105616</v>
      </c>
      <c r="AS33">
        <f t="shared" si="9"/>
        <v>105.92281872878668</v>
      </c>
      <c r="AT33">
        <f t="shared" si="9"/>
        <v>-23.94702729287458</v>
      </c>
      <c r="AU33">
        <f t="shared" si="9"/>
        <v>-2549.6134265746491</v>
      </c>
      <c r="AW33">
        <v>30</v>
      </c>
      <c r="AX33">
        <f>IF(Z33&gt;0, (R33*SUMPRODUCT(K33:$K$98, X33:$X$98)-K33*$AZ$3)/Z33, 0)</f>
        <v>-37491.119981315991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1000000</v>
      </c>
      <c r="S34">
        <f t="shared" si="1"/>
        <v>-56122.247195075644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-5247.4323736068145</v>
      </c>
      <c r="AC34">
        <f t="shared" si="2"/>
        <v>-6187.0761064152703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-28322.183572821206</v>
      </c>
      <c r="AI34">
        <f t="shared" si="6"/>
        <v>-28323.561608363179</v>
      </c>
      <c r="AJ34">
        <f t="shared" si="7"/>
        <v>939.64373280845575</v>
      </c>
      <c r="AK34">
        <f t="shared" si="22"/>
        <v>-367.32026615247707</v>
      </c>
      <c r="AL34">
        <f t="shared" si="8"/>
        <v>-27751.238141707203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-2159.0483715563014</v>
      </c>
      <c r="AR34">
        <f t="shared" si="9"/>
        <v>-2159.1534215566021</v>
      </c>
      <c r="AS34">
        <f t="shared" si="9"/>
        <v>71.630644789338035</v>
      </c>
      <c r="AT34">
        <f t="shared" si="9"/>
        <v>-28.001450539187186</v>
      </c>
      <c r="AU34">
        <f t="shared" ref="AU34:AU79" si="23">AL34*$K34</f>
        <v>-2115.5242273064514</v>
      </c>
      <c r="AW34">
        <v>31</v>
      </c>
      <c r="AX34">
        <f>IF(Z34&gt;0, (R34*SUMPRODUCT(K34:$K$98, X34:$X$98)-K34*$AZ$3)/Z34, 0)</f>
        <v>-56122.247195075644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1000000</v>
      </c>
      <c r="S35">
        <f t="shared" si="1"/>
        <v>-81538.302537070995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-6187.0761064152703</v>
      </c>
      <c r="AC35">
        <f t="shared" si="2"/>
        <v>-6835.592238007157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-25307.516454227305</v>
      </c>
      <c r="AI35">
        <f t="shared" ref="AI35:AI66" si="25">SUM(AE35:AH35)</f>
        <v>-25308.56436545818</v>
      </c>
      <c r="AJ35">
        <f t="shared" si="7"/>
        <v>648.51613159188673</v>
      </c>
      <c r="AK35">
        <f t="shared" si="22"/>
        <v>-433.09532744906898</v>
      </c>
      <c r="AL35">
        <f t="shared" ref="AL35:AL79" si="26">SUM(AI35:AK35)</f>
        <v>-25093.143561315359</v>
      </c>
      <c r="AN35">
        <f t="shared" ref="AN35:AT66" si="27">AE35*$K35</f>
        <v>0</v>
      </c>
      <c r="AO35">
        <f t="shared" si="27"/>
        <v>0</v>
      </c>
      <c r="AP35">
        <f t="shared" si="27"/>
        <v>-7.1325054349913805E-2</v>
      </c>
      <c r="AQ35">
        <f t="shared" si="27"/>
        <v>-1722.5313875600796</v>
      </c>
      <c r="AR35">
        <f t="shared" si="27"/>
        <v>-1722.6027126144295</v>
      </c>
      <c r="AS35">
        <f t="shared" si="27"/>
        <v>44.140617038677135</v>
      </c>
      <c r="AT35">
        <f t="shared" si="27"/>
        <v>-29.478210423607898</v>
      </c>
      <c r="AU35">
        <f t="shared" si="23"/>
        <v>-1707.9403059993599</v>
      </c>
      <c r="AW35">
        <v>32</v>
      </c>
      <c r="AX35">
        <f>IF(Z35&gt;0, (R35*SUMPRODUCT(K35:$K$98, X35:$X$98)-K35*$AZ$3)/Z35, 0)</f>
        <v>-81538.302537070995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1000000</v>
      </c>
      <c r="S36">
        <f t="shared" si="1"/>
        <v>-117965.35475620799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-6835.592238007157</v>
      </c>
      <c r="AC36">
        <f t="shared" si="2"/>
        <v>-7209.4341255990021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-21879.726568095615</v>
      </c>
      <c r="AI36">
        <f t="shared" si="25"/>
        <v>-21880.490503632082</v>
      </c>
      <c r="AJ36">
        <f t="shared" si="7"/>
        <v>373.84188759184508</v>
      </c>
      <c r="AK36">
        <f t="shared" si="22"/>
        <v>-478.49145666050106</v>
      </c>
      <c r="AL36">
        <f t="shared" si="26"/>
        <v>-21985.140072700735</v>
      </c>
      <c r="AN36">
        <f t="shared" si="27"/>
        <v>0</v>
      </c>
      <c r="AO36">
        <f t="shared" si="27"/>
        <v>0</v>
      </c>
      <c r="AP36">
        <f t="shared" si="27"/>
        <v>-4.6425469724924104E-2</v>
      </c>
      <c r="AQ36">
        <f t="shared" si="27"/>
        <v>-1329.6626938928325</v>
      </c>
      <c r="AR36">
        <f t="shared" si="27"/>
        <v>-1329.7091193625574</v>
      </c>
      <c r="AS36">
        <f t="shared" si="27"/>
        <v>22.718913319062551</v>
      </c>
      <c r="AT36">
        <f t="shared" si="27"/>
        <v>-29.078619300281513</v>
      </c>
      <c r="AU36">
        <f t="shared" si="23"/>
        <v>-1336.0688253437763</v>
      </c>
      <c r="AW36">
        <v>33</v>
      </c>
      <c r="AX36">
        <f>IF(Z36&gt;0, (R36*SUMPRODUCT(K36:$K$98, X36:$X$98)-K36*$AZ$3)/Z36, 0)</f>
        <v>-117965.35475620799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1000000</v>
      </c>
      <c r="S37">
        <f t="shared" si="1"/>
        <v>-172970.96796720068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-7209.4341255990021</v>
      </c>
      <c r="AC37">
        <f t="shared" si="2"/>
        <v>-7334.9097659487688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-18098.255863568513</v>
      </c>
      <c r="AI37">
        <f t="shared" si="25"/>
        <v>-18098.78593155132</v>
      </c>
      <c r="AJ37">
        <f t="shared" si="7"/>
        <v>125.47564034976676</v>
      </c>
      <c r="AK37">
        <f t="shared" si="22"/>
        <v>-504.66038879193019</v>
      </c>
      <c r="AL37">
        <f t="shared" si="26"/>
        <v>-18477.970679993483</v>
      </c>
      <c r="AN37">
        <f t="shared" si="27"/>
        <v>0</v>
      </c>
      <c r="AO37">
        <f t="shared" si="27"/>
        <v>0</v>
      </c>
      <c r="AP37">
        <f t="shared" si="27"/>
        <v>-2.8761606735842268E-2</v>
      </c>
      <c r="AQ37">
        <f t="shared" si="27"/>
        <v>-982.01539168082331</v>
      </c>
      <c r="AR37">
        <f t="shared" si="27"/>
        <v>-982.0441532875592</v>
      </c>
      <c r="AS37">
        <f t="shared" si="27"/>
        <v>6.8083361752286935</v>
      </c>
      <c r="AT37">
        <f t="shared" si="27"/>
        <v>-27.382985029121329</v>
      </c>
      <c r="AU37">
        <f t="shared" si="23"/>
        <v>-1002.6188021414519</v>
      </c>
      <c r="AW37">
        <v>34</v>
      </c>
      <c r="AX37">
        <f>IF(Z37&gt;0, (R37*SUMPRODUCT(K37:$K$98, X37:$X$98)-K37*$AZ$3)/Z37, 0)</f>
        <v>-172970.96796720068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1000000</v>
      </c>
      <c r="S38">
        <f t="shared" si="1"/>
        <v>-260822.80910582683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-7334.9097659487688</v>
      </c>
      <c r="AC38">
        <f t="shared" si="2"/>
        <v>-7241.758145537573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-14216.334968325831</v>
      </c>
      <c r="AI38">
        <f t="shared" si="25"/>
        <v>-14216.682031441705</v>
      </c>
      <c r="AJ38">
        <f t="shared" si="7"/>
        <v>-93.151620411195836</v>
      </c>
      <c r="AK38">
        <f t="shared" si="22"/>
        <v>-513.44368361641386</v>
      </c>
      <c r="AL38">
        <f t="shared" si="26"/>
        <v>-14823.277335469314</v>
      </c>
      <c r="AN38">
        <f t="shared" si="27"/>
        <v>0</v>
      </c>
      <c r="AO38">
        <f t="shared" si="27"/>
        <v>0</v>
      </c>
      <c r="AP38">
        <f t="shared" si="27"/>
        <v>-1.6814037429213887E-2</v>
      </c>
      <c r="AQ38">
        <f t="shared" si="27"/>
        <v>-688.73348198316341</v>
      </c>
      <c r="AR38">
        <f t="shared" si="27"/>
        <v>-688.75029602059271</v>
      </c>
      <c r="AS38">
        <f t="shared" si="27"/>
        <v>-4.5128818377675124</v>
      </c>
      <c r="AT38">
        <f t="shared" si="27"/>
        <v>-24.874614786952979</v>
      </c>
      <c r="AU38">
        <f t="shared" si="23"/>
        <v>-718.13779264531308</v>
      </c>
      <c r="AW38">
        <v>35</v>
      </c>
      <c r="AX38">
        <f>IF(Z38&gt;0, (R38*SUMPRODUCT(K38:$K$98, X38:$X$98)-K38*$AZ$3)/Z38, 0)</f>
        <v>-260822.80910582683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1000000</v>
      </c>
      <c r="S39">
        <f t="shared" si="1"/>
        <v>-410177.51051657496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-7241.758145537573</v>
      </c>
      <c r="AC39">
        <f t="shared" si="2"/>
        <v>-6970.5210810100025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-10493.48540484061</v>
      </c>
      <c r="AI39">
        <f t="shared" si="25"/>
        <v>-10493.697828757766</v>
      </c>
      <c r="AJ39">
        <f t="shared" si="7"/>
        <v>-271.23706452757051</v>
      </c>
      <c r="AK39">
        <f t="shared" si="22"/>
        <v>-506.92307018763017</v>
      </c>
      <c r="AL39">
        <f t="shared" si="26"/>
        <v>-11271.857963472965</v>
      </c>
      <c r="AN39">
        <f t="shared" si="27"/>
        <v>0</v>
      </c>
      <c r="AO39">
        <f t="shared" si="27"/>
        <v>0</v>
      </c>
      <c r="AP39">
        <f t="shared" si="27"/>
        <v>-9.1885913812419229E-3</v>
      </c>
      <c r="AQ39">
        <f t="shared" si="27"/>
        <v>-453.90533628077071</v>
      </c>
      <c r="AR39">
        <f t="shared" si="27"/>
        <v>-453.91452487215201</v>
      </c>
      <c r="AS39">
        <f t="shared" si="27"/>
        <v>-11.732608016913334</v>
      </c>
      <c r="AT39">
        <f t="shared" si="27"/>
        <v>-21.927422373490405</v>
      </c>
      <c r="AU39">
        <f t="shared" si="23"/>
        <v>-487.57455526255569</v>
      </c>
      <c r="AW39">
        <v>36</v>
      </c>
      <c r="AX39">
        <f>IF(Z39&gt;0, (R39*SUMPRODUCT(K39:$K$98, X39:$X$98)-K39*$AZ$3)/Z39, 0)</f>
        <v>-410177.51051657496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1000000</v>
      </c>
      <c r="S40">
        <f t="shared" si="1"/>
        <v>-683818.29543119459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-6970.5210810100025</v>
      </c>
      <c r="AC40">
        <f t="shared" si="2"/>
        <v>-6567.3098579061889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-7220.0927663465663</v>
      </c>
      <c r="AI40">
        <f t="shared" si="25"/>
        <v>-7220.2128148649699</v>
      </c>
      <c r="AJ40">
        <f t="shared" si="7"/>
        <v>-403.21122310381361</v>
      </c>
      <c r="AK40">
        <f t="shared" si="22"/>
        <v>-487.93647567070025</v>
      </c>
      <c r="AL40">
        <f t="shared" si="26"/>
        <v>-8111.3605136394835</v>
      </c>
      <c r="AN40">
        <f t="shared" si="27"/>
        <v>0</v>
      </c>
      <c r="AO40">
        <f t="shared" si="27"/>
        <v>0</v>
      </c>
      <c r="AP40">
        <f t="shared" si="27"/>
        <v>-4.6364364084136135E-3</v>
      </c>
      <c r="AQ40">
        <f t="shared" si="27"/>
        <v>-278.84976357187549</v>
      </c>
      <c r="AR40">
        <f t="shared" si="27"/>
        <v>-278.8544000082839</v>
      </c>
      <c r="AS40">
        <f t="shared" si="27"/>
        <v>-15.572563659582798</v>
      </c>
      <c r="AT40">
        <f t="shared" si="27"/>
        <v>-18.844767689559347</v>
      </c>
      <c r="AU40">
        <f t="shared" si="23"/>
        <v>-313.27173135742606</v>
      </c>
      <c r="AW40">
        <v>37</v>
      </c>
      <c r="AX40">
        <f>IF(Z40&gt;0, (R40*SUMPRODUCT(K40:$K$98, X40:$X$98)-K40*$AZ$3)/Z40, 0)</f>
        <v>-683818.29543119459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1000000</v>
      </c>
      <c r="S41">
        <f t="shared" si="1"/>
        <v>-1235819.9144359648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-6567.3098579061889</v>
      </c>
      <c r="AC41">
        <f t="shared" si="2"/>
        <v>-6080.876979170399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-4587.322355106312</v>
      </c>
      <c r="AI41">
        <f t="shared" si="25"/>
        <v>-4587.3838616100929</v>
      </c>
      <c r="AJ41">
        <f t="shared" si="7"/>
        <v>-486.43287873578993</v>
      </c>
      <c r="AK41">
        <f t="shared" si="22"/>
        <v>-459.71169005343324</v>
      </c>
      <c r="AL41">
        <f t="shared" si="26"/>
        <v>-5533.5284303993158</v>
      </c>
      <c r="AN41">
        <f t="shared" si="27"/>
        <v>0</v>
      </c>
      <c r="AO41">
        <f t="shared" si="27"/>
        <v>0</v>
      </c>
      <c r="AP41">
        <f t="shared" si="27"/>
        <v>-2.1209504444799679E-3</v>
      </c>
      <c r="AQ41">
        <f t="shared" si="27"/>
        <v>-158.18625332227944</v>
      </c>
      <c r="AR41">
        <f t="shared" si="27"/>
        <v>-158.18837427272393</v>
      </c>
      <c r="AS41">
        <f t="shared" si="27"/>
        <v>-16.773836374139449</v>
      </c>
      <c r="AT41">
        <f t="shared" si="27"/>
        <v>-15.852400208382631</v>
      </c>
      <c r="AU41">
        <f t="shared" si="23"/>
        <v>-190.814610855246</v>
      </c>
      <c r="AW41">
        <v>38</v>
      </c>
      <c r="AX41">
        <f>IF(Z41&gt;0, (R41*SUMPRODUCT(K41:$K$98, X41:$X$98)-K41*$AZ$3)/Z41, 0)</f>
        <v>-1235819.9144359648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1000000</v>
      </c>
      <c r="S42">
        <f t="shared" si="1"/>
        <v>-2492378.4508828814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-6080.876979170399</v>
      </c>
      <c r="AC42">
        <f t="shared" si="2"/>
        <v>-5555.7751590036951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-2642.20934022457</v>
      </c>
      <c r="AI42">
        <f t="shared" si="25"/>
        <v>-2642.2372040465602</v>
      </c>
      <c r="AJ42">
        <f t="shared" si="7"/>
        <v>-525.10182016670387</v>
      </c>
      <c r="AK42">
        <f t="shared" si="22"/>
        <v>-425.66138854192798</v>
      </c>
      <c r="AL42">
        <f t="shared" si="26"/>
        <v>-3593.000412755192</v>
      </c>
      <c r="AN42">
        <f t="shared" si="27"/>
        <v>0</v>
      </c>
      <c r="AO42">
        <f t="shared" si="27"/>
        <v>0</v>
      </c>
      <c r="AP42">
        <f t="shared" si="27"/>
        <v>-8.5789106497229236E-4</v>
      </c>
      <c r="AQ42">
        <f t="shared" si="27"/>
        <v>-81.35021051901434</v>
      </c>
      <c r="AR42">
        <f t="shared" si="27"/>
        <v>-81.351068410079321</v>
      </c>
      <c r="AS42">
        <f t="shared" si="27"/>
        <v>-16.167206346658475</v>
      </c>
      <c r="AT42">
        <f t="shared" si="27"/>
        <v>-13.105563984100776</v>
      </c>
      <c r="AU42">
        <f t="shared" si="23"/>
        <v>-110.62383874083856</v>
      </c>
      <c r="AW42">
        <v>39</v>
      </c>
      <c r="AX42">
        <f>IF(Z42&gt;0, (R42*SUMPRODUCT(K42:$K$98, X42:$X$98)-K42*$AZ$3)/Z42, 0)</f>
        <v>-2492378.4508828814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1000000</v>
      </c>
      <c r="S43">
        <f t="shared" si="1"/>
        <v>-5840684.4681217559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-5555.7751590036951</v>
      </c>
      <c r="AC43">
        <f t="shared" si="2"/>
        <v>-5027.0467324789715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-1346.1199046478266</v>
      </c>
      <c r="AI43">
        <f t="shared" si="25"/>
        <v>-1346.1306633327888</v>
      </c>
      <c r="AJ43">
        <f t="shared" si="7"/>
        <v>-528.72842652472355</v>
      </c>
      <c r="AK43">
        <f t="shared" si="22"/>
        <v>-388.9042611302587</v>
      </c>
      <c r="AL43">
        <f t="shared" si="26"/>
        <v>-2263.763350987771</v>
      </c>
      <c r="AN43">
        <f t="shared" si="27"/>
        <v>0</v>
      </c>
      <c r="AO43">
        <f t="shared" si="27"/>
        <v>0</v>
      </c>
      <c r="AP43">
        <f t="shared" si="27"/>
        <v>-2.9575536101833874E-4</v>
      </c>
      <c r="AQ43">
        <f t="shared" si="27"/>
        <v>-37.004724998716426</v>
      </c>
      <c r="AR43">
        <f t="shared" si="27"/>
        <v>-37.005020754077449</v>
      </c>
      <c r="AS43">
        <f t="shared" si="27"/>
        <v>-14.534700775909092</v>
      </c>
      <c r="AT43">
        <f t="shared" si="27"/>
        <v>-10.690946017709539</v>
      </c>
      <c r="AU43">
        <f t="shared" si="23"/>
        <v>-62.230667547696079</v>
      </c>
      <c r="AW43">
        <v>40</v>
      </c>
      <c r="AX43">
        <f>IF(Z43&gt;0, (R43*SUMPRODUCT(K43:$K$98, X43:$X$98)-K43*$AZ$3)/Z43, 0)</f>
        <v>-5840684.4681217559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1000000</v>
      </c>
      <c r="S44">
        <f t="shared" si="1"/>
        <v>-16730740.590574827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-5027.0467324789715</v>
      </c>
      <c r="AC44">
        <f t="shared" si="2"/>
        <v>-4519.3383886886377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-581.96601164606363</v>
      </c>
      <c r="AI44">
        <f t="shared" si="25"/>
        <v>-581.96938816903059</v>
      </c>
      <c r="AJ44">
        <f t="shared" si="7"/>
        <v>-507.70834379033386</v>
      </c>
      <c r="AK44">
        <f t="shared" si="22"/>
        <v>-351.89327127352806</v>
      </c>
      <c r="AL44">
        <f t="shared" si="26"/>
        <v>-1441.5710032328925</v>
      </c>
      <c r="AN44">
        <f t="shared" si="27"/>
        <v>0</v>
      </c>
      <c r="AO44">
        <f t="shared" si="27"/>
        <v>0</v>
      </c>
      <c r="AP44">
        <f t="shared" si="27"/>
        <v>-8.2875301325986808E-5</v>
      </c>
      <c r="AQ44">
        <f t="shared" si="27"/>
        <v>-14.284104994503579</v>
      </c>
      <c r="AR44">
        <f t="shared" si="27"/>
        <v>-14.284187869804905</v>
      </c>
      <c r="AS44">
        <f t="shared" si="27"/>
        <v>-12.461482533617822</v>
      </c>
      <c r="AT44">
        <f t="shared" si="27"/>
        <v>-8.6370687173177689</v>
      </c>
      <c r="AU44">
        <f t="shared" si="23"/>
        <v>-35.382739120740496</v>
      </c>
      <c r="AW44">
        <v>41</v>
      </c>
      <c r="AX44">
        <f>IF(Z44&gt;0, (R44*SUMPRODUCT(K44:$K$98, X44:$X$98)-K44*$AZ$3)/Z44, 0)</f>
        <v>-16730740.590574827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1000000</v>
      </c>
      <c r="S45">
        <f t="shared" si="1"/>
        <v>-62868925.057515495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-4519.3383886886377</v>
      </c>
      <c r="AC45">
        <f t="shared" si="2"/>
        <v>-4047.2715394072029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-203.04427509600004</v>
      </c>
      <c r="AI45">
        <f t="shared" si="25"/>
        <v>-203.04507980029865</v>
      </c>
      <c r="AJ45">
        <f t="shared" si="7"/>
        <v>-472.06684928143477</v>
      </c>
      <c r="AK45">
        <f t="shared" si="22"/>
        <v>-316.35368720820469</v>
      </c>
      <c r="AL45">
        <f t="shared" si="26"/>
        <v>-991.46561628993823</v>
      </c>
      <c r="AN45">
        <f t="shared" si="27"/>
        <v>0</v>
      </c>
      <c r="AO45">
        <f t="shared" si="27"/>
        <v>0</v>
      </c>
      <c r="AP45">
        <f t="shared" si="27"/>
        <v>-1.7634928815197877E-5</v>
      </c>
      <c r="AQ45">
        <f t="shared" si="27"/>
        <v>-4.4496734314075219</v>
      </c>
      <c r="AR45">
        <f t="shared" si="27"/>
        <v>-4.4496910663363369</v>
      </c>
      <c r="AS45">
        <f t="shared" si="27"/>
        <v>-10.345247686016831</v>
      </c>
      <c r="AT45">
        <f t="shared" si="27"/>
        <v>-6.9328258392540363</v>
      </c>
      <c r="AU45">
        <f t="shared" si="23"/>
        <v>-21.727764591607208</v>
      </c>
      <c r="AW45">
        <v>42</v>
      </c>
      <c r="AX45">
        <f>IF(Z45&gt;0, (R45*SUMPRODUCT(K45:$K$98, X45:$X$98)-K45*$AZ$3)/Z45, 0)</f>
        <v>-62868925.057515495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1000000</v>
      </c>
      <c r="S46">
        <f t="shared" si="1"/>
        <v>-237842713.30659801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-4047.2715394072029</v>
      </c>
      <c r="AC46">
        <f t="shared" si="2"/>
        <v>-3617.4792893779509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-48.52303612904204</v>
      </c>
      <c r="AI46">
        <f t="shared" si="25"/>
        <v>-48.523226248346049</v>
      </c>
      <c r="AJ46">
        <f t="shared" si="7"/>
        <v>-429.79225002925205</v>
      </c>
      <c r="AK46">
        <f t="shared" si="22"/>
        <v>-283.30900775850421</v>
      </c>
      <c r="AL46">
        <f t="shared" si="26"/>
        <v>-761.62448403610233</v>
      </c>
      <c r="AN46">
        <f t="shared" si="27"/>
        <v>0</v>
      </c>
      <c r="AO46">
        <f t="shared" si="27"/>
        <v>0</v>
      </c>
      <c r="AP46">
        <f t="shared" si="27"/>
        <v>-3.7200226379289878E-6</v>
      </c>
      <c r="AQ46">
        <f t="shared" si="27"/>
        <v>-0.94943958375467363</v>
      </c>
      <c r="AR46">
        <f t="shared" si="27"/>
        <v>-0.94944330377731156</v>
      </c>
      <c r="AS46">
        <f t="shared" si="27"/>
        <v>-8.4096504984469487</v>
      </c>
      <c r="AT46">
        <f t="shared" si="27"/>
        <v>-5.5434450903864789</v>
      </c>
      <c r="AU46">
        <f t="shared" si="23"/>
        <v>-14.902538892610739</v>
      </c>
      <c r="AW46">
        <v>43</v>
      </c>
      <c r="AX46">
        <f>IF(Z46&gt;0, (R46*SUMPRODUCT(K46:$K$98, X46:$X$98)-K46*$AZ$3)/Z46, 0)</f>
        <v>-237842713.30659801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1000000</v>
      </c>
      <c r="S47">
        <f t="shared" si="1"/>
        <v>-907630411.08077443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-3617.4792893779509</v>
      </c>
      <c r="AC47">
        <f t="shared" si="2"/>
        <v>-3230.7127258718315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-11.497946368009192</v>
      </c>
      <c r="AI47">
        <f t="shared" si="25"/>
        <v>-11.49799086179056</v>
      </c>
      <c r="AJ47">
        <f t="shared" si="7"/>
        <v>-386.76656350611938</v>
      </c>
      <c r="AK47">
        <f t="shared" si="22"/>
        <v>-253.22355025645658</v>
      </c>
      <c r="AL47">
        <f t="shared" si="26"/>
        <v>-651.48810462436654</v>
      </c>
      <c r="AN47">
        <f t="shared" si="27"/>
        <v>0</v>
      </c>
      <c r="AO47">
        <f t="shared" si="27"/>
        <v>0</v>
      </c>
      <c r="AP47">
        <f t="shared" si="27"/>
        <v>-7.7732146551218758E-7</v>
      </c>
      <c r="AQ47">
        <f t="shared" si="27"/>
        <v>-0.20087302644114627</v>
      </c>
      <c r="AR47">
        <f t="shared" si="27"/>
        <v>-0.2008738037626118</v>
      </c>
      <c r="AS47">
        <f t="shared" si="27"/>
        <v>-6.7569431662923796</v>
      </c>
      <c r="AT47">
        <f t="shared" si="27"/>
        <v>-4.4239013888349934</v>
      </c>
      <c r="AU47">
        <f t="shared" si="23"/>
        <v>-11.381718358889986</v>
      </c>
      <c r="AW47">
        <v>44</v>
      </c>
      <c r="AX47">
        <f>IF(Z47&gt;0, (R47*SUMPRODUCT(K47:$K$98, X47:$X$98)-K47*$AZ$3)/Z47, 0)</f>
        <v>-907630411.08077443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1000000</v>
      </c>
      <c r="S48">
        <f t="shared" si="1"/>
        <v>-3499661171.9125042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-3230.7127258718315</v>
      </c>
      <c r="AC48">
        <f t="shared" si="2"/>
        <v>-2884.7385961394571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-2.6996166588948118</v>
      </c>
      <c r="AI48">
        <f t="shared" si="25"/>
        <v>-2.6996269625301297</v>
      </c>
      <c r="AJ48">
        <f t="shared" si="7"/>
        <v>-345.97412973237442</v>
      </c>
      <c r="AK48">
        <f t="shared" si="22"/>
        <v>-226.14989081102823</v>
      </c>
      <c r="AL48">
        <f t="shared" si="26"/>
        <v>-574.82364750593274</v>
      </c>
      <c r="AN48">
        <f t="shared" si="27"/>
        <v>0</v>
      </c>
      <c r="AO48">
        <f t="shared" si="27"/>
        <v>0</v>
      </c>
      <c r="AP48">
        <f t="shared" si="27"/>
        <v>-1.607214347719163E-7</v>
      </c>
      <c r="AQ48">
        <f t="shared" si="27"/>
        <v>-4.2110017422322815E-2</v>
      </c>
      <c r="AR48">
        <f t="shared" si="27"/>
        <v>-4.2110178143757587E-2</v>
      </c>
      <c r="AS48">
        <f t="shared" si="27"/>
        <v>-5.3966834819679956</v>
      </c>
      <c r="AT48">
        <f t="shared" si="27"/>
        <v>-3.5276030064236847</v>
      </c>
      <c r="AU48">
        <f t="shared" si="23"/>
        <v>-8.966396666535438</v>
      </c>
      <c r="AW48">
        <v>45</v>
      </c>
      <c r="AX48">
        <f>IF(Z48&gt;0, (R48*SUMPRODUCT(K48:$K$98, X48:$X$98)-K48*$AZ$3)/Z48, 0)</f>
        <v>-3499661171.9125042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1000000</v>
      </c>
      <c r="S49">
        <f t="shared" si="1"/>
        <v>-13653595207.288246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-2884.7385961394571</v>
      </c>
      <c r="AC49">
        <f t="shared" si="2"/>
        <v>-2575.695882265079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-0.62740193470075467</v>
      </c>
      <c r="AI49">
        <f t="shared" si="25"/>
        <v>-0.62740429277553567</v>
      </c>
      <c r="AJ49">
        <f t="shared" si="7"/>
        <v>-309.04271387437802</v>
      </c>
      <c r="AK49">
        <f t="shared" si="22"/>
        <v>-201.93170172976201</v>
      </c>
      <c r="AL49">
        <f t="shared" si="26"/>
        <v>-511.60181989691557</v>
      </c>
      <c r="AN49">
        <f t="shared" si="27"/>
        <v>0</v>
      </c>
      <c r="AO49">
        <f t="shared" si="27"/>
        <v>0</v>
      </c>
      <c r="AP49">
        <f t="shared" si="27"/>
        <v>-3.2841491515879008E-8</v>
      </c>
      <c r="AQ49">
        <f t="shared" si="27"/>
        <v>-8.7379821376009029E-3</v>
      </c>
      <c r="AR49">
        <f t="shared" si="27"/>
        <v>-8.7380149790924188E-3</v>
      </c>
      <c r="AS49">
        <f t="shared" si="27"/>
        <v>-4.3041144188980036</v>
      </c>
      <c r="AT49">
        <f t="shared" si="27"/>
        <v>-2.8123528238267181</v>
      </c>
      <c r="AU49">
        <f t="shared" si="23"/>
        <v>-7.1252052577038141</v>
      </c>
      <c r="AW49">
        <v>46</v>
      </c>
      <c r="AX49">
        <f>IF(Z49&gt;0, (R49*SUMPRODUCT(K49:$K$98, X49:$X$98)-K49*$AZ$3)/Z49, 0)</f>
        <v>-13653595207.288246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1000000</v>
      </c>
      <c r="S50">
        <f t="shared" si="1"/>
        <v>-53903010537.645988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-2575.695882265079</v>
      </c>
      <c r="AC50">
        <f t="shared" si="2"/>
        <v>-2299.7360274866805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-0.14409518898365403</v>
      </c>
      <c r="AI50">
        <f t="shared" si="25"/>
        <v>-0.14409572228782494</v>
      </c>
      <c r="AJ50">
        <f t="shared" si="7"/>
        <v>-275.95985477839849</v>
      </c>
      <c r="AK50">
        <f t="shared" si="22"/>
        <v>-180.29871175855556</v>
      </c>
      <c r="AL50">
        <f t="shared" si="26"/>
        <v>-456.40266225924188</v>
      </c>
      <c r="AN50">
        <f t="shared" si="27"/>
        <v>0</v>
      </c>
      <c r="AO50">
        <f t="shared" si="27"/>
        <v>0</v>
      </c>
      <c r="AP50">
        <f t="shared" si="27"/>
        <v>-6.63166006718087E-9</v>
      </c>
      <c r="AQ50">
        <f t="shared" si="27"/>
        <v>-1.7918298089626883E-3</v>
      </c>
      <c r="AR50">
        <f t="shared" si="27"/>
        <v>-1.7918364406227555E-3</v>
      </c>
      <c r="AS50">
        <f t="shared" si="27"/>
        <v>-3.4315725414332974</v>
      </c>
      <c r="AT50">
        <f t="shared" si="27"/>
        <v>-2.2420221558070157</v>
      </c>
      <c r="AU50">
        <f t="shared" si="23"/>
        <v>-5.6753865336809364</v>
      </c>
      <c r="AW50">
        <v>47</v>
      </c>
      <c r="AX50">
        <f>IF(Z50&gt;0, (R50*SUMPRODUCT(K50:$K$98, X50:$X$98)-K50*$AZ$3)/Z50, 0)</f>
        <v>-53903010537.645988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1000000</v>
      </c>
      <c r="S51">
        <f t="shared" si="1"/>
        <v>-215580217488.32437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-2299.7360274866805</v>
      </c>
      <c r="AC51">
        <f t="shared" si="2"/>
        <v>-2053.3372900660111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-3.271298851404885E-2</v>
      </c>
      <c r="AI51">
        <f t="shared" si="25"/>
        <v>-3.2713107572821615E-2</v>
      </c>
      <c r="AJ51">
        <f t="shared" si="7"/>
        <v>-246.39873742066948</v>
      </c>
      <c r="AK51">
        <f t="shared" si="22"/>
        <v>-160.98152192406766</v>
      </c>
      <c r="AL51">
        <f t="shared" si="26"/>
        <v>-407.41297245230999</v>
      </c>
      <c r="AN51">
        <f t="shared" si="27"/>
        <v>0</v>
      </c>
      <c r="AO51">
        <f t="shared" si="27"/>
        <v>0</v>
      </c>
      <c r="AP51">
        <f t="shared" si="27"/>
        <v>-1.3218758102427818E-9</v>
      </c>
      <c r="AQ51">
        <f t="shared" si="27"/>
        <v>-3.6320303993122471E-4</v>
      </c>
      <c r="AR51">
        <f t="shared" si="27"/>
        <v>-3.6320436180703496E-4</v>
      </c>
      <c r="AS51">
        <f t="shared" si="27"/>
        <v>-2.7356953470628156</v>
      </c>
      <c r="AT51">
        <f t="shared" si="27"/>
        <v>-1.7873322124166831</v>
      </c>
      <c r="AU51">
        <f t="shared" si="23"/>
        <v>-4.5233907638413058</v>
      </c>
      <c r="AW51">
        <v>48</v>
      </c>
      <c r="AX51">
        <f>IF(Z51&gt;0, (R51*SUMPRODUCT(K51:$K$98, X51:$X$98)-K51*$AZ$3)/Z51, 0)</f>
        <v>-215580217488.32437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1000000</v>
      </c>
      <c r="S52">
        <f t="shared" si="1"/>
        <v>-874146359665.45117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-2053.3372900660111</v>
      </c>
      <c r="AC52">
        <f t="shared" si="2"/>
        <v>-1833.3371807239812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-7.3321662188824991E-3</v>
      </c>
      <c r="AI52">
        <f t="shared" si="25"/>
        <v>-7.3321924349897972E-3</v>
      </c>
      <c r="AJ52">
        <f t="shared" si="7"/>
        <v>-220.00010934202987</v>
      </c>
      <c r="AK52">
        <f t="shared" si="22"/>
        <v>-143.73361030462078</v>
      </c>
      <c r="AL52">
        <f t="shared" si="26"/>
        <v>-363.74105183908569</v>
      </c>
      <c r="AN52">
        <f t="shared" si="27"/>
        <v>0</v>
      </c>
      <c r="AO52">
        <f t="shared" si="27"/>
        <v>0</v>
      </c>
      <c r="AP52">
        <f t="shared" si="27"/>
        <v>-2.5988393673148903E-10</v>
      </c>
      <c r="AQ52">
        <f t="shared" si="27"/>
        <v>-7.2684788785791862E-5</v>
      </c>
      <c r="AR52">
        <f t="shared" si="27"/>
        <v>-7.2685048669728593E-5</v>
      </c>
      <c r="AS52">
        <f t="shared" si="27"/>
        <v>-2.1808918405580968</v>
      </c>
      <c r="AT52">
        <f t="shared" si="27"/>
        <v>-1.4248513733234693</v>
      </c>
      <c r="AU52">
        <f t="shared" si="23"/>
        <v>-3.6058158989302362</v>
      </c>
      <c r="AW52">
        <v>49</v>
      </c>
      <c r="AX52">
        <f>IF(Z52&gt;0, (R52*SUMPRODUCT(K52:$K$98, X52:$X$98)-K52*$AZ$3)/Z52, 0)</f>
        <v>-874146359665.45117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1000000</v>
      </c>
      <c r="S53">
        <f t="shared" si="1"/>
        <v>-3596046741686.3833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-1833.3371807239812</v>
      </c>
      <c r="AC53">
        <f t="shared" si="2"/>
        <v>-1636.9082600649576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-1.6211190952654143E-3</v>
      </c>
      <c r="AI53">
        <f t="shared" si="25"/>
        <v>-1.6211247852229483E-3</v>
      </c>
      <c r="AJ53">
        <f t="shared" si="7"/>
        <v>-196.42892065902356</v>
      </c>
      <c r="AK53">
        <f t="shared" si="22"/>
        <v>-128.3336026506787</v>
      </c>
      <c r="AL53">
        <f t="shared" si="26"/>
        <v>-324.76414443448749</v>
      </c>
      <c r="AN53">
        <f t="shared" si="27"/>
        <v>0</v>
      </c>
      <c r="AO53">
        <f t="shared" si="27"/>
        <v>0</v>
      </c>
      <c r="AP53">
        <f t="shared" si="27"/>
        <v>-5.0361914739254933E-11</v>
      </c>
      <c r="AQ53">
        <f t="shared" si="27"/>
        <v>-1.4348553775443469E-5</v>
      </c>
      <c r="AR53">
        <f t="shared" si="27"/>
        <v>-1.4348604137358208E-5</v>
      </c>
      <c r="AS53">
        <f t="shared" si="27"/>
        <v>-1.7385958498421548</v>
      </c>
      <c r="AT53">
        <f t="shared" si="27"/>
        <v>-1.1358829861467878</v>
      </c>
      <c r="AU53">
        <f t="shared" si="23"/>
        <v>-2.8744931845930801</v>
      </c>
      <c r="AW53">
        <v>50</v>
      </c>
      <c r="AX53">
        <f>IF(Z53&gt;0, (R53*SUMPRODUCT(K53:$K$98, X53:$X$98)-K53*$AZ$3)/Z53, 0)</f>
        <v>-3596046741686.3833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1000000</v>
      </c>
      <c r="S54">
        <f t="shared" si="1"/>
        <v>-15027676927925.779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-1636.9082600649576</v>
      </c>
      <c r="AC54">
        <f t="shared" si="2"/>
        <v>-1461.5252446422501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-3.5338906941249416E-4</v>
      </c>
      <c r="AI54">
        <f t="shared" si="25"/>
        <v>-3.5339028510708527E-4</v>
      </c>
      <c r="AJ54">
        <f t="shared" si="7"/>
        <v>-175.38301542270756</v>
      </c>
      <c r="AK54">
        <f t="shared" si="22"/>
        <v>-114.58357820454704</v>
      </c>
      <c r="AL54">
        <f t="shared" si="26"/>
        <v>-289.96694701753972</v>
      </c>
      <c r="AN54">
        <f t="shared" si="27"/>
        <v>0</v>
      </c>
      <c r="AO54">
        <f t="shared" si="27"/>
        <v>0</v>
      </c>
      <c r="AP54">
        <f t="shared" si="27"/>
        <v>-9.6072627863168813E-12</v>
      </c>
      <c r="AQ54">
        <f t="shared" si="27"/>
        <v>-2.7927258050848205E-6</v>
      </c>
      <c r="AR54">
        <f t="shared" si="27"/>
        <v>-2.7927354123476067E-6</v>
      </c>
      <c r="AS54">
        <f t="shared" si="27"/>
        <v>-1.3859983664997522</v>
      </c>
      <c r="AT54">
        <f t="shared" si="27"/>
        <v>-0.90551899701592586</v>
      </c>
      <c r="AU54">
        <f t="shared" si="23"/>
        <v>-2.2915201562510905</v>
      </c>
      <c r="AW54">
        <v>51</v>
      </c>
      <c r="AX54">
        <f>IF(Z54&gt;0, (R54*SUMPRODUCT(K54:$K$98, X54:$X$98)-K54*$AZ$3)/Z54, 0)</f>
        <v>-15027676927925.779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1000000</v>
      </c>
      <c r="S55">
        <f t="shared" si="1"/>
        <v>-63839775068185.273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-1461.5252446422501</v>
      </c>
      <c r="AC55">
        <f t="shared" si="2"/>
        <v>-1304.9332565677785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-7.5842255751073216E-5</v>
      </c>
      <c r="AI55">
        <f t="shared" si="25"/>
        <v>-7.5842511260521518E-5</v>
      </c>
      <c r="AJ55">
        <f t="shared" si="7"/>
        <v>-156.5919880744716</v>
      </c>
      <c r="AK55">
        <f t="shared" si="22"/>
        <v>-102.30676712495752</v>
      </c>
      <c r="AL55">
        <f t="shared" si="26"/>
        <v>-258.89883104194035</v>
      </c>
      <c r="AN55">
        <f t="shared" si="27"/>
        <v>0</v>
      </c>
      <c r="AO55">
        <f t="shared" si="27"/>
        <v>0</v>
      </c>
      <c r="AP55">
        <f t="shared" si="27"/>
        <v>-1.8028688174269728E-12</v>
      </c>
      <c r="AQ55">
        <f t="shared" si="27"/>
        <v>-5.3514122020967876E-7</v>
      </c>
      <c r="AR55">
        <f t="shared" si="27"/>
        <v>-5.351430230784962E-7</v>
      </c>
      <c r="AS55">
        <f t="shared" si="27"/>
        <v>-1.1049094827595023</v>
      </c>
      <c r="AT55">
        <f t="shared" si="27"/>
        <v>-0.72187420657227064</v>
      </c>
      <c r="AU55">
        <f t="shared" si="23"/>
        <v>-1.8267842244747958</v>
      </c>
      <c r="AW55">
        <v>52</v>
      </c>
      <c r="AX55">
        <f>IF(Z55&gt;0, (R55*SUMPRODUCT(K55:$K$98, X55:$X$98)-K55*$AZ$3)/Z55, 0)</f>
        <v>-63839775068185.273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1000000</v>
      </c>
      <c r="S56">
        <f t="shared" si="1"/>
        <v>-276042379970958.44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-1304.9332565677785</v>
      </c>
      <c r="AC56">
        <f t="shared" si="2"/>
        <v>-1165.118979542922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-1.6015550833160184E-5</v>
      </c>
      <c r="AI56">
        <f t="shared" si="25"/>
        <v>-1.6015603593128585E-5</v>
      </c>
      <c r="AJ56">
        <f t="shared" si="7"/>
        <v>-139.81427702485644</v>
      </c>
      <c r="AK56">
        <f t="shared" si="22"/>
        <v>-91.345327959744495</v>
      </c>
      <c r="AL56">
        <f t="shared" si="26"/>
        <v>-231.15962100020454</v>
      </c>
      <c r="AN56">
        <f t="shared" si="27"/>
        <v>0</v>
      </c>
      <c r="AO56">
        <f t="shared" si="27"/>
        <v>0</v>
      </c>
      <c r="AP56">
        <f t="shared" si="27"/>
        <v>-3.3238672242559597E-13</v>
      </c>
      <c r="AQ56">
        <f t="shared" si="27"/>
        <v>-1.0089764286685965E-7</v>
      </c>
      <c r="AR56">
        <f t="shared" si="27"/>
        <v>-1.0089797525358209E-7</v>
      </c>
      <c r="AS56">
        <f t="shared" si="27"/>
        <v>-0.88082708724159253</v>
      </c>
      <c r="AT56">
        <f t="shared" si="27"/>
        <v>-0.57547369890991551</v>
      </c>
      <c r="AU56">
        <f t="shared" si="23"/>
        <v>-1.4563008870494834</v>
      </c>
      <c r="AW56">
        <v>53</v>
      </c>
      <c r="AX56">
        <f>IF(Z56&gt;0, (R56*SUMPRODUCT(K56:$K$98, X56:$X$98)-K56*$AZ$3)/Z56, 0)</f>
        <v>-276042379970958.44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1000000</v>
      </c>
      <c r="S57">
        <f t="shared" si="1"/>
        <v>-1216596395033826.8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-1165.118979542922</v>
      </c>
      <c r="AC57">
        <f t="shared" si="2"/>
        <v>-1040.2848032509648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-3.3235115046835211E-6</v>
      </c>
      <c r="AI57">
        <f t="shared" si="25"/>
        <v>-3.3235221931584286E-6</v>
      </c>
      <c r="AJ57">
        <f t="shared" si="7"/>
        <v>-124.83417629195719</v>
      </c>
      <c r="AK57">
        <f t="shared" si="22"/>
        <v>-81.558328568004555</v>
      </c>
      <c r="AL57">
        <f t="shared" si="26"/>
        <v>-206.39250818348393</v>
      </c>
      <c r="AN57">
        <f t="shared" si="27"/>
        <v>0</v>
      </c>
      <c r="AO57">
        <f t="shared" si="27"/>
        <v>0</v>
      </c>
      <c r="AP57">
        <f t="shared" si="27"/>
        <v>-6.0122476274510351E-14</v>
      </c>
      <c r="AQ57">
        <f t="shared" si="27"/>
        <v>-1.8694691555277743E-8</v>
      </c>
      <c r="AR57">
        <f t="shared" si="27"/>
        <v>-1.8694751677754018E-8</v>
      </c>
      <c r="AS57">
        <f t="shared" si="27"/>
        <v>-0.7021899632501899</v>
      </c>
      <c r="AT57">
        <f t="shared" si="27"/>
        <v>-0.45876410964553932</v>
      </c>
      <c r="AU57">
        <f t="shared" si="23"/>
        <v>-1.1609540915904808</v>
      </c>
      <c r="AW57">
        <v>54</v>
      </c>
      <c r="AX57">
        <f>IF(Z57&gt;0, (R57*SUMPRODUCT(K57:$K$98, X57:$X$98)-K57*$AZ$3)/Z57, 0)</f>
        <v>-1216596395033826.8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1000000</v>
      </c>
      <c r="S58">
        <f t="shared" si="1"/>
        <v>-5469180915865910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-1040.2848032509648</v>
      </c>
      <c r="AC58">
        <f t="shared" si="2"/>
        <v>-928.82571720461033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-6.766981776544262E-7</v>
      </c>
      <c r="AI58">
        <f t="shared" si="25"/>
        <v>-6.7670030051736375E-7</v>
      </c>
      <c r="AJ58">
        <f t="shared" si="7"/>
        <v>-111.45908604635451</v>
      </c>
      <c r="AK58">
        <f t="shared" si="22"/>
        <v>-72.819936227567553</v>
      </c>
      <c r="AL58">
        <f t="shared" si="26"/>
        <v>-184.27902295062236</v>
      </c>
      <c r="AN58">
        <f t="shared" si="27"/>
        <v>0</v>
      </c>
      <c r="AO58">
        <f t="shared" si="27"/>
        <v>0</v>
      </c>
      <c r="AP58">
        <f t="shared" si="27"/>
        <v>-1.0661665427337188E-14</v>
      </c>
      <c r="AQ58">
        <f t="shared" si="27"/>
        <v>-3.3985847309391133E-9</v>
      </c>
      <c r="AR58">
        <f t="shared" si="27"/>
        <v>-3.3985953926045409E-9</v>
      </c>
      <c r="AS58">
        <f t="shared" si="27"/>
        <v>-0.55978153993938351</v>
      </c>
      <c r="AT58">
        <f t="shared" si="27"/>
        <v>-0.3657239394803804</v>
      </c>
      <c r="AU58">
        <f t="shared" si="23"/>
        <v>-0.92550548281835932</v>
      </c>
      <c r="AW58">
        <v>55</v>
      </c>
      <c r="AX58">
        <f>IF(Z58&gt;0, (R58*SUMPRODUCT(K58:$K$98, X58:$X$98)-K58*$AZ$3)/Z58, 0)</f>
        <v>-5469180915865910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1000000</v>
      </c>
      <c r="S59">
        <f t="shared" si="1"/>
        <v>-2.5111734457689464E+16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-928.82571720461033</v>
      </c>
      <c r="AC59">
        <f t="shared" si="2"/>
        <v>-829.30867607850075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-1.351059976986227E-7</v>
      </c>
      <c r="AI59">
        <f t="shared" si="25"/>
        <v>-1.3510641050795965E-7</v>
      </c>
      <c r="AJ59">
        <f t="shared" si="7"/>
        <v>-99.517041126109575</v>
      </c>
      <c r="AK59">
        <f t="shared" si="22"/>
        <v>-65.017800204322725</v>
      </c>
      <c r="AL59">
        <f t="shared" si="26"/>
        <v>-164.5348414655387</v>
      </c>
      <c r="AN59">
        <f t="shared" si="27"/>
        <v>0</v>
      </c>
      <c r="AO59">
        <f t="shared" si="27"/>
        <v>0</v>
      </c>
      <c r="AP59">
        <f t="shared" si="27"/>
        <v>-1.8511200462215779E-15</v>
      </c>
      <c r="AQ59">
        <f t="shared" si="27"/>
        <v>-6.0584245152111774E-10</v>
      </c>
      <c r="AR59">
        <f t="shared" si="27"/>
        <v>-6.0584430264116399E-10</v>
      </c>
      <c r="AS59">
        <f t="shared" si="27"/>
        <v>-0.44625441646536723</v>
      </c>
      <c r="AT59">
        <f t="shared" si="27"/>
        <v>-0.29155288543269953</v>
      </c>
      <c r="AU59">
        <f t="shared" si="23"/>
        <v>-0.73780730250391102</v>
      </c>
      <c r="AW59">
        <v>56</v>
      </c>
      <c r="AX59">
        <f>IF(Z59&gt;0, (R59*SUMPRODUCT(K59:$K$98, X59:$X$98)-K59*$AZ$3)/Z59, 0)</f>
        <v>-2.5111734457689464E+16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1000000</v>
      </c>
      <c r="S60">
        <f t="shared" si="1"/>
        <v>-1.1783435930018562E+17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-829.30867607850075</v>
      </c>
      <c r="AC60">
        <f t="shared" si="2"/>
        <v>-740.45417507061723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-2.6410643236630065E-8</v>
      </c>
      <c r="AI60">
        <f t="shared" si="25"/>
        <v>-2.6410721784833182E-8</v>
      </c>
      <c r="AJ60">
        <f t="shared" si="7"/>
        <v>-88.854501007883528</v>
      </c>
      <c r="AK60">
        <f t="shared" si="22"/>
        <v>-58.051607325495056</v>
      </c>
      <c r="AL60">
        <f t="shared" si="26"/>
        <v>-146.9061083597893</v>
      </c>
      <c r="AN60">
        <f t="shared" si="27"/>
        <v>0</v>
      </c>
      <c r="AO60">
        <f t="shared" si="27"/>
        <v>0</v>
      </c>
      <c r="AP60">
        <f t="shared" si="27"/>
        <v>-3.1448743915574309E-16</v>
      </c>
      <c r="AQ60">
        <f t="shared" si="27"/>
        <v>-1.0574163670749499E-10</v>
      </c>
      <c r="AR60">
        <f t="shared" si="27"/>
        <v>-1.0574195119493414E-10</v>
      </c>
      <c r="AS60">
        <f t="shared" si="27"/>
        <v>-0.35575128864601729</v>
      </c>
      <c r="AT60">
        <f t="shared" si="27"/>
        <v>-0.23242417525011053</v>
      </c>
      <c r="AU60">
        <f t="shared" si="23"/>
        <v>-0.58817546400186982</v>
      </c>
      <c r="AW60">
        <v>57</v>
      </c>
      <c r="AX60">
        <f>IF(Z60&gt;0, (R60*SUMPRODUCT(K60:$K$98, X60:$X$98)-K60*$AZ$3)/Z60, 0)</f>
        <v>-1.1783435930018562E+17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1000000</v>
      </c>
      <c r="S61">
        <f t="shared" si="1"/>
        <v>-5.6514260305229651E+17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-740.45417507061723</v>
      </c>
      <c r="AC61">
        <f t="shared" si="2"/>
        <v>-661.119799170286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-5.0511894070061627E-9</v>
      </c>
      <c r="AI61">
        <f t="shared" si="25"/>
        <v>-5.0512040298596606E-9</v>
      </c>
      <c r="AJ61">
        <f t="shared" si="7"/>
        <v>-79.334375900331224</v>
      </c>
      <c r="AK61">
        <f t="shared" si="22"/>
        <v>-51.83179225494321</v>
      </c>
      <c r="AL61">
        <f t="shared" si="26"/>
        <v>-131.16616816032564</v>
      </c>
      <c r="AN61">
        <f t="shared" si="27"/>
        <v>0</v>
      </c>
      <c r="AO61">
        <f t="shared" si="27"/>
        <v>0</v>
      </c>
      <c r="AP61">
        <f t="shared" si="27"/>
        <v>-5.2273449013446661E-17</v>
      </c>
      <c r="AQ61">
        <f t="shared" si="27"/>
        <v>-1.8056878704937526E-11</v>
      </c>
      <c r="AR61">
        <f t="shared" si="27"/>
        <v>-1.8056930978386542E-11</v>
      </c>
      <c r="AS61">
        <f t="shared" si="27"/>
        <v>-0.28360274924104661</v>
      </c>
      <c r="AT61">
        <f t="shared" si="27"/>
        <v>-0.18528712950436546</v>
      </c>
      <c r="AU61">
        <f t="shared" si="23"/>
        <v>-0.46888987876346905</v>
      </c>
      <c r="AW61">
        <v>58</v>
      </c>
      <c r="AX61">
        <f>IF(Z61&gt;0, (R61*SUMPRODUCT(K61:$K$98, X61:$X$98)-K61*$AZ$3)/Z61, 0)</f>
        <v>-5.6514260305229651E+17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1000000</v>
      </c>
      <c r="S62">
        <f t="shared" si="1"/>
        <v>-2.7732037467657231E+18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-661.119799170286</v>
      </c>
      <c r="AC62">
        <f t="shared" si="2"/>
        <v>-590.28553497348526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-9.4527670929737965E-10</v>
      </c>
      <c r="AI62">
        <f t="shared" si="25"/>
        <v>-9.45279369963476E-10</v>
      </c>
      <c r="AJ62">
        <f t="shared" si="7"/>
        <v>-70.834264196800746</v>
      </c>
      <c r="AK62">
        <f t="shared" si="22"/>
        <v>-46.278385941920021</v>
      </c>
      <c r="AL62">
        <f t="shared" si="26"/>
        <v>-117.11265013966604</v>
      </c>
      <c r="AN62">
        <f t="shared" si="27"/>
        <v>0</v>
      </c>
      <c r="AO62">
        <f t="shared" si="27"/>
        <v>0</v>
      </c>
      <c r="AP62">
        <f t="shared" si="27"/>
        <v>-8.4922228042647027E-18</v>
      </c>
      <c r="AQ62">
        <f t="shared" si="27"/>
        <v>-3.0171017844668373E-12</v>
      </c>
      <c r="AR62">
        <f t="shared" si="27"/>
        <v>-3.0171102766896416E-12</v>
      </c>
      <c r="AS62">
        <f t="shared" si="27"/>
        <v>-0.22608637535184362</v>
      </c>
      <c r="AT62">
        <f t="shared" si="27"/>
        <v>-0.14770976522990373</v>
      </c>
      <c r="AU62">
        <f t="shared" si="23"/>
        <v>-0.37379614058476446</v>
      </c>
      <c r="AW62">
        <v>59</v>
      </c>
      <c r="AX62">
        <f>IF(Z62&gt;0, (R62*SUMPRODUCT(K62:$K$98, X62:$X$98)-K62*$AZ$3)/Z62, 0)</f>
        <v>-2.7732037467657231E+18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1000000</v>
      </c>
      <c r="S63">
        <f t="shared" si="1"/>
        <v>-1.3936574885186183E+19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-590.28553497348526</v>
      </c>
      <c r="AC63">
        <f t="shared" si="2"/>
        <v>-527.04065622632879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-1.7290766845089297E-10</v>
      </c>
      <c r="AI63">
        <f t="shared" si="25"/>
        <v>-1.7290814116447267E-10</v>
      </c>
      <c r="AJ63">
        <f t="shared" si="7"/>
        <v>-63.244878747156463</v>
      </c>
      <c r="AK63">
        <f t="shared" si="22"/>
        <v>-41.319987448143969</v>
      </c>
      <c r="AL63">
        <f t="shared" si="26"/>
        <v>-104.56486619547334</v>
      </c>
      <c r="AN63">
        <f t="shared" si="27"/>
        <v>0</v>
      </c>
      <c r="AO63">
        <f t="shared" si="27"/>
        <v>0</v>
      </c>
      <c r="AP63">
        <f t="shared" si="27"/>
        <v>-1.3471348151735788E-18</v>
      </c>
      <c r="AQ63">
        <f t="shared" si="27"/>
        <v>-4.9275068451626046E-13</v>
      </c>
      <c r="AR63">
        <f t="shared" si="27"/>
        <v>-4.9275203165107562E-13</v>
      </c>
      <c r="AS63">
        <f t="shared" si="27"/>
        <v>-0.18023467422822853</v>
      </c>
      <c r="AT63">
        <f t="shared" si="27"/>
        <v>-0.11775332049578095</v>
      </c>
      <c r="AU63">
        <f t="shared" si="23"/>
        <v>-0.29798799472450227</v>
      </c>
      <c r="AW63">
        <v>60</v>
      </c>
      <c r="AX63">
        <f>IF(Z63&gt;0, (R63*SUMPRODUCT(K63:$K$98, X63:$X$98)-K63*$AZ$3)/Z63, 0)</f>
        <v>-1.3936574885186183E+19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1000000</v>
      </c>
      <c r="S64">
        <f t="shared" si="1"/>
        <v>-7.1787515241423569E+19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-527.04065622632879</v>
      </c>
      <c r="AC64">
        <f t="shared" si="2"/>
        <v>-470.57201448779398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-3.0883847923311316E-11</v>
      </c>
      <c r="AI64">
        <f t="shared" si="25"/>
        <v>-3.0883929861656183E-11</v>
      </c>
      <c r="AJ64">
        <f t="shared" si="7"/>
        <v>-56.468641738534814</v>
      </c>
      <c r="AK64">
        <f t="shared" si="22"/>
        <v>-36.89284593584302</v>
      </c>
      <c r="AL64">
        <f t="shared" si="26"/>
        <v>-93.361487674408721</v>
      </c>
      <c r="AN64">
        <f t="shared" si="27"/>
        <v>0</v>
      </c>
      <c r="AO64">
        <f t="shared" si="27"/>
        <v>0</v>
      </c>
      <c r="AP64">
        <f t="shared" si="27"/>
        <v>-2.0848851980904251E-19</v>
      </c>
      <c r="AQ64">
        <f t="shared" si="27"/>
        <v>-7.8582594631122517E-14</v>
      </c>
      <c r="AR64">
        <f t="shared" si="27"/>
        <v>-7.8582803119642329E-14</v>
      </c>
      <c r="AS64">
        <f t="shared" si="27"/>
        <v>-0.14368197881715222</v>
      </c>
      <c r="AT64">
        <f t="shared" si="27"/>
        <v>-9.3872226160540154E-2</v>
      </c>
      <c r="AU64">
        <f t="shared" si="23"/>
        <v>-0.23755420497777097</v>
      </c>
      <c r="AW64">
        <v>61</v>
      </c>
      <c r="AX64">
        <f>IF(Z64&gt;0, (R64*SUMPRODUCT(K64:$K$98, X64:$X$98)-K64*$AZ$3)/Z64, 0)</f>
        <v>-7.1787515241423569E+19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1000000</v>
      </c>
      <c r="S65">
        <f t="shared" si="1"/>
        <v>-3.7929721700336376E+20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-470.57201448779398</v>
      </c>
      <c r="AC65">
        <f t="shared" si="2"/>
        <v>-420.15358436410185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-5.3818009443343065E-12</v>
      </c>
      <c r="AI65">
        <f t="shared" si="25"/>
        <v>-5.381814790783922E-12</v>
      </c>
      <c r="AJ65">
        <f t="shared" si="7"/>
        <v>-50.418430123692133</v>
      </c>
      <c r="AK65">
        <f t="shared" si="22"/>
        <v>-32.940041014145585</v>
      </c>
      <c r="AL65">
        <f t="shared" si="26"/>
        <v>-83.358471137843097</v>
      </c>
      <c r="AN65">
        <f t="shared" si="27"/>
        <v>0</v>
      </c>
      <c r="AO65">
        <f t="shared" si="27"/>
        <v>0</v>
      </c>
      <c r="AP65">
        <f t="shared" si="27"/>
        <v>-3.1456859745217271E-20</v>
      </c>
      <c r="AQ65">
        <f t="shared" si="27"/>
        <v>-1.2226567978307768E-14</v>
      </c>
      <c r="AR65">
        <f t="shared" si="27"/>
        <v>-1.2226599435167513E-14</v>
      </c>
      <c r="AS65">
        <f t="shared" si="27"/>
        <v>-0.11454239382744991</v>
      </c>
      <c r="AT65">
        <f t="shared" si="27"/>
        <v>-7.4834363967267406E-2</v>
      </c>
      <c r="AU65">
        <f t="shared" si="23"/>
        <v>-0.18937675779472954</v>
      </c>
      <c r="AW65">
        <v>62</v>
      </c>
      <c r="AX65">
        <f>IF(Z65&gt;0, (R65*SUMPRODUCT(K65:$K$98, X65:$X$98)-K65*$AZ$3)/Z65, 0)</f>
        <v>-3.7929721700336376E+20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1000000</v>
      </c>
      <c r="S66">
        <f t="shared" si="1"/>
        <v>-2.057297383121721E+21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-420.15358436410185</v>
      </c>
      <c r="AC66">
        <f t="shared" si="2"/>
        <v>-375.13712889651947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-9.1429418014797422E-13</v>
      </c>
      <c r="AI66">
        <f t="shared" si="25"/>
        <v>-9.1429645945584169E-13</v>
      </c>
      <c r="AJ66">
        <f t="shared" si="7"/>
        <v>-45.016455467582375</v>
      </c>
      <c r="AK66">
        <f t="shared" si="22"/>
        <v>-29.410750905487131</v>
      </c>
      <c r="AL66">
        <f t="shared" si="26"/>
        <v>-74.427206373070419</v>
      </c>
      <c r="AN66">
        <f t="shared" si="27"/>
        <v>0</v>
      </c>
      <c r="AO66">
        <f t="shared" si="27"/>
        <v>0</v>
      </c>
      <c r="AP66">
        <f t="shared" si="27"/>
        <v>-4.6234046256317716E-21</v>
      </c>
      <c r="AQ66">
        <f t="shared" si="27"/>
        <v>-1.8545769976469648E-15</v>
      </c>
      <c r="AR66">
        <f t="shared" si="27"/>
        <v>-1.8545816210515906E-15</v>
      </c>
      <c r="AS66">
        <f t="shared" si="27"/>
        <v>-9.1312495079281075E-2</v>
      </c>
      <c r="AT66">
        <f t="shared" si="27"/>
        <v>-5.9657496785130264E-2</v>
      </c>
      <c r="AU66">
        <f t="shared" si="23"/>
        <v>-0.15096999186441318</v>
      </c>
      <c r="AW66">
        <v>63</v>
      </c>
      <c r="AX66">
        <f>IF(Z66&gt;0, (R66*SUMPRODUCT(K66:$K$98, X66:$X$98)-K66*$AZ$3)/Z66, 0)</f>
        <v>-2.057297383121721E+21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-1.1465474647575975E+22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-375.13712889651947</v>
      </c>
      <c r="AC67">
        <f t="shared" ref="AC67:AC79" si="30">S67*Z67</f>
        <v>-334.94386508617805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-3.6516572076345717E-19</v>
      </c>
      <c r="AH67">
        <f t="shared" ref="AH67:AH79" si="33">-X67*R67</f>
        <v>-1.5130792544761796E-13</v>
      </c>
      <c r="AI67">
        <f t="shared" ref="AI67:AI79" si="34">SUM(AE67:AH67)</f>
        <v>-1.5130829061333873E-13</v>
      </c>
      <c r="AJ67">
        <f t="shared" ref="AJ67:AJ79" si="35">AB67-AC67</f>
        <v>-40.193263810341421</v>
      </c>
      <c r="AK67">
        <f t="shared" si="22"/>
        <v>-26.259599022756365</v>
      </c>
      <c r="AL67">
        <f t="shared" si="26"/>
        <v>-66.452862833097939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-2.7403281228701695E-16</v>
      </c>
      <c r="AR67">
        <f t="shared" si="36"/>
        <v>-2.7403347363630922E-16</v>
      </c>
      <c r="AS67">
        <f t="shared" si="36"/>
        <v>-7.279376202111057E-2</v>
      </c>
      <c r="AT67">
        <f t="shared" si="36"/>
        <v>-4.7558591187125521E-2</v>
      </c>
      <c r="AU67">
        <f t="shared" si="23"/>
        <v>-0.12035235320823637</v>
      </c>
      <c r="AW67">
        <v>64</v>
      </c>
      <c r="AX67">
        <f>IF(Z67&gt;0, (R67*SUMPRODUCT(K67:$K$98, X67:$X$98)-K67*$AZ$3)/Z67, 0)</f>
        <v>-1.1465474647575975E+22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8"/>
        <v>1000000</v>
      </c>
      <c r="S68">
        <f t="shared" si="29"/>
        <v>-6.5706739284615237E+22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-334.94386508617805</v>
      </c>
      <c r="AC68">
        <f t="shared" si="30"/>
        <v>-299.05702239837325</v>
      </c>
      <c r="AE68">
        <f t="shared" si="31"/>
        <v>0</v>
      </c>
      <c r="AF68">
        <f t="shared" si="32"/>
        <v>0</v>
      </c>
      <c r="AG68">
        <f t="shared" si="32"/>
        <v>-5.6892380000584526E-20</v>
      </c>
      <c r="AH68">
        <f t="shared" si="33"/>
        <v>-2.4369734684419046E-14</v>
      </c>
      <c r="AI68">
        <f t="shared" si="34"/>
        <v>-2.4369791576799046E-14</v>
      </c>
      <c r="AJ68">
        <f t="shared" si="35"/>
        <v>-35.886842687804801</v>
      </c>
      <c r="AK68">
        <f t="shared" si="22"/>
        <v>-23.446070556032467</v>
      </c>
      <c r="AL68">
        <f t="shared" si="26"/>
        <v>-59.332913243837289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-3.9407026801847728E-17</v>
      </c>
      <c r="AR68">
        <f t="shared" si="36"/>
        <v>-3.9407118799547851E-17</v>
      </c>
      <c r="AS68">
        <f t="shared" si="36"/>
        <v>-5.8030741407135274E-2</v>
      </c>
      <c r="AT68">
        <f t="shared" si="36"/>
        <v>-3.7913417719328373E-2</v>
      </c>
      <c r="AU68">
        <f t="shared" si="23"/>
        <v>-9.5944159126463688E-2</v>
      </c>
      <c r="AW68">
        <v>65</v>
      </c>
      <c r="AX68">
        <f>IF(Z68&gt;0, (R68*SUMPRODUCT(K68:$K$98, X68:$X$98)-K68*$AZ$3)/Z68, 0)</f>
        <v>-6.5706739284615237E+22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8"/>
        <v>1000000</v>
      </c>
      <c r="S69">
        <f t="shared" si="29"/>
        <v>-3.8747421441728995E+23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-299.05702239837325</v>
      </c>
      <c r="AC69">
        <f t="shared" si="30"/>
        <v>-267.01519856997612</v>
      </c>
      <c r="AE69">
        <f t="shared" si="31"/>
        <v>0</v>
      </c>
      <c r="AF69">
        <f t="shared" si="32"/>
        <v>0</v>
      </c>
      <c r="AG69">
        <f t="shared" si="32"/>
        <v>-8.6139667052274601E-21</v>
      </c>
      <c r="AH69">
        <f t="shared" si="33"/>
        <v>-3.8167591596280973E-15</v>
      </c>
      <c r="AI69">
        <f t="shared" si="34"/>
        <v>-3.8167677735948024E-15</v>
      </c>
      <c r="AJ69">
        <f t="shared" si="35"/>
        <v>-32.041823828397128</v>
      </c>
      <c r="AK69">
        <f t="shared" si="22"/>
        <v>-20.933991567886128</v>
      </c>
      <c r="AL69">
        <f t="shared" si="26"/>
        <v>-52.975815396283267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-5.5106090625241971E-18</v>
      </c>
      <c r="AR69">
        <f t="shared" si="36"/>
        <v>-5.5106214993065574E-18</v>
      </c>
      <c r="AS69">
        <f t="shared" si="36"/>
        <v>-4.6261751759514705E-2</v>
      </c>
      <c r="AT69">
        <f t="shared" si="36"/>
        <v>-3.0224344482882946E-2</v>
      </c>
      <c r="AU69">
        <f t="shared" si="23"/>
        <v>-7.6486096242397661E-2</v>
      </c>
      <c r="AW69">
        <v>66</v>
      </c>
      <c r="AX69">
        <f>IF(Z69&gt;0, (R69*SUMPRODUCT(K69:$K$98, X69:$X$98)-K69*$AZ$3)/Z69, 0)</f>
        <v>-3.8747421441728995E+23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8"/>
        <v>1000000</v>
      </c>
      <c r="S70">
        <f t="shared" si="29"/>
        <v>-2.364553996148366E+24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-267.01519856997612</v>
      </c>
      <c r="AC70">
        <f t="shared" si="30"/>
        <v>-238.40642729462152</v>
      </c>
      <c r="AE70">
        <f t="shared" si="31"/>
        <v>0</v>
      </c>
      <c r="AF70">
        <f t="shared" si="32"/>
        <v>0</v>
      </c>
      <c r="AG70">
        <f t="shared" si="32"/>
        <v>-1.2603139306765829E-21</v>
      </c>
      <c r="AH70">
        <f t="shared" si="33"/>
        <v>-5.814010485998882E-16</v>
      </c>
      <c r="AI70">
        <f t="shared" si="34"/>
        <v>-5.8140230891381892E-16</v>
      </c>
      <c r="AJ70">
        <f t="shared" si="35"/>
        <v>-28.608771275354599</v>
      </c>
      <c r="AK70">
        <f t="shared" si="22"/>
        <v>-18.691063899898332</v>
      </c>
      <c r="AL70">
        <f t="shared" si="26"/>
        <v>-47.29983517525293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-7.494844619526726E-19</v>
      </c>
      <c r="AR70">
        <f t="shared" si="36"/>
        <v>-7.4948608662416315E-19</v>
      </c>
      <c r="AS70">
        <f t="shared" si="36"/>
        <v>-3.6879585267470288E-2</v>
      </c>
      <c r="AT70">
        <f t="shared" si="36"/>
        <v>-2.409466237474725E-2</v>
      </c>
      <c r="AU70">
        <f t="shared" si="23"/>
        <v>-6.0974247642217538E-2</v>
      </c>
      <c r="AW70">
        <v>67</v>
      </c>
      <c r="AX70">
        <f>IF(Z70&gt;0, (R70*SUMPRODUCT(K70:$K$98, X70:$X$98)-K70*$AZ$3)/Z70, 0)</f>
        <v>-2.364553996148366E+24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8"/>
        <v>1000000</v>
      </c>
      <c r="S71">
        <f t="shared" si="29"/>
        <v>-1.4947602898645068E+25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-238.40642729462152</v>
      </c>
      <c r="AC71">
        <f t="shared" si="30"/>
        <v>-212.86288151305496</v>
      </c>
      <c r="AE71">
        <f t="shared" si="31"/>
        <v>0</v>
      </c>
      <c r="AF71">
        <f t="shared" si="32"/>
        <v>0</v>
      </c>
      <c r="AG71">
        <f t="shared" si="32"/>
        <v>-1.7800753986810655E-22</v>
      </c>
      <c r="AH71">
        <f t="shared" si="33"/>
        <v>-8.5576260120136845E-17</v>
      </c>
      <c r="AI71">
        <f t="shared" si="34"/>
        <v>-8.5576438127676719E-17</v>
      </c>
      <c r="AJ71">
        <f t="shared" si="35"/>
        <v>-25.543545781566564</v>
      </c>
      <c r="AK71">
        <f t="shared" si="22"/>
        <v>-16.688449910623508</v>
      </c>
      <c r="AL71">
        <f t="shared" si="26"/>
        <v>-42.231995692190068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-9.849679590257205E-20</v>
      </c>
      <c r="AR71">
        <f t="shared" si="36"/>
        <v>-9.8497000786172949E-20</v>
      </c>
      <c r="AS71">
        <f t="shared" si="36"/>
        <v>-2.9400179581848079E-2</v>
      </c>
      <c r="AT71">
        <f t="shared" si="36"/>
        <v>-1.9208117326807432E-2</v>
      </c>
      <c r="AU71">
        <f t="shared" si="23"/>
        <v>-4.8608296908655507E-2</v>
      </c>
      <c r="AW71">
        <v>68</v>
      </c>
      <c r="AX71">
        <f>IF(Z71&gt;0, (R71*SUMPRODUCT(K71:$K$98, X71:$X$98)-K71*$AZ$3)/Z71, 0)</f>
        <v>-1.4947602898645068E+25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8"/>
        <v>1000000</v>
      </c>
      <c r="S72">
        <f t="shared" si="29"/>
        <v>-9.7985394579308456E+25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-212.86288151305496</v>
      </c>
      <c r="AC72">
        <f t="shared" si="30"/>
        <v>-190.05614420808473</v>
      </c>
      <c r="AE72">
        <f t="shared" si="31"/>
        <v>0</v>
      </c>
      <c r="AF72">
        <f t="shared" si="32"/>
        <v>0</v>
      </c>
      <c r="AG72">
        <f t="shared" si="32"/>
        <v>-2.4245468549684598E-23</v>
      </c>
      <c r="AH72">
        <f t="shared" si="33"/>
        <v>-1.2158559673579269E-17</v>
      </c>
      <c r="AI72">
        <f t="shared" si="34"/>
        <v>-1.2158583919047819E-17</v>
      </c>
      <c r="AJ72">
        <f t="shared" si="35"/>
        <v>-22.806737304970227</v>
      </c>
      <c r="AK72">
        <f t="shared" ref="AK72:AK79" si="49">G72*SUM(AB72:AB72, AE72:AF72)</f>
        <v>-14.900401705913849</v>
      </c>
      <c r="AL72">
        <f t="shared" si="26"/>
        <v>-37.707139010884077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-1.2494903553155713E-20</v>
      </c>
      <c r="AR72">
        <f t="shared" si="36"/>
        <v>-1.2494928469329935E-20</v>
      </c>
      <c r="AS72">
        <f t="shared" si="36"/>
        <v>-2.3437643161549889E-2</v>
      </c>
      <c r="AT72">
        <f t="shared" si="36"/>
        <v>-1.531259353221256E-2</v>
      </c>
      <c r="AU72">
        <f t="shared" si="23"/>
        <v>-3.8750236693762451E-2</v>
      </c>
      <c r="AW72">
        <v>69</v>
      </c>
      <c r="AX72">
        <f>IF(Z72&gt;0, (R72*SUMPRODUCT(K72:$K$98, X72:$X$98)-K72*$AZ$3)/Z72, 0)</f>
        <v>-9.7985394579308456E+25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8"/>
        <v>1000000</v>
      </c>
      <c r="S73">
        <f t="shared" si="29"/>
        <v>-6.667751813537654E+26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-190.05614420808473</v>
      </c>
      <c r="AC73">
        <f t="shared" si="30"/>
        <v>-169.69298590007566</v>
      </c>
      <c r="AE73">
        <f t="shared" si="31"/>
        <v>0</v>
      </c>
      <c r="AF73">
        <f t="shared" si="32"/>
        <v>0</v>
      </c>
      <c r="AG73">
        <f t="shared" si="32"/>
        <v>-3.1812256710639897E-24</v>
      </c>
      <c r="AH73">
        <f t="shared" si="33"/>
        <v>-1.665743055449901E-18</v>
      </c>
      <c r="AI73">
        <f t="shared" si="34"/>
        <v>-1.665746236675572E-18</v>
      </c>
      <c r="AJ73">
        <f t="shared" si="35"/>
        <v>-20.363158308009076</v>
      </c>
      <c r="AK73">
        <f t="shared" si="49"/>
        <v>-13.303930094565933</v>
      </c>
      <c r="AL73">
        <f t="shared" si="26"/>
        <v>-33.667088402575011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-1.5284131524386234E-21</v>
      </c>
      <c r="AR73">
        <f t="shared" si="36"/>
        <v>-1.5284160713925044E-21</v>
      </c>
      <c r="AS73">
        <f t="shared" si="36"/>
        <v>-1.8684345632613061E-2</v>
      </c>
      <c r="AT73">
        <f t="shared" si="36"/>
        <v>-1.2207105813307204E-2</v>
      </c>
      <c r="AU73">
        <f t="shared" si="23"/>
        <v>-3.0891451445920266E-2</v>
      </c>
      <c r="AW73">
        <v>70</v>
      </c>
      <c r="AX73">
        <f>IF(Z73&gt;0, (R73*SUMPRODUCT(K73:$K$98, X73:$X$98)-K73*$AZ$3)/Z73, 0)</f>
        <v>-6.667751813537654E+26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8"/>
        <v>1000000</v>
      </c>
      <c r="S74">
        <f t="shared" si="29"/>
        <v>-4.7151581267713121E+27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-169.69298590007566</v>
      </c>
      <c r="AC74">
        <f t="shared" si="30"/>
        <v>-151.51159455363899</v>
      </c>
      <c r="AE74">
        <f t="shared" si="31"/>
        <v>0</v>
      </c>
      <c r="AF74">
        <f t="shared" si="32"/>
        <v>0</v>
      </c>
      <c r="AG74">
        <f t="shared" si="32"/>
        <v>-4.0166095833933892E-25</v>
      </c>
      <c r="AH74">
        <f t="shared" si="33"/>
        <v>-2.1982019648112088E-19</v>
      </c>
      <c r="AI74">
        <f t="shared" si="34"/>
        <v>-2.1982059814207923E-19</v>
      </c>
      <c r="AJ74">
        <f t="shared" si="35"/>
        <v>-18.181391346436669</v>
      </c>
      <c r="AK74">
        <f t="shared" si="49"/>
        <v>-11.878509013005297</v>
      </c>
      <c r="AL74">
        <f t="shared" si="26"/>
        <v>-30.059900359441968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-1.8008698364702583E-22</v>
      </c>
      <c r="AR74">
        <f t="shared" si="36"/>
        <v>-1.8008731270646438E-22</v>
      </c>
      <c r="AS74">
        <f t="shared" si="36"/>
        <v>-1.4895045944366275E-2</v>
      </c>
      <c r="AT74">
        <f t="shared" si="36"/>
        <v>-9.7314300169859726E-3</v>
      </c>
      <c r="AU74">
        <f t="shared" si="23"/>
        <v>-2.462647596135225E-2</v>
      </c>
      <c r="AW74">
        <v>71</v>
      </c>
      <c r="AX74">
        <f>IF(Z74&gt;0, (R74*SUMPRODUCT(K74:$K$98, X74:$X$98)-K74*$AZ$3)/Z74, 0)</f>
        <v>-4.7151581267713121E+27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8"/>
        <v>1000000</v>
      </c>
      <c r="S75">
        <f t="shared" si="29"/>
        <v>-3.4696821289564152E+28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-151.51159455363899</v>
      </c>
      <c r="AC75">
        <f t="shared" si="30"/>
        <v>-135.27820942289193</v>
      </c>
      <c r="AE75">
        <f t="shared" si="31"/>
        <v>0</v>
      </c>
      <c r="AF75">
        <f t="shared" si="32"/>
        <v>0</v>
      </c>
      <c r="AG75">
        <f t="shared" si="32"/>
        <v>-4.8735807919521105E-26</v>
      </c>
      <c r="AH75">
        <f t="shared" si="33"/>
        <v>-2.7912683266913953E-20</v>
      </c>
      <c r="AI75">
        <f t="shared" si="34"/>
        <v>-2.791273200272187E-20</v>
      </c>
      <c r="AJ75">
        <f t="shared" si="35"/>
        <v>-16.233385130747052</v>
      </c>
      <c r="AK75">
        <f t="shared" si="49"/>
        <v>-10.60581161875473</v>
      </c>
      <c r="AL75">
        <f t="shared" si="26"/>
        <v>-26.839196749501781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-2.0417299389540346E-23</v>
      </c>
      <c r="AR75">
        <f t="shared" si="36"/>
        <v>-2.0417335038337408E-23</v>
      </c>
      <c r="AS75">
        <f t="shared" si="36"/>
        <v>-1.1874239432689969E-2</v>
      </c>
      <c r="AT75">
        <f t="shared" si="36"/>
        <v>-7.7578364293574391E-3</v>
      </c>
      <c r="AU75">
        <f t="shared" si="23"/>
        <v>-1.9632075862047408E-2</v>
      </c>
      <c r="AW75">
        <v>72</v>
      </c>
      <c r="AX75">
        <f>IF(Z75&gt;0, (R75*SUMPRODUCT(K75:$K$98, X75:$X$98)-K75*$AZ$3)/Z75, 0)</f>
        <v>-3.4696821289564152E+28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8"/>
        <v>1000000</v>
      </c>
      <c r="S76">
        <f t="shared" si="29"/>
        <v>-2.6611841197467893E+29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-135.27820942289193</v>
      </c>
      <c r="AC76">
        <f t="shared" si="30"/>
        <v>-120.78411555615349</v>
      </c>
      <c r="AE76">
        <f t="shared" si="31"/>
        <v>0</v>
      </c>
      <c r="AF76">
        <f t="shared" si="32"/>
        <v>0</v>
      </c>
      <c r="AG76">
        <f t="shared" si="32"/>
        <v>-5.6734197128591599E-27</v>
      </c>
      <c r="AH76">
        <f t="shared" si="33"/>
        <v>-3.4060024101973384E-21</v>
      </c>
      <c r="AI76">
        <f t="shared" si="34"/>
        <v>-3.4060080836170511E-21</v>
      </c>
      <c r="AJ76">
        <f t="shared" si="35"/>
        <v>-14.494093866738439</v>
      </c>
      <c r="AK76">
        <f t="shared" si="49"/>
        <v>-9.4694746596024366</v>
      </c>
      <c r="AL76">
        <f t="shared" si="26"/>
        <v>-23.963568526340875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-2.224455068172146E-24</v>
      </c>
      <c r="AR76">
        <f t="shared" si="36"/>
        <v>-2.2244587734740554E-24</v>
      </c>
      <c r="AS76">
        <f t="shared" si="36"/>
        <v>-9.4660709763153446E-3</v>
      </c>
      <c r="AT76">
        <f t="shared" si="36"/>
        <v>-6.1844997045260187E-3</v>
      </c>
      <c r="AU76">
        <f t="shared" si="23"/>
        <v>-1.5650570680841362E-2</v>
      </c>
      <c r="AW76">
        <v>73</v>
      </c>
      <c r="AX76">
        <f>IF(Z76&gt;0, (R76*SUMPRODUCT(K76:$K$98, X76:$X$98)-K76*$AZ$3)/Z76, 0)</f>
        <v>-2.6611841197467893E+29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8"/>
        <v>1000000</v>
      </c>
      <c r="S77">
        <f t="shared" si="29"/>
        <v>-2.1312300074959166E+30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-120.78411555615349</v>
      </c>
      <c r="AC77">
        <f t="shared" si="30"/>
        <v>-107.84296031799418</v>
      </c>
      <c r="AE77">
        <f t="shared" si="31"/>
        <v>0</v>
      </c>
      <c r="AF77">
        <f t="shared" si="32"/>
        <v>0</v>
      </c>
      <c r="AG77">
        <f t="shared" si="32"/>
        <v>-6.3251596459961635E-28</v>
      </c>
      <c r="AH77">
        <f t="shared" si="33"/>
        <v>-3.9873356409047617E-22</v>
      </c>
      <c r="AI77">
        <f t="shared" si="34"/>
        <v>-3.9873419660644077E-22</v>
      </c>
      <c r="AJ77">
        <f t="shared" si="35"/>
        <v>-12.941155238159311</v>
      </c>
      <c r="AK77">
        <f t="shared" si="49"/>
        <v>-8.4548880889307458</v>
      </c>
      <c r="AL77">
        <f t="shared" si="26"/>
        <v>-21.396043327090055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-2.3251097586359875E-25</v>
      </c>
      <c r="AR77">
        <f t="shared" si="36"/>
        <v>-2.3251134469862399E-25</v>
      </c>
      <c r="AS77">
        <f t="shared" si="36"/>
        <v>-7.546293826781997E-3</v>
      </c>
      <c r="AT77">
        <f t="shared" si="36"/>
        <v>-4.9302453001642361E-3</v>
      </c>
      <c r="AU77">
        <f t="shared" si="23"/>
        <v>-1.2476539126946231E-2</v>
      </c>
      <c r="AW77">
        <v>74</v>
      </c>
      <c r="AX77">
        <f>IF(Z77&gt;0, (R77*SUMPRODUCT(K77:$K$98, X77:$X$98)-K77*$AZ$3)/Z77, 0)</f>
        <v>-2.1312300074959166E+30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8"/>
        <v>1000000</v>
      </c>
      <c r="S78">
        <f t="shared" si="29"/>
        <v>-1.7856811796043612E+31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-107.84296031799418</v>
      </c>
      <c r="AC78">
        <f t="shared" si="30"/>
        <v>-96.288357426780522</v>
      </c>
      <c r="AE78">
        <f t="shared" si="31"/>
        <v>0</v>
      </c>
      <c r="AF78">
        <f t="shared" si="32"/>
        <v>0</v>
      </c>
      <c r="AG78">
        <f t="shared" si="32"/>
        <v>-6.7403099813228105E-29</v>
      </c>
      <c r="AH78">
        <f t="shared" si="33"/>
        <v>-4.4703016411231362E-23</v>
      </c>
      <c r="AI78">
        <f t="shared" si="34"/>
        <v>-4.4703083814331174E-23</v>
      </c>
      <c r="AJ78">
        <f t="shared" si="35"/>
        <v>-11.554602891213662</v>
      </c>
      <c r="AK78">
        <f t="shared" si="49"/>
        <v>-7.5490072222595934</v>
      </c>
      <c r="AL78">
        <f t="shared" si="26"/>
        <v>-19.103610113473255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-2.3274452331011488E-26</v>
      </c>
      <c r="AR78">
        <f t="shared" si="36"/>
        <v>-2.327448742417431E-26</v>
      </c>
      <c r="AS78">
        <f t="shared" si="36"/>
        <v>-6.015859236911664E-3</v>
      </c>
      <c r="AT78">
        <f t="shared" si="36"/>
        <v>-3.9303613681156207E-3</v>
      </c>
      <c r="AU78">
        <f t="shared" si="23"/>
        <v>-9.9462206050272856E-3</v>
      </c>
      <c r="AW78">
        <v>75</v>
      </c>
      <c r="AX78">
        <f>IF(Z78&gt;0, (R78*SUMPRODUCT(K78:$K$98, X78:$X$98)-K78*$AZ$3)/Z78, 0)</f>
        <v>-1.7856811796043612E+31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-96.288357426780522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-5.3922479850582484E-24</v>
      </c>
      <c r="AI79">
        <f t="shared" si="34"/>
        <v>-5.3922479850582484E-24</v>
      </c>
      <c r="AJ79">
        <f t="shared" si="35"/>
        <v>-96.288357426780522</v>
      </c>
      <c r="AK79">
        <f t="shared" si="49"/>
        <v>-6.7401850198746374</v>
      </c>
      <c r="AL79">
        <f t="shared" si="26"/>
        <v>-103.02854244665517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-2.5066544873040998E-27</v>
      </c>
      <c r="AR79">
        <f t="shared" si="36"/>
        <v>-2.5066544873040998E-27</v>
      </c>
      <c r="AS79">
        <f t="shared" si="36"/>
        <v>-4.4760857417497503E-2</v>
      </c>
      <c r="AT79">
        <f t="shared" si="36"/>
        <v>-3.1332600192248254E-3</v>
      </c>
      <c r="AU79">
        <f t="shared" si="23"/>
        <v>-4.7894117436722332E-2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340901.16038887127</v>
      </c>
      <c r="AO81" s="8">
        <f t="shared" si="50"/>
        <v>-34090.116038887129</v>
      </c>
      <c r="AP81" s="8">
        <f t="shared" si="50"/>
        <v>-206.25568549774636</v>
      </c>
      <c r="AQ81" s="8">
        <f t="shared" si="50"/>
        <v>-184940.12065429406</v>
      </c>
      <c r="AR81" s="8">
        <f t="shared" si="50"/>
        <v>121664.66801019224</v>
      </c>
      <c r="AS81" s="8">
        <f t="shared" si="50"/>
        <v>-29687.45474121501</v>
      </c>
      <c r="AT81" s="8">
        <f t="shared" si="50"/>
        <v>7036.6968131252725</v>
      </c>
      <c r="AU81" s="8">
        <f t="shared" si="50"/>
        <v>99013.910082102593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9F29-89FC-4733-B01E-F26B75690CD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606821.49258488102</v>
      </c>
      <c r="K3">
        <v>1</v>
      </c>
      <c r="L3" s="2">
        <v>0</v>
      </c>
      <c r="O3">
        <f>$C$3</f>
        <v>606821.49258488102</v>
      </c>
      <c r="P3" s="2">
        <f>O3*C5</f>
        <v>60682.149258488105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606821.49258488102</v>
      </c>
      <c r="AF3">
        <f t="shared" ref="AF3:AG34" si="4">-$Z3*P3</f>
        <v>-60682.149258488105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546039.34332639293</v>
      </c>
      <c r="AJ3">
        <f t="shared" ref="AJ3:AJ66" si="7">AB3-AC3</f>
        <v>0</v>
      </c>
      <c r="AL3">
        <f t="shared" ref="AL3:AL34" si="8">SUM(AI3:AK3)</f>
        <v>546039.34332639293</v>
      </c>
      <c r="AN3">
        <f t="shared" ref="AN3:AU34" si="9">AE3*$K3</f>
        <v>606821.49258488102</v>
      </c>
      <c r="AO3">
        <f t="shared" si="9"/>
        <v>-60682.149258488105</v>
      </c>
      <c r="AP3">
        <f t="shared" si="9"/>
        <v>-100</v>
      </c>
      <c r="AQ3">
        <f t="shared" si="9"/>
        <v>0</v>
      </c>
      <c r="AR3">
        <f t="shared" si="9"/>
        <v>546039.34332639293</v>
      </c>
      <c r="AS3">
        <f t="shared" si="9"/>
        <v>0</v>
      </c>
      <c r="AT3">
        <f t="shared" si="9"/>
        <v>0</v>
      </c>
      <c r="AU3">
        <f t="shared" si="9"/>
        <v>546039.34332639293</v>
      </c>
      <c r="AW3">
        <v>0</v>
      </c>
      <c r="AX3">
        <f>IF(Z3&gt;0, (R3*SUMPRODUCT(K3:$K$98, X3:$X$98)-K3*$AZ$3)/Z3, 0)</f>
        <v>0</v>
      </c>
      <c r="AZ3">
        <f>C6*ABS(SUMPRODUCT(X4:X69, K4:K69))/1</f>
        <v>372542.02529243566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1000000</v>
      </c>
      <c r="S4">
        <f t="shared" si="1"/>
        <v>25700.060310885074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24989.058324961399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-17665.382000000001</v>
      </c>
      <c r="AI4">
        <f t="shared" si="6"/>
        <v>-17665.382000000001</v>
      </c>
      <c r="AJ4">
        <f t="shared" si="7"/>
        <v>-24989.058324961399</v>
      </c>
      <c r="AK4">
        <f>G4*SUM(AB4, AE4:AF4)</f>
        <v>0</v>
      </c>
      <c r="AL4">
        <f t="shared" si="8"/>
        <v>-42654.440324961397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-16480.438473738224</v>
      </c>
      <c r="AR4">
        <f t="shared" si="9"/>
        <v>-16480.438473738224</v>
      </c>
      <c r="AS4">
        <f t="shared" si="9"/>
        <v>-23312.863443382215</v>
      </c>
      <c r="AT4">
        <f t="shared" si="9"/>
        <v>0</v>
      </c>
      <c r="AU4">
        <f t="shared" si="9"/>
        <v>-39793.301917120436</v>
      </c>
      <c r="AW4">
        <v>1</v>
      </c>
      <c r="AX4">
        <f>IF(Z4&gt;0, (R4*SUMPRODUCT(K4:$K$98, X4:$X$98)-K4*$AZ$3)/Z4, 0)</f>
        <v>25700.060310885074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1000000</v>
      </c>
      <c r="S5">
        <f t="shared" si="1"/>
        <v>39799.015182141542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24989.058324961399</v>
      </c>
      <c r="AC5">
        <f t="shared" si="2"/>
        <v>37497.914071241568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-20429.313305923821</v>
      </c>
      <c r="AI5">
        <f t="shared" si="6"/>
        <v>-20441.090580405245</v>
      </c>
      <c r="AJ5">
        <f t="shared" si="7"/>
        <v>-12508.855746280169</v>
      </c>
      <c r="AK5">
        <f>G5*SUM(AB5, AE5:AF5)</f>
        <v>1024.5513913234174</v>
      </c>
      <c r="AL5">
        <f t="shared" si="8"/>
        <v>-31925.394935361997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-17469.269603435809</v>
      </c>
      <c r="AR5">
        <f t="shared" si="9"/>
        <v>-17479.340445271202</v>
      </c>
      <c r="AS5">
        <f t="shared" si="9"/>
        <v>-10696.422840550975</v>
      </c>
      <c r="AT5">
        <f t="shared" si="9"/>
        <v>876.10210923801196</v>
      </c>
      <c r="AU5">
        <f t="shared" si="9"/>
        <v>-27299.661176584166</v>
      </c>
      <c r="AW5">
        <v>2</v>
      </c>
      <c r="AX5">
        <f>IF(Z5&gt;0, (R5*SUMPRODUCT(K5:$K$98, X5:$X$98)-K5*$AZ$3)/Z5, 0)</f>
        <v>39799.015182141542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1000000</v>
      </c>
      <c r="S6">
        <f t="shared" si="1"/>
        <v>56294.312277483477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37497.914071241568</v>
      </c>
      <c r="AC6">
        <f t="shared" si="2"/>
        <v>51209.662503979867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-23082.75888458165</v>
      </c>
      <c r="AI6">
        <f t="shared" si="6"/>
        <v>-23094.129851832204</v>
      </c>
      <c r="AJ6">
        <f t="shared" si="7"/>
        <v>-13711.748432738299</v>
      </c>
      <c r="AK6">
        <f>G6*SUM(AB6, AE6:AF6)</f>
        <v>2193.6279731676318</v>
      </c>
      <c r="AL6">
        <f t="shared" si="8"/>
        <v>-34612.250311402866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-17806.271711505058</v>
      </c>
      <c r="AR6">
        <f t="shared" si="9"/>
        <v>-17815.043389686958</v>
      </c>
      <c r="AS6">
        <f t="shared" si="9"/>
        <v>-10577.380262643888</v>
      </c>
      <c r="AT6">
        <f t="shared" si="9"/>
        <v>1692.1866194370598</v>
      </c>
      <c r="AU6">
        <f t="shared" si="9"/>
        <v>-26700.237032893783</v>
      </c>
      <c r="AW6">
        <v>3</v>
      </c>
      <c r="AX6">
        <f>IF(Z6&gt;0, (R6*SUMPRODUCT(K6:$K$98, X6:$X$98)-K6*$AZ$3)/Z6, 0)</f>
        <v>56294.312277483477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1000000</v>
      </c>
      <c r="S7">
        <f t="shared" si="1"/>
        <v>67796.641001425509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51209.662503979867</v>
      </c>
      <c r="AC7">
        <f t="shared" si="2"/>
        <v>59315.155947499792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-25682.453896618899</v>
      </c>
      <c r="AI7">
        <f t="shared" si="6"/>
        <v>-25693.390123523241</v>
      </c>
      <c r="AJ7">
        <f t="shared" si="7"/>
        <v>-8105.4934435199248</v>
      </c>
      <c r="AK7">
        <f>G7*SUM(AB7, AE7:AF7)</f>
        <v>2514.3944289454112</v>
      </c>
      <c r="AL7">
        <f t="shared" si="8"/>
        <v>-31284.489138097753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-18025.386695810303</v>
      </c>
      <c r="AR7">
        <f t="shared" si="9"/>
        <v>-18033.062353274243</v>
      </c>
      <c r="AS7">
        <f t="shared" si="9"/>
        <v>-5688.8899428351124</v>
      </c>
      <c r="AT7">
        <f t="shared" si="9"/>
        <v>1764.7430448030098</v>
      </c>
      <c r="AU7">
        <f t="shared" si="9"/>
        <v>-21957.209251306344</v>
      </c>
      <c r="AW7">
        <v>4</v>
      </c>
      <c r="AX7">
        <f>IF(Z7&gt;0, (R7*SUMPRODUCT(K7:$K$98, X7:$X$98)-K7*$AZ$3)/Z7, 0)</f>
        <v>67796.641001425509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1000000</v>
      </c>
      <c r="S8">
        <f t="shared" si="1"/>
        <v>70050.570704082085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59315.155947499792</v>
      </c>
      <c r="AC8">
        <f t="shared" si="2"/>
        <v>58691.873634552503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-28299.128423916511</v>
      </c>
      <c r="AI8">
        <f t="shared" si="6"/>
        <v>-28309.60154944651</v>
      </c>
      <c r="AJ8">
        <f t="shared" si="7"/>
        <v>623.28231294728903</v>
      </c>
      <c r="AK8">
        <f t="shared" ref="AK8:AK69" si="22">G8*SUM(AB8:AB8, AE8:AF8)</f>
        <v>1263.4128216817455</v>
      </c>
      <c r="AL8">
        <f t="shared" si="8"/>
        <v>-26422.906414817477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-18540.012742104464</v>
      </c>
      <c r="AR8">
        <f t="shared" si="9"/>
        <v>-18546.874150620908</v>
      </c>
      <c r="AS8">
        <f t="shared" si="9"/>
        <v>408.33985594429174</v>
      </c>
      <c r="AT8">
        <f t="shared" si="9"/>
        <v>827.71771135967549</v>
      </c>
      <c r="AU8">
        <f t="shared" si="9"/>
        <v>-17310.816583316941</v>
      </c>
      <c r="AW8">
        <v>5</v>
      </c>
      <c r="AX8">
        <f>IF(Z8&gt;0, (R8*SUMPRODUCT(K8:$K$98, X8:$X$98)-K8*$AZ$3)/Z8, 0)</f>
        <v>70050.570704082085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1000000</v>
      </c>
      <c r="S9">
        <f t="shared" si="1"/>
        <v>66486.820479855218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58691.873634552503</v>
      </c>
      <c r="AC9">
        <f t="shared" si="2"/>
        <v>53073.013550079115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-31222.909133553971</v>
      </c>
      <c r="AI9">
        <f t="shared" si="6"/>
        <v>-31232.887241464501</v>
      </c>
      <c r="AJ9">
        <f t="shared" si="7"/>
        <v>5618.8600844733883</v>
      </c>
      <c r="AK9">
        <f t="shared" si="22"/>
        <v>346.28205444385975</v>
      </c>
      <c r="AL9">
        <f t="shared" si="8"/>
        <v>-25267.745102547255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-19372.583591906299</v>
      </c>
      <c r="AR9">
        <f t="shared" si="9"/>
        <v>-19378.774614298192</v>
      </c>
      <c r="AS9">
        <f t="shared" si="9"/>
        <v>3486.2810576708189</v>
      </c>
      <c r="AT9">
        <f t="shared" si="9"/>
        <v>214.85435637646924</v>
      </c>
      <c r="AU9">
        <f t="shared" si="9"/>
        <v>-15677.639200250904</v>
      </c>
      <c r="AW9">
        <v>6</v>
      </c>
      <c r="AX9">
        <f>IF(Z9&gt;0, (R9*SUMPRODUCT(K9:$K$98, X9:$X$98)-K9*$AZ$3)/Z9, 0)</f>
        <v>66486.820479855218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1000000</v>
      </c>
      <c r="S10">
        <f t="shared" si="1"/>
        <v>60243.089719440824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53073.013550079115</v>
      </c>
      <c r="AC10">
        <f t="shared" si="2"/>
        <v>45563.713251126843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-33935.196967306445</v>
      </c>
      <c r="AI10">
        <f t="shared" si="6"/>
        <v>-33944.651104175777</v>
      </c>
      <c r="AJ10">
        <f t="shared" si="7"/>
        <v>7509.300298952272</v>
      </c>
      <c r="AK10">
        <f t="shared" si="22"/>
        <v>217.59935555532439</v>
      </c>
      <c r="AL10">
        <f t="shared" si="8"/>
        <v>-26217.75144966818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-19974.813786128627</v>
      </c>
      <c r="AR10">
        <f t="shared" si="9"/>
        <v>-19980.378646225225</v>
      </c>
      <c r="AS10">
        <f t="shared" si="9"/>
        <v>4420.0973779583592</v>
      </c>
      <c r="AT10">
        <f t="shared" si="9"/>
        <v>128.0825513223534</v>
      </c>
      <c r="AU10">
        <f t="shared" si="9"/>
        <v>-15432.198716944511</v>
      </c>
      <c r="AW10">
        <v>7</v>
      </c>
      <c r="AX10">
        <f>IF(Z10&gt;0, (R10*SUMPRODUCT(K10:$K$98, X10:$X$98)-K10*$AZ$3)/Z10, 0)</f>
        <v>60243.089719440824</v>
      </c>
    </row>
    <row r="11" spans="1:52" x14ac:dyDescent="0.25">
      <c r="A11" t="s">
        <v>33</v>
      </c>
      <c r="C11" s="12">
        <f>AU71</f>
        <v>169367.31931079578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1000000</v>
      </c>
      <c r="S11">
        <f t="shared" si="1"/>
        <v>51226.634102752061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45563.713251126843</v>
      </c>
      <c r="AC11">
        <f t="shared" si="2"/>
        <v>36507.276412237872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-36105.622495785465</v>
      </c>
      <c r="AI11">
        <f t="shared" si="6"/>
        <v>-36114.530771004909</v>
      </c>
      <c r="AJ11">
        <f t="shared" si="7"/>
        <v>9056.4368388889707</v>
      </c>
      <c r="AK11">
        <f t="shared" si="22"/>
        <v>109.35291180270441</v>
      </c>
      <c r="AL11">
        <f t="shared" si="8"/>
        <v>-26948.741020313235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-20194.186494915546</v>
      </c>
      <c r="AR11">
        <f t="shared" si="9"/>
        <v>-20199.168970183779</v>
      </c>
      <c r="AS11">
        <f t="shared" si="9"/>
        <v>5065.3433416165408</v>
      </c>
      <c r="AT11">
        <f t="shared" si="9"/>
        <v>61.162028018313038</v>
      </c>
      <c r="AU11">
        <f t="shared" si="9"/>
        <v>-15072.663600548927</v>
      </c>
      <c r="AW11">
        <v>8</v>
      </c>
      <c r="AX11">
        <f>IF(Z11&gt;0, (R11*SUMPRODUCT(K11:$K$98, X11:$X$98)-K11*$AZ$3)/Z11, 0)</f>
        <v>51226.634102752061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1000000</v>
      </c>
      <c r="S12">
        <f t="shared" si="1"/>
        <v>39958.537352020503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36507.276412237872</v>
      </c>
      <c r="AC12">
        <f t="shared" si="2"/>
        <v>26669.015366350442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-38118.191104070866</v>
      </c>
      <c r="AI12">
        <f t="shared" si="6"/>
        <v>-38126.533819149314</v>
      </c>
      <c r="AJ12">
        <f t="shared" si="7"/>
        <v>9838.2610458874296</v>
      </c>
      <c r="AK12">
        <f t="shared" si="22"/>
        <v>83.966735748147102</v>
      </c>
      <c r="AL12">
        <f t="shared" si="8"/>
        <v>-28204.306037513736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-20260.223794980688</v>
      </c>
      <c r="AR12">
        <f t="shared" si="9"/>
        <v>-20264.658036733807</v>
      </c>
      <c r="AS12">
        <f t="shared" si="9"/>
        <v>5229.1403335199966</v>
      </c>
      <c r="AT12">
        <f t="shared" si="9"/>
        <v>44.629212675566492</v>
      </c>
      <c r="AU12">
        <f t="shared" si="9"/>
        <v>-14990.888490538244</v>
      </c>
      <c r="AW12">
        <v>9</v>
      </c>
      <c r="AX12">
        <f>IF(Z12&gt;0, (R12*SUMPRODUCT(K12:$K$98, X12:$X$98)-K12*$AZ$3)/Z12, 0)</f>
        <v>39958.537352020503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1000000</v>
      </c>
      <c r="S13">
        <f t="shared" si="1"/>
        <v>26082.615117601414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26669.015366350442</v>
      </c>
      <c r="AC13">
        <f t="shared" si="2"/>
        <v>16196.360425913619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-39779.210114543035</v>
      </c>
      <c r="AI13">
        <f t="shared" si="6"/>
        <v>-39786.972162344267</v>
      </c>
      <c r="AJ13">
        <f t="shared" si="7"/>
        <v>10472.654940436823</v>
      </c>
      <c r="AK13">
        <f t="shared" si="22"/>
        <v>53.338030732700886</v>
      </c>
      <c r="AL13">
        <f t="shared" si="8"/>
        <v>-29260.979191174742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-20097.978190918588</v>
      </c>
      <c r="AR13">
        <f t="shared" si="9"/>
        <v>-20101.89987430488</v>
      </c>
      <c r="AS13">
        <f t="shared" si="9"/>
        <v>5291.1857723631665</v>
      </c>
      <c r="AT13">
        <f t="shared" si="9"/>
        <v>26.948412885163251</v>
      </c>
      <c r="AU13">
        <f t="shared" si="9"/>
        <v>-14783.765689056549</v>
      </c>
      <c r="AW13">
        <v>10</v>
      </c>
      <c r="AX13">
        <f>IF(Z13&gt;0, (R13*SUMPRODUCT(K13:$K$98, X13:$X$98)-K13*$AZ$3)/Z13, 0)</f>
        <v>26082.615117601414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1000000</v>
      </c>
      <c r="S14">
        <f t="shared" si="1"/>
        <v>9360.0358443573969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16196.360425913619</v>
      </c>
      <c r="AC14">
        <f t="shared" si="2"/>
        <v>5368.1334794801669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-41237.848020323407</v>
      </c>
      <c r="AI14">
        <f t="shared" si="6"/>
        <v>-41245.016974546372</v>
      </c>
      <c r="AJ14">
        <f t="shared" si="7"/>
        <v>10828.226946433453</v>
      </c>
      <c r="AK14">
        <f t="shared" si="22"/>
        <v>29.153448766644512</v>
      </c>
      <c r="AL14">
        <f t="shared" si="8"/>
        <v>-30387.636579346276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-19808.839933746498</v>
      </c>
      <c r="AR14">
        <f t="shared" si="9"/>
        <v>-19812.283582566997</v>
      </c>
      <c r="AS14">
        <f t="shared" si="9"/>
        <v>5201.4017376093607</v>
      </c>
      <c r="AT14">
        <f t="shared" si="9"/>
        <v>14.004028528611164</v>
      </c>
      <c r="AU14">
        <f t="shared" si="9"/>
        <v>-14596.877816429025</v>
      </c>
      <c r="AW14">
        <v>11</v>
      </c>
      <c r="AX14">
        <f>IF(Z14&gt;0, (R14*SUMPRODUCT(K14:$K$98, X14:$X$98)-K14*$AZ$3)/Z14, 0)</f>
        <v>9360.0358443573969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1000000</v>
      </c>
      <c r="S15">
        <f t="shared" si="1"/>
        <v>-10008.248001283357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5368.1334794801669</v>
      </c>
      <c r="AC15">
        <f t="shared" si="2"/>
        <v>-5256.2433900804026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-42590.013187940036</v>
      </c>
      <c r="AI15">
        <f t="shared" si="6"/>
        <v>-42596.578077455924</v>
      </c>
      <c r="AJ15">
        <f t="shared" si="7"/>
        <v>10624.376869560569</v>
      </c>
      <c r="AK15">
        <f t="shared" si="22"/>
        <v>22.009347265868687</v>
      </c>
      <c r="AL15">
        <f t="shared" si="8"/>
        <v>-31950.191860629486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-19408.36764023879</v>
      </c>
      <c r="AR15">
        <f t="shared" si="9"/>
        <v>-19411.359275594237</v>
      </c>
      <c r="AS15">
        <f t="shared" si="9"/>
        <v>4841.5531435259054</v>
      </c>
      <c r="AT15">
        <f t="shared" si="9"/>
        <v>10.029710518582837</v>
      </c>
      <c r="AU15">
        <f t="shared" si="9"/>
        <v>-14559.776421549746</v>
      </c>
      <c r="AW15">
        <v>12</v>
      </c>
      <c r="AX15">
        <f>IF(Z15&gt;0, (R15*SUMPRODUCT(K15:$K$98, X15:$X$98)-K15*$AZ$3)/Z15, 0)</f>
        <v>-10008.248001283357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1000000</v>
      </c>
      <c r="S16">
        <f t="shared" si="1"/>
        <v>-32515.28578009476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-5256.2433900804026</v>
      </c>
      <c r="AC16">
        <f t="shared" si="2"/>
        <v>-15494.458863848762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-43410.795667586892</v>
      </c>
      <c r="AI16">
        <f t="shared" si="6"/>
        <v>-43416.752273261773</v>
      </c>
      <c r="AJ16">
        <f t="shared" si="7"/>
        <v>10238.21547376836</v>
      </c>
      <c r="AK16">
        <f t="shared" si="22"/>
        <v>-37.319328069570858</v>
      </c>
      <c r="AL16">
        <f t="shared" si="8"/>
        <v>-33215.856127562984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-18713.839860933094</v>
      </c>
      <c r="AR16">
        <f t="shared" si="9"/>
        <v>-18716.407677601743</v>
      </c>
      <c r="AS16">
        <f t="shared" si="9"/>
        <v>4413.5639969595322</v>
      </c>
      <c r="AT16">
        <f t="shared" si="9"/>
        <v>-16.087885938774278</v>
      </c>
      <c r="AU16">
        <f t="shared" si="9"/>
        <v>-14318.931566580985</v>
      </c>
      <c r="AW16">
        <v>13</v>
      </c>
      <c r="AX16">
        <f>IF(Z16&gt;0, (R16*SUMPRODUCT(K16:$K$98, X16:$X$98)-K16*$AZ$3)/Z16, 0)</f>
        <v>-32515.28578009476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1000000</v>
      </c>
      <c r="S17">
        <f t="shared" si="1"/>
        <v>-57405.313441299229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-15494.458863848762</v>
      </c>
      <c r="AC17">
        <f t="shared" si="2"/>
        <v>-24576.63909562277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-43638.356217889232</v>
      </c>
      <c r="AI17">
        <f t="shared" si="6"/>
        <v>-43643.707778054639</v>
      </c>
      <c r="AJ17">
        <f t="shared" si="7"/>
        <v>9082.1802317740076</v>
      </c>
      <c r="AK17">
        <f t="shared" si="22"/>
        <v>-213.82353232111291</v>
      </c>
      <c r="AL17">
        <f t="shared" si="8"/>
        <v>-34775.351078601743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-17683.717154814985</v>
      </c>
      <c r="AR17">
        <f t="shared" si="9"/>
        <v>-17685.885785453353</v>
      </c>
      <c r="AS17">
        <f t="shared" si="9"/>
        <v>3680.4022948486772</v>
      </c>
      <c r="AT17">
        <f t="shared" si="9"/>
        <v>-86.64842570444776</v>
      </c>
      <c r="AU17">
        <f t="shared" si="9"/>
        <v>-14092.131916309123</v>
      </c>
      <c r="AW17">
        <v>14</v>
      </c>
      <c r="AX17">
        <f>IF(Z17&gt;0, (R17*SUMPRODUCT(K17:$K$98, X17:$X$98)-K17*$AZ$3)/Z17, 0)</f>
        <v>-57405.313441299229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1000000</v>
      </c>
      <c r="S18">
        <f t="shared" si="1"/>
        <v>-84591.683952595427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-24576.63909562277</v>
      </c>
      <c r="AC18">
        <f t="shared" si="2"/>
        <v>-32173.385408960472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-43506.114589429395</v>
      </c>
      <c r="AI18">
        <f t="shared" si="6"/>
        <v>-43510.868807560779</v>
      </c>
      <c r="AJ18">
        <f t="shared" si="7"/>
        <v>7596.7463133377023</v>
      </c>
      <c r="AK18">
        <f t="shared" si="22"/>
        <v>-530.8554044654519</v>
      </c>
      <c r="AL18">
        <f t="shared" si="8"/>
        <v>-36444.977898688529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-16452.154196603282</v>
      </c>
      <c r="AR18">
        <f t="shared" si="9"/>
        <v>-16453.95203882661</v>
      </c>
      <c r="AS18">
        <f t="shared" si="9"/>
        <v>2872.7649646258287</v>
      </c>
      <c r="AT18">
        <f t="shared" si="9"/>
        <v>-200.7468387555765</v>
      </c>
      <c r="AU18">
        <f t="shared" si="9"/>
        <v>-13781.933912956358</v>
      </c>
      <c r="AW18">
        <v>15</v>
      </c>
      <c r="AX18">
        <f>IF(Z18&gt;0, (R18*SUMPRODUCT(K18:$K$98, X18:$X$98)-K18*$AZ$3)/Z18, 0)</f>
        <v>-84591.683952595427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1000000</v>
      </c>
      <c r="S19">
        <f t="shared" si="1"/>
        <v>-117294.73952499966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-32173.385408960472</v>
      </c>
      <c r="AC19">
        <f t="shared" si="2"/>
        <v>-39126.71793420719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-42958.00863357132</v>
      </c>
      <c r="AI19">
        <f t="shared" si="6"/>
        <v>-42962.178334413475</v>
      </c>
      <c r="AJ19">
        <f t="shared" si="7"/>
        <v>6953.3325252467184</v>
      </c>
      <c r="AK19">
        <f t="shared" si="22"/>
        <v>-717.46649461981849</v>
      </c>
      <c r="AL19">
        <f t="shared" si="8"/>
        <v>-36726.312303786573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-15149.570023462997</v>
      </c>
      <c r="AR19">
        <f t="shared" si="9"/>
        <v>-15151.040510035686</v>
      </c>
      <c r="AS19">
        <f t="shared" si="9"/>
        <v>2452.1620377282952</v>
      </c>
      <c r="AT19">
        <f t="shared" si="9"/>
        <v>-253.02171225966012</v>
      </c>
      <c r="AU19">
        <f t="shared" si="9"/>
        <v>-12951.90018456705</v>
      </c>
      <c r="AW19">
        <v>16</v>
      </c>
      <c r="AX19">
        <f>IF(Z19&gt;0, (R19*SUMPRODUCT(K19:$K$98, X19:$X$98)-K19*$AZ$3)/Z19, 0)</f>
        <v>-117294.73952499966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1000000</v>
      </c>
      <c r="S20">
        <f t="shared" si="1"/>
        <v>-164827.35616291562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-39126.71793420719</v>
      </c>
      <c r="AC20">
        <f t="shared" si="2"/>
        <v>-47509.74162079356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-42000.886211631136</v>
      </c>
      <c r="AI20">
        <f t="shared" si="6"/>
        <v>-42004.489204387224</v>
      </c>
      <c r="AJ20">
        <f t="shared" si="7"/>
        <v>8383.0236865863699</v>
      </c>
      <c r="AK20">
        <f t="shared" si="22"/>
        <v>-168.24488711709091</v>
      </c>
      <c r="AL20">
        <f t="shared" si="8"/>
        <v>-33789.710404917947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-14049.161774764316</v>
      </c>
      <c r="AR20">
        <f t="shared" si="9"/>
        <v>-14050.366964289329</v>
      </c>
      <c r="AS20">
        <f t="shared" si="9"/>
        <v>2804.0945455555234</v>
      </c>
      <c r="AT20">
        <f t="shared" si="9"/>
        <v>-56.277375314771362</v>
      </c>
      <c r="AU20">
        <f t="shared" si="9"/>
        <v>-11302.549794048578</v>
      </c>
      <c r="AW20">
        <v>17</v>
      </c>
      <c r="AX20">
        <f>IF(Z20&gt;0, (R20*SUMPRODUCT(K20:$K$98, X20:$X$98)-K20*$AZ$3)/Z20, 0)</f>
        <v>-164827.35616291562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1000000</v>
      </c>
      <c r="S21">
        <f t="shared" si="1"/>
        <v>-226531.77292368232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-47509.74162079356</v>
      </c>
      <c r="AC21">
        <f t="shared" si="2"/>
        <v>-55444.327290833593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-40604.042736966927</v>
      </c>
      <c r="AI21">
        <f t="shared" si="6"/>
        <v>-40607.102149261242</v>
      </c>
      <c r="AJ21">
        <f t="shared" si="7"/>
        <v>7934.5856700400327</v>
      </c>
      <c r="AK21">
        <f t="shared" si="22"/>
        <v>-76.015586593269703</v>
      </c>
      <c r="AL21">
        <f t="shared" si="8"/>
        <v>-32748.532065814477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-12915.483179004881</v>
      </c>
      <c r="AR21">
        <f t="shared" si="9"/>
        <v>-12916.456328114216</v>
      </c>
      <c r="AS21">
        <f t="shared" si="9"/>
        <v>2523.8621783952512</v>
      </c>
      <c r="AT21">
        <f t="shared" si="9"/>
        <v>-24.179317225812316</v>
      </c>
      <c r="AU21">
        <f t="shared" si="9"/>
        <v>-10416.773466944776</v>
      </c>
      <c r="AW21">
        <v>18</v>
      </c>
      <c r="AX21">
        <f>IF(Z21&gt;0, (R21*SUMPRODUCT(K21:$K$98, X21:$X$98)-K21*$AZ$3)/Z21, 0)</f>
        <v>-226531.77292368232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1000000</v>
      </c>
      <c r="S22">
        <f t="shared" si="1"/>
        <v>-297162.13248253294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-55444.327290833593</v>
      </c>
      <c r="AC22">
        <f t="shared" si="2"/>
        <v>-60504.098872414026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-38699.097923489702</v>
      </c>
      <c r="AI22">
        <f t="shared" si="6"/>
        <v>-38701.643002937031</v>
      </c>
      <c r="AJ22">
        <f t="shared" si="7"/>
        <v>5059.7715815804331</v>
      </c>
      <c r="AK22">
        <f t="shared" si="22"/>
        <v>-1164.3308731075056</v>
      </c>
      <c r="AL22">
        <f t="shared" si="8"/>
        <v>-34806.202294464107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-11493.511979396038</v>
      </c>
      <c r="AR22">
        <f t="shared" si="9"/>
        <v>-11494.267860093159</v>
      </c>
      <c r="AS22">
        <f t="shared" si="9"/>
        <v>1502.7364565674673</v>
      </c>
      <c r="AT22">
        <f t="shared" si="9"/>
        <v>-345.80265577505781</v>
      </c>
      <c r="AU22">
        <f t="shared" si="9"/>
        <v>-10337.334059300751</v>
      </c>
      <c r="AW22">
        <v>19</v>
      </c>
      <c r="AX22">
        <f>IF(Z22&gt;0, (R22*SUMPRODUCT(K22:$K$98, X22:$X$98)-K22*$AZ$3)/Z22, 0)</f>
        <v>-297162.13248253294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1000000</v>
      </c>
      <c r="S23">
        <f t="shared" si="1"/>
        <v>-364074.02806586557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-60504.098872414026</v>
      </c>
      <c r="AC23">
        <f t="shared" si="2"/>
        <v>-60142.915282256079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-36376.099163327111</v>
      </c>
      <c r="AI23">
        <f t="shared" si="6"/>
        <v>-36378.164090740422</v>
      </c>
      <c r="AJ23">
        <f t="shared" si="7"/>
        <v>-361.18359015794704</v>
      </c>
      <c r="AK23">
        <f t="shared" si="22"/>
        <v>-4235.2869210689823</v>
      </c>
      <c r="AL23">
        <f t="shared" si="8"/>
        <v>-40974.634601967351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-9646.0612117216369</v>
      </c>
      <c r="AR23">
        <f t="shared" si="9"/>
        <v>-9646.6087805012667</v>
      </c>
      <c r="AS23">
        <f t="shared" si="9"/>
        <v>-95.777147617998651</v>
      </c>
      <c r="AT23">
        <f t="shared" si="9"/>
        <v>-1123.0955992945674</v>
      </c>
      <c r="AU23">
        <f t="shared" si="9"/>
        <v>-10865.481527413833</v>
      </c>
      <c r="AW23">
        <v>20</v>
      </c>
      <c r="AX23">
        <f>IF(Z23&gt;0, (R23*SUMPRODUCT(K23:$K$98, X23:$X$98)-K23*$AZ$3)/Z23, 0)</f>
        <v>-364074.02806586557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1000000</v>
      </c>
      <c r="S24">
        <f t="shared" si="1"/>
        <v>-455016.80273198406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-60142.915282256079</v>
      </c>
      <c r="AC24">
        <f t="shared" si="2"/>
        <v>-59204.426878304512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-33427.436642129644</v>
      </c>
      <c r="AI24">
        <f t="shared" si="6"/>
        <v>-33429.063077310799</v>
      </c>
      <c r="AJ24">
        <f t="shared" si="7"/>
        <v>-938.48840395156731</v>
      </c>
      <c r="AK24">
        <f t="shared" si="22"/>
        <v>-4210.0040697579261</v>
      </c>
      <c r="AL24">
        <f t="shared" si="8"/>
        <v>-38577.55555102029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-7914.4172031253502</v>
      </c>
      <c r="AR24">
        <f t="shared" si="9"/>
        <v>-7914.8022845994492</v>
      </c>
      <c r="AS24">
        <f t="shared" si="9"/>
        <v>-222.2003693758173</v>
      </c>
      <c r="AT24">
        <f t="shared" si="9"/>
        <v>-996.77785621545297</v>
      </c>
      <c r="AU24">
        <f t="shared" si="9"/>
        <v>-9133.7805101907197</v>
      </c>
      <c r="AW24">
        <v>21</v>
      </c>
      <c r="AX24">
        <f>IF(Z24&gt;0, (R24*SUMPRODUCT(K24:$K$98, X24:$X$98)-K24*$AZ$3)/Z24, 0)</f>
        <v>-455016.80273198406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1000000</v>
      </c>
      <c r="S25">
        <f t="shared" si="1"/>
        <v>-582836.48187486734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-59204.426878304512</v>
      </c>
      <c r="AC25">
        <f t="shared" si="2"/>
        <v>-57668.353353150225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-29869.356671183708</v>
      </c>
      <c r="AI25">
        <f t="shared" si="6"/>
        <v>-29870.593475054658</v>
      </c>
      <c r="AJ25">
        <f t="shared" si="7"/>
        <v>-1536.0735251542865</v>
      </c>
      <c r="AK25">
        <f t="shared" si="22"/>
        <v>-4144.3098814813166</v>
      </c>
      <c r="AL25">
        <f t="shared" si="8"/>
        <v>-35550.976881690265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-6314.2781913690769</v>
      </c>
      <c r="AR25">
        <f t="shared" si="9"/>
        <v>-6314.5396474089684</v>
      </c>
      <c r="AS25">
        <f t="shared" si="9"/>
        <v>-324.72060469847258</v>
      </c>
      <c r="AT25">
        <f t="shared" si="9"/>
        <v>-876.09270567780868</v>
      </c>
      <c r="AU25">
        <f t="shared" si="9"/>
        <v>-7515.3529577852505</v>
      </c>
      <c r="AW25">
        <v>22</v>
      </c>
      <c r="AX25">
        <f>IF(Z25&gt;0, (R25*SUMPRODUCT(K25:$K$98, X25:$X$98)-K25*$AZ$3)/Z25, 0)</f>
        <v>-582836.48187486734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1000000</v>
      </c>
      <c r="S26">
        <f t="shared" si="1"/>
        <v>-770051.0777552817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-57668.353353150225</v>
      </c>
      <c r="AC26">
        <f t="shared" si="2"/>
        <v>-55544.693394269641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-25823.685935853955</v>
      </c>
      <c r="AI26">
        <f t="shared" si="6"/>
        <v>-25824.587575611997</v>
      </c>
      <c r="AJ26">
        <f t="shared" si="7"/>
        <v>-2123.6599588805839</v>
      </c>
      <c r="AK26">
        <f t="shared" si="22"/>
        <v>-4036.7847347205161</v>
      </c>
      <c r="AL26">
        <f t="shared" si="8"/>
        <v>-31985.032269213098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-4874.140587833982</v>
      </c>
      <c r="AR26">
        <f t="shared" si="9"/>
        <v>-4874.310769540466</v>
      </c>
      <c r="AS26">
        <f t="shared" si="9"/>
        <v>-400.83422738526286</v>
      </c>
      <c r="AT26">
        <f t="shared" si="9"/>
        <v>-761.9305922758175</v>
      </c>
      <c r="AU26">
        <f t="shared" si="9"/>
        <v>-6037.0755892015468</v>
      </c>
      <c r="AW26">
        <v>23</v>
      </c>
      <c r="AX26">
        <f>IF(Z26&gt;0, (R26*SUMPRODUCT(K26:$K$98, X26:$X$98)-K26*$AZ$3)/Z26, 0)</f>
        <v>-770051.0777552817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1000000</v>
      </c>
      <c r="S27">
        <f t="shared" si="1"/>
        <v>-1056657.608975013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-55544.693394269641</v>
      </c>
      <c r="AC27">
        <f t="shared" si="2"/>
        <v>-52884.960633666386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-21360.581173304821</v>
      </c>
      <c r="AI27">
        <f t="shared" si="6"/>
        <v>-21361.206789400618</v>
      </c>
      <c r="AJ27">
        <f t="shared" si="7"/>
        <v>-2659.7327606032559</v>
      </c>
      <c r="AK27">
        <f t="shared" si="22"/>
        <v>-3888.1285375988755</v>
      </c>
      <c r="AL27">
        <f t="shared" si="8"/>
        <v>-27909.068087602747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-3599.7709046464106</v>
      </c>
      <c r="AR27">
        <f t="shared" si="9"/>
        <v>-3599.876335982799</v>
      </c>
      <c r="AS27">
        <f t="shared" si="9"/>
        <v>-448.22884396610084</v>
      </c>
      <c r="AT27">
        <f t="shared" si="9"/>
        <v>-655.24303246325803</v>
      </c>
      <c r="AU27">
        <f t="shared" si="9"/>
        <v>-4703.3482124121574</v>
      </c>
      <c r="AW27">
        <v>24</v>
      </c>
      <c r="AX27">
        <f>IF(Z27&gt;0, (R27*SUMPRODUCT(K27:$K$98, X27:$X$98)-K27*$AZ$3)/Z27, 0)</f>
        <v>-1056657.608975013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1000000</v>
      </c>
      <c r="S28">
        <f t="shared" si="1"/>
        <v>-1518408.5497299256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-52884.960633666386</v>
      </c>
      <c r="AC28">
        <f t="shared" si="2"/>
        <v>-49758.058905779573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-16778.919436601445</v>
      </c>
      <c r="AI28">
        <f t="shared" si="6"/>
        <v>-16779.329060043328</v>
      </c>
      <c r="AJ28">
        <f t="shared" si="7"/>
        <v>-3126.9017278868123</v>
      </c>
      <c r="AK28">
        <f t="shared" si="22"/>
        <v>-3701.9472443566474</v>
      </c>
      <c r="AL28">
        <f t="shared" si="8"/>
        <v>-23608.178032286789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-2524.6882793305817</v>
      </c>
      <c r="AR28">
        <f t="shared" si="9"/>
        <v>-2524.7499144976478</v>
      </c>
      <c r="AS28">
        <f t="shared" si="9"/>
        <v>-470.49824470778873</v>
      </c>
      <c r="AT28">
        <f t="shared" si="9"/>
        <v>-557.02411909431339</v>
      </c>
      <c r="AU28">
        <f t="shared" si="9"/>
        <v>-3552.2722782997503</v>
      </c>
      <c r="AW28">
        <v>25</v>
      </c>
      <c r="AX28">
        <f>IF(Z28&gt;0, (R28*SUMPRODUCT(K28:$K$98, X28:$X$98)-K28*$AZ$3)/Z28, 0)</f>
        <v>-1518408.5497299256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1000000</v>
      </c>
      <c r="S29">
        <f t="shared" si="1"/>
        <v>-2307243.7619306562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-49758.058905779573</v>
      </c>
      <c r="AC29">
        <f t="shared" si="2"/>
        <v>-46276.789477491206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-12385.002647254611</v>
      </c>
      <c r="AI29">
        <f t="shared" si="6"/>
        <v>-12385.253361928982</v>
      </c>
      <c r="AJ29">
        <f t="shared" si="7"/>
        <v>-3481.2694282883676</v>
      </c>
      <c r="AK29">
        <f t="shared" si="22"/>
        <v>-3483.0641234045706</v>
      </c>
      <c r="AL29">
        <f t="shared" si="8"/>
        <v>-19349.586913621919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-1663.8794430814128</v>
      </c>
      <c r="AR29">
        <f t="shared" si="9"/>
        <v>-1663.9131256735484</v>
      </c>
      <c r="AS29">
        <f t="shared" si="9"/>
        <v>-467.69571251087336</v>
      </c>
      <c r="AT29">
        <f t="shared" si="9"/>
        <v>-467.93682318282873</v>
      </c>
      <c r="AU29">
        <f t="shared" si="9"/>
        <v>-2599.5456613672504</v>
      </c>
      <c r="AW29">
        <v>26</v>
      </c>
      <c r="AX29">
        <f>IF(Z29&gt;0, (R29*SUMPRODUCT(K29:$K$98, X29:$X$98)-K29*$AZ$3)/Z29, 0)</f>
        <v>-2307243.7619306562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1000000</v>
      </c>
      <c r="S30">
        <f t="shared" si="1"/>
        <v>-3756334.2774090096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-46276.789477491206</v>
      </c>
      <c r="AC30">
        <f t="shared" si="2"/>
        <v>-42578.206681627118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-8521.560241878884</v>
      </c>
      <c r="AI30">
        <f t="shared" si="6"/>
        <v>-8521.7019299034891</v>
      </c>
      <c r="AJ30">
        <f t="shared" si="7"/>
        <v>-3698.5827958640875</v>
      </c>
      <c r="AK30">
        <f t="shared" si="22"/>
        <v>-3239.3752634243847</v>
      </c>
      <c r="AL30">
        <f t="shared" si="8"/>
        <v>-15459.659989191961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-1022.1787501267842</v>
      </c>
      <c r="AR30">
        <f t="shared" si="9"/>
        <v>-1022.1957458979562</v>
      </c>
      <c r="AS30">
        <f t="shared" si="9"/>
        <v>-443.65264484514262</v>
      </c>
      <c r="AT30">
        <f t="shared" si="9"/>
        <v>-388.5697529527389</v>
      </c>
      <c r="AU30">
        <f t="shared" si="9"/>
        <v>-1854.4181436958377</v>
      </c>
      <c r="AW30">
        <v>27</v>
      </c>
      <c r="AX30">
        <f>IF(Z30&gt;0, (R30*SUMPRODUCT(K30:$K$98, X30:$X$98)-K30*$AZ$3)/Z30, 0)</f>
        <v>-3756334.2774090096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1000000</v>
      </c>
      <c r="S31">
        <f t="shared" si="1"/>
        <v>-6683192.0795400385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-42578.206681627118</v>
      </c>
      <c r="AC31">
        <f t="shared" si="2"/>
        <v>-38812.472718409714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-5414.2162799019879</v>
      </c>
      <c r="AI31">
        <f t="shared" si="6"/>
        <v>-5414.2888733428481</v>
      </c>
      <c r="AJ31">
        <f t="shared" si="7"/>
        <v>-3765.7339632174044</v>
      </c>
      <c r="AK31">
        <f t="shared" si="22"/>
        <v>-2980.4744677138988</v>
      </c>
      <c r="AL31">
        <f t="shared" si="8"/>
        <v>-12160.497304274151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-579.86287898188789</v>
      </c>
      <c r="AR31">
        <f t="shared" si="9"/>
        <v>-579.87065374363294</v>
      </c>
      <c r="AS31">
        <f t="shared" si="9"/>
        <v>-403.31032683287049</v>
      </c>
      <c r="AT31">
        <f t="shared" si="9"/>
        <v>-319.20898911926685</v>
      </c>
      <c r="AU31">
        <f t="shared" si="9"/>
        <v>-1302.3899696957703</v>
      </c>
      <c r="AW31">
        <v>28</v>
      </c>
      <c r="AX31">
        <f>IF(Z31&gt;0, (R31*SUMPRODUCT(K31:$K$98, X31:$X$98)-K31*$AZ$3)/Z31, 0)</f>
        <v>-6683192.0795400385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1000000</v>
      </c>
      <c r="S32">
        <f t="shared" si="1"/>
        <v>-13347978.758792851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-38812.472718409714</v>
      </c>
      <c r="AC32">
        <f t="shared" si="2"/>
        <v>-35117.413531905717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-3118.4843177260041</v>
      </c>
      <c r="AI32">
        <f t="shared" si="6"/>
        <v>-3118.5172041784836</v>
      </c>
      <c r="AJ32">
        <f t="shared" si="7"/>
        <v>-3695.0591865039969</v>
      </c>
      <c r="AK32">
        <f t="shared" si="22"/>
        <v>-2716.87309028868</v>
      </c>
      <c r="AL32">
        <f t="shared" si="8"/>
        <v>-9530.4494809711614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-298.20522508509566</v>
      </c>
      <c r="AR32">
        <f t="shared" si="9"/>
        <v>-298.20836985382454</v>
      </c>
      <c r="AS32">
        <f t="shared" si="9"/>
        <v>-353.34022690153176</v>
      </c>
      <c r="AT32">
        <f t="shared" si="9"/>
        <v>-259.80113057229096</v>
      </c>
      <c r="AU32">
        <f t="shared" si="9"/>
        <v>-911.34972732764732</v>
      </c>
      <c r="AW32">
        <v>29</v>
      </c>
      <c r="AX32">
        <f>IF(Z32&gt;0, (R32*SUMPRODUCT(K32:$K$98, X32:$X$98)-K32*$AZ$3)/Z32, 0)</f>
        <v>-13347978.758792851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1000000</v>
      </c>
      <c r="S33">
        <f t="shared" si="1"/>
        <v>-31105989.981220491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-35117.413531905717</v>
      </c>
      <c r="AC33">
        <f t="shared" si="2"/>
        <v>-31598.724055664126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-1588.7665479474394</v>
      </c>
      <c r="AI33">
        <f t="shared" si="6"/>
        <v>-1588.7792459535449</v>
      </c>
      <c r="AJ33">
        <f t="shared" si="7"/>
        <v>-3518.6894762415905</v>
      </c>
      <c r="AK33">
        <f t="shared" si="22"/>
        <v>-2458.2189472334003</v>
      </c>
      <c r="AL33">
        <f t="shared" si="8"/>
        <v>-7565.6876694285356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-135.64811052179192</v>
      </c>
      <c r="AR33">
        <f t="shared" si="9"/>
        <v>-135.64919467134041</v>
      </c>
      <c r="AS33">
        <f t="shared" si="9"/>
        <v>-300.42398587868297</v>
      </c>
      <c r="AT33">
        <f t="shared" si="9"/>
        <v>-209.88153097248545</v>
      </c>
      <c r="AU33">
        <f t="shared" si="9"/>
        <v>-645.95471152250877</v>
      </c>
      <c r="AW33">
        <v>30</v>
      </c>
      <c r="AX33">
        <f>IF(Z33&gt;0, (R33*SUMPRODUCT(K33:$K$98, X33:$X$98)-K33*$AZ$3)/Z33, 0)</f>
        <v>-31105989.981220491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1000000</v>
      </c>
      <c r="S34">
        <f t="shared" si="1"/>
        <v>-88849669.087626934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-31598.724055664126</v>
      </c>
      <c r="AC34">
        <f t="shared" si="2"/>
        <v>-28326.430468572809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-686.86907321792637</v>
      </c>
      <c r="AI34">
        <f t="shared" si="6"/>
        <v>-686.87305838055545</v>
      </c>
      <c r="AJ34">
        <f t="shared" si="7"/>
        <v>-3272.293587091317</v>
      </c>
      <c r="AK34">
        <f t="shared" si="22"/>
        <v>-2211.910683896489</v>
      </c>
      <c r="AL34">
        <f t="shared" si="8"/>
        <v>-6171.0773293683615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-52.361201253799656</v>
      </c>
      <c r="AR34">
        <f t="shared" si="9"/>
        <v>-52.361505049545578</v>
      </c>
      <c r="AS34">
        <f t="shared" si="9"/>
        <v>-249.45252269473511</v>
      </c>
      <c r="AT34">
        <f t="shared" si="9"/>
        <v>-168.6177249651586</v>
      </c>
      <c r="AU34">
        <f t="shared" ref="AU34:AU69" si="23">AL34*$K34</f>
        <v>-470.43175270943931</v>
      </c>
      <c r="AW34">
        <v>31</v>
      </c>
      <c r="AX34">
        <f>IF(Z34&gt;0, (R34*SUMPRODUCT(K34:$K$98, X34:$X$98)-K34*$AZ$3)/Z34, 0)</f>
        <v>-88849669.087626934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1000000</v>
      </c>
      <c r="S35">
        <f t="shared" si="1"/>
        <v>-333453416.26260626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-28326.430468572809</v>
      </c>
      <c r="AC35">
        <f t="shared" si="2"/>
        <v>-25335.986582672049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-239.64429239248085</v>
      </c>
      <c r="AI35">
        <f t="shared" ref="AI35:AI66" si="25">SUM(AE35:AH35)</f>
        <v>-239.64524214982876</v>
      </c>
      <c r="AJ35">
        <f t="shared" si="7"/>
        <v>-2990.4438859007605</v>
      </c>
      <c r="AK35">
        <f t="shared" si="22"/>
        <v>-1982.8501328000968</v>
      </c>
      <c r="AL35">
        <f t="shared" ref="AL35:AL69" si="26">SUM(AI35:AK35)</f>
        <v>-5212.939260850686</v>
      </c>
      <c r="AN35">
        <f t="shared" ref="AN35:AT69" si="27">AE35*$K35</f>
        <v>0</v>
      </c>
      <c r="AO35">
        <f t="shared" si="27"/>
        <v>0</v>
      </c>
      <c r="AP35">
        <f t="shared" si="27"/>
        <v>-6.4644306181193666E-5</v>
      </c>
      <c r="AQ35">
        <f t="shared" si="27"/>
        <v>-16.31115468174362</v>
      </c>
      <c r="AR35">
        <f t="shared" si="27"/>
        <v>-16.311219326049802</v>
      </c>
      <c r="AS35">
        <f t="shared" si="27"/>
        <v>-203.54164208557731</v>
      </c>
      <c r="AT35">
        <f t="shared" si="27"/>
        <v>-134.96075747904209</v>
      </c>
      <c r="AU35">
        <f t="shared" si="23"/>
        <v>-354.8136188906692</v>
      </c>
      <c r="AW35">
        <v>32</v>
      </c>
      <c r="AX35">
        <f>IF(Z35&gt;0, (R35*SUMPRODUCT(K35:$K$98, X35:$X$98)-K35*$AZ$3)/Z35, 0)</f>
        <v>-333453416.26260626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1000000</v>
      </c>
      <c r="S36">
        <f t="shared" si="1"/>
        <v>-1260949494.8154442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-25335.986582672049</v>
      </c>
      <c r="AC36">
        <f t="shared" si="2"/>
        <v>-22635.507480965793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-57.269620886287889</v>
      </c>
      <c r="AI36">
        <f t="shared" si="25"/>
        <v>-57.269845275801245</v>
      </c>
      <c r="AJ36">
        <f t="shared" si="7"/>
        <v>-2700.4791017062562</v>
      </c>
      <c r="AK36">
        <f t="shared" si="22"/>
        <v>-1773.5190607870436</v>
      </c>
      <c r="AL36">
        <f t="shared" si="26"/>
        <v>-4531.2680077691011</v>
      </c>
      <c r="AN36">
        <f t="shared" si="27"/>
        <v>0</v>
      </c>
      <c r="AO36">
        <f t="shared" si="27"/>
        <v>0</v>
      </c>
      <c r="AP36">
        <f t="shared" si="27"/>
        <v>-1.3636475935191058E-5</v>
      </c>
      <c r="AQ36">
        <f t="shared" si="27"/>
        <v>-3.4803578622834097</v>
      </c>
      <c r="AR36">
        <f t="shared" si="27"/>
        <v>-3.4803714987593448</v>
      </c>
      <c r="AS36">
        <f t="shared" si="27"/>
        <v>-164.112028822697</v>
      </c>
      <c r="AT36">
        <f t="shared" si="27"/>
        <v>-107.7793236902247</v>
      </c>
      <c r="AU36">
        <f t="shared" si="23"/>
        <v>-275.37172401168107</v>
      </c>
      <c r="AW36">
        <v>33</v>
      </c>
      <c r="AX36">
        <f>IF(Z36&gt;0, (R36*SUMPRODUCT(K36:$K$98, X36:$X$98)-K36*$AZ$3)/Z36, 0)</f>
        <v>-1260949494.8154442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1000000</v>
      </c>
      <c r="S37">
        <f t="shared" si="1"/>
        <v>-4811397032.6472569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-22635.507480965793</v>
      </c>
      <c r="AC37">
        <f t="shared" si="2"/>
        <v>-20213.28225276736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-13.570524064396732</v>
      </c>
      <c r="AI37">
        <f t="shared" si="25"/>
        <v>-13.570576578464152</v>
      </c>
      <c r="AJ37">
        <f t="shared" si="7"/>
        <v>-2422.2252281984329</v>
      </c>
      <c r="AK37">
        <f t="shared" si="22"/>
        <v>-1584.4855236676055</v>
      </c>
      <c r="AL37">
        <f t="shared" si="26"/>
        <v>-4020.2813284445028</v>
      </c>
      <c r="AN37">
        <f t="shared" si="27"/>
        <v>0</v>
      </c>
      <c r="AO37">
        <f t="shared" si="27"/>
        <v>0</v>
      </c>
      <c r="AP37">
        <f t="shared" si="27"/>
        <v>-2.8494249874419004E-6</v>
      </c>
      <c r="AQ37">
        <f t="shared" si="27"/>
        <v>-0.73633965642172983</v>
      </c>
      <c r="AR37">
        <f t="shared" si="27"/>
        <v>-0.73634250584671723</v>
      </c>
      <c r="AS37">
        <f t="shared" si="27"/>
        <v>-131.43048004955349</v>
      </c>
      <c r="AT37">
        <f t="shared" si="27"/>
        <v>-85.974537207710625</v>
      </c>
      <c r="AU37">
        <f t="shared" si="23"/>
        <v>-218.14135976311084</v>
      </c>
      <c r="AW37">
        <v>34</v>
      </c>
      <c r="AX37">
        <f>IF(Z37&gt;0, (R37*SUMPRODUCT(K37:$K$98, X37:$X$98)-K37*$AZ$3)/Z37, 0)</f>
        <v>-4811397032.6472569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1000000</v>
      </c>
      <c r="S38">
        <f t="shared" si="1"/>
        <v>-18551427325.835873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-20213.28225276736</v>
      </c>
      <c r="AC38">
        <f t="shared" si="2"/>
        <v>-18048.210033441002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-3.1862396693820676</v>
      </c>
      <c r="AI38">
        <f t="shared" si="25"/>
        <v>-3.1862518303129468</v>
      </c>
      <c r="AJ38">
        <f t="shared" si="7"/>
        <v>-2165.0722193263573</v>
      </c>
      <c r="AK38">
        <f t="shared" si="22"/>
        <v>-1414.9297576937154</v>
      </c>
      <c r="AL38">
        <f t="shared" si="26"/>
        <v>-3583.1882288503857</v>
      </c>
      <c r="AN38">
        <f t="shared" si="27"/>
        <v>0</v>
      </c>
      <c r="AO38">
        <f t="shared" si="27"/>
        <v>0</v>
      </c>
      <c r="AP38">
        <f t="shared" si="27"/>
        <v>-5.891560860921978E-7</v>
      </c>
      <c r="AQ38">
        <f t="shared" si="27"/>
        <v>-0.1543625657960157</v>
      </c>
      <c r="AR38">
        <f t="shared" si="27"/>
        <v>-0.15436315495210179</v>
      </c>
      <c r="AS38">
        <f t="shared" si="27"/>
        <v>-104.89044691785718</v>
      </c>
      <c r="AT38">
        <f t="shared" si="27"/>
        <v>-68.548574646644539</v>
      </c>
      <c r="AU38">
        <f t="shared" si="23"/>
        <v>-173.59338471945384</v>
      </c>
      <c r="AW38">
        <v>35</v>
      </c>
      <c r="AX38">
        <f>IF(Z38&gt;0, (R38*SUMPRODUCT(K38:$K$98, X38:$X$98)-K38*$AZ$3)/Z38, 0)</f>
        <v>-18551427325.835873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1000000</v>
      </c>
      <c r="S39">
        <f t="shared" si="1"/>
        <v>-72376205476.653549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-18048.210033441002</v>
      </c>
      <c r="AC39">
        <f t="shared" si="2"/>
        <v>-16114.606754057886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-0.74049510933488916</v>
      </c>
      <c r="AI39">
        <f t="shared" si="25"/>
        <v>-0.74049789246759279</v>
      </c>
      <c r="AJ39">
        <f t="shared" si="7"/>
        <v>-1933.6032793831164</v>
      </c>
      <c r="AK39">
        <f t="shared" si="22"/>
        <v>-1263.3747023408703</v>
      </c>
      <c r="AL39">
        <f t="shared" si="26"/>
        <v>-3197.7184796164543</v>
      </c>
      <c r="AN39">
        <f t="shared" si="27"/>
        <v>0</v>
      </c>
      <c r="AO39">
        <f t="shared" si="27"/>
        <v>0</v>
      </c>
      <c r="AP39">
        <f t="shared" si="27"/>
        <v>-1.203869579087798E-7</v>
      </c>
      <c r="AQ39">
        <f t="shared" si="27"/>
        <v>-3.2030795169531598E-2</v>
      </c>
      <c r="AR39">
        <f t="shared" si="27"/>
        <v>-3.2030915556489507E-2</v>
      </c>
      <c r="AS39">
        <f t="shared" si="27"/>
        <v>-83.639783437172071</v>
      </c>
      <c r="AT39">
        <f t="shared" si="27"/>
        <v>-54.648431573566548</v>
      </c>
      <c r="AU39">
        <f t="shared" si="23"/>
        <v>-138.32024592629512</v>
      </c>
      <c r="AW39">
        <v>36</v>
      </c>
      <c r="AX39">
        <f>IF(Z39&gt;0, (R39*SUMPRODUCT(K39:$K$98, X39:$X$98)-K39*$AZ$3)/Z39, 0)</f>
        <v>-72376205476.653549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1000000</v>
      </c>
      <c r="S40">
        <f t="shared" si="1"/>
        <v>-285733537269.01843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-16114.606754057886</v>
      </c>
      <c r="AC40">
        <f t="shared" si="2"/>
        <v>-14388.069461684383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-0.17006925994255148</v>
      </c>
      <c r="AI40">
        <f t="shared" si="25"/>
        <v>-0.17006988937817877</v>
      </c>
      <c r="AJ40">
        <f t="shared" si="7"/>
        <v>-1726.5372923735031</v>
      </c>
      <c r="AK40">
        <f t="shared" si="22"/>
        <v>-1128.0224727840521</v>
      </c>
      <c r="AL40">
        <f t="shared" si="26"/>
        <v>-2854.7298350469337</v>
      </c>
      <c r="AN40">
        <f t="shared" si="27"/>
        <v>0</v>
      </c>
      <c r="AO40">
        <f t="shared" si="27"/>
        <v>0</v>
      </c>
      <c r="AP40">
        <f t="shared" si="27"/>
        <v>-2.4309656611881533E-8</v>
      </c>
      <c r="AQ40">
        <f t="shared" si="27"/>
        <v>-6.5683052088846196E-3</v>
      </c>
      <c r="AR40">
        <f t="shared" si="27"/>
        <v>-6.5683295185412311E-3</v>
      </c>
      <c r="AS40">
        <f t="shared" si="27"/>
        <v>-66.681209141858815</v>
      </c>
      <c r="AT40">
        <f t="shared" si="27"/>
        <v>-43.565756011575438</v>
      </c>
      <c r="AU40">
        <f t="shared" si="23"/>
        <v>-110.25353348295282</v>
      </c>
      <c r="AW40">
        <v>37</v>
      </c>
      <c r="AX40">
        <f>IF(Z40&gt;0, (R40*SUMPRODUCT(K40:$K$98, X40:$X$98)-K40*$AZ$3)/Z40, 0)</f>
        <v>-285733537269.01843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1000000</v>
      </c>
      <c r="S41">
        <f t="shared" si="1"/>
        <v>-1142765092779.8931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-14388.069461684383</v>
      </c>
      <c r="AC41">
        <f t="shared" si="2"/>
        <v>-12846.496277160422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-3.8609711998952218E-2</v>
      </c>
      <c r="AI41">
        <f t="shared" si="25"/>
        <v>-3.8609852518823255E-2</v>
      </c>
      <c r="AJ41">
        <f t="shared" si="7"/>
        <v>-1541.5731845239607</v>
      </c>
      <c r="AK41">
        <f t="shared" si="22"/>
        <v>-1007.1648623179069</v>
      </c>
      <c r="AL41">
        <f t="shared" si="26"/>
        <v>-2548.7766566943865</v>
      </c>
      <c r="AN41">
        <f t="shared" si="27"/>
        <v>0</v>
      </c>
      <c r="AO41">
        <f t="shared" si="27"/>
        <v>0</v>
      </c>
      <c r="AP41">
        <f t="shared" si="27"/>
        <v>-4.8455962315654491E-9</v>
      </c>
      <c r="AQ41">
        <f t="shared" si="27"/>
        <v>-1.3313923047435295E-3</v>
      </c>
      <c r="AR41">
        <f t="shared" si="27"/>
        <v>-1.331397150339761E-3</v>
      </c>
      <c r="AS41">
        <f t="shared" si="27"/>
        <v>-53.158611365189067</v>
      </c>
      <c r="AT41">
        <f t="shared" si="27"/>
        <v>-34.730420867540467</v>
      </c>
      <c r="AU41">
        <f t="shared" si="23"/>
        <v>-87.890363629879872</v>
      </c>
      <c r="AW41">
        <v>38</v>
      </c>
      <c r="AX41">
        <f>IF(Z41&gt;0, (R41*SUMPRODUCT(K41:$K$98, X41:$X$98)-K41*$AZ$3)/Z41, 0)</f>
        <v>-1142765092779.8931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1000000</v>
      </c>
      <c r="S42">
        <f t="shared" si="1"/>
        <v>-4633745556358.7314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-12846.496277160422</v>
      </c>
      <c r="AC42">
        <f t="shared" si="2"/>
        <v>-11470.087114955251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-8.6538356444542906E-3</v>
      </c>
      <c r="AI42">
        <f t="shared" si="25"/>
        <v>-8.6538665861810634E-3</v>
      </c>
      <c r="AJ42">
        <f t="shared" si="7"/>
        <v>-1376.409162205171</v>
      </c>
      <c r="AK42">
        <f t="shared" si="22"/>
        <v>-899.2547394012297</v>
      </c>
      <c r="AL42">
        <f t="shared" si="26"/>
        <v>-2275.6725554729869</v>
      </c>
      <c r="AN42">
        <f t="shared" si="27"/>
        <v>0</v>
      </c>
      <c r="AO42">
        <f t="shared" si="27"/>
        <v>0</v>
      </c>
      <c r="AP42">
        <f t="shared" si="27"/>
        <v>-9.5265577500749466E-10</v>
      </c>
      <c r="AQ42">
        <f t="shared" si="27"/>
        <v>-2.6644041437438572E-4</v>
      </c>
      <c r="AR42">
        <f t="shared" si="27"/>
        <v>-2.6644136703016073E-4</v>
      </c>
      <c r="AS42">
        <f t="shared" si="27"/>
        <v>-42.377859089762367</v>
      </c>
      <c r="AT42">
        <f t="shared" si="27"/>
        <v>-27.686891135693955</v>
      </c>
      <c r="AU42">
        <f t="shared" si="23"/>
        <v>-70.065016666823354</v>
      </c>
      <c r="AW42">
        <v>39</v>
      </c>
      <c r="AX42">
        <f>IF(Z42&gt;0, (R42*SUMPRODUCT(K42:$K$98, X42:$X$98)-K42*$AZ$3)/Z42, 0)</f>
        <v>-4633745556358.7314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1000000</v>
      </c>
      <c r="S43">
        <f t="shared" si="1"/>
        <v>-19062214422084.469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-11470.087114955251</v>
      </c>
      <c r="AC43">
        <f t="shared" si="2"/>
        <v>-10241.149440683637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-1.9133360853692556E-3</v>
      </c>
      <c r="AI43">
        <f t="shared" si="25"/>
        <v>-1.913342800977693E-3</v>
      </c>
      <c r="AJ43">
        <f t="shared" si="7"/>
        <v>-1228.937674271614</v>
      </c>
      <c r="AK43">
        <f t="shared" si="22"/>
        <v>-802.90609804686767</v>
      </c>
      <c r="AL43">
        <f t="shared" si="26"/>
        <v>-2031.8456856612825</v>
      </c>
      <c r="AN43">
        <f t="shared" si="27"/>
        <v>0</v>
      </c>
      <c r="AO43">
        <f t="shared" si="27"/>
        <v>0</v>
      </c>
      <c r="AP43">
        <f t="shared" si="27"/>
        <v>-1.8461152128211948E-10</v>
      </c>
      <c r="AQ43">
        <f t="shared" si="27"/>
        <v>-5.2597450958674697E-5</v>
      </c>
      <c r="AR43">
        <f t="shared" si="27"/>
        <v>-5.2597635570195978E-5</v>
      </c>
      <c r="AS43">
        <f t="shared" si="27"/>
        <v>-33.783395164103773</v>
      </c>
      <c r="AT43">
        <f t="shared" si="27"/>
        <v>-22.07182232090231</v>
      </c>
      <c r="AU43">
        <f t="shared" si="23"/>
        <v>-55.855270082641653</v>
      </c>
      <c r="AW43">
        <v>40</v>
      </c>
      <c r="AX43">
        <f>IF(Z43&gt;0, (R43*SUMPRODUCT(K43:$K$98, X43:$X$98)-K43*$AZ$3)/Z43, 0)</f>
        <v>-19062214422084.469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1000000</v>
      </c>
      <c r="S44">
        <f t="shared" si="1"/>
        <v>-79659920861270.375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-10241.149440683637</v>
      </c>
      <c r="AC44">
        <f t="shared" si="2"/>
        <v>-9143.8834747882029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-4.1708968863344616E-4</v>
      </c>
      <c r="AI44">
        <f t="shared" si="25"/>
        <v>-4.1709112346469129E-4</v>
      </c>
      <c r="AJ44">
        <f t="shared" si="7"/>
        <v>-1097.2659658954344</v>
      </c>
      <c r="AK44">
        <f t="shared" si="22"/>
        <v>-716.88046084785469</v>
      </c>
      <c r="AL44">
        <f t="shared" si="26"/>
        <v>-1814.1468438344125</v>
      </c>
      <c r="AN44">
        <f t="shared" si="27"/>
        <v>0</v>
      </c>
      <c r="AO44">
        <f t="shared" si="27"/>
        <v>0</v>
      </c>
      <c r="AP44">
        <f t="shared" si="27"/>
        <v>-3.5217314661719955E-11</v>
      </c>
      <c r="AQ44">
        <f t="shared" si="27"/>
        <v>-1.0237286689155136E-5</v>
      </c>
      <c r="AR44">
        <f t="shared" si="27"/>
        <v>-1.02373219064698E-5</v>
      </c>
      <c r="AS44">
        <f t="shared" si="27"/>
        <v>-26.931920335715333</v>
      </c>
      <c r="AT44">
        <f t="shared" si="27"/>
        <v>-17.595522017334861</v>
      </c>
      <c r="AU44">
        <f t="shared" si="23"/>
        <v>-44.5274525903721</v>
      </c>
      <c r="AW44">
        <v>41</v>
      </c>
      <c r="AX44">
        <f>IF(Z44&gt;0, (R44*SUMPRODUCT(K44:$K$98, X44:$X$98)-K44*$AZ$3)/Z44, 0)</f>
        <v>-79659920861270.375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1000000</v>
      </c>
      <c r="S45">
        <f t="shared" si="1"/>
        <v>-338407023934131.19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-9143.8834747882029</v>
      </c>
      <c r="AC45">
        <f t="shared" si="2"/>
        <v>-8164.1816827997027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-8.9513302969621865E-5</v>
      </c>
      <c r="AI45">
        <f t="shared" si="25"/>
        <v>-8.9513604536267408E-5</v>
      </c>
      <c r="AJ45">
        <f t="shared" si="7"/>
        <v>-979.70179198850019</v>
      </c>
      <c r="AK45">
        <f t="shared" si="22"/>
        <v>-640.07184323517424</v>
      </c>
      <c r="AL45">
        <f t="shared" si="26"/>
        <v>-1619.7737247372788</v>
      </c>
      <c r="AN45">
        <f t="shared" si="27"/>
        <v>0</v>
      </c>
      <c r="AO45">
        <f t="shared" si="27"/>
        <v>0</v>
      </c>
      <c r="AP45">
        <f t="shared" si="27"/>
        <v>-6.6087708694257066E-12</v>
      </c>
      <c r="AQ45">
        <f t="shared" si="27"/>
        <v>-1.9616655815247117E-6</v>
      </c>
      <c r="AR45">
        <f t="shared" si="27"/>
        <v>-1.961672190295581E-6</v>
      </c>
      <c r="AS45">
        <f t="shared" si="27"/>
        <v>-21.469962807138739</v>
      </c>
      <c r="AT45">
        <f t="shared" si="27"/>
        <v>-14.027042494495342</v>
      </c>
      <c r="AU45">
        <f t="shared" si="23"/>
        <v>-35.497007263306273</v>
      </c>
      <c r="AW45">
        <v>42</v>
      </c>
      <c r="AX45">
        <f>IF(Z45&gt;0, (R45*SUMPRODUCT(K45:$K$98, X45:$X$98)-K45*$AZ$3)/Z45, 0)</f>
        <v>-338407023934131.19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1000000</v>
      </c>
      <c r="S46">
        <f t="shared" si="1"/>
        <v>-1463267691192056.8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-8164.1816827997027</v>
      </c>
      <c r="AC46">
        <f t="shared" si="2"/>
        <v>-7289.4479327740564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-1.8902455362870206E-5</v>
      </c>
      <c r="AI46">
        <f t="shared" si="25"/>
        <v>-1.8902517633157254E-5</v>
      </c>
      <c r="AJ46">
        <f t="shared" si="7"/>
        <v>-874.73375002564626</v>
      </c>
      <c r="AK46">
        <f t="shared" si="22"/>
        <v>-571.49271779597927</v>
      </c>
      <c r="AL46">
        <f t="shared" si="26"/>
        <v>-1446.2264867241431</v>
      </c>
      <c r="AN46">
        <f t="shared" si="27"/>
        <v>0</v>
      </c>
      <c r="AO46">
        <f t="shared" si="27"/>
        <v>0</v>
      </c>
      <c r="AP46">
        <f t="shared" si="27"/>
        <v>-1.2184290211892495E-12</v>
      </c>
      <c r="AQ46">
        <f t="shared" si="27"/>
        <v>-3.6986018978567775E-7</v>
      </c>
      <c r="AR46">
        <f t="shared" si="27"/>
        <v>-3.698614082146989E-7</v>
      </c>
      <c r="AS46">
        <f t="shared" si="27"/>
        <v>-17.115723041564557</v>
      </c>
      <c r="AT46">
        <f t="shared" si="27"/>
        <v>-11.182272408924669</v>
      </c>
      <c r="AU46">
        <f t="shared" si="23"/>
        <v>-28.297995820350636</v>
      </c>
      <c r="AW46">
        <v>43</v>
      </c>
      <c r="AX46">
        <f>IF(Z46&gt;0, (R46*SUMPRODUCT(K46:$K$98, X46:$X$98)-K46*$AZ$3)/Z46, 0)</f>
        <v>-1463267691192056.8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1000000</v>
      </c>
      <c r="S47">
        <f t="shared" si="1"/>
        <v>-6449032203674349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-7289.4479327740564</v>
      </c>
      <c r="AC47">
        <f t="shared" si="2"/>
        <v>-6508.4356545838154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-3.9225955148037648E-6</v>
      </c>
      <c r="AI47">
        <f t="shared" si="25"/>
        <v>-3.9226081299440077E-6</v>
      </c>
      <c r="AJ47">
        <f t="shared" si="7"/>
        <v>-781.01227819024098</v>
      </c>
      <c r="AK47">
        <f t="shared" si="22"/>
        <v>-510.261355294184</v>
      </c>
      <c r="AL47">
        <f t="shared" si="26"/>
        <v>-1291.2736374070332</v>
      </c>
      <c r="AN47">
        <f t="shared" si="27"/>
        <v>0</v>
      </c>
      <c r="AO47">
        <f t="shared" si="27"/>
        <v>0</v>
      </c>
      <c r="AP47">
        <f t="shared" si="27"/>
        <v>-2.2039078271251791E-13</v>
      </c>
      <c r="AQ47">
        <f t="shared" si="27"/>
        <v>-6.8529075309952647E-8</v>
      </c>
      <c r="AR47">
        <f t="shared" si="27"/>
        <v>-6.8529295700735351E-8</v>
      </c>
      <c r="AS47">
        <f t="shared" si="27"/>
        <v>-13.644549642731707</v>
      </c>
      <c r="AT47">
        <f t="shared" si="27"/>
        <v>-8.9144391035849555</v>
      </c>
      <c r="AU47">
        <f t="shared" si="23"/>
        <v>-22.558988814845961</v>
      </c>
      <c r="AW47">
        <v>44</v>
      </c>
      <c r="AX47">
        <f>IF(Z47&gt;0, (R47*SUMPRODUCT(K47:$K$98, X47:$X$98)-K47*$AZ$3)/Z47, 0)</f>
        <v>-6449032203674349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1000000</v>
      </c>
      <c r="S48">
        <f t="shared" si="1"/>
        <v>-2.899147490314916E+16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-6508.4356545838154</v>
      </c>
      <c r="AC48">
        <f t="shared" si="2"/>
        <v>-5811.1032630808286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-7.9867731247582917E-7</v>
      </c>
      <c r="AI48">
        <f t="shared" si="25"/>
        <v>-7.9867981799826404E-7</v>
      </c>
      <c r="AJ48">
        <f t="shared" si="7"/>
        <v>-697.33239150298687</v>
      </c>
      <c r="AK48">
        <f t="shared" si="22"/>
        <v>-455.59049582086715</v>
      </c>
      <c r="AL48">
        <f t="shared" si="26"/>
        <v>-1152.9228881225338</v>
      </c>
      <c r="AN48">
        <f t="shared" si="27"/>
        <v>0</v>
      </c>
      <c r="AO48">
        <f t="shared" si="27"/>
        <v>0</v>
      </c>
      <c r="AP48">
        <f t="shared" si="27"/>
        <v>-3.9082435291276116E-14</v>
      </c>
      <c r="AQ48">
        <f t="shared" si="27"/>
        <v>-1.2458181954225962E-8</v>
      </c>
      <c r="AR48">
        <f t="shared" si="27"/>
        <v>-1.2458221036661254E-8</v>
      </c>
      <c r="AS48">
        <f t="shared" si="27"/>
        <v>-10.877351441208816</v>
      </c>
      <c r="AT48">
        <f t="shared" si="27"/>
        <v>-7.1065362755301207</v>
      </c>
      <c r="AU48">
        <f t="shared" si="23"/>
        <v>-17.983887729197157</v>
      </c>
      <c r="AW48">
        <v>45</v>
      </c>
      <c r="AX48">
        <f>IF(Z48&gt;0, (R48*SUMPRODUCT(K48:$K$98, X48:$X$98)-K48*$AZ$3)/Z48, 0)</f>
        <v>-2.899147490314916E+16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1000000</v>
      </c>
      <c r="S49">
        <f t="shared" si="1"/>
        <v>-1.3311430550625888E+17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-5811.1032630808286</v>
      </c>
      <c r="AC49">
        <f t="shared" si="2"/>
        <v>-5188.4850563330028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-1.5945970996305328E-7</v>
      </c>
      <c r="AI49">
        <f t="shared" si="25"/>
        <v>-1.5946019718388921E-7</v>
      </c>
      <c r="AJ49">
        <f t="shared" si="7"/>
        <v>-622.61820674782575</v>
      </c>
      <c r="AK49">
        <f t="shared" si="22"/>
        <v>-406.77722841565804</v>
      </c>
      <c r="AL49">
        <f t="shared" si="26"/>
        <v>-1029.395435322944</v>
      </c>
      <c r="AN49">
        <f t="shared" si="27"/>
        <v>0</v>
      </c>
      <c r="AO49">
        <f t="shared" si="27"/>
        <v>0</v>
      </c>
      <c r="AP49">
        <f t="shared" si="27"/>
        <v>-6.7856452555093708E-15</v>
      </c>
      <c r="AQ49">
        <f t="shared" si="27"/>
        <v>-2.2208348751566324E-9</v>
      </c>
      <c r="AR49">
        <f t="shared" si="27"/>
        <v>-2.2208416608018878E-9</v>
      </c>
      <c r="AS49">
        <f t="shared" si="27"/>
        <v>-8.6713579735811148</v>
      </c>
      <c r="AT49">
        <f t="shared" si="27"/>
        <v>-5.6652872095049132</v>
      </c>
      <c r="AU49">
        <f t="shared" si="23"/>
        <v>-14.336645185306869</v>
      </c>
      <c r="AW49">
        <v>46</v>
      </c>
      <c r="AX49">
        <f>IF(Z49&gt;0, (R49*SUMPRODUCT(K49:$K$98, X49:$X$98)-K49*$AZ$3)/Z49, 0)</f>
        <v>-1.3311430550625888E+17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1000000</v>
      </c>
      <c r="S50">
        <f t="shared" si="1"/>
        <v>-6.2462586682105997E+17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-5188.4850563330028</v>
      </c>
      <c r="AC50">
        <f t="shared" si="2"/>
        <v>-4632.5759431563993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-3.1171329046731414E-8</v>
      </c>
      <c r="AI50">
        <f t="shared" si="25"/>
        <v>-3.1171421753745907E-8</v>
      </c>
      <c r="AJ50">
        <f t="shared" si="7"/>
        <v>-555.90911317660357</v>
      </c>
      <c r="AK50">
        <f t="shared" si="22"/>
        <v>-363.19395394331025</v>
      </c>
      <c r="AL50">
        <f t="shared" si="26"/>
        <v>-919.10306715108527</v>
      </c>
      <c r="AN50">
        <f t="shared" si="27"/>
        <v>0</v>
      </c>
      <c r="AO50">
        <f t="shared" si="27"/>
        <v>0</v>
      </c>
      <c r="AP50">
        <f t="shared" si="27"/>
        <v>-1.1528156716687736E-15</v>
      </c>
      <c r="AQ50">
        <f t="shared" si="27"/>
        <v>-3.8761680362037496E-10</v>
      </c>
      <c r="AR50">
        <f t="shared" si="27"/>
        <v>-3.8761795643604659E-10</v>
      </c>
      <c r="AS50">
        <f t="shared" si="27"/>
        <v>-6.9127534867027842</v>
      </c>
      <c r="AT50">
        <f t="shared" si="27"/>
        <v>-4.5163322779948523</v>
      </c>
      <c r="AU50">
        <f t="shared" si="23"/>
        <v>-11.429085765085254</v>
      </c>
      <c r="AW50">
        <v>47</v>
      </c>
      <c r="AX50">
        <f>IF(Z50&gt;0, (R50*SUMPRODUCT(K50:$K$98, X50:$X$98)-K50*$AZ$3)/Z50, 0)</f>
        <v>-6.2462586682105997E+17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1000000</v>
      </c>
      <c r="S51">
        <f t="shared" si="1"/>
        <v>-2.9957534492104177E+18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-4632.5759431563993</v>
      </c>
      <c r="AC51">
        <f t="shared" si="2"/>
        <v>-4136.2285206756942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-5.9616983074753673E-9</v>
      </c>
      <c r="AI51">
        <f t="shared" si="25"/>
        <v>-5.9617155661908745E-9</v>
      </c>
      <c r="AJ51">
        <f t="shared" si="7"/>
        <v>-496.34742248070506</v>
      </c>
      <c r="AK51">
        <f t="shared" si="22"/>
        <v>-324.28031602094796</v>
      </c>
      <c r="AL51">
        <f t="shared" si="26"/>
        <v>-820.62773850761482</v>
      </c>
      <c r="AN51">
        <f t="shared" si="27"/>
        <v>0</v>
      </c>
      <c r="AO51">
        <f t="shared" si="27"/>
        <v>0</v>
      </c>
      <c r="AP51">
        <f t="shared" si="27"/>
        <v>-1.9161862679366538E-16</v>
      </c>
      <c r="AQ51">
        <f t="shared" si="27"/>
        <v>-6.6191046638798606E-11</v>
      </c>
      <c r="AR51">
        <f t="shared" si="27"/>
        <v>-6.6191238257425402E-11</v>
      </c>
      <c r="AS51">
        <f t="shared" si="27"/>
        <v>-5.5108047566366336</v>
      </c>
      <c r="AT51">
        <f t="shared" si="27"/>
        <v>-3.6003924410050505</v>
      </c>
      <c r="AU51">
        <f t="shared" si="23"/>
        <v>-9.1111971977078774</v>
      </c>
      <c r="AW51">
        <v>48</v>
      </c>
      <c r="AX51">
        <f>IF(Z51&gt;0, (R51*SUMPRODUCT(K51:$K$98, X51:$X$98)-K51*$AZ$3)/Z51, 0)</f>
        <v>-2.9957534492104177E+18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1000000</v>
      </c>
      <c r="S52">
        <f t="shared" si="1"/>
        <v>-1.4700421884435065E+19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-4136.2285206756942</v>
      </c>
      <c r="AC52">
        <f t="shared" si="2"/>
        <v>-3693.0611791747838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-1.1156688264545206E-9</v>
      </c>
      <c r="AI52">
        <f t="shared" si="25"/>
        <v>-1.1156719667225417E-9</v>
      </c>
      <c r="AJ52">
        <f t="shared" si="7"/>
        <v>-443.16734150091042</v>
      </c>
      <c r="AK52">
        <f t="shared" si="22"/>
        <v>-289.5359964472986</v>
      </c>
      <c r="AL52">
        <f t="shared" si="26"/>
        <v>-732.70333794932469</v>
      </c>
      <c r="AN52">
        <f t="shared" si="27"/>
        <v>0</v>
      </c>
      <c r="AO52">
        <f t="shared" si="27"/>
        <v>0</v>
      </c>
      <c r="AP52">
        <f t="shared" si="27"/>
        <v>-3.1129915911239353E-17</v>
      </c>
      <c r="AQ52">
        <f t="shared" si="27"/>
        <v>-1.1059781050367189E-11</v>
      </c>
      <c r="AR52">
        <f t="shared" si="27"/>
        <v>-1.10598121802831E-11</v>
      </c>
      <c r="AS52">
        <f t="shared" si="27"/>
        <v>-4.3931798123725496</v>
      </c>
      <c r="AT52">
        <f t="shared" si="27"/>
        <v>-2.870210810750434</v>
      </c>
      <c r="AU52">
        <f t="shared" si="23"/>
        <v>-7.2633906231340433</v>
      </c>
      <c r="AW52">
        <v>49</v>
      </c>
      <c r="AX52">
        <f>IF(Z52&gt;0, (R52*SUMPRODUCT(K52:$K$98, X52:$X$98)-K52*$AZ$3)/Z52, 0)</f>
        <v>-1.4700421884435065E+19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1000000</v>
      </c>
      <c r="S53">
        <f t="shared" si="1"/>
        <v>-7.3876119154676056E+19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-3693.0611791747838</v>
      </c>
      <c r="AC53">
        <f t="shared" si="2"/>
        <v>-3297.3760528346379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-2.0407537142111815E-10</v>
      </c>
      <c r="AI53">
        <f t="shared" si="25"/>
        <v>-2.0407592934431623E-10</v>
      </c>
      <c r="AJ53">
        <f t="shared" si="7"/>
        <v>-395.68512634014587</v>
      </c>
      <c r="AK53">
        <f t="shared" si="22"/>
        <v>-258.51428254223487</v>
      </c>
      <c r="AL53">
        <f t="shared" si="26"/>
        <v>-654.19940888258475</v>
      </c>
      <c r="AN53">
        <f t="shared" si="27"/>
        <v>0</v>
      </c>
      <c r="AO53">
        <f t="shared" si="27"/>
        <v>0</v>
      </c>
      <c r="AP53">
        <f t="shared" si="27"/>
        <v>-4.9381880909196761E-18</v>
      </c>
      <c r="AQ53">
        <f t="shared" si="27"/>
        <v>-1.806274720735494E-12</v>
      </c>
      <c r="AR53">
        <f t="shared" si="27"/>
        <v>-1.8062796589235851E-12</v>
      </c>
      <c r="AS53">
        <f t="shared" si="27"/>
        <v>-3.5022160494045553</v>
      </c>
      <c r="AT53">
        <f t="shared" si="27"/>
        <v>-2.2881144856110311</v>
      </c>
      <c r="AU53">
        <f t="shared" si="23"/>
        <v>-5.7903305350173921</v>
      </c>
      <c r="AW53">
        <v>50</v>
      </c>
      <c r="AX53">
        <f>IF(Z53&gt;0, (R53*SUMPRODUCT(K53:$K$98, X53:$X$98)-K53*$AZ$3)/Z53, 0)</f>
        <v>-7.3876119154676056E+19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1000000</v>
      </c>
      <c r="S54">
        <f t="shared" si="1"/>
        <v>-3.8053704539920617E+20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-3297.3760528346379</v>
      </c>
      <c r="AC54">
        <f t="shared" si="2"/>
        <v>-2944.0857614594993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-3.6450857225300435E-11</v>
      </c>
      <c r="AI54">
        <f t="shared" si="25"/>
        <v>-3.645095393355122E-11</v>
      </c>
      <c r="AJ54">
        <f t="shared" si="7"/>
        <v>-353.29029137513862</v>
      </c>
      <c r="AK54">
        <f t="shared" si="22"/>
        <v>-230.81632369842467</v>
      </c>
      <c r="AL54">
        <f t="shared" si="26"/>
        <v>-584.10661507359976</v>
      </c>
      <c r="AN54">
        <f t="shared" si="27"/>
        <v>0</v>
      </c>
      <c r="AO54">
        <f t="shared" si="27"/>
        <v>0</v>
      </c>
      <c r="AP54">
        <f t="shared" si="27"/>
        <v>-7.6425574784200482E-19</v>
      </c>
      <c r="AQ54">
        <f t="shared" si="27"/>
        <v>-2.8805998374481679E-13</v>
      </c>
      <c r="AR54">
        <f t="shared" si="27"/>
        <v>-2.8806074800056468E-13</v>
      </c>
      <c r="AS54">
        <f t="shared" si="27"/>
        <v>-2.7919451924462999</v>
      </c>
      <c r="AT54">
        <f t="shared" si="27"/>
        <v>-1.8240708590649219</v>
      </c>
      <c r="AU54">
        <f t="shared" si="23"/>
        <v>-4.6160160515115098</v>
      </c>
      <c r="AW54">
        <v>51</v>
      </c>
      <c r="AX54">
        <f>IF(Z54&gt;0, (R54*SUMPRODUCT(K54:$K$98, X54:$X$98)-K54*$AZ$3)/Z54, 0)</f>
        <v>-3.8053704539920617E+20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1000000</v>
      </c>
      <c r="S55">
        <f t="shared" si="1"/>
        <v>-2.0106092514999741E+21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-2944.0857614594993</v>
      </c>
      <c r="AC55">
        <f t="shared" si="2"/>
        <v>-2628.6480013031246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-6.3519046695229152E-12</v>
      </c>
      <c r="AI55">
        <f t="shared" si="25"/>
        <v>-6.3519210118828203E-12</v>
      </c>
      <c r="AJ55">
        <f t="shared" si="7"/>
        <v>-315.43776015637468</v>
      </c>
      <c r="AK55">
        <f t="shared" si="22"/>
        <v>-206.08600330216498</v>
      </c>
      <c r="AL55">
        <f t="shared" si="26"/>
        <v>-521.523763458546</v>
      </c>
      <c r="AN55">
        <f t="shared" si="27"/>
        <v>0</v>
      </c>
      <c r="AO55">
        <f t="shared" si="27"/>
        <v>0</v>
      </c>
      <c r="AP55">
        <f t="shared" si="27"/>
        <v>-1.1531131733949493E-19</v>
      </c>
      <c r="AQ55">
        <f t="shared" si="27"/>
        <v>-4.4818893924525028E-14</v>
      </c>
      <c r="AR55">
        <f t="shared" si="27"/>
        <v>-4.4819009235842369E-14</v>
      </c>
      <c r="AS55">
        <f t="shared" si="27"/>
        <v>-2.2257216138762019</v>
      </c>
      <c r="AT55">
        <f t="shared" si="27"/>
        <v>-1.4541381210657864</v>
      </c>
      <c r="AU55">
        <f t="shared" si="23"/>
        <v>-3.679859734942033</v>
      </c>
      <c r="AW55">
        <v>52</v>
      </c>
      <c r="AX55">
        <f>IF(Z55&gt;0, (R55*SUMPRODUCT(K55:$K$98, X55:$X$98)-K55*$AZ$3)/Z55, 0)</f>
        <v>-2.0106092514999741E+21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1000000</v>
      </c>
      <c r="S56">
        <f t="shared" si="1"/>
        <v>-1.0905487744600388E+22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-2628.6480013031246</v>
      </c>
      <c r="AC56">
        <f t="shared" si="2"/>
        <v>-2347.0071440206466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-1.0791015000867691E-12</v>
      </c>
      <c r="AI56">
        <f t="shared" si="25"/>
        <v>-1.0791041902543239E-12</v>
      </c>
      <c r="AJ56">
        <f t="shared" si="7"/>
        <v>-281.64085728247801</v>
      </c>
      <c r="AK56">
        <f t="shared" si="22"/>
        <v>-184.00536009121873</v>
      </c>
      <c r="AL56">
        <f t="shared" si="26"/>
        <v>-465.64621737369782</v>
      </c>
      <c r="AN56">
        <f t="shared" si="27"/>
        <v>0</v>
      </c>
      <c r="AO56">
        <f t="shared" si="27"/>
        <v>0</v>
      </c>
      <c r="AP56">
        <f t="shared" si="27"/>
        <v>-1.694800060442053E-20</v>
      </c>
      <c r="AQ56">
        <f t="shared" si="27"/>
        <v>-6.7983173920820691E-15</v>
      </c>
      <c r="AR56">
        <f t="shared" si="27"/>
        <v>-6.7983343400826736E-15</v>
      </c>
      <c r="AS56">
        <f t="shared" si="27"/>
        <v>-1.774331643715088</v>
      </c>
      <c r="AT56">
        <f t="shared" si="27"/>
        <v>-1.1592300072271893</v>
      </c>
      <c r="AU56">
        <f t="shared" si="23"/>
        <v>-2.9335616509422842</v>
      </c>
      <c r="AW56">
        <v>53</v>
      </c>
      <c r="AX56">
        <f>IF(Z56&gt;0, (R56*SUMPRODUCT(K56:$K$98, X56:$X$98)-K56*$AZ$3)/Z56, 0)</f>
        <v>-1.0905487744600388E+22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1000000</v>
      </c>
      <c r="S57">
        <f t="shared" si="1"/>
        <v>-6.0777111894944943E+22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-2347.0071440206466</v>
      </c>
      <c r="AC57">
        <f t="shared" si="2"/>
        <v>-2095.5420928755771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-1.7858213786192545E-13</v>
      </c>
      <c r="AI57">
        <f t="shared" si="25"/>
        <v>-1.7858256885108148E-13</v>
      </c>
      <c r="AJ57">
        <f t="shared" si="7"/>
        <v>-251.46505114506954</v>
      </c>
      <c r="AK57">
        <f t="shared" si="22"/>
        <v>-164.29050008144529</v>
      </c>
      <c r="AL57">
        <f t="shared" si="26"/>
        <v>-415.75555122651497</v>
      </c>
      <c r="AN57">
        <f t="shared" si="27"/>
        <v>0</v>
      </c>
      <c r="AO57">
        <f t="shared" si="27"/>
        <v>0</v>
      </c>
      <c r="AP57">
        <f t="shared" si="27"/>
        <v>-2.4243061364800285E-21</v>
      </c>
      <c r="AQ57">
        <f t="shared" si="27"/>
        <v>-1.0045212661084779E-15</v>
      </c>
      <c r="AR57">
        <f t="shared" si="27"/>
        <v>-1.0045236904146146E-15</v>
      </c>
      <c r="AS57">
        <f t="shared" si="27"/>
        <v>-1.4144863231147058</v>
      </c>
      <c r="AT57">
        <f t="shared" si="27"/>
        <v>-0.92413106443494031</v>
      </c>
      <c r="AU57">
        <f t="shared" si="23"/>
        <v>-2.3386173875496472</v>
      </c>
      <c r="AW57">
        <v>54</v>
      </c>
      <c r="AX57">
        <f>IF(Z57&gt;0, (R57*SUMPRODUCT(K57:$K$98, X57:$X$98)-K57*$AZ$3)/Z57, 0)</f>
        <v>-6.0777111894944943E+22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1000000</v>
      </c>
      <c r="S58">
        <f t="shared" si="1"/>
        <v>-3.4830357822101403E+23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-2095.5420928755771</v>
      </c>
      <c r="AC58">
        <f t="shared" si="2"/>
        <v>-1871.0197257817651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-2.8762533794557295E-14</v>
      </c>
      <c r="AI58">
        <f t="shared" si="25"/>
        <v>-2.8762600942149322E-14</v>
      </c>
      <c r="AJ58">
        <f t="shared" si="7"/>
        <v>-224.52236709381191</v>
      </c>
      <c r="AK58">
        <f t="shared" si="22"/>
        <v>-146.68794650129041</v>
      </c>
      <c r="AL58">
        <f t="shared" si="26"/>
        <v>-371.21031359510232</v>
      </c>
      <c r="AN58">
        <f t="shared" si="27"/>
        <v>0</v>
      </c>
      <c r="AO58">
        <f t="shared" si="27"/>
        <v>0</v>
      </c>
      <c r="AP58">
        <f t="shared" si="27"/>
        <v>-3.372356960922379E-22</v>
      </c>
      <c r="AQ58">
        <f t="shared" si="27"/>
        <v>-1.4445422110656585E-16</v>
      </c>
      <c r="AR58">
        <f t="shared" si="27"/>
        <v>-1.4445455834226194E-16</v>
      </c>
      <c r="AS58">
        <f t="shared" si="27"/>
        <v>-1.127619836666697</v>
      </c>
      <c r="AT58">
        <f t="shared" si="27"/>
        <v>-0.73671162662224188</v>
      </c>
      <c r="AU58">
        <f t="shared" si="23"/>
        <v>-1.864331463288939</v>
      </c>
      <c r="AW58">
        <v>55</v>
      </c>
      <c r="AX58">
        <f>IF(Z58&gt;0, (R58*SUMPRODUCT(K58:$K$98, X58:$X$98)-K58*$AZ$3)/Z58, 0)</f>
        <v>-3.4830357822101403E+23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1000000</v>
      </c>
      <c r="S59">
        <f t="shared" si="1"/>
        <v>-2.0539545382906888E+24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-1871.0197257817651</v>
      </c>
      <c r="AC59">
        <f t="shared" si="2"/>
        <v>-1670.5533265908618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-4.5047541853082929E-15</v>
      </c>
      <c r="AI59">
        <f t="shared" si="25"/>
        <v>-4.5047643519970845E-15</v>
      </c>
      <c r="AJ59">
        <f t="shared" si="7"/>
        <v>-200.4663991909033</v>
      </c>
      <c r="AK59">
        <f t="shared" si="22"/>
        <v>-130.97138080472357</v>
      </c>
      <c r="AL59">
        <f t="shared" si="26"/>
        <v>-331.4377799956269</v>
      </c>
      <c r="AN59">
        <f t="shared" si="27"/>
        <v>0</v>
      </c>
      <c r="AO59">
        <f t="shared" si="27"/>
        <v>0</v>
      </c>
      <c r="AP59">
        <f t="shared" si="27"/>
        <v>-4.5589476160372824E-23</v>
      </c>
      <c r="AQ59">
        <f t="shared" si="27"/>
        <v>-2.0200223273692707E-17</v>
      </c>
      <c r="AR59">
        <f t="shared" si="27"/>
        <v>-2.0200268863168868E-17</v>
      </c>
      <c r="AS59">
        <f t="shared" si="27"/>
        <v>-0.89893162999577159</v>
      </c>
      <c r="AT59">
        <f t="shared" si="27"/>
        <v>-0.58730199826390439</v>
      </c>
      <c r="AU59">
        <f t="shared" si="23"/>
        <v>-1.4862336282596762</v>
      </c>
      <c r="AW59">
        <v>56</v>
      </c>
      <c r="AX59">
        <f>IF(Z59&gt;0, (R59*SUMPRODUCT(K59:$K$98, X59:$X$98)-K59*$AZ$3)/Z59, 0)</f>
        <v>-2.0539545382906888E+24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1000000</v>
      </c>
      <c r="S60">
        <f t="shared" si="1"/>
        <v>-1.2534218357539322E+25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-1670.5533265908618</v>
      </c>
      <c r="AC60">
        <f t="shared" si="2"/>
        <v>-1491.5654701704123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-6.8620227200245367E-16</v>
      </c>
      <c r="AI60">
        <f t="shared" si="25"/>
        <v>-6.8620375949595703E-16</v>
      </c>
      <c r="AJ60">
        <f t="shared" si="7"/>
        <v>-178.98785642044959</v>
      </c>
      <c r="AK60">
        <f t="shared" si="22"/>
        <v>-116.93873286136034</v>
      </c>
      <c r="AL60">
        <f t="shared" si="26"/>
        <v>-295.92658928180992</v>
      </c>
      <c r="AN60">
        <f t="shared" si="27"/>
        <v>0</v>
      </c>
      <c r="AO60">
        <f t="shared" si="27"/>
        <v>0</v>
      </c>
      <c r="AP60">
        <f t="shared" si="27"/>
        <v>-5.95555345747571E-24</v>
      </c>
      <c r="AQ60">
        <f t="shared" si="27"/>
        <v>-2.7473829661711645E-18</v>
      </c>
      <c r="AR60">
        <f t="shared" si="27"/>
        <v>-2.747388921724622E-18</v>
      </c>
      <c r="AS60">
        <f t="shared" si="27"/>
        <v>-0.7166227917695891</v>
      </c>
      <c r="AT60">
        <f t="shared" si="27"/>
        <v>-0.46819355728946466</v>
      </c>
      <c r="AU60">
        <f t="shared" si="23"/>
        <v>-1.1848163490590538</v>
      </c>
      <c r="AW60">
        <v>57</v>
      </c>
      <c r="AX60">
        <f>IF(Z60&gt;0, (R60*SUMPRODUCT(K60:$K$98, X60:$X$98)-K60*$AZ$3)/Z60, 0)</f>
        <v>-1.2534218357539322E+25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1000000</v>
      </c>
      <c r="S61">
        <f t="shared" si="1"/>
        <v>-7.9235457916626552E+25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-1491.5654701704123</v>
      </c>
      <c r="AC61">
        <f t="shared" si="2"/>
        <v>-1331.7548840807253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-1.0100192331149869E-16</v>
      </c>
      <c r="AI61">
        <f t="shared" si="25"/>
        <v>-1.0100213340602567E-16</v>
      </c>
      <c r="AJ61">
        <f t="shared" si="7"/>
        <v>-159.81058608968692</v>
      </c>
      <c r="AK61">
        <f t="shared" si="22"/>
        <v>-104.40958291192887</v>
      </c>
      <c r="AL61">
        <f t="shared" si="26"/>
        <v>-264.22016900161577</v>
      </c>
      <c r="AN61">
        <f t="shared" si="27"/>
        <v>0</v>
      </c>
      <c r="AO61">
        <f t="shared" si="27"/>
        <v>0</v>
      </c>
      <c r="AP61">
        <f t="shared" si="27"/>
        <v>-7.5104120724135223E-25</v>
      </c>
      <c r="AQ61">
        <f t="shared" si="27"/>
        <v>-3.6105941219933129E-19</v>
      </c>
      <c r="AR61">
        <f t="shared" si="27"/>
        <v>-3.6106016324053853E-19</v>
      </c>
      <c r="AS61">
        <f t="shared" si="27"/>
        <v>-0.57128730211223544</v>
      </c>
      <c r="AT61">
        <f t="shared" si="27"/>
        <v>-0.37324103737999409</v>
      </c>
      <c r="AU61">
        <f t="shared" si="23"/>
        <v>-0.94452833949222947</v>
      </c>
      <c r="AW61">
        <v>58</v>
      </c>
      <c r="AX61">
        <f>IF(Z61&gt;0, (R61*SUMPRODUCT(K61:$K$98, X61:$X$98)-K61*$AZ$3)/Z61, 0)</f>
        <v>-7.9235457916626552E+25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1000000</v>
      </c>
      <c r="S62">
        <f t="shared" si="1"/>
        <v>-5.1940887520744922E+26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-1331.7548840807253</v>
      </c>
      <c r="AC62">
        <f t="shared" si="2"/>
        <v>-1189.0668607863615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-1.4350217104663651E-17</v>
      </c>
      <c r="AI62">
        <f t="shared" si="25"/>
        <v>-1.4350245720531552E-17</v>
      </c>
      <c r="AJ62">
        <f t="shared" si="7"/>
        <v>-142.6880232943638</v>
      </c>
      <c r="AK62">
        <f t="shared" si="22"/>
        <v>-93.22284188565078</v>
      </c>
      <c r="AL62">
        <f t="shared" si="26"/>
        <v>-235.91086518001458</v>
      </c>
      <c r="AN62">
        <f t="shared" si="27"/>
        <v>0</v>
      </c>
      <c r="AO62">
        <f t="shared" si="27"/>
        <v>0</v>
      </c>
      <c r="AP62">
        <f t="shared" si="27"/>
        <v>-9.1335145847410695E-26</v>
      </c>
      <c r="AQ62">
        <f t="shared" si="27"/>
        <v>-4.5802530844274187E-20</v>
      </c>
      <c r="AR62">
        <f t="shared" si="27"/>
        <v>-4.5802622179420032E-20</v>
      </c>
      <c r="AS62">
        <f t="shared" si="27"/>
        <v>-0.45542673956651569</v>
      </c>
      <c r="AT62">
        <f t="shared" si="27"/>
        <v>-0.29754546985012281</v>
      </c>
      <c r="AU62">
        <f t="shared" si="23"/>
        <v>-0.75297220941663856</v>
      </c>
      <c r="AW62">
        <v>59</v>
      </c>
      <c r="AX62">
        <f>IF(Z62&gt;0, (R62*SUMPRODUCT(K62:$K$98, X62:$X$98)-K62*$AZ$3)/Z62, 0)</f>
        <v>-5.1940887520744922E+26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1000000</v>
      </c>
      <c r="S63">
        <f t="shared" si="1"/>
        <v>-3.5344956097807732E+27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-1189.0668607863615</v>
      </c>
      <c r="AC63">
        <f t="shared" si="2"/>
        <v>-1061.6668399878229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-1.9660037971631727E-18</v>
      </c>
      <c r="AI63">
        <f t="shared" si="25"/>
        <v>-1.9660075518249305E-18</v>
      </c>
      <c r="AJ63">
        <f t="shared" si="7"/>
        <v>-127.40002079853866</v>
      </c>
      <c r="AK63">
        <f t="shared" si="22"/>
        <v>-83.234680255045319</v>
      </c>
      <c r="AL63">
        <f t="shared" si="26"/>
        <v>-210.63470105358397</v>
      </c>
      <c r="AN63">
        <f t="shared" si="27"/>
        <v>0</v>
      </c>
      <c r="AO63">
        <f t="shared" si="27"/>
        <v>0</v>
      </c>
      <c r="AP63">
        <f t="shared" si="27"/>
        <v>-1.0700000572298988E-26</v>
      </c>
      <c r="AQ63">
        <f t="shared" si="27"/>
        <v>-5.6026995534258366E-21</v>
      </c>
      <c r="AR63">
        <f t="shared" si="27"/>
        <v>-5.6027102534264085E-21</v>
      </c>
      <c r="AS63">
        <f t="shared" si="27"/>
        <v>-0.3630634084554481</v>
      </c>
      <c r="AT63">
        <f t="shared" si="27"/>
        <v>-0.2372014268575596</v>
      </c>
      <c r="AU63">
        <f t="shared" si="23"/>
        <v>-0.60026483531300767</v>
      </c>
      <c r="AW63">
        <v>60</v>
      </c>
      <c r="AX63">
        <f>IF(Z63&gt;0, (R63*SUMPRODUCT(K63:$K$98, X63:$X$98)-K63*$AZ$3)/Z63, 0)</f>
        <v>-3.5344956097807732E+27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1000000</v>
      </c>
      <c r="S64">
        <f t="shared" si="1"/>
        <v>-2.4994490143827295E+28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-1061.6668399878229</v>
      </c>
      <c r="AC64">
        <f t="shared" si="2"/>
        <v>-947.916821417699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-2.5944417991784077E-19</v>
      </c>
      <c r="AI64">
        <f t="shared" si="25"/>
        <v>-2.5944465398073222E-19</v>
      </c>
      <c r="AJ64">
        <f t="shared" si="7"/>
        <v>-113.75001857012387</v>
      </c>
      <c r="AK64">
        <f t="shared" si="22"/>
        <v>-74.31667879914761</v>
      </c>
      <c r="AL64">
        <f t="shared" si="26"/>
        <v>-188.06669736927148</v>
      </c>
      <c r="AN64">
        <f t="shared" si="27"/>
        <v>0</v>
      </c>
      <c r="AO64">
        <f t="shared" si="27"/>
        <v>0</v>
      </c>
      <c r="AP64">
        <f t="shared" si="27"/>
        <v>-1.2062322065699665E-27</v>
      </c>
      <c r="AQ64">
        <f t="shared" si="27"/>
        <v>-6.6014432108697396E-22</v>
      </c>
      <c r="AR64">
        <f t="shared" si="27"/>
        <v>-6.6014552731918052E-22</v>
      </c>
      <c r="AS64">
        <f t="shared" si="27"/>
        <v>-0.28943192638348875</v>
      </c>
      <c r="AT64">
        <f t="shared" si="27"/>
        <v>-0.18909552523721271</v>
      </c>
      <c r="AU64">
        <f t="shared" si="23"/>
        <v>-0.47852745162070148</v>
      </c>
      <c r="AW64">
        <v>61</v>
      </c>
      <c r="AX64">
        <f>IF(Z64&gt;0, (R64*SUMPRODUCT(K64:$K$98, X64:$X$98)-K64*$AZ$3)/Z64, 0)</f>
        <v>-2.4994490143827295E+28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1000000</v>
      </c>
      <c r="S65">
        <f t="shared" si="1"/>
        <v>-1.8392370614683504E+29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-947.916821417699</v>
      </c>
      <c r="AC65">
        <f t="shared" si="2"/>
        <v>-846.35430483723121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-3.2944121311041033E-20</v>
      </c>
      <c r="AI65">
        <f t="shared" si="25"/>
        <v>-3.2944178831787177E-20</v>
      </c>
      <c r="AJ65">
        <f t="shared" si="7"/>
        <v>-101.56251658046779</v>
      </c>
      <c r="AK65">
        <f t="shared" si="22"/>
        <v>-66.354177499238929</v>
      </c>
      <c r="AL65">
        <f t="shared" si="26"/>
        <v>-167.9166940797067</v>
      </c>
      <c r="AN65">
        <f t="shared" si="27"/>
        <v>0</v>
      </c>
      <c r="AO65">
        <f t="shared" si="27"/>
        <v>0</v>
      </c>
      <c r="AP65">
        <f t="shared" si="27"/>
        <v>-1.306776895173756E-28</v>
      </c>
      <c r="AQ65">
        <f t="shared" si="27"/>
        <v>-7.4843633731771875E-23</v>
      </c>
      <c r="AR65">
        <f t="shared" si="27"/>
        <v>-7.4843764409461402E-23</v>
      </c>
      <c r="AS65">
        <f t="shared" si="27"/>
        <v>-0.23073335968071498</v>
      </c>
      <c r="AT65">
        <f t="shared" si="27"/>
        <v>-0.15074579499140042</v>
      </c>
      <c r="AU65">
        <f t="shared" si="23"/>
        <v>-0.38147915467211535</v>
      </c>
      <c r="AW65">
        <v>62</v>
      </c>
      <c r="AX65">
        <f>IF(Z65&gt;0, (R65*SUMPRODUCT(K65:$K$98, X65:$X$98)-K65*$AZ$3)/Z65, 0)</f>
        <v>-1.8392370614683504E+29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1000000</v>
      </c>
      <c r="S66">
        <f t="shared" si="1"/>
        <v>-1.4106619219039165E+30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-846.35430483723121</v>
      </c>
      <c r="AC66">
        <f t="shared" si="2"/>
        <v>-755.67348646181347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-4.0199559287889673E-21</v>
      </c>
      <c r="AI66">
        <f t="shared" si="25"/>
        <v>-4.0199626248785368E-21</v>
      </c>
      <c r="AJ66">
        <f t="shared" si="7"/>
        <v>-90.680818375417743</v>
      </c>
      <c r="AK66">
        <f t="shared" si="22"/>
        <v>-59.244801338606187</v>
      </c>
      <c r="AL66">
        <f t="shared" si="26"/>
        <v>-149.92561971402392</v>
      </c>
      <c r="AN66">
        <f t="shared" si="27"/>
        <v>0</v>
      </c>
      <c r="AO66">
        <f t="shared" si="27"/>
        <v>0</v>
      </c>
      <c r="AP66">
        <f t="shared" si="27"/>
        <v>-1.3582514204571926E-29</v>
      </c>
      <c r="AQ66">
        <f t="shared" si="27"/>
        <v>-8.1541783366486615E-24</v>
      </c>
      <c r="AR66">
        <f t="shared" si="27"/>
        <v>-8.1541919191628667E-24</v>
      </c>
      <c r="AS66">
        <f t="shared" si="27"/>
        <v>-0.18393922168424359</v>
      </c>
      <c r="AT66">
        <f t="shared" si="27"/>
        <v>-0.12017362483370567</v>
      </c>
      <c r="AU66">
        <f t="shared" si="23"/>
        <v>-0.30411284651794923</v>
      </c>
      <c r="AW66">
        <v>63</v>
      </c>
      <c r="AX66">
        <f>IF(Z66&gt;0, (R66*SUMPRODUCT(K66:$K$98, X66:$X$98)-K66*$AZ$3)/Z66, 0)</f>
        <v>-1.4106619219039165E+30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-1.1297395757342591E+31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-755.67348646181347</v>
      </c>
      <c r="AC67">
        <f t="shared" ref="AC67:AC69" si="30">S67*Z67</f>
        <v>-674.70847005519045</v>
      </c>
      <c r="AE67">
        <f t="shared" ref="AE67:AE69" si="31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2">-X67*R67</f>
        <v>-4.7060781582940636E-22</v>
      </c>
      <c r="AI67">
        <f t="shared" ref="AI67:AI69" si="33">SUM(AE67:AH67)</f>
        <v>-4.7060856236038188E-22</v>
      </c>
      <c r="AJ67">
        <f t="shared" ref="AJ67:AJ69" si="34">AB67-AC67</f>
        <v>-80.965016406623022</v>
      </c>
      <c r="AK67">
        <f t="shared" si="22"/>
        <v>-52.897144052326951</v>
      </c>
      <c r="AL67">
        <f t="shared" si="26"/>
        <v>-133.86216045894997</v>
      </c>
      <c r="AN67">
        <f t="shared" si="27"/>
        <v>0</v>
      </c>
      <c r="AO67">
        <f t="shared" si="27"/>
        <v>0</v>
      </c>
      <c r="AP67">
        <f t="shared" si="27"/>
        <v>-1.3520374565903369E-30</v>
      </c>
      <c r="AQ67">
        <f t="shared" si="27"/>
        <v>-8.5231479365321644E-25</v>
      </c>
      <c r="AR67">
        <f t="shared" si="27"/>
        <v>-8.5231614569067297E-25</v>
      </c>
      <c r="AS67">
        <f t="shared" si="27"/>
        <v>-0.14663522136817894</v>
      </c>
      <c r="AT67">
        <f t="shared" si="27"/>
        <v>-9.580167796054341E-2</v>
      </c>
      <c r="AU67">
        <f t="shared" si="23"/>
        <v>-0.24243689932872234</v>
      </c>
      <c r="AW67">
        <v>64</v>
      </c>
      <c r="AX67">
        <f>IF(Z67&gt;0, (R67*SUMPRODUCT(K67:$K$98, X67:$X$98)-K67*$AZ$3)/Z67, 0)</f>
        <v>-1.1297395757342591E+31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8"/>
        <v>1000000</v>
      </c>
      <c r="S68">
        <f t="shared" si="29"/>
        <v>-9.4656826862773336E+31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-674.70847005519045</v>
      </c>
      <c r="AC68">
        <f t="shared" si="30"/>
        <v>-602.4182768349915</v>
      </c>
      <c r="AE68">
        <f t="shared" si="31"/>
        <v>0</v>
      </c>
      <c r="AF68">
        <f t="shared" si="24"/>
        <v>0</v>
      </c>
      <c r="AG68">
        <f t="shared" si="24"/>
        <v>-7.9552935694265107E-29</v>
      </c>
      <c r="AH68">
        <f t="shared" si="32"/>
        <v>-5.2761018406521949E-23</v>
      </c>
      <c r="AI68">
        <f t="shared" si="33"/>
        <v>-5.2761097959457645E-23</v>
      </c>
      <c r="AJ68">
        <f t="shared" si="34"/>
        <v>-72.290193220198944</v>
      </c>
      <c r="AK68">
        <f t="shared" si="22"/>
        <v>-47.229592903863335</v>
      </c>
      <c r="AL68">
        <f t="shared" si="26"/>
        <v>-119.51978612406228</v>
      </c>
      <c r="AN68">
        <f t="shared" si="27"/>
        <v>0</v>
      </c>
      <c r="AO68">
        <f t="shared" si="27"/>
        <v>0</v>
      </c>
      <c r="AP68">
        <f t="shared" si="27"/>
        <v>-1.2864090272898712E-31</v>
      </c>
      <c r="AQ68">
        <f t="shared" si="27"/>
        <v>-8.5317090783426281E-26</v>
      </c>
      <c r="AR68">
        <f t="shared" si="27"/>
        <v>-8.5317219424329009E-26</v>
      </c>
      <c r="AS68">
        <f t="shared" si="27"/>
        <v>-0.1168967007080505</v>
      </c>
      <c r="AT68">
        <f t="shared" si="27"/>
        <v>-7.6372511129259704E-2</v>
      </c>
      <c r="AU68">
        <f t="shared" si="23"/>
        <v>-0.19326921183731022</v>
      </c>
      <c r="AW68">
        <v>65</v>
      </c>
      <c r="AX68">
        <f>IF(Z68&gt;0, (R68*SUMPRODUCT(K68:$K$98, X68:$X$98)-K68*$AZ$3)/Z68, 0)</f>
        <v>-9.4656826862773336E+31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-602.4182768349915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-6.3642348555412083E-24</v>
      </c>
      <c r="AI69">
        <f t="shared" si="33"/>
        <v>-6.3642348555412083E-24</v>
      </c>
      <c r="AJ69">
        <f t="shared" si="34"/>
        <v>-602.4182768349915</v>
      </c>
      <c r="AK69">
        <f t="shared" si="22"/>
        <v>-42.16927937844941</v>
      </c>
      <c r="AL69">
        <f t="shared" si="26"/>
        <v>-644.58755621344096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-9.1886359092133643E-27</v>
      </c>
      <c r="AR69">
        <f t="shared" si="27"/>
        <v>-9.1886359092133643E-27</v>
      </c>
      <c r="AS69">
        <f t="shared" si="27"/>
        <v>-0.86976711836347143</v>
      </c>
      <c r="AT69">
        <f t="shared" si="27"/>
        <v>-6.0883698285443003E-2</v>
      </c>
      <c r="AU69">
        <f t="shared" si="23"/>
        <v>-0.93065081664891447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606821.49258488102</v>
      </c>
      <c r="AO71" s="8">
        <f t="shared" si="47"/>
        <v>-60682.149258488105</v>
      </c>
      <c r="AP71" s="8">
        <f t="shared" si="47"/>
        <v>-177.44257071697703</v>
      </c>
      <c r="AQ71" s="8">
        <f t="shared" si="47"/>
        <v>-372542.02529243537</v>
      </c>
      <c r="AR71" s="8">
        <f t="shared" si="47"/>
        <v>173419.8754632404</v>
      </c>
      <c r="AS71" s="8">
        <f t="shared" si="47"/>
        <v>-1279.5843673891836</v>
      </c>
      <c r="AT71" s="8">
        <f t="shared" si="47"/>
        <v>-2772.9717850554011</v>
      </c>
      <c r="AU71" s="8">
        <f t="shared" si="47"/>
        <v>169367.31931079578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9775-1301-4EAD-AA1A-7B05197744A1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133249.09055753276</v>
      </c>
      <c r="K3">
        <v>1</v>
      </c>
      <c r="L3" s="2">
        <v>0</v>
      </c>
      <c r="O3">
        <f>$C$3</f>
        <v>133249.09055753276</v>
      </c>
      <c r="P3">
        <f>O3*C5</f>
        <v>13324.909055753276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133249.09055753276</v>
      </c>
      <c r="AF3">
        <f t="shared" ref="AF3:AG34" si="4">-$Z3*P3</f>
        <v>-13324.909055753276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119824.18150177949</v>
      </c>
      <c r="AJ3">
        <f t="shared" ref="AJ3:AJ66" si="7">AB3-AC3</f>
        <v>0</v>
      </c>
      <c r="AL3">
        <f t="shared" ref="AL3:AL34" si="8">SUM(AI3:AK3)</f>
        <v>119824.18150177949</v>
      </c>
      <c r="AN3">
        <f t="shared" ref="AN3:AU34" si="9">AE3*$K3</f>
        <v>133249.09055753276</v>
      </c>
      <c r="AO3">
        <f t="shared" si="9"/>
        <v>-13324.909055753276</v>
      </c>
      <c r="AP3">
        <f t="shared" si="9"/>
        <v>-100</v>
      </c>
      <c r="AQ3">
        <f t="shared" si="9"/>
        <v>0</v>
      </c>
      <c r="AR3">
        <f t="shared" si="9"/>
        <v>119824.18150177949</v>
      </c>
      <c r="AS3">
        <f t="shared" si="9"/>
        <v>0</v>
      </c>
      <c r="AT3">
        <f t="shared" si="9"/>
        <v>0</v>
      </c>
      <c r="AU3">
        <f t="shared" si="9"/>
        <v>119824.18150177949</v>
      </c>
      <c r="AW3">
        <v>0</v>
      </c>
      <c r="AX3">
        <f>IF(Z3&gt;0, (R3*SUMPRODUCT(K3:$K$98, X3:$X$98)-K3*$AZ$3)/Z3, 0)</f>
        <v>0</v>
      </c>
      <c r="AZ3">
        <f>C6*SUMPRODUCT(X4:X98, K4:K98)/1</f>
        <v>68461.627596770151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1.0468929999999999E-3</v>
      </c>
      <c r="R4">
        <f t="shared" si="0"/>
        <v>2000000</v>
      </c>
      <c r="S4">
        <f t="shared" si="1"/>
        <v>4643.5073788913624</v>
      </c>
      <c r="U4">
        <f t="shared" ref="U4:U67" si="13">M4</f>
        <v>1.0468929999999999E-3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1.0468929999999999E-3</v>
      </c>
      <c r="Y4">
        <f t="shared" ref="Y4:Y67" si="17">V4*W4</f>
        <v>0.01</v>
      </c>
      <c r="Z4">
        <f t="shared" ref="Z4:Z67" si="18">MAX(0, W4-X4-Y4)</f>
        <v>0.98895310699999994</v>
      </c>
      <c r="AB4">
        <f t="shared" ref="AB4:AB67" si="19">AC3</f>
        <v>0</v>
      </c>
      <c r="AC4">
        <f t="shared" si="2"/>
        <v>4592.2110497320391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-2093.7859999999996</v>
      </c>
      <c r="AI4">
        <f t="shared" si="6"/>
        <v>-2093.7859999999996</v>
      </c>
      <c r="AJ4">
        <f t="shared" si="7"/>
        <v>-4592.2110497320391</v>
      </c>
      <c r="AK4">
        <f>G4*SUM(AB4, AE4:AF4)</f>
        <v>0</v>
      </c>
      <c r="AL4">
        <f t="shared" si="8"/>
        <v>-6685.9970497320392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-1953.3407967161111</v>
      </c>
      <c r="AR4">
        <f t="shared" si="9"/>
        <v>-1953.3407967161111</v>
      </c>
      <c r="AS4">
        <f t="shared" si="9"/>
        <v>-4284.1786078291252</v>
      </c>
      <c r="AT4">
        <f t="shared" si="9"/>
        <v>0</v>
      </c>
      <c r="AU4">
        <f t="shared" si="9"/>
        <v>-6237.5194045452363</v>
      </c>
      <c r="AW4">
        <v>1</v>
      </c>
      <c r="AX4">
        <f>IF(Z4&gt;0, (R4*SUMPRODUCT(K4:$K$98, X4:$X$98)-K4*$AZ$3)/Z4, 0)</f>
        <v>4643.5073788913624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1.057716E-3</v>
      </c>
      <c r="Q5" s="4">
        <f t="shared" ref="Q5:Q68" si="21">$C$8</f>
        <v>12.5</v>
      </c>
      <c r="R5">
        <f t="shared" si="0"/>
        <v>2000000</v>
      </c>
      <c r="S5">
        <f t="shared" si="1"/>
        <v>8145.2527970753827</v>
      </c>
      <c r="U5">
        <f t="shared" si="13"/>
        <v>1.057716E-3</v>
      </c>
      <c r="V5">
        <f t="shared" si="14"/>
        <v>0.01</v>
      </c>
      <c r="W5">
        <f t="shared" si="15"/>
        <v>0.98895310699999994</v>
      </c>
      <c r="X5">
        <f t="shared" si="16"/>
        <v>1.0460315245236118E-3</v>
      </c>
      <c r="Y5">
        <f t="shared" si="17"/>
        <v>9.8895310699999989E-3</v>
      </c>
      <c r="Z5">
        <f t="shared" si="18"/>
        <v>0.97801754440547628</v>
      </c>
      <c r="AB5">
        <f t="shared" si="19"/>
        <v>4592.2110497320391</v>
      </c>
      <c r="AC5">
        <f t="shared" si="2"/>
        <v>7966.2001391575031</v>
      </c>
      <c r="AE5">
        <f t="shared" si="3"/>
        <v>0</v>
      </c>
      <c r="AF5">
        <f t="shared" si="4"/>
        <v>0</v>
      </c>
      <c r="AG5">
        <f t="shared" si="4"/>
        <v>-12.225219305068453</v>
      </c>
      <c r="AH5">
        <f t="shared" si="5"/>
        <v>-2092.0630490472236</v>
      </c>
      <c r="AI5">
        <f t="shared" si="6"/>
        <v>-2104.2882683522921</v>
      </c>
      <c r="AJ5">
        <f t="shared" si="7"/>
        <v>-3373.989089425464</v>
      </c>
      <c r="AK5">
        <f>G5*SUM(AB5, AE5:AF5)</f>
        <v>188.2806530390136</v>
      </c>
      <c r="AL5">
        <f t="shared" si="8"/>
        <v>-5289.9967047387427</v>
      </c>
      <c r="AN5">
        <f t="shared" si="9"/>
        <v>0</v>
      </c>
      <c r="AO5">
        <f t="shared" si="9"/>
        <v>0</v>
      </c>
      <c r="AP5">
        <f t="shared" si="9"/>
        <v>-10.453883045566785</v>
      </c>
      <c r="AQ5">
        <f t="shared" si="9"/>
        <v>-1788.9398867163363</v>
      </c>
      <c r="AR5">
        <f t="shared" si="9"/>
        <v>-1799.3937697619031</v>
      </c>
      <c r="AS5">
        <f t="shared" si="9"/>
        <v>-2885.125121906734</v>
      </c>
      <c r="AT5">
        <f t="shared" si="9"/>
        <v>161.00029598624576</v>
      </c>
      <c r="AU5">
        <f t="shared" si="9"/>
        <v>-4523.5185956823916</v>
      </c>
      <c r="AW5">
        <v>2</v>
      </c>
      <c r="AX5">
        <f>IF(Z5&gt;0, (R5*SUMPRODUCT(K5:$K$98, X5:$X$98)-K5*$AZ$3)/Z5, 0)</f>
        <v>8145.2527970753827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1.0712440000000001E-3</v>
      </c>
      <c r="Q6" s="4">
        <f t="shared" si="21"/>
        <v>12.5</v>
      </c>
      <c r="R6">
        <f t="shared" si="0"/>
        <v>2000000</v>
      </c>
      <c r="S6">
        <f t="shared" si="1"/>
        <v>12311.298473160905</v>
      </c>
      <c r="U6">
        <f t="shared" si="13"/>
        <v>1.0712440000000001E-3</v>
      </c>
      <c r="V6">
        <f t="shared" si="14"/>
        <v>0.01</v>
      </c>
      <c r="W6">
        <f t="shared" si="15"/>
        <v>0.97801754440547628</v>
      </c>
      <c r="X6">
        <f t="shared" si="16"/>
        <v>1.0476954263391001E-3</v>
      </c>
      <c r="Y6">
        <f t="shared" si="17"/>
        <v>9.7801754440547638E-3</v>
      </c>
      <c r="Z6">
        <f t="shared" si="18"/>
        <v>0.96718967353508245</v>
      </c>
      <c r="AB6">
        <f t="shared" si="19"/>
        <v>7966.2001391575031</v>
      </c>
      <c r="AC6">
        <f t="shared" si="2"/>
        <v>11907.360751049455</v>
      </c>
      <c r="AE6">
        <f t="shared" si="3"/>
        <v>0</v>
      </c>
      <c r="AF6">
        <f t="shared" si="4"/>
        <v>0</v>
      </c>
      <c r="AG6">
        <f t="shared" si="4"/>
        <v>-12.089870919188531</v>
      </c>
      <c r="AH6">
        <f t="shared" si="5"/>
        <v>-2095.3908526782002</v>
      </c>
      <c r="AI6">
        <f t="shared" si="6"/>
        <v>-2107.4807235973885</v>
      </c>
      <c r="AJ6">
        <f t="shared" si="7"/>
        <v>-3941.1606118919517</v>
      </c>
      <c r="AK6">
        <f>G6*SUM(AB6, AE6:AF6)</f>
        <v>466.02270814071397</v>
      </c>
      <c r="AL6">
        <f t="shared" si="8"/>
        <v>-5582.6186273486264</v>
      </c>
      <c r="AN6">
        <f t="shared" si="9"/>
        <v>0</v>
      </c>
      <c r="AO6">
        <f t="shared" si="9"/>
        <v>0</v>
      </c>
      <c r="AP6">
        <f t="shared" si="9"/>
        <v>-9.3262476821126317</v>
      </c>
      <c r="AQ6">
        <f t="shared" si="9"/>
        <v>-1616.4055194248294</v>
      </c>
      <c r="AR6">
        <f t="shared" si="9"/>
        <v>-1625.7317671069418</v>
      </c>
      <c r="AS6">
        <f t="shared" si="9"/>
        <v>-3040.2508237828224</v>
      </c>
      <c r="AT6">
        <f t="shared" si="9"/>
        <v>359.49459102255696</v>
      </c>
      <c r="AU6">
        <f t="shared" si="9"/>
        <v>-4306.4879998672077</v>
      </c>
      <c r="AW6">
        <v>3</v>
      </c>
      <c r="AX6">
        <f>IF(Z6&gt;0, (R6*SUMPRODUCT(K6:$K$98, X6:$X$98)-K6*$AZ$3)/Z6, 0)</f>
        <v>12311.298473160905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1.0856730000000001E-3</v>
      </c>
      <c r="Q7" s="4">
        <f t="shared" si="21"/>
        <v>12.5</v>
      </c>
      <c r="R7">
        <f t="shared" si="0"/>
        <v>2000000</v>
      </c>
      <c r="S7">
        <f t="shared" si="1"/>
        <v>15737.83482652909</v>
      </c>
      <c r="U7">
        <f t="shared" si="13"/>
        <v>1.0856730000000001E-3</v>
      </c>
      <c r="V7">
        <f t="shared" si="14"/>
        <v>0.01</v>
      </c>
      <c r="W7">
        <f t="shared" si="15"/>
        <v>0.96718967353508245</v>
      </c>
      <c r="X7">
        <f t="shared" si="16"/>
        <v>1.0500517144358538E-3</v>
      </c>
      <c r="Y7">
        <f t="shared" si="17"/>
        <v>9.6718967353508246E-3</v>
      </c>
      <c r="Z7">
        <f t="shared" si="18"/>
        <v>0.95646772508529576</v>
      </c>
      <c r="AB7">
        <f t="shared" si="19"/>
        <v>11907.360751049455</v>
      </c>
      <c r="AC7">
        <f t="shared" si="2"/>
        <v>15052.731074298419</v>
      </c>
      <c r="AE7">
        <f t="shared" si="3"/>
        <v>0</v>
      </c>
      <c r="AF7">
        <f t="shared" si="4"/>
        <v>0</v>
      </c>
      <c r="AG7">
        <f t="shared" si="4"/>
        <v>-11.955846563566197</v>
      </c>
      <c r="AH7">
        <f t="shared" si="5"/>
        <v>-2100.1034288717074</v>
      </c>
      <c r="AI7">
        <f t="shared" si="6"/>
        <v>-2112.0592754352738</v>
      </c>
      <c r="AJ7">
        <f t="shared" si="7"/>
        <v>-3145.3703232489643</v>
      </c>
      <c r="AK7">
        <f>G7*SUM(AB7, AE7:AF7)</f>
        <v>584.65141287652818</v>
      </c>
      <c r="AL7">
        <f t="shared" si="8"/>
        <v>-4672.7781858077096</v>
      </c>
      <c r="AN7">
        <f t="shared" si="9"/>
        <v>0</v>
      </c>
      <c r="AO7">
        <f t="shared" si="9"/>
        <v>0</v>
      </c>
      <c r="AP7">
        <f t="shared" si="9"/>
        <v>-8.3912837321369533</v>
      </c>
      <c r="AQ7">
        <f t="shared" si="9"/>
        <v>-1473.9703830089738</v>
      </c>
      <c r="AR7">
        <f t="shared" si="9"/>
        <v>-1482.3616667411109</v>
      </c>
      <c r="AS7">
        <f t="shared" si="9"/>
        <v>-2207.5973194116214</v>
      </c>
      <c r="AT7">
        <f t="shared" si="9"/>
        <v>410.34115516269543</v>
      </c>
      <c r="AU7">
        <f t="shared" si="9"/>
        <v>-3279.617830990037</v>
      </c>
      <c r="AW7">
        <v>4</v>
      </c>
      <c r="AX7">
        <f>IF(Z7&gt;0, (R7*SUMPRODUCT(K7:$K$98, X7:$X$98)-K7*$AZ$3)/Z7, 0)</f>
        <v>15737.83482652909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1.1037099999999999E-3</v>
      </c>
      <c r="Q8" s="4">
        <f t="shared" si="21"/>
        <v>12.5</v>
      </c>
      <c r="R8">
        <f t="shared" si="0"/>
        <v>2000000</v>
      </c>
      <c r="S8">
        <f t="shared" si="1"/>
        <v>17737.243920499961</v>
      </c>
      <c r="U8">
        <f t="shared" si="13"/>
        <v>1.1037099999999999E-3</v>
      </c>
      <c r="V8">
        <f t="shared" si="14"/>
        <v>0.01</v>
      </c>
      <c r="W8">
        <f t="shared" si="15"/>
        <v>0.95646772508529576</v>
      </c>
      <c r="X8">
        <f t="shared" si="16"/>
        <v>1.0556629928538917E-3</v>
      </c>
      <c r="Y8">
        <f t="shared" si="17"/>
        <v>9.5646772508529571E-3</v>
      </c>
      <c r="Z8">
        <f t="shared" si="18"/>
        <v>0.94584738484158892</v>
      </c>
      <c r="AB8">
        <f t="shared" si="19"/>
        <v>15052.731074298419</v>
      </c>
      <c r="AC8">
        <f t="shared" si="2"/>
        <v>16776.725776502259</v>
      </c>
      <c r="AE8">
        <f t="shared" si="3"/>
        <v>0</v>
      </c>
      <c r="AF8">
        <f t="shared" si="4"/>
        <v>0</v>
      </c>
      <c r="AG8">
        <f t="shared" si="4"/>
        <v>-11.823092310519861</v>
      </c>
      <c r="AH8">
        <f t="shared" si="5"/>
        <v>-2111.3259857077833</v>
      </c>
      <c r="AI8">
        <f t="shared" si="6"/>
        <v>-2123.149078018303</v>
      </c>
      <c r="AJ8">
        <f t="shared" si="7"/>
        <v>-1723.9947022038396</v>
      </c>
      <c r="AK8">
        <f>G8*SUM(AB8, AE8:AF8)</f>
        <v>320.62317188255633</v>
      </c>
      <c r="AL8">
        <f t="shared" si="8"/>
        <v>-3526.520608339586</v>
      </c>
      <c r="AN8">
        <f t="shared" si="9"/>
        <v>0</v>
      </c>
      <c r="AO8">
        <f t="shared" si="9"/>
        <v>0</v>
      </c>
      <c r="AP8">
        <f t="shared" si="9"/>
        <v>-7.7458315607650396</v>
      </c>
      <c r="AQ8">
        <f t="shared" si="9"/>
        <v>-1383.2231894702697</v>
      </c>
      <c r="AR8">
        <f t="shared" si="9"/>
        <v>-1390.9690210310348</v>
      </c>
      <c r="AS8">
        <f t="shared" si="9"/>
        <v>-1129.4653060469136</v>
      </c>
      <c r="AT8">
        <f t="shared" si="9"/>
        <v>210.05444418891622</v>
      </c>
      <c r="AU8">
        <f t="shared" si="9"/>
        <v>-2310.3798828890322</v>
      </c>
      <c r="AW8">
        <v>5</v>
      </c>
      <c r="AX8">
        <f>IF(Z8&gt;0, (R8*SUMPRODUCT(K8:$K$98, X8:$X$98)-K8*$AZ$3)/Z8, 0)</f>
        <v>17737.243920499961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1.131668E-3</v>
      </c>
      <c r="Q9" s="4">
        <f t="shared" si="21"/>
        <v>12.5</v>
      </c>
      <c r="R9">
        <f t="shared" si="0"/>
        <v>2000000</v>
      </c>
      <c r="S9">
        <f t="shared" si="1"/>
        <v>18996.745750826452</v>
      </c>
      <c r="U9">
        <f t="shared" si="13"/>
        <v>1.131668E-3</v>
      </c>
      <c r="V9">
        <f t="shared" si="14"/>
        <v>0.01</v>
      </c>
      <c r="W9">
        <f t="shared" si="15"/>
        <v>0.94584738484158892</v>
      </c>
      <c r="X9">
        <f t="shared" si="16"/>
        <v>1.0703852183089112E-3</v>
      </c>
      <c r="Y9">
        <f t="shared" si="17"/>
        <v>9.4584738484158899E-3</v>
      </c>
      <c r="Z9">
        <f t="shared" si="18"/>
        <v>0.93531852577486407</v>
      </c>
      <c r="AB9">
        <f t="shared" si="19"/>
        <v>16776.725776502259</v>
      </c>
      <c r="AC9">
        <f t="shared" si="2"/>
        <v>17768.00823018291</v>
      </c>
      <c r="AE9">
        <f t="shared" si="3"/>
        <v>0</v>
      </c>
      <c r="AF9">
        <f t="shared" si="4"/>
        <v>0</v>
      </c>
      <c r="AG9">
        <f t="shared" si="4"/>
        <v>-11.691481572185801</v>
      </c>
      <c r="AH9">
        <f t="shared" si="5"/>
        <v>-2140.7704366178223</v>
      </c>
      <c r="AI9">
        <f t="shared" si="6"/>
        <v>-2152.461918190008</v>
      </c>
      <c r="AJ9">
        <f t="shared" si="7"/>
        <v>-991.28245368065109</v>
      </c>
      <c r="AK9">
        <f t="shared" ref="AK9:AK72" si="22">G9*SUM(AB9:AB9, AE9:AF9)</f>
        <v>98.982682081363322</v>
      </c>
      <c r="AL9">
        <f t="shared" si="8"/>
        <v>-3044.7616897892958</v>
      </c>
      <c r="AN9">
        <f t="shared" si="9"/>
        <v>0</v>
      </c>
      <c r="AO9">
        <f t="shared" si="9"/>
        <v>0</v>
      </c>
      <c r="AP9">
        <f t="shared" si="9"/>
        <v>-7.2541031683366608</v>
      </c>
      <c r="AQ9">
        <f t="shared" si="9"/>
        <v>-1328.2636174952702</v>
      </c>
      <c r="AR9">
        <f t="shared" si="9"/>
        <v>-1335.5177206636067</v>
      </c>
      <c r="AS9">
        <f t="shared" si="9"/>
        <v>-615.05166334680109</v>
      </c>
      <c r="AT9">
        <f t="shared" si="9"/>
        <v>61.414850056735574</v>
      </c>
      <c r="AU9">
        <f t="shared" si="9"/>
        <v>-1889.1545339536724</v>
      </c>
      <c r="AW9">
        <v>6</v>
      </c>
      <c r="AX9">
        <f>IF(Z9&gt;0, (R9*SUMPRODUCT(K9:$K$98, X9:$X$98)-K9*$AZ$3)/Z9, 0)</f>
        <v>18996.745750826452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1.1650359999999999E-3</v>
      </c>
      <c r="Q10" s="4">
        <f t="shared" si="21"/>
        <v>12.5</v>
      </c>
      <c r="R10">
        <f t="shared" si="0"/>
        <v>2000000</v>
      </c>
      <c r="S10">
        <f t="shared" si="1"/>
        <v>20132.270300064218</v>
      </c>
      <c r="U10">
        <f t="shared" si="13"/>
        <v>1.1650359999999999E-3</v>
      </c>
      <c r="V10">
        <f t="shared" si="14"/>
        <v>0.01</v>
      </c>
      <c r="W10">
        <f t="shared" si="15"/>
        <v>0.93531852577486407</v>
      </c>
      <c r="X10">
        <f t="shared" si="16"/>
        <v>1.0896797539946446E-3</v>
      </c>
      <c r="Y10">
        <f t="shared" si="17"/>
        <v>9.3531852577486401E-3</v>
      </c>
      <c r="Z10">
        <f t="shared" si="18"/>
        <v>0.92487566076312078</v>
      </c>
      <c r="AB10">
        <f t="shared" si="19"/>
        <v>17768.00823018291</v>
      </c>
      <c r="AC10">
        <f t="shared" si="2"/>
        <v>18619.846796433645</v>
      </c>
      <c r="AE10">
        <f t="shared" si="3"/>
        <v>0</v>
      </c>
      <c r="AF10">
        <f t="shared" si="4"/>
        <v>0</v>
      </c>
      <c r="AG10">
        <f t="shared" si="4"/>
        <v>-11.56094575953901</v>
      </c>
      <c r="AH10">
        <f t="shared" si="5"/>
        <v>-2179.3595079892893</v>
      </c>
      <c r="AI10">
        <f t="shared" si="6"/>
        <v>-2190.9204537488285</v>
      </c>
      <c r="AJ10">
        <f t="shared" si="7"/>
        <v>-851.83856625073531</v>
      </c>
      <c r="AK10">
        <f t="shared" si="22"/>
        <v>72.848833743749935</v>
      </c>
      <c r="AL10">
        <f t="shared" si="8"/>
        <v>-2969.9101862558141</v>
      </c>
      <c r="AN10">
        <f t="shared" si="9"/>
        <v>0</v>
      </c>
      <c r="AO10">
        <f t="shared" si="9"/>
        <v>0</v>
      </c>
      <c r="AP10">
        <f t="shared" si="9"/>
        <v>-6.8049623805279076</v>
      </c>
      <c r="AQ10">
        <f t="shared" si="9"/>
        <v>-1282.8067680601494</v>
      </c>
      <c r="AR10">
        <f t="shared" si="9"/>
        <v>-1289.6117304406773</v>
      </c>
      <c r="AS10">
        <f t="shared" si="9"/>
        <v>-501.40615812821073</v>
      </c>
      <c r="AT10">
        <f t="shared" si="9"/>
        <v>42.880018936384808</v>
      </c>
      <c r="AU10">
        <f t="shared" si="9"/>
        <v>-1748.1378696325032</v>
      </c>
      <c r="AW10">
        <v>7</v>
      </c>
      <c r="AX10">
        <f>IF(Z10&gt;0, (R10*SUMPRODUCT(K10:$K$98, X10:$X$98)-K10*$AZ$3)/Z10, 0)</f>
        <v>20132.270300064218</v>
      </c>
    </row>
    <row r="11" spans="1:52" x14ac:dyDescent="0.25">
      <c r="A11" t="s">
        <v>33</v>
      </c>
      <c r="C11" s="12">
        <f>AU100</f>
        <v>40378.818967937405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1.1975029999999999E-3</v>
      </c>
      <c r="Q11" s="4">
        <f t="shared" si="21"/>
        <v>12.5</v>
      </c>
      <c r="R11">
        <f t="shared" si="0"/>
        <v>2000000</v>
      </c>
      <c r="S11">
        <f t="shared" si="1"/>
        <v>21151.545419987106</v>
      </c>
      <c r="U11">
        <f t="shared" si="13"/>
        <v>1.1975029999999999E-3</v>
      </c>
      <c r="V11">
        <f t="shared" si="14"/>
        <v>0.01</v>
      </c>
      <c r="W11">
        <f t="shared" si="15"/>
        <v>0.92487566076312078</v>
      </c>
      <c r="X11">
        <f t="shared" si="16"/>
        <v>1.1075413783908194E-3</v>
      </c>
      <c r="Y11">
        <f t="shared" si="17"/>
        <v>9.2487566076312078E-3</v>
      </c>
      <c r="Z11">
        <f t="shared" si="18"/>
        <v>0.91451936277709867</v>
      </c>
      <c r="AB11">
        <f t="shared" si="19"/>
        <v>18619.846796433645</v>
      </c>
      <c r="AC11">
        <f t="shared" si="2"/>
        <v>19343.497839237469</v>
      </c>
      <c r="AE11">
        <f t="shared" si="3"/>
        <v>0</v>
      </c>
      <c r="AF11">
        <f t="shared" si="4"/>
        <v>0</v>
      </c>
      <c r="AG11">
        <f t="shared" si="4"/>
        <v>-11.431492034713733</v>
      </c>
      <c r="AH11">
        <f t="shared" si="5"/>
        <v>-2215.0827567816386</v>
      </c>
      <c r="AI11">
        <f t="shared" si="6"/>
        <v>-2226.5142488163524</v>
      </c>
      <c r="AJ11">
        <f t="shared" si="7"/>
        <v>-723.65104280382366</v>
      </c>
      <c r="AK11">
        <f t="shared" si="22"/>
        <v>44.687632311440744</v>
      </c>
      <c r="AL11">
        <f t="shared" si="8"/>
        <v>-2905.4776593087354</v>
      </c>
      <c r="AN11">
        <f t="shared" si="9"/>
        <v>0</v>
      </c>
      <c r="AO11">
        <f t="shared" si="9"/>
        <v>0</v>
      </c>
      <c r="AP11">
        <f t="shared" si="9"/>
        <v>-6.3937322252537623</v>
      </c>
      <c r="AQ11">
        <f t="shared" si="9"/>
        <v>-1238.914916848242</v>
      </c>
      <c r="AR11">
        <f t="shared" si="9"/>
        <v>-1245.3086490734956</v>
      </c>
      <c r="AS11">
        <f t="shared" si="9"/>
        <v>-404.74427818898113</v>
      </c>
      <c r="AT11">
        <f t="shared" si="9"/>
        <v>24.994178704958959</v>
      </c>
      <c r="AU11">
        <f t="shared" si="9"/>
        <v>-1625.0587485575179</v>
      </c>
      <c r="AW11">
        <v>8</v>
      </c>
      <c r="AX11">
        <f>IF(Z11&gt;0, (R11*SUMPRODUCT(K11:$K$98, X11:$X$98)-K11*$AZ$3)/Z11, 0)</f>
        <v>21151.545419987106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1.2389879999999999E-3</v>
      </c>
      <c r="Q12" s="4">
        <f t="shared" si="21"/>
        <v>12.5</v>
      </c>
      <c r="R12">
        <f t="shared" si="0"/>
        <v>2000000</v>
      </c>
      <c r="S12">
        <f t="shared" si="1"/>
        <v>22126.488016720876</v>
      </c>
      <c r="U12">
        <f t="shared" si="13"/>
        <v>1.2389879999999999E-3</v>
      </c>
      <c r="V12">
        <f t="shared" si="14"/>
        <v>0.01</v>
      </c>
      <c r="W12">
        <f t="shared" si="15"/>
        <v>0.91451936277709867</v>
      </c>
      <c r="X12">
        <f t="shared" si="16"/>
        <v>1.1330785162484717E-3</v>
      </c>
      <c r="Y12">
        <f t="shared" si="17"/>
        <v>9.1451936277709873E-3</v>
      </c>
      <c r="Z12">
        <f t="shared" si="18"/>
        <v>0.90424109063307923</v>
      </c>
      <c r="AB12">
        <f t="shared" si="19"/>
        <v>19343.497839237469</v>
      </c>
      <c r="AC12">
        <f t="shared" si="2"/>
        <v>20007.679656119442</v>
      </c>
      <c r="AE12">
        <f t="shared" si="3"/>
        <v>0</v>
      </c>
      <c r="AF12">
        <f t="shared" si="4"/>
        <v>0</v>
      </c>
      <c r="AG12">
        <f t="shared" si="4"/>
        <v>-11.30301363291349</v>
      </c>
      <c r="AH12">
        <f t="shared" si="5"/>
        <v>-2266.1570324969434</v>
      </c>
      <c r="AI12">
        <f t="shared" si="6"/>
        <v>-2277.4600461298569</v>
      </c>
      <c r="AJ12">
        <f t="shared" si="7"/>
        <v>-664.18181688197365</v>
      </c>
      <c r="AK12">
        <f t="shared" si="22"/>
        <v>44.490045030246179</v>
      </c>
      <c r="AL12">
        <f t="shared" si="8"/>
        <v>-2897.1518179815844</v>
      </c>
      <c r="AN12">
        <f t="shared" si="9"/>
        <v>0</v>
      </c>
      <c r="AO12">
        <f t="shared" si="9"/>
        <v>0</v>
      </c>
      <c r="AP12">
        <f t="shared" si="9"/>
        <v>-6.0076719048740106</v>
      </c>
      <c r="AQ12">
        <f t="shared" si="9"/>
        <v>-1204.4865536144</v>
      </c>
      <c r="AR12">
        <f t="shared" si="9"/>
        <v>-1210.4942255192739</v>
      </c>
      <c r="AS12">
        <f t="shared" si="9"/>
        <v>-353.01969639237609</v>
      </c>
      <c r="AT12">
        <f t="shared" si="9"/>
        <v>23.646931894029262</v>
      </c>
      <c r="AU12">
        <f t="shared" si="9"/>
        <v>-1539.8669900176208</v>
      </c>
      <c r="AW12">
        <v>9</v>
      </c>
      <c r="AX12">
        <f>IF(Z12&gt;0, (R12*SUMPRODUCT(K12:$K$98, X12:$X$98)-K12*$AZ$3)/Z12, 0)</f>
        <v>22126.488016720876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1.2822770000000001E-3</v>
      </c>
      <c r="Q13" s="4">
        <f t="shared" si="21"/>
        <v>12.5</v>
      </c>
      <c r="R13">
        <f t="shared" si="0"/>
        <v>2000000</v>
      </c>
      <c r="S13">
        <f t="shared" si="1"/>
        <v>23043.557560526588</v>
      </c>
      <c r="U13">
        <f t="shared" si="13"/>
        <v>1.2822770000000001E-3</v>
      </c>
      <c r="V13">
        <f t="shared" si="14"/>
        <v>0.01</v>
      </c>
      <c r="W13">
        <f t="shared" si="15"/>
        <v>0.90424109063307923</v>
      </c>
      <c r="X13">
        <f t="shared" si="16"/>
        <v>1.1594875529737129E-3</v>
      </c>
      <c r="Y13">
        <f t="shared" si="17"/>
        <v>9.0424109063307924E-3</v>
      </c>
      <c r="Z13">
        <f t="shared" si="18"/>
        <v>0.8940391921737747</v>
      </c>
      <c r="AB13">
        <f t="shared" si="19"/>
        <v>20007.679656119442</v>
      </c>
      <c r="AC13">
        <f t="shared" si="2"/>
        <v>20601.843586223069</v>
      </c>
      <c r="AE13">
        <f t="shared" si="3"/>
        <v>0</v>
      </c>
      <c r="AF13">
        <f t="shared" si="4"/>
        <v>0</v>
      </c>
      <c r="AG13">
        <f t="shared" si="4"/>
        <v>-11.175489902172183</v>
      </c>
      <c r="AH13">
        <f t="shared" si="5"/>
        <v>-2318.9751059474256</v>
      </c>
      <c r="AI13">
        <f t="shared" si="6"/>
        <v>-2330.1505958495977</v>
      </c>
      <c r="AJ13">
        <f t="shared" si="7"/>
        <v>-594.16393010362663</v>
      </c>
      <c r="AK13">
        <f t="shared" si="22"/>
        <v>40.015359312238886</v>
      </c>
      <c r="AL13">
        <f t="shared" si="8"/>
        <v>-2884.2991666409853</v>
      </c>
      <c r="AN13">
        <f t="shared" si="9"/>
        <v>0</v>
      </c>
      <c r="AO13">
        <f t="shared" si="9"/>
        <v>0</v>
      </c>
      <c r="AP13">
        <f t="shared" si="9"/>
        <v>-5.6462848729259534</v>
      </c>
      <c r="AQ13">
        <f t="shared" si="9"/>
        <v>-1171.6349060328716</v>
      </c>
      <c r="AR13">
        <f t="shared" si="9"/>
        <v>-1177.2811909057975</v>
      </c>
      <c r="AS13">
        <f t="shared" si="9"/>
        <v>-300.19433957255546</v>
      </c>
      <c r="AT13">
        <f t="shared" si="9"/>
        <v>20.217289796438852</v>
      </c>
      <c r="AU13">
        <f t="shared" si="9"/>
        <v>-1457.258240681914</v>
      </c>
      <c r="AW13">
        <v>10</v>
      </c>
      <c r="AX13">
        <f>IF(Z13&gt;0, (R13*SUMPRODUCT(K13:$K$98, X13:$X$98)-K13*$AZ$3)/Z13, 0)</f>
        <v>23043.557560526588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1.3327809999999999E-3</v>
      </c>
      <c r="Q14" s="4">
        <f t="shared" si="21"/>
        <v>12.5</v>
      </c>
      <c r="R14">
        <f t="shared" si="0"/>
        <v>2000000</v>
      </c>
      <c r="S14">
        <f t="shared" si="1"/>
        <v>23909.409728235965</v>
      </c>
      <c r="U14">
        <f t="shared" si="13"/>
        <v>1.3327809999999999E-3</v>
      </c>
      <c r="V14">
        <f t="shared" si="14"/>
        <v>0.01</v>
      </c>
      <c r="W14">
        <f t="shared" si="15"/>
        <v>0.8940391921737747</v>
      </c>
      <c r="X14">
        <f t="shared" si="16"/>
        <v>1.1915584485845555E-3</v>
      </c>
      <c r="Y14">
        <f t="shared" si="17"/>
        <v>8.9403919217377475E-3</v>
      </c>
      <c r="Z14">
        <f t="shared" si="18"/>
        <v>0.88390724180345237</v>
      </c>
      <c r="AB14">
        <f t="shared" si="19"/>
        <v>20601.843586223069</v>
      </c>
      <c r="AC14">
        <f t="shared" si="2"/>
        <v>21133.700406033684</v>
      </c>
      <c r="AE14">
        <f t="shared" si="3"/>
        <v>0</v>
      </c>
      <c r="AF14">
        <f t="shared" si="4"/>
        <v>0</v>
      </c>
      <c r="AG14">
        <f t="shared" si="4"/>
        <v>-11.048840522543154</v>
      </c>
      <c r="AH14">
        <f t="shared" si="5"/>
        <v>-2383.1168971691109</v>
      </c>
      <c r="AI14">
        <f t="shared" si="6"/>
        <v>-2394.1657376916542</v>
      </c>
      <c r="AJ14">
        <f t="shared" si="7"/>
        <v>-531.85681981061498</v>
      </c>
      <c r="AK14">
        <f t="shared" si="22"/>
        <v>37.083318455201521</v>
      </c>
      <c r="AL14">
        <f t="shared" si="8"/>
        <v>-2888.9392390470675</v>
      </c>
      <c r="AN14">
        <f t="shared" si="9"/>
        <v>0</v>
      </c>
      <c r="AO14">
        <f t="shared" si="9"/>
        <v>0</v>
      </c>
      <c r="AP14">
        <f t="shared" si="9"/>
        <v>-5.3073747509008085</v>
      </c>
      <c r="AQ14">
        <f t="shared" si="9"/>
        <v>-1144.7440500814794</v>
      </c>
      <c r="AR14">
        <f t="shared" si="9"/>
        <v>-1150.0514248323802</v>
      </c>
      <c r="AS14">
        <f t="shared" si="9"/>
        <v>-255.4805140682339</v>
      </c>
      <c r="AT14">
        <f t="shared" si="9"/>
        <v>17.813187514760948</v>
      </c>
      <c r="AU14">
        <f t="shared" si="9"/>
        <v>-1387.718751385853</v>
      </c>
      <c r="AW14">
        <v>11</v>
      </c>
      <c r="AX14">
        <f>IF(Z14&gt;0, (R14*SUMPRODUCT(K14:$K$98, X14:$X$98)-K14*$AZ$3)/Z14, 0)</f>
        <v>23909.409728235965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1.4022240000000001E-3</v>
      </c>
      <c r="Q15" s="4">
        <f t="shared" si="21"/>
        <v>12.5</v>
      </c>
      <c r="R15">
        <f t="shared" si="0"/>
        <v>2000000</v>
      </c>
      <c r="S15">
        <f t="shared" si="1"/>
        <v>24806.662838700122</v>
      </c>
      <c r="U15">
        <f t="shared" si="13"/>
        <v>1.4022240000000001E-3</v>
      </c>
      <c r="V15">
        <f t="shared" si="14"/>
        <v>0.01</v>
      </c>
      <c r="W15">
        <f t="shared" si="15"/>
        <v>0.88390724180345237</v>
      </c>
      <c r="X15">
        <f t="shared" si="16"/>
        <v>1.2394359482306044E-3</v>
      </c>
      <c r="Y15">
        <f t="shared" si="17"/>
        <v>8.8390724180345236E-3</v>
      </c>
      <c r="Z15">
        <f t="shared" si="18"/>
        <v>0.87382873343718726</v>
      </c>
      <c r="AB15">
        <f t="shared" si="19"/>
        <v>21133.700406033684</v>
      </c>
      <c r="AC15">
        <f t="shared" si="2"/>
        <v>21676.774769144668</v>
      </c>
      <c r="AE15">
        <f t="shared" si="3"/>
        <v>0</v>
      </c>
      <c r="AF15">
        <f t="shared" si="4"/>
        <v>0</v>
      </c>
      <c r="AG15">
        <f t="shared" si="4"/>
        <v>-10.922859167964841</v>
      </c>
      <c r="AH15">
        <f t="shared" si="5"/>
        <v>-2478.871896461209</v>
      </c>
      <c r="AI15">
        <f t="shared" si="6"/>
        <v>-2489.7947556291738</v>
      </c>
      <c r="AJ15">
        <f t="shared" si="7"/>
        <v>-543.07436311098354</v>
      </c>
      <c r="AK15">
        <f t="shared" si="22"/>
        <v>86.648171664738115</v>
      </c>
      <c r="AL15">
        <f t="shared" si="8"/>
        <v>-2946.2209470754192</v>
      </c>
      <c r="AN15">
        <f t="shared" si="9"/>
        <v>0</v>
      </c>
      <c r="AO15">
        <f t="shared" si="9"/>
        <v>0</v>
      </c>
      <c r="AP15">
        <f t="shared" si="9"/>
        <v>-4.977572218137837</v>
      </c>
      <c r="AQ15">
        <f t="shared" si="9"/>
        <v>-1129.6276638204554</v>
      </c>
      <c r="AR15">
        <f t="shared" si="9"/>
        <v>-1134.6052360385931</v>
      </c>
      <c r="AS15">
        <f t="shared" si="9"/>
        <v>-247.48024492819613</v>
      </c>
      <c r="AT15">
        <f t="shared" si="9"/>
        <v>39.485772488559732</v>
      </c>
      <c r="AU15">
        <f t="shared" si="9"/>
        <v>-1342.5997084782296</v>
      </c>
      <c r="AW15">
        <v>12</v>
      </c>
      <c r="AX15">
        <f>IF(Z15&gt;0, (R15*SUMPRODUCT(K15:$K$98, X15:$X$98)-K15*$AZ$3)/Z15, 0)</f>
        <v>24806.662838700122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1.482489E-3</v>
      </c>
      <c r="Q16" s="4">
        <f t="shared" si="21"/>
        <v>12.5</v>
      </c>
      <c r="R16">
        <f t="shared" si="0"/>
        <v>2000000</v>
      </c>
      <c r="S16">
        <f t="shared" si="1"/>
        <v>25737.976605727676</v>
      </c>
      <c r="U16">
        <f t="shared" si="13"/>
        <v>1.482489E-3</v>
      </c>
      <c r="V16">
        <f t="shared" si="14"/>
        <v>0.01</v>
      </c>
      <c r="W16">
        <f t="shared" si="15"/>
        <v>0.87382873343718726</v>
      </c>
      <c r="X16">
        <f t="shared" si="16"/>
        <v>1.2954414852045623E-3</v>
      </c>
      <c r="Y16">
        <f t="shared" si="17"/>
        <v>8.738287334371873E-3</v>
      </c>
      <c r="Z16">
        <f t="shared" si="18"/>
        <v>0.86379500461761083</v>
      </c>
      <c r="AB16">
        <f t="shared" si="19"/>
        <v>21676.774769144668</v>
      </c>
      <c r="AC16">
        <f t="shared" si="2"/>
        <v>22232.335620992497</v>
      </c>
      <c r="AE16">
        <f t="shared" si="3"/>
        <v>0</v>
      </c>
      <c r="AF16">
        <f t="shared" si="4"/>
        <v>0</v>
      </c>
      <c r="AG16">
        <f t="shared" si="4"/>
        <v>-10.797437557720135</v>
      </c>
      <c r="AH16">
        <f t="shared" si="5"/>
        <v>-2590.8829704091245</v>
      </c>
      <c r="AI16">
        <f t="shared" si="6"/>
        <v>-2601.6804079668445</v>
      </c>
      <c r="AJ16">
        <f t="shared" si="7"/>
        <v>-555.56085184782933</v>
      </c>
      <c r="AK16">
        <f t="shared" si="22"/>
        <v>153.90510086092715</v>
      </c>
      <c r="AL16">
        <f t="shared" si="8"/>
        <v>-3003.3361589537467</v>
      </c>
      <c r="AN16">
        <f t="shared" si="9"/>
        <v>0</v>
      </c>
      <c r="AO16">
        <f t="shared" si="9"/>
        <v>0</v>
      </c>
      <c r="AP16">
        <f t="shared" si="9"/>
        <v>-4.6546374987194818</v>
      </c>
      <c r="AQ16">
        <f t="shared" si="9"/>
        <v>-1116.8965751728228</v>
      </c>
      <c r="AR16">
        <f t="shared" si="9"/>
        <v>-1121.5512126715423</v>
      </c>
      <c r="AS16">
        <f t="shared" si="9"/>
        <v>-239.495191336625</v>
      </c>
      <c r="AT16">
        <f t="shared" si="9"/>
        <v>66.34652433801493</v>
      </c>
      <c r="AU16">
        <f t="shared" si="9"/>
        <v>-1294.6998796701523</v>
      </c>
      <c r="AW16">
        <v>13</v>
      </c>
      <c r="AX16">
        <f>IF(Z16&gt;0, (R16*SUMPRODUCT(K16:$K$98, X16:$X$98)-K16*$AZ$3)/Z16, 0)</f>
        <v>25737.976605727676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1.564558E-3</v>
      </c>
      <c r="Q17" s="4">
        <f t="shared" si="21"/>
        <v>12.5</v>
      </c>
      <c r="R17">
        <f t="shared" si="0"/>
        <v>2000000</v>
      </c>
      <c r="S17">
        <f t="shared" si="1"/>
        <v>26804.038697489636</v>
      </c>
      <c r="U17">
        <f t="shared" si="13"/>
        <v>1.564558E-3</v>
      </c>
      <c r="V17">
        <f t="shared" si="14"/>
        <v>0.01</v>
      </c>
      <c r="W17">
        <f t="shared" si="15"/>
        <v>0.86379500461761083</v>
      </c>
      <c r="X17">
        <f t="shared" si="16"/>
        <v>1.3514573848345199E-3</v>
      </c>
      <c r="Y17">
        <f t="shared" si="17"/>
        <v>8.6379500461761082E-3</v>
      </c>
      <c r="Z17">
        <f t="shared" si="18"/>
        <v>0.85380559718660021</v>
      </c>
      <c r="AB17">
        <f t="shared" si="19"/>
        <v>22232.335620992497</v>
      </c>
      <c r="AC17">
        <f t="shared" si="2"/>
        <v>22885.438267122881</v>
      </c>
      <c r="AE17">
        <f t="shared" si="3"/>
        <v>0</v>
      </c>
      <c r="AF17">
        <f t="shared" si="4"/>
        <v>0</v>
      </c>
      <c r="AG17">
        <f t="shared" si="4"/>
        <v>-10.672569964832503</v>
      </c>
      <c r="AH17">
        <f t="shared" si="5"/>
        <v>-2702.9147696690397</v>
      </c>
      <c r="AI17">
        <f t="shared" si="6"/>
        <v>-2713.587339633872</v>
      </c>
      <c r="AJ17">
        <f t="shared" si="7"/>
        <v>-653.10264613038453</v>
      </c>
      <c r="AK17">
        <f t="shared" si="22"/>
        <v>306.80623156969648</v>
      </c>
      <c r="AL17">
        <f t="shared" si="8"/>
        <v>-3059.88375419456</v>
      </c>
      <c r="AN17">
        <f t="shared" si="9"/>
        <v>0</v>
      </c>
      <c r="AO17">
        <f t="shared" si="9"/>
        <v>0</v>
      </c>
      <c r="AP17">
        <f t="shared" si="9"/>
        <v>-4.3248812496677616</v>
      </c>
      <c r="AQ17">
        <f t="shared" si="9"/>
        <v>-1095.3111992060994</v>
      </c>
      <c r="AR17">
        <f t="shared" si="9"/>
        <v>-1099.6360804557671</v>
      </c>
      <c r="AS17">
        <f t="shared" si="9"/>
        <v>-264.65897133165612</v>
      </c>
      <c r="AT17">
        <f t="shared" si="9"/>
        <v>124.32811614909194</v>
      </c>
      <c r="AU17">
        <f t="shared" si="9"/>
        <v>-1239.9669356383313</v>
      </c>
      <c r="AW17">
        <v>14</v>
      </c>
      <c r="AX17">
        <f>IF(Z17&gt;0, (R17*SUMPRODUCT(K17:$K$98, X17:$X$98)-K17*$AZ$3)/Z17, 0)</f>
        <v>26804.038697489636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1.6511360000000001E-3</v>
      </c>
      <c r="Q18" s="4">
        <f t="shared" si="21"/>
        <v>12.5</v>
      </c>
      <c r="R18">
        <f t="shared" si="0"/>
        <v>2000000</v>
      </c>
      <c r="S18">
        <f t="shared" si="1"/>
        <v>28018.699998377571</v>
      </c>
      <c r="U18">
        <f t="shared" si="13"/>
        <v>1.6511360000000001E-3</v>
      </c>
      <c r="V18">
        <f t="shared" si="14"/>
        <v>0.01</v>
      </c>
      <c r="W18">
        <f t="shared" si="15"/>
        <v>0.85380559718660021</v>
      </c>
      <c r="X18">
        <f t="shared" si="16"/>
        <v>1.4097491585162943E-3</v>
      </c>
      <c r="Y18">
        <f t="shared" si="17"/>
        <v>8.5380559718660019E-3</v>
      </c>
      <c r="Z18">
        <f t="shared" si="18"/>
        <v>0.84385779205621791</v>
      </c>
      <c r="AB18">
        <f t="shared" si="19"/>
        <v>22885.438267122881</v>
      </c>
      <c r="AC18">
        <f t="shared" si="2"/>
        <v>23643.798316916454</v>
      </c>
      <c r="AE18">
        <f t="shared" si="3"/>
        <v>0</v>
      </c>
      <c r="AF18">
        <f t="shared" si="4"/>
        <v>0</v>
      </c>
      <c r="AG18">
        <f t="shared" si="4"/>
        <v>-10.548222400702723</v>
      </c>
      <c r="AH18">
        <f t="shared" si="5"/>
        <v>-2819.4983170325886</v>
      </c>
      <c r="AI18">
        <f t="shared" si="6"/>
        <v>-2830.0465394332914</v>
      </c>
      <c r="AJ18">
        <f t="shared" si="7"/>
        <v>-758.36004979357313</v>
      </c>
      <c r="AK18">
        <f t="shared" si="22"/>
        <v>494.32546656985426</v>
      </c>
      <c r="AL18">
        <f t="shared" si="8"/>
        <v>-3094.0811226570104</v>
      </c>
      <c r="AN18">
        <f t="shared" si="9"/>
        <v>0</v>
      </c>
      <c r="AO18">
        <f t="shared" si="9"/>
        <v>0</v>
      </c>
      <c r="AP18">
        <f t="shared" si="9"/>
        <v>-3.9888871500970811</v>
      </c>
      <c r="AQ18">
        <f t="shared" si="9"/>
        <v>-1066.2138300935317</v>
      </c>
      <c r="AR18">
        <f t="shared" si="9"/>
        <v>-1070.202717243629</v>
      </c>
      <c r="AS18">
        <f t="shared" si="9"/>
        <v>-286.77937787574899</v>
      </c>
      <c r="AT18">
        <f t="shared" si="9"/>
        <v>186.93277660081134</v>
      </c>
      <c r="AU18">
        <f t="shared" si="9"/>
        <v>-1170.0493185185667</v>
      </c>
      <c r="AW18">
        <v>15</v>
      </c>
      <c r="AX18">
        <f>IF(Z18&gt;0, (R18*SUMPRODUCT(K18:$K$98, X18:$X$98)-K18*$AZ$3)/Z18, 0)</f>
        <v>28018.699998377571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1.7512420000000001E-3</v>
      </c>
      <c r="Q19" s="4">
        <f t="shared" si="21"/>
        <v>12.5</v>
      </c>
      <c r="R19">
        <f t="shared" si="0"/>
        <v>2000000</v>
      </c>
      <c r="S19">
        <f t="shared" si="1"/>
        <v>29166.523920166688</v>
      </c>
      <c r="U19">
        <f t="shared" si="13"/>
        <v>1.7512420000000001E-3</v>
      </c>
      <c r="V19">
        <f t="shared" si="14"/>
        <v>0.01</v>
      </c>
      <c r="W19">
        <f t="shared" si="15"/>
        <v>0.84385779205621791</v>
      </c>
      <c r="X19">
        <f t="shared" si="16"/>
        <v>1.4777992074761152E-3</v>
      </c>
      <c r="Y19">
        <f t="shared" si="17"/>
        <v>8.4385779205621795E-3</v>
      </c>
      <c r="Z19">
        <f t="shared" si="18"/>
        <v>0.83394141492817964</v>
      </c>
      <c r="AB19">
        <f t="shared" si="19"/>
        <v>23643.798316916454</v>
      </c>
      <c r="AC19">
        <f t="shared" si="2"/>
        <v>24323.172226520404</v>
      </c>
      <c r="AE19">
        <f t="shared" si="3"/>
        <v>0</v>
      </c>
      <c r="AF19">
        <f t="shared" si="4"/>
        <v>0</v>
      </c>
      <c r="AG19">
        <f t="shared" si="4"/>
        <v>-10.424267686602246</v>
      </c>
      <c r="AH19">
        <f t="shared" si="5"/>
        <v>-2955.5984149522305</v>
      </c>
      <c r="AI19">
        <f t="shared" si="6"/>
        <v>-2966.022682638833</v>
      </c>
      <c r="AJ19">
        <f t="shared" si="7"/>
        <v>-679.37390960394987</v>
      </c>
      <c r="AK19">
        <f t="shared" si="22"/>
        <v>527.25670246723689</v>
      </c>
      <c r="AL19">
        <f t="shared" si="8"/>
        <v>-3118.1398897755462</v>
      </c>
      <c r="AN19">
        <f t="shared" si="9"/>
        <v>0</v>
      </c>
      <c r="AO19">
        <f t="shared" si="9"/>
        <v>0</v>
      </c>
      <c r="AP19">
        <f t="shared" si="9"/>
        <v>-3.6762219265929317</v>
      </c>
      <c r="AQ19">
        <f t="shared" si="9"/>
        <v>-1042.3212474882498</v>
      </c>
      <c r="AR19">
        <f t="shared" si="9"/>
        <v>-1045.9974694148427</v>
      </c>
      <c r="AS19">
        <f t="shared" si="9"/>
        <v>-239.58798238183635</v>
      </c>
      <c r="AT19">
        <f t="shared" si="9"/>
        <v>185.94233272082522</v>
      </c>
      <c r="AU19">
        <f t="shared" si="9"/>
        <v>-1099.643119075854</v>
      </c>
      <c r="AW19">
        <v>16</v>
      </c>
      <c r="AX19">
        <f>IF(Z19&gt;0, (R19*SUMPRODUCT(K19:$K$98, X19:$X$98)-K19*$AZ$3)/Z19, 0)</f>
        <v>29166.523920166688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1.8504459999999999E-3</v>
      </c>
      <c r="Q20" s="4">
        <f t="shared" si="21"/>
        <v>12.5</v>
      </c>
      <c r="R20">
        <f t="shared" si="0"/>
        <v>2000000</v>
      </c>
      <c r="S20">
        <f t="shared" si="1"/>
        <v>29760.413281110796</v>
      </c>
      <c r="U20">
        <f t="shared" si="13"/>
        <v>1.8504459999999999E-3</v>
      </c>
      <c r="V20">
        <f t="shared" si="14"/>
        <v>0.01</v>
      </c>
      <c r="W20">
        <f t="shared" si="15"/>
        <v>0.83394141492817964</v>
      </c>
      <c r="X20">
        <f t="shared" si="16"/>
        <v>1.5431635554881903E-3</v>
      </c>
      <c r="Y20">
        <f t="shared" si="17"/>
        <v>8.3394141492817968E-3</v>
      </c>
      <c r="Z20">
        <f t="shared" si="18"/>
        <v>0.82405883722340967</v>
      </c>
      <c r="AB20">
        <f t="shared" si="19"/>
        <v>24323.172226520404</v>
      </c>
      <c r="AC20">
        <f t="shared" si="2"/>
        <v>24524.33156372028</v>
      </c>
      <c r="AE20">
        <f t="shared" si="3"/>
        <v>0</v>
      </c>
      <c r="AF20">
        <f t="shared" si="4"/>
        <v>0</v>
      </c>
      <c r="AG20">
        <f t="shared" si="4"/>
        <v>-10.300735465292622</v>
      </c>
      <c r="AH20">
        <f t="shared" si="5"/>
        <v>-3086.3271109763805</v>
      </c>
      <c r="AI20">
        <f t="shared" si="6"/>
        <v>-3096.6278464416732</v>
      </c>
      <c r="AJ20">
        <f t="shared" si="7"/>
        <v>-201.15933719987515</v>
      </c>
      <c r="AK20">
        <f t="shared" si="22"/>
        <v>104.58964057403774</v>
      </c>
      <c r="AL20">
        <f t="shared" si="8"/>
        <v>-3193.1975430675107</v>
      </c>
      <c r="AN20">
        <f t="shared" si="9"/>
        <v>0</v>
      </c>
      <c r="AO20">
        <f t="shared" si="9"/>
        <v>0</v>
      </c>
      <c r="AP20">
        <f t="shared" si="9"/>
        <v>-3.4455629869750797</v>
      </c>
      <c r="AQ20">
        <f t="shared" si="9"/>
        <v>-1032.3665232554201</v>
      </c>
      <c r="AR20">
        <f t="shared" si="9"/>
        <v>-1035.8120862423953</v>
      </c>
      <c r="AS20">
        <f t="shared" si="9"/>
        <v>-67.287153337321371</v>
      </c>
      <c r="AT20">
        <f t="shared" si="9"/>
        <v>34.984899437245588</v>
      </c>
      <c r="AU20">
        <f t="shared" si="9"/>
        <v>-1068.1143401424711</v>
      </c>
      <c r="AW20">
        <v>17</v>
      </c>
      <c r="AX20">
        <f>IF(Z20&gt;0, (R20*SUMPRODUCT(K20:$K$98, X20:$X$98)-K20*$AZ$3)/Z20, 0)</f>
        <v>29760.413281110796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1.9640790000000001E-3</v>
      </c>
      <c r="Q21" s="4">
        <f t="shared" si="21"/>
        <v>12.5</v>
      </c>
      <c r="R21">
        <f t="shared" si="0"/>
        <v>2000000</v>
      </c>
      <c r="S21">
        <f t="shared" si="1"/>
        <v>30232.918064172973</v>
      </c>
      <c r="U21">
        <f t="shared" si="13"/>
        <v>1.9640790000000001E-3</v>
      </c>
      <c r="V21">
        <f t="shared" si="14"/>
        <v>0.01</v>
      </c>
      <c r="W21">
        <f t="shared" si="15"/>
        <v>0.82405883722340967</v>
      </c>
      <c r="X21">
        <f t="shared" si="16"/>
        <v>1.6185166569549173E-3</v>
      </c>
      <c r="Y21">
        <f t="shared" si="17"/>
        <v>8.2405883722340961E-3</v>
      </c>
      <c r="Z21">
        <f t="shared" si="18"/>
        <v>0.8141997321942207</v>
      </c>
      <c r="AB21">
        <f t="shared" si="19"/>
        <v>24524.33156372028</v>
      </c>
      <c r="AC21">
        <f t="shared" si="2"/>
        <v>24615.633791299453</v>
      </c>
      <c r="AE21">
        <f t="shared" si="3"/>
        <v>0</v>
      </c>
      <c r="AF21">
        <f t="shared" si="4"/>
        <v>0</v>
      </c>
      <c r="AG21">
        <f t="shared" si="4"/>
        <v>-10.177496652427759</v>
      </c>
      <c r="AH21">
        <f t="shared" si="5"/>
        <v>-3237.0333139098348</v>
      </c>
      <c r="AI21">
        <f t="shared" si="6"/>
        <v>-3247.2108105622624</v>
      </c>
      <c r="AJ21">
        <f t="shared" si="7"/>
        <v>-91.302227579173632</v>
      </c>
      <c r="AK21">
        <f t="shared" si="22"/>
        <v>39.238930501952446</v>
      </c>
      <c r="AL21">
        <f t="shared" si="8"/>
        <v>-3299.2741076394836</v>
      </c>
      <c r="AN21">
        <f t="shared" si="9"/>
        <v>0</v>
      </c>
      <c r="AO21">
        <f t="shared" si="9"/>
        <v>0</v>
      </c>
      <c r="AP21">
        <f t="shared" si="9"/>
        <v>-3.2372955488773623</v>
      </c>
      <c r="AQ21">
        <f t="shared" si="9"/>
        <v>-1029.6474562031233</v>
      </c>
      <c r="AR21">
        <f t="shared" si="9"/>
        <v>-1032.8847517520005</v>
      </c>
      <c r="AS21">
        <f t="shared" si="9"/>
        <v>-29.041748186096466</v>
      </c>
      <c r="AT21">
        <f t="shared" si="9"/>
        <v>12.481263260978555</v>
      </c>
      <c r="AU21">
        <f t="shared" si="9"/>
        <v>-1049.4452366771186</v>
      </c>
      <c r="AW21">
        <v>18</v>
      </c>
      <c r="AX21">
        <f>IF(Z21&gt;0, (R21*SUMPRODUCT(K21:$K$98, X21:$X$98)-K21*$AZ$3)/Z21, 0)</f>
        <v>30232.918064172973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2.086732E-3</v>
      </c>
      <c r="Q22" s="4">
        <f t="shared" si="21"/>
        <v>12.5</v>
      </c>
      <c r="R22">
        <f t="shared" si="0"/>
        <v>2000000</v>
      </c>
      <c r="S22">
        <f t="shared" si="1"/>
        <v>31117.486543226521</v>
      </c>
      <c r="U22">
        <f t="shared" si="13"/>
        <v>2.086732E-3</v>
      </c>
      <c r="V22">
        <f t="shared" si="14"/>
        <v>0.01</v>
      </c>
      <c r="W22">
        <f t="shared" si="15"/>
        <v>0.8141997321942207</v>
      </c>
      <c r="X22">
        <f t="shared" si="16"/>
        <v>1.6990166355611105E-3</v>
      </c>
      <c r="Y22">
        <f t="shared" si="17"/>
        <v>8.141997321942207E-3</v>
      </c>
      <c r="Z22">
        <f t="shared" si="18"/>
        <v>0.80435871823671734</v>
      </c>
      <c r="AB22">
        <f t="shared" si="19"/>
        <v>24615.633791299453</v>
      </c>
      <c r="AC22">
        <f t="shared" si="2"/>
        <v>25029.621590657986</v>
      </c>
      <c r="AE22">
        <f t="shared" si="3"/>
        <v>0</v>
      </c>
      <c r="AF22">
        <f t="shared" si="4"/>
        <v>0</v>
      </c>
      <c r="AG22">
        <f t="shared" si="4"/>
        <v>-10.054483977958967</v>
      </c>
      <c r="AH22">
        <f t="shared" si="5"/>
        <v>-3398.0332711222209</v>
      </c>
      <c r="AI22">
        <f t="shared" si="6"/>
        <v>-3408.0877551001799</v>
      </c>
      <c r="AJ22">
        <f t="shared" si="7"/>
        <v>-413.98779935853236</v>
      </c>
      <c r="AK22">
        <f t="shared" si="22"/>
        <v>516.92830961728851</v>
      </c>
      <c r="AL22">
        <f t="shared" si="8"/>
        <v>-3305.1472448414238</v>
      </c>
      <c r="AN22">
        <f t="shared" si="9"/>
        <v>0</v>
      </c>
      <c r="AO22">
        <f t="shared" si="9"/>
        <v>0</v>
      </c>
      <c r="AP22">
        <f t="shared" si="9"/>
        <v>-2.9861505370432195</v>
      </c>
      <c r="AQ22">
        <f t="shared" si="9"/>
        <v>-1009.2053356190409</v>
      </c>
      <c r="AR22">
        <f t="shared" si="9"/>
        <v>-1012.1914861560841</v>
      </c>
      <c r="AS22">
        <f t="shared" si="9"/>
        <v>-122.95309158519076</v>
      </c>
      <c r="AT22">
        <f t="shared" si="9"/>
        <v>153.52610365289593</v>
      </c>
      <c r="AU22">
        <f t="shared" si="9"/>
        <v>-981.61847408837889</v>
      </c>
      <c r="AW22">
        <v>19</v>
      </c>
      <c r="AX22">
        <f>IF(Z22&gt;0, (R22*SUMPRODUCT(K22:$K$98, X22:$X$98)-K22*$AZ$3)/Z22, 0)</f>
        <v>31117.486543226521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2.2202060000000002E-3</v>
      </c>
      <c r="Q23" s="4">
        <f t="shared" si="21"/>
        <v>12.5</v>
      </c>
      <c r="R23">
        <f t="shared" si="0"/>
        <v>2000000</v>
      </c>
      <c r="S23">
        <f t="shared" si="1"/>
        <v>32974.16551560448</v>
      </c>
      <c r="U23">
        <f t="shared" si="13"/>
        <v>2.2202060000000002E-3</v>
      </c>
      <c r="V23">
        <f t="shared" si="14"/>
        <v>0.01</v>
      </c>
      <c r="W23">
        <f t="shared" si="15"/>
        <v>0.80435871823671734</v>
      </c>
      <c r="X23">
        <f t="shared" si="16"/>
        <v>1.7858420523814693E-3</v>
      </c>
      <c r="Y23">
        <f t="shared" si="17"/>
        <v>8.0435871823671731E-3</v>
      </c>
      <c r="Z23">
        <f t="shared" si="18"/>
        <v>0.79452928900196873</v>
      </c>
      <c r="AB23">
        <f t="shared" si="19"/>
        <v>25029.621590657986</v>
      </c>
      <c r="AC23">
        <f t="shared" si="2"/>
        <v>26198.940282546464</v>
      </c>
      <c r="AE23">
        <f t="shared" si="3"/>
        <v>0</v>
      </c>
      <c r="AF23">
        <f t="shared" si="4"/>
        <v>0</v>
      </c>
      <c r="AG23">
        <f t="shared" si="4"/>
        <v>-9.9316161125246083</v>
      </c>
      <c r="AH23">
        <f t="shared" si="5"/>
        <v>-3571.6841047629387</v>
      </c>
      <c r="AI23">
        <f t="shared" si="6"/>
        <v>-3581.6157208754635</v>
      </c>
      <c r="AJ23">
        <f t="shared" si="7"/>
        <v>-1169.3186918884785</v>
      </c>
      <c r="AK23">
        <f t="shared" si="22"/>
        <v>1752.0735113460591</v>
      </c>
      <c r="AL23">
        <f t="shared" si="8"/>
        <v>-2998.8609014178824</v>
      </c>
      <c r="AN23">
        <f t="shared" si="9"/>
        <v>0</v>
      </c>
      <c r="AO23">
        <f t="shared" si="9"/>
        <v>0</v>
      </c>
      <c r="AP23">
        <f t="shared" si="9"/>
        <v>-2.6336242520835182</v>
      </c>
      <c r="AQ23">
        <f t="shared" si="9"/>
        <v>-947.12419132093976</v>
      </c>
      <c r="AR23">
        <f t="shared" si="9"/>
        <v>-949.75781557302332</v>
      </c>
      <c r="AS23">
        <f t="shared" si="9"/>
        <v>-310.07502006531485</v>
      </c>
      <c r="AT23">
        <f t="shared" si="9"/>
        <v>464.60749576245524</v>
      </c>
      <c r="AU23">
        <f t="shared" si="9"/>
        <v>-795.22533987588292</v>
      </c>
      <c r="AW23">
        <v>20</v>
      </c>
      <c r="AX23">
        <f>IF(Z23&gt;0, (R23*SUMPRODUCT(K23:$K$98, X23:$X$98)-K23*$AZ$3)/Z23, 0)</f>
        <v>32974.16551560448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2.3617970000000001E-3</v>
      </c>
      <c r="Q24" s="4">
        <f t="shared" si="21"/>
        <v>12.5</v>
      </c>
      <c r="R24">
        <f t="shared" si="0"/>
        <v>2000000</v>
      </c>
      <c r="S24">
        <f t="shared" si="1"/>
        <v>34658.681802139239</v>
      </c>
      <c r="U24">
        <f t="shared" si="13"/>
        <v>2.3617970000000001E-3</v>
      </c>
      <c r="V24">
        <f t="shared" si="14"/>
        <v>0.01</v>
      </c>
      <c r="W24">
        <f t="shared" si="15"/>
        <v>0.79452928900196873</v>
      </c>
      <c r="X24">
        <f t="shared" si="16"/>
        <v>1.8765168911769829E-3</v>
      </c>
      <c r="Y24">
        <f t="shared" si="17"/>
        <v>7.9452928900196878E-3</v>
      </c>
      <c r="Z24">
        <f t="shared" si="18"/>
        <v>0.78470747922077211</v>
      </c>
      <c r="AB24">
        <f t="shared" si="19"/>
        <v>26198.940282546464</v>
      </c>
      <c r="AC24">
        <f t="shared" si="2"/>
        <v>27196.92683007153</v>
      </c>
      <c r="AE24">
        <f t="shared" si="3"/>
        <v>0</v>
      </c>
      <c r="AF24">
        <f t="shared" si="4"/>
        <v>0</v>
      </c>
      <c r="AG24">
        <f t="shared" si="4"/>
        <v>-9.8088434902596511</v>
      </c>
      <c r="AH24">
        <f t="shared" si="5"/>
        <v>-3753.0337823539658</v>
      </c>
      <c r="AI24">
        <f t="shared" si="6"/>
        <v>-3762.8426258442255</v>
      </c>
      <c r="AJ24">
        <f t="shared" si="7"/>
        <v>-997.98654752506627</v>
      </c>
      <c r="AK24">
        <f t="shared" si="22"/>
        <v>1833.9258197782526</v>
      </c>
      <c r="AL24">
        <f t="shared" si="8"/>
        <v>-2926.9033535910385</v>
      </c>
      <c r="AN24">
        <f t="shared" si="9"/>
        <v>0</v>
      </c>
      <c r="AO24">
        <f t="shared" si="9"/>
        <v>0</v>
      </c>
      <c r="AP24">
        <f t="shared" si="9"/>
        <v>-2.322382074736594</v>
      </c>
      <c r="AQ24">
        <f t="shared" si="9"/>
        <v>-888.58369395687112</v>
      </c>
      <c r="AR24">
        <f t="shared" si="9"/>
        <v>-890.90607603160777</v>
      </c>
      <c r="AS24">
        <f t="shared" si="9"/>
        <v>-236.28739423786254</v>
      </c>
      <c r="AT24">
        <f t="shared" si="9"/>
        <v>434.20780997055999</v>
      </c>
      <c r="AU24">
        <f t="shared" si="9"/>
        <v>-692.98566029891015</v>
      </c>
      <c r="AW24">
        <v>21</v>
      </c>
      <c r="AX24">
        <f>IF(Z24&gt;0, (R24*SUMPRODUCT(K24:$K$98, X24:$X$98)-K24*$AZ$3)/Z24, 0)</f>
        <v>34658.681802139239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2.52864E-3</v>
      </c>
      <c r="Q25" s="4">
        <f t="shared" si="21"/>
        <v>12.5</v>
      </c>
      <c r="R25">
        <f t="shared" si="0"/>
        <v>2000000</v>
      </c>
      <c r="S25">
        <f t="shared" si="1"/>
        <v>36192.943516435909</v>
      </c>
      <c r="U25">
        <f t="shared" si="13"/>
        <v>2.52864E-3</v>
      </c>
      <c r="V25">
        <f t="shared" si="14"/>
        <v>0.01</v>
      </c>
      <c r="W25">
        <f t="shared" si="15"/>
        <v>0.78470747922077211</v>
      </c>
      <c r="X25">
        <f t="shared" si="16"/>
        <v>1.9842427202568132E-3</v>
      </c>
      <c r="Y25">
        <f t="shared" si="17"/>
        <v>7.8470747922077221E-3</v>
      </c>
      <c r="Z25">
        <f t="shared" si="18"/>
        <v>0.77487616170830764</v>
      </c>
      <c r="AB25">
        <f t="shared" si="19"/>
        <v>27196.92683007153</v>
      </c>
      <c r="AC25">
        <f t="shared" si="2"/>
        <v>28045.049152941436</v>
      </c>
      <c r="AE25">
        <f t="shared" si="3"/>
        <v>0</v>
      </c>
      <c r="AF25">
        <f t="shared" si="4"/>
        <v>0</v>
      </c>
      <c r="AG25">
        <f t="shared" si="4"/>
        <v>-9.6859520213538453</v>
      </c>
      <c r="AH25">
        <f t="shared" si="5"/>
        <v>-3968.4854405136261</v>
      </c>
      <c r="AI25">
        <f t="shared" si="6"/>
        <v>-3978.17139253498</v>
      </c>
      <c r="AJ25">
        <f t="shared" si="7"/>
        <v>-848.12232286990547</v>
      </c>
      <c r="AK25">
        <f t="shared" si="22"/>
        <v>1903.7848781050072</v>
      </c>
      <c r="AL25">
        <f t="shared" si="8"/>
        <v>-2922.508837299878</v>
      </c>
      <c r="AN25">
        <f t="shared" si="9"/>
        <v>0</v>
      </c>
      <c r="AO25">
        <f t="shared" si="9"/>
        <v>0</v>
      </c>
      <c r="AP25">
        <f t="shared" si="9"/>
        <v>-2.0475765944462196</v>
      </c>
      <c r="AQ25">
        <f t="shared" si="9"/>
        <v>-838.92402992313441</v>
      </c>
      <c r="AR25">
        <f t="shared" si="9"/>
        <v>-840.97160651758054</v>
      </c>
      <c r="AS25">
        <f t="shared" si="9"/>
        <v>-179.29011146320414</v>
      </c>
      <c r="AT25">
        <f t="shared" si="9"/>
        <v>402.45350675643783</v>
      </c>
      <c r="AU25">
        <f t="shared" si="9"/>
        <v>-617.80821122434679</v>
      </c>
      <c r="AW25">
        <v>22</v>
      </c>
      <c r="AX25">
        <f>IF(Z25&gt;0, (R25*SUMPRODUCT(K25:$K$98, X25:$X$98)-K25*$AZ$3)/Z25, 0)</f>
        <v>36192.943516435909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2.719834E-3</v>
      </c>
      <c r="Q26" s="4">
        <f t="shared" si="21"/>
        <v>12.5</v>
      </c>
      <c r="R26">
        <f t="shared" si="0"/>
        <v>2000000</v>
      </c>
      <c r="S26">
        <f t="shared" si="1"/>
        <v>37589.553931523165</v>
      </c>
      <c r="U26">
        <f t="shared" si="13"/>
        <v>2.719834E-3</v>
      </c>
      <c r="V26">
        <f t="shared" si="14"/>
        <v>0.01</v>
      </c>
      <c r="W26">
        <f t="shared" si="15"/>
        <v>0.77487616170830764</v>
      </c>
      <c r="X26">
        <f t="shared" si="16"/>
        <v>2.1075345304037534E-3</v>
      </c>
      <c r="Y26">
        <f t="shared" si="17"/>
        <v>7.7487616170830763E-3</v>
      </c>
      <c r="Z26">
        <f t="shared" si="18"/>
        <v>0.7650198655608208</v>
      </c>
      <c r="AB26">
        <f t="shared" si="19"/>
        <v>28045.049152941436</v>
      </c>
      <c r="AC26">
        <f t="shared" si="2"/>
        <v>28756.755495185076</v>
      </c>
      <c r="AE26">
        <f t="shared" si="3"/>
        <v>0</v>
      </c>
      <c r="AF26">
        <f t="shared" si="4"/>
        <v>0</v>
      </c>
      <c r="AG26">
        <f t="shared" si="4"/>
        <v>-9.5627483195102592</v>
      </c>
      <c r="AH26">
        <f t="shared" si="5"/>
        <v>-4215.0690608075065</v>
      </c>
      <c r="AI26">
        <f t="shared" si="6"/>
        <v>-4224.6318091270168</v>
      </c>
      <c r="AJ26">
        <f t="shared" si="7"/>
        <v>-711.70634224364039</v>
      </c>
      <c r="AK26">
        <f t="shared" si="22"/>
        <v>1963.1534407059007</v>
      </c>
      <c r="AL26">
        <f t="shared" si="8"/>
        <v>-2973.1847106647565</v>
      </c>
      <c r="AN26">
        <f t="shared" si="9"/>
        <v>0</v>
      </c>
      <c r="AO26">
        <f t="shared" si="9"/>
        <v>0</v>
      </c>
      <c r="AP26">
        <f t="shared" si="9"/>
        <v>-1.8049390714844451</v>
      </c>
      <c r="AQ26">
        <f t="shared" si="9"/>
        <v>-795.58120559700569</v>
      </c>
      <c r="AR26">
        <f t="shared" si="9"/>
        <v>-797.38614466849015</v>
      </c>
      <c r="AS26">
        <f t="shared" si="9"/>
        <v>-134.33236362792982</v>
      </c>
      <c r="AT26">
        <f t="shared" si="9"/>
        <v>370.53912014184118</v>
      </c>
      <c r="AU26">
        <f t="shared" si="9"/>
        <v>-561.17938815457876</v>
      </c>
      <c r="AW26">
        <v>23</v>
      </c>
      <c r="AX26">
        <f>IF(Z26&gt;0, (R26*SUMPRODUCT(K26:$K$98, X26:$X$98)-K26*$AZ$3)/Z26, 0)</f>
        <v>37589.553931523165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4.2403780000000004E-3</v>
      </c>
      <c r="Q27" s="4">
        <f t="shared" si="21"/>
        <v>12.5</v>
      </c>
      <c r="R27">
        <f t="shared" si="0"/>
        <v>2000000</v>
      </c>
      <c r="S27">
        <f t="shared" si="1"/>
        <v>38913.494058529781</v>
      </c>
      <c r="U27">
        <f t="shared" si="13"/>
        <v>4.2403780000000004E-3</v>
      </c>
      <c r="V27">
        <f t="shared" si="14"/>
        <v>0.01</v>
      </c>
      <c r="W27">
        <f t="shared" si="15"/>
        <v>0.7650198655608208</v>
      </c>
      <c r="X27">
        <f t="shared" si="16"/>
        <v>3.2439734074870626E-3</v>
      </c>
      <c r="Y27">
        <f t="shared" si="17"/>
        <v>7.6501986556082079E-3</v>
      </c>
      <c r="Z27">
        <f t="shared" si="18"/>
        <v>0.75412569349772551</v>
      </c>
      <c r="AB27">
        <f t="shared" si="19"/>
        <v>28756.755495185076</v>
      </c>
      <c r="AC27">
        <f t="shared" si="2"/>
        <v>29345.665693308394</v>
      </c>
      <c r="AE27">
        <f t="shared" si="3"/>
        <v>0</v>
      </c>
      <c r="AF27">
        <f t="shared" si="4"/>
        <v>0</v>
      </c>
      <c r="AG27">
        <f t="shared" si="4"/>
        <v>-9.4265711687215692</v>
      </c>
      <c r="AH27">
        <f t="shared" si="5"/>
        <v>-6487.9468149741251</v>
      </c>
      <c r="AI27">
        <f t="shared" si="6"/>
        <v>-6497.3733861428464</v>
      </c>
      <c r="AJ27">
        <f t="shared" si="7"/>
        <v>-588.91019812331797</v>
      </c>
      <c r="AK27">
        <f t="shared" si="22"/>
        <v>2012.9728846629555</v>
      </c>
      <c r="AL27">
        <f t="shared" si="8"/>
        <v>-5073.3106996032093</v>
      </c>
      <c r="AN27">
        <f t="shared" si="9"/>
        <v>0</v>
      </c>
      <c r="AO27">
        <f t="shared" si="9"/>
        <v>0</v>
      </c>
      <c r="AP27">
        <f t="shared" si="9"/>
        <v>-1.5886036221781585</v>
      </c>
      <c r="AQ27">
        <f t="shared" si="9"/>
        <v>-1093.374847151867</v>
      </c>
      <c r="AR27">
        <f t="shared" si="9"/>
        <v>-1094.963450774045</v>
      </c>
      <c r="AS27">
        <f t="shared" si="9"/>
        <v>-99.245511133528993</v>
      </c>
      <c r="AT27">
        <f t="shared" si="9"/>
        <v>339.23427285338948</v>
      </c>
      <c r="AU27">
        <f t="shared" si="9"/>
        <v>-854.97468905418464</v>
      </c>
      <c r="AW27">
        <v>24</v>
      </c>
      <c r="AX27">
        <f>IF(Z27&gt;0, (R27*SUMPRODUCT(K27:$K$98, X27:$X$98)-K27*$AZ$3)/Z27, 0)</f>
        <v>38913.494058529781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5.9098179999999998E-3</v>
      </c>
      <c r="Q28" s="4">
        <f t="shared" si="21"/>
        <v>12.5</v>
      </c>
      <c r="R28">
        <f t="shared" si="0"/>
        <v>2000000</v>
      </c>
      <c r="S28">
        <f t="shared" si="1"/>
        <v>39735.000114126138</v>
      </c>
      <c r="U28">
        <f t="shared" si="13"/>
        <v>5.9098179999999998E-3</v>
      </c>
      <c r="V28">
        <f t="shared" si="14"/>
        <v>0.01</v>
      </c>
      <c r="W28">
        <f t="shared" si="15"/>
        <v>0.75412569349772551</v>
      </c>
      <c r="X28">
        <f t="shared" si="16"/>
        <v>4.4567455976953409E-3</v>
      </c>
      <c r="Y28">
        <f t="shared" si="17"/>
        <v>7.541256934977255E-3</v>
      </c>
      <c r="Z28">
        <f t="shared" si="18"/>
        <v>0.74212769096505293</v>
      </c>
      <c r="AB28">
        <f t="shared" si="19"/>
        <v>29345.665693308394</v>
      </c>
      <c r="AC28">
        <f t="shared" si="2"/>
        <v>29488.443885192544</v>
      </c>
      <c r="AE28">
        <f t="shared" si="3"/>
        <v>0</v>
      </c>
      <c r="AF28">
        <f t="shared" si="4"/>
        <v>0</v>
      </c>
      <c r="AG28">
        <f t="shared" si="4"/>
        <v>-9.2765961370631622</v>
      </c>
      <c r="AH28">
        <f t="shared" si="5"/>
        <v>-8913.4911953906812</v>
      </c>
      <c r="AI28">
        <f t="shared" si="6"/>
        <v>-8922.7677915277436</v>
      </c>
      <c r="AJ28">
        <f t="shared" si="7"/>
        <v>-142.77819188415015</v>
      </c>
      <c r="AK28">
        <f t="shared" si="22"/>
        <v>2054.1965985315878</v>
      </c>
      <c r="AL28">
        <f t="shared" si="8"/>
        <v>-7011.3493848803064</v>
      </c>
      <c r="AN28">
        <f t="shared" si="9"/>
        <v>0</v>
      </c>
      <c r="AO28">
        <f t="shared" si="9"/>
        <v>0</v>
      </c>
      <c r="AP28">
        <f t="shared" si="9"/>
        <v>-1.39582966756711</v>
      </c>
      <c r="AQ28">
        <f t="shared" si="9"/>
        <v>-1341.1940401733827</v>
      </c>
      <c r="AR28">
        <f t="shared" si="9"/>
        <v>-1342.5898698409496</v>
      </c>
      <c r="AS28">
        <f t="shared" si="9"/>
        <v>-21.48353050719097</v>
      </c>
      <c r="AT28">
        <f t="shared" si="9"/>
        <v>309.09058806494335</v>
      </c>
      <c r="AU28">
        <f t="shared" si="9"/>
        <v>-1054.9828122831973</v>
      </c>
      <c r="AW28">
        <v>25</v>
      </c>
      <c r="AX28">
        <f>IF(Z28&gt;0, (R28*SUMPRODUCT(K28:$K$98, X28:$X$98)-K28*$AZ$3)/Z28, 0)</f>
        <v>39735.000114126138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7.7019840000000003E-3</v>
      </c>
      <c r="Q29" s="4">
        <f t="shared" si="21"/>
        <v>12.5</v>
      </c>
      <c r="R29">
        <f t="shared" si="0"/>
        <v>2000000</v>
      </c>
      <c r="S29">
        <f t="shared" si="1"/>
        <v>40125.290480627722</v>
      </c>
      <c r="U29">
        <f t="shared" si="13"/>
        <v>7.7019840000000003E-3</v>
      </c>
      <c r="V29">
        <f t="shared" si="14"/>
        <v>0.01</v>
      </c>
      <c r="W29">
        <f t="shared" si="15"/>
        <v>0.74212769096505293</v>
      </c>
      <c r="X29">
        <f t="shared" si="16"/>
        <v>5.7158556017697822E-3</v>
      </c>
      <c r="Y29">
        <f t="shared" si="17"/>
        <v>7.4212769096505295E-3</v>
      </c>
      <c r="Z29">
        <f t="shared" si="18"/>
        <v>0.72899055845363259</v>
      </c>
      <c r="AB29">
        <f t="shared" si="19"/>
        <v>29488.443885192544</v>
      </c>
      <c r="AC29">
        <f t="shared" si="2"/>
        <v>29250.957915587031</v>
      </c>
      <c r="AE29">
        <f t="shared" si="3"/>
        <v>0</v>
      </c>
      <c r="AF29">
        <f t="shared" si="4"/>
        <v>0</v>
      </c>
      <c r="AG29">
        <f t="shared" si="4"/>
        <v>-9.1123819806704081</v>
      </c>
      <c r="AH29">
        <f t="shared" si="5"/>
        <v>-11431.711203539564</v>
      </c>
      <c r="AI29">
        <f t="shared" si="6"/>
        <v>-11440.823585520235</v>
      </c>
      <c r="AJ29">
        <f t="shared" si="7"/>
        <v>237.48596960551367</v>
      </c>
      <c r="AK29">
        <f t="shared" si="22"/>
        <v>2064.1910719634784</v>
      </c>
      <c r="AL29">
        <f t="shared" si="8"/>
        <v>-9139.1465439512431</v>
      </c>
      <c r="AN29">
        <f t="shared" si="9"/>
        <v>0</v>
      </c>
      <c r="AO29">
        <f t="shared" si="9"/>
        <v>0</v>
      </c>
      <c r="AP29">
        <f t="shared" si="9"/>
        <v>-1.2242149224331356</v>
      </c>
      <c r="AQ29">
        <f t="shared" si="9"/>
        <v>-1535.808252332457</v>
      </c>
      <c r="AR29">
        <f t="shared" si="9"/>
        <v>-1537.0324672548902</v>
      </c>
      <c r="AS29">
        <f t="shared" si="9"/>
        <v>31.905364423516218</v>
      </c>
      <c r="AT29">
        <f t="shared" si="9"/>
        <v>277.31646000039888</v>
      </c>
      <c r="AU29">
        <f t="shared" si="9"/>
        <v>-1227.8106428309752</v>
      </c>
      <c r="AW29">
        <v>26</v>
      </c>
      <c r="AX29">
        <f>IF(Z29&gt;0, (R29*SUMPRODUCT(K29:$K$98, X29:$X$98)-K29*$AZ$3)/Z29, 0)</f>
        <v>40125.290480627722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9.7648700000000001E-3</v>
      </c>
      <c r="Q30" s="4">
        <f t="shared" si="21"/>
        <v>12.5</v>
      </c>
      <c r="R30">
        <f t="shared" si="0"/>
        <v>2000000</v>
      </c>
      <c r="S30">
        <f t="shared" si="1"/>
        <v>40164.175810316119</v>
      </c>
      <c r="U30">
        <f t="shared" si="13"/>
        <v>9.7648700000000001E-3</v>
      </c>
      <c r="V30">
        <f t="shared" si="14"/>
        <v>0.01</v>
      </c>
      <c r="W30">
        <f t="shared" si="15"/>
        <v>0.72899055845363259</v>
      </c>
      <c r="X30">
        <f t="shared" si="16"/>
        <v>7.1184980345271234E-3</v>
      </c>
      <c r="Y30">
        <f t="shared" si="17"/>
        <v>7.2899055845363258E-3</v>
      </c>
      <c r="Z30">
        <f t="shared" si="18"/>
        <v>0.71458215483456911</v>
      </c>
      <c r="AB30">
        <f t="shared" si="19"/>
        <v>29250.957915587031</v>
      </c>
      <c r="AC30">
        <f t="shared" si="2"/>
        <v>28700.60329769017</v>
      </c>
      <c r="AE30">
        <f t="shared" si="3"/>
        <v>0</v>
      </c>
      <c r="AF30">
        <f t="shared" si="4"/>
        <v>0</v>
      </c>
      <c r="AG30">
        <f t="shared" si="4"/>
        <v>-8.9322769354321139</v>
      </c>
      <c r="AH30">
        <f t="shared" si="5"/>
        <v>-14236.996069054247</v>
      </c>
      <c r="AI30">
        <f t="shared" si="6"/>
        <v>-14245.928345989678</v>
      </c>
      <c r="AJ30">
        <f t="shared" si="7"/>
        <v>550.35461789686087</v>
      </c>
      <c r="AK30">
        <f t="shared" si="22"/>
        <v>2047.5670540910924</v>
      </c>
      <c r="AL30">
        <f t="shared" si="8"/>
        <v>-11648.006674001725</v>
      </c>
      <c r="AN30">
        <f t="shared" si="9"/>
        <v>0</v>
      </c>
      <c r="AO30">
        <f t="shared" si="9"/>
        <v>0</v>
      </c>
      <c r="AP30">
        <f t="shared" si="9"/>
        <v>-1.0714450657492718</v>
      </c>
      <c r="AQ30">
        <f t="shared" si="9"/>
        <v>-1707.7570813742357</v>
      </c>
      <c r="AR30">
        <f t="shared" si="9"/>
        <v>-1708.8285264399849</v>
      </c>
      <c r="AS30">
        <f t="shared" si="9"/>
        <v>66.016173034092219</v>
      </c>
      <c r="AT30">
        <f t="shared" si="9"/>
        <v>245.60989686674347</v>
      </c>
      <c r="AU30">
        <f t="shared" si="9"/>
        <v>-1397.2024565391491</v>
      </c>
      <c r="AW30">
        <v>27</v>
      </c>
      <c r="AX30">
        <f>IF(Z30&gt;0, (R30*SUMPRODUCT(K30:$K$98, X30:$X$98)-K30*$AZ$3)/Z30, 0)</f>
        <v>40164.175810316119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1.2112915E-2</v>
      </c>
      <c r="Q31" s="4">
        <f t="shared" si="21"/>
        <v>12.5</v>
      </c>
      <c r="R31">
        <f t="shared" si="0"/>
        <v>2000000</v>
      </c>
      <c r="S31">
        <f t="shared" si="1"/>
        <v>39887.645885121718</v>
      </c>
      <c r="U31">
        <f t="shared" si="13"/>
        <v>1.2112915E-2</v>
      </c>
      <c r="V31">
        <f t="shared" si="14"/>
        <v>0.01</v>
      </c>
      <c r="W31">
        <f t="shared" si="15"/>
        <v>0.71458215483456911</v>
      </c>
      <c r="X31">
        <f t="shared" si="16"/>
        <v>8.6556729020279746E-3</v>
      </c>
      <c r="Y31">
        <f t="shared" si="17"/>
        <v>7.145821548345691E-3</v>
      </c>
      <c r="Z31">
        <f t="shared" si="18"/>
        <v>0.69878066038419551</v>
      </c>
      <c r="AB31">
        <f t="shared" si="19"/>
        <v>28700.60329769017</v>
      </c>
      <c r="AC31">
        <f t="shared" si="2"/>
        <v>27872.715532776292</v>
      </c>
      <c r="AE31">
        <f t="shared" si="3"/>
        <v>0</v>
      </c>
      <c r="AF31">
        <f t="shared" si="4"/>
        <v>0</v>
      </c>
      <c r="AG31">
        <f t="shared" si="4"/>
        <v>-8.7347582548024434</v>
      </c>
      <c r="AH31">
        <f t="shared" si="5"/>
        <v>-17311.345804055949</v>
      </c>
      <c r="AI31">
        <f t="shared" si="6"/>
        <v>-17320.080562310752</v>
      </c>
      <c r="AJ31">
        <f t="shared" si="7"/>
        <v>827.88776491387762</v>
      </c>
      <c r="AK31">
        <f t="shared" si="22"/>
        <v>2009.042230838312</v>
      </c>
      <c r="AL31">
        <f t="shared" si="8"/>
        <v>-14483.150566558563</v>
      </c>
      <c r="AN31">
        <f t="shared" si="9"/>
        <v>0</v>
      </c>
      <c r="AO31">
        <f t="shared" si="9"/>
        <v>0</v>
      </c>
      <c r="AP31">
        <f t="shared" si="9"/>
        <v>-0.93549311793141832</v>
      </c>
      <c r="AQ31">
        <f t="shared" si="9"/>
        <v>-1854.0461440843339</v>
      </c>
      <c r="AR31">
        <f t="shared" si="9"/>
        <v>-1854.9816372022653</v>
      </c>
      <c r="AS31">
        <f t="shared" si="9"/>
        <v>88.666827850758096</v>
      </c>
      <c r="AT31">
        <f t="shared" si="9"/>
        <v>215.16853995924731</v>
      </c>
      <c r="AU31">
        <f t="shared" si="9"/>
        <v>-1551.1462693922601</v>
      </c>
      <c r="AW31">
        <v>28</v>
      </c>
      <c r="AX31">
        <f>IF(Z31&gt;0, (R31*SUMPRODUCT(K31:$K$98, X31:$X$98)-K31*$AZ$3)/Z31, 0)</f>
        <v>39887.645885121718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1.471273E-2</v>
      </c>
      <c r="Q32" s="4">
        <f t="shared" si="21"/>
        <v>12.5</v>
      </c>
      <c r="R32">
        <f t="shared" si="0"/>
        <v>2000000</v>
      </c>
      <c r="S32">
        <f t="shared" si="1"/>
        <v>39330.59375372222</v>
      </c>
      <c r="U32">
        <f t="shared" si="13"/>
        <v>1.471273E-2</v>
      </c>
      <c r="V32">
        <f t="shared" si="14"/>
        <v>0.01</v>
      </c>
      <c r="W32">
        <f t="shared" si="15"/>
        <v>0.69878066038419551</v>
      </c>
      <c r="X32">
        <f t="shared" si="16"/>
        <v>1.0280971185454365E-2</v>
      </c>
      <c r="Y32">
        <f t="shared" si="17"/>
        <v>6.9878066038419548E-3</v>
      </c>
      <c r="Z32">
        <f t="shared" si="18"/>
        <v>0.68151188259489925</v>
      </c>
      <c r="AB32">
        <f t="shared" si="19"/>
        <v>27872.715532776292</v>
      </c>
      <c r="AC32">
        <f t="shared" si="2"/>
        <v>26804.266992674417</v>
      </c>
      <c r="AE32">
        <f t="shared" si="3"/>
        <v>0</v>
      </c>
      <c r="AF32">
        <f t="shared" si="4"/>
        <v>0</v>
      </c>
      <c r="AG32">
        <f t="shared" si="4"/>
        <v>-8.518898532436241</v>
      </c>
      <c r="AH32">
        <f t="shared" si="5"/>
        <v>-20561.942370908731</v>
      </c>
      <c r="AI32">
        <f t="shared" si="6"/>
        <v>-20570.461269441166</v>
      </c>
      <c r="AJ32">
        <f t="shared" si="7"/>
        <v>1068.4485401018756</v>
      </c>
      <c r="AK32">
        <f t="shared" si="22"/>
        <v>1951.0900872943407</v>
      </c>
      <c r="AL32">
        <f t="shared" si="8"/>
        <v>-17550.922642044949</v>
      </c>
      <c r="AN32">
        <f t="shared" si="9"/>
        <v>0</v>
      </c>
      <c r="AO32">
        <f t="shared" si="9"/>
        <v>0</v>
      </c>
      <c r="AP32">
        <f t="shared" si="9"/>
        <v>-0.8146201152599295</v>
      </c>
      <c r="AQ32">
        <f t="shared" si="9"/>
        <v>-1966.2368087118739</v>
      </c>
      <c r="AR32">
        <f t="shared" si="9"/>
        <v>-1967.0514288271336</v>
      </c>
      <c r="AS32">
        <f t="shared" si="9"/>
        <v>102.17044722073729</v>
      </c>
      <c r="AT32">
        <f t="shared" si="9"/>
        <v>186.57309108008414</v>
      </c>
      <c r="AU32">
        <f t="shared" si="9"/>
        <v>-1678.3078905263121</v>
      </c>
      <c r="AW32">
        <v>29</v>
      </c>
      <c r="AX32">
        <f>IF(Z32&gt;0, (R32*SUMPRODUCT(K32:$K$98, X32:$X$98)-K32*$AZ$3)/Z32, 0)</f>
        <v>39330.59375372222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1.7665382E-2</v>
      </c>
      <c r="Q33" s="4">
        <f t="shared" si="21"/>
        <v>12.5</v>
      </c>
      <c r="R33">
        <f t="shared" si="0"/>
        <v>2000000</v>
      </c>
      <c r="S33">
        <f t="shared" si="1"/>
        <v>38540.955041148991</v>
      </c>
      <c r="U33">
        <f t="shared" si="13"/>
        <v>1.7665382E-2</v>
      </c>
      <c r="V33">
        <f t="shared" si="14"/>
        <v>0.01</v>
      </c>
      <c r="W33">
        <f t="shared" si="15"/>
        <v>0.68151188259489925</v>
      </c>
      <c r="X33">
        <f t="shared" si="16"/>
        <v>1.2039167743578046E-2</v>
      </c>
      <c r="Y33">
        <f t="shared" si="17"/>
        <v>6.8151188259489926E-3</v>
      </c>
      <c r="Z33">
        <f t="shared" si="18"/>
        <v>0.66265759602537222</v>
      </c>
      <c r="AB33">
        <f t="shared" si="19"/>
        <v>26804.266992674417</v>
      </c>
      <c r="AC33">
        <f t="shared" si="2"/>
        <v>25539.456616089741</v>
      </c>
      <c r="AE33">
        <f t="shared" si="3"/>
        <v>0</v>
      </c>
      <c r="AF33">
        <f t="shared" si="4"/>
        <v>0</v>
      </c>
      <c r="AG33">
        <f t="shared" si="4"/>
        <v>-8.283219950317152</v>
      </c>
      <c r="AH33">
        <f t="shared" si="5"/>
        <v>-24078.335487156091</v>
      </c>
      <c r="AI33">
        <f t="shared" si="6"/>
        <v>-24086.618707106409</v>
      </c>
      <c r="AJ33">
        <f t="shared" si="7"/>
        <v>1264.8103765846754</v>
      </c>
      <c r="AK33">
        <f t="shared" si="22"/>
        <v>1876.2986894872092</v>
      </c>
      <c r="AL33">
        <f t="shared" si="8"/>
        <v>-20945.509641034525</v>
      </c>
      <c r="AN33">
        <f t="shared" si="9"/>
        <v>0</v>
      </c>
      <c r="AO33">
        <f t="shared" si="9"/>
        <v>0</v>
      </c>
      <c r="AP33">
        <f t="shared" si="9"/>
        <v>-0.70721726659498163</v>
      </c>
      <c r="AQ33">
        <f t="shared" si="9"/>
        <v>-2055.7965029929546</v>
      </c>
      <c r="AR33">
        <f t="shared" si="9"/>
        <v>-2056.5037202595495</v>
      </c>
      <c r="AS33">
        <f t="shared" si="9"/>
        <v>107.98889111412943</v>
      </c>
      <c r="AT33">
        <f t="shared" si="9"/>
        <v>160.1974640844933</v>
      </c>
      <c r="AU33">
        <f t="shared" si="9"/>
        <v>-1788.3173650609269</v>
      </c>
      <c r="AW33">
        <v>30</v>
      </c>
      <c r="AX33">
        <f>IF(Z33&gt;0, (R33*SUMPRODUCT(K33:$K$98, X33:$X$98)-K33*$AZ$3)/Z33, 0)</f>
        <v>38540.955041148991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2.1010579000000001E-2</v>
      </c>
      <c r="Q34" s="4">
        <f t="shared" si="21"/>
        <v>12.5</v>
      </c>
      <c r="R34">
        <f t="shared" si="0"/>
        <v>2000000</v>
      </c>
      <c r="S34">
        <f t="shared" si="1"/>
        <v>37548.085668701693</v>
      </c>
      <c r="U34">
        <f t="shared" si="13"/>
        <v>2.1010579000000001E-2</v>
      </c>
      <c r="V34">
        <f t="shared" si="14"/>
        <v>0.01</v>
      </c>
      <c r="W34">
        <f t="shared" si="15"/>
        <v>0.66265759602537222</v>
      </c>
      <c r="X34">
        <f t="shared" si="16"/>
        <v>1.3922819771241169E-2</v>
      </c>
      <c r="Y34">
        <f t="shared" si="17"/>
        <v>6.626575960253722E-3</v>
      </c>
      <c r="Z34">
        <f t="shared" si="18"/>
        <v>0.64210820029387727</v>
      </c>
      <c r="AB34">
        <f t="shared" si="19"/>
        <v>25539.456616089741</v>
      </c>
      <c r="AC34">
        <f t="shared" si="2"/>
        <v>24109.933713210368</v>
      </c>
      <c r="AE34">
        <f t="shared" si="3"/>
        <v>0</v>
      </c>
      <c r="AF34">
        <f t="shared" si="4"/>
        <v>0</v>
      </c>
      <c r="AG34">
        <f t="shared" si="4"/>
        <v>-8.0263525036734666</v>
      </c>
      <c r="AH34">
        <f t="shared" si="5"/>
        <v>-27845.639542482339</v>
      </c>
      <c r="AI34">
        <f t="shared" si="6"/>
        <v>-27853.66589498601</v>
      </c>
      <c r="AJ34">
        <f t="shared" si="7"/>
        <v>1429.5229028793729</v>
      </c>
      <c r="AK34">
        <f t="shared" si="22"/>
        <v>1787.7619631262821</v>
      </c>
      <c r="AL34">
        <f t="shared" si="8"/>
        <v>-24636.381028980355</v>
      </c>
      <c r="AN34">
        <f t="shared" si="9"/>
        <v>0</v>
      </c>
      <c r="AO34">
        <f t="shared" si="9"/>
        <v>0</v>
      </c>
      <c r="AP34">
        <f t="shared" si="9"/>
        <v>-0.61186254435631604</v>
      </c>
      <c r="AQ34">
        <f t="shared" si="9"/>
        <v>-2122.720607136846</v>
      </c>
      <c r="AR34">
        <f t="shared" si="9"/>
        <v>-2123.3324696812024</v>
      </c>
      <c r="AS34">
        <f t="shared" si="9"/>
        <v>108.97496966038857</v>
      </c>
      <c r="AT34">
        <f t="shared" si="9"/>
        <v>136.28414438080736</v>
      </c>
      <c r="AU34">
        <f t="shared" ref="AU34:AU97" si="23">AL34*$K34</f>
        <v>-1878.0733556400064</v>
      </c>
      <c r="AW34">
        <v>31</v>
      </c>
      <c r="AX34">
        <f>IF(Z34&gt;0, (R34*SUMPRODUCT(K34:$K$98, X34:$X$98)-K34*$AZ$3)/Z34, 0)</f>
        <v>37548.085668701693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2.4499257999999999E-2</v>
      </c>
      <c r="Q35" s="4">
        <f t="shared" si="21"/>
        <v>12.5</v>
      </c>
      <c r="R35">
        <f t="shared" si="0"/>
        <v>2000000</v>
      </c>
      <c r="S35">
        <f t="shared" si="1"/>
        <v>36367.72288059906</v>
      </c>
      <c r="U35">
        <f t="shared" si="13"/>
        <v>2.4499257999999999E-2</v>
      </c>
      <c r="V35">
        <f t="shared" si="14"/>
        <v>0.01</v>
      </c>
      <c r="W35">
        <f t="shared" si="15"/>
        <v>0.64210820029387727</v>
      </c>
      <c r="X35">
        <f t="shared" si="16"/>
        <v>1.5731174462915373E-2</v>
      </c>
      <c r="Y35">
        <f t="shared" si="17"/>
        <v>6.4210820029387732E-3</v>
      </c>
      <c r="Z35">
        <f t="shared" si="18"/>
        <v>0.6199559438280231</v>
      </c>
      <c r="AB35">
        <f t="shared" si="19"/>
        <v>24109.933713210368</v>
      </c>
      <c r="AC35">
        <f t="shared" si="2"/>
        <v>22546.385963317782</v>
      </c>
      <c r="AE35">
        <f t="shared" si="3"/>
        <v>0</v>
      </c>
      <c r="AF35">
        <f t="shared" ref="AF35:AG66" si="24">-$Z35*P35</f>
        <v>0</v>
      </c>
      <c r="AG35">
        <f t="shared" si="24"/>
        <v>-7.7494492978502887</v>
      </c>
      <c r="AH35">
        <f t="shared" si="5"/>
        <v>-31462.348925830745</v>
      </c>
      <c r="AI35">
        <f t="shared" ref="AI35:AI66" si="25">SUM(AE35:AH35)</f>
        <v>-31470.098375128597</v>
      </c>
      <c r="AJ35">
        <f t="shared" si="7"/>
        <v>1563.5477498925866</v>
      </c>
      <c r="AK35">
        <f t="shared" si="22"/>
        <v>1687.6953599247258</v>
      </c>
      <c r="AL35">
        <f t="shared" ref="AL35:AL98" si="26">SUM(AI35:AK35)</f>
        <v>-28218.855265311286</v>
      </c>
      <c r="AN35">
        <f t="shared" ref="AN35:AT66" si="27">AE35*$K35</f>
        <v>0</v>
      </c>
      <c r="AO35">
        <f t="shared" si="27"/>
        <v>0</v>
      </c>
      <c r="AP35">
        <f t="shared" si="27"/>
        <v>-0.52745869694467051</v>
      </c>
      <c r="AQ35">
        <f t="shared" si="27"/>
        <v>-2141.4540478174035</v>
      </c>
      <c r="AR35">
        <f t="shared" si="27"/>
        <v>-2141.9815065143484</v>
      </c>
      <c r="AS35">
        <f t="shared" si="27"/>
        <v>106.42135035297159</v>
      </c>
      <c r="AT35">
        <f t="shared" si="27"/>
        <v>114.87133616480369</v>
      </c>
      <c r="AU35">
        <f t="shared" si="23"/>
        <v>-1920.6888199965733</v>
      </c>
      <c r="AW35">
        <v>32</v>
      </c>
      <c r="AX35">
        <f>IF(Z35&gt;0, (R35*SUMPRODUCT(K35:$K$98, X35:$X$98)-K35*$AZ$3)/Z35, 0)</f>
        <v>36367.72288059906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2.8232486000000001E-2</v>
      </c>
      <c r="Q36" s="4">
        <f t="shared" si="21"/>
        <v>12.5</v>
      </c>
      <c r="R36">
        <f t="shared" si="0"/>
        <v>2000000</v>
      </c>
      <c r="S36">
        <f t="shared" si="1"/>
        <v>35059.238822052394</v>
      </c>
      <c r="U36">
        <f t="shared" si="13"/>
        <v>2.8232486000000001E-2</v>
      </c>
      <c r="V36">
        <f t="shared" si="14"/>
        <v>0.01</v>
      </c>
      <c r="W36">
        <f t="shared" si="15"/>
        <v>0.6199559438280231</v>
      </c>
      <c r="X36">
        <f t="shared" si="16"/>
        <v>1.750289750474145E-2</v>
      </c>
      <c r="Y36">
        <f t="shared" si="17"/>
        <v>6.199559438280231E-3</v>
      </c>
      <c r="Z36">
        <f t="shared" si="18"/>
        <v>0.59625348688500146</v>
      </c>
      <c r="AB36">
        <f t="shared" si="19"/>
        <v>22546.385963317782</v>
      </c>
      <c r="AC36">
        <f t="shared" si="2"/>
        <v>20904.193395182752</v>
      </c>
      <c r="AE36">
        <f t="shared" si="3"/>
        <v>0</v>
      </c>
      <c r="AF36">
        <f t="shared" si="24"/>
        <v>0</v>
      </c>
      <c r="AG36">
        <f t="shared" si="24"/>
        <v>-7.4531685860625183</v>
      </c>
      <c r="AH36">
        <f t="shared" si="5"/>
        <v>-35005.795009482899</v>
      </c>
      <c r="AI36">
        <f t="shared" si="25"/>
        <v>-35013.248178068963</v>
      </c>
      <c r="AJ36">
        <f t="shared" si="7"/>
        <v>1642.1925681350294</v>
      </c>
      <c r="AK36">
        <f t="shared" si="22"/>
        <v>1578.2470174322448</v>
      </c>
      <c r="AL36">
        <f t="shared" si="26"/>
        <v>-31792.808592501686</v>
      </c>
      <c r="AN36">
        <f t="shared" si="27"/>
        <v>0</v>
      </c>
      <c r="AO36">
        <f t="shared" si="27"/>
        <v>0</v>
      </c>
      <c r="AP36">
        <f t="shared" si="27"/>
        <v>-0.45293985687335275</v>
      </c>
      <c r="AQ36">
        <f t="shared" si="27"/>
        <v>-2127.3528967240932</v>
      </c>
      <c r="AR36">
        <f t="shared" si="27"/>
        <v>-2127.8058365809666</v>
      </c>
      <c r="AS36">
        <f t="shared" si="27"/>
        <v>99.798422399904183</v>
      </c>
      <c r="AT36">
        <f t="shared" si="27"/>
        <v>95.912358607228285</v>
      </c>
      <c r="AU36">
        <f t="shared" si="23"/>
        <v>-1932.0950555738339</v>
      </c>
      <c r="AW36">
        <v>33</v>
      </c>
      <c r="AX36">
        <f>IF(Z36&gt;0, (R36*SUMPRODUCT(K36:$K$98, X36:$X$98)-K36*$AZ$3)/Z36, 0)</f>
        <v>35059.238822052394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3.2345626000000002E-2</v>
      </c>
      <c r="Q37" s="4">
        <f t="shared" si="21"/>
        <v>12.5</v>
      </c>
      <c r="R37">
        <f t="shared" si="0"/>
        <v>2000000</v>
      </c>
      <c r="S37">
        <f t="shared" si="1"/>
        <v>33664.534925938984</v>
      </c>
      <c r="U37">
        <f t="shared" si="13"/>
        <v>3.2345626000000002E-2</v>
      </c>
      <c r="V37">
        <f t="shared" si="14"/>
        <v>0.01</v>
      </c>
      <c r="W37">
        <f t="shared" si="15"/>
        <v>0.59625348688500146</v>
      </c>
      <c r="X37">
        <f t="shared" si="16"/>
        <v>1.9286192287978163E-2</v>
      </c>
      <c r="Y37">
        <f t="shared" si="17"/>
        <v>5.9625348688500147E-3</v>
      </c>
      <c r="Z37">
        <f t="shared" si="18"/>
        <v>0.57100475972817333</v>
      </c>
      <c r="AB37">
        <f t="shared" si="19"/>
        <v>20904.193395182752</v>
      </c>
      <c r="AC37">
        <f t="shared" si="2"/>
        <v>19222.609676746488</v>
      </c>
      <c r="AE37">
        <f t="shared" si="3"/>
        <v>0</v>
      </c>
      <c r="AF37">
        <f t="shared" si="24"/>
        <v>0</v>
      </c>
      <c r="AG37">
        <f t="shared" si="24"/>
        <v>-7.1375594966021669</v>
      </c>
      <c r="AH37">
        <f t="shared" si="5"/>
        <v>-38572.384575956326</v>
      </c>
      <c r="AI37">
        <f t="shared" si="25"/>
        <v>-38579.522135452928</v>
      </c>
      <c r="AJ37">
        <f t="shared" si="7"/>
        <v>1681.5837184362645</v>
      </c>
      <c r="AK37">
        <f t="shared" si="22"/>
        <v>1463.2935376627927</v>
      </c>
      <c r="AL37">
        <f t="shared" si="26"/>
        <v>-35434.644879353866</v>
      </c>
      <c r="AN37">
        <f t="shared" si="27"/>
        <v>0</v>
      </c>
      <c r="AO37">
        <f t="shared" si="27"/>
        <v>0</v>
      </c>
      <c r="AP37">
        <f t="shared" si="27"/>
        <v>-0.38728556704794664</v>
      </c>
      <c r="AQ37">
        <f t="shared" si="27"/>
        <v>-2092.9461729884283</v>
      </c>
      <c r="AR37">
        <f t="shared" si="27"/>
        <v>-2093.3334585554762</v>
      </c>
      <c r="AS37">
        <f t="shared" si="27"/>
        <v>91.243106869121334</v>
      </c>
      <c r="AT37">
        <f t="shared" si="27"/>
        <v>79.398633070745518</v>
      </c>
      <c r="AU37">
        <f t="shared" si="23"/>
        <v>-1922.691718615609</v>
      </c>
      <c r="AW37">
        <v>34</v>
      </c>
      <c r="AX37">
        <f>IF(Z37&gt;0, (R37*SUMPRODUCT(K37:$K$98, X37:$X$98)-K37*$AZ$3)/Z37, 0)</f>
        <v>33664.534925938984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3.7265510000000002E-2</v>
      </c>
      <c r="Q38" s="4">
        <f t="shared" si="21"/>
        <v>12.5</v>
      </c>
      <c r="R38">
        <f t="shared" si="0"/>
        <v>2000000</v>
      </c>
      <c r="S38">
        <f t="shared" si="1"/>
        <v>32219.041353193341</v>
      </c>
      <c r="U38">
        <f t="shared" si="13"/>
        <v>3.7265510000000002E-2</v>
      </c>
      <c r="V38">
        <f t="shared" si="14"/>
        <v>0.01</v>
      </c>
      <c r="W38">
        <f t="shared" si="15"/>
        <v>0.57100475972817333</v>
      </c>
      <c r="X38">
        <f t="shared" si="16"/>
        <v>2.1278783583697843E-2</v>
      </c>
      <c r="Y38">
        <f t="shared" si="17"/>
        <v>5.710047597281733E-3</v>
      </c>
      <c r="Z38">
        <f t="shared" si="18"/>
        <v>0.54401592854719372</v>
      </c>
      <c r="AB38">
        <f t="shared" si="19"/>
        <v>19222.609676746488</v>
      </c>
      <c r="AC38">
        <f t="shared" si="2"/>
        <v>17527.671698657909</v>
      </c>
      <c r="AE38">
        <f t="shared" si="3"/>
        <v>0</v>
      </c>
      <c r="AF38">
        <f t="shared" si="24"/>
        <v>0</v>
      </c>
      <c r="AG38">
        <f t="shared" si="24"/>
        <v>-6.800199106839921</v>
      </c>
      <c r="AH38">
        <f t="shared" si="5"/>
        <v>-42557.567167395682</v>
      </c>
      <c r="AI38">
        <f t="shared" si="25"/>
        <v>-42564.36736650252</v>
      </c>
      <c r="AJ38">
        <f t="shared" si="7"/>
        <v>1694.9379780885793</v>
      </c>
      <c r="AK38">
        <f t="shared" si="22"/>
        <v>1345.5826773722542</v>
      </c>
      <c r="AL38">
        <f t="shared" si="26"/>
        <v>-39523.84671104169</v>
      </c>
      <c r="AN38">
        <f t="shared" si="27"/>
        <v>0</v>
      </c>
      <c r="AO38">
        <f t="shared" si="27"/>
        <v>0</v>
      </c>
      <c r="AP38">
        <f t="shared" si="27"/>
        <v>-0.32944671179088053</v>
      </c>
      <c r="AQ38">
        <f t="shared" si="27"/>
        <v>-2061.7705959544182</v>
      </c>
      <c r="AR38">
        <f t="shared" si="27"/>
        <v>-2062.100042666209</v>
      </c>
      <c r="AS38">
        <f t="shared" si="27"/>
        <v>82.114028545004288</v>
      </c>
      <c r="AT38">
        <f t="shared" si="27"/>
        <v>65.188942490988424</v>
      </c>
      <c r="AU38">
        <f t="shared" si="23"/>
        <v>-1914.7970716302164</v>
      </c>
      <c r="AW38">
        <v>35</v>
      </c>
      <c r="AX38">
        <f>IF(Z38&gt;0, (R38*SUMPRODUCT(K38:$K$98, X38:$X$98)-K38*$AZ$3)/Z38, 0)</f>
        <v>32219.041353193341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4.2512064000000002E-2</v>
      </c>
      <c r="Q39" s="4">
        <f t="shared" si="21"/>
        <v>12.5</v>
      </c>
      <c r="R39">
        <f t="shared" si="0"/>
        <v>2000000</v>
      </c>
      <c r="S39">
        <f t="shared" si="1"/>
        <v>30694.171509653985</v>
      </c>
      <c r="U39">
        <f t="shared" si="13"/>
        <v>4.2512064000000002E-2</v>
      </c>
      <c r="V39">
        <f t="shared" si="14"/>
        <v>0.01</v>
      </c>
      <c r="W39">
        <f t="shared" si="15"/>
        <v>0.54401592854719372</v>
      </c>
      <c r="X39">
        <f t="shared" si="16"/>
        <v>2.3127239971417728E-2</v>
      </c>
      <c r="Y39">
        <f t="shared" si="17"/>
        <v>5.4401592854719369E-3</v>
      </c>
      <c r="Z39">
        <f t="shared" si="18"/>
        <v>0.51544852929030405</v>
      </c>
      <c r="AB39">
        <f t="shared" si="19"/>
        <v>17527.671698657909</v>
      </c>
      <c r="AC39">
        <f t="shared" si="2"/>
        <v>15821.265562435497</v>
      </c>
      <c r="AE39">
        <f t="shared" si="3"/>
        <v>0</v>
      </c>
      <c r="AF39">
        <f t="shared" si="24"/>
        <v>0</v>
      </c>
      <c r="AG39">
        <f t="shared" si="24"/>
        <v>-6.4431066161288006</v>
      </c>
      <c r="AH39">
        <f t="shared" si="5"/>
        <v>-46254.47994283546</v>
      </c>
      <c r="AI39">
        <f t="shared" si="25"/>
        <v>-46260.923049451587</v>
      </c>
      <c r="AJ39">
        <f t="shared" si="7"/>
        <v>1706.4061362224111</v>
      </c>
      <c r="AK39">
        <f t="shared" si="22"/>
        <v>1226.9370189060537</v>
      </c>
      <c r="AL39">
        <f t="shared" si="26"/>
        <v>-43327.57989432312</v>
      </c>
      <c r="AN39">
        <f t="shared" si="27"/>
        <v>0</v>
      </c>
      <c r="AO39">
        <f t="shared" si="27"/>
        <v>0</v>
      </c>
      <c r="AP39">
        <f t="shared" si="27"/>
        <v>-0.27870248658636448</v>
      </c>
      <c r="AQ39">
        <f t="shared" si="27"/>
        <v>-2000.7799566062099</v>
      </c>
      <c r="AR39">
        <f t="shared" si="27"/>
        <v>-2001.0586590927962</v>
      </c>
      <c r="AS39">
        <f t="shared" si="27"/>
        <v>73.812162614369129</v>
      </c>
      <c r="AT39">
        <f t="shared" si="27"/>
        <v>53.072286154319748</v>
      </c>
      <c r="AU39">
        <f t="shared" si="23"/>
        <v>-1874.1742103241072</v>
      </c>
      <c r="AW39">
        <v>36</v>
      </c>
      <c r="AX39">
        <f>IF(Z39&gt;0, (R39*SUMPRODUCT(K39:$K$98, X39:$X$98)-K39*$AZ$3)/Z39, 0)</f>
        <v>30694.171509653985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4.7737861999999999E-2</v>
      </c>
      <c r="Q40" s="4">
        <f t="shared" si="21"/>
        <v>12.5</v>
      </c>
      <c r="R40">
        <f t="shared" si="0"/>
        <v>2000000</v>
      </c>
      <c r="S40">
        <f t="shared" si="1"/>
        <v>29108.78172409549</v>
      </c>
      <c r="U40">
        <f t="shared" si="13"/>
        <v>4.7737861999999999E-2</v>
      </c>
      <c r="V40">
        <f t="shared" si="14"/>
        <v>0.01</v>
      </c>
      <c r="W40">
        <f t="shared" si="15"/>
        <v>0.51544852929030405</v>
      </c>
      <c r="X40">
        <f t="shared" si="16"/>
        <v>2.4606410759363491E-2</v>
      </c>
      <c r="Y40">
        <f t="shared" si="17"/>
        <v>5.1544852929030407E-3</v>
      </c>
      <c r="Z40">
        <f t="shared" si="18"/>
        <v>0.48568763323803754</v>
      </c>
      <c r="AB40">
        <f t="shared" si="19"/>
        <v>15821.265562435497</v>
      </c>
      <c r="AC40">
        <f t="shared" si="2"/>
        <v>14137.775302018581</v>
      </c>
      <c r="AE40">
        <f t="shared" si="3"/>
        <v>0</v>
      </c>
      <c r="AF40">
        <f t="shared" si="24"/>
        <v>0</v>
      </c>
      <c r="AG40">
        <f t="shared" si="24"/>
        <v>-6.0710954154754688</v>
      </c>
      <c r="AH40">
        <f t="shared" si="5"/>
        <v>-49212.821518726982</v>
      </c>
      <c r="AI40">
        <f t="shared" si="25"/>
        <v>-49218.89261414246</v>
      </c>
      <c r="AJ40">
        <f t="shared" si="7"/>
        <v>1683.4902604169165</v>
      </c>
      <c r="AK40">
        <f t="shared" si="22"/>
        <v>1107.488589370485</v>
      </c>
      <c r="AL40">
        <f t="shared" si="26"/>
        <v>-46427.913764355057</v>
      </c>
      <c r="AN40">
        <f t="shared" si="27"/>
        <v>0</v>
      </c>
      <c r="AO40">
        <f t="shared" si="27"/>
        <v>0</v>
      </c>
      <c r="AP40">
        <f t="shared" si="27"/>
        <v>-0.23447392935427153</v>
      </c>
      <c r="AQ40">
        <f t="shared" si="27"/>
        <v>-1900.6658348166739</v>
      </c>
      <c r="AR40">
        <f t="shared" si="27"/>
        <v>-1900.9003087460283</v>
      </c>
      <c r="AS40">
        <f t="shared" si="27"/>
        <v>65.018674452621156</v>
      </c>
      <c r="AT40">
        <f t="shared" si="27"/>
        <v>42.772709617244558</v>
      </c>
      <c r="AU40">
        <f t="shared" si="23"/>
        <v>-1793.1089246761626</v>
      </c>
      <c r="AW40">
        <v>37</v>
      </c>
      <c r="AX40">
        <f>IF(Z40&gt;0, (R40*SUMPRODUCT(K40:$K$98, X40:$X$98)-K40*$AZ$3)/Z40, 0)</f>
        <v>29108.78172409549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5.3487053E-2</v>
      </c>
      <c r="Q41" s="4">
        <f t="shared" si="21"/>
        <v>12.5</v>
      </c>
      <c r="R41">
        <f t="shared" si="0"/>
        <v>2000000</v>
      </c>
      <c r="S41">
        <f t="shared" si="1"/>
        <v>27526.278897246375</v>
      </c>
      <c r="U41">
        <f t="shared" si="13"/>
        <v>5.3487053E-2</v>
      </c>
      <c r="V41">
        <f t="shared" si="14"/>
        <v>0.01</v>
      </c>
      <c r="W41">
        <f t="shared" si="15"/>
        <v>0.48568763323803754</v>
      </c>
      <c r="X41">
        <f t="shared" si="16"/>
        <v>2.5978000180447474E-2</v>
      </c>
      <c r="Y41">
        <f t="shared" si="17"/>
        <v>4.8568763323803754E-3</v>
      </c>
      <c r="Z41">
        <f t="shared" si="18"/>
        <v>0.45485275672520969</v>
      </c>
      <c r="AB41">
        <f t="shared" si="19"/>
        <v>14137.775302018581</v>
      </c>
      <c r="AC41">
        <f t="shared" si="2"/>
        <v>12520.403838799479</v>
      </c>
      <c r="AE41">
        <f t="shared" si="3"/>
        <v>0</v>
      </c>
      <c r="AF41">
        <f t="shared" si="24"/>
        <v>0</v>
      </c>
      <c r="AG41">
        <f t="shared" si="24"/>
        <v>-5.6856594590651213</v>
      </c>
      <c r="AH41">
        <f t="shared" si="5"/>
        <v>-51956.000360894948</v>
      </c>
      <c r="AI41">
        <f t="shared" si="25"/>
        <v>-51961.686020354013</v>
      </c>
      <c r="AJ41">
        <f t="shared" si="7"/>
        <v>1617.3714632191022</v>
      </c>
      <c r="AK41">
        <f t="shared" si="22"/>
        <v>989.64427114130081</v>
      </c>
      <c r="AL41">
        <f t="shared" si="26"/>
        <v>-49354.670285993605</v>
      </c>
      <c r="AN41">
        <f t="shared" si="27"/>
        <v>0</v>
      </c>
      <c r="AO41">
        <f t="shared" si="27"/>
        <v>0</v>
      </c>
      <c r="AP41">
        <f t="shared" si="27"/>
        <v>-0.19606059872699877</v>
      </c>
      <c r="AQ41">
        <f t="shared" si="27"/>
        <v>-1791.6170694985965</v>
      </c>
      <c r="AR41">
        <f t="shared" si="27"/>
        <v>-1791.8131300973234</v>
      </c>
      <c r="AS41">
        <f t="shared" si="27"/>
        <v>55.772390120395933</v>
      </c>
      <c r="AT41">
        <f t="shared" si="27"/>
        <v>34.126252147822385</v>
      </c>
      <c r="AU41">
        <f t="shared" si="23"/>
        <v>-1701.9144878291049</v>
      </c>
      <c r="AW41">
        <v>38</v>
      </c>
      <c r="AX41">
        <f>IF(Z41&gt;0, (R41*SUMPRODUCT(K41:$K$98, X41:$X$98)-K41*$AZ$3)/Z41, 0)</f>
        <v>27526.278897246375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5.9601715E-2</v>
      </c>
      <c r="Q42" s="4">
        <f t="shared" si="21"/>
        <v>12.5</v>
      </c>
      <c r="R42">
        <f t="shared" si="0"/>
        <v>2000000</v>
      </c>
      <c r="S42">
        <f t="shared" si="1"/>
        <v>25949.617290030536</v>
      </c>
      <c r="U42">
        <f t="shared" si="13"/>
        <v>5.9601715E-2</v>
      </c>
      <c r="V42">
        <f t="shared" si="14"/>
        <v>0.01</v>
      </c>
      <c r="W42">
        <f t="shared" si="15"/>
        <v>0.45485275672520969</v>
      </c>
      <c r="X42">
        <f t="shared" si="16"/>
        <v>2.711000437330028E-2</v>
      </c>
      <c r="Y42">
        <f t="shared" si="17"/>
        <v>4.548527567252097E-3</v>
      </c>
      <c r="Z42">
        <f t="shared" si="18"/>
        <v>0.42319422478465729</v>
      </c>
      <c r="AB42">
        <f t="shared" si="19"/>
        <v>12520.403838799479</v>
      </c>
      <c r="AC42">
        <f t="shared" si="2"/>
        <v>10981.728172513012</v>
      </c>
      <c r="AE42">
        <f t="shared" si="3"/>
        <v>0</v>
      </c>
      <c r="AF42">
        <f t="shared" si="24"/>
        <v>0</v>
      </c>
      <c r="AG42">
        <f t="shared" si="24"/>
        <v>-5.2899278098082165</v>
      </c>
      <c r="AH42">
        <f t="shared" si="5"/>
        <v>-54220.008746600557</v>
      </c>
      <c r="AI42">
        <f t="shared" si="25"/>
        <v>-54225.298674410362</v>
      </c>
      <c r="AJ42">
        <f t="shared" si="7"/>
        <v>1538.6756662864664</v>
      </c>
      <c r="AK42">
        <f t="shared" si="22"/>
        <v>876.42826871596355</v>
      </c>
      <c r="AL42">
        <f t="shared" si="26"/>
        <v>-51810.194739407933</v>
      </c>
      <c r="AN42">
        <f t="shared" si="27"/>
        <v>0</v>
      </c>
      <c r="AO42">
        <f t="shared" si="27"/>
        <v>0</v>
      </c>
      <c r="AP42">
        <f t="shared" si="27"/>
        <v>-0.16287004001042216</v>
      </c>
      <c r="AQ42">
        <f t="shared" si="27"/>
        <v>-1669.3639897222774</v>
      </c>
      <c r="AR42">
        <f t="shared" si="27"/>
        <v>-1669.5268597622876</v>
      </c>
      <c r="AS42">
        <f t="shared" si="27"/>
        <v>47.373835020297804</v>
      </c>
      <c r="AT42">
        <f t="shared" si="27"/>
        <v>26.984093606602379</v>
      </c>
      <c r="AU42">
        <f t="shared" si="23"/>
        <v>-1595.1689311353875</v>
      </c>
      <c r="AW42">
        <v>39</v>
      </c>
      <c r="AX42">
        <f>IF(Z42&gt;0, (R42*SUMPRODUCT(K42:$K$98, X42:$X$98)-K42*$AZ$3)/Z42, 0)</f>
        <v>25949.617290030536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6.6409420999999996E-2</v>
      </c>
      <c r="Q43" s="4">
        <f t="shared" si="21"/>
        <v>12.5</v>
      </c>
      <c r="R43">
        <f t="shared" si="0"/>
        <v>2000000</v>
      </c>
      <c r="S43">
        <f t="shared" si="1"/>
        <v>24403.235606613744</v>
      </c>
      <c r="U43">
        <f t="shared" si="13"/>
        <v>6.6409420999999996E-2</v>
      </c>
      <c r="V43">
        <f t="shared" si="14"/>
        <v>0.01</v>
      </c>
      <c r="W43">
        <f t="shared" si="15"/>
        <v>0.42319422478465729</v>
      </c>
      <c r="X43">
        <f t="shared" si="16"/>
        <v>2.8104083438492938E-2</v>
      </c>
      <c r="Y43">
        <f t="shared" si="17"/>
        <v>4.2319422478465729E-3</v>
      </c>
      <c r="Z43">
        <f t="shared" si="18"/>
        <v>0.39085819909831782</v>
      </c>
      <c r="AB43">
        <f t="shared" si="19"/>
        <v>10981.728172513012</v>
      </c>
      <c r="AC43">
        <f t="shared" si="2"/>
        <v>9538.2047213729929</v>
      </c>
      <c r="AE43">
        <f t="shared" si="3"/>
        <v>0</v>
      </c>
      <c r="AF43">
        <f t="shared" si="24"/>
        <v>0</v>
      </c>
      <c r="AG43">
        <f t="shared" si="24"/>
        <v>-4.885727488728973</v>
      </c>
      <c r="AH43">
        <f t="shared" si="5"/>
        <v>-56208.166876985873</v>
      </c>
      <c r="AI43">
        <f t="shared" si="25"/>
        <v>-56213.0526044746</v>
      </c>
      <c r="AJ43">
        <f t="shared" si="7"/>
        <v>1443.5234511400195</v>
      </c>
      <c r="AK43">
        <f t="shared" si="22"/>
        <v>768.72097207591094</v>
      </c>
      <c r="AL43">
        <f t="shared" si="26"/>
        <v>-54000.808181258668</v>
      </c>
      <c r="AN43">
        <f t="shared" si="27"/>
        <v>0</v>
      </c>
      <c r="AO43">
        <f t="shared" si="27"/>
        <v>0</v>
      </c>
      <c r="AP43">
        <f t="shared" si="27"/>
        <v>-0.13430824513837411</v>
      </c>
      <c r="AQ43">
        <f t="shared" si="27"/>
        <v>-1545.1578650484239</v>
      </c>
      <c r="AR43">
        <f t="shared" si="27"/>
        <v>-1545.2921732935622</v>
      </c>
      <c r="AS43">
        <f t="shared" si="27"/>
        <v>39.682340446937786</v>
      </c>
      <c r="AT43">
        <f t="shared" si="27"/>
        <v>21.132076031412083</v>
      </c>
      <c r="AU43">
        <f t="shared" si="23"/>
        <v>-1484.4777568152124</v>
      </c>
      <c r="AW43">
        <v>40</v>
      </c>
      <c r="AX43">
        <f>IF(Z43&gt;0, (R43*SUMPRODUCT(K43:$K$98, X43:$X$98)-K43*$AZ$3)/Z43, 0)</f>
        <v>24403.235606613744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7.4261202999999998E-2</v>
      </c>
      <c r="Q44" s="4">
        <f t="shared" si="21"/>
        <v>12.5</v>
      </c>
      <c r="R44">
        <f t="shared" si="0"/>
        <v>2000000</v>
      </c>
      <c r="S44">
        <f t="shared" si="1"/>
        <v>22895.055386661534</v>
      </c>
      <c r="U44">
        <f t="shared" si="13"/>
        <v>7.4261202999999998E-2</v>
      </c>
      <c r="V44">
        <f t="shared" si="14"/>
        <v>0.01</v>
      </c>
      <c r="W44">
        <f t="shared" si="15"/>
        <v>0.39085819909831782</v>
      </c>
      <c r="X44">
        <f t="shared" si="16"/>
        <v>2.9025600067454596E-2</v>
      </c>
      <c r="Y44">
        <f t="shared" si="17"/>
        <v>3.9085819909831778E-3</v>
      </c>
      <c r="Z44">
        <f t="shared" si="18"/>
        <v>0.35792401703988008</v>
      </c>
      <c r="AB44">
        <f t="shared" si="19"/>
        <v>9538.2047213729929</v>
      </c>
      <c r="AC44">
        <f t="shared" si="2"/>
        <v>8194.6901943444409</v>
      </c>
      <c r="AE44">
        <f t="shared" si="3"/>
        <v>0</v>
      </c>
      <c r="AF44">
        <f t="shared" si="24"/>
        <v>0</v>
      </c>
      <c r="AG44">
        <f t="shared" si="24"/>
        <v>-4.4740502129985007</v>
      </c>
      <c r="AH44">
        <f t="shared" si="5"/>
        <v>-58051.200134909195</v>
      </c>
      <c r="AI44">
        <f t="shared" si="25"/>
        <v>-58055.674185122196</v>
      </c>
      <c r="AJ44">
        <f t="shared" si="7"/>
        <v>1343.514527028552</v>
      </c>
      <c r="AK44">
        <f t="shared" si="22"/>
        <v>667.67433049610952</v>
      </c>
      <c r="AL44">
        <f t="shared" si="26"/>
        <v>-56044.485327597533</v>
      </c>
      <c r="AN44">
        <f t="shared" si="27"/>
        <v>0</v>
      </c>
      <c r="AO44">
        <f t="shared" si="27"/>
        <v>0</v>
      </c>
      <c r="AP44">
        <f t="shared" si="27"/>
        <v>-0.10981363466981767</v>
      </c>
      <c r="AQ44">
        <f t="shared" si="27"/>
        <v>-1424.8416938277944</v>
      </c>
      <c r="AR44">
        <f t="shared" si="27"/>
        <v>-1424.9515074624644</v>
      </c>
      <c r="AS44">
        <f t="shared" si="27"/>
        <v>32.975985163525415</v>
      </c>
      <c r="AT44">
        <f t="shared" si="27"/>
        <v>16.387778750112886</v>
      </c>
      <c r="AU44">
        <f t="shared" si="23"/>
        <v>-1375.587743548826</v>
      </c>
      <c r="AW44">
        <v>41</v>
      </c>
      <c r="AX44">
        <f>IF(Z44&gt;0, (R44*SUMPRODUCT(K44:$K$98, X44:$X$98)-K44*$AZ$3)/Z44, 0)</f>
        <v>22895.055386661534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8.2657132999999994E-2</v>
      </c>
      <c r="Q45" s="4">
        <f t="shared" si="21"/>
        <v>12.5</v>
      </c>
      <c r="R45">
        <f t="shared" si="0"/>
        <v>2000000</v>
      </c>
      <c r="S45">
        <f t="shared" si="1"/>
        <v>21400.084351849349</v>
      </c>
      <c r="U45">
        <f t="shared" si="13"/>
        <v>8.2657132999999994E-2</v>
      </c>
      <c r="V45">
        <f t="shared" si="14"/>
        <v>0.01</v>
      </c>
      <c r="W45">
        <f t="shared" si="15"/>
        <v>0.35792401703988008</v>
      </c>
      <c r="X45">
        <f t="shared" si="16"/>
        <v>2.9584973080359633E-2</v>
      </c>
      <c r="Y45">
        <f t="shared" si="17"/>
        <v>3.579240170398801E-3</v>
      </c>
      <c r="Z45">
        <f t="shared" si="18"/>
        <v>0.32475980378912167</v>
      </c>
      <c r="AB45">
        <f t="shared" si="19"/>
        <v>8194.6901943444409</v>
      </c>
      <c r="AC45">
        <f t="shared" si="2"/>
        <v>6949.887195177248</v>
      </c>
      <c r="AE45">
        <f t="shared" si="3"/>
        <v>0</v>
      </c>
      <c r="AF45">
        <f t="shared" si="24"/>
        <v>0</v>
      </c>
      <c r="AG45">
        <f t="shared" si="24"/>
        <v>-4.0594975473640211</v>
      </c>
      <c r="AH45">
        <f t="shared" si="5"/>
        <v>-59169.946160719264</v>
      </c>
      <c r="AI45">
        <f t="shared" si="25"/>
        <v>-59174.005658266629</v>
      </c>
      <c r="AJ45">
        <f t="shared" si="7"/>
        <v>1244.8029991671929</v>
      </c>
      <c r="AK45">
        <f t="shared" si="22"/>
        <v>573.62831360411087</v>
      </c>
      <c r="AL45">
        <f t="shared" si="26"/>
        <v>-57355.574345495326</v>
      </c>
      <c r="AN45">
        <f t="shared" si="27"/>
        <v>0</v>
      </c>
      <c r="AO45">
        <f t="shared" si="27"/>
        <v>0</v>
      </c>
      <c r="AP45">
        <f t="shared" si="27"/>
        <v>-8.8963051890181222E-2</v>
      </c>
      <c r="AQ45">
        <f t="shared" si="27"/>
        <v>-1296.6971723023612</v>
      </c>
      <c r="AR45">
        <f t="shared" si="27"/>
        <v>-1296.7861353542514</v>
      </c>
      <c r="AS45">
        <f t="shared" si="27"/>
        <v>27.279601112180163</v>
      </c>
      <c r="AT45">
        <f t="shared" si="27"/>
        <v>12.570946239880453</v>
      </c>
      <c r="AU45">
        <f t="shared" si="23"/>
        <v>-1256.9355880021908</v>
      </c>
      <c r="AW45">
        <v>42</v>
      </c>
      <c r="AX45">
        <f>IF(Z45&gt;0, (R45*SUMPRODUCT(K45:$K$98, X45:$X$98)-K45*$AZ$3)/Z45, 0)</f>
        <v>21400.084351849349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9.1575552000000005E-2</v>
      </c>
      <c r="Q46" s="4">
        <f t="shared" si="21"/>
        <v>12.5</v>
      </c>
      <c r="R46">
        <f t="shared" si="0"/>
        <v>2000000</v>
      </c>
      <c r="S46">
        <f t="shared" si="1"/>
        <v>19926.298339882276</v>
      </c>
      <c r="U46">
        <f t="shared" si="13"/>
        <v>9.1575552000000005E-2</v>
      </c>
      <c r="V46">
        <f t="shared" si="14"/>
        <v>0.01</v>
      </c>
      <c r="W46">
        <f t="shared" si="15"/>
        <v>0.32475980378912167</v>
      </c>
      <c r="X46">
        <f t="shared" si="16"/>
        <v>2.9740058299400511E-2</v>
      </c>
      <c r="Y46">
        <f t="shared" si="17"/>
        <v>3.2475980378912166E-3</v>
      </c>
      <c r="Z46">
        <f t="shared" si="18"/>
        <v>0.29177214745182994</v>
      </c>
      <c r="AB46">
        <f t="shared" si="19"/>
        <v>6949.887195177248</v>
      </c>
      <c r="AC46">
        <f t="shared" si="2"/>
        <v>5813.9388573932856</v>
      </c>
      <c r="AE46">
        <f t="shared" si="3"/>
        <v>0</v>
      </c>
      <c r="AF46">
        <f t="shared" si="24"/>
        <v>0</v>
      </c>
      <c r="AG46">
        <f t="shared" si="24"/>
        <v>-3.6471518431478742</v>
      </c>
      <c r="AH46">
        <f t="shared" si="5"/>
        <v>-59480.116598801025</v>
      </c>
      <c r="AI46">
        <f t="shared" si="25"/>
        <v>-59483.763750644175</v>
      </c>
      <c r="AJ46">
        <f t="shared" si="7"/>
        <v>1135.9483377839624</v>
      </c>
      <c r="AK46">
        <f t="shared" si="22"/>
        <v>486.49210366240743</v>
      </c>
      <c r="AL46">
        <f t="shared" si="26"/>
        <v>-57861.323309197804</v>
      </c>
      <c r="AN46">
        <f t="shared" si="27"/>
        <v>0</v>
      </c>
      <c r="AO46">
        <f t="shared" si="27"/>
        <v>0</v>
      </c>
      <c r="AP46">
        <f t="shared" si="27"/>
        <v>-7.1363018559670893E-2</v>
      </c>
      <c r="AQ46">
        <f t="shared" si="27"/>
        <v>-1163.8343692068554</v>
      </c>
      <c r="AR46">
        <f t="shared" si="27"/>
        <v>-1163.9057322254152</v>
      </c>
      <c r="AS46">
        <f t="shared" si="27"/>
        <v>22.226851471623096</v>
      </c>
      <c r="AT46">
        <f t="shared" si="27"/>
        <v>9.519084073239144</v>
      </c>
      <c r="AU46">
        <f t="shared" si="23"/>
        <v>-1132.159796680553</v>
      </c>
      <c r="AW46">
        <v>43</v>
      </c>
      <c r="AX46">
        <f>IF(Z46&gt;0, (R46*SUMPRODUCT(K46:$K$98, X46:$X$98)-K46*$AZ$3)/Z46, 0)</f>
        <v>19926.298339882276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0.101620166</v>
      </c>
      <c r="Q47" s="4">
        <f t="shared" si="21"/>
        <v>12.5</v>
      </c>
      <c r="R47">
        <f t="shared" si="0"/>
        <v>2000000</v>
      </c>
      <c r="S47">
        <f t="shared" si="1"/>
        <v>18493.623307996681</v>
      </c>
      <c r="U47">
        <f t="shared" si="13"/>
        <v>0.101620166</v>
      </c>
      <c r="V47">
        <f t="shared" si="14"/>
        <v>0.01</v>
      </c>
      <c r="W47">
        <f t="shared" si="15"/>
        <v>0.29177214745182994</v>
      </c>
      <c r="X47">
        <f t="shared" si="16"/>
        <v>2.9649934058231436E-2</v>
      </c>
      <c r="Y47">
        <f t="shared" si="17"/>
        <v>2.9177214745182995E-3</v>
      </c>
      <c r="Z47">
        <f t="shared" si="18"/>
        <v>0.25920449191908024</v>
      </c>
      <c r="AB47">
        <f t="shared" si="19"/>
        <v>5813.9388573932856</v>
      </c>
      <c r="AC47">
        <f t="shared" si="2"/>
        <v>4793.6302332921396</v>
      </c>
      <c r="AE47">
        <f t="shared" si="3"/>
        <v>0</v>
      </c>
      <c r="AF47">
        <f t="shared" si="24"/>
        <v>0</v>
      </c>
      <c r="AG47">
        <f t="shared" si="24"/>
        <v>-3.2400561489885029</v>
      </c>
      <c r="AH47">
        <f t="shared" si="5"/>
        <v>-59299.868116462872</v>
      </c>
      <c r="AI47">
        <f t="shared" si="25"/>
        <v>-59303.108172611857</v>
      </c>
      <c r="AJ47">
        <f t="shared" si="7"/>
        <v>1020.3086241011461</v>
      </c>
      <c r="AK47">
        <f t="shared" si="22"/>
        <v>406.97572001753002</v>
      </c>
      <c r="AL47">
        <f t="shared" si="26"/>
        <v>-57875.823828493179</v>
      </c>
      <c r="AN47">
        <f t="shared" si="27"/>
        <v>0</v>
      </c>
      <c r="AO47">
        <f t="shared" si="27"/>
        <v>0</v>
      </c>
      <c r="AP47">
        <f t="shared" si="27"/>
        <v>-5.6604880876588708E-2</v>
      </c>
      <c r="AQ47">
        <f t="shared" si="27"/>
        <v>-1035.9888274706909</v>
      </c>
      <c r="AR47">
        <f t="shared" si="27"/>
        <v>-1036.0454323515676</v>
      </c>
      <c r="AS47">
        <f t="shared" si="27"/>
        <v>17.825138043558773</v>
      </c>
      <c r="AT47">
        <f t="shared" si="27"/>
        <v>7.1100039912727908</v>
      </c>
      <c r="AU47">
        <f t="shared" si="23"/>
        <v>-1011.1102903167359</v>
      </c>
      <c r="AW47">
        <v>44</v>
      </c>
      <c r="AX47">
        <f>IF(Z47&gt;0, (R47*SUMPRODUCT(K47:$K$98, X47:$X$98)-K47*$AZ$3)/Z47, 0)</f>
        <v>18493.623307996681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0.112947091</v>
      </c>
      <c r="Q48" s="4">
        <f t="shared" si="21"/>
        <v>12.5</v>
      </c>
      <c r="R48">
        <f t="shared" si="0"/>
        <v>2000000</v>
      </c>
      <c r="S48">
        <f t="shared" si="1"/>
        <v>17092.710680527311</v>
      </c>
      <c r="U48">
        <f t="shared" si="13"/>
        <v>0.112947091</v>
      </c>
      <c r="V48">
        <f t="shared" si="14"/>
        <v>0.01</v>
      </c>
      <c r="W48">
        <f t="shared" si="15"/>
        <v>0.25920449191908024</v>
      </c>
      <c r="X48">
        <f t="shared" si="16"/>
        <v>2.9276393336393119E-2</v>
      </c>
      <c r="Y48">
        <f t="shared" si="17"/>
        <v>2.5920449191908024E-3</v>
      </c>
      <c r="Z48">
        <f t="shared" si="18"/>
        <v>0.22733605366349632</v>
      </c>
      <c r="AB48">
        <f t="shared" si="19"/>
        <v>4793.6302332921396</v>
      </c>
      <c r="AC48">
        <f t="shared" si="2"/>
        <v>3885.7893925229732</v>
      </c>
      <c r="AE48">
        <f t="shared" si="3"/>
        <v>0</v>
      </c>
      <c r="AF48">
        <f t="shared" si="24"/>
        <v>0</v>
      </c>
      <c r="AG48">
        <f t="shared" si="24"/>
        <v>-2.841700670793704</v>
      </c>
      <c r="AH48">
        <f t="shared" si="5"/>
        <v>-58552.786672786242</v>
      </c>
      <c r="AI48">
        <f t="shared" si="25"/>
        <v>-58555.628373457039</v>
      </c>
      <c r="AJ48">
        <f t="shared" si="7"/>
        <v>907.84084076916633</v>
      </c>
      <c r="AK48">
        <f t="shared" si="22"/>
        <v>335.5541163304498</v>
      </c>
      <c r="AL48">
        <f t="shared" si="26"/>
        <v>-57312.23341635742</v>
      </c>
      <c r="AN48">
        <f t="shared" si="27"/>
        <v>0</v>
      </c>
      <c r="AO48">
        <f t="shared" si="27"/>
        <v>0</v>
      </c>
      <c r="AP48">
        <f t="shared" si="27"/>
        <v>-4.4326317353938029E-2</v>
      </c>
      <c r="AQ48">
        <f t="shared" si="27"/>
        <v>-913.33666163031774</v>
      </c>
      <c r="AR48">
        <f t="shared" si="27"/>
        <v>-913.38098794767177</v>
      </c>
      <c r="AS48">
        <f t="shared" si="27"/>
        <v>14.160971149561776</v>
      </c>
      <c r="AT48">
        <f t="shared" si="27"/>
        <v>5.2341467216282824</v>
      </c>
      <c r="AU48">
        <f t="shared" si="23"/>
        <v>-893.98587007648166</v>
      </c>
      <c r="AW48">
        <v>45</v>
      </c>
      <c r="AX48">
        <f>IF(Z48&gt;0, (R48*SUMPRODUCT(K48:$K$98, X48:$X$98)-K48*$AZ$3)/Z48, 0)</f>
        <v>17092.710680527311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0.12591097000000001</v>
      </c>
      <c r="Q49" s="4">
        <f t="shared" si="21"/>
        <v>12.5</v>
      </c>
      <c r="R49">
        <f t="shared" si="0"/>
        <v>2000000</v>
      </c>
      <c r="S49">
        <f t="shared" si="1"/>
        <v>15714.175990994849</v>
      </c>
      <c r="U49">
        <f t="shared" si="13"/>
        <v>0.12591097000000001</v>
      </c>
      <c r="V49">
        <f t="shared" si="14"/>
        <v>0.01</v>
      </c>
      <c r="W49">
        <f t="shared" si="15"/>
        <v>0.22733605366349632</v>
      </c>
      <c r="X49">
        <f t="shared" si="16"/>
        <v>2.8624103032742879E-2</v>
      </c>
      <c r="Y49">
        <f t="shared" si="17"/>
        <v>2.2733605366349633E-3</v>
      </c>
      <c r="Z49">
        <f t="shared" si="18"/>
        <v>0.19643859009411849</v>
      </c>
      <c r="AB49">
        <f t="shared" si="19"/>
        <v>3885.7893925229732</v>
      </c>
      <c r="AC49">
        <f t="shared" si="2"/>
        <v>3086.8705761618753</v>
      </c>
      <c r="AE49">
        <f t="shared" si="3"/>
        <v>0</v>
      </c>
      <c r="AF49">
        <f t="shared" si="24"/>
        <v>0</v>
      </c>
      <c r="AG49">
        <f t="shared" si="24"/>
        <v>-2.455482376176481</v>
      </c>
      <c r="AH49">
        <f t="shared" si="5"/>
        <v>-57248.206065485756</v>
      </c>
      <c r="AI49">
        <f t="shared" si="25"/>
        <v>-57250.661547861935</v>
      </c>
      <c r="AJ49">
        <f t="shared" si="7"/>
        <v>798.91881636109792</v>
      </c>
      <c r="AK49">
        <f t="shared" si="22"/>
        <v>272.00525747660816</v>
      </c>
      <c r="AL49">
        <f t="shared" si="26"/>
        <v>-56179.73747402423</v>
      </c>
      <c r="AN49">
        <f t="shared" si="27"/>
        <v>0</v>
      </c>
      <c r="AO49">
        <f t="shared" si="27"/>
        <v>0</v>
      </c>
      <c r="AP49">
        <f t="shared" si="27"/>
        <v>-3.4198111219496855E-2</v>
      </c>
      <c r="AQ49">
        <f t="shared" si="27"/>
        <v>-797.309944937453</v>
      </c>
      <c r="AR49">
        <f t="shared" si="27"/>
        <v>-797.34414304867255</v>
      </c>
      <c r="AS49">
        <f t="shared" si="27"/>
        <v>11.126740229269702</v>
      </c>
      <c r="AT49">
        <f t="shared" si="27"/>
        <v>3.7882845903204982</v>
      </c>
      <c r="AU49">
        <f t="shared" si="23"/>
        <v>-782.42911822908229</v>
      </c>
      <c r="AW49">
        <v>46</v>
      </c>
      <c r="AX49">
        <f>IF(Z49&gt;0, (R49*SUMPRODUCT(K49:$K$98, X49:$X$98)-K49*$AZ$3)/Z49, 0)</f>
        <v>15714.175990994849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0.140869152</v>
      </c>
      <c r="Q50" s="4">
        <f t="shared" si="21"/>
        <v>12.5</v>
      </c>
      <c r="R50">
        <f t="shared" si="0"/>
        <v>2000000</v>
      </c>
      <c r="S50">
        <f t="shared" si="1"/>
        <v>14338.667803030206</v>
      </c>
      <c r="U50">
        <f t="shared" si="13"/>
        <v>0.140869152</v>
      </c>
      <c r="V50">
        <f t="shared" si="14"/>
        <v>0.01</v>
      </c>
      <c r="W50">
        <f t="shared" si="15"/>
        <v>0.19643859009411849</v>
      </c>
      <c r="X50">
        <f t="shared" si="16"/>
        <v>2.7672137606634072E-2</v>
      </c>
      <c r="Y50">
        <f t="shared" si="17"/>
        <v>1.9643859009411849E-3</v>
      </c>
      <c r="Z50">
        <f t="shared" si="18"/>
        <v>0.16680206658654323</v>
      </c>
      <c r="AB50">
        <f t="shared" si="19"/>
        <v>3086.8705761618753</v>
      </c>
      <c r="AC50">
        <f t="shared" si="2"/>
        <v>2391.7194216433682</v>
      </c>
      <c r="AE50">
        <f t="shared" si="3"/>
        <v>0</v>
      </c>
      <c r="AF50">
        <f t="shared" si="24"/>
        <v>0</v>
      </c>
      <c r="AG50">
        <f t="shared" si="24"/>
        <v>-2.0850258323317905</v>
      </c>
      <c r="AH50">
        <f t="shared" si="5"/>
        <v>-55344.275213268142</v>
      </c>
      <c r="AI50">
        <f t="shared" si="25"/>
        <v>-55346.360239100475</v>
      </c>
      <c r="AJ50">
        <f t="shared" si="7"/>
        <v>695.15115451850716</v>
      </c>
      <c r="AK50">
        <f t="shared" si="22"/>
        <v>216.08094033133131</v>
      </c>
      <c r="AL50">
        <f t="shared" si="26"/>
        <v>-54435.128144250637</v>
      </c>
      <c r="AN50">
        <f t="shared" si="27"/>
        <v>0</v>
      </c>
      <c r="AO50">
        <f t="shared" si="27"/>
        <v>0</v>
      </c>
      <c r="AP50">
        <f t="shared" si="27"/>
        <v>-2.5927384981972924E-2</v>
      </c>
      <c r="AQ50">
        <f t="shared" si="27"/>
        <v>-688.20841821317242</v>
      </c>
      <c r="AR50">
        <f t="shared" si="27"/>
        <v>-688.23434559815439</v>
      </c>
      <c r="AS50">
        <f t="shared" si="27"/>
        <v>8.6442341981479149</v>
      </c>
      <c r="AT50">
        <f t="shared" si="27"/>
        <v>2.6869756913139455</v>
      </c>
      <c r="AU50">
        <f t="shared" si="23"/>
        <v>-676.90313570869262</v>
      </c>
      <c r="AW50">
        <v>47</v>
      </c>
      <c r="AX50">
        <f>IF(Z50&gt;0, (R50*SUMPRODUCT(K50:$K$98, X50:$X$98)-K50*$AZ$3)/Z50, 0)</f>
        <v>14338.667803030206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0.15811491799999999</v>
      </c>
      <c r="Q51" s="4">
        <f t="shared" si="21"/>
        <v>12.5</v>
      </c>
      <c r="R51">
        <f t="shared" si="0"/>
        <v>2000000</v>
      </c>
      <c r="S51">
        <f t="shared" si="1"/>
        <v>12934.003013799964</v>
      </c>
      <c r="U51">
        <f t="shared" si="13"/>
        <v>0.15811491799999999</v>
      </c>
      <c r="V51">
        <f t="shared" si="14"/>
        <v>0.01</v>
      </c>
      <c r="W51">
        <f t="shared" si="15"/>
        <v>0.16680206658654323</v>
      </c>
      <c r="X51">
        <f t="shared" si="16"/>
        <v>2.6373895080561822E-2</v>
      </c>
      <c r="Y51">
        <f t="shared" si="17"/>
        <v>1.6680206658654323E-3</v>
      </c>
      <c r="Z51">
        <f t="shared" si="18"/>
        <v>0.13876015084011598</v>
      </c>
      <c r="AB51">
        <f t="shared" si="19"/>
        <v>2391.7194216433682</v>
      </c>
      <c r="AC51">
        <f t="shared" si="2"/>
        <v>1794.7242091613975</v>
      </c>
      <c r="AE51">
        <f t="shared" si="3"/>
        <v>0</v>
      </c>
      <c r="AF51">
        <f t="shared" si="24"/>
        <v>0</v>
      </c>
      <c r="AG51">
        <f t="shared" si="24"/>
        <v>-1.7345018855014498</v>
      </c>
      <c r="AH51">
        <f t="shared" si="5"/>
        <v>-52747.790161123645</v>
      </c>
      <c r="AI51">
        <f t="shared" si="25"/>
        <v>-52749.52466300915</v>
      </c>
      <c r="AJ51">
        <f t="shared" si="7"/>
        <v>596.99521248197061</v>
      </c>
      <c r="AK51">
        <f t="shared" si="22"/>
        <v>167.42035951503578</v>
      </c>
      <c r="AL51">
        <f t="shared" si="26"/>
        <v>-51985.109091012142</v>
      </c>
      <c r="AN51">
        <f t="shared" si="27"/>
        <v>0</v>
      </c>
      <c r="AO51">
        <f t="shared" si="27"/>
        <v>0</v>
      </c>
      <c r="AP51">
        <f t="shared" si="27"/>
        <v>-1.9257682840869744E-2</v>
      </c>
      <c r="AQ51">
        <f t="shared" si="27"/>
        <v>-585.64376433986854</v>
      </c>
      <c r="AR51">
        <f t="shared" si="27"/>
        <v>-585.66302202270947</v>
      </c>
      <c r="AS51">
        <f t="shared" si="27"/>
        <v>6.6282686433469564</v>
      </c>
      <c r="AT51">
        <f t="shared" si="27"/>
        <v>1.8588208012889205</v>
      </c>
      <c r="AU51">
        <f t="shared" si="23"/>
        <v>-577.17593257807357</v>
      </c>
      <c r="AW51">
        <v>48</v>
      </c>
      <c r="AX51">
        <f>IF(Z51&gt;0, (R51*SUMPRODUCT(K51:$K$98, X51:$X$98)-K51*$AZ$3)/Z51, 0)</f>
        <v>12934.003013799964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0.17865895700000001</v>
      </c>
      <c r="Q52" s="4">
        <f t="shared" si="21"/>
        <v>12.5</v>
      </c>
      <c r="R52">
        <f t="shared" si="0"/>
        <v>2000000</v>
      </c>
      <c r="S52">
        <f t="shared" si="1"/>
        <v>11462.960655513067</v>
      </c>
      <c r="U52">
        <f t="shared" si="13"/>
        <v>0.17865895700000001</v>
      </c>
      <c r="V52">
        <f t="shared" si="14"/>
        <v>0.01</v>
      </c>
      <c r="W52">
        <f t="shared" si="15"/>
        <v>0.13876015084011598</v>
      </c>
      <c r="X52">
        <f t="shared" si="16"/>
        <v>2.4790743822257794E-2</v>
      </c>
      <c r="Y52">
        <f t="shared" si="17"/>
        <v>1.3876015084011597E-3</v>
      </c>
      <c r="Z52">
        <f t="shared" si="18"/>
        <v>0.11258180550945703</v>
      </c>
      <c r="AB52">
        <f t="shared" si="19"/>
        <v>1794.7242091613975</v>
      </c>
      <c r="AC52">
        <f t="shared" si="2"/>
        <v>1290.5208070815302</v>
      </c>
      <c r="AE52">
        <f t="shared" si="3"/>
        <v>0</v>
      </c>
      <c r="AF52">
        <f t="shared" si="24"/>
        <v>0</v>
      </c>
      <c r="AG52">
        <f t="shared" si="24"/>
        <v>-1.4072725688682128</v>
      </c>
      <c r="AH52">
        <f t="shared" si="5"/>
        <v>-49581.48764451559</v>
      </c>
      <c r="AI52">
        <f t="shared" si="25"/>
        <v>-49582.894917084457</v>
      </c>
      <c r="AJ52">
        <f t="shared" si="7"/>
        <v>504.20340207986737</v>
      </c>
      <c r="AK52">
        <f t="shared" si="22"/>
        <v>125.63069464129784</v>
      </c>
      <c r="AL52">
        <f t="shared" si="26"/>
        <v>-48953.060820363295</v>
      </c>
      <c r="AN52">
        <f t="shared" si="27"/>
        <v>0</v>
      </c>
      <c r="AO52">
        <f t="shared" si="27"/>
        <v>0</v>
      </c>
      <c r="AP52">
        <f t="shared" si="27"/>
        <v>-1.395048971595934E-2</v>
      </c>
      <c r="AQ52">
        <f t="shared" si="27"/>
        <v>-491.50821865522647</v>
      </c>
      <c r="AR52">
        <f t="shared" si="27"/>
        <v>-491.52216914494244</v>
      </c>
      <c r="AS52">
        <f t="shared" si="27"/>
        <v>4.9982388139092659</v>
      </c>
      <c r="AT52">
        <f t="shared" si="27"/>
        <v>1.2453946395130655</v>
      </c>
      <c r="AU52">
        <f t="shared" si="23"/>
        <v>-485.27853569152012</v>
      </c>
      <c r="AW52">
        <v>49</v>
      </c>
      <c r="AX52">
        <f>IF(Z52&gt;0, (R52*SUMPRODUCT(K52:$K$98, X52:$X$98)-K52*$AZ$3)/Z52, 0)</f>
        <v>11462.960655513067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0.202352371</v>
      </c>
      <c r="Q53" s="4">
        <f t="shared" si="21"/>
        <v>12.5</v>
      </c>
      <c r="R53">
        <f t="shared" si="0"/>
        <v>2000000</v>
      </c>
      <c r="S53">
        <f t="shared" si="1"/>
        <v>9830.6088593537461</v>
      </c>
      <c r="U53">
        <f t="shared" si="13"/>
        <v>0.202352371</v>
      </c>
      <c r="V53">
        <f t="shared" si="14"/>
        <v>0.01</v>
      </c>
      <c r="W53">
        <f t="shared" si="15"/>
        <v>0.11258180550945703</v>
      </c>
      <c r="X53">
        <f t="shared" si="16"/>
        <v>2.2781195276299491E-2</v>
      </c>
      <c r="Y53">
        <f t="shared" si="17"/>
        <v>1.1258180550945702E-3</v>
      </c>
      <c r="Z53">
        <f t="shared" si="18"/>
        <v>8.8674792178062969E-2</v>
      </c>
      <c r="AB53">
        <f t="shared" si="19"/>
        <v>1290.5208070815302</v>
      </c>
      <c r="AC53">
        <f t="shared" si="2"/>
        <v>871.72719758701805</v>
      </c>
      <c r="AE53">
        <f t="shared" si="3"/>
        <v>0</v>
      </c>
      <c r="AF53">
        <f t="shared" si="24"/>
        <v>0</v>
      </c>
      <c r="AG53">
        <f t="shared" si="24"/>
        <v>-1.1084349022257871</v>
      </c>
      <c r="AH53">
        <f t="shared" si="5"/>
        <v>-45562.390552598983</v>
      </c>
      <c r="AI53">
        <f t="shared" si="25"/>
        <v>-45563.498987501211</v>
      </c>
      <c r="AJ53">
        <f t="shared" si="7"/>
        <v>418.79360949451211</v>
      </c>
      <c r="AK53">
        <f t="shared" si="22"/>
        <v>90.336456495707125</v>
      </c>
      <c r="AL53">
        <f t="shared" si="26"/>
        <v>-45054.368921510992</v>
      </c>
      <c r="AN53">
        <f t="shared" si="27"/>
        <v>0</v>
      </c>
      <c r="AO53">
        <f t="shared" si="27"/>
        <v>0</v>
      </c>
      <c r="AP53">
        <f t="shared" si="27"/>
        <v>-9.8107769180037999E-3</v>
      </c>
      <c r="AQ53">
        <f t="shared" si="27"/>
        <v>-403.27352437649836</v>
      </c>
      <c r="AR53">
        <f t="shared" si="27"/>
        <v>-403.28333515341637</v>
      </c>
      <c r="AS53">
        <f t="shared" si="27"/>
        <v>3.7067496423883992</v>
      </c>
      <c r="AT53">
        <f t="shared" si="27"/>
        <v>0.79956957369590786</v>
      </c>
      <c r="AU53">
        <f t="shared" si="23"/>
        <v>-398.77701593733207</v>
      </c>
      <c r="AW53">
        <v>50</v>
      </c>
      <c r="AX53">
        <f>IF(Z53&gt;0, (R53*SUMPRODUCT(K53:$K$98, X53:$X$98)-K53*$AZ$3)/Z53, 0)</f>
        <v>9830.6088593537461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0.22956153600000001</v>
      </c>
      <c r="Q54" s="4">
        <f t="shared" si="21"/>
        <v>12.5</v>
      </c>
      <c r="R54">
        <f t="shared" si="0"/>
        <v>2000000</v>
      </c>
      <c r="S54">
        <f t="shared" si="1"/>
        <v>7909.8888410845793</v>
      </c>
      <c r="U54">
        <f t="shared" si="13"/>
        <v>0.22956153600000001</v>
      </c>
      <c r="V54">
        <f t="shared" si="14"/>
        <v>0.01</v>
      </c>
      <c r="W54">
        <f t="shared" si="15"/>
        <v>8.8674792178062969E-2</v>
      </c>
      <c r="X54">
        <f t="shared" si="16"/>
        <v>2.0356321496876922E-2</v>
      </c>
      <c r="Y54">
        <f t="shared" si="17"/>
        <v>8.867479217806297E-4</v>
      </c>
      <c r="Z54">
        <f t="shared" si="18"/>
        <v>6.7431722759405413E-2</v>
      </c>
      <c r="AB54">
        <f t="shared" si="19"/>
        <v>871.72719758701805</v>
      </c>
      <c r="AC54">
        <f t="shared" si="2"/>
        <v>533.37743138972996</v>
      </c>
      <c r="AE54">
        <f t="shared" si="3"/>
        <v>0</v>
      </c>
      <c r="AF54">
        <f t="shared" si="24"/>
        <v>0</v>
      </c>
      <c r="AG54">
        <f t="shared" si="24"/>
        <v>-0.84289653449256763</v>
      </c>
      <c r="AH54">
        <f t="shared" si="5"/>
        <v>-40712.642993753841</v>
      </c>
      <c r="AI54">
        <f t="shared" si="25"/>
        <v>-40713.485890288335</v>
      </c>
      <c r="AJ54">
        <f t="shared" si="7"/>
        <v>338.34976619728809</v>
      </c>
      <c r="AK54">
        <f t="shared" si="22"/>
        <v>61.020903831091267</v>
      </c>
      <c r="AL54">
        <f t="shared" si="26"/>
        <v>-40314.115220259955</v>
      </c>
      <c r="AN54">
        <f t="shared" si="27"/>
        <v>0</v>
      </c>
      <c r="AO54">
        <f t="shared" si="27"/>
        <v>0</v>
      </c>
      <c r="AP54">
        <f t="shared" si="27"/>
        <v>-6.6611536876548779E-3</v>
      </c>
      <c r="AQ54">
        <f t="shared" si="27"/>
        <v>-321.73957409289977</v>
      </c>
      <c r="AR54">
        <f t="shared" si="27"/>
        <v>-321.74623524658745</v>
      </c>
      <c r="AS54">
        <f t="shared" si="27"/>
        <v>2.6738747884152136</v>
      </c>
      <c r="AT54">
        <f t="shared" si="27"/>
        <v>0.48222955243635701</v>
      </c>
      <c r="AU54">
        <f t="shared" si="23"/>
        <v>-318.59013090573586</v>
      </c>
      <c r="AW54">
        <v>51</v>
      </c>
      <c r="AX54">
        <f>IF(Z54&gt;0, (R54*SUMPRODUCT(K54:$K$98, X54:$X$98)-K54*$AZ$3)/Z54, 0)</f>
        <v>7909.8888410845793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0.26099212799999999</v>
      </c>
      <c r="Q55" s="4">
        <f t="shared" si="21"/>
        <v>12.5</v>
      </c>
      <c r="R55">
        <f t="shared" si="0"/>
        <v>2000000</v>
      </c>
      <c r="S55">
        <f t="shared" si="1"/>
        <v>5484.4397777593103</v>
      </c>
      <c r="U55">
        <f t="shared" si="13"/>
        <v>0.26099212799999999</v>
      </c>
      <c r="V55">
        <f t="shared" si="14"/>
        <v>0.01</v>
      </c>
      <c r="W55">
        <f t="shared" si="15"/>
        <v>6.7431722759405413E-2</v>
      </c>
      <c r="X55">
        <f t="shared" si="16"/>
        <v>1.7599148817683249E-2</v>
      </c>
      <c r="Y55">
        <f t="shared" si="17"/>
        <v>6.7431722759405419E-4</v>
      </c>
      <c r="Z55">
        <f t="shared" si="18"/>
        <v>4.9158256714128108E-2</v>
      </c>
      <c r="AB55">
        <f t="shared" si="19"/>
        <v>533.37743138972996</v>
      </c>
      <c r="AC55">
        <f t="shared" si="2"/>
        <v>269.6054985282679</v>
      </c>
      <c r="AE55">
        <f t="shared" si="3"/>
        <v>0</v>
      </c>
      <c r="AF55">
        <f t="shared" si="24"/>
        <v>0</v>
      </c>
      <c r="AG55">
        <f t="shared" si="24"/>
        <v>-0.61447820892660132</v>
      </c>
      <c r="AH55">
        <f t="shared" si="5"/>
        <v>-35198.2976353665</v>
      </c>
      <c r="AI55">
        <f t="shared" si="25"/>
        <v>-35198.912113575425</v>
      </c>
      <c r="AJ55">
        <f t="shared" si="7"/>
        <v>263.77193286146206</v>
      </c>
      <c r="AK55">
        <f t="shared" si="22"/>
        <v>37.3364201972811</v>
      </c>
      <c r="AL55">
        <f t="shared" si="26"/>
        <v>-34897.803760516683</v>
      </c>
      <c r="AN55">
        <f t="shared" si="27"/>
        <v>0</v>
      </c>
      <c r="AO55">
        <f t="shared" si="27"/>
        <v>0</v>
      </c>
      <c r="AP55">
        <f t="shared" si="27"/>
        <v>-4.3357441740198522E-3</v>
      </c>
      <c r="AQ55">
        <f t="shared" si="27"/>
        <v>-248.35838226801337</v>
      </c>
      <c r="AR55">
        <f t="shared" si="27"/>
        <v>-248.36271801218737</v>
      </c>
      <c r="AS55">
        <f t="shared" si="27"/>
        <v>1.8611687193461519</v>
      </c>
      <c r="AT55">
        <f t="shared" si="27"/>
        <v>0.26344492611365355</v>
      </c>
      <c r="AU55">
        <f t="shared" si="23"/>
        <v>-246.23810436672758</v>
      </c>
      <c r="AW55">
        <v>52</v>
      </c>
      <c r="AX55">
        <f>IF(Z55&gt;0, (R55*SUMPRODUCT(K55:$K$98, X55:$X$98)-K55*$AZ$3)/Z55, 0)</f>
        <v>5484.4397777593103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0.29613519399999999</v>
      </c>
      <c r="Q56" s="4">
        <f t="shared" si="21"/>
        <v>12.5</v>
      </c>
      <c r="R56">
        <f t="shared" si="0"/>
        <v>2000000</v>
      </c>
      <c r="S56">
        <f t="shared" si="1"/>
        <v>2140.3015163188311</v>
      </c>
      <c r="U56">
        <f t="shared" si="13"/>
        <v>0.29613519399999999</v>
      </c>
      <c r="V56">
        <f t="shared" si="14"/>
        <v>0.01</v>
      </c>
      <c r="W56">
        <f t="shared" si="15"/>
        <v>4.9158256714128108E-2</v>
      </c>
      <c r="X56">
        <f t="shared" si="16"/>
        <v>1.455748988874013E-2</v>
      </c>
      <c r="Y56">
        <f t="shared" si="17"/>
        <v>4.9158256714128105E-4</v>
      </c>
      <c r="Z56">
        <f t="shared" si="18"/>
        <v>3.4109184258246696E-2</v>
      </c>
      <c r="AB56">
        <f t="shared" si="19"/>
        <v>269.6054985282679</v>
      </c>
      <c r="AC56">
        <f t="shared" si="2"/>
        <v>73.003938788323808</v>
      </c>
      <c r="AE56">
        <f t="shared" si="3"/>
        <v>0</v>
      </c>
      <c r="AF56">
        <f t="shared" si="24"/>
        <v>0</v>
      </c>
      <c r="AG56">
        <f t="shared" si="24"/>
        <v>-0.42636480322808368</v>
      </c>
      <c r="AH56">
        <f t="shared" si="5"/>
        <v>-29114.979777480261</v>
      </c>
      <c r="AI56">
        <f t="shared" si="25"/>
        <v>-29115.406142283489</v>
      </c>
      <c r="AJ56">
        <f t="shared" si="7"/>
        <v>196.60155973994409</v>
      </c>
      <c r="AK56">
        <f t="shared" si="22"/>
        <v>18.872384896978755</v>
      </c>
      <c r="AL56">
        <f t="shared" si="26"/>
        <v>-28899.932197646565</v>
      </c>
      <c r="AN56">
        <f t="shared" si="27"/>
        <v>0</v>
      </c>
      <c r="AO56">
        <f t="shared" si="27"/>
        <v>0</v>
      </c>
      <c r="AP56">
        <f t="shared" si="27"/>
        <v>-2.6860895447963521E-3</v>
      </c>
      <c r="AQ56">
        <f t="shared" si="27"/>
        <v>-183.42377744396265</v>
      </c>
      <c r="AR56">
        <f t="shared" si="27"/>
        <v>-183.42646353350747</v>
      </c>
      <c r="AS56">
        <f t="shared" si="27"/>
        <v>1.2385858075288125</v>
      </c>
      <c r="AT56">
        <f t="shared" si="27"/>
        <v>0.11889563907091331</v>
      </c>
      <c r="AU56">
        <f t="shared" si="23"/>
        <v>-182.06898208690774</v>
      </c>
      <c r="AW56">
        <v>53</v>
      </c>
      <c r="AX56">
        <f>IF(Z56&gt;0, (R56*SUMPRODUCT(K56:$K$98, X56:$X$98)-K56*$AZ$3)/Z56, 0)</f>
        <v>2140.3015163188311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0.33524791700000001</v>
      </c>
      <c r="Q57" s="4">
        <f t="shared" si="21"/>
        <v>12.5</v>
      </c>
      <c r="R57">
        <f t="shared" si="0"/>
        <v>2000000</v>
      </c>
      <c r="S57">
        <f t="shared" si="1"/>
        <v>-2875.0377947601205</v>
      </c>
      <c r="U57">
        <f t="shared" si="13"/>
        <v>0.33524791700000001</v>
      </c>
      <c r="V57">
        <f t="shared" si="14"/>
        <v>0.01</v>
      </c>
      <c r="W57">
        <f t="shared" si="15"/>
        <v>3.4109184258246696E-2</v>
      </c>
      <c r="X57">
        <f t="shared" si="16"/>
        <v>1.1435032973146395E-2</v>
      </c>
      <c r="Y57">
        <f t="shared" si="17"/>
        <v>3.4109184258246698E-4</v>
      </c>
      <c r="Z57">
        <f t="shared" si="18"/>
        <v>2.2333059442517834E-2</v>
      </c>
      <c r="AB57">
        <f t="shared" si="19"/>
        <v>73.003938788323808</v>
      </c>
      <c r="AC57">
        <f t="shared" si="2"/>
        <v>-64.208389969863163</v>
      </c>
      <c r="AE57">
        <f t="shared" si="3"/>
        <v>0</v>
      </c>
      <c r="AF57">
        <f t="shared" si="24"/>
        <v>0</v>
      </c>
      <c r="AG57">
        <f t="shared" si="24"/>
        <v>-0.27916324303147294</v>
      </c>
      <c r="AH57">
        <f t="shared" si="5"/>
        <v>-22870.065946292791</v>
      </c>
      <c r="AI57">
        <f t="shared" si="25"/>
        <v>-22870.345109535821</v>
      </c>
      <c r="AJ57">
        <f t="shared" si="7"/>
        <v>137.21232875818697</v>
      </c>
      <c r="AK57">
        <f t="shared" si="22"/>
        <v>5.1102757151826674</v>
      </c>
      <c r="AL57">
        <f t="shared" si="26"/>
        <v>-22728.022505062454</v>
      </c>
      <c r="AN57">
        <f t="shared" si="27"/>
        <v>0</v>
      </c>
      <c r="AO57">
        <f t="shared" si="27"/>
        <v>0</v>
      </c>
      <c r="AP57">
        <f t="shared" si="27"/>
        <v>-1.5702881469463691E-3</v>
      </c>
      <c r="AQ57">
        <f t="shared" si="27"/>
        <v>-128.64370353835076</v>
      </c>
      <c r="AR57">
        <f t="shared" si="27"/>
        <v>-128.64527382649769</v>
      </c>
      <c r="AS57">
        <f t="shared" si="27"/>
        <v>0.77181684495475666</v>
      </c>
      <c r="AT57">
        <f t="shared" si="27"/>
        <v>2.8745207628478962E-2</v>
      </c>
      <c r="AU57">
        <f t="shared" si="23"/>
        <v>-127.84471177391447</v>
      </c>
      <c r="AW57">
        <v>54</v>
      </c>
      <c r="AX57">
        <f>IF(Z57&gt;0, (R57*SUMPRODUCT(K57:$K$98, X57:$X$98)-K57*$AZ$3)/Z57, 0)</f>
        <v>-2875.0377947601205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0.37793865599999998</v>
      </c>
      <c r="Q58" s="4">
        <f t="shared" si="21"/>
        <v>12.5</v>
      </c>
      <c r="R58">
        <f t="shared" si="0"/>
        <v>2000000</v>
      </c>
      <c r="S58">
        <f t="shared" si="1"/>
        <v>-11090.030513492738</v>
      </c>
      <c r="U58">
        <f t="shared" si="13"/>
        <v>0.37793865599999998</v>
      </c>
      <c r="V58">
        <f t="shared" si="14"/>
        <v>0.01</v>
      </c>
      <c r="W58">
        <f t="shared" si="15"/>
        <v>2.2333059442517834E-2</v>
      </c>
      <c r="X58">
        <f t="shared" si="16"/>
        <v>8.4405264700732983E-3</v>
      </c>
      <c r="Y58">
        <f t="shared" si="17"/>
        <v>2.2333059442517834E-4</v>
      </c>
      <c r="Z58">
        <f t="shared" si="18"/>
        <v>1.3669202378019357E-2</v>
      </c>
      <c r="AB58">
        <f t="shared" si="19"/>
        <v>-64.208389969863163</v>
      </c>
      <c r="AC58">
        <f t="shared" si="2"/>
        <v>-151.59187146734217</v>
      </c>
      <c r="AE58">
        <f t="shared" si="3"/>
        <v>0</v>
      </c>
      <c r="AF58">
        <f t="shared" si="24"/>
        <v>0</v>
      </c>
      <c r="AG58">
        <f t="shared" si="24"/>
        <v>-0.17086502972524198</v>
      </c>
      <c r="AH58">
        <f t="shared" si="5"/>
        <v>-16881.052940146597</v>
      </c>
      <c r="AI58">
        <f t="shared" si="25"/>
        <v>-16881.223805176323</v>
      </c>
      <c r="AJ58">
        <f t="shared" si="7"/>
        <v>87.383481497479011</v>
      </c>
      <c r="AK58">
        <f t="shared" si="22"/>
        <v>-4.4945872978904218</v>
      </c>
      <c r="AL58">
        <f t="shared" si="26"/>
        <v>-16798.334910976733</v>
      </c>
      <c r="AN58">
        <f t="shared" si="27"/>
        <v>0</v>
      </c>
      <c r="AO58">
        <f t="shared" si="27"/>
        <v>0</v>
      </c>
      <c r="AP58">
        <f t="shared" si="27"/>
        <v>-8.5813631579220024E-4</v>
      </c>
      <c r="AQ58">
        <f t="shared" si="27"/>
        <v>-84.781798827091592</v>
      </c>
      <c r="AR58">
        <f t="shared" si="27"/>
        <v>-84.782656963407391</v>
      </c>
      <c r="AS58">
        <f t="shared" si="27"/>
        <v>0.43886650764012175</v>
      </c>
      <c r="AT58">
        <f t="shared" si="27"/>
        <v>-2.2573188855673228E-2</v>
      </c>
      <c r="AU58">
        <f t="shared" si="23"/>
        <v>-84.366363644622936</v>
      </c>
      <c r="AW58">
        <v>55</v>
      </c>
      <c r="AX58">
        <f>IF(Z58&gt;0, (R58*SUMPRODUCT(K58:$K$98, X58:$X$98)-K58*$AZ$3)/Z58, 0)</f>
        <v>-11090.030513492738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0.42486345599999997</v>
      </c>
      <c r="Q59" s="4">
        <f t="shared" si="21"/>
        <v>12.5</v>
      </c>
      <c r="R59">
        <f t="shared" si="0"/>
        <v>2000000</v>
      </c>
      <c r="S59">
        <f t="shared" si="1"/>
        <v>-25829.782516053605</v>
      </c>
      <c r="U59">
        <f t="shared" si="13"/>
        <v>0.42486345599999997</v>
      </c>
      <c r="V59">
        <f t="shared" si="14"/>
        <v>0.01</v>
      </c>
      <c r="W59">
        <f t="shared" si="15"/>
        <v>1.3669202378019357E-2</v>
      </c>
      <c r="X59">
        <f t="shared" si="16"/>
        <v>5.8075445630887219E-3</v>
      </c>
      <c r="Y59">
        <f t="shared" si="17"/>
        <v>1.3669202378019358E-4</v>
      </c>
      <c r="Z59">
        <f t="shared" si="18"/>
        <v>7.7249657911504406E-3</v>
      </c>
      <c r="AB59">
        <f t="shared" si="19"/>
        <v>-151.59187146734217</v>
      </c>
      <c r="AC59">
        <f t="shared" si="2"/>
        <v>-199.53418632936985</v>
      </c>
      <c r="AE59">
        <f t="shared" si="3"/>
        <v>0</v>
      </c>
      <c r="AF59">
        <f t="shared" si="24"/>
        <v>0</v>
      </c>
      <c r="AG59">
        <f t="shared" si="24"/>
        <v>-9.6562072389380513E-2</v>
      </c>
      <c r="AH59">
        <f t="shared" si="5"/>
        <v>-11615.089126177443</v>
      </c>
      <c r="AI59">
        <f t="shared" si="25"/>
        <v>-11615.185688249832</v>
      </c>
      <c r="AJ59">
        <f t="shared" si="7"/>
        <v>47.942314862027672</v>
      </c>
      <c r="AK59">
        <f t="shared" si="22"/>
        <v>-10.611431002713953</v>
      </c>
      <c r="AL59">
        <f t="shared" si="26"/>
        <v>-11577.854804390518</v>
      </c>
      <c r="AN59">
        <f t="shared" si="27"/>
        <v>0</v>
      </c>
      <c r="AO59">
        <f t="shared" si="27"/>
        <v>0</v>
      </c>
      <c r="AP59">
        <f t="shared" si="27"/>
        <v>-4.3300374266758623E-4</v>
      </c>
      <c r="AQ59">
        <f t="shared" si="27"/>
        <v>-52.084394406654496</v>
      </c>
      <c r="AR59">
        <f t="shared" si="27"/>
        <v>-52.08482741039716</v>
      </c>
      <c r="AS59">
        <f t="shared" si="27"/>
        <v>0.21498297679129796</v>
      </c>
      <c r="AT59">
        <f t="shared" si="27"/>
        <v>-4.7583789634358706E-2</v>
      </c>
      <c r="AU59">
        <f t="shared" si="23"/>
        <v>-51.917428223240215</v>
      </c>
      <c r="AW59">
        <v>56</v>
      </c>
      <c r="AX59">
        <f>IF(Z59&gt;0, (R59*SUMPRODUCT(K59:$K$98, X59:$X$98)-K59*$AZ$3)/Z59, 0)</f>
        <v>-25829.782516053605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0.47765295400000002</v>
      </c>
      <c r="Q60" s="4">
        <f t="shared" si="21"/>
        <v>12.5</v>
      </c>
      <c r="R60">
        <f t="shared" si="0"/>
        <v>2000000</v>
      </c>
      <c r="S60">
        <f t="shared" si="1"/>
        <v>-55263.702163805508</v>
      </c>
      <c r="U60">
        <f t="shared" si="13"/>
        <v>0.47765295400000002</v>
      </c>
      <c r="V60">
        <f t="shared" si="14"/>
        <v>0.01</v>
      </c>
      <c r="W60">
        <f t="shared" si="15"/>
        <v>7.7249657911504406E-3</v>
      </c>
      <c r="X60">
        <f t="shared" si="16"/>
        <v>3.6898527296919553E-3</v>
      </c>
      <c r="Y60">
        <f t="shared" si="17"/>
        <v>7.7249657911504402E-5</v>
      </c>
      <c r="Z60">
        <f t="shared" si="18"/>
        <v>3.9578634035469813E-3</v>
      </c>
      <c r="AB60">
        <f t="shared" si="19"/>
        <v>-199.53418632936985</v>
      </c>
      <c r="AC60">
        <f t="shared" si="2"/>
        <v>-218.72618433864594</v>
      </c>
      <c r="AE60">
        <f t="shared" si="3"/>
        <v>0</v>
      </c>
      <c r="AF60">
        <f t="shared" si="24"/>
        <v>0</v>
      </c>
      <c r="AG60">
        <f t="shared" si="24"/>
        <v>-4.9473292544337265E-2</v>
      </c>
      <c r="AH60">
        <f t="shared" si="5"/>
        <v>-7379.7054593839102</v>
      </c>
      <c r="AI60">
        <f t="shared" si="25"/>
        <v>-7379.7549326764547</v>
      </c>
      <c r="AJ60">
        <f t="shared" si="7"/>
        <v>19.191998009276091</v>
      </c>
      <c r="AK60">
        <f t="shared" si="22"/>
        <v>-13.967393043055891</v>
      </c>
      <c r="AL60">
        <f t="shared" si="26"/>
        <v>-7374.5303277102348</v>
      </c>
      <c r="AN60">
        <f t="shared" si="27"/>
        <v>0</v>
      </c>
      <c r="AO60">
        <f t="shared" si="27"/>
        <v>0</v>
      </c>
      <c r="AP60">
        <f t="shared" si="27"/>
        <v>-1.9807873969882319E-4</v>
      </c>
      <c r="AQ60">
        <f t="shared" si="27"/>
        <v>-29.546502396889771</v>
      </c>
      <c r="AR60">
        <f t="shared" si="27"/>
        <v>-29.546700475629471</v>
      </c>
      <c r="AS60">
        <f t="shared" si="27"/>
        <v>7.6839979360032618E-2</v>
      </c>
      <c r="AT60">
        <f t="shared" si="27"/>
        <v>-5.5921962508704966E-2</v>
      </c>
      <c r="AU60">
        <f t="shared" si="23"/>
        <v>-29.525782458778146</v>
      </c>
      <c r="AW60">
        <v>57</v>
      </c>
      <c r="AX60">
        <f>IF(Z60&gt;0, (R60*SUMPRODUCT(K60:$K$98, X60:$X$98)-K60*$AZ$3)/Z60, 0)</f>
        <v>-55263.702163805508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0.53697763200000004</v>
      </c>
      <c r="Q61" s="4">
        <f t="shared" si="21"/>
        <v>12.5</v>
      </c>
      <c r="R61">
        <f t="shared" si="0"/>
        <v>2000000</v>
      </c>
      <c r="S61">
        <f t="shared" si="1"/>
        <v>-122088.34141153013</v>
      </c>
      <c r="U61">
        <f t="shared" si="13"/>
        <v>0.53697763200000004</v>
      </c>
      <c r="V61">
        <f t="shared" si="14"/>
        <v>0.01</v>
      </c>
      <c r="W61">
        <f t="shared" si="15"/>
        <v>3.9578634035469813E-3</v>
      </c>
      <c r="X61">
        <f t="shared" si="16"/>
        <v>2.1252841182161186E-3</v>
      </c>
      <c r="Y61">
        <f t="shared" si="17"/>
        <v>3.957863403546981E-5</v>
      </c>
      <c r="Z61">
        <f t="shared" si="18"/>
        <v>1.7930006512953929E-3</v>
      </c>
      <c r="AB61">
        <f t="shared" si="19"/>
        <v>-218.72618433864594</v>
      </c>
      <c r="AC61">
        <f t="shared" si="2"/>
        <v>-218.90447566644781</v>
      </c>
      <c r="AE61">
        <f t="shared" si="3"/>
        <v>0</v>
      </c>
      <c r="AF61">
        <f t="shared" si="24"/>
        <v>0</v>
      </c>
      <c r="AG61">
        <f t="shared" si="24"/>
        <v>-2.2412508141192413E-2</v>
      </c>
      <c r="AH61">
        <f t="shared" si="5"/>
        <v>-4250.5682364322374</v>
      </c>
      <c r="AI61">
        <f t="shared" si="25"/>
        <v>-4250.5906489403787</v>
      </c>
      <c r="AJ61">
        <f t="shared" si="7"/>
        <v>0.17829132780187251</v>
      </c>
      <c r="AK61">
        <f t="shared" si="22"/>
        <v>-15.310832903705217</v>
      </c>
      <c r="AL61">
        <f t="shared" si="26"/>
        <v>-4265.7231905162816</v>
      </c>
      <c r="AN61">
        <f t="shared" si="27"/>
        <v>0</v>
      </c>
      <c r="AO61">
        <f t="shared" si="27"/>
        <v>0</v>
      </c>
      <c r="AP61">
        <f t="shared" si="27"/>
        <v>-8.0119731882871849E-5</v>
      </c>
      <c r="AQ61">
        <f t="shared" si="27"/>
        <v>-15.194836084716924</v>
      </c>
      <c r="AR61">
        <f t="shared" si="27"/>
        <v>-15.194916204448807</v>
      </c>
      <c r="AS61">
        <f t="shared" si="27"/>
        <v>6.3735184346785272E-4</v>
      </c>
      <c r="AT61">
        <f t="shared" si="27"/>
        <v>-5.4732822378488609E-2</v>
      </c>
      <c r="AU61">
        <f t="shared" si="23"/>
        <v>-15.249011674983826</v>
      </c>
      <c r="AW61">
        <v>58</v>
      </c>
      <c r="AX61">
        <f>IF(Z61&gt;0, (R61*SUMPRODUCT(K61:$K$98, X61:$X$98)-K61*$AZ$3)/Z61, 0)</f>
        <v>-122088.34141153013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0.60388337299999995</v>
      </c>
      <c r="Q62" s="4">
        <f t="shared" si="21"/>
        <v>12.5</v>
      </c>
      <c r="R62">
        <f t="shared" si="0"/>
        <v>2000000</v>
      </c>
      <c r="S62">
        <f t="shared" si="1"/>
        <v>-300267.92379920877</v>
      </c>
      <c r="U62">
        <f t="shared" si="13"/>
        <v>0.60388337299999995</v>
      </c>
      <c r="V62">
        <f t="shared" si="14"/>
        <v>0.01</v>
      </c>
      <c r="W62">
        <f t="shared" si="15"/>
        <v>1.7930006512953929E-3</v>
      </c>
      <c r="X62">
        <f t="shared" si="16"/>
        <v>1.0827632810954586E-3</v>
      </c>
      <c r="Y62">
        <f t="shared" si="17"/>
        <v>1.793000651295393E-5</v>
      </c>
      <c r="Z62">
        <f t="shared" si="18"/>
        <v>6.9230736368698046E-4</v>
      </c>
      <c r="AB62">
        <f t="shared" si="19"/>
        <v>-218.90447566644781</v>
      </c>
      <c r="AC62">
        <f t="shared" si="2"/>
        <v>-207.87769472519335</v>
      </c>
      <c r="AE62">
        <f t="shared" si="3"/>
        <v>0</v>
      </c>
      <c r="AF62">
        <f t="shared" si="24"/>
        <v>0</v>
      </c>
      <c r="AG62">
        <f t="shared" si="24"/>
        <v>-8.6538420460872557E-3</v>
      </c>
      <c r="AH62">
        <f t="shared" si="5"/>
        <v>-2165.526562190917</v>
      </c>
      <c r="AI62">
        <f t="shared" si="25"/>
        <v>-2165.535216032963</v>
      </c>
      <c r="AJ62">
        <f t="shared" si="7"/>
        <v>-11.026780941254458</v>
      </c>
      <c r="AK62">
        <f t="shared" si="22"/>
        <v>-15.323313296651348</v>
      </c>
      <c r="AL62">
        <f t="shared" si="26"/>
        <v>-2191.8853102708686</v>
      </c>
      <c r="AN62">
        <f t="shared" si="27"/>
        <v>0</v>
      </c>
      <c r="AO62">
        <f t="shared" si="27"/>
        <v>0</v>
      </c>
      <c r="AP62">
        <f t="shared" si="27"/>
        <v>-2.762103627746325E-5</v>
      </c>
      <c r="AQ62">
        <f t="shared" si="27"/>
        <v>-6.9118534190406118</v>
      </c>
      <c r="AR62">
        <f t="shared" si="27"/>
        <v>-6.9118810400768886</v>
      </c>
      <c r="AS62">
        <f t="shared" si="27"/>
        <v>-3.5194901268129616E-2</v>
      </c>
      <c r="AT62">
        <f t="shared" si="27"/>
        <v>-4.8908425899581567E-2</v>
      </c>
      <c r="AU62">
        <f t="shared" si="23"/>
        <v>-6.9959843672445992</v>
      </c>
      <c r="AW62">
        <v>59</v>
      </c>
      <c r="AX62">
        <f>IF(Z62&gt;0, (R62*SUMPRODUCT(K62:$K$98, X62:$X$98)-K62*$AZ$3)/Z62, 0)</f>
        <v>-300267.92379920877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0.676158394</v>
      </c>
      <c r="Q63" s="4">
        <f t="shared" si="21"/>
        <v>12.5</v>
      </c>
      <c r="R63">
        <f t="shared" si="0"/>
        <v>2000000</v>
      </c>
      <c r="S63">
        <f t="shared" si="1"/>
        <v>-880807.81461853802</v>
      </c>
      <c r="U63">
        <f t="shared" si="13"/>
        <v>0.676158394</v>
      </c>
      <c r="V63">
        <f t="shared" si="14"/>
        <v>0.01</v>
      </c>
      <c r="W63">
        <f t="shared" si="15"/>
        <v>6.9230736368698046E-4</v>
      </c>
      <c r="X63">
        <f t="shared" si="16"/>
        <v>4.6810943518496264E-4</v>
      </c>
      <c r="Y63">
        <f t="shared" si="17"/>
        <v>6.9230736368698049E-6</v>
      </c>
      <c r="Z63">
        <f t="shared" si="18"/>
        <v>2.1727485486514801E-4</v>
      </c>
      <c r="AB63">
        <f t="shared" si="19"/>
        <v>-207.87769472519335</v>
      </c>
      <c r="AC63">
        <f t="shared" si="2"/>
        <v>-191.37739008533103</v>
      </c>
      <c r="AE63">
        <f t="shared" si="3"/>
        <v>0</v>
      </c>
      <c r="AF63">
        <f t="shared" si="24"/>
        <v>0</v>
      </c>
      <c r="AG63">
        <f t="shared" si="24"/>
        <v>-2.7159356858143502E-3</v>
      </c>
      <c r="AH63">
        <f t="shared" si="5"/>
        <v>-936.2188703699253</v>
      </c>
      <c r="AI63">
        <f t="shared" si="25"/>
        <v>-936.22158630561114</v>
      </c>
      <c r="AJ63">
        <f t="shared" si="7"/>
        <v>-16.500304639862321</v>
      </c>
      <c r="AK63">
        <f t="shared" si="22"/>
        <v>-14.551438630763537</v>
      </c>
      <c r="AL63">
        <f t="shared" si="26"/>
        <v>-967.27332957623696</v>
      </c>
      <c r="AN63">
        <f t="shared" si="27"/>
        <v>0</v>
      </c>
      <c r="AO63">
        <f t="shared" si="27"/>
        <v>0</v>
      </c>
      <c r="AP63">
        <f t="shared" si="27"/>
        <v>-7.7398485577708278E-6</v>
      </c>
      <c r="AQ63">
        <f t="shared" si="27"/>
        <v>-2.6680279328550416</v>
      </c>
      <c r="AR63">
        <f t="shared" si="27"/>
        <v>-2.6680356727035992</v>
      </c>
      <c r="AS63">
        <f t="shared" si="27"/>
        <v>-4.7022416523580149E-2</v>
      </c>
      <c r="AT63">
        <f t="shared" si="27"/>
        <v>-4.1468556081082582E-2</v>
      </c>
      <c r="AU63">
        <f t="shared" si="23"/>
        <v>-2.756526645308262</v>
      </c>
      <c r="AW63">
        <v>60</v>
      </c>
      <c r="AX63">
        <f>IF(Z63&gt;0, (R63*SUMPRODUCT(K63:$K$98, X63:$X$98)-K63*$AZ$3)/Z63, 0)</f>
        <v>-880807.81461853802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0.75167664000000001</v>
      </c>
      <c r="Q64" s="4">
        <f t="shared" si="21"/>
        <v>12.5</v>
      </c>
      <c r="R64">
        <f t="shared" si="0"/>
        <v>2000000</v>
      </c>
      <c r="S64">
        <f t="shared" si="1"/>
        <v>-3343686.943917437</v>
      </c>
      <c r="U64">
        <f t="shared" si="13"/>
        <v>0.75167664000000001</v>
      </c>
      <c r="V64">
        <f t="shared" si="14"/>
        <v>0.01</v>
      </c>
      <c r="W64">
        <f t="shared" si="15"/>
        <v>2.1727485486514801E-4</v>
      </c>
      <c r="X64">
        <f t="shared" si="16"/>
        <v>1.633204328615221E-4</v>
      </c>
      <c r="Y64">
        <f t="shared" si="17"/>
        <v>2.17274854865148E-6</v>
      </c>
      <c r="Z64">
        <f t="shared" si="18"/>
        <v>5.1781673454974429E-5</v>
      </c>
      <c r="AB64">
        <f t="shared" si="19"/>
        <v>-191.37739008533103</v>
      </c>
      <c r="AC64">
        <f t="shared" si="2"/>
        <v>-173.14170546559413</v>
      </c>
      <c r="AE64">
        <f t="shared" si="3"/>
        <v>0</v>
      </c>
      <c r="AF64">
        <f t="shared" si="24"/>
        <v>0</v>
      </c>
      <c r="AG64">
        <f t="shared" si="24"/>
        <v>-6.472709181871804E-4</v>
      </c>
      <c r="AH64">
        <f t="shared" si="5"/>
        <v>-326.64086572304421</v>
      </c>
      <c r="AI64">
        <f t="shared" si="25"/>
        <v>-326.64151299396241</v>
      </c>
      <c r="AJ64">
        <f t="shared" si="7"/>
        <v>-18.235684619736901</v>
      </c>
      <c r="AK64">
        <f t="shared" si="22"/>
        <v>-13.396417305973173</v>
      </c>
      <c r="AL64">
        <f t="shared" si="26"/>
        <v>-358.27361491967247</v>
      </c>
      <c r="AN64">
        <f t="shared" si="27"/>
        <v>0</v>
      </c>
      <c r="AO64">
        <f t="shared" si="27"/>
        <v>0</v>
      </c>
      <c r="AP64">
        <f t="shared" si="27"/>
        <v>-1.6469524233741948E-6</v>
      </c>
      <c r="AQ64">
        <f t="shared" si="27"/>
        <v>-0.83112333685914597</v>
      </c>
      <c r="AR64">
        <f t="shared" si="27"/>
        <v>-0.83112498381156941</v>
      </c>
      <c r="AS64">
        <f t="shared" si="27"/>
        <v>-4.6399898608882148E-2</v>
      </c>
      <c r="AT64">
        <f t="shared" si="27"/>
        <v>-3.4086595468242831E-2</v>
      </c>
      <c r="AU64">
        <f t="shared" si="23"/>
        <v>-0.91161147788869434</v>
      </c>
      <c r="AW64">
        <v>61</v>
      </c>
      <c r="AX64">
        <f>IF(Z64&gt;0, (R64*SUMPRODUCT(K64:$K$98, X64:$X$98)-K64*$AZ$3)/Z64, 0)</f>
        <v>-3343686.943917437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0.75374016600000004</v>
      </c>
      <c r="Q65" s="4">
        <f t="shared" si="21"/>
        <v>12.5</v>
      </c>
      <c r="R65">
        <f t="shared" si="0"/>
        <v>2000000</v>
      </c>
      <c r="S65">
        <f t="shared" si="1"/>
        <v>-12694923.474027269</v>
      </c>
      <c r="U65">
        <f t="shared" si="13"/>
        <v>0.75374016600000004</v>
      </c>
      <c r="V65">
        <f t="shared" si="14"/>
        <v>0.01</v>
      </c>
      <c r="W65">
        <f t="shared" si="15"/>
        <v>5.1781673454974429E-5</v>
      </c>
      <c r="X65">
        <f t="shared" si="16"/>
        <v>3.9029927145710224E-5</v>
      </c>
      <c r="Y65">
        <f t="shared" si="17"/>
        <v>5.1781673454974426E-7</v>
      </c>
      <c r="Z65">
        <f t="shared" si="18"/>
        <v>1.2233929574714461E-5</v>
      </c>
      <c r="AB65">
        <f t="shared" si="19"/>
        <v>-173.14170546559413</v>
      </c>
      <c r="AC65">
        <f t="shared" si="2"/>
        <v>-155.30879973763905</v>
      </c>
      <c r="AE65">
        <f t="shared" si="3"/>
        <v>0</v>
      </c>
      <c r="AF65">
        <f t="shared" si="24"/>
        <v>0</v>
      </c>
      <c r="AG65">
        <f t="shared" si="24"/>
        <v>-1.5292411968393076E-4</v>
      </c>
      <c r="AH65">
        <f t="shared" si="5"/>
        <v>-78.05985429142045</v>
      </c>
      <c r="AI65">
        <f t="shared" si="25"/>
        <v>-78.060007215540139</v>
      </c>
      <c r="AJ65">
        <f t="shared" si="7"/>
        <v>-17.83290572795508</v>
      </c>
      <c r="AK65">
        <f t="shared" si="22"/>
        <v>-12.11991938259159</v>
      </c>
      <c r="AL65">
        <f t="shared" si="26"/>
        <v>-108.01283232608681</v>
      </c>
      <c r="AN65">
        <f t="shared" si="27"/>
        <v>0</v>
      </c>
      <c r="AO65">
        <f t="shared" si="27"/>
        <v>0</v>
      </c>
      <c r="AP65">
        <f t="shared" si="27"/>
        <v>-3.4741848763596863E-7</v>
      </c>
      <c r="AQ65">
        <f t="shared" si="27"/>
        <v>-0.17733917042688113</v>
      </c>
      <c r="AR65">
        <f t="shared" si="27"/>
        <v>-0.1773395178453688</v>
      </c>
      <c r="AS65">
        <f t="shared" si="27"/>
        <v>-4.0513433400604204E-2</v>
      </c>
      <c r="AT65">
        <f t="shared" si="27"/>
        <v>-2.7534466576447394E-2</v>
      </c>
      <c r="AU65">
        <f t="shared" si="23"/>
        <v>-0.24538741782242041</v>
      </c>
      <c r="AW65">
        <v>62</v>
      </c>
      <c r="AX65">
        <f>IF(Z65&gt;0, (R65*SUMPRODUCT(K65:$K$98, X65:$X$98)-K65*$AZ$3)/Z65, 0)</f>
        <v>-12694923.474027269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0.75596915499999995</v>
      </c>
      <c r="Q66" s="4">
        <f t="shared" si="21"/>
        <v>12.5</v>
      </c>
      <c r="R66">
        <f t="shared" si="0"/>
        <v>2000000</v>
      </c>
      <c r="S66">
        <f t="shared" si="1"/>
        <v>-48486259.29480543</v>
      </c>
      <c r="U66">
        <f t="shared" si="13"/>
        <v>0.75596915499999995</v>
      </c>
      <c r="V66">
        <f t="shared" si="14"/>
        <v>0.01</v>
      </c>
      <c r="W66">
        <f t="shared" si="15"/>
        <v>1.2233929574714461E-5</v>
      </c>
      <c r="X66">
        <f t="shared" si="16"/>
        <v>9.2484734029263994E-6</v>
      </c>
      <c r="Y66">
        <f t="shared" si="17"/>
        <v>1.2233929574714461E-7</v>
      </c>
      <c r="Z66">
        <f t="shared" si="18"/>
        <v>2.8631168760409172E-6</v>
      </c>
      <c r="AB66">
        <f t="shared" si="19"/>
        <v>-155.30879973763905</v>
      </c>
      <c r="AC66">
        <f t="shared" si="2"/>
        <v>-138.82182724305321</v>
      </c>
      <c r="AE66">
        <f t="shared" si="3"/>
        <v>0</v>
      </c>
      <c r="AF66">
        <f t="shared" si="24"/>
        <v>0</v>
      </c>
      <c r="AG66">
        <f t="shared" si="24"/>
        <v>-3.5788960950511462E-5</v>
      </c>
      <c r="AH66">
        <f t="shared" si="5"/>
        <v>-18.496946805852797</v>
      </c>
      <c r="AI66">
        <f t="shared" si="25"/>
        <v>-18.496982594813748</v>
      </c>
      <c r="AJ66">
        <f t="shared" si="7"/>
        <v>-16.486972494585842</v>
      </c>
      <c r="AK66">
        <f t="shared" si="22"/>
        <v>-10.871615981634735</v>
      </c>
      <c r="AL66">
        <f t="shared" si="26"/>
        <v>-45.855571071034319</v>
      </c>
      <c r="AN66">
        <f t="shared" si="27"/>
        <v>0</v>
      </c>
      <c r="AO66">
        <f t="shared" si="27"/>
        <v>0</v>
      </c>
      <c r="AP66">
        <f t="shared" si="27"/>
        <v>-7.2595216276846246E-8</v>
      </c>
      <c r="AQ66">
        <f t="shared" si="27"/>
        <v>-3.7519665789934438E-2</v>
      </c>
      <c r="AR66">
        <f t="shared" si="27"/>
        <v>-3.7519738385150714E-2</v>
      </c>
      <c r="AS66">
        <f t="shared" si="27"/>
        <v>-3.3442584031704616E-2</v>
      </c>
      <c r="AT66">
        <f t="shared" si="27"/>
        <v>-2.205225557000455E-2</v>
      </c>
      <c r="AU66">
        <f t="shared" si="23"/>
        <v>-9.3014577986859859E-2</v>
      </c>
      <c r="AW66">
        <v>63</v>
      </c>
      <c r="AX66">
        <f>IF(Z66&gt;0, (R66*SUMPRODUCT(K66:$K$98, X66:$X$98)-K66*$AZ$3)/Z66, 0)</f>
        <v>-48486259.29480543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0.75842527199999998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-186992046.31069812</v>
      </c>
      <c r="U67">
        <f t="shared" si="13"/>
        <v>0.75842527199999998</v>
      </c>
      <c r="V67">
        <f t="shared" si="14"/>
        <v>0.01</v>
      </c>
      <c r="W67">
        <f t="shared" si="15"/>
        <v>2.8631168760409172E-6</v>
      </c>
      <c r="X67">
        <f t="shared" si="16"/>
        <v>2.1714601954791229E-6</v>
      </c>
      <c r="Y67">
        <f t="shared" si="17"/>
        <v>2.8631168760409171E-8</v>
      </c>
      <c r="Z67">
        <f t="shared" si="18"/>
        <v>6.6302551180138512E-7</v>
      </c>
      <c r="AB67">
        <f t="shared" si="19"/>
        <v>-138.82182724305321</v>
      </c>
      <c r="AC67">
        <f t="shared" ref="AC67:AC98" si="30">S67*Z67</f>
        <v>-123.98049720793892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-8.2878188975173134E-6</v>
      </c>
      <c r="AH67">
        <f t="shared" ref="AH67:AH98" si="33">-X67*R67</f>
        <v>-4.3429203909582457</v>
      </c>
      <c r="AI67">
        <f t="shared" ref="AI67:AI98" si="34">SUM(AE67:AH67)</f>
        <v>-4.3429286787771435</v>
      </c>
      <c r="AJ67">
        <f t="shared" ref="AJ67:AJ98" si="35">AB67-AC67</f>
        <v>-14.841330035114282</v>
      </c>
      <c r="AK67">
        <f t="shared" si="22"/>
        <v>-9.717527907013725</v>
      </c>
      <c r="AL67">
        <f t="shared" si="26"/>
        <v>-28.901786620905149</v>
      </c>
      <c r="AN67">
        <f t="shared" ref="AN67:AU98" si="36">AE67*$K67</f>
        <v>0</v>
      </c>
      <c r="AO67">
        <f t="shared" si="36"/>
        <v>0</v>
      </c>
      <c r="AP67">
        <f t="shared" si="36"/>
        <v>-1.5010015592332001E-8</v>
      </c>
      <c r="AQ67">
        <f t="shared" si="36"/>
        <v>-7.8654352358094211E-3</v>
      </c>
      <c r="AR67">
        <f t="shared" si="36"/>
        <v>-7.8654502458250126E-3</v>
      </c>
      <c r="AS67">
        <f t="shared" si="36"/>
        <v>-2.6879037536008763E-2</v>
      </c>
      <c r="AT67">
        <f t="shared" si="36"/>
        <v>-1.7599352399808234E-2</v>
      </c>
      <c r="AU67">
        <f t="shared" si="23"/>
        <v>-5.234384018164201E-2</v>
      </c>
      <c r="AW67">
        <v>64</v>
      </c>
      <c r="AX67">
        <f>IF(Z67&gt;0, (R67*SUMPRODUCT(K67:$K$98, X67:$X$98)-K67*$AZ$3)/Z67, 0)</f>
        <v>-186992046.31069812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0.76114147499999996</v>
      </c>
      <c r="Q68" s="4">
        <f t="shared" si="21"/>
        <v>12.5</v>
      </c>
      <c r="R68">
        <f t="shared" si="28"/>
        <v>2000000</v>
      </c>
      <c r="S68">
        <f t="shared" si="29"/>
        <v>-729566200.77933013</v>
      </c>
      <c r="U68">
        <f t="shared" ref="U68:U98" si="40">M68</f>
        <v>0.76114147499999996</v>
      </c>
      <c r="V68">
        <f t="shared" ref="V68:V98" si="41">$C$10</f>
        <v>0.01</v>
      </c>
      <c r="W68">
        <f t="shared" ref="W68:W98" si="42">Z67</f>
        <v>6.6302551180138512E-7</v>
      </c>
      <c r="X68">
        <f t="shared" ref="X68:X98" si="43">U68*W68</f>
        <v>5.0465621601513617E-7</v>
      </c>
      <c r="Y68">
        <f t="shared" ref="Y68:Y98" si="44">V68*W68</f>
        <v>6.6302551180138512E-9</v>
      </c>
      <c r="Z68">
        <f t="shared" ref="Z68:Z98" si="45">MAX(0, W68-X68-Y68)</f>
        <v>1.5173904066823511E-7</v>
      </c>
      <c r="AB68">
        <f t="shared" ref="AB68:AB98" si="46">AC67</f>
        <v>-123.98049720793892</v>
      </c>
      <c r="AC68">
        <f t="shared" si="30"/>
        <v>-110.70367541022456</v>
      </c>
      <c r="AE68">
        <f t="shared" si="31"/>
        <v>0</v>
      </c>
      <c r="AF68">
        <f t="shared" si="32"/>
        <v>0</v>
      </c>
      <c r="AG68">
        <f t="shared" si="32"/>
        <v>-1.8967380083529389E-6</v>
      </c>
      <c r="AH68">
        <f t="shared" si="33"/>
        <v>-1.0093124320302724</v>
      </c>
      <c r="AI68">
        <f t="shared" si="34"/>
        <v>-1.0093143287682809</v>
      </c>
      <c r="AJ68">
        <f t="shared" si="35"/>
        <v>-13.276821797714362</v>
      </c>
      <c r="AK68">
        <f t="shared" si="22"/>
        <v>-8.6786348045557258</v>
      </c>
      <c r="AL68">
        <f t="shared" si="26"/>
        <v>-22.964770931038366</v>
      </c>
      <c r="AN68">
        <f t="shared" si="36"/>
        <v>0</v>
      </c>
      <c r="AO68">
        <f t="shared" si="36"/>
        <v>0</v>
      </c>
      <c r="AP68">
        <f t="shared" si="36"/>
        <v>-3.0671160970429497E-9</v>
      </c>
      <c r="AQ68">
        <f t="shared" si="36"/>
        <v>-1.6321064868172256E-3</v>
      </c>
      <c r="AR68">
        <f t="shared" si="36"/>
        <v>-1.6321095539333229E-3</v>
      </c>
      <c r="AS68">
        <f t="shared" si="36"/>
        <v>-2.1469255993188861E-2</v>
      </c>
      <c r="AT68">
        <f t="shared" si="36"/>
        <v>-1.4033767653828234E-2</v>
      </c>
      <c r="AU68">
        <f t="shared" si="23"/>
        <v>-3.713513320095041E-2</v>
      </c>
      <c r="AW68">
        <v>65</v>
      </c>
      <c r="AX68">
        <f>IF(Z68&gt;0, (R68*SUMPRODUCT(K68:$K$98, X68:$X$98)-K68*$AZ$3)/Z68, 0)</f>
        <v>-729566200.77933013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0.76383916100000004</v>
      </c>
      <c r="Q69" s="4">
        <f t="shared" ref="Q69:Q98" si="48">$C$8</f>
        <v>12.5</v>
      </c>
      <c r="R69">
        <f t="shared" si="28"/>
        <v>2000000</v>
      </c>
      <c r="S69">
        <f t="shared" si="29"/>
        <v>-2880285127.42203</v>
      </c>
      <c r="U69">
        <f t="shared" si="40"/>
        <v>0.76383916100000004</v>
      </c>
      <c r="V69">
        <f t="shared" si="41"/>
        <v>0.01</v>
      </c>
      <c r="W69">
        <f t="shared" si="42"/>
        <v>1.5173904066823511E-7</v>
      </c>
      <c r="X69">
        <f t="shared" si="43"/>
        <v>1.159042215149696E-7</v>
      </c>
      <c r="Y69">
        <f t="shared" si="44"/>
        <v>1.5173904066823511E-9</v>
      </c>
      <c r="Z69">
        <f t="shared" si="45"/>
        <v>3.4317428746583157E-8</v>
      </c>
      <c r="AB69">
        <f t="shared" si="46"/>
        <v>-110.70367541022456</v>
      </c>
      <c r="AC69">
        <f t="shared" si="30"/>
        <v>-98.843979630148709</v>
      </c>
      <c r="AE69">
        <f t="shared" si="31"/>
        <v>0</v>
      </c>
      <c r="AF69">
        <f t="shared" si="32"/>
        <v>0</v>
      </c>
      <c r="AG69">
        <f t="shared" si="32"/>
        <v>-4.2896785933228946E-7</v>
      </c>
      <c r="AH69">
        <f t="shared" si="33"/>
        <v>-0.23180844302993919</v>
      </c>
      <c r="AI69">
        <f t="shared" si="34"/>
        <v>-0.23180887199779854</v>
      </c>
      <c r="AJ69">
        <f t="shared" si="35"/>
        <v>-11.859695780075853</v>
      </c>
      <c r="AK69">
        <f t="shared" si="22"/>
        <v>-7.7492572787157199</v>
      </c>
      <c r="AL69">
        <f t="shared" si="26"/>
        <v>-19.840761930789373</v>
      </c>
      <c r="AN69">
        <f t="shared" si="36"/>
        <v>0</v>
      </c>
      <c r="AO69">
        <f t="shared" si="36"/>
        <v>0</v>
      </c>
      <c r="AP69">
        <f t="shared" si="36"/>
        <v>-6.1934066948003441E-10</v>
      </c>
      <c r="AQ69">
        <f t="shared" si="36"/>
        <v>-3.3468334089355449E-4</v>
      </c>
      <c r="AR69">
        <f t="shared" si="36"/>
        <v>-3.3468396023422401E-4</v>
      </c>
      <c r="AS69">
        <f t="shared" si="36"/>
        <v>-1.7122942347463716E-2</v>
      </c>
      <c r="AT69">
        <f t="shared" si="36"/>
        <v>-1.1188321191343761E-2</v>
      </c>
      <c r="AU69">
        <f t="shared" si="23"/>
        <v>-2.8645947499041705E-2</v>
      </c>
      <c r="AW69">
        <v>66</v>
      </c>
      <c r="AX69">
        <f>IF(Z69&gt;0, (R69*SUMPRODUCT(K69:$K$98, X69:$X$98)-K69*$AZ$3)/Z69, 0)</f>
        <v>-2880285127.42203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0.76675259399999995</v>
      </c>
      <c r="Q70" s="4">
        <f t="shared" si="48"/>
        <v>12.5</v>
      </c>
      <c r="R70">
        <f t="shared" si="28"/>
        <v>2000000</v>
      </c>
      <c r="S70">
        <f t="shared" si="29"/>
        <v>-11519469088.791166</v>
      </c>
      <c r="U70">
        <f t="shared" si="40"/>
        <v>0.76675259399999995</v>
      </c>
      <c r="V70">
        <f t="shared" si="41"/>
        <v>0.01</v>
      </c>
      <c r="W70">
        <f t="shared" si="42"/>
        <v>3.4317428746583157E-8</v>
      </c>
      <c r="X70">
        <f t="shared" si="43"/>
        <v>2.6312977510852801E-8</v>
      </c>
      <c r="Y70">
        <f t="shared" si="44"/>
        <v>3.4317428746583159E-10</v>
      </c>
      <c r="Z70">
        <f t="shared" si="45"/>
        <v>7.6612769482645251E-9</v>
      </c>
      <c r="AB70">
        <f t="shared" si="46"/>
        <v>-98.843979630148709</v>
      </c>
      <c r="AC70">
        <f t="shared" si="30"/>
        <v>-88.253842986201519</v>
      </c>
      <c r="AE70">
        <f t="shared" si="31"/>
        <v>0</v>
      </c>
      <c r="AF70">
        <f t="shared" si="32"/>
        <v>0</v>
      </c>
      <c r="AG70">
        <f t="shared" si="32"/>
        <v>-9.5765961853306566E-8</v>
      </c>
      <c r="AH70">
        <f t="shared" si="33"/>
        <v>-5.2625955021705605E-2</v>
      </c>
      <c r="AI70">
        <f t="shared" si="34"/>
        <v>-5.262605078766746E-2</v>
      </c>
      <c r="AJ70">
        <f t="shared" si="35"/>
        <v>-10.59013664394719</v>
      </c>
      <c r="AK70">
        <f t="shared" si="22"/>
        <v>-6.9190785741104106</v>
      </c>
      <c r="AL70">
        <f t="shared" si="26"/>
        <v>-17.561841268845267</v>
      </c>
      <c r="AN70">
        <f t="shared" si="36"/>
        <v>0</v>
      </c>
      <c r="AO70">
        <f t="shared" si="36"/>
        <v>0</v>
      </c>
      <c r="AP70">
        <f t="shared" si="36"/>
        <v>-1.2345196240332244E-10</v>
      </c>
      <c r="AQ70">
        <f t="shared" si="36"/>
        <v>-6.7840152127644711E-5</v>
      </c>
      <c r="AR70">
        <f t="shared" si="36"/>
        <v>-6.7840275579607122E-5</v>
      </c>
      <c r="AS70">
        <f t="shared" si="36"/>
        <v>-1.3651751890898753E-2</v>
      </c>
      <c r="AT70">
        <f t="shared" si="36"/>
        <v>-8.9193885955547326E-3</v>
      </c>
      <c r="AU70">
        <f t="shared" si="23"/>
        <v>-2.2638980762033092E-2</v>
      </c>
      <c r="AW70">
        <v>67</v>
      </c>
      <c r="AX70">
        <f>IF(Z70&gt;0, (R70*SUMPRODUCT(K70:$K$98, X70:$X$98)-K70*$AZ$3)/Z70, 0)</f>
        <v>-11519469088.791166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0.76980532899999998</v>
      </c>
      <c r="Q71" s="4">
        <f t="shared" si="48"/>
        <v>12.5</v>
      </c>
      <c r="R71">
        <f t="shared" si="28"/>
        <v>2000000</v>
      </c>
      <c r="S71">
        <f t="shared" si="29"/>
        <v>-46709794932.708786</v>
      </c>
      <c r="U71">
        <f t="shared" si="40"/>
        <v>0.76980532899999998</v>
      </c>
      <c r="V71">
        <f t="shared" si="41"/>
        <v>0.01</v>
      </c>
      <c r="W71">
        <f t="shared" si="42"/>
        <v>7.6612769482645251E-9</v>
      </c>
      <c r="X71">
        <f t="shared" si="43"/>
        <v>5.8976918217188887E-9</v>
      </c>
      <c r="Y71">
        <f t="shared" si="44"/>
        <v>7.6612769482645253E-11</v>
      </c>
      <c r="Z71">
        <f t="shared" si="45"/>
        <v>1.6869723570629912E-9</v>
      </c>
      <c r="AB71">
        <f t="shared" si="46"/>
        <v>-88.253842986201519</v>
      </c>
      <c r="AC71">
        <f t="shared" si="30"/>
        <v>-78.798132855560709</v>
      </c>
      <c r="AE71">
        <f t="shared" si="31"/>
        <v>0</v>
      </c>
      <c r="AF71">
        <f t="shared" si="32"/>
        <v>0</v>
      </c>
      <c r="AG71">
        <f t="shared" si="32"/>
        <v>-2.1087154463287389E-8</v>
      </c>
      <c r="AH71">
        <f t="shared" si="33"/>
        <v>-1.1795383643437778E-2</v>
      </c>
      <c r="AI71">
        <f t="shared" si="34"/>
        <v>-1.1795404730592242E-2</v>
      </c>
      <c r="AJ71">
        <f t="shared" si="35"/>
        <v>-9.45571013064081</v>
      </c>
      <c r="AK71">
        <f t="shared" si="22"/>
        <v>-6.1777690090341073</v>
      </c>
      <c r="AL71">
        <f t="shared" si="26"/>
        <v>-15.64527454440551</v>
      </c>
      <c r="AN71">
        <f t="shared" si="36"/>
        <v>0</v>
      </c>
      <c r="AO71">
        <f t="shared" si="36"/>
        <v>0</v>
      </c>
      <c r="AP71">
        <f t="shared" si="36"/>
        <v>-2.4270950219378528E-11</v>
      </c>
      <c r="AQ71">
        <f t="shared" si="36"/>
        <v>-1.3576282647655037E-5</v>
      </c>
      <c r="AR71">
        <f t="shared" si="36"/>
        <v>-1.3576306918605257E-5</v>
      </c>
      <c r="AS71">
        <f t="shared" si="36"/>
        <v>-1.088335888415921E-2</v>
      </c>
      <c r="AT71">
        <f t="shared" si="36"/>
        <v>-7.110505324278411E-3</v>
      </c>
      <c r="AU71">
        <f t="shared" si="23"/>
        <v>-1.8007440515356226E-2</v>
      </c>
      <c r="AW71">
        <v>68</v>
      </c>
      <c r="AX71">
        <f>IF(Z71&gt;0, (R71*SUMPRODUCT(K71:$K$98, X71:$X$98)-K71*$AZ$3)/Z71, 0)</f>
        <v>-46709794932.708786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0.772959481</v>
      </c>
      <c r="Q72" s="4">
        <f t="shared" si="48"/>
        <v>12.5</v>
      </c>
      <c r="R72">
        <f t="shared" si="28"/>
        <v>2000000</v>
      </c>
      <c r="S72">
        <f t="shared" si="29"/>
        <v>-192153894643.81213</v>
      </c>
      <c r="U72">
        <f t="shared" si="40"/>
        <v>0.772959481</v>
      </c>
      <c r="V72">
        <f t="shared" si="41"/>
        <v>0.01</v>
      </c>
      <c r="W72">
        <f t="shared" si="42"/>
        <v>1.6869723570629912E-9</v>
      </c>
      <c r="X72">
        <f t="shared" si="43"/>
        <v>1.3039612775767564E-9</v>
      </c>
      <c r="Y72">
        <f t="shared" si="44"/>
        <v>1.6869723570629913E-11</v>
      </c>
      <c r="Z72">
        <f t="shared" si="45"/>
        <v>3.6614135591560485E-10</v>
      </c>
      <c r="AB72">
        <f t="shared" si="46"/>
        <v>-78.798132855560709</v>
      </c>
      <c r="AC72">
        <f t="shared" si="30"/>
        <v>-70.355487529349659</v>
      </c>
      <c r="AE72">
        <f t="shared" si="31"/>
        <v>0</v>
      </c>
      <c r="AF72">
        <f t="shared" si="32"/>
        <v>0</v>
      </c>
      <c r="AG72">
        <f t="shared" si="32"/>
        <v>-4.5767669489450605E-9</v>
      </c>
      <c r="AH72">
        <f t="shared" si="33"/>
        <v>-2.6079225551535129E-3</v>
      </c>
      <c r="AI72">
        <f t="shared" si="34"/>
        <v>-2.6079271319204619E-3</v>
      </c>
      <c r="AJ72">
        <f t="shared" si="35"/>
        <v>-8.4426453262110499</v>
      </c>
      <c r="AK72">
        <f t="shared" si="22"/>
        <v>-5.5158692998892498</v>
      </c>
      <c r="AL72">
        <f t="shared" si="26"/>
        <v>-13.961122553232221</v>
      </c>
      <c r="AN72">
        <f t="shared" si="36"/>
        <v>0</v>
      </c>
      <c r="AO72">
        <f t="shared" si="36"/>
        <v>0</v>
      </c>
      <c r="AP72">
        <f t="shared" si="36"/>
        <v>-4.7033746716402487E-12</v>
      </c>
      <c r="AQ72">
        <f t="shared" si="36"/>
        <v>-2.6800658692782378E-6</v>
      </c>
      <c r="AR72">
        <f t="shared" si="36"/>
        <v>-2.6800705726529095E-6</v>
      </c>
      <c r="AS72">
        <f t="shared" si="36"/>
        <v>-8.6761953649608127E-3</v>
      </c>
      <c r="AT72">
        <f t="shared" si="36"/>
        <v>-5.6684555378457725E-3</v>
      </c>
      <c r="AU72">
        <f t="shared" si="23"/>
        <v>-1.4347330973379238E-2</v>
      </c>
      <c r="AW72">
        <v>69</v>
      </c>
      <c r="AX72">
        <f>IF(Z72&gt;0, (R72*SUMPRODUCT(K72:$K$98, X72:$X$98)-K72*$AZ$3)/Z72, 0)</f>
        <v>-192153894643.81213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0.77634382000000002</v>
      </c>
      <c r="Q73" s="4">
        <f t="shared" si="48"/>
        <v>12.5</v>
      </c>
      <c r="R73">
        <f t="shared" si="28"/>
        <v>2000000</v>
      </c>
      <c r="S73">
        <f t="shared" si="29"/>
        <v>-803000333093.047</v>
      </c>
      <c r="U73">
        <f t="shared" si="40"/>
        <v>0.77634382000000002</v>
      </c>
      <c r="V73">
        <f t="shared" si="41"/>
        <v>0.01</v>
      </c>
      <c r="W73">
        <f t="shared" si="42"/>
        <v>3.6614135591560485E-10</v>
      </c>
      <c r="X73">
        <f t="shared" si="43"/>
        <v>2.842515789115003E-10</v>
      </c>
      <c r="Y73">
        <f t="shared" si="44"/>
        <v>3.6614135591560487E-12</v>
      </c>
      <c r="Z73">
        <f t="shared" si="45"/>
        <v>7.8228363444948506E-11</v>
      </c>
      <c r="AB73">
        <f t="shared" si="46"/>
        <v>-70.355487529349659</v>
      </c>
      <c r="AC73">
        <f t="shared" si="30"/>
        <v>-62.817401903617593</v>
      </c>
      <c r="AE73">
        <f t="shared" si="31"/>
        <v>0</v>
      </c>
      <c r="AF73">
        <f t="shared" si="32"/>
        <v>0</v>
      </c>
      <c r="AG73">
        <f t="shared" si="32"/>
        <v>-9.7785454306185624E-10</v>
      </c>
      <c r="AH73">
        <f t="shared" si="33"/>
        <v>-5.6850315782300059E-4</v>
      </c>
      <c r="AI73">
        <f t="shared" si="34"/>
        <v>-5.6850413567754369E-4</v>
      </c>
      <c r="AJ73">
        <f t="shared" si="35"/>
        <v>-7.5380856257320659</v>
      </c>
      <c r="AK73">
        <f t="shared" ref="AK73:AK98" si="49">G73*SUM(AB73:AB73, AE73:AF73)</f>
        <v>-4.9248841270544768</v>
      </c>
      <c r="AL73">
        <f t="shared" si="26"/>
        <v>-12.46353825692222</v>
      </c>
      <c r="AN73">
        <f t="shared" si="36"/>
        <v>0</v>
      </c>
      <c r="AO73">
        <f t="shared" si="36"/>
        <v>0</v>
      </c>
      <c r="AP73">
        <f t="shared" si="36"/>
        <v>-8.9723666558161554E-13</v>
      </c>
      <c r="AQ73">
        <f t="shared" si="36"/>
        <v>-5.2163369421034809E-7</v>
      </c>
      <c r="AR73">
        <f t="shared" si="36"/>
        <v>-5.2163459144701372E-7</v>
      </c>
      <c r="AS73">
        <f t="shared" si="36"/>
        <v>-6.916618488597346E-3</v>
      </c>
      <c r="AT73">
        <f t="shared" si="36"/>
        <v>-4.5188588056236751E-3</v>
      </c>
      <c r="AU73">
        <f t="shared" si="23"/>
        <v>-1.1435998928812467E-2</v>
      </c>
      <c r="AW73">
        <v>70</v>
      </c>
      <c r="AX73">
        <f>IF(Z73&gt;0, (R73*SUMPRODUCT(K73:$K$98, X73:$X$98)-K73*$AZ$3)/Z73, 0)</f>
        <v>-803000333093.047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0.77982431100000005</v>
      </c>
      <c r="Q74" s="4">
        <f t="shared" si="48"/>
        <v>12.5</v>
      </c>
      <c r="R74">
        <f t="shared" si="28"/>
        <v>2000000</v>
      </c>
      <c r="S74">
        <f t="shared" si="29"/>
        <v>-3411263178511.0562</v>
      </c>
      <c r="U74">
        <f t="shared" si="40"/>
        <v>0.77982431100000005</v>
      </c>
      <c r="V74">
        <f t="shared" si="41"/>
        <v>0.01</v>
      </c>
      <c r="W74">
        <f t="shared" si="42"/>
        <v>7.8228363444948506E-11</v>
      </c>
      <c r="X74">
        <f t="shared" si="43"/>
        <v>6.1004379624114555E-11</v>
      </c>
      <c r="Y74">
        <f t="shared" si="44"/>
        <v>7.8228363444948508E-13</v>
      </c>
      <c r="Z74">
        <f t="shared" si="45"/>
        <v>1.6441700186384468E-11</v>
      </c>
      <c r="AB74">
        <f t="shared" si="46"/>
        <v>-62.817401903617593</v>
      </c>
      <c r="AC74">
        <f t="shared" si="30"/>
        <v>-56.0869664379317</v>
      </c>
      <c r="AE74">
        <f t="shared" si="31"/>
        <v>0</v>
      </c>
      <c r="AF74">
        <f t="shared" si="32"/>
        <v>0</v>
      </c>
      <c r="AG74">
        <f t="shared" si="32"/>
        <v>-2.0552125232980586E-10</v>
      </c>
      <c r="AH74">
        <f t="shared" si="33"/>
        <v>-1.2200875924822911E-4</v>
      </c>
      <c r="AI74">
        <f t="shared" si="34"/>
        <v>-1.2200896476948144E-4</v>
      </c>
      <c r="AJ74">
        <f t="shared" si="35"/>
        <v>-6.7304354656858933</v>
      </c>
      <c r="AK74">
        <f t="shared" si="49"/>
        <v>-4.3972181332532321</v>
      </c>
      <c r="AL74">
        <f t="shared" si="26"/>
        <v>-11.127775607903896</v>
      </c>
      <c r="AN74">
        <f t="shared" si="36"/>
        <v>0</v>
      </c>
      <c r="AO74">
        <f t="shared" si="36"/>
        <v>0</v>
      </c>
      <c r="AP74">
        <f t="shared" si="36"/>
        <v>-1.6837261998632024E-13</v>
      </c>
      <c r="AQ74">
        <f t="shared" si="36"/>
        <v>-9.9955280648731543E-8</v>
      </c>
      <c r="AR74">
        <f t="shared" si="36"/>
        <v>-9.9955449021351528E-8</v>
      </c>
      <c r="AS74">
        <f t="shared" si="36"/>
        <v>-5.5138874455079269E-3</v>
      </c>
      <c r="AT74">
        <f t="shared" si="36"/>
        <v>-3.6024067066266611E-3</v>
      </c>
      <c r="AU74">
        <f t="shared" si="23"/>
        <v>-9.1163941075836103E-3</v>
      </c>
      <c r="AW74">
        <v>71</v>
      </c>
      <c r="AX74">
        <f>IF(Z74&gt;0, (R74*SUMPRODUCT(K74:$K$98, X74:$X$98)-K74*$AZ$3)/Z74, 0)</f>
        <v>-3411263178511.0562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0.78351069500000003</v>
      </c>
      <c r="Q75" s="4">
        <f t="shared" si="48"/>
        <v>12.5</v>
      </c>
      <c r="R75">
        <f t="shared" si="28"/>
        <v>2000000</v>
      </c>
      <c r="S75">
        <f t="shared" si="29"/>
        <v>-14750258859056.051</v>
      </c>
      <c r="U75">
        <f t="shared" si="40"/>
        <v>0.78351069500000003</v>
      </c>
      <c r="V75">
        <f t="shared" si="41"/>
        <v>0.01</v>
      </c>
      <c r="W75">
        <f t="shared" si="42"/>
        <v>1.6441700186384468E-11</v>
      </c>
      <c r="X75">
        <f t="shared" si="43"/>
        <v>1.2882247940015724E-11</v>
      </c>
      <c r="Y75">
        <f t="shared" si="44"/>
        <v>1.6441700186384467E-13</v>
      </c>
      <c r="Z75">
        <f t="shared" si="45"/>
        <v>3.3950352445048992E-12</v>
      </c>
      <c r="AB75">
        <f t="shared" si="46"/>
        <v>-56.0869664379317</v>
      </c>
      <c r="AC75">
        <f t="shared" si="30"/>
        <v>-50.077648692065914</v>
      </c>
      <c r="AE75">
        <f t="shared" si="31"/>
        <v>0</v>
      </c>
      <c r="AF75">
        <f t="shared" si="32"/>
        <v>0</v>
      </c>
      <c r="AG75">
        <f t="shared" si="32"/>
        <v>-4.2437940556311239E-11</v>
      </c>
      <c r="AH75">
        <f t="shared" si="33"/>
        <v>-2.5764495880031447E-5</v>
      </c>
      <c r="AI75">
        <f t="shared" si="34"/>
        <v>-2.5764538317972002E-5</v>
      </c>
      <c r="AJ75">
        <f t="shared" si="35"/>
        <v>-6.0093177458657863</v>
      </c>
      <c r="AK75">
        <f t="shared" si="49"/>
        <v>-3.9260876506552194</v>
      </c>
      <c r="AL75">
        <f t="shared" si="26"/>
        <v>-9.9354311610593236</v>
      </c>
      <c r="AN75">
        <f t="shared" si="36"/>
        <v>0</v>
      </c>
      <c r="AO75">
        <f t="shared" si="36"/>
        <v>0</v>
      </c>
      <c r="AP75">
        <f t="shared" si="36"/>
        <v>-3.1042094001789617E-14</v>
      </c>
      <c r="AQ75">
        <f t="shared" si="36"/>
        <v>-1.8845964072064664E-8</v>
      </c>
      <c r="AR75">
        <f t="shared" si="36"/>
        <v>-1.8845995114158664E-8</v>
      </c>
      <c r="AS75">
        <f t="shared" si="36"/>
        <v>-4.3956375806282217E-3</v>
      </c>
      <c r="AT75">
        <f t="shared" si="36"/>
        <v>-2.8718165941438445E-3</v>
      </c>
      <c r="AU75">
        <f t="shared" si="23"/>
        <v>-7.2674730207671805E-3</v>
      </c>
      <c r="AW75">
        <v>72</v>
      </c>
      <c r="AX75">
        <f>IF(Z75&gt;0, (R75*SUMPRODUCT(K75:$K$98, X75:$X$98)-K75*$AZ$3)/Z75, 0)</f>
        <v>-14750258859056.051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0.78741316699999997</v>
      </c>
      <c r="Q76" s="4">
        <f t="shared" si="48"/>
        <v>12.5</v>
      </c>
      <c r="R76">
        <f t="shared" si="28"/>
        <v>2000000</v>
      </c>
      <c r="S76">
        <f t="shared" si="29"/>
        <v>-65008538763828.602</v>
      </c>
      <c r="U76">
        <f t="shared" si="40"/>
        <v>0.78741316699999997</v>
      </c>
      <c r="V76">
        <f t="shared" si="41"/>
        <v>0.01</v>
      </c>
      <c r="W76">
        <f t="shared" si="42"/>
        <v>3.3950352445048992E-12</v>
      </c>
      <c r="X76">
        <f t="shared" si="43"/>
        <v>2.6732954539522218E-12</v>
      </c>
      <c r="Y76">
        <f t="shared" si="44"/>
        <v>3.395035244504899E-14</v>
      </c>
      <c r="Z76">
        <f t="shared" si="45"/>
        <v>6.877894381076283E-13</v>
      </c>
      <c r="AB76">
        <f t="shared" si="46"/>
        <v>-50.077648692065914</v>
      </c>
      <c r="AC76">
        <f t="shared" si="30"/>
        <v>-44.712186348571649</v>
      </c>
      <c r="AE76">
        <f t="shared" si="31"/>
        <v>0</v>
      </c>
      <c r="AF76">
        <f t="shared" si="32"/>
        <v>0</v>
      </c>
      <c r="AG76">
        <f t="shared" si="32"/>
        <v>-8.5973679763453541E-12</v>
      </c>
      <c r="AH76">
        <f t="shared" si="33"/>
        <v>-5.3465909079044439E-6</v>
      </c>
      <c r="AI76">
        <f t="shared" si="34"/>
        <v>-5.3465995052724202E-6</v>
      </c>
      <c r="AJ76">
        <f t="shared" si="35"/>
        <v>-5.365462343494265</v>
      </c>
      <c r="AK76">
        <f t="shared" si="49"/>
        <v>-3.5054354084446144</v>
      </c>
      <c r="AL76">
        <f t="shared" si="26"/>
        <v>-8.8709030985383848</v>
      </c>
      <c r="AN76">
        <f t="shared" si="36"/>
        <v>0</v>
      </c>
      <c r="AO76">
        <f t="shared" si="36"/>
        <v>0</v>
      </c>
      <c r="AP76">
        <f t="shared" si="36"/>
        <v>-5.6149281370632644E-15</v>
      </c>
      <c r="AQ76">
        <f t="shared" si="36"/>
        <v>-3.4918505068944092E-9</v>
      </c>
      <c r="AR76">
        <f t="shared" si="36"/>
        <v>-3.4918561218225461E-9</v>
      </c>
      <c r="AS76">
        <f t="shared" si="36"/>
        <v>-3.5041754131880103E-3</v>
      </c>
      <c r="AT76">
        <f t="shared" si="36"/>
        <v>-2.2893946102677401E-3</v>
      </c>
      <c r="AU76">
        <f t="shared" si="23"/>
        <v>-5.7935735153118719E-3</v>
      </c>
      <c r="AW76">
        <v>73</v>
      </c>
      <c r="AX76">
        <f>IF(Z76&gt;0, (R76*SUMPRODUCT(K76:$K$98, X76:$X$98)-K76*$AZ$3)/Z76, 0)</f>
        <v>-65008538763828.602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0.79138766699999996</v>
      </c>
      <c r="Q77" s="4">
        <f t="shared" si="48"/>
        <v>12.5</v>
      </c>
      <c r="R77">
        <f t="shared" si="28"/>
        <v>2000000</v>
      </c>
      <c r="S77">
        <f t="shared" si="29"/>
        <v>-292244380344711.75</v>
      </c>
      <c r="U77">
        <f t="shared" si="40"/>
        <v>0.79138766699999996</v>
      </c>
      <c r="V77">
        <f t="shared" si="41"/>
        <v>0.01</v>
      </c>
      <c r="W77">
        <f t="shared" si="42"/>
        <v>6.877894381076283E-13</v>
      </c>
      <c r="X77">
        <f t="shared" si="43"/>
        <v>5.4430807881123682E-13</v>
      </c>
      <c r="Y77">
        <f t="shared" si="44"/>
        <v>6.8778943810762834E-15</v>
      </c>
      <c r="Z77">
        <f t="shared" si="45"/>
        <v>1.3660346491531518E-13</v>
      </c>
      <c r="AB77">
        <f t="shared" si="46"/>
        <v>-44.712186348571649</v>
      </c>
      <c r="AC77">
        <f t="shared" si="30"/>
        <v>-39.921594957116859</v>
      </c>
      <c r="AE77">
        <f t="shared" si="31"/>
        <v>0</v>
      </c>
      <c r="AF77">
        <f t="shared" si="32"/>
        <v>0</v>
      </c>
      <c r="AG77">
        <f t="shared" si="32"/>
        <v>-1.7075433114414398E-12</v>
      </c>
      <c r="AH77">
        <f t="shared" si="33"/>
        <v>-1.0886161576224736E-6</v>
      </c>
      <c r="AI77">
        <f t="shared" si="34"/>
        <v>-1.088617865165785E-6</v>
      </c>
      <c r="AJ77">
        <f t="shared" si="35"/>
        <v>-4.7905913914547895</v>
      </c>
      <c r="AK77">
        <f t="shared" si="49"/>
        <v>-3.1298530444000159</v>
      </c>
      <c r="AL77">
        <f t="shared" si="26"/>
        <v>-7.9204455244726706</v>
      </c>
      <c r="AN77">
        <f t="shared" si="36"/>
        <v>0</v>
      </c>
      <c r="AO77">
        <f t="shared" si="36"/>
        <v>0</v>
      </c>
      <c r="AP77">
        <f t="shared" si="36"/>
        <v>-9.9570890797274892E-16</v>
      </c>
      <c r="AQ77">
        <f t="shared" si="36"/>
        <v>-6.3479783982330741E-10</v>
      </c>
      <c r="AR77">
        <f t="shared" si="36"/>
        <v>-6.3479883553221535E-10</v>
      </c>
      <c r="AS77">
        <f t="shared" si="36"/>
        <v>-2.7935071930342004E-3</v>
      </c>
      <c r="AT77">
        <f t="shared" si="36"/>
        <v>-1.8250913672719458E-3</v>
      </c>
      <c r="AU77">
        <f t="shared" si="23"/>
        <v>-4.6185991951049818E-3</v>
      </c>
      <c r="AW77">
        <v>74</v>
      </c>
      <c r="AX77">
        <f>IF(Z77&gt;0, (R77*SUMPRODUCT(K77:$K$98, X77:$X$98)-K77*$AZ$3)/Z77, 0)</f>
        <v>-292244380344711.75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0.79554122000000005</v>
      </c>
      <c r="Q78" s="4">
        <f t="shared" si="48"/>
        <v>12.5</v>
      </c>
      <c r="R78">
        <f t="shared" si="28"/>
        <v>2000000</v>
      </c>
      <c r="S78">
        <f t="shared" si="29"/>
        <v>-1341839553115972.8</v>
      </c>
      <c r="U78">
        <f t="shared" si="40"/>
        <v>0.79554122000000005</v>
      </c>
      <c r="V78">
        <f t="shared" si="41"/>
        <v>0.01</v>
      </c>
      <c r="W78">
        <f t="shared" si="42"/>
        <v>1.3660346491531518E-13</v>
      </c>
      <c r="X78">
        <f t="shared" si="43"/>
        <v>1.0867368713495704E-13</v>
      </c>
      <c r="Y78">
        <f t="shared" si="44"/>
        <v>1.3660346491531519E-15</v>
      </c>
      <c r="Z78">
        <f t="shared" si="45"/>
        <v>2.656374313120499E-14</v>
      </c>
      <c r="AB78">
        <f t="shared" si="46"/>
        <v>-39.921594957116859</v>
      </c>
      <c r="AC78">
        <f t="shared" si="30"/>
        <v>-35.644281212263593</v>
      </c>
      <c r="AE78">
        <f t="shared" si="31"/>
        <v>0</v>
      </c>
      <c r="AF78">
        <f t="shared" si="32"/>
        <v>0</v>
      </c>
      <c r="AG78">
        <f t="shared" si="32"/>
        <v>-3.3204678914006237E-13</v>
      </c>
      <c r="AH78">
        <f t="shared" si="33"/>
        <v>-2.1734737426991409E-7</v>
      </c>
      <c r="AI78">
        <f t="shared" si="34"/>
        <v>-2.1734770631670322E-7</v>
      </c>
      <c r="AJ78">
        <f t="shared" si="35"/>
        <v>-4.2773137448532665</v>
      </c>
      <c r="AK78">
        <f t="shared" si="49"/>
        <v>-2.7945116469981803</v>
      </c>
      <c r="AL78">
        <f t="shared" si="26"/>
        <v>-7.0718256091991529</v>
      </c>
      <c r="AN78">
        <f t="shared" si="36"/>
        <v>0</v>
      </c>
      <c r="AO78">
        <f t="shared" si="36"/>
        <v>0</v>
      </c>
      <c r="AP78">
        <f t="shared" si="36"/>
        <v>-1.7287887453527944E-16</v>
      </c>
      <c r="AQ78">
        <f t="shared" si="36"/>
        <v>-1.1316106848764406E-10</v>
      </c>
      <c r="AR78">
        <f t="shared" si="36"/>
        <v>-1.131612413665186E-10</v>
      </c>
      <c r="AS78">
        <f t="shared" si="36"/>
        <v>-2.2269668324743233E-3</v>
      </c>
      <c r="AT78">
        <f t="shared" si="36"/>
        <v>-1.4549516640710281E-3</v>
      </c>
      <c r="AU78">
        <f t="shared" si="23"/>
        <v>-3.6819186097065927E-3</v>
      </c>
      <c r="AW78">
        <v>75</v>
      </c>
      <c r="AX78">
        <f>IF(Z78&gt;0, (R78*SUMPRODUCT(K78:$K$98, X78:$X$98)-K78*$AZ$3)/Z78, 0)</f>
        <v>-1341839553115972.8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0.79972280399999995</v>
      </c>
      <c r="Q79" s="4">
        <f t="shared" si="48"/>
        <v>12.5</v>
      </c>
      <c r="R79">
        <f t="shared" si="28"/>
        <v>2000000</v>
      </c>
      <c r="S79">
        <f t="shared" si="29"/>
        <v>-6296450939772837</v>
      </c>
      <c r="U79">
        <f t="shared" si="40"/>
        <v>0.79972280399999995</v>
      </c>
      <c r="V79">
        <f t="shared" si="41"/>
        <v>0.01</v>
      </c>
      <c r="W79">
        <f t="shared" si="42"/>
        <v>2.656374313120499E-14</v>
      </c>
      <c r="X79">
        <f t="shared" si="43"/>
        <v>2.1243631141622995E-14</v>
      </c>
      <c r="Y79">
        <f t="shared" si="44"/>
        <v>2.6563743131204991E-16</v>
      </c>
      <c r="Z79">
        <f t="shared" si="45"/>
        <v>5.0544745582699454E-15</v>
      </c>
      <c r="AB79">
        <f t="shared" si="46"/>
        <v>-35.644281212263593</v>
      </c>
      <c r="AC79">
        <f t="shared" si="30"/>
        <v>-31.825251082476694</v>
      </c>
      <c r="AE79">
        <f t="shared" si="31"/>
        <v>0</v>
      </c>
      <c r="AF79">
        <f t="shared" si="32"/>
        <v>0</v>
      </c>
      <c r="AG79">
        <f t="shared" si="32"/>
        <v>-6.3180931978374317E-14</v>
      </c>
      <c r="AH79">
        <f t="shared" si="33"/>
        <v>-4.2487262283245991E-8</v>
      </c>
      <c r="AI79">
        <f t="shared" si="34"/>
        <v>-4.2487325464177969E-8</v>
      </c>
      <c r="AJ79">
        <f t="shared" si="35"/>
        <v>-3.8190301297868992</v>
      </c>
      <c r="AK79">
        <f t="shared" si="49"/>
        <v>-2.4950996848584519</v>
      </c>
      <c r="AL79">
        <f t="shared" si="26"/>
        <v>-6.3141298571326772</v>
      </c>
      <c r="AN79">
        <f t="shared" si="36"/>
        <v>0</v>
      </c>
      <c r="AO79">
        <f t="shared" si="36"/>
        <v>0</v>
      </c>
      <c r="AP79">
        <f t="shared" si="36"/>
        <v>-2.9370453119829265E-17</v>
      </c>
      <c r="AQ79">
        <f t="shared" si="36"/>
        <v>-1.9750739756531126E-11</v>
      </c>
      <c r="AR79">
        <f t="shared" si="36"/>
        <v>-1.9750769126984245E-11</v>
      </c>
      <c r="AS79">
        <f t="shared" si="36"/>
        <v>-1.7753243245685927E-3</v>
      </c>
      <c r="AT79">
        <f t="shared" si="36"/>
        <v>-1.1598785587480585E-3</v>
      </c>
      <c r="AU79">
        <f t="shared" si="23"/>
        <v>-2.9352029030674208E-3</v>
      </c>
      <c r="AW79">
        <v>76</v>
      </c>
      <c r="AX79">
        <f>IF(Z79&gt;0, (R79*SUMPRODUCT(K79:$K$98, X79:$X$98)-K79*$AZ$3)/Z79, 0)</f>
        <v>-6296450939772837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0.80383592599999998</v>
      </c>
      <c r="Q80" s="4">
        <f t="shared" si="48"/>
        <v>12.5</v>
      </c>
      <c r="R80">
        <f t="shared" si="28"/>
        <v>2000000</v>
      </c>
      <c r="S80">
        <f t="shared" si="29"/>
        <v>-3.0198260466888732E+16</v>
      </c>
      <c r="U80">
        <f t="shared" si="40"/>
        <v>0.80383592599999998</v>
      </c>
      <c r="V80">
        <f t="shared" si="41"/>
        <v>0.01</v>
      </c>
      <c r="W80">
        <f t="shared" si="42"/>
        <v>5.0544745582699454E-15</v>
      </c>
      <c r="X80">
        <f t="shared" si="43"/>
        <v>4.0629682369903625E-15</v>
      </c>
      <c r="Y80">
        <f t="shared" si="44"/>
        <v>5.0544745582699454E-17</v>
      </c>
      <c r="Z80">
        <f t="shared" si="45"/>
        <v>9.4096157569688359E-16</v>
      </c>
      <c r="AB80">
        <f t="shared" si="46"/>
        <v>-31.825251082476694</v>
      </c>
      <c r="AC80">
        <f t="shared" si="30"/>
        <v>-28.41540275222853</v>
      </c>
      <c r="AE80">
        <f t="shared" si="31"/>
        <v>0</v>
      </c>
      <c r="AF80">
        <f t="shared" si="32"/>
        <v>0</v>
      </c>
      <c r="AG80">
        <f t="shared" si="32"/>
        <v>-1.1762019696211045E-14</v>
      </c>
      <c r="AH80">
        <f t="shared" si="33"/>
        <v>-8.1259364739807252E-9</v>
      </c>
      <c r="AI80">
        <f t="shared" si="34"/>
        <v>-8.1259482360004217E-9</v>
      </c>
      <c r="AJ80">
        <f t="shared" si="35"/>
        <v>-3.4098483302481633</v>
      </c>
      <c r="AK80">
        <f t="shared" si="49"/>
        <v>-2.2277675757733686</v>
      </c>
      <c r="AL80">
        <f t="shared" si="26"/>
        <v>-5.6376159141474798</v>
      </c>
      <c r="AN80">
        <f t="shared" si="36"/>
        <v>0</v>
      </c>
      <c r="AO80">
        <f t="shared" si="36"/>
        <v>0</v>
      </c>
      <c r="AP80">
        <f t="shared" si="36"/>
        <v>-4.8818957214405593E-18</v>
      </c>
      <c r="AQ80">
        <f t="shared" si="36"/>
        <v>-3.3727179115167918E-12</v>
      </c>
      <c r="AR80">
        <f t="shared" si="36"/>
        <v>-3.3727227934125135E-12</v>
      </c>
      <c r="AS80">
        <f t="shared" si="36"/>
        <v>-1.4152776822472222E-3</v>
      </c>
      <c r="AT80">
        <f t="shared" si="36"/>
        <v>-9.2464808573951502E-4</v>
      </c>
      <c r="AU80">
        <f t="shared" si="23"/>
        <v>-2.3399257713594599E-3</v>
      </c>
      <c r="AW80">
        <v>77</v>
      </c>
      <c r="AX80">
        <f>IF(Z80&gt;0, (R80*SUMPRODUCT(K80:$K$98, X80:$X$98)-K80*$AZ$3)/Z80, 0)</f>
        <v>-3.0198260466888732E+16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0.80804740799999997</v>
      </c>
      <c r="Q81" s="4">
        <f t="shared" si="48"/>
        <v>12.5</v>
      </c>
      <c r="R81">
        <f t="shared" si="28"/>
        <v>2000000</v>
      </c>
      <c r="S81">
        <f t="shared" si="29"/>
        <v>-1.4818548207175421E+17</v>
      </c>
      <c r="U81">
        <f t="shared" si="40"/>
        <v>0.80804740799999997</v>
      </c>
      <c r="V81">
        <f t="shared" si="41"/>
        <v>0.01</v>
      </c>
      <c r="W81">
        <f t="shared" si="42"/>
        <v>9.4096157569688359E-16</v>
      </c>
      <c r="X81">
        <f t="shared" si="43"/>
        <v>7.6034156226946256E-16</v>
      </c>
      <c r="Y81">
        <f t="shared" si="44"/>
        <v>9.4096157569688365E-18</v>
      </c>
      <c r="Z81">
        <f t="shared" si="45"/>
        <v>1.7121039767045219E-16</v>
      </c>
      <c r="AB81">
        <f t="shared" si="46"/>
        <v>-28.41540275222853</v>
      </c>
      <c r="AC81">
        <f t="shared" si="30"/>
        <v>-25.370895314492699</v>
      </c>
      <c r="AE81">
        <f t="shared" si="31"/>
        <v>0</v>
      </c>
      <c r="AF81">
        <f t="shared" si="32"/>
        <v>0</v>
      </c>
      <c r="AG81">
        <f t="shared" si="32"/>
        <v>-2.1401299708806523E-15</v>
      </c>
      <c r="AH81">
        <f t="shared" si="33"/>
        <v>-1.5206831245389251E-9</v>
      </c>
      <c r="AI81">
        <f t="shared" si="34"/>
        <v>-1.5206852646688961E-9</v>
      </c>
      <c r="AJ81">
        <f t="shared" si="35"/>
        <v>-3.044507437735831</v>
      </c>
      <c r="AK81">
        <f t="shared" si="49"/>
        <v>-1.9890781926559973</v>
      </c>
      <c r="AL81">
        <f t="shared" si="26"/>
        <v>-5.0335856319125138</v>
      </c>
      <c r="AN81">
        <f t="shared" si="36"/>
        <v>0</v>
      </c>
      <c r="AO81">
        <f t="shared" si="36"/>
        <v>0</v>
      </c>
      <c r="AP81">
        <f t="shared" si="36"/>
        <v>-7.9310141106233904E-19</v>
      </c>
      <c r="AQ81">
        <f t="shared" si="36"/>
        <v>-5.6354331197661907E-13</v>
      </c>
      <c r="AR81">
        <f t="shared" si="36"/>
        <v>-5.6354410507803016E-13</v>
      </c>
      <c r="AS81">
        <f t="shared" si="36"/>
        <v>-1.1282507033273672E-3</v>
      </c>
      <c r="AT81">
        <f t="shared" si="36"/>
        <v>-7.3712379284125848E-4</v>
      </c>
      <c r="AU81">
        <f t="shared" si="23"/>
        <v>-1.8653744967321699E-3</v>
      </c>
      <c r="AW81">
        <v>78</v>
      </c>
      <c r="AX81">
        <f>IF(Z81&gt;0, (R81*SUMPRODUCT(K81:$K$98, X81:$X$98)-K81*$AZ$3)/Z81, 0)</f>
        <v>-1.4818548207175421E+17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0.81233261800000001</v>
      </c>
      <c r="Q82" s="4">
        <f t="shared" si="48"/>
        <v>12.5</v>
      </c>
      <c r="R82">
        <f t="shared" si="28"/>
        <v>2000000</v>
      </c>
      <c r="S82">
        <f t="shared" si="29"/>
        <v>-7.4469756151130586E+17</v>
      </c>
      <c r="U82">
        <f t="shared" si="40"/>
        <v>0.81233261800000001</v>
      </c>
      <c r="V82">
        <f t="shared" si="41"/>
        <v>0.01</v>
      </c>
      <c r="W82">
        <f t="shared" si="42"/>
        <v>1.7121039767045219E-16</v>
      </c>
      <c r="X82">
        <f t="shared" si="43"/>
        <v>1.3907979056845953E-16</v>
      </c>
      <c r="Y82">
        <f t="shared" si="44"/>
        <v>1.7121039767045219E-18</v>
      </c>
      <c r="Z82">
        <f t="shared" si="45"/>
        <v>3.0418503125288139E-17</v>
      </c>
      <c r="AB82">
        <f t="shared" si="46"/>
        <v>-25.370895314492699</v>
      </c>
      <c r="AC82">
        <f t="shared" si="30"/>
        <v>-22.652585102226112</v>
      </c>
      <c r="AE82">
        <f t="shared" si="31"/>
        <v>0</v>
      </c>
      <c r="AF82">
        <f t="shared" si="32"/>
        <v>0</v>
      </c>
      <c r="AG82">
        <f t="shared" si="32"/>
        <v>-3.8023128906610172E-16</v>
      </c>
      <c r="AH82">
        <f t="shared" si="33"/>
        <v>-2.7815958113691905E-10</v>
      </c>
      <c r="AI82">
        <f t="shared" si="34"/>
        <v>-2.781599613682081E-10</v>
      </c>
      <c r="AJ82">
        <f t="shared" si="35"/>
        <v>-2.7183102122665872</v>
      </c>
      <c r="AK82">
        <f t="shared" si="49"/>
        <v>-1.7759626720144892</v>
      </c>
      <c r="AL82">
        <f t="shared" si="26"/>
        <v>-4.494272884559237</v>
      </c>
      <c r="AN82">
        <f t="shared" si="36"/>
        <v>0</v>
      </c>
      <c r="AO82">
        <f t="shared" si="36"/>
        <v>0</v>
      </c>
      <c r="AP82">
        <f t="shared" si="36"/>
        <v>-1.2581093871781393E-19</v>
      </c>
      <c r="AQ82">
        <f t="shared" si="36"/>
        <v>-9.203744936968057E-14</v>
      </c>
      <c r="AR82">
        <f t="shared" si="36"/>
        <v>-9.2037575180619277E-14</v>
      </c>
      <c r="AS82">
        <f t="shared" si="36"/>
        <v>-8.9943455303602112E-4</v>
      </c>
      <c r="AT82">
        <f t="shared" si="36"/>
        <v>-5.8763057465030597E-4</v>
      </c>
      <c r="AU82">
        <f t="shared" si="23"/>
        <v>-1.487065127778365E-3</v>
      </c>
      <c r="AW82">
        <v>79</v>
      </c>
      <c r="AX82">
        <f>IF(Z82&gt;0, (R82*SUMPRODUCT(K82:$K$98, X82:$X$98)-K82*$AZ$3)/Z82, 0)</f>
        <v>-7.4469756151130586E+17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0.81666386499999999</v>
      </c>
      <c r="Q83" s="4">
        <f t="shared" si="48"/>
        <v>12.5</v>
      </c>
      <c r="R83">
        <f t="shared" si="28"/>
        <v>2000000</v>
      </c>
      <c r="S83">
        <f t="shared" si="29"/>
        <v>-3.8359487885412265E+18</v>
      </c>
      <c r="U83">
        <f t="shared" si="40"/>
        <v>0.81666386499999999</v>
      </c>
      <c r="V83">
        <f t="shared" si="41"/>
        <v>0.01</v>
      </c>
      <c r="W83">
        <f t="shared" si="42"/>
        <v>3.0418503125288139E-17</v>
      </c>
      <c r="X83">
        <f t="shared" si="43"/>
        <v>2.4841692329812391E-17</v>
      </c>
      <c r="Y83">
        <f t="shared" si="44"/>
        <v>3.0418503125288141E-19</v>
      </c>
      <c r="Z83">
        <f t="shared" si="45"/>
        <v>5.2726257642228664E-18</v>
      </c>
      <c r="AB83">
        <f t="shared" si="46"/>
        <v>-22.652585102226112</v>
      </c>
      <c r="AC83">
        <f t="shared" si="30"/>
        <v>-20.225522412701963</v>
      </c>
      <c r="AE83">
        <f t="shared" si="31"/>
        <v>0</v>
      </c>
      <c r="AF83">
        <f t="shared" si="32"/>
        <v>0</v>
      </c>
      <c r="AG83">
        <f t="shared" si="32"/>
        <v>-6.5907822052785834E-17</v>
      </c>
      <c r="AH83">
        <f t="shared" si="33"/>
        <v>-4.968338465962478E-11</v>
      </c>
      <c r="AI83">
        <f t="shared" si="34"/>
        <v>-4.9683450567446835E-11</v>
      </c>
      <c r="AJ83">
        <f t="shared" si="35"/>
        <v>-2.4270626895241492</v>
      </c>
      <c r="AK83">
        <f t="shared" si="49"/>
        <v>-1.5856809571558279</v>
      </c>
      <c r="AL83">
        <f t="shared" si="26"/>
        <v>-4.0127436467296604</v>
      </c>
      <c r="AN83">
        <f t="shared" si="36"/>
        <v>0</v>
      </c>
      <c r="AO83">
        <f t="shared" si="36"/>
        <v>0</v>
      </c>
      <c r="AP83">
        <f t="shared" si="36"/>
        <v>-1.9471055230417605E-20</v>
      </c>
      <c r="AQ83">
        <f t="shared" si="36"/>
        <v>-1.4677892496081152E-14</v>
      </c>
      <c r="AR83">
        <f t="shared" si="36"/>
        <v>-1.467791196713638E-14</v>
      </c>
      <c r="AS83">
        <f t="shared" si="36"/>
        <v>-7.1702371893827578E-4</v>
      </c>
      <c r="AT83">
        <f t="shared" si="36"/>
        <v>-4.6845549637302179E-4</v>
      </c>
      <c r="AU83">
        <f t="shared" si="23"/>
        <v>-1.1854792153259755E-3</v>
      </c>
      <c r="AW83">
        <v>80</v>
      </c>
      <c r="AX83">
        <f>IF(Z83&gt;0, (R83*SUMPRODUCT(K83:$K$98, X83:$X$98)-K83*$AZ$3)/Z83, 0)</f>
        <v>-3.8359487885412265E+18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0.82101379900000004</v>
      </c>
      <c r="Q84" s="4">
        <f t="shared" si="48"/>
        <v>12.5</v>
      </c>
      <c r="R84">
        <f t="shared" si="28"/>
        <v>2000000</v>
      </c>
      <c r="S84">
        <f t="shared" si="29"/>
        <v>-2.02676565022208E+19</v>
      </c>
      <c r="U84">
        <f t="shared" si="40"/>
        <v>0.82101379900000004</v>
      </c>
      <c r="V84">
        <f t="shared" si="41"/>
        <v>0.01</v>
      </c>
      <c r="W84">
        <f t="shared" si="42"/>
        <v>5.2726257642228664E-18</v>
      </c>
      <c r="X84">
        <f t="shared" si="43"/>
        <v>4.3288985093898939E-18</v>
      </c>
      <c r="Y84">
        <f t="shared" si="44"/>
        <v>5.2726257642228665E-20</v>
      </c>
      <c r="Z84">
        <f t="shared" si="45"/>
        <v>8.9100099719074384E-19</v>
      </c>
      <c r="AB84">
        <f t="shared" si="46"/>
        <v>-20.225522412701963</v>
      </c>
      <c r="AC84">
        <f t="shared" si="30"/>
        <v>-18.058502154198194</v>
      </c>
      <c r="AE84">
        <f t="shared" si="31"/>
        <v>0</v>
      </c>
      <c r="AF84">
        <f t="shared" si="32"/>
        <v>0</v>
      </c>
      <c r="AG84">
        <f t="shared" si="32"/>
        <v>-1.1137512464884298E-17</v>
      </c>
      <c r="AH84">
        <f t="shared" si="33"/>
        <v>-8.6577970187797872E-12</v>
      </c>
      <c r="AI84">
        <f t="shared" si="34"/>
        <v>-8.6578081562922518E-12</v>
      </c>
      <c r="AJ84">
        <f t="shared" si="35"/>
        <v>-2.1670202585037686</v>
      </c>
      <c r="AK84">
        <f t="shared" si="49"/>
        <v>-1.4157865688891376</v>
      </c>
      <c r="AL84">
        <f t="shared" si="26"/>
        <v>-3.5828068274015639</v>
      </c>
      <c r="AN84">
        <f t="shared" si="36"/>
        <v>0</v>
      </c>
      <c r="AO84">
        <f t="shared" si="36"/>
        <v>0</v>
      </c>
      <c r="AP84">
        <f t="shared" si="36"/>
        <v>-2.9378032614727236E-21</v>
      </c>
      <c r="AQ84">
        <f t="shared" si="36"/>
        <v>-2.2837150036091397E-15</v>
      </c>
      <c r="AR84">
        <f t="shared" si="36"/>
        <v>-2.283717941412401E-15</v>
      </c>
      <c r="AS84">
        <f t="shared" si="36"/>
        <v>-5.7160691879647402E-4</v>
      </c>
      <c r="AT84">
        <f t="shared" si="36"/>
        <v>-3.7344985361369864E-4</v>
      </c>
      <c r="AU84">
        <f t="shared" si="23"/>
        <v>-9.4505677241245637E-4</v>
      </c>
      <c r="AW84">
        <v>81</v>
      </c>
      <c r="AX84">
        <f>IF(Z84&gt;0, (R84*SUMPRODUCT(K84:$K$98, X84:$X$98)-K84*$AZ$3)/Z84, 0)</f>
        <v>-2.02676565022208E+19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0.82538683700000004</v>
      </c>
      <c r="Q85" s="4">
        <f t="shared" si="48"/>
        <v>12.5</v>
      </c>
      <c r="R85">
        <f t="shared" si="28"/>
        <v>2000000</v>
      </c>
      <c r="S85">
        <f t="shared" si="29"/>
        <v>-1.0993119594562955E+20</v>
      </c>
      <c r="U85">
        <f t="shared" si="40"/>
        <v>0.82538683700000004</v>
      </c>
      <c r="V85">
        <f t="shared" si="41"/>
        <v>0.01</v>
      </c>
      <c r="W85">
        <f t="shared" si="42"/>
        <v>8.9100099719074384E-19</v>
      </c>
      <c r="X85">
        <f t="shared" si="43"/>
        <v>7.3542049483511393E-19</v>
      </c>
      <c r="Y85">
        <f t="shared" si="44"/>
        <v>8.9100099719074392E-21</v>
      </c>
      <c r="Z85">
        <f t="shared" si="45"/>
        <v>1.4667049238372246E-19</v>
      </c>
      <c r="AB85">
        <f t="shared" si="46"/>
        <v>-18.058502154198194</v>
      </c>
      <c r="AC85">
        <f t="shared" si="30"/>
        <v>-16.123662637676961</v>
      </c>
      <c r="AE85">
        <f t="shared" si="31"/>
        <v>0</v>
      </c>
      <c r="AF85">
        <f t="shared" si="32"/>
        <v>0</v>
      </c>
      <c r="AG85">
        <f t="shared" si="32"/>
        <v>-1.8333811547965309E-18</v>
      </c>
      <c r="AH85">
        <f t="shared" si="33"/>
        <v>-1.4708409896702279E-12</v>
      </c>
      <c r="AI85">
        <f t="shared" si="34"/>
        <v>-1.4708428230513826E-12</v>
      </c>
      <c r="AJ85">
        <f t="shared" si="35"/>
        <v>-1.9348395165212331</v>
      </c>
      <c r="AK85">
        <f t="shared" si="49"/>
        <v>-1.2640951507938738</v>
      </c>
      <c r="AL85">
        <f t="shared" si="26"/>
        <v>-3.1989346673165775</v>
      </c>
      <c r="AN85">
        <f t="shared" si="36"/>
        <v>0</v>
      </c>
      <c r="AO85">
        <f t="shared" si="36"/>
        <v>0</v>
      </c>
      <c r="AP85">
        <f t="shared" si="36"/>
        <v>-4.3178668494887593E-22</v>
      </c>
      <c r="AQ85">
        <f t="shared" si="36"/>
        <v>-3.4640344881646502E-16</v>
      </c>
      <c r="AR85">
        <f t="shared" si="36"/>
        <v>-3.4640388060314994E-16</v>
      </c>
      <c r="AS85">
        <f t="shared" si="36"/>
        <v>-4.5568153603035497E-4</v>
      </c>
      <c r="AT85">
        <f t="shared" si="36"/>
        <v>-2.9771193687316562E-4</v>
      </c>
      <c r="AU85">
        <f t="shared" si="23"/>
        <v>-7.5339347290386688E-4</v>
      </c>
      <c r="AW85">
        <v>82</v>
      </c>
      <c r="AX85">
        <f>IF(Z85&gt;0, (R85*SUMPRODUCT(K85:$K$98, X85:$X$98)-K85*$AZ$3)/Z85, 0)</f>
        <v>-1.0993119594562955E+20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0.82979096200000002</v>
      </c>
      <c r="Q86" s="4">
        <f t="shared" si="48"/>
        <v>12.5</v>
      </c>
      <c r="R86">
        <f t="shared" si="28"/>
        <v>2000000</v>
      </c>
      <c r="S86">
        <f t="shared" si="29"/>
        <v>-6.1265490853820341E+20</v>
      </c>
      <c r="U86">
        <f t="shared" si="40"/>
        <v>0.82979096200000002</v>
      </c>
      <c r="V86">
        <f t="shared" si="41"/>
        <v>0.01</v>
      </c>
      <c r="W86">
        <f t="shared" si="42"/>
        <v>1.4667049238372246E-19</v>
      </c>
      <c r="X86">
        <f t="shared" si="43"/>
        <v>1.2170584897210274E-19</v>
      </c>
      <c r="Y86">
        <f t="shared" si="44"/>
        <v>1.4667049238372246E-21</v>
      </c>
      <c r="Z86">
        <f t="shared" si="45"/>
        <v>2.3497938487782496E-20</v>
      </c>
      <c r="AB86">
        <f t="shared" si="46"/>
        <v>-16.123662637676961</v>
      </c>
      <c r="AC86">
        <f t="shared" si="30"/>
        <v>-14.396127355068714</v>
      </c>
      <c r="AE86">
        <f t="shared" si="31"/>
        <v>0</v>
      </c>
      <c r="AF86">
        <f t="shared" si="32"/>
        <v>0</v>
      </c>
      <c r="AG86">
        <f t="shared" si="32"/>
        <v>-2.9372423109728122E-19</v>
      </c>
      <c r="AH86">
        <f t="shared" si="33"/>
        <v>-2.434116979442055E-13</v>
      </c>
      <c r="AI86">
        <f t="shared" si="34"/>
        <v>-2.434119916684366E-13</v>
      </c>
      <c r="AJ86">
        <f t="shared" si="35"/>
        <v>-1.7275352826082475</v>
      </c>
      <c r="AK86">
        <f t="shared" si="49"/>
        <v>-1.1286563846373874</v>
      </c>
      <c r="AL86">
        <f t="shared" si="26"/>
        <v>-2.856191667245878</v>
      </c>
      <c r="AN86">
        <f t="shared" si="36"/>
        <v>0</v>
      </c>
      <c r="AO86">
        <f t="shared" si="36"/>
        <v>0</v>
      </c>
      <c r="AP86">
        <f t="shared" si="36"/>
        <v>-6.1764401265061144E-23</v>
      </c>
      <c r="AQ86">
        <f t="shared" si="36"/>
        <v>-5.1184669811788386E-17</v>
      </c>
      <c r="AR86">
        <f t="shared" si="36"/>
        <v>-5.1184731576189657E-17</v>
      </c>
      <c r="AS86">
        <f t="shared" si="36"/>
        <v>-3.6326653063644445E-4</v>
      </c>
      <c r="AT86">
        <f t="shared" si="36"/>
        <v>-2.3733413334914348E-4</v>
      </c>
      <c r="AU86">
        <f t="shared" si="23"/>
        <v>-6.0060066398563911E-4</v>
      </c>
      <c r="AW86">
        <v>83</v>
      </c>
      <c r="AX86">
        <f>IF(Z86&gt;0, (R86*SUMPRODUCT(K86:$K$98, X86:$X$98)-K86*$AZ$3)/Z86, 0)</f>
        <v>-6.1265490853820341E+20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0.834201203</v>
      </c>
      <c r="Q87" s="4">
        <f t="shared" si="48"/>
        <v>12.5</v>
      </c>
      <c r="R87">
        <f t="shared" si="28"/>
        <v>2000000</v>
      </c>
      <c r="S87">
        <f t="shared" si="29"/>
        <v>-3.5110239727642083E+21</v>
      </c>
      <c r="U87">
        <f t="shared" si="40"/>
        <v>0.834201203</v>
      </c>
      <c r="V87">
        <f t="shared" si="41"/>
        <v>0.01</v>
      </c>
      <c r="W87">
        <f t="shared" si="42"/>
        <v>2.3497938487782496E-20</v>
      </c>
      <c r="X87">
        <f t="shared" si="43"/>
        <v>1.9602008554528159E-20</v>
      </c>
      <c r="Y87">
        <f t="shared" si="44"/>
        <v>2.3497938487782495E-22</v>
      </c>
      <c r="Z87">
        <f t="shared" si="45"/>
        <v>3.6609505483765122E-21</v>
      </c>
      <c r="AB87">
        <f t="shared" si="46"/>
        <v>-14.396127355068714</v>
      </c>
      <c r="AC87">
        <f t="shared" si="30"/>
        <v>-12.853685138454209</v>
      </c>
      <c r="AE87">
        <f t="shared" si="31"/>
        <v>0</v>
      </c>
      <c r="AF87">
        <f t="shared" si="32"/>
        <v>0</v>
      </c>
      <c r="AG87">
        <f t="shared" si="32"/>
        <v>-4.5761881854706405E-20</v>
      </c>
      <c r="AH87">
        <f t="shared" si="33"/>
        <v>-3.9204017109056318E-14</v>
      </c>
      <c r="AI87">
        <f t="shared" si="34"/>
        <v>-3.9204062870938172E-14</v>
      </c>
      <c r="AJ87">
        <f t="shared" si="35"/>
        <v>-1.5424422166145053</v>
      </c>
      <c r="AK87">
        <f t="shared" si="49"/>
        <v>-1.0077289148548101</v>
      </c>
      <c r="AL87">
        <f t="shared" si="26"/>
        <v>-2.5501711314693547</v>
      </c>
      <c r="AN87">
        <f t="shared" si="36"/>
        <v>0</v>
      </c>
      <c r="AO87">
        <f t="shared" si="36"/>
        <v>0</v>
      </c>
      <c r="AP87">
        <f t="shared" si="36"/>
        <v>-8.5918030486801823E-24</v>
      </c>
      <c r="AQ87">
        <f t="shared" si="36"/>
        <v>-7.3605625482698162E-18</v>
      </c>
      <c r="AR87">
        <f t="shared" si="36"/>
        <v>-7.3605711400728658E-18</v>
      </c>
      <c r="AS87">
        <f t="shared" si="36"/>
        <v>-2.8959385414257345E-4</v>
      </c>
      <c r="AT87">
        <f t="shared" si="36"/>
        <v>-1.8920131803981462E-4</v>
      </c>
      <c r="AU87">
        <f t="shared" si="23"/>
        <v>-4.7879517218239542E-4</v>
      </c>
      <c r="AW87">
        <v>84</v>
      </c>
      <c r="AX87">
        <f>IF(Z87&gt;0, (R87*SUMPRODUCT(K87:$K$98, X87:$X$98)-K87*$AZ$3)/Z87, 0)</f>
        <v>-3.5110239727642083E+21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0.83859190800000005</v>
      </c>
      <c r="Q88" s="4">
        <f t="shared" si="48"/>
        <v>12.5</v>
      </c>
      <c r="R88">
        <f t="shared" si="28"/>
        <v>2000000</v>
      </c>
      <c r="S88">
        <f t="shared" si="29"/>
        <v>-2.070459241257189E+22</v>
      </c>
      <c r="U88">
        <f t="shared" si="40"/>
        <v>0.83859190800000005</v>
      </c>
      <c r="V88">
        <f t="shared" si="41"/>
        <v>0.01</v>
      </c>
      <c r="W88">
        <f t="shared" si="42"/>
        <v>3.6609505483765122E-21</v>
      </c>
      <c r="X88">
        <f t="shared" si="43"/>
        <v>3.0700435054567058E-21</v>
      </c>
      <c r="Y88">
        <f t="shared" si="44"/>
        <v>3.6609505483765122E-23</v>
      </c>
      <c r="Z88">
        <f t="shared" si="45"/>
        <v>5.5429753743604126E-22</v>
      </c>
      <c r="AB88">
        <f t="shared" si="46"/>
        <v>-12.853685138454209</v>
      </c>
      <c r="AC88">
        <f t="shared" si="30"/>
        <v>-11.476504587905543</v>
      </c>
      <c r="AE88">
        <f t="shared" si="31"/>
        <v>0</v>
      </c>
      <c r="AF88">
        <f t="shared" si="32"/>
        <v>0</v>
      </c>
      <c r="AG88">
        <f t="shared" si="32"/>
        <v>-6.9287192179505159E-21</v>
      </c>
      <c r="AH88">
        <f t="shared" si="33"/>
        <v>-6.1400870109134115E-15</v>
      </c>
      <c r="AI88">
        <f t="shared" si="34"/>
        <v>-6.1400939396326291E-15</v>
      </c>
      <c r="AJ88">
        <f t="shared" si="35"/>
        <v>-1.3771805505486654</v>
      </c>
      <c r="AK88">
        <f t="shared" si="49"/>
        <v>-0.89975795969179473</v>
      </c>
      <c r="AL88">
        <f t="shared" si="26"/>
        <v>-2.2769385102404662</v>
      </c>
      <c r="AN88">
        <f t="shared" si="36"/>
        <v>0</v>
      </c>
      <c r="AO88">
        <f t="shared" si="36"/>
        <v>0</v>
      </c>
      <c r="AP88">
        <f t="shared" si="36"/>
        <v>-1.161489737893258E-24</v>
      </c>
      <c r="AQ88">
        <f t="shared" si="36"/>
        <v>-1.0292880731075614E-18</v>
      </c>
      <c r="AR88">
        <f t="shared" si="36"/>
        <v>-1.0292892345972992E-18</v>
      </c>
      <c r="AS88">
        <f t="shared" si="36"/>
        <v>-2.3086244749886273E-4</v>
      </c>
      <c r="AT88">
        <f t="shared" si="36"/>
        <v>-1.5083013236592366E-4</v>
      </c>
      <c r="AU88">
        <f t="shared" si="23"/>
        <v>-3.8169257986478742E-4</v>
      </c>
      <c r="AW88">
        <v>85</v>
      </c>
      <c r="AX88">
        <f>IF(Z88&gt;0, (R88*SUMPRODUCT(K88:$K$98, X88:$X$98)-K88*$AZ$3)/Z88, 0)</f>
        <v>-2.070459241257189E+22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0.84368948200000005</v>
      </c>
      <c r="Q89" s="4">
        <f t="shared" si="48"/>
        <v>12.5</v>
      </c>
      <c r="R89">
        <f t="shared" si="28"/>
        <v>2000000</v>
      </c>
      <c r="S89">
        <f t="shared" si="29"/>
        <v>-1.2634937992298424E+23</v>
      </c>
      <c r="U89">
        <f t="shared" si="40"/>
        <v>0.84368948200000005</v>
      </c>
      <c r="V89">
        <f t="shared" si="41"/>
        <v>0.01</v>
      </c>
      <c r="W89">
        <f t="shared" si="42"/>
        <v>5.5429753743604126E-22</v>
      </c>
      <c r="X89">
        <f t="shared" si="43"/>
        <v>4.6765500223328931E-22</v>
      </c>
      <c r="Y89">
        <f t="shared" si="44"/>
        <v>5.5429753743604129E-24</v>
      </c>
      <c r="Z89">
        <f t="shared" si="45"/>
        <v>8.1099559828391542E-23</v>
      </c>
      <c r="AB89">
        <f t="shared" si="46"/>
        <v>-11.476504587905543</v>
      </c>
      <c r="AC89">
        <f t="shared" si="30"/>
        <v>-10.246879096344234</v>
      </c>
      <c r="AE89">
        <f t="shared" si="31"/>
        <v>0</v>
      </c>
      <c r="AF89">
        <f t="shared" si="32"/>
        <v>0</v>
      </c>
      <c r="AG89">
        <f t="shared" si="32"/>
        <v>-1.0137444978548942E-21</v>
      </c>
      <c r="AH89">
        <f t="shared" si="33"/>
        <v>-9.3531000446657857E-16</v>
      </c>
      <c r="AI89">
        <f t="shared" si="34"/>
        <v>-9.3531101821107648E-16</v>
      </c>
      <c r="AJ89">
        <f t="shared" si="35"/>
        <v>-1.2296254915613094</v>
      </c>
      <c r="AK89">
        <f t="shared" si="49"/>
        <v>-0.80335532115338815</v>
      </c>
      <c r="AL89">
        <f t="shared" si="26"/>
        <v>-2.0329808127146984</v>
      </c>
      <c r="AN89">
        <f t="shared" si="36"/>
        <v>0</v>
      </c>
      <c r="AO89">
        <f t="shared" si="36"/>
        <v>0</v>
      </c>
      <c r="AP89">
        <f t="shared" si="36"/>
        <v>-1.5173050464539882E-25</v>
      </c>
      <c r="AQ89">
        <f t="shared" si="36"/>
        <v>-1.399909536159255E-19</v>
      </c>
      <c r="AR89">
        <f t="shared" si="36"/>
        <v>-1.3999110534643017E-19</v>
      </c>
      <c r="AS89">
        <f t="shared" si="36"/>
        <v>-1.8404212970253738E-4</v>
      </c>
      <c r="AT89">
        <f t="shared" si="36"/>
        <v>-1.2024085807232432E-4</v>
      </c>
      <c r="AU89">
        <f t="shared" si="23"/>
        <v>-3.0428298777486181E-4</v>
      </c>
      <c r="AW89">
        <v>86</v>
      </c>
      <c r="AX89">
        <f>IF(Z89&gt;0, (R89*SUMPRODUCT(K89:$K$98, X89:$X$98)-K89*$AZ$3)/Z89, 0)</f>
        <v>-1.2634937992298424E+23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0.84875936500000004</v>
      </c>
      <c r="Q90" s="4">
        <f t="shared" si="48"/>
        <v>12.5</v>
      </c>
      <c r="R90">
        <f t="shared" si="28"/>
        <v>2000000</v>
      </c>
      <c r="S90">
        <f t="shared" si="29"/>
        <v>-7.9872160274419163E+23</v>
      </c>
      <c r="U90">
        <f t="shared" si="40"/>
        <v>0.84875936500000004</v>
      </c>
      <c r="V90">
        <f t="shared" si="41"/>
        <v>0.01</v>
      </c>
      <c r="W90">
        <f t="shared" si="42"/>
        <v>8.1099559828391542E-23</v>
      </c>
      <c r="X90">
        <f t="shared" si="43"/>
        <v>6.8834010901725115E-23</v>
      </c>
      <c r="Y90">
        <f t="shared" si="44"/>
        <v>8.109955982839154E-25</v>
      </c>
      <c r="Z90">
        <f t="shared" si="45"/>
        <v>1.1454553328382511E-23</v>
      </c>
      <c r="AB90">
        <f t="shared" si="46"/>
        <v>-10.246879096344234</v>
      </c>
      <c r="AC90">
        <f t="shared" si="30"/>
        <v>-9.1489991931644941</v>
      </c>
      <c r="AE90">
        <f t="shared" si="31"/>
        <v>0</v>
      </c>
      <c r="AF90">
        <f t="shared" si="32"/>
        <v>0</v>
      </c>
      <c r="AG90">
        <f t="shared" si="32"/>
        <v>-1.4318191660478139E-22</v>
      </c>
      <c r="AH90">
        <f t="shared" si="33"/>
        <v>-1.3766802180345023E-16</v>
      </c>
      <c r="AI90">
        <f t="shared" si="34"/>
        <v>-1.3766816498536684E-16</v>
      </c>
      <c r="AJ90">
        <f t="shared" si="35"/>
        <v>-1.0978799031797397</v>
      </c>
      <c r="AK90">
        <f t="shared" si="49"/>
        <v>-0.71728153674409645</v>
      </c>
      <c r="AL90">
        <f t="shared" si="26"/>
        <v>-1.8151614399238363</v>
      </c>
      <c r="AN90">
        <f t="shared" si="36"/>
        <v>0</v>
      </c>
      <c r="AO90">
        <f t="shared" si="36"/>
        <v>0</v>
      </c>
      <c r="AP90">
        <f t="shared" si="36"/>
        <v>-1.9134386450880873E-26</v>
      </c>
      <c r="AQ90">
        <f t="shared" si="36"/>
        <v>-1.8397526681994038E-20</v>
      </c>
      <c r="AR90">
        <f t="shared" si="36"/>
        <v>-1.8397545816380488E-20</v>
      </c>
      <c r="AS90">
        <f t="shared" si="36"/>
        <v>-1.4671725901031348E-4</v>
      </c>
      <c r="AT90">
        <f t="shared" si="36"/>
        <v>-9.585527588673812E-5</v>
      </c>
      <c r="AU90">
        <f t="shared" si="23"/>
        <v>-2.4257253489705163E-4</v>
      </c>
      <c r="AW90">
        <v>87</v>
      </c>
      <c r="AX90">
        <f>IF(Z90&gt;0, (R90*SUMPRODUCT(K90:$K$98, X90:$X$98)-K90*$AZ$3)/Z90, 0)</f>
        <v>-7.9872160274419163E+23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0.85379527200000005</v>
      </c>
      <c r="Q91" s="4">
        <f t="shared" si="48"/>
        <v>12.5</v>
      </c>
      <c r="R91">
        <f t="shared" si="28"/>
        <v>2000000</v>
      </c>
      <c r="S91">
        <f t="shared" si="29"/>
        <v>-5.235826234787215E+24</v>
      </c>
      <c r="U91">
        <f t="shared" si="40"/>
        <v>0.85379527200000005</v>
      </c>
      <c r="V91">
        <f t="shared" si="41"/>
        <v>0.01</v>
      </c>
      <c r="W91">
        <f t="shared" si="42"/>
        <v>1.1454553328382511E-23</v>
      </c>
      <c r="X91">
        <f t="shared" si="43"/>
        <v>9.7798434746448512E-24</v>
      </c>
      <c r="Y91">
        <f t="shared" si="44"/>
        <v>1.1454553328382512E-25</v>
      </c>
      <c r="Z91">
        <f t="shared" si="45"/>
        <v>1.5601643204538346E-24</v>
      </c>
      <c r="AB91">
        <f t="shared" si="46"/>
        <v>-9.1489991931644941</v>
      </c>
      <c r="AC91">
        <f t="shared" si="30"/>
        <v>-8.1687492796111556</v>
      </c>
      <c r="AE91">
        <f t="shared" si="31"/>
        <v>0</v>
      </c>
      <c r="AF91">
        <f t="shared" si="32"/>
        <v>0</v>
      </c>
      <c r="AG91">
        <f t="shared" si="32"/>
        <v>-1.9502054005672934E-23</v>
      </c>
      <c r="AH91">
        <f t="shared" si="33"/>
        <v>-1.9559686949289702E-17</v>
      </c>
      <c r="AI91">
        <f t="shared" si="34"/>
        <v>-1.9559706451343706E-17</v>
      </c>
      <c r="AJ91">
        <f t="shared" si="35"/>
        <v>-0.98024991355333846</v>
      </c>
      <c r="AK91">
        <f t="shared" si="49"/>
        <v>-0.64042994352151461</v>
      </c>
      <c r="AL91">
        <f t="shared" si="26"/>
        <v>-1.6206798570748531</v>
      </c>
      <c r="AN91">
        <f t="shared" si="36"/>
        <v>0</v>
      </c>
      <c r="AO91">
        <f t="shared" si="36"/>
        <v>0</v>
      </c>
      <c r="AP91">
        <f t="shared" si="36"/>
        <v>-2.3269588410617096E-27</v>
      </c>
      <c r="AQ91">
        <f t="shared" si="36"/>
        <v>-2.333835526340421E-21</v>
      </c>
      <c r="AR91">
        <f t="shared" si="36"/>
        <v>-2.333837853299262E-21</v>
      </c>
      <c r="AS91">
        <f t="shared" si="36"/>
        <v>-1.1696210061408912E-4</v>
      </c>
      <c r="AT91">
        <f t="shared" si="36"/>
        <v>-7.6415239067871571E-5</v>
      </c>
      <c r="AU91">
        <f t="shared" si="23"/>
        <v>-1.933773396819607E-4</v>
      </c>
      <c r="AW91">
        <v>88</v>
      </c>
      <c r="AX91">
        <f>IF(Z91&gt;0, (R91*SUMPRODUCT(K91:$K$98, X91:$X$98)-K91*$AZ$3)/Z91, 0)</f>
        <v>-5.235826234787215E+24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0.85879091799999996</v>
      </c>
      <c r="Q92" s="4">
        <f t="shared" si="48"/>
        <v>12.5</v>
      </c>
      <c r="R92">
        <f t="shared" si="28"/>
        <v>2000000</v>
      </c>
      <c r="S92">
        <f t="shared" si="29"/>
        <v>-3.5628973095693038E+25</v>
      </c>
      <c r="U92">
        <f t="shared" si="40"/>
        <v>0.85879091799999996</v>
      </c>
      <c r="V92">
        <f t="shared" si="41"/>
        <v>0.01</v>
      </c>
      <c r="W92">
        <f t="shared" si="42"/>
        <v>1.5601643204538346E-24</v>
      </c>
      <c r="X92">
        <f t="shared" si="43"/>
        <v>1.3398549489933947E-24</v>
      </c>
      <c r="Y92">
        <f t="shared" si="44"/>
        <v>1.5601643204538348E-26</v>
      </c>
      <c r="Z92">
        <f t="shared" si="45"/>
        <v>2.0470772825590159E-25</v>
      </c>
      <c r="AB92">
        <f t="shared" si="46"/>
        <v>-8.1687492796111556</v>
      </c>
      <c r="AC92">
        <f t="shared" si="30"/>
        <v>-7.2935261425099593</v>
      </c>
      <c r="AE92">
        <f t="shared" si="31"/>
        <v>0</v>
      </c>
      <c r="AF92">
        <f t="shared" si="32"/>
        <v>0</v>
      </c>
      <c r="AG92">
        <f t="shared" si="32"/>
        <v>-2.55884660319877E-24</v>
      </c>
      <c r="AH92">
        <f t="shared" si="33"/>
        <v>-2.6797098979867894E-18</v>
      </c>
      <c r="AI92">
        <f t="shared" si="34"/>
        <v>-2.6797124568333927E-18</v>
      </c>
      <c r="AJ92">
        <f t="shared" si="35"/>
        <v>-0.87522313710119626</v>
      </c>
      <c r="AK92">
        <f t="shared" si="49"/>
        <v>-0.57181244957278099</v>
      </c>
      <c r="AL92">
        <f t="shared" si="26"/>
        <v>-1.4470355866739772</v>
      </c>
      <c r="AN92">
        <f t="shared" si="36"/>
        <v>0</v>
      </c>
      <c r="AO92">
        <f t="shared" si="36"/>
        <v>0</v>
      </c>
      <c r="AP92">
        <f t="shared" si="36"/>
        <v>-2.7260547623883126E-28</v>
      </c>
      <c r="AQ92">
        <f t="shared" si="36"/>
        <v>-2.8548158846622873E-22</v>
      </c>
      <c r="AR92">
        <f t="shared" si="36"/>
        <v>-2.8548186107170501E-22</v>
      </c>
      <c r="AS92">
        <f t="shared" si="36"/>
        <v>-9.3241470515058417E-5</v>
      </c>
      <c r="AT92">
        <f t="shared" si="36"/>
        <v>-6.0917760736504769E-5</v>
      </c>
      <c r="AU92">
        <f t="shared" si="23"/>
        <v>-1.5415923125156319E-4</v>
      </c>
      <c r="AW92">
        <v>89</v>
      </c>
      <c r="AX92">
        <f>IF(Z92&gt;0, (R92*SUMPRODUCT(K92:$K$98, X92:$X$98)-K92*$AZ$3)/Z92, 0)</f>
        <v>-3.5628973095693038E+25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0.86374018699999999</v>
      </c>
      <c r="Q93" s="4">
        <f t="shared" si="48"/>
        <v>12.5</v>
      </c>
      <c r="R93">
        <f t="shared" si="28"/>
        <v>2000000</v>
      </c>
      <c r="S93">
        <f t="shared" si="29"/>
        <v>-2.5195335210226002E+26</v>
      </c>
      <c r="U93">
        <f t="shared" si="40"/>
        <v>0.86374018699999999</v>
      </c>
      <c r="V93">
        <f t="shared" si="41"/>
        <v>0.01</v>
      </c>
      <c r="W93">
        <f t="shared" si="42"/>
        <v>2.0470772825590159E-25</v>
      </c>
      <c r="X93">
        <f t="shared" si="43"/>
        <v>1.7681429148409764E-25</v>
      </c>
      <c r="Y93">
        <f t="shared" si="44"/>
        <v>2.0470772825590158E-27</v>
      </c>
      <c r="Z93">
        <f t="shared" si="45"/>
        <v>2.5846359489244944E-26</v>
      </c>
      <c r="AB93">
        <f t="shared" si="46"/>
        <v>-7.2935261425099593</v>
      </c>
      <c r="AC93">
        <f t="shared" si="30"/>
        <v>-6.5120769129553207</v>
      </c>
      <c r="AE93">
        <f t="shared" si="31"/>
        <v>0</v>
      </c>
      <c r="AF93">
        <f t="shared" si="32"/>
        <v>0</v>
      </c>
      <c r="AG93">
        <f t="shared" si="32"/>
        <v>-3.2307949361556179E-25</v>
      </c>
      <c r="AH93">
        <f t="shared" si="33"/>
        <v>-3.5362858296819528E-19</v>
      </c>
      <c r="AI93">
        <f t="shared" si="34"/>
        <v>-3.5362890604768889E-19</v>
      </c>
      <c r="AJ93">
        <f t="shared" si="35"/>
        <v>-0.78144922955463869</v>
      </c>
      <c r="AK93">
        <f t="shared" si="49"/>
        <v>-0.51054682997569723</v>
      </c>
      <c r="AL93">
        <f t="shared" si="26"/>
        <v>-1.2919960595303359</v>
      </c>
      <c r="AN93">
        <f t="shared" si="36"/>
        <v>0</v>
      </c>
      <c r="AO93">
        <f t="shared" si="36"/>
        <v>0</v>
      </c>
      <c r="AP93">
        <f t="shared" si="36"/>
        <v>-3.0731353975616752E-29</v>
      </c>
      <c r="AQ93">
        <f t="shared" si="36"/>
        <v>-3.3637186431964591E-23</v>
      </c>
      <c r="AR93">
        <f t="shared" si="36"/>
        <v>-3.3637217163318569E-23</v>
      </c>
      <c r="AS93">
        <f t="shared" si="36"/>
        <v>-7.4331529428458475E-5</v>
      </c>
      <c r="AT93">
        <f t="shared" si="36"/>
        <v>-4.8563265893259534E-5</v>
      </c>
      <c r="AU93">
        <f t="shared" si="23"/>
        <v>-1.2289479532171801E-4</v>
      </c>
      <c r="AW93">
        <v>90</v>
      </c>
      <c r="AX93">
        <f>IF(Z93&gt;0, (R93*SUMPRODUCT(K93:$K$98, X93:$X$98)-K93*$AZ$3)/Z93, 0)</f>
        <v>-2.5195335210226002E+26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0.86866431399999999</v>
      </c>
      <c r="Q94" s="4">
        <f t="shared" si="48"/>
        <v>12.5</v>
      </c>
      <c r="R94">
        <f t="shared" si="28"/>
        <v>2000000</v>
      </c>
      <c r="S94">
        <f t="shared" si="29"/>
        <v>-1.8540163863358679E+27</v>
      </c>
      <c r="U94">
        <f t="shared" si="40"/>
        <v>0.86866431399999999</v>
      </c>
      <c r="V94">
        <f t="shared" si="41"/>
        <v>0.01</v>
      </c>
      <c r="W94">
        <f t="shared" si="42"/>
        <v>2.5846359489244944E-26</v>
      </c>
      <c r="X94">
        <f t="shared" si="43"/>
        <v>2.2451810135122349E-26</v>
      </c>
      <c r="Y94">
        <f t="shared" si="44"/>
        <v>2.5846359489244944E-28</v>
      </c>
      <c r="Z94">
        <f t="shared" si="45"/>
        <v>3.136085759230145E-27</v>
      </c>
      <c r="AB94">
        <f t="shared" si="46"/>
        <v>-6.5120769129553207</v>
      </c>
      <c r="AC94">
        <f t="shared" si="30"/>
        <v>-5.81435438656725</v>
      </c>
      <c r="AE94">
        <f t="shared" si="31"/>
        <v>0</v>
      </c>
      <c r="AF94">
        <f t="shared" si="32"/>
        <v>0</v>
      </c>
      <c r="AG94">
        <f t="shared" si="32"/>
        <v>-3.9201071990376811E-26</v>
      </c>
      <c r="AH94">
        <f t="shared" si="33"/>
        <v>-4.4903620270244696E-20</v>
      </c>
      <c r="AI94">
        <f t="shared" si="34"/>
        <v>-4.4903659471316685E-20</v>
      </c>
      <c r="AJ94">
        <f t="shared" si="35"/>
        <v>-0.69772252638807064</v>
      </c>
      <c r="AK94">
        <f t="shared" si="49"/>
        <v>-0.45584538390687251</v>
      </c>
      <c r="AL94">
        <f t="shared" si="26"/>
        <v>-1.1535679102949432</v>
      </c>
      <c r="AN94">
        <f t="shared" si="36"/>
        <v>0</v>
      </c>
      <c r="AO94">
        <f t="shared" si="36"/>
        <v>0</v>
      </c>
      <c r="AP94">
        <f t="shared" si="36"/>
        <v>-3.3292945681609696E-30</v>
      </c>
      <c r="AQ94">
        <f t="shared" si="36"/>
        <v>-3.813604359931471E-24</v>
      </c>
      <c r="AR94">
        <f t="shared" si="36"/>
        <v>-3.813607689226039E-24</v>
      </c>
      <c r="AS94">
        <f t="shared" si="36"/>
        <v>-5.9256640169370622E-5</v>
      </c>
      <c r="AT94">
        <f t="shared" si="36"/>
        <v>-3.8714338243988783E-5</v>
      </c>
      <c r="AU94">
        <f t="shared" si="23"/>
        <v>-9.7970978413359404E-5</v>
      </c>
      <c r="AW94">
        <v>91</v>
      </c>
      <c r="AX94">
        <f>IF(Z94&gt;0, (R94*SUMPRODUCT(K94:$K$98, X94:$X$98)-K94*$AZ$3)/Z94, 0)</f>
        <v>-1.8540163863358679E+27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0.87358826999999994</v>
      </c>
      <c r="Q95" s="4">
        <f t="shared" si="48"/>
        <v>12.5</v>
      </c>
      <c r="R95">
        <f t="shared" si="28"/>
        <v>2000000</v>
      </c>
      <c r="S95">
        <f t="shared" si="29"/>
        <v>-1.4219973996728399E+28</v>
      </c>
      <c r="U95">
        <f t="shared" si="40"/>
        <v>0.87358826999999994</v>
      </c>
      <c r="V95">
        <f t="shared" si="41"/>
        <v>0.01</v>
      </c>
      <c r="W95">
        <f t="shared" si="42"/>
        <v>3.136085759230145E-27</v>
      </c>
      <c r="X95">
        <f t="shared" si="43"/>
        <v>2.7396477329774988E-27</v>
      </c>
      <c r="Y95">
        <f t="shared" si="44"/>
        <v>3.1360857592301452E-29</v>
      </c>
      <c r="Z95">
        <f t="shared" si="45"/>
        <v>3.6507716866034472E-28</v>
      </c>
      <c r="AB95">
        <f t="shared" si="46"/>
        <v>-5.81435438656725</v>
      </c>
      <c r="AC95">
        <f t="shared" si="30"/>
        <v>-5.1913878451493298</v>
      </c>
      <c r="AE95">
        <f t="shared" si="31"/>
        <v>0</v>
      </c>
      <c r="AF95">
        <f t="shared" si="32"/>
        <v>0</v>
      </c>
      <c r="AG95">
        <f t="shared" si="32"/>
        <v>-4.563464608254309E-27</v>
      </c>
      <c r="AH95">
        <f t="shared" si="33"/>
        <v>-5.4792954659549974E-21</v>
      </c>
      <c r="AI95">
        <f t="shared" si="34"/>
        <v>-5.4793000294196057E-21</v>
      </c>
      <c r="AJ95">
        <f t="shared" si="35"/>
        <v>-0.62296654141792018</v>
      </c>
      <c r="AK95">
        <f t="shared" si="49"/>
        <v>-0.40700480705970754</v>
      </c>
      <c r="AL95">
        <f t="shared" si="26"/>
        <v>-1.0299713484776278</v>
      </c>
      <c r="AN95">
        <f t="shared" si="36"/>
        <v>0</v>
      </c>
      <c r="AO95">
        <f t="shared" si="36"/>
        <v>0</v>
      </c>
      <c r="AP95">
        <f t="shared" si="36"/>
        <v>-3.4604369674930483E-31</v>
      </c>
      <c r="AQ95">
        <f t="shared" si="36"/>
        <v>-4.1549038316001967E-25</v>
      </c>
      <c r="AR95">
        <f t="shared" si="36"/>
        <v>-4.1549072920371642E-25</v>
      </c>
      <c r="AS95">
        <f t="shared" si="36"/>
        <v>-4.7239030747266115E-5</v>
      </c>
      <c r="AT95">
        <f t="shared" si="36"/>
        <v>-3.0862833421547172E-5</v>
      </c>
      <c r="AU95">
        <f t="shared" si="23"/>
        <v>-7.8101864168813294E-5</v>
      </c>
      <c r="AW95">
        <v>92</v>
      </c>
      <c r="AX95">
        <f>IF(Z95&gt;0, (R95*SUMPRODUCT(K95:$K$98, X95:$X$98)-K95*$AZ$3)/Z95, 0)</f>
        <v>-1.4219973996728399E+28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0.87851239699999994</v>
      </c>
      <c r="Q96" s="4">
        <f t="shared" si="48"/>
        <v>12.5</v>
      </c>
      <c r="R96">
        <f t="shared" si="28"/>
        <v>2000000</v>
      </c>
      <c r="S96">
        <f t="shared" si="29"/>
        <v>-1.1388176813005638E+29</v>
      </c>
      <c r="U96">
        <f t="shared" si="40"/>
        <v>0.87851239699999994</v>
      </c>
      <c r="V96">
        <f t="shared" si="41"/>
        <v>0.01</v>
      </c>
      <c r="W96">
        <f t="shared" si="42"/>
        <v>3.6507716866034472E-28</v>
      </c>
      <c r="X96">
        <f t="shared" si="43"/>
        <v>3.207248185297727E-28</v>
      </c>
      <c r="Y96">
        <f t="shared" si="44"/>
        <v>3.6507716866034474E-30</v>
      </c>
      <c r="Z96">
        <f t="shared" si="45"/>
        <v>4.0701578443968571E-29</v>
      </c>
      <c r="AB96">
        <f t="shared" si="46"/>
        <v>-5.1913878451493298</v>
      </c>
      <c r="AC96">
        <f t="shared" si="30"/>
        <v>-4.6351677188833298</v>
      </c>
      <c r="AE96">
        <f t="shared" si="31"/>
        <v>0</v>
      </c>
      <c r="AF96">
        <f t="shared" si="32"/>
        <v>0</v>
      </c>
      <c r="AG96">
        <f t="shared" si="32"/>
        <v>-5.0876973054960713E-28</v>
      </c>
      <c r="AH96">
        <f t="shared" si="33"/>
        <v>-6.4144963705954542E-22</v>
      </c>
      <c r="AI96">
        <f t="shared" si="34"/>
        <v>-6.4145014582927596E-22</v>
      </c>
      <c r="AJ96">
        <f t="shared" si="35"/>
        <v>-0.55622012626600004</v>
      </c>
      <c r="AK96">
        <f t="shared" si="49"/>
        <v>-0.36339714916045313</v>
      </c>
      <c r="AL96">
        <f t="shared" si="26"/>
        <v>-0.91961727542645311</v>
      </c>
      <c r="AN96">
        <f t="shared" si="36"/>
        <v>0</v>
      </c>
      <c r="AO96">
        <f t="shared" si="36"/>
        <v>0</v>
      </c>
      <c r="AP96">
        <f t="shared" si="36"/>
        <v>-3.4446055610570445E-32</v>
      </c>
      <c r="AQ96">
        <f t="shared" si="36"/>
        <v>-4.3429096785424691E-26</v>
      </c>
      <c r="AR96">
        <f t="shared" si="36"/>
        <v>-4.3429131231480301E-26</v>
      </c>
      <c r="AS96">
        <f t="shared" si="36"/>
        <v>-3.7658666093164936E-5</v>
      </c>
      <c r="AT96">
        <f t="shared" si="36"/>
        <v>-2.4603661847534407E-5</v>
      </c>
      <c r="AU96">
        <f t="shared" si="23"/>
        <v>-6.2262327940699344E-5</v>
      </c>
      <c r="AW96">
        <v>93</v>
      </c>
      <c r="AX96">
        <f>IF(Z96&gt;0, (R96*SUMPRODUCT(K96:$K$98, X96:$X$98)-K96*$AZ$3)/Z96, 0)</f>
        <v>-1.1388176813005638E+29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0.88343652399999995</v>
      </c>
      <c r="Q97" s="4">
        <f t="shared" si="48"/>
        <v>12.5</v>
      </c>
      <c r="R97">
        <f t="shared" si="28"/>
        <v>2000000</v>
      </c>
      <c r="S97">
        <f t="shared" si="29"/>
        <v>-9.5417448766518891E+29</v>
      </c>
      <c r="U97">
        <f t="shared" si="40"/>
        <v>0.88343652399999995</v>
      </c>
      <c r="V97">
        <f t="shared" si="41"/>
        <v>0.01</v>
      </c>
      <c r="W97">
        <f t="shared" si="42"/>
        <v>4.0701578443968571E-29</v>
      </c>
      <c r="X97">
        <f t="shared" si="43"/>
        <v>3.5957260981852919E-29</v>
      </c>
      <c r="Y97">
        <f t="shared" si="44"/>
        <v>4.070157844396857E-31</v>
      </c>
      <c r="Z97">
        <f t="shared" si="45"/>
        <v>4.3373016776759664E-30</v>
      </c>
      <c r="AB97">
        <f t="shared" si="46"/>
        <v>-4.6351677188833298</v>
      </c>
      <c r="AC97">
        <f t="shared" si="30"/>
        <v>-4.1385426061458297</v>
      </c>
      <c r="AE97">
        <f t="shared" si="31"/>
        <v>0</v>
      </c>
      <c r="AF97">
        <f t="shared" si="32"/>
        <v>0</v>
      </c>
      <c r="AG97">
        <f t="shared" si="32"/>
        <v>-5.4216270970949578E-29</v>
      </c>
      <c r="AH97">
        <f t="shared" si="33"/>
        <v>-7.1914521963705832E-23</v>
      </c>
      <c r="AI97">
        <f t="shared" si="34"/>
        <v>-7.1914576179976804E-23</v>
      </c>
      <c r="AJ97">
        <f t="shared" si="35"/>
        <v>-0.4966251127375001</v>
      </c>
      <c r="AK97">
        <f t="shared" si="49"/>
        <v>-0.32446174032183311</v>
      </c>
      <c r="AL97">
        <f t="shared" si="26"/>
        <v>-0.82108685305933315</v>
      </c>
      <c r="AN97">
        <f t="shared" si="36"/>
        <v>0</v>
      </c>
      <c r="AO97">
        <f t="shared" si="36"/>
        <v>0</v>
      </c>
      <c r="AP97">
        <f t="shared" si="36"/>
        <v>-3.2774030538854393E-33</v>
      </c>
      <c r="AQ97">
        <f t="shared" si="36"/>
        <v>-4.3472719477304343E-27</v>
      </c>
      <c r="AR97">
        <f t="shared" si="36"/>
        <v>-4.3472752251334888E-27</v>
      </c>
      <c r="AS97">
        <f t="shared" si="36"/>
        <v>-3.0021258046209295E-5</v>
      </c>
      <c r="AT97">
        <f t="shared" si="36"/>
        <v>-1.9613888590190056E-5</v>
      </c>
      <c r="AU97">
        <f t="shared" si="23"/>
        <v>-4.9635146636399348E-5</v>
      </c>
      <c r="AW97">
        <v>94</v>
      </c>
      <c r="AX97">
        <f>IF(Z97&gt;0, (R97*SUMPRODUCT(K97:$K$98, X97:$X$98)-K97*$AZ$3)/Z97, 0)</f>
        <v>-9.5417448766518891E+29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4.3373016776759664E-30</v>
      </c>
      <c r="X98">
        <f t="shared" si="43"/>
        <v>4.3373016776759664E-30</v>
      </c>
      <c r="Y98">
        <f t="shared" si="44"/>
        <v>4.3373016776759668E-32</v>
      </c>
      <c r="Z98">
        <f t="shared" si="45"/>
        <v>0</v>
      </c>
      <c r="AB98">
        <f t="shared" si="46"/>
        <v>-4.1385426061458297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-8.6746033553519333E-24</v>
      </c>
      <c r="AI98">
        <f t="shared" si="34"/>
        <v>-8.6746033553519333E-24</v>
      </c>
      <c r="AJ98">
        <f t="shared" si="35"/>
        <v>-4.1385426061458297</v>
      </c>
      <c r="AK98">
        <f t="shared" si="49"/>
        <v>-0.28969798243020811</v>
      </c>
      <c r="AL98">
        <f t="shared" si="26"/>
        <v>-4.4282405885760374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-4.6820043626934847E-28</v>
      </c>
      <c r="AR98">
        <f t="shared" si="36"/>
        <v>-4.6820043626934847E-28</v>
      </c>
      <c r="AS98">
        <f t="shared" si="36"/>
        <v>-2.2337245570096175E-4</v>
      </c>
      <c r="AT98">
        <f t="shared" si="36"/>
        <v>-1.5636071899067325E-5</v>
      </c>
      <c r="AU98">
        <f t="shared" si="36"/>
        <v>-2.3900852760002904E-4</v>
      </c>
      <c r="AW98">
        <v>95</v>
      </c>
    </row>
    <row r="100" spans="5:50" x14ac:dyDescent="0.25">
      <c r="AN100" s="8">
        <f t="shared" ref="AN100:AU100" si="50">SUM(AN3:AN98)</f>
        <v>133249.09055753276</v>
      </c>
      <c r="AO100" s="8">
        <f t="shared" si="50"/>
        <v>-13324.909055753276</v>
      </c>
      <c r="AP100" s="8">
        <f t="shared" si="50"/>
        <v>-224.97501429661665</v>
      </c>
      <c r="AQ100" s="8">
        <f t="shared" si="50"/>
        <v>-68461.62759677018</v>
      </c>
      <c r="AR100" s="8">
        <f t="shared" si="50"/>
        <v>51237.578890712743</v>
      </c>
      <c r="AS100" s="8">
        <f t="shared" si="50"/>
        <v>-17131.038450837033</v>
      </c>
      <c r="AT100" s="8">
        <f t="shared" si="50"/>
        <v>6272.2785280617345</v>
      </c>
      <c r="AU100" s="8">
        <f t="shared" si="50"/>
        <v>40378.818967937405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D346-84BB-4713-8FEC-119F9B1B7072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295107.20256968692</v>
      </c>
      <c r="K3">
        <v>1</v>
      </c>
      <c r="L3" s="2">
        <v>0</v>
      </c>
      <c r="O3">
        <f>$C$3</f>
        <v>295107.20256968692</v>
      </c>
      <c r="P3">
        <f>O3*C5</f>
        <v>29510.720256968692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295107.20256968692</v>
      </c>
      <c r="AF3">
        <f t="shared" ref="AF3:AG34" si="4">-$Z3*P3</f>
        <v>-29510.720256968692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265496.48231271823</v>
      </c>
      <c r="AJ3">
        <f t="shared" ref="AJ3:AJ66" si="7">AB3-AC3</f>
        <v>0</v>
      </c>
      <c r="AL3">
        <f t="shared" ref="AL3:AL34" si="8">SUM(AI3:AK3)</f>
        <v>265496.48231271823</v>
      </c>
      <c r="AN3">
        <f t="shared" ref="AN3:AU34" si="9">AE3*$K3</f>
        <v>295107.20256968692</v>
      </c>
      <c r="AO3">
        <f t="shared" si="9"/>
        <v>-29510.720256968692</v>
      </c>
      <c r="AP3">
        <f t="shared" si="9"/>
        <v>-100</v>
      </c>
      <c r="AQ3">
        <f t="shared" si="9"/>
        <v>0</v>
      </c>
      <c r="AR3">
        <f t="shared" si="9"/>
        <v>265496.48231271823</v>
      </c>
      <c r="AS3">
        <f t="shared" si="9"/>
        <v>0</v>
      </c>
      <c r="AT3">
        <f t="shared" si="9"/>
        <v>0</v>
      </c>
      <c r="AU3">
        <f t="shared" si="9"/>
        <v>265496.48231271823</v>
      </c>
      <c r="AW3">
        <v>0</v>
      </c>
      <c r="AX3">
        <f>IF(Z3&gt;0, (R3*SUMPRODUCT(K3:$K$98, X3:$X$98)-K3*$AZ$3)/Z3, 0)</f>
        <v>0</v>
      </c>
      <c r="AZ3">
        <f>C6*SUMPRODUCT(X4:X89, K4:K89)/1</f>
        <v>151260.09027503323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1.2822770000000001E-3</v>
      </c>
      <c r="R4">
        <f t="shared" si="0"/>
        <v>2000000</v>
      </c>
      <c r="S4">
        <f t="shared" si="1"/>
        <v>10261.873474821135</v>
      </c>
      <c r="U4">
        <f t="shared" ref="U4:U67" si="13">M4</f>
        <v>1.2822770000000001E-3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1.2822770000000001E-3</v>
      </c>
      <c r="Y4">
        <f t="shared" ref="Y4:Y67" si="17">V4*W4</f>
        <v>0.01</v>
      </c>
      <c r="Z4">
        <f t="shared" ref="Z4:Z67" si="18">MAX(0, W4-X4-Y4)</f>
        <v>0.98871772299999994</v>
      </c>
      <c r="AB4">
        <f t="shared" ref="AB4:AB67" si="19">AC3</f>
        <v>0</v>
      </c>
      <c r="AC4">
        <f t="shared" si="2"/>
        <v>10146.096175739251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-2564.5540000000001</v>
      </c>
      <c r="AI4">
        <f t="shared" si="6"/>
        <v>-2564.5540000000001</v>
      </c>
      <c r="AJ4">
        <f t="shared" si="7"/>
        <v>-10146.096175739251</v>
      </c>
      <c r="AK4">
        <f>G4*SUM(AB4, AE4:AF4)</f>
        <v>0</v>
      </c>
      <c r="AL4">
        <f t="shared" si="8"/>
        <v>-12710.650175739251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-2392.5310196846722</v>
      </c>
      <c r="AR4">
        <f t="shared" si="9"/>
        <v>-2392.5310196846722</v>
      </c>
      <c r="AS4">
        <f t="shared" si="9"/>
        <v>-9465.5249330527568</v>
      </c>
      <c r="AT4">
        <f t="shared" si="9"/>
        <v>0</v>
      </c>
      <c r="AU4">
        <f t="shared" si="9"/>
        <v>-11858.05595273743</v>
      </c>
      <c r="AW4">
        <v>1</v>
      </c>
      <c r="AX4">
        <f>IF(Z4&gt;0, (R4*SUMPRODUCT(K4:$K$98, X4:$X$98)-K4*$AZ$3)/Z4, 0)</f>
        <v>10261.873474821135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1.3327809999999999E-3</v>
      </c>
      <c r="Q5" s="4">
        <f t="shared" ref="Q5:Q68" si="21">$C$8</f>
        <v>12.5</v>
      </c>
      <c r="R5">
        <f t="shared" si="0"/>
        <v>2000000</v>
      </c>
      <c r="S5">
        <f t="shared" si="1"/>
        <v>19972.979664183229</v>
      </c>
      <c r="U5">
        <f t="shared" si="13"/>
        <v>1.3327809999999999E-3</v>
      </c>
      <c r="V5">
        <f t="shared" si="14"/>
        <v>0.01</v>
      </c>
      <c r="W5">
        <f t="shared" si="15"/>
        <v>0.98871772299999994</v>
      </c>
      <c r="X5">
        <f t="shared" si="16"/>
        <v>1.3177441955776628E-3</v>
      </c>
      <c r="Y5">
        <f t="shared" si="17"/>
        <v>9.8871772300000004E-3</v>
      </c>
      <c r="Z5">
        <f t="shared" si="18"/>
        <v>0.97751280157442233</v>
      </c>
      <c r="AB5">
        <f t="shared" si="19"/>
        <v>10146.096175739251</v>
      </c>
      <c r="AC5">
        <f t="shared" si="2"/>
        <v>19523.843307324714</v>
      </c>
      <c r="AE5">
        <f t="shared" si="3"/>
        <v>0</v>
      </c>
      <c r="AF5">
        <f t="shared" si="4"/>
        <v>0</v>
      </c>
      <c r="AG5">
        <f t="shared" si="4"/>
        <v>-12.21891001968028</v>
      </c>
      <c r="AH5">
        <f t="shared" si="5"/>
        <v>-2635.4883911553256</v>
      </c>
      <c r="AI5">
        <f t="shared" si="6"/>
        <v>-2647.7073011750058</v>
      </c>
      <c r="AJ5">
        <f t="shared" si="7"/>
        <v>-9377.7471315854636</v>
      </c>
      <c r="AK5">
        <f>G5*SUM(AB5, AE5:AF5)</f>
        <v>415.98994320530932</v>
      </c>
      <c r="AL5">
        <f t="shared" si="8"/>
        <v>-11609.464489555159</v>
      </c>
      <c r="AN5">
        <f t="shared" si="9"/>
        <v>0</v>
      </c>
      <c r="AO5">
        <f t="shared" si="9"/>
        <v>0</v>
      </c>
      <c r="AP5">
        <f t="shared" si="9"/>
        <v>-10.448487925045576</v>
      </c>
      <c r="AQ5">
        <f t="shared" si="9"/>
        <v>-2253.6272537593122</v>
      </c>
      <c r="AR5">
        <f t="shared" si="9"/>
        <v>-2264.0757416843576</v>
      </c>
      <c r="AS5">
        <f t="shared" si="9"/>
        <v>-8018.986759922579</v>
      </c>
      <c r="AT5">
        <f t="shared" si="9"/>
        <v>355.71633570592405</v>
      </c>
      <c r="AU5">
        <f t="shared" si="9"/>
        <v>-9927.3461659010118</v>
      </c>
      <c r="AW5">
        <v>2</v>
      </c>
      <c r="AX5">
        <f>IF(Z5&gt;0, (R5*SUMPRODUCT(K5:$K$98, X5:$X$98)-K5*$AZ$3)/Z5, 0)</f>
        <v>19972.979664183229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1.4022240000000001E-3</v>
      </c>
      <c r="Q6" s="4">
        <f t="shared" si="21"/>
        <v>12.5</v>
      </c>
      <c r="R6">
        <f t="shared" si="0"/>
        <v>2000000</v>
      </c>
      <c r="S6">
        <f t="shared" si="1"/>
        <v>30972.065346424537</v>
      </c>
      <c r="U6">
        <f t="shared" si="13"/>
        <v>1.4022240000000001E-3</v>
      </c>
      <c r="V6">
        <f t="shared" si="14"/>
        <v>0.01</v>
      </c>
      <c r="W6">
        <f t="shared" si="15"/>
        <v>0.97751280157442233</v>
      </c>
      <c r="X6">
        <f t="shared" si="16"/>
        <v>1.370691910674893E-3</v>
      </c>
      <c r="Y6">
        <f t="shared" si="17"/>
        <v>9.7751280157442229E-3</v>
      </c>
      <c r="Z6">
        <f t="shared" si="18"/>
        <v>0.96636698164800328</v>
      </c>
      <c r="AB6">
        <f t="shared" si="19"/>
        <v>19523.843307324714</v>
      </c>
      <c r="AC6">
        <f t="shared" si="2"/>
        <v>29930.381304228998</v>
      </c>
      <c r="AE6">
        <f t="shared" si="3"/>
        <v>0</v>
      </c>
      <c r="AF6">
        <f t="shared" si="4"/>
        <v>0</v>
      </c>
      <c r="AG6">
        <f t="shared" si="4"/>
        <v>-12.07958727060004</v>
      </c>
      <c r="AH6">
        <f t="shared" si="5"/>
        <v>-2741.3838213497861</v>
      </c>
      <c r="AI6">
        <f t="shared" si="6"/>
        <v>-2753.463408620386</v>
      </c>
      <c r="AJ6">
        <f t="shared" si="7"/>
        <v>-10406.537996904284</v>
      </c>
      <c r="AK6">
        <f>G6*SUM(AB6, AE6:AF6)</f>
        <v>1142.1448334784959</v>
      </c>
      <c r="AL6">
        <f t="shared" si="8"/>
        <v>-12017.856572046174</v>
      </c>
      <c r="AN6">
        <f t="shared" si="9"/>
        <v>0</v>
      </c>
      <c r="AO6">
        <f t="shared" si="9"/>
        <v>0</v>
      </c>
      <c r="AP6">
        <f t="shared" si="9"/>
        <v>-9.3183147724518811</v>
      </c>
      <c r="AQ6">
        <f t="shared" si="9"/>
        <v>-2114.7309744280174</v>
      </c>
      <c r="AR6">
        <f t="shared" si="9"/>
        <v>-2124.049289200469</v>
      </c>
      <c r="AS6">
        <f t="shared" si="9"/>
        <v>-8027.7077829181535</v>
      </c>
      <c r="AT6">
        <f t="shared" si="9"/>
        <v>881.06197965765341</v>
      </c>
      <c r="AU6">
        <f t="shared" si="9"/>
        <v>-9270.6950924609682</v>
      </c>
      <c r="AW6">
        <v>3</v>
      </c>
      <c r="AX6">
        <f>IF(Z6&gt;0, (R6*SUMPRODUCT(K6:$K$98, X6:$X$98)-K6*$AZ$3)/Z6, 0)</f>
        <v>30972.065346424537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1.482489E-3</v>
      </c>
      <c r="Q7" s="4">
        <f t="shared" si="21"/>
        <v>12.5</v>
      </c>
      <c r="R7">
        <f t="shared" si="0"/>
        <v>2000000</v>
      </c>
      <c r="S7">
        <f t="shared" si="1"/>
        <v>40131.437118220485</v>
      </c>
      <c r="U7">
        <f t="shared" si="13"/>
        <v>1.482489E-3</v>
      </c>
      <c r="V7">
        <f t="shared" si="14"/>
        <v>0.01</v>
      </c>
      <c r="W7">
        <f t="shared" si="15"/>
        <v>0.96636698164800328</v>
      </c>
      <c r="X7">
        <f t="shared" si="16"/>
        <v>1.4326284202563668E-3</v>
      </c>
      <c r="Y7">
        <f t="shared" si="17"/>
        <v>9.6636698164800326E-3</v>
      </c>
      <c r="Z7">
        <f t="shared" si="18"/>
        <v>0.95527068341126686</v>
      </c>
      <c r="AB7">
        <f t="shared" si="19"/>
        <v>29930.381304228998</v>
      </c>
      <c r="AC7">
        <f t="shared" si="2"/>
        <v>38336.385362198766</v>
      </c>
      <c r="AE7">
        <f t="shared" si="3"/>
        <v>0</v>
      </c>
      <c r="AF7">
        <f t="shared" si="4"/>
        <v>0</v>
      </c>
      <c r="AG7">
        <f t="shared" si="4"/>
        <v>-11.940883542640837</v>
      </c>
      <c r="AH7">
        <f t="shared" si="5"/>
        <v>-2865.2568405127336</v>
      </c>
      <c r="AI7">
        <f t="shared" si="6"/>
        <v>-2877.1977240553742</v>
      </c>
      <c r="AJ7">
        <f t="shared" si="7"/>
        <v>-8406.004057969767</v>
      </c>
      <c r="AK7">
        <f>G7*SUM(AB7, AE7:AF7)</f>
        <v>1469.5817220376437</v>
      </c>
      <c r="AL7">
        <f t="shared" si="8"/>
        <v>-9813.6200599874992</v>
      </c>
      <c r="AN7">
        <f t="shared" si="9"/>
        <v>0</v>
      </c>
      <c r="AO7">
        <f t="shared" si="9"/>
        <v>0</v>
      </c>
      <c r="AP7">
        <f t="shared" si="9"/>
        <v>-8.3807818447626836</v>
      </c>
      <c r="AQ7">
        <f t="shared" si="9"/>
        <v>-2010.9979654186034</v>
      </c>
      <c r="AR7">
        <f t="shared" si="9"/>
        <v>-2019.378747263366</v>
      </c>
      <c r="AS7">
        <f t="shared" si="9"/>
        <v>-5899.8051479575906</v>
      </c>
      <c r="AT7">
        <f t="shared" si="9"/>
        <v>1031.4348826422199</v>
      </c>
      <c r="AU7">
        <f t="shared" si="9"/>
        <v>-6887.7490125787372</v>
      </c>
      <c r="AW7">
        <v>4</v>
      </c>
      <c r="AX7">
        <f>IF(Z7&gt;0, (R7*SUMPRODUCT(K7:$K$98, X7:$X$98)-K7*$AZ$3)/Z7, 0)</f>
        <v>40131.437118220485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1.564558E-3</v>
      </c>
      <c r="Q8" s="4">
        <f t="shared" si="21"/>
        <v>12.5</v>
      </c>
      <c r="R8">
        <f t="shared" si="0"/>
        <v>2000000</v>
      </c>
      <c r="S8">
        <f t="shared" si="1"/>
        <v>45954.184963168402</v>
      </c>
      <c r="U8">
        <f t="shared" si="13"/>
        <v>1.564558E-3</v>
      </c>
      <c r="V8">
        <f t="shared" si="14"/>
        <v>0.01</v>
      </c>
      <c r="W8">
        <f t="shared" si="15"/>
        <v>0.95527068341126686</v>
      </c>
      <c r="X8">
        <f t="shared" si="16"/>
        <v>1.4945763898965648E-3</v>
      </c>
      <c r="Y8">
        <f t="shared" si="17"/>
        <v>9.5527068341126689E-3</v>
      </c>
      <c r="Z8">
        <f t="shared" si="18"/>
        <v>0.94422340018725759</v>
      </c>
      <c r="AB8">
        <f t="shared" si="19"/>
        <v>38336.385362198766</v>
      </c>
      <c r="AC8">
        <f t="shared" si="2"/>
        <v>43391.01677875701</v>
      </c>
      <c r="AE8">
        <f t="shared" si="3"/>
        <v>0</v>
      </c>
      <c r="AF8">
        <f t="shared" si="4"/>
        <v>0</v>
      </c>
      <c r="AG8">
        <f t="shared" si="4"/>
        <v>-11.80279250234072</v>
      </c>
      <c r="AH8">
        <f t="shared" si="5"/>
        <v>-2989.1527797931294</v>
      </c>
      <c r="AI8">
        <f t="shared" si="6"/>
        <v>-3000.9555722954701</v>
      </c>
      <c r="AJ8">
        <f t="shared" si="7"/>
        <v>-5054.6314165582444</v>
      </c>
      <c r="AK8">
        <f t="shared" ref="AK8:AK71" si="22">G8*SUM(AB8:AB8, AE8:AF8)</f>
        <v>816.56500821483371</v>
      </c>
      <c r="AL8">
        <f t="shared" si="8"/>
        <v>-7239.0219806388804</v>
      </c>
      <c r="AN8">
        <f t="shared" si="9"/>
        <v>0</v>
      </c>
      <c r="AO8">
        <f t="shared" si="9"/>
        <v>0</v>
      </c>
      <c r="AP8">
        <f t="shared" si="9"/>
        <v>-7.7325322571021928</v>
      </c>
      <c r="AQ8">
        <f t="shared" si="9"/>
        <v>-1958.3264118701711</v>
      </c>
      <c r="AR8">
        <f t="shared" si="9"/>
        <v>-1966.0589441272732</v>
      </c>
      <c r="AS8">
        <f t="shared" si="9"/>
        <v>-3311.5129719129986</v>
      </c>
      <c r="AT8">
        <f t="shared" si="9"/>
        <v>534.96791244867757</v>
      </c>
      <c r="AU8">
        <f t="shared" si="9"/>
        <v>-4742.6040035915939</v>
      </c>
      <c r="AW8">
        <v>5</v>
      </c>
      <c r="AX8">
        <f>IF(Z8&gt;0, (R8*SUMPRODUCT(K8:$K$98, X8:$X$98)-K8*$AZ$3)/Z8, 0)</f>
        <v>45954.184963168402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1.6511360000000001E-3</v>
      </c>
      <c r="Q9" s="4">
        <f t="shared" si="21"/>
        <v>12.5</v>
      </c>
      <c r="R9">
        <f t="shared" si="0"/>
        <v>2000000</v>
      </c>
      <c r="S9">
        <f t="shared" si="1"/>
        <v>50019.127858060841</v>
      </c>
      <c r="U9">
        <f t="shared" si="13"/>
        <v>1.6511360000000001E-3</v>
      </c>
      <c r="V9">
        <f t="shared" si="14"/>
        <v>0.01</v>
      </c>
      <c r="W9">
        <f t="shared" si="15"/>
        <v>0.94422340018725759</v>
      </c>
      <c r="X9">
        <f t="shared" si="16"/>
        <v>1.5590412480915878E-3</v>
      </c>
      <c r="Y9">
        <f t="shared" si="17"/>
        <v>9.4422340018725757E-3</v>
      </c>
      <c r="Z9">
        <f t="shared" si="18"/>
        <v>0.9332221249372934</v>
      </c>
      <c r="AB9">
        <f t="shared" si="19"/>
        <v>43391.01677875701</v>
      </c>
      <c r="AC9">
        <f t="shared" si="2"/>
        <v>46678.95678720971</v>
      </c>
      <c r="AE9">
        <f t="shared" si="3"/>
        <v>0</v>
      </c>
      <c r="AF9">
        <f t="shared" si="4"/>
        <v>0</v>
      </c>
      <c r="AG9">
        <f t="shared" si="4"/>
        <v>-11.665276561716167</v>
      </c>
      <c r="AH9">
        <f t="shared" si="5"/>
        <v>-3118.0824961831754</v>
      </c>
      <c r="AI9">
        <f t="shared" si="6"/>
        <v>-3129.7477727448918</v>
      </c>
      <c r="AJ9">
        <f t="shared" si="7"/>
        <v>-3287.9400084527006</v>
      </c>
      <c r="AK9">
        <f t="shared" si="22"/>
        <v>256.00699899466633</v>
      </c>
      <c r="AL9">
        <f t="shared" si="8"/>
        <v>-6161.6807822029259</v>
      </c>
      <c r="AN9">
        <f t="shared" si="9"/>
        <v>0</v>
      </c>
      <c r="AO9">
        <f t="shared" si="9"/>
        <v>0</v>
      </c>
      <c r="AP9">
        <f t="shared" si="9"/>
        <v>-7.2378439929446987</v>
      </c>
      <c r="AQ9">
        <f t="shared" si="9"/>
        <v>-1934.6472023279</v>
      </c>
      <c r="AR9">
        <f t="shared" si="9"/>
        <v>-1941.8850463208448</v>
      </c>
      <c r="AS9">
        <f t="shared" si="9"/>
        <v>-2040.0370889998749</v>
      </c>
      <c r="AT9">
        <f t="shared" si="9"/>
        <v>158.84224519000563</v>
      </c>
      <c r="AU9">
        <f t="shared" si="9"/>
        <v>-3823.0798901307139</v>
      </c>
      <c r="AW9">
        <v>6</v>
      </c>
      <c r="AX9">
        <f>IF(Z9&gt;0, (R9*SUMPRODUCT(K9:$K$98, X9:$X$98)-K9*$AZ$3)/Z9, 0)</f>
        <v>50019.127858060841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1.7512420000000001E-3</v>
      </c>
      <c r="Q10" s="4">
        <f t="shared" si="21"/>
        <v>12.5</v>
      </c>
      <c r="R10">
        <f t="shared" si="0"/>
        <v>2000000</v>
      </c>
      <c r="S10">
        <f t="shared" si="1"/>
        <v>53738.961226564883</v>
      </c>
      <c r="U10">
        <f t="shared" si="13"/>
        <v>1.7512420000000001E-3</v>
      </c>
      <c r="V10">
        <f t="shared" si="14"/>
        <v>0.01</v>
      </c>
      <c r="W10">
        <f t="shared" si="15"/>
        <v>0.9332221249372934</v>
      </c>
      <c r="X10">
        <f t="shared" si="16"/>
        <v>1.6342977805194356E-3</v>
      </c>
      <c r="Y10">
        <f t="shared" si="17"/>
        <v>9.3322212493729337E-3</v>
      </c>
      <c r="Z10">
        <f t="shared" si="18"/>
        <v>0.92225560590740097</v>
      </c>
      <c r="AB10">
        <f t="shared" si="19"/>
        <v>46678.95678720971</v>
      </c>
      <c r="AC10">
        <f t="shared" si="2"/>
        <v>49561.058246839923</v>
      </c>
      <c r="AE10">
        <f t="shared" si="3"/>
        <v>0</v>
      </c>
      <c r="AF10">
        <f t="shared" si="4"/>
        <v>0</v>
      </c>
      <c r="AG10">
        <f t="shared" si="4"/>
        <v>-11.528195073842513</v>
      </c>
      <c r="AH10">
        <f t="shared" si="5"/>
        <v>-3268.595561038871</v>
      </c>
      <c r="AI10">
        <f t="shared" si="6"/>
        <v>-3280.1237561127136</v>
      </c>
      <c r="AJ10">
        <f t="shared" si="7"/>
        <v>-2882.101459630212</v>
      </c>
      <c r="AK10">
        <f t="shared" si="22"/>
        <v>191.38372282755984</v>
      </c>
      <c r="AL10">
        <f t="shared" si="8"/>
        <v>-5970.841492915366</v>
      </c>
      <c r="AN10">
        <f t="shared" si="9"/>
        <v>0</v>
      </c>
      <c r="AO10">
        <f t="shared" si="9"/>
        <v>0</v>
      </c>
      <c r="AP10">
        <f t="shared" si="9"/>
        <v>-6.7856847895127208</v>
      </c>
      <c r="AQ10">
        <f t="shared" si="9"/>
        <v>-1923.9489824331595</v>
      </c>
      <c r="AR10">
        <f t="shared" si="9"/>
        <v>-1930.7346672226722</v>
      </c>
      <c r="AS10">
        <f t="shared" si="9"/>
        <v>-1696.4522122652199</v>
      </c>
      <c r="AT10">
        <f t="shared" si="9"/>
        <v>112.65159971988798</v>
      </c>
      <c r="AU10">
        <f t="shared" si="9"/>
        <v>-3514.5352797680043</v>
      </c>
      <c r="AW10">
        <v>7</v>
      </c>
      <c r="AX10">
        <f>IF(Z10&gt;0, (R10*SUMPRODUCT(K10:$K$98, X10:$X$98)-K10*$AZ$3)/Z10, 0)</f>
        <v>53738.961226564883</v>
      </c>
    </row>
    <row r="11" spans="1:52" x14ac:dyDescent="0.25">
      <c r="A11" t="s">
        <v>33</v>
      </c>
      <c r="C11" s="12">
        <f>AU91</f>
        <v>87916.405278353952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1.8504459999999999E-3</v>
      </c>
      <c r="Q11" s="4">
        <f t="shared" si="21"/>
        <v>12.5</v>
      </c>
      <c r="R11">
        <f t="shared" si="0"/>
        <v>2000000</v>
      </c>
      <c r="S11">
        <f t="shared" si="1"/>
        <v>57136.720539274895</v>
      </c>
      <c r="U11">
        <f t="shared" si="13"/>
        <v>1.8504459999999999E-3</v>
      </c>
      <c r="V11">
        <f t="shared" si="14"/>
        <v>0.01</v>
      </c>
      <c r="W11">
        <f t="shared" si="15"/>
        <v>0.92225560590740097</v>
      </c>
      <c r="X11">
        <f t="shared" si="16"/>
        <v>1.7065841969289264E-3</v>
      </c>
      <c r="Y11">
        <f t="shared" si="17"/>
        <v>9.2225560590740094E-3</v>
      </c>
      <c r="Z11">
        <f t="shared" si="18"/>
        <v>0.91132646565139808</v>
      </c>
      <c r="AB11">
        <f t="shared" si="19"/>
        <v>49561.058246839923</v>
      </c>
      <c r="AC11">
        <f t="shared" si="2"/>
        <v>52070.205587969031</v>
      </c>
      <c r="AE11">
        <f t="shared" si="3"/>
        <v>0</v>
      </c>
      <c r="AF11">
        <f t="shared" si="4"/>
        <v>0</v>
      </c>
      <c r="AG11">
        <f t="shared" si="4"/>
        <v>-11.391580820642476</v>
      </c>
      <c r="AH11">
        <f t="shared" si="5"/>
        <v>-3413.1683938578531</v>
      </c>
      <c r="AI11">
        <f t="shared" si="6"/>
        <v>-3424.5599746784956</v>
      </c>
      <c r="AJ11">
        <f t="shared" si="7"/>
        <v>-2509.1473411291081</v>
      </c>
      <c r="AK11">
        <f t="shared" si="22"/>
        <v>118.94653979241581</v>
      </c>
      <c r="AL11">
        <f t="shared" si="8"/>
        <v>-5814.7607760151877</v>
      </c>
      <c r="AN11">
        <f t="shared" si="9"/>
        <v>0</v>
      </c>
      <c r="AO11">
        <f t="shared" si="9"/>
        <v>0</v>
      </c>
      <c r="AP11">
        <f t="shared" si="9"/>
        <v>-6.3714095385229754</v>
      </c>
      <c r="AQ11">
        <f t="shared" si="9"/>
        <v>-1909.0145611576825</v>
      </c>
      <c r="AR11">
        <f t="shared" si="9"/>
        <v>-1915.3859706962055</v>
      </c>
      <c r="AS11">
        <f t="shared" si="9"/>
        <v>-1403.3877786180617</v>
      </c>
      <c r="AT11">
        <f t="shared" si="9"/>
        <v>66.527827010137315</v>
      </c>
      <c r="AU11">
        <f t="shared" si="9"/>
        <v>-3252.2459223041296</v>
      </c>
      <c r="AW11">
        <v>8</v>
      </c>
      <c r="AX11">
        <f>IF(Z11&gt;0, (R11*SUMPRODUCT(K11:$K$98, X11:$X$98)-K11*$AZ$3)/Z11, 0)</f>
        <v>57136.720539274895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1.9640790000000001E-3</v>
      </c>
      <c r="Q12" s="4">
        <f t="shared" si="21"/>
        <v>12.5</v>
      </c>
      <c r="R12">
        <f t="shared" si="0"/>
        <v>2000000</v>
      </c>
      <c r="S12">
        <f t="shared" si="1"/>
        <v>60378.180905035639</v>
      </c>
      <c r="U12">
        <f t="shared" si="13"/>
        <v>1.9640790000000001E-3</v>
      </c>
      <c r="V12">
        <f t="shared" si="14"/>
        <v>0.01</v>
      </c>
      <c r="W12">
        <f t="shared" si="15"/>
        <v>0.91132646565139808</v>
      </c>
      <c r="X12">
        <f t="shared" si="16"/>
        <v>1.7899171733301324E-3</v>
      </c>
      <c r="Y12">
        <f t="shared" si="17"/>
        <v>9.1132646565139815E-3</v>
      </c>
      <c r="Z12">
        <f t="shared" si="18"/>
        <v>0.90042328382155401</v>
      </c>
      <c r="AB12">
        <f t="shared" si="19"/>
        <v>52070.205587969031</v>
      </c>
      <c r="AC12">
        <f t="shared" si="2"/>
        <v>54365.919921684035</v>
      </c>
      <c r="AE12">
        <f t="shared" si="3"/>
        <v>0</v>
      </c>
      <c r="AF12">
        <f t="shared" si="4"/>
        <v>0</v>
      </c>
      <c r="AG12">
        <f t="shared" si="4"/>
        <v>-11.255291047769425</v>
      </c>
      <c r="AH12">
        <f t="shared" si="5"/>
        <v>-3579.8343466602646</v>
      </c>
      <c r="AI12">
        <f t="shared" si="6"/>
        <v>-3591.0896377080339</v>
      </c>
      <c r="AJ12">
        <f t="shared" si="7"/>
        <v>-2295.7143337150046</v>
      </c>
      <c r="AK12">
        <f t="shared" si="22"/>
        <v>119.76147285232877</v>
      </c>
      <c r="AL12">
        <f t="shared" si="8"/>
        <v>-5767.0424985707095</v>
      </c>
      <c r="AN12">
        <f t="shared" si="9"/>
        <v>0</v>
      </c>
      <c r="AO12">
        <f t="shared" si="9"/>
        <v>0</v>
      </c>
      <c r="AP12">
        <f t="shared" si="9"/>
        <v>-5.9823068435453131</v>
      </c>
      <c r="AQ12">
        <f t="shared" si="9"/>
        <v>-1902.7200114055181</v>
      </c>
      <c r="AR12">
        <f t="shared" si="9"/>
        <v>-1908.7023182490632</v>
      </c>
      <c r="AS12">
        <f t="shared" si="9"/>
        <v>-1220.1965734266889</v>
      </c>
      <c r="AT12">
        <f t="shared" si="9"/>
        <v>63.65449596965675</v>
      </c>
      <c r="AU12">
        <f t="shared" si="9"/>
        <v>-3065.2443957060955</v>
      </c>
      <c r="AW12">
        <v>9</v>
      </c>
      <c r="AX12">
        <f>IF(Z12&gt;0, (R12*SUMPRODUCT(K12:$K$98, X12:$X$98)-K12*$AZ$3)/Z12, 0)</f>
        <v>60378.180905035639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2.086732E-3</v>
      </c>
      <c r="Q13" s="4">
        <f t="shared" si="21"/>
        <v>12.5</v>
      </c>
      <c r="R13">
        <f t="shared" si="0"/>
        <v>2000000</v>
      </c>
      <c r="S13">
        <f t="shared" si="1"/>
        <v>63445.32777695205</v>
      </c>
      <c r="U13">
        <f t="shared" si="13"/>
        <v>2.086732E-3</v>
      </c>
      <c r="V13">
        <f t="shared" si="14"/>
        <v>0.01</v>
      </c>
      <c r="W13">
        <f t="shared" si="15"/>
        <v>0.90042328382155401</v>
      </c>
      <c r="X13">
        <f t="shared" si="16"/>
        <v>1.878942079895519E-3</v>
      </c>
      <c r="Y13">
        <f t="shared" si="17"/>
        <v>9.0042328382155395E-3</v>
      </c>
      <c r="Z13">
        <f t="shared" si="18"/>
        <v>0.88954010890344304</v>
      </c>
      <c r="AB13">
        <f t="shared" si="19"/>
        <v>54365.919921684035</v>
      </c>
      <c r="AC13">
        <f t="shared" si="2"/>
        <v>56437.163780124567</v>
      </c>
      <c r="AE13">
        <f t="shared" si="3"/>
        <v>0</v>
      </c>
      <c r="AF13">
        <f t="shared" si="4"/>
        <v>0</v>
      </c>
      <c r="AG13">
        <f t="shared" si="4"/>
        <v>-11.119251361293038</v>
      </c>
      <c r="AH13">
        <f t="shared" si="5"/>
        <v>-3757.8841597910382</v>
      </c>
      <c r="AI13">
        <f t="shared" si="6"/>
        <v>-3769.0034111523314</v>
      </c>
      <c r="AJ13">
        <f t="shared" si="7"/>
        <v>-2071.2438584405318</v>
      </c>
      <c r="AK13">
        <f t="shared" si="22"/>
        <v>108.73183984336808</v>
      </c>
      <c r="AL13">
        <f t="shared" si="8"/>
        <v>-5731.5154297494946</v>
      </c>
      <c r="AN13">
        <f t="shared" si="9"/>
        <v>0</v>
      </c>
      <c r="AO13">
        <f t="shared" si="9"/>
        <v>0</v>
      </c>
      <c r="AP13">
        <f t="shared" si="9"/>
        <v>-5.61787101139317</v>
      </c>
      <c r="AQ13">
        <f t="shared" si="9"/>
        <v>-1898.626786957414</v>
      </c>
      <c r="AR13">
        <f t="shared" si="9"/>
        <v>-1904.2446579688074</v>
      </c>
      <c r="AS13">
        <f t="shared" si="9"/>
        <v>-1046.471606026008</v>
      </c>
      <c r="AT13">
        <f t="shared" si="9"/>
        <v>54.935483624184272</v>
      </c>
      <c r="AU13">
        <f t="shared" si="9"/>
        <v>-2895.780780370631</v>
      </c>
      <c r="AW13">
        <v>10</v>
      </c>
      <c r="AX13">
        <f>IF(Z13&gt;0, (R13*SUMPRODUCT(K13:$K$98, X13:$X$98)-K13*$AZ$3)/Z13, 0)</f>
        <v>63445.32777695205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2.2202060000000002E-3</v>
      </c>
      <c r="Q14" s="4">
        <f t="shared" si="21"/>
        <v>12.5</v>
      </c>
      <c r="R14">
        <f t="shared" si="0"/>
        <v>2000000</v>
      </c>
      <c r="S14">
        <f t="shared" si="1"/>
        <v>66352.865853766227</v>
      </c>
      <c r="U14">
        <f t="shared" si="13"/>
        <v>2.2202060000000002E-3</v>
      </c>
      <c r="V14">
        <f t="shared" si="14"/>
        <v>0.01</v>
      </c>
      <c r="W14">
        <f t="shared" si="15"/>
        <v>0.88954010890344304</v>
      </c>
      <c r="X14">
        <f t="shared" si="16"/>
        <v>1.9749622870280778E-3</v>
      </c>
      <c r="Y14">
        <f t="shared" si="17"/>
        <v>8.8954010890344298E-3</v>
      </c>
      <c r="Z14">
        <f t="shared" si="18"/>
        <v>0.87866974552738053</v>
      </c>
      <c r="AB14">
        <f t="shared" si="19"/>
        <v>56437.163780124567</v>
      </c>
      <c r="AC14">
        <f t="shared" si="2"/>
        <v>58302.255754741185</v>
      </c>
      <c r="AE14">
        <f t="shared" si="3"/>
        <v>0</v>
      </c>
      <c r="AF14">
        <f t="shared" si="4"/>
        <v>0</v>
      </c>
      <c r="AG14">
        <f t="shared" si="4"/>
        <v>-10.983371819092257</v>
      </c>
      <c r="AH14">
        <f t="shared" si="5"/>
        <v>-3949.9245740561555</v>
      </c>
      <c r="AI14">
        <f t="shared" si="6"/>
        <v>-3960.9079458752476</v>
      </c>
      <c r="AJ14">
        <f t="shared" si="7"/>
        <v>-1865.0919746166182</v>
      </c>
      <c r="AK14">
        <f t="shared" si="22"/>
        <v>101.58689480422422</v>
      </c>
      <c r="AL14">
        <f t="shared" si="8"/>
        <v>-5724.4130256876415</v>
      </c>
      <c r="AN14">
        <f t="shared" si="9"/>
        <v>0</v>
      </c>
      <c r="AO14">
        <f t="shared" si="9"/>
        <v>0</v>
      </c>
      <c r="AP14">
        <f t="shared" si="9"/>
        <v>-5.2759264787531066</v>
      </c>
      <c r="AQ14">
        <f t="shared" si="9"/>
        <v>-1897.3692225474324</v>
      </c>
      <c r="AR14">
        <f t="shared" si="9"/>
        <v>-1902.6451490261854</v>
      </c>
      <c r="AS14">
        <f t="shared" si="9"/>
        <v>-895.9077682396977</v>
      </c>
      <c r="AT14">
        <f t="shared" si="9"/>
        <v>48.797855250630022</v>
      </c>
      <c r="AU14">
        <f t="shared" si="9"/>
        <v>-2749.7550620152533</v>
      </c>
      <c r="AW14">
        <v>11</v>
      </c>
      <c r="AX14">
        <f>IF(Z14&gt;0, (R14*SUMPRODUCT(K14:$K$98, X14:$X$98)-K14*$AZ$3)/Z14, 0)</f>
        <v>66352.865853766227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2.3617970000000001E-3</v>
      </c>
      <c r="Q15" s="4">
        <f t="shared" si="21"/>
        <v>12.5</v>
      </c>
      <c r="R15">
        <f t="shared" si="0"/>
        <v>2000000</v>
      </c>
      <c r="S15">
        <f t="shared" si="1"/>
        <v>69294.117736037821</v>
      </c>
      <c r="U15">
        <f t="shared" si="13"/>
        <v>2.3617970000000001E-3</v>
      </c>
      <c r="V15">
        <f t="shared" si="14"/>
        <v>0.01</v>
      </c>
      <c r="W15">
        <f t="shared" si="15"/>
        <v>0.87866974552738053</v>
      </c>
      <c r="X15">
        <f t="shared" si="16"/>
        <v>2.075239568977331E-3</v>
      </c>
      <c r="Y15">
        <f t="shared" si="17"/>
        <v>8.7866974552738061E-3</v>
      </c>
      <c r="Z15">
        <f t="shared" si="18"/>
        <v>0.86780780850312933</v>
      </c>
      <c r="AB15">
        <f t="shared" si="19"/>
        <v>58302.255754741185</v>
      </c>
      <c r="AC15">
        <f t="shared" si="2"/>
        <v>60133.976454668809</v>
      </c>
      <c r="AE15">
        <f t="shared" si="3"/>
        <v>0</v>
      </c>
      <c r="AF15">
        <f t="shared" si="4"/>
        <v>0</v>
      </c>
      <c r="AG15">
        <f t="shared" si="4"/>
        <v>-10.847597606289117</v>
      </c>
      <c r="AH15">
        <f t="shared" si="5"/>
        <v>-4150.4791379546623</v>
      </c>
      <c r="AI15">
        <f t="shared" si="6"/>
        <v>-4161.3267355609514</v>
      </c>
      <c r="AJ15">
        <f t="shared" si="7"/>
        <v>-1831.7206999276241</v>
      </c>
      <c r="AK15">
        <f t="shared" si="22"/>
        <v>239.03924859443887</v>
      </c>
      <c r="AL15">
        <f t="shared" si="8"/>
        <v>-5754.008186894137</v>
      </c>
      <c r="AN15">
        <f t="shared" si="9"/>
        <v>0</v>
      </c>
      <c r="AO15">
        <f t="shared" si="9"/>
        <v>0</v>
      </c>
      <c r="AP15">
        <f t="shared" si="9"/>
        <v>-4.9432753501905271</v>
      </c>
      <c r="AQ15">
        <f t="shared" si="9"/>
        <v>-1891.3829548983438</v>
      </c>
      <c r="AR15">
        <f t="shared" si="9"/>
        <v>-1896.3262302485343</v>
      </c>
      <c r="AS15">
        <f t="shared" si="9"/>
        <v>-834.71936487912456</v>
      </c>
      <c r="AT15">
        <f t="shared" si="9"/>
        <v>108.93073915461956</v>
      </c>
      <c r="AU15">
        <f t="shared" si="9"/>
        <v>-2622.1148559730395</v>
      </c>
      <c r="AW15">
        <v>12</v>
      </c>
      <c r="AX15">
        <f>IF(Z15&gt;0, (R15*SUMPRODUCT(K15:$K$98, X15:$X$98)-K15*$AZ$3)/Z15, 0)</f>
        <v>69294.117736037821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2.52864E-3</v>
      </c>
      <c r="Q16" s="4">
        <f t="shared" si="21"/>
        <v>12.5</v>
      </c>
      <c r="R16">
        <f t="shared" si="0"/>
        <v>2000000</v>
      </c>
      <c r="S16">
        <f t="shared" si="1"/>
        <v>72311.02368667227</v>
      </c>
      <c r="U16">
        <f t="shared" si="13"/>
        <v>2.52864E-3</v>
      </c>
      <c r="V16">
        <f t="shared" si="14"/>
        <v>0.01</v>
      </c>
      <c r="W16">
        <f t="shared" si="15"/>
        <v>0.86780780850312933</v>
      </c>
      <c r="X16">
        <f t="shared" si="16"/>
        <v>2.194373536893353E-3</v>
      </c>
      <c r="Y16">
        <f t="shared" si="17"/>
        <v>8.6780780850312933E-3</v>
      </c>
      <c r="Z16">
        <f t="shared" si="18"/>
        <v>0.8569353568812047</v>
      </c>
      <c r="AB16">
        <f t="shared" si="19"/>
        <v>60133.976454668809</v>
      </c>
      <c r="AC16">
        <f t="shared" si="2"/>
        <v>61965.872889383747</v>
      </c>
      <c r="AE16">
        <f t="shared" si="3"/>
        <v>0</v>
      </c>
      <c r="AF16">
        <f t="shared" si="4"/>
        <v>0</v>
      </c>
      <c r="AG16">
        <f t="shared" si="4"/>
        <v>-10.71169196101506</v>
      </c>
      <c r="AH16">
        <f t="shared" si="5"/>
        <v>-4388.7470737867061</v>
      </c>
      <c r="AI16">
        <f t="shared" si="6"/>
        <v>-4399.4587657477214</v>
      </c>
      <c r="AJ16">
        <f t="shared" si="7"/>
        <v>-1831.8964347149376</v>
      </c>
      <c r="AK16">
        <f t="shared" si="22"/>
        <v>426.95123282814859</v>
      </c>
      <c r="AL16">
        <f t="shared" si="8"/>
        <v>-5804.4039676345101</v>
      </c>
      <c r="AN16">
        <f t="shared" si="9"/>
        <v>0</v>
      </c>
      <c r="AO16">
        <f t="shared" si="9"/>
        <v>0</v>
      </c>
      <c r="AP16">
        <f t="shared" si="9"/>
        <v>-4.617673666547268</v>
      </c>
      <c r="AQ16">
        <f t="shared" si="9"/>
        <v>-1891.9328398835721</v>
      </c>
      <c r="AR16">
        <f t="shared" si="9"/>
        <v>-1896.5505135501196</v>
      </c>
      <c r="AS16">
        <f t="shared" si="9"/>
        <v>-789.70716831772995</v>
      </c>
      <c r="AT16">
        <f t="shared" si="9"/>
        <v>184.05322631622877</v>
      </c>
      <c r="AU16">
        <f t="shared" si="9"/>
        <v>-2502.2044555516204</v>
      </c>
      <c r="AW16">
        <v>13</v>
      </c>
      <c r="AX16">
        <f>IF(Z16&gt;0, (R16*SUMPRODUCT(K16:$K$98, X16:$X$98)-K16*$AZ$3)/Z16, 0)</f>
        <v>72311.02368667227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2.719834E-3</v>
      </c>
      <c r="Q17" s="4">
        <f t="shared" si="21"/>
        <v>12.5</v>
      </c>
      <c r="R17">
        <f t="shared" si="0"/>
        <v>2000000</v>
      </c>
      <c r="S17">
        <f t="shared" si="1"/>
        <v>75628.762560308722</v>
      </c>
      <c r="U17">
        <f t="shared" si="13"/>
        <v>2.719834E-3</v>
      </c>
      <c r="V17">
        <f t="shared" si="14"/>
        <v>0.01</v>
      </c>
      <c r="W17">
        <f t="shared" si="15"/>
        <v>0.8569353568812047</v>
      </c>
      <c r="X17">
        <f t="shared" si="16"/>
        <v>2.3307219194476344E-3</v>
      </c>
      <c r="Y17">
        <f t="shared" si="17"/>
        <v>8.5693535688120478E-3</v>
      </c>
      <c r="Z17">
        <f t="shared" si="18"/>
        <v>0.84603528139294504</v>
      </c>
      <c r="AB17">
        <f t="shared" si="19"/>
        <v>61965.872889383747</v>
      </c>
      <c r="AC17">
        <f t="shared" si="2"/>
        <v>63984.601414111014</v>
      </c>
      <c r="AE17">
        <f t="shared" si="3"/>
        <v>0</v>
      </c>
      <c r="AF17">
        <f t="shared" si="4"/>
        <v>0</v>
      </c>
      <c r="AG17">
        <f t="shared" si="4"/>
        <v>-10.575441017411812</v>
      </c>
      <c r="AH17">
        <f t="shared" si="5"/>
        <v>-4661.4438388952685</v>
      </c>
      <c r="AI17">
        <f t="shared" si="6"/>
        <v>-4672.0192799126808</v>
      </c>
      <c r="AJ17">
        <f t="shared" si="7"/>
        <v>-2018.7285247272666</v>
      </c>
      <c r="AK17">
        <f t="shared" si="22"/>
        <v>855.12904587349567</v>
      </c>
      <c r="AL17">
        <f t="shared" si="8"/>
        <v>-5835.6187587664517</v>
      </c>
      <c r="AN17">
        <f t="shared" si="9"/>
        <v>0</v>
      </c>
      <c r="AO17">
        <f t="shared" si="9"/>
        <v>0</v>
      </c>
      <c r="AP17">
        <f t="shared" si="9"/>
        <v>-4.2855213611981711</v>
      </c>
      <c r="AQ17">
        <f t="shared" si="9"/>
        <v>-1888.9724894423641</v>
      </c>
      <c r="AR17">
        <f t="shared" si="9"/>
        <v>-1893.2580108035625</v>
      </c>
      <c r="AS17">
        <f t="shared" si="9"/>
        <v>-818.05611708626918</v>
      </c>
      <c r="AT17">
        <f t="shared" si="9"/>
        <v>346.5268055146085</v>
      </c>
      <c r="AU17">
        <f t="shared" si="9"/>
        <v>-2364.7873223752231</v>
      </c>
      <c r="AW17">
        <v>14</v>
      </c>
      <c r="AX17">
        <f>IF(Z17&gt;0, (R17*SUMPRODUCT(K17:$K$98, X17:$X$98)-K17*$AZ$3)/Z17, 0)</f>
        <v>75628.762560308722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4.2403780000000004E-3</v>
      </c>
      <c r="Q18" s="4">
        <f t="shared" si="21"/>
        <v>12.5</v>
      </c>
      <c r="R18">
        <f t="shared" si="0"/>
        <v>2000000</v>
      </c>
      <c r="S18">
        <f t="shared" si="1"/>
        <v>79367.092273190487</v>
      </c>
      <c r="U18">
        <f t="shared" si="13"/>
        <v>4.2403780000000004E-3</v>
      </c>
      <c r="V18">
        <f t="shared" si="14"/>
        <v>0.01</v>
      </c>
      <c r="W18">
        <f t="shared" si="15"/>
        <v>0.84603528139294504</v>
      </c>
      <c r="X18">
        <f t="shared" si="16"/>
        <v>3.587509394442454E-3</v>
      </c>
      <c r="Y18">
        <f t="shared" si="17"/>
        <v>8.4603528139294507E-3</v>
      </c>
      <c r="Z18">
        <f t="shared" si="18"/>
        <v>0.8339874191845732</v>
      </c>
      <c r="AB18">
        <f t="shared" si="19"/>
        <v>63984.601414111014</v>
      </c>
      <c r="AC18">
        <f t="shared" si="2"/>
        <v>66191.156453102012</v>
      </c>
      <c r="AE18">
        <f t="shared" si="3"/>
        <v>0</v>
      </c>
      <c r="AF18">
        <f t="shared" si="4"/>
        <v>0</v>
      </c>
      <c r="AG18">
        <f t="shared" si="4"/>
        <v>-10.424842739807165</v>
      </c>
      <c r="AH18">
        <f t="shared" si="5"/>
        <v>-7175.0187888849077</v>
      </c>
      <c r="AI18">
        <f t="shared" si="6"/>
        <v>-7185.4436316247147</v>
      </c>
      <c r="AJ18">
        <f t="shared" si="7"/>
        <v>-2206.5550389909986</v>
      </c>
      <c r="AK18">
        <f t="shared" si="22"/>
        <v>1382.0673905447979</v>
      </c>
      <c r="AL18">
        <f t="shared" si="8"/>
        <v>-8009.9312800709158</v>
      </c>
      <c r="AN18">
        <f t="shared" si="9"/>
        <v>0</v>
      </c>
      <c r="AO18">
        <f t="shared" si="9"/>
        <v>0</v>
      </c>
      <c r="AP18">
        <f t="shared" si="9"/>
        <v>-3.9422302324446017</v>
      </c>
      <c r="AQ18">
        <f t="shared" si="9"/>
        <v>-2713.2856287502473</v>
      </c>
      <c r="AR18">
        <f t="shared" si="9"/>
        <v>-2717.2278589826919</v>
      </c>
      <c r="AS18">
        <f t="shared" si="9"/>
        <v>-834.42486389240219</v>
      </c>
      <c r="AT18">
        <f t="shared" si="9"/>
        <v>522.63885281230682</v>
      </c>
      <c r="AU18">
        <f t="shared" si="9"/>
        <v>-3029.0138700627872</v>
      </c>
      <c r="AW18">
        <v>15</v>
      </c>
      <c r="AX18">
        <f>IF(Z18&gt;0, (R18*SUMPRODUCT(K18:$K$98, X18:$X$98)-K18*$AZ$3)/Z18, 0)</f>
        <v>79367.092273190487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5.9098179999999998E-3</v>
      </c>
      <c r="Q19" s="4">
        <f t="shared" si="21"/>
        <v>12.5</v>
      </c>
      <c r="R19">
        <f t="shared" si="0"/>
        <v>2000000</v>
      </c>
      <c r="S19">
        <f t="shared" si="1"/>
        <v>82043.441141394025</v>
      </c>
      <c r="U19">
        <f t="shared" si="13"/>
        <v>5.9098179999999998E-3</v>
      </c>
      <c r="V19">
        <f t="shared" si="14"/>
        <v>0.01</v>
      </c>
      <c r="W19">
        <f t="shared" si="15"/>
        <v>0.8339874191845732</v>
      </c>
      <c r="X19">
        <f t="shared" si="16"/>
        <v>4.9287138616705356E-3</v>
      </c>
      <c r="Y19">
        <f t="shared" si="17"/>
        <v>8.3398741918457326E-3</v>
      </c>
      <c r="Z19">
        <f t="shared" si="18"/>
        <v>0.82071883113105693</v>
      </c>
      <c r="AB19">
        <f t="shared" si="19"/>
        <v>66191.156453102012</v>
      </c>
      <c r="AC19">
        <f t="shared" si="2"/>
        <v>67334.597115534576</v>
      </c>
      <c r="AE19">
        <f t="shared" si="3"/>
        <v>0</v>
      </c>
      <c r="AF19">
        <f t="shared" si="4"/>
        <v>0</v>
      </c>
      <c r="AG19">
        <f t="shared" si="4"/>
        <v>-10.258985389138212</v>
      </c>
      <c r="AH19">
        <f t="shared" si="5"/>
        <v>-9857.4277233410721</v>
      </c>
      <c r="AI19">
        <f t="shared" si="6"/>
        <v>-9867.6867087302107</v>
      </c>
      <c r="AJ19">
        <f t="shared" si="7"/>
        <v>-1143.4406624325638</v>
      </c>
      <c r="AK19">
        <f t="shared" si="22"/>
        <v>1476.0627889041748</v>
      </c>
      <c r="AL19">
        <f t="shared" si="8"/>
        <v>-9535.0645822585993</v>
      </c>
      <c r="AN19">
        <f t="shared" si="9"/>
        <v>0</v>
      </c>
      <c r="AO19">
        <f t="shared" si="9"/>
        <v>0</v>
      </c>
      <c r="AP19">
        <f t="shared" si="9"/>
        <v>-3.6179334765758751</v>
      </c>
      <c r="AQ19">
        <f t="shared" si="9"/>
        <v>-3476.3201623195437</v>
      </c>
      <c r="AR19">
        <f t="shared" si="9"/>
        <v>-3479.9380957961193</v>
      </c>
      <c r="AS19">
        <f t="shared" si="9"/>
        <v>-403.24574937720809</v>
      </c>
      <c r="AT19">
        <f t="shared" si="9"/>
        <v>520.54825842314267</v>
      </c>
      <c r="AU19">
        <f t="shared" si="9"/>
        <v>-3362.6355867501848</v>
      </c>
      <c r="AW19">
        <v>16</v>
      </c>
      <c r="AX19">
        <f>IF(Z19&gt;0, (R19*SUMPRODUCT(K19:$K$98, X19:$X$98)-K19*$AZ$3)/Z19, 0)</f>
        <v>82043.441141394025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7.7019840000000003E-3</v>
      </c>
      <c r="Q20" s="4">
        <f t="shared" si="21"/>
        <v>12.5</v>
      </c>
      <c r="R20">
        <f t="shared" si="0"/>
        <v>2000000</v>
      </c>
      <c r="S20">
        <f t="shared" si="1"/>
        <v>82617.746391944558</v>
      </c>
      <c r="U20">
        <f t="shared" si="13"/>
        <v>7.7019840000000003E-3</v>
      </c>
      <c r="V20">
        <f t="shared" si="14"/>
        <v>0.01</v>
      </c>
      <c r="W20">
        <f t="shared" si="15"/>
        <v>0.82071883113105693</v>
      </c>
      <c r="X20">
        <f t="shared" si="16"/>
        <v>6.321163305870103E-3</v>
      </c>
      <c r="Y20">
        <f t="shared" si="17"/>
        <v>8.20718831131057E-3</v>
      </c>
      <c r="Z20">
        <f t="shared" si="18"/>
        <v>0.80619047951387623</v>
      </c>
      <c r="AB20">
        <f t="shared" si="19"/>
        <v>67334.597115534576</v>
      </c>
      <c r="AC20">
        <f t="shared" si="2"/>
        <v>66605.640580077597</v>
      </c>
      <c r="AE20">
        <f t="shared" si="3"/>
        <v>0</v>
      </c>
      <c r="AF20">
        <f t="shared" si="4"/>
        <v>0</v>
      </c>
      <c r="AG20">
        <f t="shared" si="4"/>
        <v>-10.077380993923454</v>
      </c>
      <c r="AH20">
        <f t="shared" si="5"/>
        <v>-12642.326611740205</v>
      </c>
      <c r="AI20">
        <f t="shared" si="6"/>
        <v>-12652.403992734129</v>
      </c>
      <c r="AJ20">
        <f t="shared" si="7"/>
        <v>728.9565354569786</v>
      </c>
      <c r="AK20">
        <f t="shared" si="22"/>
        <v>289.53876759679866</v>
      </c>
      <c r="AL20">
        <f t="shared" si="8"/>
        <v>-11633.908689680351</v>
      </c>
      <c r="AN20">
        <f t="shared" si="9"/>
        <v>0</v>
      </c>
      <c r="AO20">
        <f t="shared" si="9"/>
        <v>0</v>
      </c>
      <c r="AP20">
        <f t="shared" si="9"/>
        <v>-3.370851632420055</v>
      </c>
      <c r="AQ20">
        <f t="shared" si="9"/>
        <v>-4228.8177178642527</v>
      </c>
      <c r="AR20">
        <f t="shared" si="9"/>
        <v>-4232.1885694966732</v>
      </c>
      <c r="AS20">
        <f t="shared" si="9"/>
        <v>243.83362393364808</v>
      </c>
      <c r="AT20">
        <f t="shared" si="9"/>
        <v>96.849789443415105</v>
      </c>
      <c r="AU20">
        <f t="shared" si="9"/>
        <v>-3891.5051561196096</v>
      </c>
      <c r="AW20">
        <v>17</v>
      </c>
      <c r="AX20">
        <f>IF(Z20&gt;0, (R20*SUMPRODUCT(K20:$K$98, X20:$X$98)-K20*$AZ$3)/Z20, 0)</f>
        <v>82617.746391944558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9.7648700000000001E-3</v>
      </c>
      <c r="Q21" s="4">
        <f t="shared" si="21"/>
        <v>12.5</v>
      </c>
      <c r="R21">
        <f t="shared" si="0"/>
        <v>2000000</v>
      </c>
      <c r="S21">
        <f t="shared" si="1"/>
        <v>82073.978166696019</v>
      </c>
      <c r="U21">
        <f t="shared" si="13"/>
        <v>9.7648700000000001E-3</v>
      </c>
      <c r="V21">
        <f t="shared" si="14"/>
        <v>0.01</v>
      </c>
      <c r="W21">
        <f t="shared" si="15"/>
        <v>0.80619047951387623</v>
      </c>
      <c r="X21">
        <f t="shared" si="16"/>
        <v>7.8723452276906643E-3</v>
      </c>
      <c r="Y21">
        <f t="shared" si="17"/>
        <v>8.0619047951387621E-3</v>
      </c>
      <c r="Z21">
        <f t="shared" si="18"/>
        <v>0.79025622949104679</v>
      </c>
      <c r="AB21">
        <f t="shared" si="19"/>
        <v>66605.640580077597</v>
      </c>
      <c r="AC21">
        <f t="shared" si="2"/>
        <v>64859.472525343692</v>
      </c>
      <c r="AE21">
        <f t="shared" si="3"/>
        <v>0</v>
      </c>
      <c r="AF21">
        <f t="shared" si="4"/>
        <v>0</v>
      </c>
      <c r="AG21">
        <f t="shared" si="4"/>
        <v>-9.8782028686380841</v>
      </c>
      <c r="AH21">
        <f t="shared" si="5"/>
        <v>-15744.690455381329</v>
      </c>
      <c r="AI21">
        <f t="shared" si="6"/>
        <v>-15754.568658249967</v>
      </c>
      <c r="AJ21">
        <f t="shared" si="7"/>
        <v>1746.1680547339056</v>
      </c>
      <c r="AK21">
        <f t="shared" si="22"/>
        <v>106.56902492812416</v>
      </c>
      <c r="AL21">
        <f t="shared" si="8"/>
        <v>-13901.831578587939</v>
      </c>
      <c r="AN21">
        <f t="shared" si="9"/>
        <v>0</v>
      </c>
      <c r="AO21">
        <f t="shared" si="9"/>
        <v>0</v>
      </c>
      <c r="AP21">
        <f t="shared" si="9"/>
        <v>-3.1420950818904383</v>
      </c>
      <c r="AQ21">
        <f t="shared" si="9"/>
        <v>-5008.1290193791747</v>
      </c>
      <c r="AR21">
        <f t="shared" si="9"/>
        <v>-5011.2711144610648</v>
      </c>
      <c r="AS21">
        <f t="shared" si="9"/>
        <v>555.42755396863436</v>
      </c>
      <c r="AT21">
        <f t="shared" si="9"/>
        <v>33.897867209390938</v>
      </c>
      <c r="AU21">
        <f t="shared" si="9"/>
        <v>-4421.9456932830399</v>
      </c>
      <c r="AW21">
        <v>18</v>
      </c>
      <c r="AX21">
        <f>IF(Z21&gt;0, (R21*SUMPRODUCT(K21:$K$98, X21:$X$98)-K21*$AZ$3)/Z21, 0)</f>
        <v>82073.978166696019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1.2112915E-2</v>
      </c>
      <c r="Q22" s="4">
        <f t="shared" si="21"/>
        <v>12.5</v>
      </c>
      <c r="R22">
        <f t="shared" si="0"/>
        <v>2000000</v>
      </c>
      <c r="S22">
        <f t="shared" si="1"/>
        <v>81576.672146272758</v>
      </c>
      <c r="U22">
        <f t="shared" si="13"/>
        <v>1.2112915E-2</v>
      </c>
      <c r="V22">
        <f t="shared" si="14"/>
        <v>0.01</v>
      </c>
      <c r="W22">
        <f t="shared" si="15"/>
        <v>0.79025622949104679</v>
      </c>
      <c r="X22">
        <f t="shared" si="16"/>
        <v>9.5723065360455439E-3</v>
      </c>
      <c r="Y22">
        <f t="shared" si="17"/>
        <v>7.9025622949104677E-3</v>
      </c>
      <c r="Z22">
        <f t="shared" si="18"/>
        <v>0.77278136066009073</v>
      </c>
      <c r="AB22">
        <f t="shared" si="19"/>
        <v>64859.472525343692</v>
      </c>
      <c r="AC22">
        <f t="shared" si="2"/>
        <v>63040.931699318789</v>
      </c>
      <c r="AE22">
        <f t="shared" si="3"/>
        <v>0</v>
      </c>
      <c r="AF22">
        <f t="shared" si="4"/>
        <v>0</v>
      </c>
      <c r="AG22">
        <f t="shared" si="4"/>
        <v>-9.6597670082511335</v>
      </c>
      <c r="AH22">
        <f t="shared" si="5"/>
        <v>-19144.613072091088</v>
      </c>
      <c r="AI22">
        <f t="shared" si="6"/>
        <v>-19154.27283909934</v>
      </c>
      <c r="AJ22">
        <f t="shared" si="7"/>
        <v>1818.5408260249023</v>
      </c>
      <c r="AK22">
        <f t="shared" si="22"/>
        <v>1362.0489230322175</v>
      </c>
      <c r="AL22">
        <f t="shared" si="8"/>
        <v>-15973.683090042219</v>
      </c>
      <c r="AN22">
        <f t="shared" si="9"/>
        <v>0</v>
      </c>
      <c r="AO22">
        <f t="shared" si="9"/>
        <v>0</v>
      </c>
      <c r="AP22">
        <f t="shared" si="9"/>
        <v>-2.868920822056654</v>
      </c>
      <c r="AQ22">
        <f t="shared" si="9"/>
        <v>-5685.8906664958986</v>
      </c>
      <c r="AR22">
        <f t="shared" si="9"/>
        <v>-5688.7595873179553</v>
      </c>
      <c r="AS22">
        <f t="shared" si="9"/>
        <v>540.10098143014261</v>
      </c>
      <c r="AT22">
        <f t="shared" si="9"/>
        <v>404.52430297844512</v>
      </c>
      <c r="AU22">
        <f t="shared" si="9"/>
        <v>-4744.1343029093678</v>
      </c>
      <c r="AW22">
        <v>19</v>
      </c>
      <c r="AX22">
        <f>IF(Z22&gt;0, (R22*SUMPRODUCT(K22:$K$98, X22:$X$98)-K22*$AZ$3)/Z22, 0)</f>
        <v>81576.672146272758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1.471273E-2</v>
      </c>
      <c r="Q23" s="4">
        <f t="shared" si="21"/>
        <v>12.5</v>
      </c>
      <c r="R23">
        <f t="shared" si="0"/>
        <v>2000000</v>
      </c>
      <c r="S23">
        <f t="shared" si="1"/>
        <v>82485.919097485152</v>
      </c>
      <c r="U23">
        <f t="shared" si="13"/>
        <v>1.471273E-2</v>
      </c>
      <c r="V23">
        <f t="shared" si="14"/>
        <v>0.01</v>
      </c>
      <c r="W23">
        <f t="shared" si="15"/>
        <v>0.77278136066009073</v>
      </c>
      <c r="X23">
        <f t="shared" si="16"/>
        <v>1.1369723508424537E-2</v>
      </c>
      <c r="Y23">
        <f t="shared" si="17"/>
        <v>7.7278136066009076E-3</v>
      </c>
      <c r="Z23">
        <f t="shared" si="18"/>
        <v>0.75368382354506525</v>
      </c>
      <c r="AB23">
        <f t="shared" si="19"/>
        <v>63040.931699318789</v>
      </c>
      <c r="AC23">
        <f t="shared" si="2"/>
        <v>62168.30289402153</v>
      </c>
      <c r="AE23">
        <f t="shared" si="3"/>
        <v>0</v>
      </c>
      <c r="AF23">
        <f t="shared" si="4"/>
        <v>0</v>
      </c>
      <c r="AG23">
        <f t="shared" si="4"/>
        <v>-9.4210477943133153</v>
      </c>
      <c r="AH23">
        <f t="shared" si="5"/>
        <v>-22739.447016849073</v>
      </c>
      <c r="AI23">
        <f t="shared" si="6"/>
        <v>-22748.868064643386</v>
      </c>
      <c r="AJ23">
        <f t="shared" si="7"/>
        <v>872.62880529725953</v>
      </c>
      <c r="AK23">
        <f t="shared" si="22"/>
        <v>4412.8652189523154</v>
      </c>
      <c r="AL23">
        <f t="shared" si="8"/>
        <v>-17463.37404039381</v>
      </c>
      <c r="AN23">
        <f t="shared" si="9"/>
        <v>0</v>
      </c>
      <c r="AO23">
        <f t="shared" si="9"/>
        <v>0</v>
      </c>
      <c r="AP23">
        <f t="shared" si="9"/>
        <v>-2.4982338896337408</v>
      </c>
      <c r="AQ23">
        <f t="shared" si="9"/>
        <v>-6029.9510637568001</v>
      </c>
      <c r="AR23">
        <f t="shared" si="9"/>
        <v>-6032.4492976464335</v>
      </c>
      <c r="AS23">
        <f t="shared" si="9"/>
        <v>231.40004191254781</v>
      </c>
      <c r="AT23">
        <f t="shared" si="9"/>
        <v>1170.1850665726552</v>
      </c>
      <c r="AU23">
        <f t="shared" si="9"/>
        <v>-4630.8641891612306</v>
      </c>
      <c r="AW23">
        <v>20</v>
      </c>
      <c r="AX23">
        <f>IF(Z23&gt;0, (R23*SUMPRODUCT(K23:$K$98, X23:$X$98)-K23*$AZ$3)/Z23, 0)</f>
        <v>82485.919097485152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1.7665382E-2</v>
      </c>
      <c r="Q24" s="4">
        <f t="shared" si="21"/>
        <v>12.5</v>
      </c>
      <c r="R24">
        <f t="shared" si="0"/>
        <v>2000000</v>
      </c>
      <c r="S24">
        <f t="shared" si="1"/>
        <v>82468.881129955626</v>
      </c>
      <c r="U24">
        <f t="shared" si="13"/>
        <v>1.7665382E-2</v>
      </c>
      <c r="V24">
        <f t="shared" si="14"/>
        <v>0.01</v>
      </c>
      <c r="W24">
        <f t="shared" si="15"/>
        <v>0.75368382354506525</v>
      </c>
      <c r="X24">
        <f t="shared" si="16"/>
        <v>1.3314112650144172E-2</v>
      </c>
      <c r="Y24">
        <f t="shared" si="17"/>
        <v>7.5368382354506526E-3</v>
      </c>
      <c r="Z24">
        <f t="shared" si="18"/>
        <v>0.73283287265947039</v>
      </c>
      <c r="AB24">
        <f t="shared" si="19"/>
        <v>62168.30289402153</v>
      </c>
      <c r="AC24">
        <f t="shared" si="2"/>
        <v>60435.907063477774</v>
      </c>
      <c r="AE24">
        <f t="shared" si="3"/>
        <v>0</v>
      </c>
      <c r="AF24">
        <f t="shared" si="4"/>
        <v>0</v>
      </c>
      <c r="AG24">
        <f t="shared" si="4"/>
        <v>-9.1604109082433798</v>
      </c>
      <c r="AH24">
        <f t="shared" si="5"/>
        <v>-26628.225300288344</v>
      </c>
      <c r="AI24">
        <f t="shared" si="6"/>
        <v>-26637.385711196588</v>
      </c>
      <c r="AJ24">
        <f t="shared" si="7"/>
        <v>1732.3958305437554</v>
      </c>
      <c r="AK24">
        <f t="shared" si="22"/>
        <v>4351.7812025815074</v>
      </c>
      <c r="AL24">
        <f t="shared" si="8"/>
        <v>-20553.208678071325</v>
      </c>
      <c r="AN24">
        <f t="shared" si="9"/>
        <v>0</v>
      </c>
      <c r="AO24">
        <f t="shared" si="9"/>
        <v>0</v>
      </c>
      <c r="AP24">
        <f t="shared" si="9"/>
        <v>-2.1688565131711406</v>
      </c>
      <c r="AQ24">
        <f t="shared" si="9"/>
        <v>-6304.6079979608394</v>
      </c>
      <c r="AR24">
        <f t="shared" si="9"/>
        <v>-6306.7768544740102</v>
      </c>
      <c r="AS24">
        <f t="shared" si="9"/>
        <v>410.16915268333338</v>
      </c>
      <c r="AT24">
        <f t="shared" si="9"/>
        <v>1030.345592534622</v>
      </c>
      <c r="AU24">
        <f t="shared" si="9"/>
        <v>-4866.2621092560548</v>
      </c>
      <c r="AW24">
        <v>21</v>
      </c>
      <c r="AX24">
        <f>IF(Z24&gt;0, (R24*SUMPRODUCT(K24:$K$98, X24:$X$98)-K24*$AZ$3)/Z24, 0)</f>
        <v>82468.881129955626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2.1010579000000001E-2</v>
      </c>
      <c r="Q25" s="4">
        <f t="shared" si="21"/>
        <v>12.5</v>
      </c>
      <c r="R25">
        <f t="shared" si="0"/>
        <v>2000000</v>
      </c>
      <c r="S25">
        <f t="shared" si="1"/>
        <v>81633.299465148142</v>
      </c>
      <c r="U25">
        <f t="shared" si="13"/>
        <v>2.1010579000000001E-2</v>
      </c>
      <c r="V25">
        <f t="shared" si="14"/>
        <v>0.01</v>
      </c>
      <c r="W25">
        <f t="shared" si="15"/>
        <v>0.73283287265947039</v>
      </c>
      <c r="X25">
        <f t="shared" si="16"/>
        <v>1.5397242964808744E-2</v>
      </c>
      <c r="Y25">
        <f t="shared" si="17"/>
        <v>7.3283287265947039E-3</v>
      </c>
      <c r="Z25">
        <f t="shared" si="18"/>
        <v>0.71010730096806696</v>
      </c>
      <c r="AB25">
        <f t="shared" si="19"/>
        <v>60435.907063477774</v>
      </c>
      <c r="AC25">
        <f t="shared" si="2"/>
        <v>57968.401952314292</v>
      </c>
      <c r="AE25">
        <f t="shared" si="3"/>
        <v>0</v>
      </c>
      <c r="AF25">
        <f t="shared" si="4"/>
        <v>0</v>
      </c>
      <c r="AG25">
        <f t="shared" si="4"/>
        <v>-8.8763412621008371</v>
      </c>
      <c r="AH25">
        <f t="shared" si="5"/>
        <v>-30794.485929617487</v>
      </c>
      <c r="AI25">
        <f t="shared" si="6"/>
        <v>-30803.362270879588</v>
      </c>
      <c r="AJ25">
        <f t="shared" si="7"/>
        <v>2467.5051111634821</v>
      </c>
      <c r="AK25">
        <f t="shared" si="22"/>
        <v>4230.5134944434449</v>
      </c>
      <c r="AL25">
        <f t="shared" si="8"/>
        <v>-24105.34366527266</v>
      </c>
      <c r="AN25">
        <f t="shared" si="9"/>
        <v>0</v>
      </c>
      <c r="AO25">
        <f t="shared" si="9"/>
        <v>0</v>
      </c>
      <c r="AP25">
        <f t="shared" si="9"/>
        <v>-1.8764276936873057</v>
      </c>
      <c r="AQ25">
        <f t="shared" si="9"/>
        <v>-6509.8473013781131</v>
      </c>
      <c r="AR25">
        <f t="shared" si="9"/>
        <v>-6511.7237290718003</v>
      </c>
      <c r="AS25">
        <f t="shared" si="9"/>
        <v>521.62200485364042</v>
      </c>
      <c r="AT25">
        <f t="shared" si="9"/>
        <v>894.31584986320433</v>
      </c>
      <c r="AU25">
        <f t="shared" si="9"/>
        <v>-5095.785874354955</v>
      </c>
      <c r="AW25">
        <v>22</v>
      </c>
      <c r="AX25">
        <f>IF(Z25&gt;0, (R25*SUMPRODUCT(K25:$K$98, X25:$X$98)-K25*$AZ$3)/Z25, 0)</f>
        <v>81633.299465148142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2.4499257999999999E-2</v>
      </c>
      <c r="Q26" s="4">
        <f t="shared" si="21"/>
        <v>12.5</v>
      </c>
      <c r="R26">
        <f t="shared" si="0"/>
        <v>2000000</v>
      </c>
      <c r="S26">
        <f t="shared" si="1"/>
        <v>80052.229894835051</v>
      </c>
      <c r="U26">
        <f t="shared" si="13"/>
        <v>2.4499257999999999E-2</v>
      </c>
      <c r="V26">
        <f t="shared" si="14"/>
        <v>0.01</v>
      </c>
      <c r="W26">
        <f t="shared" si="15"/>
        <v>0.71010730096806696</v>
      </c>
      <c r="X26">
        <f t="shared" si="16"/>
        <v>1.7397101974100323E-2</v>
      </c>
      <c r="Y26">
        <f t="shared" si="17"/>
        <v>7.1010730096806697E-3</v>
      </c>
      <c r="Z26">
        <f t="shared" si="18"/>
        <v>0.68560912598428603</v>
      </c>
      <c r="AB26">
        <f t="shared" si="19"/>
        <v>57968.401952314292</v>
      </c>
      <c r="AC26">
        <f t="shared" si="2"/>
        <v>54884.539371290994</v>
      </c>
      <c r="AE26">
        <f t="shared" si="3"/>
        <v>0</v>
      </c>
      <c r="AF26">
        <f t="shared" si="4"/>
        <v>0</v>
      </c>
      <c r="AG26">
        <f t="shared" si="4"/>
        <v>-8.5701140748035751</v>
      </c>
      <c r="AH26">
        <f t="shared" si="5"/>
        <v>-34794.203948200644</v>
      </c>
      <c r="AI26">
        <f t="shared" si="6"/>
        <v>-34802.77406227545</v>
      </c>
      <c r="AJ26">
        <f t="shared" si="7"/>
        <v>3083.8625810232988</v>
      </c>
      <c r="AK26">
        <f t="shared" si="22"/>
        <v>4057.7881366620009</v>
      </c>
      <c r="AL26">
        <f t="shared" si="8"/>
        <v>-27661.123344590149</v>
      </c>
      <c r="AN26">
        <f t="shared" si="9"/>
        <v>0</v>
      </c>
      <c r="AO26">
        <f t="shared" si="9"/>
        <v>0</v>
      </c>
      <c r="AP26">
        <f t="shared" si="9"/>
        <v>-1.6175824380039665</v>
      </c>
      <c r="AQ26">
        <f t="shared" si="9"/>
        <v>-6567.2980265700389</v>
      </c>
      <c r="AR26">
        <f t="shared" si="9"/>
        <v>-6568.9156090080432</v>
      </c>
      <c r="AS26">
        <f t="shared" si="9"/>
        <v>582.0694927442031</v>
      </c>
      <c r="AT26">
        <f t="shared" si="9"/>
        <v>765.89491921736555</v>
      </c>
      <c r="AU26">
        <f t="shared" si="9"/>
        <v>-5220.9511970464746</v>
      </c>
      <c r="AW26">
        <v>23</v>
      </c>
      <c r="AX26">
        <f>IF(Z26&gt;0, (R26*SUMPRODUCT(K26:$K$98, X26:$X$98)-K26*$AZ$3)/Z26, 0)</f>
        <v>80052.229894835051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2.8232486000000001E-2</v>
      </c>
      <c r="Q27" s="4">
        <f t="shared" si="21"/>
        <v>12.5</v>
      </c>
      <c r="R27">
        <f t="shared" si="0"/>
        <v>2000000</v>
      </c>
      <c r="S27">
        <f t="shared" si="1"/>
        <v>77913.89501818351</v>
      </c>
      <c r="U27">
        <f t="shared" si="13"/>
        <v>2.8232486000000001E-2</v>
      </c>
      <c r="V27">
        <f t="shared" si="14"/>
        <v>0.01</v>
      </c>
      <c r="W27">
        <f t="shared" si="15"/>
        <v>0.68560912598428603</v>
      </c>
      <c r="X27">
        <f t="shared" si="16"/>
        <v>1.9356450050823593E-2</v>
      </c>
      <c r="Y27">
        <f t="shared" si="17"/>
        <v>6.8560912598428607E-3</v>
      </c>
      <c r="Z27">
        <f t="shared" si="18"/>
        <v>0.6593965846736195</v>
      </c>
      <c r="AB27">
        <f t="shared" si="19"/>
        <v>54884.539371290994</v>
      </c>
      <c r="AC27">
        <f t="shared" si="2"/>
        <v>51376.156273609144</v>
      </c>
      <c r="AE27">
        <f t="shared" si="3"/>
        <v>0</v>
      </c>
      <c r="AF27">
        <f t="shared" si="4"/>
        <v>0</v>
      </c>
      <c r="AG27">
        <f t="shared" si="4"/>
        <v>-8.2424573084202439</v>
      </c>
      <c r="AH27">
        <f t="shared" si="5"/>
        <v>-38712.900101647188</v>
      </c>
      <c r="AI27">
        <f t="shared" si="6"/>
        <v>-38721.142558955609</v>
      </c>
      <c r="AJ27">
        <f t="shared" si="7"/>
        <v>3508.3830976818499</v>
      </c>
      <c r="AK27">
        <f t="shared" si="22"/>
        <v>3841.9177559903701</v>
      </c>
      <c r="AL27">
        <f t="shared" si="8"/>
        <v>-31370.84170528339</v>
      </c>
      <c r="AN27">
        <f t="shared" si="9"/>
        <v>0</v>
      </c>
      <c r="AO27">
        <f t="shared" si="9"/>
        <v>0</v>
      </c>
      <c r="AP27">
        <f t="shared" si="9"/>
        <v>-1.3890520000795836</v>
      </c>
      <c r="AQ27">
        <f t="shared" si="9"/>
        <v>-6524.0533621132645</v>
      </c>
      <c r="AR27">
        <f t="shared" si="9"/>
        <v>-6525.442414113345</v>
      </c>
      <c r="AS27">
        <f t="shared" si="9"/>
        <v>591.24680620449635</v>
      </c>
      <c r="AT27">
        <f t="shared" si="9"/>
        <v>647.45540600470656</v>
      </c>
      <c r="AU27">
        <f t="shared" si="9"/>
        <v>-5286.7402019041419</v>
      </c>
      <c r="AW27">
        <v>24</v>
      </c>
      <c r="AX27">
        <f>IF(Z27&gt;0, (R27*SUMPRODUCT(K27:$K$98, X27:$X$98)-K27*$AZ$3)/Z27, 0)</f>
        <v>77913.89501818351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3.2345626000000002E-2</v>
      </c>
      <c r="Q28" s="4">
        <f t="shared" si="21"/>
        <v>12.5</v>
      </c>
      <c r="R28">
        <f t="shared" si="0"/>
        <v>2000000</v>
      </c>
      <c r="S28">
        <f t="shared" si="1"/>
        <v>75352.706815088633</v>
      </c>
      <c r="U28">
        <f t="shared" si="13"/>
        <v>3.2345626000000002E-2</v>
      </c>
      <c r="V28">
        <f t="shared" si="14"/>
        <v>0.01</v>
      </c>
      <c r="W28">
        <f t="shared" si="15"/>
        <v>0.6593965846736195</v>
      </c>
      <c r="X28">
        <f t="shared" si="16"/>
        <v>2.1328595313530228E-2</v>
      </c>
      <c r="Y28">
        <f t="shared" si="17"/>
        <v>6.5939658467361953E-3</v>
      </c>
      <c r="Z28">
        <f t="shared" si="18"/>
        <v>0.63147402351335302</v>
      </c>
      <c r="AB28">
        <f t="shared" si="19"/>
        <v>51376.156273609144</v>
      </c>
      <c r="AC28">
        <f t="shared" si="2"/>
        <v>47583.276955146073</v>
      </c>
      <c r="AE28">
        <f t="shared" si="3"/>
        <v>0</v>
      </c>
      <c r="AF28">
        <f t="shared" si="4"/>
        <v>0</v>
      </c>
      <c r="AG28">
        <f t="shared" si="4"/>
        <v>-7.8934252939169127</v>
      </c>
      <c r="AH28">
        <f t="shared" si="5"/>
        <v>-42657.19062706046</v>
      </c>
      <c r="AI28">
        <f t="shared" si="6"/>
        <v>-42665.084052354374</v>
      </c>
      <c r="AJ28">
        <f t="shared" si="7"/>
        <v>3792.8793184630704</v>
      </c>
      <c r="AK28">
        <f t="shared" si="22"/>
        <v>3596.3309391526404</v>
      </c>
      <c r="AL28">
        <f t="shared" si="8"/>
        <v>-35275.873794738662</v>
      </c>
      <c r="AN28">
        <f t="shared" si="9"/>
        <v>0</v>
      </c>
      <c r="AO28">
        <f t="shared" si="9"/>
        <v>0</v>
      </c>
      <c r="AP28">
        <f t="shared" si="9"/>
        <v>-1.1877068960621977</v>
      </c>
      <c r="AQ28">
        <f t="shared" si="9"/>
        <v>-6418.5366413037409</v>
      </c>
      <c r="AR28">
        <f t="shared" si="9"/>
        <v>-6419.724348199803</v>
      </c>
      <c r="AS28">
        <f t="shared" si="9"/>
        <v>570.70647465833804</v>
      </c>
      <c r="AT28">
        <f t="shared" si="9"/>
        <v>541.13225854499262</v>
      </c>
      <c r="AU28">
        <f t="shared" si="9"/>
        <v>-5307.8856149964713</v>
      </c>
      <c r="AW28">
        <v>25</v>
      </c>
      <c r="AX28">
        <f>IF(Z28&gt;0, (R28*SUMPRODUCT(K28:$K$98, X28:$X$98)-K28*$AZ$3)/Z28, 0)</f>
        <v>75352.706815088633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3.7265510000000002E-2</v>
      </c>
      <c r="Q29" s="4">
        <f t="shared" si="21"/>
        <v>12.5</v>
      </c>
      <c r="R29">
        <f t="shared" si="0"/>
        <v>2000000</v>
      </c>
      <c r="S29">
        <f t="shared" si="1"/>
        <v>72475.608047723363</v>
      </c>
      <c r="U29">
        <f t="shared" si="13"/>
        <v>3.7265510000000002E-2</v>
      </c>
      <c r="V29">
        <f t="shared" si="14"/>
        <v>0.01</v>
      </c>
      <c r="W29">
        <f t="shared" si="15"/>
        <v>0.63147402351335302</v>
      </c>
      <c r="X29">
        <f t="shared" si="16"/>
        <v>2.3532201537977093E-2</v>
      </c>
      <c r="Y29">
        <f t="shared" si="17"/>
        <v>6.3147402351335299E-3</v>
      </c>
      <c r="Z29">
        <f t="shared" si="18"/>
        <v>0.60162708174024238</v>
      </c>
      <c r="AB29">
        <f t="shared" si="19"/>
        <v>47583.276955146073</v>
      </c>
      <c r="AC29">
        <f t="shared" si="2"/>
        <v>43603.28856710143</v>
      </c>
      <c r="AE29">
        <f t="shared" si="3"/>
        <v>0</v>
      </c>
      <c r="AF29">
        <f t="shared" si="4"/>
        <v>0</v>
      </c>
      <c r="AG29">
        <f t="shared" si="4"/>
        <v>-7.5203385217530299</v>
      </c>
      <c r="AH29">
        <f t="shared" si="5"/>
        <v>-47064.403075954186</v>
      </c>
      <c r="AI29">
        <f t="shared" si="6"/>
        <v>-47071.923414475939</v>
      </c>
      <c r="AJ29">
        <f t="shared" si="7"/>
        <v>3979.9883880446432</v>
      </c>
      <c r="AK29">
        <f t="shared" si="22"/>
        <v>3330.8293868602254</v>
      </c>
      <c r="AL29">
        <f t="shared" si="8"/>
        <v>-39761.105639571069</v>
      </c>
      <c r="AN29">
        <f t="shared" si="9"/>
        <v>0</v>
      </c>
      <c r="AO29">
        <f t="shared" si="9"/>
        <v>0</v>
      </c>
      <c r="AP29">
        <f t="shared" si="9"/>
        <v>-1.0103297534725901</v>
      </c>
      <c r="AQ29">
        <f t="shared" si="9"/>
        <v>-6322.92903032497</v>
      </c>
      <c r="AR29">
        <f t="shared" si="9"/>
        <v>-6323.9393600784433</v>
      </c>
      <c r="AS29">
        <f t="shared" si="9"/>
        <v>534.69676601467359</v>
      </c>
      <c r="AT29">
        <f t="shared" si="9"/>
        <v>447.48464760616866</v>
      </c>
      <c r="AU29">
        <f t="shared" si="9"/>
        <v>-5341.7579464576002</v>
      </c>
      <c r="AW29">
        <v>26</v>
      </c>
      <c r="AX29">
        <f>IF(Z29&gt;0, (R29*SUMPRODUCT(K29:$K$98, X29:$X$98)-K29*$AZ$3)/Z29, 0)</f>
        <v>72475.608047723363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4.2512064000000002E-2</v>
      </c>
      <c r="Q30" s="4">
        <f t="shared" si="21"/>
        <v>12.5</v>
      </c>
      <c r="R30">
        <f t="shared" si="0"/>
        <v>2000000</v>
      </c>
      <c r="S30">
        <f t="shared" si="1"/>
        <v>69219.742931330082</v>
      </c>
      <c r="U30">
        <f t="shared" si="13"/>
        <v>4.2512064000000002E-2</v>
      </c>
      <c r="V30">
        <f t="shared" si="14"/>
        <v>0.01</v>
      </c>
      <c r="W30">
        <f t="shared" si="15"/>
        <v>0.60162708174024238</v>
      </c>
      <c r="X30">
        <f t="shared" si="16"/>
        <v>2.5576409003074417E-2</v>
      </c>
      <c r="Y30">
        <f t="shared" si="17"/>
        <v>6.0162708174024242E-3</v>
      </c>
      <c r="Z30">
        <f t="shared" si="18"/>
        <v>0.57003440191976551</v>
      </c>
      <c r="AB30">
        <f t="shared" si="19"/>
        <v>43603.28856710143</v>
      </c>
      <c r="AC30">
        <f t="shared" si="2"/>
        <v>39457.634762900656</v>
      </c>
      <c r="AE30">
        <f t="shared" si="3"/>
        <v>0</v>
      </c>
      <c r="AF30">
        <f t="shared" si="4"/>
        <v>0</v>
      </c>
      <c r="AG30">
        <f t="shared" si="4"/>
        <v>-7.1254300239970689</v>
      </c>
      <c r="AH30">
        <f t="shared" si="5"/>
        <v>-51152.818006148831</v>
      </c>
      <c r="AI30">
        <f t="shared" si="6"/>
        <v>-51159.943436172827</v>
      </c>
      <c r="AJ30">
        <f t="shared" si="7"/>
        <v>4145.6538042007742</v>
      </c>
      <c r="AK30">
        <f t="shared" si="22"/>
        <v>3052.2301996971005</v>
      </c>
      <c r="AL30">
        <f t="shared" si="8"/>
        <v>-43962.059432274953</v>
      </c>
      <c r="AN30">
        <f t="shared" si="9"/>
        <v>0</v>
      </c>
      <c r="AO30">
        <f t="shared" si="9"/>
        <v>0</v>
      </c>
      <c r="AP30">
        <f t="shared" si="9"/>
        <v>-0.85471004714029752</v>
      </c>
      <c r="AQ30">
        <f t="shared" si="9"/>
        <v>-6135.8861629615676</v>
      </c>
      <c r="AR30">
        <f t="shared" si="9"/>
        <v>-6136.7408730087081</v>
      </c>
      <c r="AS30">
        <f t="shared" si="9"/>
        <v>497.27973560648849</v>
      </c>
      <c r="AT30">
        <f t="shared" si="9"/>
        <v>366.12131605816211</v>
      </c>
      <c r="AU30">
        <f t="shared" si="9"/>
        <v>-5273.3398213440569</v>
      </c>
      <c r="AW30">
        <v>27</v>
      </c>
      <c r="AX30">
        <f>IF(Z30&gt;0, (R30*SUMPRODUCT(K30:$K$98, X30:$X$98)-K30*$AZ$3)/Z30, 0)</f>
        <v>69219.742931330082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4.7737861999999999E-2</v>
      </c>
      <c r="Q31" s="4">
        <f t="shared" si="21"/>
        <v>12.5</v>
      </c>
      <c r="R31">
        <f t="shared" si="0"/>
        <v>2000000</v>
      </c>
      <c r="S31">
        <f t="shared" si="1"/>
        <v>65656.880965187651</v>
      </c>
      <c r="U31">
        <f t="shared" si="13"/>
        <v>4.7737861999999999E-2</v>
      </c>
      <c r="V31">
        <f t="shared" si="14"/>
        <v>0.01</v>
      </c>
      <c r="W31">
        <f t="shared" si="15"/>
        <v>0.57003440191976551</v>
      </c>
      <c r="X31">
        <f t="shared" si="16"/>
        <v>2.7212223614098301E-2</v>
      </c>
      <c r="Y31">
        <f t="shared" si="17"/>
        <v>5.7003440191976552E-3</v>
      </c>
      <c r="Z31">
        <f t="shared" si="18"/>
        <v>0.53712183428646965</v>
      </c>
      <c r="AB31">
        <f t="shared" si="19"/>
        <v>39457.634762900656</v>
      </c>
      <c r="AC31">
        <f t="shared" si="2"/>
        <v>35265.744337549986</v>
      </c>
      <c r="AE31">
        <f t="shared" si="3"/>
        <v>0</v>
      </c>
      <c r="AF31">
        <f t="shared" si="4"/>
        <v>0</v>
      </c>
      <c r="AG31">
        <f t="shared" si="4"/>
        <v>-6.7140229285808708</v>
      </c>
      <c r="AH31">
        <f t="shared" si="5"/>
        <v>-54424.447228196601</v>
      </c>
      <c r="AI31">
        <f t="shared" si="6"/>
        <v>-54431.161251125181</v>
      </c>
      <c r="AJ31">
        <f t="shared" si="7"/>
        <v>4191.8904253506698</v>
      </c>
      <c r="AK31">
        <f t="shared" si="22"/>
        <v>2762.034433403046</v>
      </c>
      <c r="AL31">
        <f t="shared" si="8"/>
        <v>-47477.236392371466</v>
      </c>
      <c r="AN31">
        <f t="shared" si="9"/>
        <v>0</v>
      </c>
      <c r="AO31">
        <f t="shared" si="9"/>
        <v>0</v>
      </c>
      <c r="AP31">
        <f t="shared" si="9"/>
        <v>-0.71907224677544423</v>
      </c>
      <c r="AQ31">
        <f t="shared" si="9"/>
        <v>-5828.8614686281444</v>
      </c>
      <c r="AR31">
        <f t="shared" si="9"/>
        <v>-5829.5805408749193</v>
      </c>
      <c r="AS31">
        <f t="shared" si="9"/>
        <v>448.95170875302614</v>
      </c>
      <c r="AT31">
        <f t="shared" si="9"/>
        <v>295.81404871938196</v>
      </c>
      <c r="AU31">
        <f t="shared" si="9"/>
        <v>-5084.8147834025112</v>
      </c>
      <c r="AW31">
        <v>28</v>
      </c>
      <c r="AX31">
        <f>IF(Z31&gt;0, (R31*SUMPRODUCT(K31:$K$98, X31:$X$98)-K31*$AZ$3)/Z31, 0)</f>
        <v>65656.880965187651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5.3487053E-2</v>
      </c>
      <c r="Q32" s="4">
        <f t="shared" si="21"/>
        <v>12.5</v>
      </c>
      <c r="R32">
        <f t="shared" si="0"/>
        <v>2000000</v>
      </c>
      <c r="S32">
        <f t="shared" si="1"/>
        <v>61970.691374150105</v>
      </c>
      <c r="U32">
        <f t="shared" si="13"/>
        <v>5.3487053E-2</v>
      </c>
      <c r="V32">
        <f t="shared" si="14"/>
        <v>0.01</v>
      </c>
      <c r="W32">
        <f t="shared" si="15"/>
        <v>0.53712183428646965</v>
      </c>
      <c r="X32">
        <f t="shared" si="16"/>
        <v>2.8729064017937619E-2</v>
      </c>
      <c r="Y32">
        <f t="shared" si="17"/>
        <v>5.3712183428646964E-3</v>
      </c>
      <c r="Z32">
        <f t="shared" si="18"/>
        <v>0.50302155192566733</v>
      </c>
      <c r="AB32">
        <f t="shared" si="19"/>
        <v>35265.744337549986</v>
      </c>
      <c r="AC32">
        <f t="shared" si="2"/>
        <v>31172.59334893155</v>
      </c>
      <c r="AE32">
        <f t="shared" si="3"/>
        <v>0</v>
      </c>
      <c r="AF32">
        <f t="shared" si="4"/>
        <v>0</v>
      </c>
      <c r="AG32">
        <f t="shared" si="4"/>
        <v>-6.2877693990708412</v>
      </c>
      <c r="AH32">
        <f t="shared" si="5"/>
        <v>-57458.128035875241</v>
      </c>
      <c r="AI32">
        <f t="shared" si="6"/>
        <v>-57464.415805274315</v>
      </c>
      <c r="AJ32">
        <f t="shared" si="7"/>
        <v>4093.1509886184358</v>
      </c>
      <c r="AK32">
        <f t="shared" si="22"/>
        <v>2468.6021036284992</v>
      </c>
      <c r="AL32">
        <f t="shared" si="8"/>
        <v>-50902.662713027377</v>
      </c>
      <c r="AN32">
        <f t="shared" si="9"/>
        <v>0</v>
      </c>
      <c r="AO32">
        <f t="shared" si="9"/>
        <v>0</v>
      </c>
      <c r="AP32">
        <f t="shared" si="9"/>
        <v>-0.60126827583355569</v>
      </c>
      <c r="AQ32">
        <f t="shared" si="9"/>
        <v>-5494.4364820153232</v>
      </c>
      <c r="AR32">
        <f t="shared" si="9"/>
        <v>-5495.037750291157</v>
      </c>
      <c r="AS32">
        <f t="shared" si="9"/>
        <v>391.40777618477881</v>
      </c>
      <c r="AT32">
        <f t="shared" si="9"/>
        <v>236.06020455952691</v>
      </c>
      <c r="AU32">
        <f t="shared" si="9"/>
        <v>-4867.5697695468507</v>
      </c>
      <c r="AW32">
        <v>29</v>
      </c>
      <c r="AX32">
        <f>IF(Z32&gt;0, (R32*SUMPRODUCT(K32:$K$98, X32:$X$98)-K32*$AZ$3)/Z32, 0)</f>
        <v>61970.691374150105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5.9601715E-2</v>
      </c>
      <c r="Q33" s="4">
        <f t="shared" si="21"/>
        <v>12.5</v>
      </c>
      <c r="R33">
        <f t="shared" si="0"/>
        <v>2000000</v>
      </c>
      <c r="S33">
        <f t="shared" si="1"/>
        <v>58177.978509709188</v>
      </c>
      <c r="U33">
        <f t="shared" si="13"/>
        <v>5.9601715E-2</v>
      </c>
      <c r="V33">
        <f t="shared" si="14"/>
        <v>0.01</v>
      </c>
      <c r="W33">
        <f t="shared" si="15"/>
        <v>0.50302155192566733</v>
      </c>
      <c r="X33">
        <f t="shared" si="16"/>
        <v>2.9980947176731325E-2</v>
      </c>
      <c r="Y33">
        <f t="shared" si="17"/>
        <v>5.0302155192566735E-3</v>
      </c>
      <c r="Z33">
        <f t="shared" si="18"/>
        <v>0.4680103892296793</v>
      </c>
      <c r="AB33">
        <f t="shared" si="19"/>
        <v>31172.59334893155</v>
      </c>
      <c r="AC33">
        <f t="shared" si="2"/>
        <v>27227.898366924914</v>
      </c>
      <c r="AE33">
        <f t="shared" si="3"/>
        <v>0</v>
      </c>
      <c r="AF33">
        <f t="shared" si="4"/>
        <v>0</v>
      </c>
      <c r="AG33">
        <f t="shared" si="4"/>
        <v>-5.8501298653709917</v>
      </c>
      <c r="AH33">
        <f t="shared" si="5"/>
        <v>-59961.894353462652</v>
      </c>
      <c r="AI33">
        <f t="shared" si="6"/>
        <v>-59967.744483328024</v>
      </c>
      <c r="AJ33">
        <f t="shared" si="7"/>
        <v>3944.6949820066366</v>
      </c>
      <c r="AK33">
        <f t="shared" si="22"/>
        <v>2182.0815344252087</v>
      </c>
      <c r="AL33">
        <f t="shared" si="8"/>
        <v>-53840.967966896176</v>
      </c>
      <c r="AN33">
        <f t="shared" si="9"/>
        <v>0</v>
      </c>
      <c r="AO33">
        <f t="shared" si="9"/>
        <v>0</v>
      </c>
      <c r="AP33">
        <f t="shared" si="9"/>
        <v>-0.49948122558968494</v>
      </c>
      <c r="AQ33">
        <f t="shared" si="9"/>
        <v>-5119.5172021104254</v>
      </c>
      <c r="AR33">
        <f t="shared" si="9"/>
        <v>-5120.0166833360145</v>
      </c>
      <c r="AS33">
        <f t="shared" si="9"/>
        <v>336.79612752753934</v>
      </c>
      <c r="AT33">
        <f t="shared" si="9"/>
        <v>186.3050537737432</v>
      </c>
      <c r="AU33">
        <f t="shared" si="9"/>
        <v>-4596.9155020347316</v>
      </c>
      <c r="AW33">
        <v>30</v>
      </c>
      <c r="AX33">
        <f>IF(Z33&gt;0, (R33*SUMPRODUCT(K33:$K$98, X33:$X$98)-K33*$AZ$3)/Z33, 0)</f>
        <v>58177.978509709188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6.6409420999999996E-2</v>
      </c>
      <c r="Q34" s="4">
        <f t="shared" si="21"/>
        <v>12.5</v>
      </c>
      <c r="R34">
        <f t="shared" si="0"/>
        <v>2000000</v>
      </c>
      <c r="S34">
        <f t="shared" si="1"/>
        <v>54348.362460681004</v>
      </c>
      <c r="U34">
        <f t="shared" si="13"/>
        <v>6.6409420999999996E-2</v>
      </c>
      <c r="V34">
        <f t="shared" si="14"/>
        <v>0.01</v>
      </c>
      <c r="W34">
        <f t="shared" si="15"/>
        <v>0.4680103892296793</v>
      </c>
      <c r="X34">
        <f t="shared" si="16"/>
        <v>3.1080298970727636E-2</v>
      </c>
      <c r="Y34">
        <f t="shared" si="17"/>
        <v>4.6801038922967934E-3</v>
      </c>
      <c r="Z34">
        <f t="shared" si="18"/>
        <v>0.4322499863666549</v>
      </c>
      <c r="AB34">
        <f t="shared" si="19"/>
        <v>27227.898366924914</v>
      </c>
      <c r="AC34">
        <f t="shared" si="2"/>
        <v>23492.078932679382</v>
      </c>
      <c r="AE34">
        <f t="shared" si="3"/>
        <v>0</v>
      </c>
      <c r="AF34">
        <f t="shared" si="4"/>
        <v>0</v>
      </c>
      <c r="AG34">
        <f t="shared" si="4"/>
        <v>-5.4031248295831862</v>
      </c>
      <c r="AH34">
        <f t="shared" si="5"/>
        <v>-62160.597941455271</v>
      </c>
      <c r="AI34">
        <f t="shared" si="6"/>
        <v>-62166.001066284851</v>
      </c>
      <c r="AJ34">
        <f t="shared" si="7"/>
        <v>3735.8194342455317</v>
      </c>
      <c r="AK34">
        <f t="shared" si="22"/>
        <v>1905.9528856847442</v>
      </c>
      <c r="AL34">
        <f t="shared" si="8"/>
        <v>-56524.228746354573</v>
      </c>
      <c r="AN34">
        <f t="shared" si="9"/>
        <v>0</v>
      </c>
      <c r="AO34">
        <f t="shared" si="9"/>
        <v>0</v>
      </c>
      <c r="AP34">
        <f t="shared" si="9"/>
        <v>-0.41188942351964886</v>
      </c>
      <c r="AQ34">
        <f t="shared" si="9"/>
        <v>-4738.6084273973365</v>
      </c>
      <c r="AR34">
        <f t="shared" si="9"/>
        <v>-4739.0203168208564</v>
      </c>
      <c r="AS34">
        <f t="shared" si="9"/>
        <v>284.78788880093231</v>
      </c>
      <c r="AT34">
        <f t="shared" si="9"/>
        <v>145.29404004179949</v>
      </c>
      <c r="AU34">
        <f t="shared" ref="AU34:AU89" si="23">AL34*$K34</f>
        <v>-4308.9383879781235</v>
      </c>
      <c r="AW34">
        <v>31</v>
      </c>
      <c r="AX34">
        <f>IF(Z34&gt;0, (R34*SUMPRODUCT(K34:$K$98, X34:$X$98)-K34*$AZ$3)/Z34, 0)</f>
        <v>54348.362460681004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7.4261202999999998E-2</v>
      </c>
      <c r="Q35" s="4">
        <f t="shared" si="21"/>
        <v>12.5</v>
      </c>
      <c r="R35">
        <f t="shared" si="0"/>
        <v>2000000</v>
      </c>
      <c r="S35">
        <f t="shared" si="1"/>
        <v>50498.981309475559</v>
      </c>
      <c r="U35">
        <f t="shared" si="13"/>
        <v>7.4261202999999998E-2</v>
      </c>
      <c r="V35">
        <f t="shared" si="14"/>
        <v>0.01</v>
      </c>
      <c r="W35">
        <f t="shared" si="15"/>
        <v>0.4322499863666549</v>
      </c>
      <c r="X35">
        <f t="shared" si="16"/>
        <v>3.2099403984321394E-2</v>
      </c>
      <c r="Y35">
        <f t="shared" si="17"/>
        <v>4.3224998636665493E-3</v>
      </c>
      <c r="Z35">
        <f t="shared" si="18"/>
        <v>0.39582808251866697</v>
      </c>
      <c r="AB35">
        <f t="shared" si="19"/>
        <v>23492.078932679382</v>
      </c>
      <c r="AC35">
        <f t="shared" si="2"/>
        <v>19988.914940875711</v>
      </c>
      <c r="AE35">
        <f t="shared" si="3"/>
        <v>0</v>
      </c>
      <c r="AF35">
        <f t="shared" ref="AF35:AG66" si="24">-$Z35*P35</f>
        <v>0</v>
      </c>
      <c r="AG35">
        <f t="shared" si="24"/>
        <v>-4.9478510314833368</v>
      </c>
      <c r="AH35">
        <f t="shared" si="5"/>
        <v>-64198.807968642788</v>
      </c>
      <c r="AI35">
        <f t="shared" ref="AI35:AI66" si="25">SUM(AE35:AH35)</f>
        <v>-64203.755819674268</v>
      </c>
      <c r="AJ35">
        <f t="shared" si="7"/>
        <v>3503.1639918036708</v>
      </c>
      <c r="AK35">
        <f t="shared" si="22"/>
        <v>1644.4455252875568</v>
      </c>
      <c r="AL35">
        <f t="shared" ref="AL35:AL89" si="26">SUM(AI35:AK35)</f>
        <v>-59056.146302583038</v>
      </c>
      <c r="AN35">
        <f t="shared" ref="AN35:AT66" si="27">AE35*$K35</f>
        <v>0</v>
      </c>
      <c r="AO35">
        <f t="shared" si="27"/>
        <v>0</v>
      </c>
      <c r="AP35">
        <f t="shared" si="27"/>
        <v>-0.33677064749188101</v>
      </c>
      <c r="AQ35">
        <f t="shared" si="27"/>
        <v>-4369.6291562208035</v>
      </c>
      <c r="AR35">
        <f t="shared" si="27"/>
        <v>-4369.9659268682944</v>
      </c>
      <c r="AS35">
        <f t="shared" si="27"/>
        <v>238.43943527868882</v>
      </c>
      <c r="AT35">
        <f t="shared" si="27"/>
        <v>111.92757841583412</v>
      </c>
      <c r="AU35">
        <f t="shared" si="23"/>
        <v>-4019.5989131737715</v>
      </c>
      <c r="AW35">
        <v>32</v>
      </c>
      <c r="AX35">
        <f>IF(Z35&gt;0, (R35*SUMPRODUCT(K35:$K$98, X35:$X$98)-K35*$AZ$3)/Z35, 0)</f>
        <v>50498.981309475559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8.2657132999999994E-2</v>
      </c>
      <c r="Q36" s="4">
        <f t="shared" si="21"/>
        <v>12.5</v>
      </c>
      <c r="R36">
        <f t="shared" si="0"/>
        <v>2000000</v>
      </c>
      <c r="S36">
        <f t="shared" si="1"/>
        <v>46560.707110707932</v>
      </c>
      <c r="U36">
        <f t="shared" si="13"/>
        <v>8.2657132999999994E-2</v>
      </c>
      <c r="V36">
        <f t="shared" si="14"/>
        <v>0.01</v>
      </c>
      <c r="W36">
        <f t="shared" si="15"/>
        <v>0.39582808251866697</v>
      </c>
      <c r="X36">
        <f t="shared" si="16"/>
        <v>3.2718014461880426E-2</v>
      </c>
      <c r="Y36">
        <f t="shared" si="17"/>
        <v>3.9582808251866696E-3</v>
      </c>
      <c r="Z36">
        <f t="shared" si="18"/>
        <v>0.35915178723159985</v>
      </c>
      <c r="AB36">
        <f t="shared" si="19"/>
        <v>19988.914940875711</v>
      </c>
      <c r="AC36">
        <f t="shared" si="2"/>
        <v>16722.361173577814</v>
      </c>
      <c r="AE36">
        <f t="shared" si="3"/>
        <v>0</v>
      </c>
      <c r="AF36">
        <f t="shared" si="24"/>
        <v>0</v>
      </c>
      <c r="AG36">
        <f t="shared" si="24"/>
        <v>-4.4893973403949978</v>
      </c>
      <c r="AH36">
        <f t="shared" si="5"/>
        <v>-65436.028923760852</v>
      </c>
      <c r="AI36">
        <f t="shared" si="25"/>
        <v>-65440.518321101248</v>
      </c>
      <c r="AJ36">
        <f t="shared" si="7"/>
        <v>3266.5537672978971</v>
      </c>
      <c r="AK36">
        <f t="shared" si="22"/>
        <v>1399.2240458612998</v>
      </c>
      <c r="AL36">
        <f t="shared" si="26"/>
        <v>-60774.74050794205</v>
      </c>
      <c r="AN36">
        <f t="shared" si="27"/>
        <v>0</v>
      </c>
      <c r="AO36">
        <f t="shared" si="27"/>
        <v>0</v>
      </c>
      <c r="AP36">
        <f t="shared" si="27"/>
        <v>-0.27282718287208002</v>
      </c>
      <c r="AQ36">
        <f t="shared" si="27"/>
        <v>-3976.6423143189318</v>
      </c>
      <c r="AR36">
        <f t="shared" si="27"/>
        <v>-3976.9151415018036</v>
      </c>
      <c r="AS36">
        <f t="shared" si="27"/>
        <v>198.51320666431656</v>
      </c>
      <c r="AT36">
        <f t="shared" si="27"/>
        <v>85.032873166362407</v>
      </c>
      <c r="AU36">
        <f t="shared" si="23"/>
        <v>-3693.3690616711247</v>
      </c>
      <c r="AW36">
        <v>33</v>
      </c>
      <c r="AX36">
        <f>IF(Z36&gt;0, (R36*SUMPRODUCT(K36:$K$98, X36:$X$98)-K36*$AZ$3)/Z36, 0)</f>
        <v>46560.707110707932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9.1575552000000005E-2</v>
      </c>
      <c r="Q37" s="4">
        <f t="shared" si="21"/>
        <v>12.5</v>
      </c>
      <c r="R37">
        <f t="shared" si="0"/>
        <v>2000000</v>
      </c>
      <c r="S37">
        <f t="shared" si="1"/>
        <v>42552.997944252755</v>
      </c>
      <c r="U37">
        <f t="shared" si="13"/>
        <v>9.1575552000000005E-2</v>
      </c>
      <c r="V37">
        <f t="shared" si="14"/>
        <v>0.01</v>
      </c>
      <c r="W37">
        <f t="shared" si="15"/>
        <v>0.35915178723159985</v>
      </c>
      <c r="X37">
        <f t="shared" si="16"/>
        <v>3.2889523167520307E-2</v>
      </c>
      <c r="Y37">
        <f t="shared" si="17"/>
        <v>3.5915178723159987E-3</v>
      </c>
      <c r="Z37">
        <f t="shared" si="18"/>
        <v>0.32267074619176356</v>
      </c>
      <c r="AB37">
        <f t="shared" si="19"/>
        <v>16722.361173577814</v>
      </c>
      <c r="AC37">
        <f t="shared" si="2"/>
        <v>13730.607599368617</v>
      </c>
      <c r="AE37">
        <f t="shared" si="3"/>
        <v>0</v>
      </c>
      <c r="AF37">
        <f t="shared" si="24"/>
        <v>0</v>
      </c>
      <c r="AG37">
        <f t="shared" si="24"/>
        <v>-4.0333843273970444</v>
      </c>
      <c r="AH37">
        <f t="shared" si="5"/>
        <v>-65779.046335040621</v>
      </c>
      <c r="AI37">
        <f t="shared" si="25"/>
        <v>-65783.079719368019</v>
      </c>
      <c r="AJ37">
        <f t="shared" si="7"/>
        <v>2991.7535742091968</v>
      </c>
      <c r="AK37">
        <f t="shared" si="22"/>
        <v>1170.565282150447</v>
      </c>
      <c r="AL37">
        <f t="shared" si="26"/>
        <v>-61620.760863008371</v>
      </c>
      <c r="AN37">
        <f t="shared" si="27"/>
        <v>0</v>
      </c>
      <c r="AO37">
        <f t="shared" si="27"/>
        <v>0</v>
      </c>
      <c r="AP37">
        <f t="shared" si="27"/>
        <v>-0.21885233140289606</v>
      </c>
      <c r="AQ37">
        <f t="shared" si="27"/>
        <v>-3569.1856960165251</v>
      </c>
      <c r="AR37">
        <f t="shared" si="27"/>
        <v>-3569.4045483479281</v>
      </c>
      <c r="AS37">
        <f t="shared" si="27"/>
        <v>162.33321487644497</v>
      </c>
      <c r="AT37">
        <f t="shared" si="27"/>
        <v>63.515132767732361</v>
      </c>
      <c r="AU37">
        <f t="shared" si="23"/>
        <v>-3343.5562007037506</v>
      </c>
      <c r="AW37">
        <v>34</v>
      </c>
      <c r="AX37">
        <f>IF(Z37&gt;0, (R37*SUMPRODUCT(K37:$K$98, X37:$X$98)-K37*$AZ$3)/Z37, 0)</f>
        <v>42552.997944252755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0.101620166</v>
      </c>
      <c r="Q38" s="4">
        <f t="shared" si="21"/>
        <v>12.5</v>
      </c>
      <c r="R38">
        <f t="shared" si="0"/>
        <v>2000000</v>
      </c>
      <c r="S38">
        <f t="shared" si="1"/>
        <v>38516.049890440707</v>
      </c>
      <c r="U38">
        <f t="shared" si="13"/>
        <v>0.101620166</v>
      </c>
      <c r="V38">
        <f t="shared" si="14"/>
        <v>0.01</v>
      </c>
      <c r="W38">
        <f t="shared" si="15"/>
        <v>0.32267074619176356</v>
      </c>
      <c r="X38">
        <f t="shared" si="16"/>
        <v>3.2789854791350881E-2</v>
      </c>
      <c r="Y38">
        <f t="shared" si="17"/>
        <v>3.2267074619176358E-3</v>
      </c>
      <c r="Z38">
        <f t="shared" si="18"/>
        <v>0.28665418393849507</v>
      </c>
      <c r="AB38">
        <f t="shared" si="19"/>
        <v>13730.607599368617</v>
      </c>
      <c r="AC38">
        <f t="shared" si="2"/>
        <v>11040.786849878643</v>
      </c>
      <c r="AE38">
        <f t="shared" si="3"/>
        <v>0</v>
      </c>
      <c r="AF38">
        <f t="shared" si="24"/>
        <v>0</v>
      </c>
      <c r="AG38">
        <f t="shared" si="24"/>
        <v>-3.5831772992311883</v>
      </c>
      <c r="AH38">
        <f t="shared" si="5"/>
        <v>-65579.709582701762</v>
      </c>
      <c r="AI38">
        <f t="shared" si="25"/>
        <v>-65583.292760000986</v>
      </c>
      <c r="AJ38">
        <f t="shared" si="7"/>
        <v>2689.8207494899743</v>
      </c>
      <c r="AK38">
        <f t="shared" si="22"/>
        <v>961.14253195580329</v>
      </c>
      <c r="AL38">
        <f t="shared" si="26"/>
        <v>-61932.329478555206</v>
      </c>
      <c r="AN38">
        <f t="shared" si="27"/>
        <v>0</v>
      </c>
      <c r="AO38">
        <f t="shared" si="27"/>
        <v>0</v>
      </c>
      <c r="AP38">
        <f t="shared" si="27"/>
        <v>-0.17359285521626588</v>
      </c>
      <c r="AQ38">
        <f t="shared" si="27"/>
        <v>-3177.1157495213297</v>
      </c>
      <c r="AR38">
        <f t="shared" si="27"/>
        <v>-3177.2893423765458</v>
      </c>
      <c r="AS38">
        <f t="shared" si="27"/>
        <v>130.31274339232581</v>
      </c>
      <c r="AT38">
        <f t="shared" si="27"/>
        <v>46.564114041411791</v>
      </c>
      <c r="AU38">
        <f t="shared" si="23"/>
        <v>-3000.4124849428081</v>
      </c>
      <c r="AW38">
        <v>35</v>
      </c>
      <c r="AX38">
        <f>IF(Z38&gt;0, (R38*SUMPRODUCT(K38:$K$98, X38:$X$98)-K38*$AZ$3)/Z38, 0)</f>
        <v>38516.049890440707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0.112947091</v>
      </c>
      <c r="Q39" s="4">
        <f t="shared" si="21"/>
        <v>12.5</v>
      </c>
      <c r="R39">
        <f t="shared" si="0"/>
        <v>2000000</v>
      </c>
      <c r="S39">
        <f t="shared" si="1"/>
        <v>34401.129223466742</v>
      </c>
      <c r="U39">
        <f t="shared" si="13"/>
        <v>0.112947091</v>
      </c>
      <c r="V39">
        <f t="shared" si="14"/>
        <v>0.01</v>
      </c>
      <c r="W39">
        <f t="shared" si="15"/>
        <v>0.28665418393849507</v>
      </c>
      <c r="X39">
        <f t="shared" si="16"/>
        <v>3.2376756198831944E-2</v>
      </c>
      <c r="Y39">
        <f t="shared" si="17"/>
        <v>2.8665418393849507E-3</v>
      </c>
      <c r="Z39">
        <f t="shared" si="18"/>
        <v>0.25141088590027816</v>
      </c>
      <c r="AB39">
        <f t="shared" si="19"/>
        <v>11040.786849878643</v>
      </c>
      <c r="AC39">
        <f t="shared" si="2"/>
        <v>8648.8183740417207</v>
      </c>
      <c r="AE39">
        <f t="shared" si="3"/>
        <v>0</v>
      </c>
      <c r="AF39">
        <f t="shared" si="24"/>
        <v>0</v>
      </c>
      <c r="AG39">
        <f t="shared" si="24"/>
        <v>-3.1426360737534771</v>
      </c>
      <c r="AH39">
        <f t="shared" si="5"/>
        <v>-64753.512397663886</v>
      </c>
      <c r="AI39">
        <f t="shared" si="25"/>
        <v>-64756.655033737639</v>
      </c>
      <c r="AJ39">
        <f t="shared" si="7"/>
        <v>2391.9684758369222</v>
      </c>
      <c r="AK39">
        <f t="shared" si="22"/>
        <v>772.85507949150508</v>
      </c>
      <c r="AL39">
        <f t="shared" si="26"/>
        <v>-61591.831478409207</v>
      </c>
      <c r="AN39">
        <f t="shared" si="27"/>
        <v>0</v>
      </c>
      <c r="AO39">
        <f t="shared" si="27"/>
        <v>0</v>
      </c>
      <c r="AP39">
        <f t="shared" si="27"/>
        <v>-0.13593760593664447</v>
      </c>
      <c r="AQ39">
        <f t="shared" si="27"/>
        <v>-2800.9725735802012</v>
      </c>
      <c r="AR39">
        <f t="shared" si="27"/>
        <v>-2801.1085111861375</v>
      </c>
      <c r="AS39">
        <f t="shared" si="27"/>
        <v>103.46679044285118</v>
      </c>
      <c r="AT39">
        <f t="shared" si="27"/>
        <v>33.430555360668734</v>
      </c>
      <c r="AU39">
        <f t="shared" si="23"/>
        <v>-2664.2111653826178</v>
      </c>
      <c r="AW39">
        <v>36</v>
      </c>
      <c r="AX39">
        <f>IF(Z39&gt;0, (R39*SUMPRODUCT(K39:$K$98, X39:$X$98)-K39*$AZ$3)/Z39, 0)</f>
        <v>34401.129223466742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0.12591097000000001</v>
      </c>
      <c r="Q40" s="4">
        <f t="shared" si="21"/>
        <v>12.5</v>
      </c>
      <c r="R40">
        <f t="shared" si="0"/>
        <v>2000000</v>
      </c>
      <c r="S40">
        <f t="shared" si="1"/>
        <v>30145.591483783392</v>
      </c>
      <c r="U40">
        <f t="shared" si="13"/>
        <v>0.12591097000000001</v>
      </c>
      <c r="V40">
        <f t="shared" si="14"/>
        <v>0.01</v>
      </c>
      <c r="W40">
        <f t="shared" si="15"/>
        <v>0.25141088590027816</v>
      </c>
      <c r="X40">
        <f t="shared" si="16"/>
        <v>3.1655388512263349E-2</v>
      </c>
      <c r="Y40">
        <f t="shared" si="17"/>
        <v>2.5141088590027818E-3</v>
      </c>
      <c r="Z40">
        <f t="shared" si="18"/>
        <v>0.21724138852901204</v>
      </c>
      <c r="AB40">
        <f t="shared" si="19"/>
        <v>8648.8183740417207</v>
      </c>
      <c r="AC40">
        <f t="shared" si="2"/>
        <v>6548.8701519654642</v>
      </c>
      <c r="AE40">
        <f t="shared" si="3"/>
        <v>0</v>
      </c>
      <c r="AF40">
        <f t="shared" si="24"/>
        <v>0</v>
      </c>
      <c r="AG40">
        <f t="shared" si="24"/>
        <v>-2.7155173566126503</v>
      </c>
      <c r="AH40">
        <f t="shared" si="5"/>
        <v>-63310.777024526702</v>
      </c>
      <c r="AI40">
        <f t="shared" si="25"/>
        <v>-63313.492541883315</v>
      </c>
      <c r="AJ40">
        <f t="shared" si="7"/>
        <v>2099.9482220762566</v>
      </c>
      <c r="AK40">
        <f t="shared" si="22"/>
        <v>605.41728618292052</v>
      </c>
      <c r="AL40">
        <f t="shared" si="26"/>
        <v>-60608.127033624136</v>
      </c>
      <c r="AN40">
        <f t="shared" si="27"/>
        <v>0</v>
      </c>
      <c r="AO40">
        <f t="shared" si="27"/>
        <v>0</v>
      </c>
      <c r="AP40">
        <f t="shared" si="27"/>
        <v>-0.10487695897706904</v>
      </c>
      <c r="AQ40">
        <f t="shared" si="27"/>
        <v>-2445.1479747086664</v>
      </c>
      <c r="AR40">
        <f t="shared" si="27"/>
        <v>-2445.2528516676434</v>
      </c>
      <c r="AS40">
        <f t="shared" si="27"/>
        <v>81.102845100347409</v>
      </c>
      <c r="AT40">
        <f t="shared" si="27"/>
        <v>23.382035740776026</v>
      </c>
      <c r="AU40">
        <f t="shared" si="23"/>
        <v>-2340.7679708265196</v>
      </c>
      <c r="AW40">
        <v>37</v>
      </c>
      <c r="AX40">
        <f>IF(Z40&gt;0, (R40*SUMPRODUCT(K40:$K$98, X40:$X$98)-K40*$AZ$3)/Z40, 0)</f>
        <v>30145.591483783392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0.140869152</v>
      </c>
      <c r="Q41" s="4">
        <f t="shared" si="21"/>
        <v>12.5</v>
      </c>
      <c r="R41">
        <f t="shared" si="0"/>
        <v>2000000</v>
      </c>
      <c r="S41">
        <f t="shared" si="1"/>
        <v>25639.56193639597</v>
      </c>
      <c r="U41">
        <f t="shared" si="13"/>
        <v>0.140869152</v>
      </c>
      <c r="V41">
        <f t="shared" si="14"/>
        <v>0.01</v>
      </c>
      <c r="W41">
        <f t="shared" si="15"/>
        <v>0.21724138852901204</v>
      </c>
      <c r="X41">
        <f t="shared" si="16"/>
        <v>3.0602610181384451E-2</v>
      </c>
      <c r="Y41">
        <f t="shared" si="17"/>
        <v>2.1724138852901205E-3</v>
      </c>
      <c r="Z41">
        <f t="shared" si="18"/>
        <v>0.18446636446233747</v>
      </c>
      <c r="AB41">
        <f t="shared" si="19"/>
        <v>6548.8701519654642</v>
      </c>
      <c r="AC41">
        <f t="shared" si="2"/>
        <v>4729.6367768138944</v>
      </c>
      <c r="AE41">
        <f t="shared" si="3"/>
        <v>0</v>
      </c>
      <c r="AF41">
        <f t="shared" si="24"/>
        <v>0</v>
      </c>
      <c r="AG41">
        <f t="shared" si="24"/>
        <v>-2.3058295557792183</v>
      </c>
      <c r="AH41">
        <f t="shared" si="5"/>
        <v>-61205.220362768901</v>
      </c>
      <c r="AI41">
        <f t="shared" si="25"/>
        <v>-61207.52619232468</v>
      </c>
      <c r="AJ41">
        <f t="shared" si="7"/>
        <v>1819.2333751515698</v>
      </c>
      <c r="AK41">
        <f t="shared" si="22"/>
        <v>458.42091063758255</v>
      </c>
      <c r="AL41">
        <f t="shared" si="26"/>
        <v>-58929.871906535525</v>
      </c>
      <c r="AN41">
        <f t="shared" si="27"/>
        <v>0</v>
      </c>
      <c r="AO41">
        <f t="shared" si="27"/>
        <v>0</v>
      </c>
      <c r="AP41">
        <f t="shared" si="27"/>
        <v>-7.9512733135589153E-2</v>
      </c>
      <c r="AQ41">
        <f t="shared" si="27"/>
        <v>-2110.5611822055002</v>
      </c>
      <c r="AR41">
        <f t="shared" si="27"/>
        <v>-2110.640694938636</v>
      </c>
      <c r="AS41">
        <f t="shared" si="27"/>
        <v>62.733265564765915</v>
      </c>
      <c r="AT41">
        <f t="shared" si="27"/>
        <v>15.807889806921166</v>
      </c>
      <c r="AU41">
        <f t="shared" si="23"/>
        <v>-2032.0995395669488</v>
      </c>
      <c r="AW41">
        <v>38</v>
      </c>
      <c r="AX41">
        <f>IF(Z41&gt;0, (R41*SUMPRODUCT(K41:$K$98, X41:$X$98)-K41*$AZ$3)/Z41, 0)</f>
        <v>25639.56193639597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0.15811491799999999</v>
      </c>
      <c r="Q42" s="4">
        <f t="shared" si="21"/>
        <v>12.5</v>
      </c>
      <c r="R42">
        <f t="shared" si="0"/>
        <v>2000000</v>
      </c>
      <c r="S42">
        <f t="shared" si="1"/>
        <v>20709.209286634916</v>
      </c>
      <c r="U42">
        <f t="shared" si="13"/>
        <v>0.15811491799999999</v>
      </c>
      <c r="V42">
        <f t="shared" si="14"/>
        <v>0.01</v>
      </c>
      <c r="W42">
        <f t="shared" si="15"/>
        <v>0.18446636446233747</v>
      </c>
      <c r="X42">
        <f t="shared" si="16"/>
        <v>2.9166884090720602E-2</v>
      </c>
      <c r="Y42">
        <f t="shared" si="17"/>
        <v>1.8446636446233747E-3</v>
      </c>
      <c r="Z42">
        <f t="shared" si="18"/>
        <v>0.15345481672699349</v>
      </c>
      <c r="AB42">
        <f t="shared" si="19"/>
        <v>4729.6367768138944</v>
      </c>
      <c r="AC42">
        <f t="shared" si="2"/>
        <v>3177.9279156415128</v>
      </c>
      <c r="AE42">
        <f t="shared" si="3"/>
        <v>0</v>
      </c>
      <c r="AF42">
        <f t="shared" si="24"/>
        <v>0</v>
      </c>
      <c r="AG42">
        <f t="shared" si="24"/>
        <v>-1.9181852090874185</v>
      </c>
      <c r="AH42">
        <f t="shared" si="5"/>
        <v>-58333.768181441206</v>
      </c>
      <c r="AI42">
        <f t="shared" si="25"/>
        <v>-58335.68636665029</v>
      </c>
      <c r="AJ42">
        <f t="shared" si="7"/>
        <v>1551.7088611723816</v>
      </c>
      <c r="AK42">
        <f t="shared" si="22"/>
        <v>331.07457437697263</v>
      </c>
      <c r="AL42">
        <f t="shared" si="26"/>
        <v>-56452.902931100936</v>
      </c>
      <c r="AN42">
        <f t="shared" si="27"/>
        <v>0</v>
      </c>
      <c r="AO42">
        <f t="shared" si="27"/>
        <v>0</v>
      </c>
      <c r="AP42">
        <f t="shared" si="27"/>
        <v>-5.9058443325485439E-2</v>
      </c>
      <c r="AQ42">
        <f t="shared" si="27"/>
        <v>-1796.0213256699374</v>
      </c>
      <c r="AR42">
        <f t="shared" si="27"/>
        <v>-1796.0803841132627</v>
      </c>
      <c r="AS42">
        <f t="shared" si="27"/>
        <v>47.775110245376844</v>
      </c>
      <c r="AT42">
        <f t="shared" si="27"/>
        <v>10.193358229810313</v>
      </c>
      <c r="AU42">
        <f t="shared" si="23"/>
        <v>-1738.1119156380755</v>
      </c>
      <c r="AW42">
        <v>39</v>
      </c>
      <c r="AX42">
        <f>IF(Z42&gt;0, (R42*SUMPRODUCT(K42:$K$98, X42:$X$98)-K42*$AZ$3)/Z42, 0)</f>
        <v>20709.209286634916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0.17865895700000001</v>
      </c>
      <c r="Q43" s="4">
        <f t="shared" si="21"/>
        <v>12.5</v>
      </c>
      <c r="R43">
        <f t="shared" si="0"/>
        <v>2000000</v>
      </c>
      <c r="S43">
        <f t="shared" si="1"/>
        <v>15106.976404934328</v>
      </c>
      <c r="U43">
        <f t="shared" si="13"/>
        <v>0.17865895700000001</v>
      </c>
      <c r="V43">
        <f t="shared" si="14"/>
        <v>0.01</v>
      </c>
      <c r="W43">
        <f t="shared" si="15"/>
        <v>0.15345481672699349</v>
      </c>
      <c r="X43">
        <f t="shared" si="16"/>
        <v>2.7416077503070811E-2</v>
      </c>
      <c r="Y43">
        <f t="shared" si="17"/>
        <v>1.5345481672699348E-3</v>
      </c>
      <c r="Z43">
        <f t="shared" si="18"/>
        <v>0.12450419105665274</v>
      </c>
      <c r="AB43">
        <f t="shared" si="19"/>
        <v>3177.9279156415128</v>
      </c>
      <c r="AC43">
        <f t="shared" si="2"/>
        <v>1880.8818766082886</v>
      </c>
      <c r="AE43">
        <f t="shared" si="3"/>
        <v>0</v>
      </c>
      <c r="AF43">
        <f t="shared" si="24"/>
        <v>0</v>
      </c>
      <c r="AG43">
        <f t="shared" si="24"/>
        <v>-1.5563023882081592</v>
      </c>
      <c r="AH43">
        <f t="shared" si="5"/>
        <v>-54832.15500614162</v>
      </c>
      <c r="AI43">
        <f t="shared" si="25"/>
        <v>-54833.711308529826</v>
      </c>
      <c r="AJ43">
        <f t="shared" si="7"/>
        <v>1297.0460390332241</v>
      </c>
      <c r="AK43">
        <f t="shared" si="22"/>
        <v>222.4549540949059</v>
      </c>
      <c r="AL43">
        <f t="shared" si="26"/>
        <v>-53314.210315401695</v>
      </c>
      <c r="AN43">
        <f t="shared" si="27"/>
        <v>0</v>
      </c>
      <c r="AO43">
        <f t="shared" si="27"/>
        <v>0</v>
      </c>
      <c r="AP43">
        <f t="shared" si="27"/>
        <v>-4.2782624112192628E-2</v>
      </c>
      <c r="AQ43">
        <f t="shared" si="27"/>
        <v>-1507.3314123678342</v>
      </c>
      <c r="AR43">
        <f t="shared" si="27"/>
        <v>-1507.3741949919465</v>
      </c>
      <c r="AS43">
        <f t="shared" si="27"/>
        <v>35.65568848612773</v>
      </c>
      <c r="AT43">
        <f t="shared" si="27"/>
        <v>6.1152683148517255</v>
      </c>
      <c r="AU43">
        <f t="shared" si="23"/>
        <v>-1465.603238190967</v>
      </c>
      <c r="AW43">
        <v>40</v>
      </c>
      <c r="AX43">
        <f>IF(Z43&gt;0, (R43*SUMPRODUCT(K43:$K$98, X43:$X$98)-K43*$AZ$3)/Z43, 0)</f>
        <v>15106.976404934328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0.202352371</v>
      </c>
      <c r="Q44" s="4">
        <f t="shared" si="21"/>
        <v>12.5</v>
      </c>
      <c r="R44">
        <f t="shared" si="0"/>
        <v>2000000</v>
      </c>
      <c r="S44">
        <f t="shared" si="1"/>
        <v>8352.2206104675624</v>
      </c>
      <c r="U44">
        <f t="shared" si="13"/>
        <v>0.202352371</v>
      </c>
      <c r="V44">
        <f t="shared" si="14"/>
        <v>0.01</v>
      </c>
      <c r="W44">
        <f t="shared" si="15"/>
        <v>0.12450419105665274</v>
      </c>
      <c r="X44">
        <f t="shared" si="16"/>
        <v>2.5193718259750676E-2</v>
      </c>
      <c r="Y44">
        <f t="shared" si="17"/>
        <v>1.2450419105665275E-3</v>
      </c>
      <c r="Z44">
        <f t="shared" si="18"/>
        <v>9.8065430886335528E-2</v>
      </c>
      <c r="AB44">
        <f t="shared" si="19"/>
        <v>1880.8818766082886</v>
      </c>
      <c r="AC44">
        <f t="shared" si="2"/>
        <v>819.06411302323386</v>
      </c>
      <c r="AE44">
        <f t="shared" si="3"/>
        <v>0</v>
      </c>
      <c r="AF44">
        <f t="shared" si="24"/>
        <v>0</v>
      </c>
      <c r="AG44">
        <f t="shared" si="24"/>
        <v>-1.2258178860791942</v>
      </c>
      <c r="AH44">
        <f t="shared" si="5"/>
        <v>-50387.436519501352</v>
      </c>
      <c r="AI44">
        <f t="shared" si="25"/>
        <v>-50388.662337387432</v>
      </c>
      <c r="AJ44">
        <f t="shared" si="7"/>
        <v>1061.8177635850548</v>
      </c>
      <c r="AK44">
        <f t="shared" si="22"/>
        <v>131.66173136258021</v>
      </c>
      <c r="AL44">
        <f t="shared" si="26"/>
        <v>-49195.182842439797</v>
      </c>
      <c r="AN44">
        <f t="shared" si="27"/>
        <v>0</v>
      </c>
      <c r="AO44">
        <f t="shared" si="27"/>
        <v>0</v>
      </c>
      <c r="AP44">
        <f t="shared" si="27"/>
        <v>-3.0087171825327455E-2</v>
      </c>
      <c r="AQ44">
        <f t="shared" si="27"/>
        <v>-1236.737918100564</v>
      </c>
      <c r="AR44">
        <f t="shared" si="27"/>
        <v>-1236.7680052723892</v>
      </c>
      <c r="AS44">
        <f t="shared" si="27"/>
        <v>26.061859484162007</v>
      </c>
      <c r="AT44">
        <f t="shared" si="27"/>
        <v>3.2315804650203428</v>
      </c>
      <c r="AU44">
        <f t="shared" si="23"/>
        <v>-1207.4745653232069</v>
      </c>
      <c r="AW44">
        <v>41</v>
      </c>
      <c r="AX44">
        <f>IF(Z44&gt;0, (R44*SUMPRODUCT(K44:$K$98, X44:$X$98)-K44*$AZ$3)/Z44, 0)</f>
        <v>8352.2206104675624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0.22956153600000001</v>
      </c>
      <c r="Q45" s="4">
        <f t="shared" si="21"/>
        <v>12.5</v>
      </c>
      <c r="R45">
        <f t="shared" si="0"/>
        <v>2000000</v>
      </c>
      <c r="S45">
        <f t="shared" si="1"/>
        <v>-266.76993970588836</v>
      </c>
      <c r="U45">
        <f t="shared" si="13"/>
        <v>0.22956153600000001</v>
      </c>
      <c r="V45">
        <f t="shared" si="14"/>
        <v>0.01</v>
      </c>
      <c r="W45">
        <f t="shared" si="15"/>
        <v>9.8065430886335528E-2</v>
      </c>
      <c r="X45">
        <f t="shared" si="16"/>
        <v>2.2512050942769025E-2</v>
      </c>
      <c r="Y45">
        <f t="shared" si="17"/>
        <v>9.8065430886335532E-4</v>
      </c>
      <c r="Z45">
        <f t="shared" si="18"/>
        <v>7.4572725634703158E-2</v>
      </c>
      <c r="AB45">
        <f t="shared" si="19"/>
        <v>819.06411302323386</v>
      </c>
      <c r="AC45">
        <f t="shared" si="2"/>
        <v>-19.893761521273518</v>
      </c>
      <c r="AE45">
        <f t="shared" si="3"/>
        <v>0</v>
      </c>
      <c r="AF45">
        <f t="shared" si="24"/>
        <v>0</v>
      </c>
      <c r="AG45">
        <f t="shared" si="24"/>
        <v>-0.93215907043378943</v>
      </c>
      <c r="AH45">
        <f t="shared" si="5"/>
        <v>-45024.101885538046</v>
      </c>
      <c r="AI45">
        <f t="shared" si="25"/>
        <v>-45025.034044608481</v>
      </c>
      <c r="AJ45">
        <f t="shared" si="7"/>
        <v>838.95787454450738</v>
      </c>
      <c r="AK45">
        <f t="shared" si="22"/>
        <v>57.334487911626375</v>
      </c>
      <c r="AL45">
        <f t="shared" si="26"/>
        <v>-44128.741682152344</v>
      </c>
      <c r="AN45">
        <f t="shared" si="27"/>
        <v>0</v>
      </c>
      <c r="AO45">
        <f t="shared" si="27"/>
        <v>0</v>
      </c>
      <c r="AP45">
        <f t="shared" si="27"/>
        <v>-2.0428073865139361E-2</v>
      </c>
      <c r="AQ45">
        <f t="shared" si="27"/>
        <v>-986.69391115972758</v>
      </c>
      <c r="AR45">
        <f t="shared" si="27"/>
        <v>-986.71433923359268</v>
      </c>
      <c r="AS45">
        <f t="shared" si="27"/>
        <v>18.385588870534775</v>
      </c>
      <c r="AT45">
        <f t="shared" si="27"/>
        <v>1.2564734831508946</v>
      </c>
      <c r="AU45">
        <f t="shared" si="23"/>
        <v>-967.07227687990701</v>
      </c>
      <c r="AW45">
        <v>42</v>
      </c>
      <c r="AX45">
        <f>IF(Z45&gt;0, (R45*SUMPRODUCT(K45:$K$98, X45:$X$98)-K45*$AZ$3)/Z45, 0)</f>
        <v>-266.76993970588836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0.26099212799999999</v>
      </c>
      <c r="Q46" s="4">
        <f t="shared" si="21"/>
        <v>12.5</v>
      </c>
      <c r="R46">
        <f t="shared" si="0"/>
        <v>2000000</v>
      </c>
      <c r="S46">
        <f t="shared" si="1"/>
        <v>-11982.666342041341</v>
      </c>
      <c r="U46">
        <f t="shared" si="13"/>
        <v>0.26099212799999999</v>
      </c>
      <c r="V46">
        <f t="shared" si="14"/>
        <v>0.01</v>
      </c>
      <c r="W46">
        <f t="shared" si="15"/>
        <v>7.4572725634703158E-2</v>
      </c>
      <c r="X46">
        <f t="shared" si="16"/>
        <v>1.9462894354161327E-2</v>
      </c>
      <c r="Y46">
        <f t="shared" si="17"/>
        <v>7.4572725634703156E-4</v>
      </c>
      <c r="Z46">
        <f t="shared" si="18"/>
        <v>5.4364104024194802E-2</v>
      </c>
      <c r="AB46">
        <f t="shared" si="19"/>
        <v>-19.893761521273518</v>
      </c>
      <c r="AC46">
        <f t="shared" si="2"/>
        <v>-651.42691950595326</v>
      </c>
      <c r="AE46">
        <f t="shared" si="3"/>
        <v>0</v>
      </c>
      <c r="AF46">
        <f t="shared" si="24"/>
        <v>0</v>
      </c>
      <c r="AG46">
        <f t="shared" si="24"/>
        <v>-0.67955130030243505</v>
      </c>
      <c r="AH46">
        <f t="shared" si="5"/>
        <v>-38925.788708322652</v>
      </c>
      <c r="AI46">
        <f t="shared" si="25"/>
        <v>-38926.468259622954</v>
      </c>
      <c r="AJ46">
        <f t="shared" si="7"/>
        <v>631.53315798467975</v>
      </c>
      <c r="AK46">
        <f t="shared" si="22"/>
        <v>-1.3925633064891465</v>
      </c>
      <c r="AL46">
        <f t="shared" si="26"/>
        <v>-38296.327664944758</v>
      </c>
      <c r="AN46">
        <f t="shared" si="27"/>
        <v>0</v>
      </c>
      <c r="AO46">
        <f t="shared" si="27"/>
        <v>0</v>
      </c>
      <c r="AP46">
        <f t="shared" si="27"/>
        <v>-1.3296630944182198E-2</v>
      </c>
      <c r="AQ46">
        <f t="shared" si="27"/>
        <v>-761.6523527148438</v>
      </c>
      <c r="AR46">
        <f t="shared" si="27"/>
        <v>-761.66564934578787</v>
      </c>
      <c r="AS46">
        <f t="shared" si="27"/>
        <v>12.357070506669601</v>
      </c>
      <c r="AT46">
        <f t="shared" si="27"/>
        <v>-2.7247980166553311E-2</v>
      </c>
      <c r="AU46">
        <f t="shared" si="23"/>
        <v>-749.33582681928476</v>
      </c>
      <c r="AW46">
        <v>43</v>
      </c>
      <c r="AX46">
        <f>IF(Z46&gt;0, (R46*SUMPRODUCT(K46:$K$98, X46:$X$98)-K46*$AZ$3)/Z46, 0)</f>
        <v>-11982.666342041341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0.29613519399999999</v>
      </c>
      <c r="Q47" s="4">
        <f t="shared" si="21"/>
        <v>12.5</v>
      </c>
      <c r="R47">
        <f t="shared" si="0"/>
        <v>2000000</v>
      </c>
      <c r="S47">
        <f t="shared" si="1"/>
        <v>-29054.415900833457</v>
      </c>
      <c r="U47">
        <f t="shared" si="13"/>
        <v>0.29613519399999999</v>
      </c>
      <c r="V47">
        <f t="shared" si="14"/>
        <v>0.01</v>
      </c>
      <c r="W47">
        <f t="shared" si="15"/>
        <v>5.4364104024194802E-2</v>
      </c>
      <c r="X47">
        <f t="shared" si="16"/>
        <v>1.6099124491841109E-2</v>
      </c>
      <c r="Y47">
        <f t="shared" si="17"/>
        <v>5.4364104024194799E-4</v>
      </c>
      <c r="Z47">
        <f t="shared" si="18"/>
        <v>3.7721338492111747E-2</v>
      </c>
      <c r="AB47">
        <f t="shared" si="19"/>
        <v>-651.42691950595326</v>
      </c>
      <c r="AC47">
        <f t="shared" si="2"/>
        <v>-1095.9714568859326</v>
      </c>
      <c r="AE47">
        <f t="shared" si="3"/>
        <v>0</v>
      </c>
      <c r="AF47">
        <f t="shared" si="24"/>
        <v>0</v>
      </c>
      <c r="AG47">
        <f t="shared" si="24"/>
        <v>-0.47151673115139686</v>
      </c>
      <c r="AH47">
        <f t="shared" si="5"/>
        <v>-32198.248983682217</v>
      </c>
      <c r="AI47">
        <f t="shared" si="25"/>
        <v>-32198.720500413368</v>
      </c>
      <c r="AJ47">
        <f t="shared" si="7"/>
        <v>444.54453737997937</v>
      </c>
      <c r="AK47">
        <f t="shared" si="22"/>
        <v>-45.599884365416735</v>
      </c>
      <c r="AL47">
        <f t="shared" si="26"/>
        <v>-31799.775847398807</v>
      </c>
      <c r="AN47">
        <f t="shared" si="27"/>
        <v>0</v>
      </c>
      <c r="AO47">
        <f t="shared" si="27"/>
        <v>0</v>
      </c>
      <c r="AP47">
        <f t="shared" si="27"/>
        <v>-8.2375573665523019E-3</v>
      </c>
      <c r="AQ47">
        <f t="shared" si="27"/>
        <v>-562.51434060025679</v>
      </c>
      <c r="AR47">
        <f t="shared" si="27"/>
        <v>-562.52257815762334</v>
      </c>
      <c r="AS47">
        <f t="shared" si="27"/>
        <v>7.7663439846829823</v>
      </c>
      <c r="AT47">
        <f t="shared" si="27"/>
        <v>-0.79664546038698703</v>
      </c>
      <c r="AU47">
        <f t="shared" si="23"/>
        <v>-555.55287963332739</v>
      </c>
      <c r="AW47">
        <v>44</v>
      </c>
      <c r="AX47">
        <f>IF(Z47&gt;0, (R47*SUMPRODUCT(K47:$K$98, X47:$X$98)-K47*$AZ$3)/Z47, 0)</f>
        <v>-29054.415900833457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0.33524791700000001</v>
      </c>
      <c r="Q48" s="4">
        <f t="shared" si="21"/>
        <v>12.5</v>
      </c>
      <c r="R48">
        <f t="shared" si="0"/>
        <v>2000000</v>
      </c>
      <c r="S48">
        <f t="shared" si="1"/>
        <v>-55686.568199929876</v>
      </c>
      <c r="U48">
        <f t="shared" si="13"/>
        <v>0.33524791700000001</v>
      </c>
      <c r="V48">
        <f t="shared" si="14"/>
        <v>0.01</v>
      </c>
      <c r="W48">
        <f t="shared" si="15"/>
        <v>3.7721338492111747E-2</v>
      </c>
      <c r="X48">
        <f t="shared" si="16"/>
        <v>1.2646000155932384E-2</v>
      </c>
      <c r="Y48">
        <f t="shared" si="17"/>
        <v>3.7721338492111749E-4</v>
      </c>
      <c r="Z48">
        <f t="shared" si="18"/>
        <v>2.4698124951258248E-2</v>
      </c>
      <c r="AB48">
        <f t="shared" si="19"/>
        <v>-1095.9714568859326</v>
      </c>
      <c r="AC48">
        <f t="shared" si="2"/>
        <v>-1375.3538195086321</v>
      </c>
      <c r="AE48">
        <f t="shared" si="3"/>
        <v>0</v>
      </c>
      <c r="AF48">
        <f t="shared" si="24"/>
        <v>0</v>
      </c>
      <c r="AG48">
        <f t="shared" si="24"/>
        <v>-0.30872656189072811</v>
      </c>
      <c r="AH48">
        <f t="shared" si="5"/>
        <v>-25292.000311864769</v>
      </c>
      <c r="AI48">
        <f t="shared" si="25"/>
        <v>-25292.309038426662</v>
      </c>
      <c r="AJ48">
        <f t="shared" si="7"/>
        <v>279.38236262269947</v>
      </c>
      <c r="AK48">
        <f t="shared" si="22"/>
        <v>-76.718001982015295</v>
      </c>
      <c r="AL48">
        <f t="shared" si="26"/>
        <v>-25089.644677785978</v>
      </c>
      <c r="AN48">
        <f t="shared" si="27"/>
        <v>0</v>
      </c>
      <c r="AO48">
        <f t="shared" si="27"/>
        <v>0</v>
      </c>
      <c r="AP48">
        <f t="shared" si="27"/>
        <v>-4.8156766469483157E-3</v>
      </c>
      <c r="AQ48">
        <f t="shared" si="27"/>
        <v>-394.51770690066633</v>
      </c>
      <c r="AR48">
        <f t="shared" si="27"/>
        <v>-394.52252257731328</v>
      </c>
      <c r="AS48">
        <f t="shared" si="27"/>
        <v>4.3579506441288371</v>
      </c>
      <c r="AT48">
        <f t="shared" si="27"/>
        <v>-1.1966870886739247</v>
      </c>
      <c r="AU48">
        <f t="shared" si="23"/>
        <v>-391.36125902185842</v>
      </c>
      <c r="AW48">
        <v>45</v>
      </c>
      <c r="AX48">
        <f>IF(Z48&gt;0, (R48*SUMPRODUCT(K48:$K$98, X48:$X$98)-K48*$AZ$3)/Z48, 0)</f>
        <v>-55686.568199929876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0.37793865599999998</v>
      </c>
      <c r="Q49" s="4">
        <f t="shared" si="21"/>
        <v>12.5</v>
      </c>
      <c r="R49">
        <f t="shared" si="0"/>
        <v>2000000</v>
      </c>
      <c r="S49">
        <f t="shared" si="1"/>
        <v>-100357.11088944833</v>
      </c>
      <c r="U49">
        <f t="shared" si="13"/>
        <v>0.37793865599999998</v>
      </c>
      <c r="V49">
        <f t="shared" si="14"/>
        <v>0.01</v>
      </c>
      <c r="W49">
        <f t="shared" si="15"/>
        <v>2.4698124951258248E-2</v>
      </c>
      <c r="X49">
        <f t="shared" si="16"/>
        <v>9.3343761497986077E-3</v>
      </c>
      <c r="Y49">
        <f t="shared" si="17"/>
        <v>2.4698124951258248E-4</v>
      </c>
      <c r="Z49">
        <f t="shared" si="18"/>
        <v>1.5116767551947057E-2</v>
      </c>
      <c r="AB49">
        <f t="shared" si="19"/>
        <v>-1375.3538195086321</v>
      </c>
      <c r="AC49">
        <f t="shared" si="2"/>
        <v>-1517.0751175007651</v>
      </c>
      <c r="AE49">
        <f t="shared" si="3"/>
        <v>0</v>
      </c>
      <c r="AF49">
        <f t="shared" si="24"/>
        <v>0</v>
      </c>
      <c r="AG49">
        <f t="shared" si="24"/>
        <v>-0.18895959439933821</v>
      </c>
      <c r="AH49">
        <f t="shared" si="5"/>
        <v>-18668.752299597214</v>
      </c>
      <c r="AI49">
        <f t="shared" si="25"/>
        <v>-18668.941259191612</v>
      </c>
      <c r="AJ49">
        <f t="shared" si="7"/>
        <v>141.72129799213303</v>
      </c>
      <c r="AK49">
        <f t="shared" si="22"/>
        <v>-96.274767365604262</v>
      </c>
      <c r="AL49">
        <f t="shared" si="26"/>
        <v>-18623.494728565085</v>
      </c>
      <c r="AN49">
        <f t="shared" si="27"/>
        <v>0</v>
      </c>
      <c r="AO49">
        <f t="shared" si="27"/>
        <v>0</v>
      </c>
      <c r="AP49">
        <f t="shared" si="27"/>
        <v>-2.6316870721433921E-3</v>
      </c>
      <c r="AQ49">
        <f t="shared" si="27"/>
        <v>-260.00433709689037</v>
      </c>
      <c r="AR49">
        <f t="shared" si="27"/>
        <v>-260.00696878396252</v>
      </c>
      <c r="AS49">
        <f t="shared" si="27"/>
        <v>1.9737876182411196</v>
      </c>
      <c r="AT49">
        <f t="shared" si="27"/>
        <v>-1.3408425301454852</v>
      </c>
      <c r="AU49">
        <f t="shared" si="23"/>
        <v>-259.37402369586692</v>
      </c>
      <c r="AW49">
        <v>46</v>
      </c>
      <c r="AX49">
        <f>IF(Z49&gt;0, (R49*SUMPRODUCT(K49:$K$98, X49:$X$98)-K49*$AZ$3)/Z49, 0)</f>
        <v>-100357.11088944833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0.42486345599999997</v>
      </c>
      <c r="Q50" s="4">
        <f t="shared" si="21"/>
        <v>12.5</v>
      </c>
      <c r="R50">
        <f t="shared" si="0"/>
        <v>2000000</v>
      </c>
      <c r="S50">
        <f t="shared" si="1"/>
        <v>-181594.46520593585</v>
      </c>
      <c r="U50">
        <f t="shared" si="13"/>
        <v>0.42486345599999997</v>
      </c>
      <c r="V50">
        <f t="shared" si="14"/>
        <v>0.01</v>
      </c>
      <c r="W50">
        <f t="shared" si="15"/>
        <v>1.5116767551947057E-2</v>
      </c>
      <c r="X50">
        <f t="shared" si="16"/>
        <v>6.4225621056688857E-3</v>
      </c>
      <c r="Y50">
        <f t="shared" si="17"/>
        <v>1.5116767551947059E-4</v>
      </c>
      <c r="Z50">
        <f t="shared" si="18"/>
        <v>8.5430377707586998E-3</v>
      </c>
      <c r="AB50">
        <f t="shared" si="19"/>
        <v>-1517.0751175007651</v>
      </c>
      <c r="AC50">
        <f t="shared" si="2"/>
        <v>-1551.3683752150364</v>
      </c>
      <c r="AE50">
        <f t="shared" si="3"/>
        <v>0</v>
      </c>
      <c r="AF50">
        <f t="shared" si="24"/>
        <v>0</v>
      </c>
      <c r="AG50">
        <f t="shared" si="24"/>
        <v>-0.10678797213448375</v>
      </c>
      <c r="AH50">
        <f t="shared" si="5"/>
        <v>-12845.124211337772</v>
      </c>
      <c r="AI50">
        <f t="shared" si="25"/>
        <v>-12845.230999309906</v>
      </c>
      <c r="AJ50">
        <f t="shared" si="7"/>
        <v>34.293257714271249</v>
      </c>
      <c r="AK50">
        <f t="shared" si="22"/>
        <v>-106.19525822505356</v>
      </c>
      <c r="AL50">
        <f t="shared" si="26"/>
        <v>-12917.132999820689</v>
      </c>
      <c r="AN50">
        <f t="shared" si="27"/>
        <v>0</v>
      </c>
      <c r="AO50">
        <f t="shared" si="27"/>
        <v>0</v>
      </c>
      <c r="AP50">
        <f t="shared" si="27"/>
        <v>-1.32791297932196E-3</v>
      </c>
      <c r="AQ50">
        <f t="shared" si="27"/>
        <v>-159.72966636876612</v>
      </c>
      <c r="AR50">
        <f t="shared" si="27"/>
        <v>-159.73099428174544</v>
      </c>
      <c r="AS50">
        <f t="shared" si="27"/>
        <v>0.42643811949780941</v>
      </c>
      <c r="AT50">
        <f t="shared" si="27"/>
        <v>-1.3205425566271101</v>
      </c>
      <c r="AU50">
        <f t="shared" si="23"/>
        <v>-160.62509871887474</v>
      </c>
      <c r="AW50">
        <v>47</v>
      </c>
      <c r="AX50">
        <f>IF(Z50&gt;0, (R50*SUMPRODUCT(K50:$K$98, X50:$X$98)-K50*$AZ$3)/Z50, 0)</f>
        <v>-181594.46520593585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0.47765295400000002</v>
      </c>
      <c r="Q51" s="4">
        <f t="shared" si="21"/>
        <v>12.5</v>
      </c>
      <c r="R51">
        <f t="shared" si="0"/>
        <v>2000000</v>
      </c>
      <c r="S51">
        <f t="shared" si="1"/>
        <v>-344886.96252735087</v>
      </c>
      <c r="U51">
        <f t="shared" si="13"/>
        <v>0.47765295400000002</v>
      </c>
      <c r="V51">
        <f t="shared" si="14"/>
        <v>0.01</v>
      </c>
      <c r="W51">
        <f t="shared" si="15"/>
        <v>8.5430377707586998E-3</v>
      </c>
      <c r="X51">
        <f t="shared" si="16"/>
        <v>4.0806072273364682E-3</v>
      </c>
      <c r="Y51">
        <f t="shared" si="17"/>
        <v>8.5430377707586996E-5</v>
      </c>
      <c r="Z51">
        <f t="shared" si="18"/>
        <v>4.3770001657146449E-3</v>
      </c>
      <c r="AB51">
        <f t="shared" si="19"/>
        <v>-1551.3683752150364</v>
      </c>
      <c r="AC51">
        <f t="shared" si="2"/>
        <v>-1509.5702921350353</v>
      </c>
      <c r="AE51">
        <f t="shared" si="3"/>
        <v>0</v>
      </c>
      <c r="AF51">
        <f t="shared" si="24"/>
        <v>0</v>
      </c>
      <c r="AG51">
        <f t="shared" si="24"/>
        <v>-5.4712502071433064E-2</v>
      </c>
      <c r="AH51">
        <f t="shared" si="5"/>
        <v>-8161.214454672936</v>
      </c>
      <c r="AI51">
        <f t="shared" si="25"/>
        <v>-8161.2691671750072</v>
      </c>
      <c r="AJ51">
        <f t="shared" si="7"/>
        <v>-41.798083080001106</v>
      </c>
      <c r="AK51">
        <f t="shared" si="22"/>
        <v>-108.59578626505255</v>
      </c>
      <c r="AL51">
        <f t="shared" si="26"/>
        <v>-8311.6630365200599</v>
      </c>
      <c r="AN51">
        <f t="shared" si="27"/>
        <v>0</v>
      </c>
      <c r="AO51">
        <f t="shared" si="27"/>
        <v>0</v>
      </c>
      <c r="AP51">
        <f t="shared" si="27"/>
        <v>-6.0745740383987966E-4</v>
      </c>
      <c r="AQ51">
        <f t="shared" si="27"/>
        <v>-90.611651032582145</v>
      </c>
      <c r="AR51">
        <f t="shared" si="27"/>
        <v>-90.61225848998599</v>
      </c>
      <c r="AS51">
        <f t="shared" si="27"/>
        <v>-0.46407226999253237</v>
      </c>
      <c r="AT51">
        <f t="shared" si="27"/>
        <v>-1.2057082365999612</v>
      </c>
      <c r="AU51">
        <f t="shared" si="23"/>
        <v>-92.282038996578464</v>
      </c>
      <c r="AW51">
        <v>48</v>
      </c>
      <c r="AX51">
        <f>IF(Z51&gt;0, (R51*SUMPRODUCT(K51:$K$98, X51:$X$98)-K51*$AZ$3)/Z51, 0)</f>
        <v>-344886.96252735087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0.53697763200000004</v>
      </c>
      <c r="Q52" s="4">
        <f t="shared" si="21"/>
        <v>12.5</v>
      </c>
      <c r="R52">
        <f t="shared" si="0"/>
        <v>2000000</v>
      </c>
      <c r="S52">
        <f t="shared" si="1"/>
        <v>-716254.73215998628</v>
      </c>
      <c r="U52">
        <f t="shared" si="13"/>
        <v>0.53697763200000004</v>
      </c>
      <c r="V52">
        <f t="shared" si="14"/>
        <v>0.01</v>
      </c>
      <c r="W52">
        <f t="shared" si="15"/>
        <v>4.3770001657146449E-3</v>
      </c>
      <c r="X52">
        <f t="shared" si="16"/>
        <v>2.3503511842490579E-3</v>
      </c>
      <c r="Y52">
        <f t="shared" si="17"/>
        <v>4.3770001657146448E-5</v>
      </c>
      <c r="Z52">
        <f t="shared" si="18"/>
        <v>1.9828789798084405E-3</v>
      </c>
      <c r="AB52">
        <f t="shared" si="19"/>
        <v>-1509.5702921350353</v>
      </c>
      <c r="AC52">
        <f t="shared" si="2"/>
        <v>-1420.2464525883613</v>
      </c>
      <c r="AE52">
        <f t="shared" si="3"/>
        <v>0</v>
      </c>
      <c r="AF52">
        <f t="shared" si="24"/>
        <v>0</v>
      </c>
      <c r="AG52">
        <f t="shared" si="24"/>
        <v>-2.4785987247605508E-2</v>
      </c>
      <c r="AH52">
        <f t="shared" si="5"/>
        <v>-4700.7023684981159</v>
      </c>
      <c r="AI52">
        <f t="shared" si="25"/>
        <v>-4700.7271544853638</v>
      </c>
      <c r="AJ52">
        <f t="shared" si="7"/>
        <v>-89.32383954667398</v>
      </c>
      <c r="AK52">
        <f t="shared" si="22"/>
        <v>-105.66992044945248</v>
      </c>
      <c r="AL52">
        <f t="shared" si="26"/>
        <v>-4895.7209144814906</v>
      </c>
      <c r="AN52">
        <f t="shared" si="27"/>
        <v>0</v>
      </c>
      <c r="AO52">
        <f t="shared" si="27"/>
        <v>0</v>
      </c>
      <c r="AP52">
        <f t="shared" si="27"/>
        <v>-2.4570695673810226E-4</v>
      </c>
      <c r="AQ52">
        <f t="shared" si="27"/>
        <v>-46.598719750686612</v>
      </c>
      <c r="AR52">
        <f t="shared" si="27"/>
        <v>-46.598965457643352</v>
      </c>
      <c r="AS52">
        <f t="shared" si="27"/>
        <v>-0.8854797091568779</v>
      </c>
      <c r="AT52">
        <f t="shared" si="27"/>
        <v>-1.047520694375432</v>
      </c>
      <c r="AU52">
        <f t="shared" si="23"/>
        <v>-48.531965861175664</v>
      </c>
      <c r="AW52">
        <v>49</v>
      </c>
      <c r="AX52">
        <f>IF(Z52&gt;0, (R52*SUMPRODUCT(K52:$K$98, X52:$X$98)-K52*$AZ$3)/Z52, 0)</f>
        <v>-716254.73215998628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0.60388337299999995</v>
      </c>
      <c r="Q53" s="4">
        <f t="shared" si="21"/>
        <v>12.5</v>
      </c>
      <c r="R53">
        <f t="shared" si="0"/>
        <v>2000000</v>
      </c>
      <c r="S53">
        <f t="shared" si="1"/>
        <v>-1706047.575957302</v>
      </c>
      <c r="U53">
        <f t="shared" si="13"/>
        <v>0.60388337299999995</v>
      </c>
      <c r="V53">
        <f t="shared" si="14"/>
        <v>0.01</v>
      </c>
      <c r="W53">
        <f t="shared" si="15"/>
        <v>1.9828789798084405E-3</v>
      </c>
      <c r="X53">
        <f t="shared" si="16"/>
        <v>1.1974276465775199E-3</v>
      </c>
      <c r="Y53">
        <f t="shared" si="17"/>
        <v>1.9828789798084406E-5</v>
      </c>
      <c r="Z53">
        <f t="shared" si="18"/>
        <v>7.6562254343283626E-4</v>
      </c>
      <c r="AB53">
        <f t="shared" si="19"/>
        <v>-1420.2464525883613</v>
      </c>
      <c r="AC53">
        <f t="shared" si="2"/>
        <v>-1306.1884843218545</v>
      </c>
      <c r="AE53">
        <f t="shared" si="3"/>
        <v>0</v>
      </c>
      <c r="AF53">
        <f t="shared" si="24"/>
        <v>0</v>
      </c>
      <c r="AG53">
        <f t="shared" si="24"/>
        <v>-9.5702817929104525E-3</v>
      </c>
      <c r="AH53">
        <f t="shared" si="5"/>
        <v>-2394.8552931550398</v>
      </c>
      <c r="AI53">
        <f t="shared" si="25"/>
        <v>-2394.8648634368328</v>
      </c>
      <c r="AJ53">
        <f t="shared" si="7"/>
        <v>-114.0579682665068</v>
      </c>
      <c r="AK53">
        <f t="shared" si="22"/>
        <v>-99.417251681185306</v>
      </c>
      <c r="AL53">
        <f t="shared" si="26"/>
        <v>-2608.3400833845249</v>
      </c>
      <c r="AN53">
        <f t="shared" si="27"/>
        <v>0</v>
      </c>
      <c r="AO53">
        <f t="shared" si="27"/>
        <v>0</v>
      </c>
      <c r="AP53">
        <f t="shared" si="27"/>
        <v>-8.4706733362634764E-5</v>
      </c>
      <c r="AQ53">
        <f t="shared" si="27"/>
        <v>-21.196906543510032</v>
      </c>
      <c r="AR53">
        <f t="shared" si="27"/>
        <v>-21.196991250243396</v>
      </c>
      <c r="AS53">
        <f t="shared" si="27"/>
        <v>-1.0095290938028549</v>
      </c>
      <c r="AT53">
        <f t="shared" si="27"/>
        <v>-0.87994385244147366</v>
      </c>
      <c r="AU53">
        <f t="shared" si="23"/>
        <v>-23.086464196487722</v>
      </c>
      <c r="AW53">
        <v>50</v>
      </c>
      <c r="AX53">
        <f>IF(Z53&gt;0, (R53*SUMPRODUCT(K53:$K$98, X53:$X$98)-K53*$AZ$3)/Z53, 0)</f>
        <v>-1706047.575957302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0.676158394</v>
      </c>
      <c r="Q54" s="4">
        <f t="shared" si="21"/>
        <v>12.5</v>
      </c>
      <c r="R54">
        <f t="shared" si="0"/>
        <v>2000000</v>
      </c>
      <c r="S54">
        <f t="shared" si="1"/>
        <v>-4927256.4610769954</v>
      </c>
      <c r="U54">
        <f t="shared" si="13"/>
        <v>0.676158394</v>
      </c>
      <c r="V54">
        <f t="shared" si="14"/>
        <v>0.01</v>
      </c>
      <c r="W54">
        <f t="shared" si="15"/>
        <v>7.6562254343283626E-4</v>
      </c>
      <c r="X54">
        <f t="shared" si="16"/>
        <v>5.1768210937774178E-4</v>
      </c>
      <c r="Y54">
        <f t="shared" si="17"/>
        <v>7.6562254343283627E-6</v>
      </c>
      <c r="Z54">
        <f t="shared" si="18"/>
        <v>2.4028420862076612E-4</v>
      </c>
      <c r="AB54">
        <f t="shared" si="19"/>
        <v>-1306.1884843218545</v>
      </c>
      <c r="AC54">
        <f t="shared" si="2"/>
        <v>-1183.9419194214424</v>
      </c>
      <c r="AE54">
        <f t="shared" si="3"/>
        <v>0</v>
      </c>
      <c r="AF54">
        <f t="shared" si="24"/>
        <v>0</v>
      </c>
      <c r="AG54">
        <f t="shared" si="24"/>
        <v>-3.0035526077595767E-3</v>
      </c>
      <c r="AH54">
        <f t="shared" si="5"/>
        <v>-1035.3642187554835</v>
      </c>
      <c r="AI54">
        <f t="shared" si="25"/>
        <v>-1035.3672223080912</v>
      </c>
      <c r="AJ54">
        <f t="shared" si="7"/>
        <v>-122.24656490041207</v>
      </c>
      <c r="AK54">
        <f t="shared" si="22"/>
        <v>-91.433193902529823</v>
      </c>
      <c r="AL54">
        <f t="shared" si="26"/>
        <v>-1249.0469811110331</v>
      </c>
      <c r="AN54">
        <f t="shared" si="27"/>
        <v>0</v>
      </c>
      <c r="AO54">
        <f t="shared" si="27"/>
        <v>0</v>
      </c>
      <c r="AP54">
        <f t="shared" si="27"/>
        <v>-2.3736158247806326E-5</v>
      </c>
      <c r="AQ54">
        <f t="shared" si="27"/>
        <v>-8.1821669702093356</v>
      </c>
      <c r="AR54">
        <f t="shared" si="27"/>
        <v>-8.1821907063675816</v>
      </c>
      <c r="AS54">
        <f t="shared" si="27"/>
        <v>-0.96607723874406493</v>
      </c>
      <c r="AT54">
        <f t="shared" si="27"/>
        <v>-0.72256858560292303</v>
      </c>
      <c r="AU54">
        <f t="shared" si="23"/>
        <v>-9.8708365307145698</v>
      </c>
      <c r="AW54">
        <v>51</v>
      </c>
      <c r="AX54">
        <f>IF(Z54&gt;0, (R54*SUMPRODUCT(K54:$K$98, X54:$X$98)-K54*$AZ$3)/Z54, 0)</f>
        <v>-4927256.4610769954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0.75167664000000001</v>
      </c>
      <c r="Q55" s="4">
        <f t="shared" si="21"/>
        <v>12.5</v>
      </c>
      <c r="R55">
        <f t="shared" si="0"/>
        <v>2000000</v>
      </c>
      <c r="S55">
        <f t="shared" si="1"/>
        <v>-18581039.756016783</v>
      </c>
      <c r="U55">
        <f t="shared" si="13"/>
        <v>0.75167664000000001</v>
      </c>
      <c r="V55">
        <f t="shared" si="14"/>
        <v>0.01</v>
      </c>
      <c r="W55">
        <f t="shared" si="15"/>
        <v>2.4028420862076612E-4</v>
      </c>
      <c r="X55">
        <f t="shared" si="16"/>
        <v>1.8061602658111652E-4</v>
      </c>
      <c r="Y55">
        <f t="shared" si="17"/>
        <v>2.4028420862076612E-6</v>
      </c>
      <c r="Z55">
        <f t="shared" si="18"/>
        <v>5.7265339953441938E-5</v>
      </c>
      <c r="AB55">
        <f t="shared" si="19"/>
        <v>-1183.9419194214424</v>
      </c>
      <c r="AC55">
        <f t="shared" si="2"/>
        <v>-1064.049558316721</v>
      </c>
      <c r="AE55">
        <f t="shared" si="3"/>
        <v>0</v>
      </c>
      <c r="AF55">
        <f t="shared" si="24"/>
        <v>0</v>
      </c>
      <c r="AG55">
        <f t="shared" si="24"/>
        <v>-7.1581674941802425E-4</v>
      </c>
      <c r="AH55">
        <f t="shared" si="5"/>
        <v>-361.23205316223306</v>
      </c>
      <c r="AI55">
        <f t="shared" si="25"/>
        <v>-361.23276897898245</v>
      </c>
      <c r="AJ55">
        <f t="shared" si="7"/>
        <v>-119.89236110472143</v>
      </c>
      <c r="AK55">
        <f t="shared" si="22"/>
        <v>-82.875934359500974</v>
      </c>
      <c r="AL55">
        <f t="shared" si="26"/>
        <v>-564.00106444320488</v>
      </c>
      <c r="AN55">
        <f t="shared" si="27"/>
        <v>0</v>
      </c>
      <c r="AO55">
        <f t="shared" si="27"/>
        <v>0</v>
      </c>
      <c r="AP55">
        <f t="shared" si="27"/>
        <v>-5.0507865956329595E-6</v>
      </c>
      <c r="AQ55">
        <f t="shared" si="27"/>
        <v>-2.5488450968884777</v>
      </c>
      <c r="AR55">
        <f t="shared" si="27"/>
        <v>-2.5488501476750733</v>
      </c>
      <c r="AS55">
        <f t="shared" si="27"/>
        <v>-0.84595775508024962</v>
      </c>
      <c r="AT55">
        <f t="shared" si="27"/>
        <v>-0.58477069543824856</v>
      </c>
      <c r="AU55">
        <f t="shared" si="23"/>
        <v>-3.9795785981935716</v>
      </c>
      <c r="AW55">
        <v>52</v>
      </c>
      <c r="AX55">
        <f>IF(Z55&gt;0, (R55*SUMPRODUCT(K55:$K$98, X55:$X$98)-K55*$AZ$3)/Z55, 0)</f>
        <v>-18581039.756016783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0.75374016600000004</v>
      </c>
      <c r="Q56" s="4">
        <f t="shared" si="21"/>
        <v>12.5</v>
      </c>
      <c r="R56">
        <f t="shared" si="0"/>
        <v>2000000</v>
      </c>
      <c r="S56">
        <f t="shared" si="1"/>
        <v>-70382953.288711682</v>
      </c>
      <c r="U56">
        <f t="shared" si="13"/>
        <v>0.75374016600000004</v>
      </c>
      <c r="V56">
        <f t="shared" si="14"/>
        <v>0.01</v>
      </c>
      <c r="W56">
        <f t="shared" si="15"/>
        <v>5.7265339953441938E-5</v>
      </c>
      <c r="X56">
        <f t="shared" si="16"/>
        <v>4.3163186842553758E-5</v>
      </c>
      <c r="Y56">
        <f t="shared" si="17"/>
        <v>5.7265339953441943E-7</v>
      </c>
      <c r="Z56">
        <f t="shared" si="18"/>
        <v>1.352949971135376E-5</v>
      </c>
      <c r="AB56">
        <f t="shared" si="19"/>
        <v>-1064.049558316721</v>
      </c>
      <c r="AC56">
        <f t="shared" si="2"/>
        <v>-952.24614620384989</v>
      </c>
      <c r="AE56">
        <f t="shared" si="3"/>
        <v>0</v>
      </c>
      <c r="AF56">
        <f t="shared" si="24"/>
        <v>0</v>
      </c>
      <c r="AG56">
        <f t="shared" si="24"/>
        <v>-1.6911874639192201E-4</v>
      </c>
      <c r="AH56">
        <f t="shared" si="5"/>
        <v>-86.326373685107512</v>
      </c>
      <c r="AI56">
        <f t="shared" si="25"/>
        <v>-86.326542803853911</v>
      </c>
      <c r="AJ56">
        <f t="shared" si="7"/>
        <v>-111.80341211287111</v>
      </c>
      <c r="AK56">
        <f t="shared" si="22"/>
        <v>-74.483469082170473</v>
      </c>
      <c r="AL56">
        <f t="shared" si="26"/>
        <v>-272.61342399889548</v>
      </c>
      <c r="AN56">
        <f t="shared" si="27"/>
        <v>0</v>
      </c>
      <c r="AO56">
        <f t="shared" si="27"/>
        <v>0</v>
      </c>
      <c r="AP56">
        <f t="shared" si="27"/>
        <v>-1.0654446452264893E-6</v>
      </c>
      <c r="AQ56">
        <f t="shared" si="27"/>
        <v>-0.54385438957470866</v>
      </c>
      <c r="AR56">
        <f t="shared" si="27"/>
        <v>-0.54385545501935395</v>
      </c>
      <c r="AS56">
        <f t="shared" si="27"/>
        <v>-0.70435921088047249</v>
      </c>
      <c r="AT56">
        <f t="shared" si="27"/>
        <v>-0.46924433266306337</v>
      </c>
      <c r="AU56">
        <f t="shared" si="23"/>
        <v>-1.7174589985628896</v>
      </c>
      <c r="AW56">
        <v>53</v>
      </c>
      <c r="AX56">
        <f>IF(Z56&gt;0, (R56*SUMPRODUCT(K56:$K$98, X56:$X$98)-K56*$AZ$3)/Z56, 0)</f>
        <v>-70382953.288711682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0.75596915499999995</v>
      </c>
      <c r="Q57" s="4">
        <f t="shared" si="21"/>
        <v>12.5</v>
      </c>
      <c r="R57">
        <f t="shared" si="0"/>
        <v>2000000</v>
      </c>
      <c r="S57">
        <f t="shared" si="1"/>
        <v>-268668265.93909311</v>
      </c>
      <c r="U57">
        <f t="shared" si="13"/>
        <v>0.75596915499999995</v>
      </c>
      <c r="V57">
        <f t="shared" si="14"/>
        <v>0.01</v>
      </c>
      <c r="W57">
        <f t="shared" si="15"/>
        <v>1.352949971135376E-5</v>
      </c>
      <c r="X57">
        <f t="shared" si="16"/>
        <v>1.0227884464364845E-5</v>
      </c>
      <c r="Y57">
        <f t="shared" si="17"/>
        <v>1.352949971135376E-7</v>
      </c>
      <c r="Z57">
        <f t="shared" si="18"/>
        <v>3.1663202498753778E-6</v>
      </c>
      <c r="AB57">
        <f t="shared" si="19"/>
        <v>-952.24614620384989</v>
      </c>
      <c r="AC57">
        <f t="shared" si="2"/>
        <v>-850.68977094185379</v>
      </c>
      <c r="AE57">
        <f t="shared" si="3"/>
        <v>0</v>
      </c>
      <c r="AF57">
        <f t="shared" si="24"/>
        <v>0</v>
      </c>
      <c r="AG57">
        <f t="shared" si="24"/>
        <v>-3.9579003123442221E-5</v>
      </c>
      <c r="AH57">
        <f t="shared" si="5"/>
        <v>-20.45576892872969</v>
      </c>
      <c r="AI57">
        <f t="shared" si="25"/>
        <v>-20.455808507732812</v>
      </c>
      <c r="AJ57">
        <f t="shared" si="7"/>
        <v>-101.5563752619961</v>
      </c>
      <c r="AK57">
        <f t="shared" si="22"/>
        <v>-66.657230234269505</v>
      </c>
      <c r="AL57">
        <f t="shared" si="26"/>
        <v>-188.66941400399841</v>
      </c>
      <c r="AN57">
        <f t="shared" si="27"/>
        <v>0</v>
      </c>
      <c r="AO57">
        <f t="shared" si="27"/>
        <v>0</v>
      </c>
      <c r="AP57">
        <f t="shared" si="27"/>
        <v>-2.2263117019917907E-7</v>
      </c>
      <c r="AQ57">
        <f t="shared" si="27"/>
        <v>-0.11506332687873481</v>
      </c>
      <c r="AR57">
        <f t="shared" si="27"/>
        <v>-0.11506354950990501</v>
      </c>
      <c r="AS57">
        <f t="shared" si="27"/>
        <v>-0.57125275730792013</v>
      </c>
      <c r="AT57">
        <f t="shared" si="27"/>
        <v>-0.37494570348341993</v>
      </c>
      <c r="AU57">
        <f t="shared" si="23"/>
        <v>-1.0612620103012451</v>
      </c>
      <c r="AW57">
        <v>54</v>
      </c>
      <c r="AX57">
        <f>IF(Z57&gt;0, (R57*SUMPRODUCT(K57:$K$98, X57:$X$98)-K57*$AZ$3)/Z57, 0)</f>
        <v>-268668265.93909311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0.75842527199999998</v>
      </c>
      <c r="Q58" s="4">
        <f t="shared" si="21"/>
        <v>12.5</v>
      </c>
      <c r="R58">
        <f t="shared" si="0"/>
        <v>2000000</v>
      </c>
      <c r="S58">
        <f t="shared" si="1"/>
        <v>-1036010273.977448</v>
      </c>
      <c r="U58">
        <f t="shared" si="13"/>
        <v>0.75842527199999998</v>
      </c>
      <c r="V58">
        <f t="shared" si="14"/>
        <v>0.01</v>
      </c>
      <c r="W58">
        <f t="shared" si="15"/>
        <v>3.1663202498753778E-6</v>
      </c>
      <c r="X58">
        <f t="shared" si="16"/>
        <v>2.4014172967508414E-6</v>
      </c>
      <c r="Y58">
        <f t="shared" si="17"/>
        <v>3.166320249875378E-8</v>
      </c>
      <c r="Z58">
        <f t="shared" si="18"/>
        <v>7.3323975062578266E-7</v>
      </c>
      <c r="AB58">
        <f t="shared" si="19"/>
        <v>-850.68977094185379</v>
      </c>
      <c r="AC58">
        <f t="shared" si="2"/>
        <v>-759.64391493697269</v>
      </c>
      <c r="AE58">
        <f t="shared" si="3"/>
        <v>0</v>
      </c>
      <c r="AF58">
        <f t="shared" si="24"/>
        <v>0</v>
      </c>
      <c r="AG58">
        <f t="shared" si="24"/>
        <v>-9.1654968828222827E-6</v>
      </c>
      <c r="AH58">
        <f t="shared" si="5"/>
        <v>-4.8028345935016832</v>
      </c>
      <c r="AI58">
        <f t="shared" si="25"/>
        <v>-4.8028437589985664</v>
      </c>
      <c r="AJ58">
        <f t="shared" si="7"/>
        <v>-91.045856004881102</v>
      </c>
      <c r="AK58">
        <f t="shared" si="22"/>
        <v>-59.54828396592977</v>
      </c>
      <c r="AL58">
        <f t="shared" si="26"/>
        <v>-155.39698372980945</v>
      </c>
      <c r="AN58">
        <f t="shared" si="27"/>
        <v>0</v>
      </c>
      <c r="AO58">
        <f t="shared" si="27"/>
        <v>0</v>
      </c>
      <c r="AP58">
        <f t="shared" si="27"/>
        <v>-4.6031922038568394E-8</v>
      </c>
      <c r="AQ58">
        <f t="shared" si="27"/>
        <v>-2.4121300830570101E-2</v>
      </c>
      <c r="AR58">
        <f t="shared" si="27"/>
        <v>-2.4121346862492142E-2</v>
      </c>
      <c r="AS58">
        <f t="shared" si="27"/>
        <v>-0.4572600699266065</v>
      </c>
      <c r="AT58">
        <f t="shared" si="27"/>
        <v>-0.29906965220702275</v>
      </c>
      <c r="AU58">
        <f t="shared" si="23"/>
        <v>-0.78045106899612138</v>
      </c>
      <c r="AW58">
        <v>55</v>
      </c>
      <c r="AX58">
        <f>IF(Z58&gt;0, (R58*SUMPRODUCT(K58:$K$98, X58:$X$98)-K58*$AZ$3)/Z58, 0)</f>
        <v>-1036010273.977448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0.76114147499999996</v>
      </c>
      <c r="Q59" s="4">
        <f t="shared" si="21"/>
        <v>12.5</v>
      </c>
      <c r="R59">
        <f t="shared" si="0"/>
        <v>2000000</v>
      </c>
      <c r="S59">
        <f t="shared" si="1"/>
        <v>-4041962719.4374084</v>
      </c>
      <c r="U59">
        <f t="shared" si="13"/>
        <v>0.76114147499999996</v>
      </c>
      <c r="V59">
        <f t="shared" si="14"/>
        <v>0.01</v>
      </c>
      <c r="W59">
        <f t="shared" si="15"/>
        <v>7.3323975062578266E-7</v>
      </c>
      <c r="X59">
        <f t="shared" si="16"/>
        <v>5.5809918531994034E-7</v>
      </c>
      <c r="Y59">
        <f t="shared" si="17"/>
        <v>7.3323975062578265E-9</v>
      </c>
      <c r="Z59">
        <f t="shared" si="18"/>
        <v>1.678081677995845E-7</v>
      </c>
      <c r="AB59">
        <f t="shared" si="19"/>
        <v>-759.64391493697269</v>
      </c>
      <c r="AC59">
        <f t="shared" si="2"/>
        <v>-678.27435826301758</v>
      </c>
      <c r="AE59">
        <f t="shared" si="3"/>
        <v>0</v>
      </c>
      <c r="AF59">
        <f t="shared" si="24"/>
        <v>0</v>
      </c>
      <c r="AG59">
        <f t="shared" si="24"/>
        <v>-2.0976020974948065E-6</v>
      </c>
      <c r="AH59">
        <f t="shared" si="5"/>
        <v>-1.1161983706398806</v>
      </c>
      <c r="AI59">
        <f t="shared" si="25"/>
        <v>-1.1162004682419782</v>
      </c>
      <c r="AJ59">
        <f t="shared" si="7"/>
        <v>-81.369556673955117</v>
      </c>
      <c r="AK59">
        <f t="shared" si="22"/>
        <v>-53.17507404558809</v>
      </c>
      <c r="AL59">
        <f t="shared" si="26"/>
        <v>-135.66083118778519</v>
      </c>
      <c r="AN59">
        <f t="shared" si="27"/>
        <v>0</v>
      </c>
      <c r="AO59">
        <f t="shared" si="27"/>
        <v>0</v>
      </c>
      <c r="AP59">
        <f t="shared" si="27"/>
        <v>-9.4060694470194282E-9</v>
      </c>
      <c r="AQ59">
        <f t="shared" si="27"/>
        <v>-5.0052578625029926E-3</v>
      </c>
      <c r="AR59">
        <f t="shared" si="27"/>
        <v>-5.0052672685724393E-3</v>
      </c>
      <c r="AS59">
        <f t="shared" si="27"/>
        <v>-0.36487744833135588</v>
      </c>
      <c r="AT59">
        <f t="shared" si="27"/>
        <v>-0.2384477208144288</v>
      </c>
      <c r="AU59">
        <f t="shared" si="23"/>
        <v>-0.60833043641435713</v>
      </c>
      <c r="AW59">
        <v>56</v>
      </c>
      <c r="AX59">
        <f>IF(Z59&gt;0, (R59*SUMPRODUCT(K59:$K$98, X59:$X$98)-K59*$AZ$3)/Z59, 0)</f>
        <v>-4041962719.4374084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0.76383916100000004</v>
      </c>
      <c r="Q60" s="4">
        <f t="shared" si="21"/>
        <v>12.5</v>
      </c>
      <c r="R60">
        <f t="shared" si="0"/>
        <v>2000000</v>
      </c>
      <c r="S60">
        <f t="shared" si="1"/>
        <v>-15957320955.250767</v>
      </c>
      <c r="U60">
        <f t="shared" si="13"/>
        <v>0.76383916100000004</v>
      </c>
      <c r="V60">
        <f t="shared" si="14"/>
        <v>0.01</v>
      </c>
      <c r="W60">
        <f t="shared" si="15"/>
        <v>1.678081677995845E-7</v>
      </c>
      <c r="X60">
        <f t="shared" si="16"/>
        <v>1.2817845010098185E-7</v>
      </c>
      <c r="Y60">
        <f t="shared" si="17"/>
        <v>1.6780816779958451E-9</v>
      </c>
      <c r="Z60">
        <f t="shared" si="18"/>
        <v>3.7951636020606807E-8</v>
      </c>
      <c r="AB60">
        <f t="shared" si="19"/>
        <v>-678.27435826301758</v>
      </c>
      <c r="AC60">
        <f t="shared" si="2"/>
        <v>-605.60643675767881</v>
      </c>
      <c r="AE60">
        <f t="shared" si="3"/>
        <v>0</v>
      </c>
      <c r="AF60">
        <f t="shared" si="24"/>
        <v>0</v>
      </c>
      <c r="AG60">
        <f t="shared" si="24"/>
        <v>-4.7439545025758507E-7</v>
      </c>
      <c r="AH60">
        <f t="shared" si="5"/>
        <v>-0.25635690020196372</v>
      </c>
      <c r="AI60">
        <f t="shared" si="25"/>
        <v>-0.25635737459741398</v>
      </c>
      <c r="AJ60">
        <f t="shared" si="7"/>
        <v>-72.667921505338768</v>
      </c>
      <c r="AK60">
        <f t="shared" si="22"/>
        <v>-47.479205078411233</v>
      </c>
      <c r="AL60">
        <f t="shared" si="26"/>
        <v>-120.40348395834741</v>
      </c>
      <c r="AN60">
        <f t="shared" si="27"/>
        <v>0</v>
      </c>
      <c r="AO60">
        <f t="shared" si="27"/>
        <v>0</v>
      </c>
      <c r="AP60">
        <f t="shared" si="27"/>
        <v>-1.8993612123483742E-9</v>
      </c>
      <c r="AQ60">
        <f t="shared" si="27"/>
        <v>-1.0263891706741505E-3</v>
      </c>
      <c r="AR60">
        <f t="shared" si="27"/>
        <v>-1.0263910700353629E-3</v>
      </c>
      <c r="AS60">
        <f t="shared" si="27"/>
        <v>-0.29094425634620619</v>
      </c>
      <c r="AT60">
        <f t="shared" si="27"/>
        <v>-0.19009491020645883</v>
      </c>
      <c r="AU60">
        <f t="shared" si="23"/>
        <v>-0.48206555762270037</v>
      </c>
      <c r="AW60">
        <v>57</v>
      </c>
      <c r="AX60">
        <f>IF(Z60&gt;0, (R60*SUMPRODUCT(K60:$K$98, X60:$X$98)-K60*$AZ$3)/Z60, 0)</f>
        <v>-15957320955.250767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0.76675259399999995</v>
      </c>
      <c r="Q61" s="4">
        <f t="shared" si="21"/>
        <v>12.5</v>
      </c>
      <c r="R61">
        <f t="shared" si="0"/>
        <v>2000000</v>
      </c>
      <c r="S61">
        <f t="shared" si="1"/>
        <v>-63819919184.645058</v>
      </c>
      <c r="U61">
        <f t="shared" si="13"/>
        <v>0.76675259399999995</v>
      </c>
      <c r="V61">
        <f t="shared" si="14"/>
        <v>0.01</v>
      </c>
      <c r="W61">
        <f t="shared" si="15"/>
        <v>3.7951636020606807E-8</v>
      </c>
      <c r="X61">
        <f t="shared" si="16"/>
        <v>2.9099515365344104E-8</v>
      </c>
      <c r="Y61">
        <f t="shared" si="17"/>
        <v>3.7951636020606808E-10</v>
      </c>
      <c r="Z61">
        <f t="shared" si="18"/>
        <v>8.4726042950566351E-9</v>
      </c>
      <c r="AB61">
        <f t="shared" si="19"/>
        <v>-605.60643675767881</v>
      </c>
      <c r="AC61">
        <f t="shared" si="2"/>
        <v>-540.72092139399103</v>
      </c>
      <c r="AE61">
        <f t="shared" si="3"/>
        <v>0</v>
      </c>
      <c r="AF61">
        <f t="shared" si="24"/>
        <v>0</v>
      </c>
      <c r="AG61">
        <f t="shared" si="24"/>
        <v>-1.0590755368820793E-7</v>
      </c>
      <c r="AH61">
        <f t="shared" si="5"/>
        <v>-5.819903073068821E-2</v>
      </c>
      <c r="AI61">
        <f t="shared" si="25"/>
        <v>-5.8199136638241895E-2</v>
      </c>
      <c r="AJ61">
        <f t="shared" si="7"/>
        <v>-64.885515363687773</v>
      </c>
      <c r="AK61">
        <f t="shared" si="22"/>
        <v>-42.392450573037522</v>
      </c>
      <c r="AL61">
        <f t="shared" si="26"/>
        <v>-107.33616507336353</v>
      </c>
      <c r="AN61">
        <f t="shared" si="27"/>
        <v>0</v>
      </c>
      <c r="AO61">
        <f t="shared" si="27"/>
        <v>0</v>
      </c>
      <c r="AP61">
        <f t="shared" si="27"/>
        <v>-3.7859594974445518E-10</v>
      </c>
      <c r="AQ61">
        <f t="shared" si="27"/>
        <v>-2.0804859093015722E-4</v>
      </c>
      <c r="AR61">
        <f t="shared" si="27"/>
        <v>-2.0804896952610695E-4</v>
      </c>
      <c r="AS61">
        <f t="shared" si="27"/>
        <v>-0.23195128636522361</v>
      </c>
      <c r="AT61">
        <f t="shared" si="27"/>
        <v>-0.15154358237698606</v>
      </c>
      <c r="AU61">
        <f t="shared" si="23"/>
        <v>-0.38370291771173576</v>
      </c>
      <c r="AW61">
        <v>58</v>
      </c>
      <c r="AX61">
        <f>IF(Z61&gt;0, (R61*SUMPRODUCT(K61:$K$98, X61:$X$98)-K61*$AZ$3)/Z61, 0)</f>
        <v>-63819919184.645058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0.76980532899999998</v>
      </c>
      <c r="Q62" s="4">
        <f t="shared" si="21"/>
        <v>12.5</v>
      </c>
      <c r="R62">
        <f t="shared" si="0"/>
        <v>2000000</v>
      </c>
      <c r="S62">
        <f t="shared" si="1"/>
        <v>-258780522302.62778</v>
      </c>
      <c r="U62">
        <f t="shared" si="13"/>
        <v>0.76980532899999998</v>
      </c>
      <c r="V62">
        <f t="shared" si="14"/>
        <v>0.01</v>
      </c>
      <c r="W62">
        <f t="shared" si="15"/>
        <v>8.4726042950566351E-9</v>
      </c>
      <c r="X62">
        <f t="shared" si="16"/>
        <v>6.522255936842886E-9</v>
      </c>
      <c r="Y62">
        <f t="shared" si="17"/>
        <v>8.4726042950566353E-11</v>
      </c>
      <c r="Z62">
        <f t="shared" si="18"/>
        <v>1.8656223152631829E-9</v>
      </c>
      <c r="AB62">
        <f t="shared" si="19"/>
        <v>-540.72092139399103</v>
      </c>
      <c r="AC62">
        <f t="shared" si="2"/>
        <v>-482.78671716324419</v>
      </c>
      <c r="AE62">
        <f t="shared" si="3"/>
        <v>0</v>
      </c>
      <c r="AF62">
        <f t="shared" si="24"/>
        <v>0</v>
      </c>
      <c r="AG62">
        <f t="shared" si="24"/>
        <v>-2.3320278940789786E-8</v>
      </c>
      <c r="AH62">
        <f t="shared" si="5"/>
        <v>-1.3044511873685771E-2</v>
      </c>
      <c r="AI62">
        <f t="shared" si="25"/>
        <v>-1.3044535193964712E-2</v>
      </c>
      <c r="AJ62">
        <f t="shared" si="7"/>
        <v>-57.934204230746843</v>
      </c>
      <c r="AK62">
        <f t="shared" si="22"/>
        <v>-37.850464497579374</v>
      </c>
      <c r="AL62">
        <f t="shared" si="26"/>
        <v>-95.79771326352018</v>
      </c>
      <c r="AN62">
        <f t="shared" si="27"/>
        <v>0</v>
      </c>
      <c r="AO62">
        <f t="shared" si="27"/>
        <v>0</v>
      </c>
      <c r="AP62">
        <f t="shared" si="27"/>
        <v>-7.4432866603493612E-11</v>
      </c>
      <c r="AQ62">
        <f t="shared" si="27"/>
        <v>-4.1635025664442539E-5</v>
      </c>
      <c r="AR62">
        <f t="shared" si="27"/>
        <v>-4.1635100097309141E-5</v>
      </c>
      <c r="AS62">
        <f t="shared" si="27"/>
        <v>-0.18491240633250736</v>
      </c>
      <c r="AT62">
        <f t="shared" si="27"/>
        <v>-0.12080981458162535</v>
      </c>
      <c r="AU62">
        <f t="shared" si="23"/>
        <v>-0.30576385601423001</v>
      </c>
      <c r="AW62">
        <v>59</v>
      </c>
      <c r="AX62">
        <f>IF(Z62&gt;0, (R62*SUMPRODUCT(K62:$K$98, X62:$X$98)-K62*$AZ$3)/Z62, 0)</f>
        <v>-258780522302.62778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0.772959481</v>
      </c>
      <c r="Q63" s="4">
        <f t="shared" si="21"/>
        <v>12.5</v>
      </c>
      <c r="R63">
        <f t="shared" si="0"/>
        <v>2000000</v>
      </c>
      <c r="S63">
        <f t="shared" si="1"/>
        <v>-1064566460562.5764</v>
      </c>
      <c r="U63">
        <f t="shared" si="13"/>
        <v>0.772959481</v>
      </c>
      <c r="V63">
        <f t="shared" si="14"/>
        <v>0.01</v>
      </c>
      <c r="W63">
        <f t="shared" si="15"/>
        <v>1.8656223152631829E-9</v>
      </c>
      <c r="X63">
        <f t="shared" si="16"/>
        <v>1.4420504565478483E-9</v>
      </c>
      <c r="Y63">
        <f t="shared" si="17"/>
        <v>1.8656223152631829E-11</v>
      </c>
      <c r="Z63">
        <f t="shared" si="18"/>
        <v>4.0491563556270272E-10</v>
      </c>
      <c r="AB63">
        <f t="shared" si="19"/>
        <v>-482.78671716324419</v>
      </c>
      <c r="AC63">
        <f t="shared" si="2"/>
        <v>-431.05960497743251</v>
      </c>
      <c r="AE63">
        <f t="shared" si="3"/>
        <v>0</v>
      </c>
      <c r="AF63">
        <f t="shared" si="24"/>
        <v>0</v>
      </c>
      <c r="AG63">
        <f t="shared" si="24"/>
        <v>-5.0614454445337841E-9</v>
      </c>
      <c r="AH63">
        <f t="shared" si="5"/>
        <v>-2.8841009130956968E-3</v>
      </c>
      <c r="AI63">
        <f t="shared" si="25"/>
        <v>-2.8841059745411415E-3</v>
      </c>
      <c r="AJ63">
        <f t="shared" si="7"/>
        <v>-51.727112185811677</v>
      </c>
      <c r="AK63">
        <f t="shared" si="22"/>
        <v>-33.795070201427095</v>
      </c>
      <c r="AL63">
        <f t="shared" si="26"/>
        <v>-85.525066493213316</v>
      </c>
      <c r="AN63">
        <f t="shared" si="27"/>
        <v>0</v>
      </c>
      <c r="AO63">
        <f t="shared" si="27"/>
        <v>0</v>
      </c>
      <c r="AP63">
        <f t="shared" si="27"/>
        <v>-1.4424060712750015E-11</v>
      </c>
      <c r="AQ63">
        <f t="shared" si="27"/>
        <v>-8.2190842770255239E-6</v>
      </c>
      <c r="AR63">
        <f t="shared" si="27"/>
        <v>-8.2190987010862365E-6</v>
      </c>
      <c r="AS63">
        <f t="shared" si="27"/>
        <v>-0.1474114489308902</v>
      </c>
      <c r="AT63">
        <f t="shared" si="27"/>
        <v>-9.630888048066949E-2</v>
      </c>
      <c r="AU63">
        <f t="shared" si="23"/>
        <v>-0.2437285485102608</v>
      </c>
      <c r="AW63">
        <v>60</v>
      </c>
      <c r="AX63">
        <f>IF(Z63&gt;0, (R63*SUMPRODUCT(K63:$K$98, X63:$X$98)-K63*$AZ$3)/Z63, 0)</f>
        <v>-1064566460562.5764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0.77634382000000002</v>
      </c>
      <c r="Q64" s="4">
        <f t="shared" si="21"/>
        <v>12.5</v>
      </c>
      <c r="R64">
        <f t="shared" si="0"/>
        <v>2000000</v>
      </c>
      <c r="S64">
        <f t="shared" si="1"/>
        <v>-4448763363454.9404</v>
      </c>
      <c r="U64">
        <f t="shared" si="13"/>
        <v>0.77634382000000002</v>
      </c>
      <c r="V64">
        <f t="shared" si="14"/>
        <v>0.01</v>
      </c>
      <c r="W64">
        <f t="shared" si="15"/>
        <v>4.0491563556270272E-10</v>
      </c>
      <c r="X64">
        <f t="shared" si="16"/>
        <v>3.1435375129047647E-10</v>
      </c>
      <c r="Y64">
        <f t="shared" si="17"/>
        <v>4.049156355627027E-12</v>
      </c>
      <c r="Z64">
        <f t="shared" si="18"/>
        <v>8.6512727916599222E-11</v>
      </c>
      <c r="AB64">
        <f t="shared" si="19"/>
        <v>-431.05960497743251</v>
      </c>
      <c r="AC64">
        <f t="shared" si="2"/>
        <v>-384.87465442791211</v>
      </c>
      <c r="AE64">
        <f t="shared" si="3"/>
        <v>0</v>
      </c>
      <c r="AF64">
        <f t="shared" si="24"/>
        <v>0</v>
      </c>
      <c r="AG64">
        <f t="shared" si="24"/>
        <v>-1.0814090989574902E-9</v>
      </c>
      <c r="AH64">
        <f t="shared" si="5"/>
        <v>-6.2870750258095293E-4</v>
      </c>
      <c r="AI64">
        <f t="shared" si="25"/>
        <v>-6.2870858399005191E-4</v>
      </c>
      <c r="AJ64">
        <f t="shared" si="7"/>
        <v>-46.184950549520408</v>
      </c>
      <c r="AK64">
        <f t="shared" si="22"/>
        <v>-30.174172348420278</v>
      </c>
      <c r="AL64">
        <f t="shared" si="26"/>
        <v>-76.359751606524668</v>
      </c>
      <c r="AN64">
        <f t="shared" si="27"/>
        <v>0</v>
      </c>
      <c r="AO64">
        <f t="shared" si="27"/>
        <v>0</v>
      </c>
      <c r="AP64">
        <f t="shared" si="27"/>
        <v>-2.7515979571198623E-12</v>
      </c>
      <c r="AQ64">
        <f t="shared" si="27"/>
        <v>-1.5997186276640385E-6</v>
      </c>
      <c r="AR64">
        <f t="shared" si="27"/>
        <v>-1.5997213792619956E-6</v>
      </c>
      <c r="AS64">
        <f t="shared" si="27"/>
        <v>-0.11751557824347267</v>
      </c>
      <c r="AT64">
        <f t="shared" si="27"/>
        <v>-7.6776856299559992E-2</v>
      </c>
      <c r="AU64">
        <f t="shared" si="23"/>
        <v>-0.19429403426441189</v>
      </c>
      <c r="AW64">
        <v>61</v>
      </c>
      <c r="AX64">
        <f>IF(Z64&gt;0, (R64*SUMPRODUCT(K64:$K$98, X64:$X$98)-K64*$AZ$3)/Z64, 0)</f>
        <v>-4448763363454.9404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0.77982431100000005</v>
      </c>
      <c r="Q65" s="4">
        <f t="shared" si="21"/>
        <v>12.5</v>
      </c>
      <c r="R65">
        <f t="shared" si="0"/>
        <v>2000000</v>
      </c>
      <c r="S65">
        <f t="shared" si="1"/>
        <v>-18898999122512.438</v>
      </c>
      <c r="U65">
        <f t="shared" si="13"/>
        <v>0.77982431100000005</v>
      </c>
      <c r="V65">
        <f t="shared" si="14"/>
        <v>0.01</v>
      </c>
      <c r="W65">
        <f t="shared" si="15"/>
        <v>8.6512727916599222E-11</v>
      </c>
      <c r="X65">
        <f t="shared" si="16"/>
        <v>6.7464728440292454E-11</v>
      </c>
      <c r="Y65">
        <f t="shared" si="17"/>
        <v>8.6512727916599227E-13</v>
      </c>
      <c r="Z65">
        <f t="shared" si="18"/>
        <v>1.8182872197140775E-11</v>
      </c>
      <c r="AB65">
        <f t="shared" si="19"/>
        <v>-384.87465442791211</v>
      </c>
      <c r="AC65">
        <f t="shared" si="2"/>
        <v>-343.63808569851932</v>
      </c>
      <c r="AE65">
        <f t="shared" si="3"/>
        <v>0</v>
      </c>
      <c r="AF65">
        <f t="shared" si="24"/>
        <v>0</v>
      </c>
      <c r="AG65">
        <f t="shared" si="24"/>
        <v>-2.2728590246425969E-10</v>
      </c>
      <c r="AH65">
        <f t="shared" si="5"/>
        <v>-1.349294568805849E-4</v>
      </c>
      <c r="AI65">
        <f t="shared" si="25"/>
        <v>-1.3492968416648737E-4</v>
      </c>
      <c r="AJ65">
        <f t="shared" si="7"/>
        <v>-41.236568729392786</v>
      </c>
      <c r="AK65">
        <f t="shared" si="22"/>
        <v>-26.941225809953849</v>
      </c>
      <c r="AL65">
        <f t="shared" si="26"/>
        <v>-68.177929469030801</v>
      </c>
      <c r="AN65">
        <f t="shared" si="27"/>
        <v>0</v>
      </c>
      <c r="AO65">
        <f t="shared" si="27"/>
        <v>0</v>
      </c>
      <c r="AP65">
        <f t="shared" si="27"/>
        <v>-5.163562468648745E-13</v>
      </c>
      <c r="AQ65">
        <f t="shared" si="27"/>
        <v>-3.0653756872285771E-7</v>
      </c>
      <c r="AR65">
        <f t="shared" si="27"/>
        <v>-3.065380850791046E-7</v>
      </c>
      <c r="AS65">
        <f t="shared" si="27"/>
        <v>-9.3682712530060927E-2</v>
      </c>
      <c r="AT65">
        <f t="shared" si="27"/>
        <v>-6.1206040912961515E-2</v>
      </c>
      <c r="AU65">
        <f t="shared" si="23"/>
        <v>-0.15488905998110752</v>
      </c>
      <c r="AW65">
        <v>62</v>
      </c>
      <c r="AX65">
        <f>IF(Z65&gt;0, (R65*SUMPRODUCT(K65:$K$98, X65:$X$98)-K65*$AZ$3)/Z65, 0)</f>
        <v>-18898999122512.438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0.78351069500000003</v>
      </c>
      <c r="Q66" s="4">
        <f t="shared" si="21"/>
        <v>12.5</v>
      </c>
      <c r="R66">
        <f t="shared" si="0"/>
        <v>2000000</v>
      </c>
      <c r="S66">
        <f t="shared" si="1"/>
        <v>-81719033215888.859</v>
      </c>
      <c r="U66">
        <f t="shared" si="13"/>
        <v>0.78351069500000003</v>
      </c>
      <c r="V66">
        <f t="shared" si="14"/>
        <v>0.01</v>
      </c>
      <c r="W66">
        <f t="shared" si="15"/>
        <v>1.8182872197140775E-11</v>
      </c>
      <c r="X66">
        <f t="shared" si="16"/>
        <v>1.4246474832277946E-11</v>
      </c>
      <c r="Y66">
        <f t="shared" si="17"/>
        <v>1.8182872197140775E-13</v>
      </c>
      <c r="Z66">
        <f t="shared" si="18"/>
        <v>3.7545686428914213E-12</v>
      </c>
      <c r="AB66">
        <f t="shared" si="19"/>
        <v>-343.63808569851932</v>
      </c>
      <c r="AC66">
        <f t="shared" si="2"/>
        <v>-306.81971963977884</v>
      </c>
      <c r="AE66">
        <f t="shared" si="3"/>
        <v>0</v>
      </c>
      <c r="AF66">
        <f t="shared" si="24"/>
        <v>0</v>
      </c>
      <c r="AG66">
        <f t="shared" si="24"/>
        <v>-4.6932108036142767E-11</v>
      </c>
      <c r="AH66">
        <f t="shared" si="5"/>
        <v>-2.8492949664555891E-5</v>
      </c>
      <c r="AI66">
        <f t="shared" si="25"/>
        <v>-2.8492996596663929E-5</v>
      </c>
      <c r="AJ66">
        <f t="shared" si="7"/>
        <v>-36.81836605874048</v>
      </c>
      <c r="AK66">
        <f t="shared" si="22"/>
        <v>-24.054665998896354</v>
      </c>
      <c r="AL66">
        <f t="shared" si="26"/>
        <v>-60.873060550633433</v>
      </c>
      <c r="AN66">
        <f t="shared" si="27"/>
        <v>0</v>
      </c>
      <c r="AO66">
        <f t="shared" si="27"/>
        <v>0</v>
      </c>
      <c r="AP66">
        <f t="shared" si="27"/>
        <v>-9.5198252274586022E-14</v>
      </c>
      <c r="AQ66">
        <f t="shared" si="27"/>
        <v>-5.779580597838419E-8</v>
      </c>
      <c r="AR66">
        <f t="shared" si="27"/>
        <v>-5.7795901176636467E-8</v>
      </c>
      <c r="AS66">
        <f t="shared" si="27"/>
        <v>-7.4683287136788554E-2</v>
      </c>
      <c r="AT66">
        <f t="shared" si="27"/>
        <v>-4.8793081282015392E-2</v>
      </c>
      <c r="AU66">
        <f t="shared" si="23"/>
        <v>-0.12347642621470513</v>
      </c>
      <c r="AW66">
        <v>63</v>
      </c>
      <c r="AX66">
        <f>IF(Z66&gt;0, (R66*SUMPRODUCT(K66:$K$98, X66:$X$98)-K66*$AZ$3)/Z66, 0)</f>
        <v>-81719033215888.859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0.78741316699999997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-360158759812181.31</v>
      </c>
      <c r="U67">
        <f t="shared" si="13"/>
        <v>0.78741316699999997</v>
      </c>
      <c r="V67">
        <f t="shared" si="14"/>
        <v>0.01</v>
      </c>
      <c r="W67">
        <f t="shared" si="15"/>
        <v>3.7545686428914213E-12</v>
      </c>
      <c r="X67">
        <f t="shared" si="16"/>
        <v>2.9563967858180259E-12</v>
      </c>
      <c r="Y67">
        <f t="shared" si="17"/>
        <v>3.7545686428914215E-14</v>
      </c>
      <c r="Z67">
        <f t="shared" si="18"/>
        <v>7.6062617064448117E-13</v>
      </c>
      <c r="AB67">
        <f t="shared" si="19"/>
        <v>-306.81971963977884</v>
      </c>
      <c r="AC67">
        <f t="shared" ref="AC67:AC89" si="30">S67*Z67</f>
        <v>-273.94617830000493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-9.5078271330560152E-12</v>
      </c>
      <c r="AH67">
        <f t="shared" ref="AH67:AH89" si="33">-X67*R67</f>
        <v>-5.9127935716360515E-6</v>
      </c>
      <c r="AI67">
        <f t="shared" ref="AI67:AI89" si="34">SUM(AE67:AH67)</f>
        <v>-5.9128030794631849E-6</v>
      </c>
      <c r="AJ67">
        <f t="shared" ref="AJ67:AJ89" si="35">AB67-AC67</f>
        <v>-32.873541339773908</v>
      </c>
      <c r="AK67">
        <f t="shared" si="22"/>
        <v>-21.47738037478452</v>
      </c>
      <c r="AL67">
        <f t="shared" si="26"/>
        <v>-54.350927627361514</v>
      </c>
      <c r="AN67">
        <f t="shared" ref="AN67:AT89" si="36">AE67*$K67</f>
        <v>0</v>
      </c>
      <c r="AO67">
        <f t="shared" si="36"/>
        <v>0</v>
      </c>
      <c r="AP67">
        <f t="shared" si="36"/>
        <v>-1.7219564674503063E-14</v>
      </c>
      <c r="AQ67">
        <f t="shared" si="36"/>
        <v>-1.0708622473770959E-8</v>
      </c>
      <c r="AR67">
        <f t="shared" si="36"/>
        <v>-1.0708639693335635E-8</v>
      </c>
      <c r="AS67">
        <f t="shared" si="36"/>
        <v>-5.9537059651845053E-2</v>
      </c>
      <c r="AT67">
        <f t="shared" si="36"/>
        <v>-3.889754569860731E-2</v>
      </c>
      <c r="AU67">
        <f t="shared" si="23"/>
        <v>-9.8434616059092067E-2</v>
      </c>
      <c r="AW67">
        <v>64</v>
      </c>
      <c r="AX67">
        <f>IF(Z67&gt;0, (R67*SUMPRODUCT(K67:$K$98, X67:$X$98)-K67*$AZ$3)/Z67, 0)</f>
        <v>-360158759812181.31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0.79138766699999996</v>
      </c>
      <c r="Q68" s="4">
        <f t="shared" si="21"/>
        <v>12.5</v>
      </c>
      <c r="R68">
        <f t="shared" si="28"/>
        <v>2000000</v>
      </c>
      <c r="S68">
        <f t="shared" si="29"/>
        <v>-1619085363007709</v>
      </c>
      <c r="U68">
        <f t="shared" ref="U68:U89" si="40">M68</f>
        <v>0.79138766699999996</v>
      </c>
      <c r="V68">
        <f t="shared" ref="V68:V89" si="41">$C$10</f>
        <v>0.01</v>
      </c>
      <c r="W68">
        <f t="shared" ref="W68:W89" si="42">Z67</f>
        <v>7.6062617064448117E-13</v>
      </c>
      <c r="X68">
        <f t="shared" ref="X68:X89" si="43">U68*W68</f>
        <v>6.019501706454798E-13</v>
      </c>
      <c r="Y68">
        <f t="shared" ref="Y68:Y89" si="44">V68*W68</f>
        <v>7.6062617064448117E-15</v>
      </c>
      <c r="Z68">
        <f t="shared" ref="Z68:Z89" si="45">MAX(0, W68-X68-Y68)</f>
        <v>1.5106973829255654E-13</v>
      </c>
      <c r="AB68">
        <f t="shared" ref="AB68:AB89" si="46">AC67</f>
        <v>-273.94617830000493</v>
      </c>
      <c r="AC68">
        <f t="shared" si="30"/>
        <v>-244.5948020628835</v>
      </c>
      <c r="AE68">
        <f t="shared" si="31"/>
        <v>0</v>
      </c>
      <c r="AF68">
        <f t="shared" si="32"/>
        <v>0</v>
      </c>
      <c r="AG68">
        <f t="shared" si="32"/>
        <v>-1.8883717286569568E-12</v>
      </c>
      <c r="AH68">
        <f t="shared" si="33"/>
        <v>-1.2039003412909595E-6</v>
      </c>
      <c r="AI68">
        <f t="shared" si="34"/>
        <v>-1.2039022296626883E-6</v>
      </c>
      <c r="AJ68">
        <f t="shared" si="35"/>
        <v>-29.351376237121428</v>
      </c>
      <c r="AK68">
        <f t="shared" si="22"/>
        <v>-19.176232481000348</v>
      </c>
      <c r="AL68">
        <f t="shared" si="26"/>
        <v>-48.527609922024006</v>
      </c>
      <c r="AN68">
        <f t="shared" si="36"/>
        <v>0</v>
      </c>
      <c r="AO68">
        <f t="shared" si="36"/>
        <v>0</v>
      </c>
      <c r="AP68">
        <f t="shared" si="36"/>
        <v>-3.0535874225423564E-15</v>
      </c>
      <c r="AQ68">
        <f t="shared" si="36"/>
        <v>-1.9467644449300845E-9</v>
      </c>
      <c r="AR68">
        <f t="shared" si="36"/>
        <v>-1.946767498517507E-9</v>
      </c>
      <c r="AS68">
        <f t="shared" si="36"/>
        <v>-4.7462579507969491E-2</v>
      </c>
      <c r="AT68">
        <f t="shared" si="36"/>
        <v>-3.1008885288373356E-2</v>
      </c>
      <c r="AU68">
        <f t="shared" si="23"/>
        <v>-7.8471466743110341E-2</v>
      </c>
      <c r="AW68">
        <v>65</v>
      </c>
      <c r="AX68">
        <f>IF(Z68&gt;0, (R68*SUMPRODUCT(K68:$K$98, X68:$X$98)-K68*$AZ$3)/Z68, 0)</f>
        <v>-1619085363007709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0.79554122000000005</v>
      </c>
      <c r="Q69" s="4">
        <f t="shared" ref="Q69:Q89" si="48">$C$8</f>
        <v>12.5</v>
      </c>
      <c r="R69">
        <f t="shared" si="28"/>
        <v>2000000</v>
      </c>
      <c r="S69">
        <f t="shared" si="29"/>
        <v>-7434027567529178</v>
      </c>
      <c r="U69">
        <f t="shared" si="40"/>
        <v>0.79554122000000005</v>
      </c>
      <c r="V69">
        <f t="shared" si="41"/>
        <v>0.01</v>
      </c>
      <c r="W69">
        <f t="shared" si="42"/>
        <v>1.5106973829255654E-13</v>
      </c>
      <c r="X69">
        <f t="shared" si="43"/>
        <v>1.2018220390634116E-13</v>
      </c>
      <c r="Y69">
        <f t="shared" si="44"/>
        <v>1.5106973829255654E-15</v>
      </c>
      <c r="Z69">
        <f t="shared" si="45"/>
        <v>2.9376837003289814E-14</v>
      </c>
      <c r="AB69">
        <f t="shared" si="46"/>
        <v>-244.5948020628835</v>
      </c>
      <c r="AC69">
        <f t="shared" si="30"/>
        <v>-218.38821612926773</v>
      </c>
      <c r="AE69">
        <f t="shared" si="31"/>
        <v>0</v>
      </c>
      <c r="AF69">
        <f t="shared" si="32"/>
        <v>0</v>
      </c>
      <c r="AG69">
        <f t="shared" si="32"/>
        <v>-3.6721046254112267E-13</v>
      </c>
      <c r="AH69">
        <f t="shared" si="33"/>
        <v>-2.4036440781268233E-7</v>
      </c>
      <c r="AI69">
        <f t="shared" si="34"/>
        <v>-2.4036477502314488E-7</v>
      </c>
      <c r="AJ69">
        <f t="shared" si="35"/>
        <v>-26.20658593361577</v>
      </c>
      <c r="AK69">
        <f t="shared" si="22"/>
        <v>-17.121636144401847</v>
      </c>
      <c r="AL69">
        <f t="shared" si="26"/>
        <v>-43.328222318382387</v>
      </c>
      <c r="AN69">
        <f t="shared" si="36"/>
        <v>0</v>
      </c>
      <c r="AO69">
        <f t="shared" si="36"/>
        <v>0</v>
      </c>
      <c r="AP69">
        <f t="shared" si="36"/>
        <v>-5.3017579000975963E-16</v>
      </c>
      <c r="AQ69">
        <f t="shared" si="36"/>
        <v>-3.4703638050085742E-10</v>
      </c>
      <c r="AR69">
        <f t="shared" si="36"/>
        <v>-3.4703691067664745E-10</v>
      </c>
      <c r="AS69">
        <f t="shared" si="36"/>
        <v>-3.7836877807525551E-2</v>
      </c>
      <c r="AT69">
        <f t="shared" si="36"/>
        <v>-2.4720093502513831E-2</v>
      </c>
      <c r="AU69">
        <f t="shared" si="23"/>
        <v>-6.2556971657076285E-2</v>
      </c>
      <c r="AW69">
        <v>66</v>
      </c>
      <c r="AX69">
        <f>IF(Z69&gt;0, (R69*SUMPRODUCT(K69:$K$98, X69:$X$98)-K69*$AZ$3)/Z69, 0)</f>
        <v>-7434027567529178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0.79972280399999995</v>
      </c>
      <c r="Q70" s="4">
        <f t="shared" si="48"/>
        <v>12.5</v>
      </c>
      <c r="R70">
        <f t="shared" si="28"/>
        <v>2000000</v>
      </c>
      <c r="S70">
        <f t="shared" si="29"/>
        <v>-3.4883447693204484E+16</v>
      </c>
      <c r="U70">
        <f t="shared" si="40"/>
        <v>0.79972280399999995</v>
      </c>
      <c r="V70">
        <f t="shared" si="41"/>
        <v>0.01</v>
      </c>
      <c r="W70">
        <f t="shared" si="42"/>
        <v>2.9376837003289814E-14</v>
      </c>
      <c r="X70">
        <f t="shared" si="43"/>
        <v>2.3493326460921885E-14</v>
      </c>
      <c r="Y70">
        <f t="shared" si="44"/>
        <v>2.9376837003289815E-16</v>
      </c>
      <c r="Z70">
        <f t="shared" si="45"/>
        <v>5.5897421723350302E-15</v>
      </c>
      <c r="AB70">
        <f t="shared" si="46"/>
        <v>-218.38821612926773</v>
      </c>
      <c r="AC70">
        <f t="shared" si="30"/>
        <v>-194.98947868714822</v>
      </c>
      <c r="AE70">
        <f t="shared" si="31"/>
        <v>0</v>
      </c>
      <c r="AF70">
        <f t="shared" si="32"/>
        <v>0</v>
      </c>
      <c r="AG70">
        <f t="shared" si="32"/>
        <v>-6.9871777154187873E-14</v>
      </c>
      <c r="AH70">
        <f t="shared" si="33"/>
        <v>-4.6986652921843768E-8</v>
      </c>
      <c r="AI70">
        <f t="shared" si="34"/>
        <v>-4.6986722793620922E-8</v>
      </c>
      <c r="AJ70">
        <f t="shared" si="35"/>
        <v>-23.398737442119511</v>
      </c>
      <c r="AK70">
        <f t="shared" si="22"/>
        <v>-15.287175129048743</v>
      </c>
      <c r="AL70">
        <f t="shared" si="26"/>
        <v>-38.68591261815498</v>
      </c>
      <c r="AN70">
        <f t="shared" si="36"/>
        <v>0</v>
      </c>
      <c r="AO70">
        <f t="shared" si="36"/>
        <v>0</v>
      </c>
      <c r="AP70">
        <f t="shared" si="36"/>
        <v>-9.0071752419769562E-17</v>
      </c>
      <c r="AQ70">
        <f t="shared" si="36"/>
        <v>-6.057052419993145E-11</v>
      </c>
      <c r="AR70">
        <f t="shared" si="36"/>
        <v>-6.0570614271683863E-11</v>
      </c>
      <c r="AS70">
        <f t="shared" si="36"/>
        <v>-3.0163327335598768E-2</v>
      </c>
      <c r="AT70">
        <f t="shared" si="36"/>
        <v>-1.9706707192845573E-2</v>
      </c>
      <c r="AU70">
        <f t="shared" si="23"/>
        <v>-4.9870034589014955E-2</v>
      </c>
      <c r="AW70">
        <v>67</v>
      </c>
      <c r="AX70">
        <f>IF(Z70&gt;0, (R70*SUMPRODUCT(K70:$K$98, X70:$X$98)-K70*$AZ$3)/Z70, 0)</f>
        <v>-3.4883447693204484E+16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0.80383592599999998</v>
      </c>
      <c r="Q71" s="4">
        <f t="shared" si="48"/>
        <v>12.5</v>
      </c>
      <c r="R71">
        <f t="shared" si="28"/>
        <v>2000000</v>
      </c>
      <c r="S71">
        <f t="shared" si="29"/>
        <v>-1.6730368417039782E+17</v>
      </c>
      <c r="U71">
        <f t="shared" si="40"/>
        <v>0.80383592599999998</v>
      </c>
      <c r="V71">
        <f t="shared" si="41"/>
        <v>0.01</v>
      </c>
      <c r="W71">
        <f t="shared" si="42"/>
        <v>5.5897421723350302E-15</v>
      </c>
      <c r="X71">
        <f t="shared" si="43"/>
        <v>4.4932355752001802E-15</v>
      </c>
      <c r="Y71">
        <f t="shared" si="44"/>
        <v>5.5897421723350306E-17</v>
      </c>
      <c r="Z71">
        <f t="shared" si="45"/>
        <v>1.0406091754114997E-15</v>
      </c>
      <c r="AB71">
        <f t="shared" si="46"/>
        <v>-194.98947868714822</v>
      </c>
      <c r="AC71">
        <f t="shared" si="30"/>
        <v>-174.09774882786365</v>
      </c>
      <c r="AE71">
        <f t="shared" si="31"/>
        <v>0</v>
      </c>
      <c r="AF71">
        <f t="shared" si="32"/>
        <v>0</v>
      </c>
      <c r="AG71">
        <f t="shared" si="32"/>
        <v>-1.3007614692643747E-14</v>
      </c>
      <c r="AH71">
        <f t="shared" si="33"/>
        <v>-8.986471150400361E-9</v>
      </c>
      <c r="AI71">
        <f t="shared" si="34"/>
        <v>-8.9864841580150541E-9</v>
      </c>
      <c r="AJ71">
        <f t="shared" si="35"/>
        <v>-20.891729859284567</v>
      </c>
      <c r="AK71">
        <f t="shared" si="22"/>
        <v>-13.649263508100377</v>
      </c>
      <c r="AL71">
        <f t="shared" si="26"/>
        <v>-34.540993376371425</v>
      </c>
      <c r="AN71">
        <f t="shared" si="36"/>
        <v>0</v>
      </c>
      <c r="AO71">
        <f t="shared" si="36"/>
        <v>0</v>
      </c>
      <c r="AP71">
        <f t="shared" si="36"/>
        <v>-1.4971539627485416E-17</v>
      </c>
      <c r="AQ71">
        <f t="shared" si="36"/>
        <v>-1.0343272930398315E-11</v>
      </c>
      <c r="AR71">
        <f t="shared" si="36"/>
        <v>-1.0343287901937943E-11</v>
      </c>
      <c r="AS71">
        <f t="shared" si="36"/>
        <v>-2.4046019878793599E-2</v>
      </c>
      <c r="AT71">
        <f t="shared" si="36"/>
        <v>-1.5710066320851479E-2</v>
      </c>
      <c r="AU71">
        <f t="shared" si="23"/>
        <v>-3.9756086209988363E-2</v>
      </c>
      <c r="AW71">
        <v>68</v>
      </c>
      <c r="AX71">
        <f>IF(Z71&gt;0, (R71*SUMPRODUCT(K71:$K$98, X71:$X$98)-K71*$AZ$3)/Z71, 0)</f>
        <v>-1.6730368417039782E+17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0.80804740799999997</v>
      </c>
      <c r="Q72" s="4">
        <f t="shared" si="48"/>
        <v>12.5</v>
      </c>
      <c r="R72">
        <f t="shared" si="28"/>
        <v>2000000</v>
      </c>
      <c r="S72">
        <f t="shared" si="29"/>
        <v>-8.2097368218785139E+17</v>
      </c>
      <c r="U72">
        <f t="shared" si="40"/>
        <v>0.80804740799999997</v>
      </c>
      <c r="V72">
        <f t="shared" si="41"/>
        <v>0.01</v>
      </c>
      <c r="W72">
        <f t="shared" si="42"/>
        <v>1.0406091754114997E-15</v>
      </c>
      <c r="X72">
        <f t="shared" si="43"/>
        <v>8.4086154693227962E-16</v>
      </c>
      <c r="Y72">
        <f t="shared" si="44"/>
        <v>1.0406091754114998E-17</v>
      </c>
      <c r="Z72">
        <f t="shared" si="45"/>
        <v>1.8934153672510512E-16</v>
      </c>
      <c r="AB72">
        <f t="shared" si="46"/>
        <v>-174.09774882786365</v>
      </c>
      <c r="AC72">
        <f t="shared" si="30"/>
        <v>-155.44441859631584</v>
      </c>
      <c r="AE72">
        <f t="shared" si="31"/>
        <v>0</v>
      </c>
      <c r="AF72">
        <f t="shared" si="32"/>
        <v>0</v>
      </c>
      <c r="AG72">
        <f t="shared" si="32"/>
        <v>-2.3667692090638139E-15</v>
      </c>
      <c r="AH72">
        <f t="shared" si="33"/>
        <v>-1.6817230938645593E-9</v>
      </c>
      <c r="AI72">
        <f t="shared" si="34"/>
        <v>-1.6817254606337684E-9</v>
      </c>
      <c r="AJ72">
        <f t="shared" si="35"/>
        <v>-18.653330231547812</v>
      </c>
      <c r="AK72">
        <f t="shared" ref="AK72:AK89" si="49">G72*SUM(AB72:AB72, AE72:AF72)</f>
        <v>-12.186842417950457</v>
      </c>
      <c r="AL72">
        <f t="shared" si="26"/>
        <v>-30.840172651179998</v>
      </c>
      <c r="AN72">
        <f t="shared" si="36"/>
        <v>0</v>
      </c>
      <c r="AO72">
        <f t="shared" si="36"/>
        <v>0</v>
      </c>
      <c r="AP72">
        <f t="shared" si="36"/>
        <v>-2.4322414655818633E-18</v>
      </c>
      <c r="AQ72">
        <f t="shared" si="36"/>
        <v>-1.7282448271084106E-12</v>
      </c>
      <c r="AR72">
        <f t="shared" si="36"/>
        <v>-1.7282472593498764E-12</v>
      </c>
      <c r="AS72">
        <f t="shared" si="36"/>
        <v>-1.9169339826889328E-2</v>
      </c>
      <c r="AT72">
        <f t="shared" si="36"/>
        <v>-1.2523968686907078E-2</v>
      </c>
      <c r="AU72">
        <f t="shared" si="23"/>
        <v>-3.1693308515524661E-2</v>
      </c>
      <c r="AW72">
        <v>69</v>
      </c>
      <c r="AX72">
        <f>IF(Z72&gt;0, (R72*SUMPRODUCT(K72:$K$98, X72:$X$98)-K72*$AZ$3)/Z72, 0)</f>
        <v>-8.2097368218785139E+17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0.81233261800000001</v>
      </c>
      <c r="Q73" s="4">
        <f t="shared" si="48"/>
        <v>12.5</v>
      </c>
      <c r="R73">
        <f t="shared" si="28"/>
        <v>2000000</v>
      </c>
      <c r="S73">
        <f t="shared" si="29"/>
        <v>-4.1257557126561428E+18</v>
      </c>
      <c r="U73">
        <f t="shared" si="40"/>
        <v>0.81233261800000001</v>
      </c>
      <c r="V73">
        <f t="shared" si="41"/>
        <v>0.01</v>
      </c>
      <c r="W73">
        <f t="shared" si="42"/>
        <v>1.8934153672510512E-16</v>
      </c>
      <c r="X73">
        <f t="shared" si="43"/>
        <v>1.538083062240478E-16</v>
      </c>
      <c r="Y73">
        <f t="shared" si="44"/>
        <v>1.8934153672510512E-18</v>
      </c>
      <c r="Z73">
        <f t="shared" si="45"/>
        <v>3.3639815133806272E-17</v>
      </c>
      <c r="AB73">
        <f t="shared" si="46"/>
        <v>-155.44441859631584</v>
      </c>
      <c r="AC73">
        <f t="shared" si="30"/>
        <v>-138.7896594609978</v>
      </c>
      <c r="AE73">
        <f t="shared" si="31"/>
        <v>0</v>
      </c>
      <c r="AF73">
        <f t="shared" si="32"/>
        <v>0</v>
      </c>
      <c r="AG73">
        <f t="shared" si="32"/>
        <v>-4.2049768917257839E-16</v>
      </c>
      <c r="AH73">
        <f t="shared" si="33"/>
        <v>-3.0761661244809558E-10</v>
      </c>
      <c r="AI73">
        <f t="shared" si="34"/>
        <v>-3.0761703294578473E-10</v>
      </c>
      <c r="AJ73">
        <f t="shared" si="35"/>
        <v>-16.654759135318045</v>
      </c>
      <c r="AK73">
        <f t="shared" si="49"/>
        <v>-10.881109301742111</v>
      </c>
      <c r="AL73">
        <f t="shared" si="26"/>
        <v>-27.535868437367771</v>
      </c>
      <c r="AN73">
        <f t="shared" si="36"/>
        <v>0</v>
      </c>
      <c r="AO73">
        <f t="shared" si="36"/>
        <v>0</v>
      </c>
      <c r="AP73">
        <f t="shared" si="36"/>
        <v>-3.8583033355515413E-19</v>
      </c>
      <c r="AQ73">
        <f t="shared" si="36"/>
        <v>-2.8225558247775315E-13</v>
      </c>
      <c r="AR73">
        <f t="shared" si="36"/>
        <v>-2.8225596830808668E-13</v>
      </c>
      <c r="AS73">
        <f t="shared" si="36"/>
        <v>-1.528168034669799E-2</v>
      </c>
      <c r="AT73">
        <f t="shared" si="36"/>
        <v>-9.9840311598435941E-3</v>
      </c>
      <c r="AU73">
        <f t="shared" si="23"/>
        <v>-2.526571150682384E-2</v>
      </c>
      <c r="AW73">
        <v>70</v>
      </c>
      <c r="AX73">
        <f>IF(Z73&gt;0, (R73*SUMPRODUCT(K73:$K$98, X73:$X$98)-K73*$AZ$3)/Z73, 0)</f>
        <v>-4.1257557126561428E+18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0.81666386499999999</v>
      </c>
      <c r="Q74" s="4">
        <f t="shared" si="48"/>
        <v>12.5</v>
      </c>
      <c r="R74">
        <f t="shared" si="28"/>
        <v>2000000</v>
      </c>
      <c r="S74">
        <f t="shared" si="29"/>
        <v>-2.1251832214492987E+19</v>
      </c>
      <c r="U74">
        <f t="shared" si="40"/>
        <v>0.81666386499999999</v>
      </c>
      <c r="V74">
        <f t="shared" si="41"/>
        <v>0.01</v>
      </c>
      <c r="W74">
        <f t="shared" si="42"/>
        <v>3.3639815133806272E-17</v>
      </c>
      <c r="X74">
        <f t="shared" si="43"/>
        <v>2.747242144505972E-17</v>
      </c>
      <c r="Y74">
        <f t="shared" si="44"/>
        <v>3.363981513380627E-19</v>
      </c>
      <c r="Z74">
        <f t="shared" si="45"/>
        <v>5.8309955374084882E-18</v>
      </c>
      <c r="AB74">
        <f t="shared" si="46"/>
        <v>-138.7896594609978</v>
      </c>
      <c r="AC74">
        <f t="shared" si="30"/>
        <v>-123.91933880446256</v>
      </c>
      <c r="AE74">
        <f t="shared" si="31"/>
        <v>0</v>
      </c>
      <c r="AF74">
        <f t="shared" si="32"/>
        <v>0</v>
      </c>
      <c r="AG74">
        <f t="shared" si="32"/>
        <v>-7.2887444217606106E-17</v>
      </c>
      <c r="AH74">
        <f t="shared" si="33"/>
        <v>-5.4944842890119438E-11</v>
      </c>
      <c r="AI74">
        <f t="shared" si="34"/>
        <v>-5.4944915777563657E-11</v>
      </c>
      <c r="AJ74">
        <f t="shared" si="35"/>
        <v>-14.870320656535242</v>
      </c>
      <c r="AK74">
        <f t="shared" si="49"/>
        <v>-9.7152761622698467</v>
      </c>
      <c r="AL74">
        <f t="shared" si="26"/>
        <v>-24.585596818860033</v>
      </c>
      <c r="AN74">
        <f t="shared" si="36"/>
        <v>0</v>
      </c>
      <c r="AO74">
        <f t="shared" si="36"/>
        <v>0</v>
      </c>
      <c r="AP74">
        <f t="shared" si="36"/>
        <v>-5.9712802485902895E-20</v>
      </c>
      <c r="AQ74">
        <f t="shared" si="36"/>
        <v>-4.501338449077019E-14</v>
      </c>
      <c r="AR74">
        <f t="shared" si="36"/>
        <v>-4.5013444203572676E-14</v>
      </c>
      <c r="AS74">
        <f t="shared" si="36"/>
        <v>-1.2182462011080437E-2</v>
      </c>
      <c r="AT74">
        <f t="shared" si="36"/>
        <v>-7.9592085139060121E-3</v>
      </c>
      <c r="AU74">
        <f t="shared" si="23"/>
        <v>-2.014167052503146E-2</v>
      </c>
      <c r="AW74">
        <v>71</v>
      </c>
      <c r="AX74">
        <f>IF(Z74&gt;0, (R74*SUMPRODUCT(K74:$K$98, X74:$X$98)-K74*$AZ$3)/Z74, 0)</f>
        <v>-2.1251832214492987E+19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0.82101379900000004</v>
      </c>
      <c r="Q75" s="4">
        <f t="shared" si="48"/>
        <v>12.5</v>
      </c>
      <c r="R75">
        <f t="shared" si="28"/>
        <v>2000000</v>
      </c>
      <c r="S75">
        <f t="shared" si="29"/>
        <v>-1.1228638835138734E+20</v>
      </c>
      <c r="U75">
        <f t="shared" si="40"/>
        <v>0.82101379900000004</v>
      </c>
      <c r="V75">
        <f t="shared" si="41"/>
        <v>0.01</v>
      </c>
      <c r="W75">
        <f t="shared" si="42"/>
        <v>5.8309955374084882E-18</v>
      </c>
      <c r="X75">
        <f t="shared" si="43"/>
        <v>4.7873277981197894E-18</v>
      </c>
      <c r="Y75">
        <f t="shared" si="44"/>
        <v>5.8309955374084885E-20</v>
      </c>
      <c r="Z75">
        <f t="shared" si="45"/>
        <v>9.8535778391461385E-19</v>
      </c>
      <c r="AB75">
        <f t="shared" si="46"/>
        <v>-123.91933880446256</v>
      </c>
      <c r="AC75">
        <f t="shared" si="30"/>
        <v>-110.64226678969874</v>
      </c>
      <c r="AE75">
        <f t="shared" si="31"/>
        <v>0</v>
      </c>
      <c r="AF75">
        <f t="shared" si="32"/>
        <v>0</v>
      </c>
      <c r="AG75">
        <f t="shared" si="32"/>
        <v>-1.2316972298932674E-17</v>
      </c>
      <c r="AH75">
        <f t="shared" si="33"/>
        <v>-9.5746555962395786E-12</v>
      </c>
      <c r="AI75">
        <f t="shared" si="34"/>
        <v>-9.5746679132118778E-12</v>
      </c>
      <c r="AJ75">
        <f t="shared" si="35"/>
        <v>-13.277072014763817</v>
      </c>
      <c r="AK75">
        <f t="shared" si="49"/>
        <v>-8.6743537163123801</v>
      </c>
      <c r="AL75">
        <f t="shared" si="26"/>
        <v>-21.95142573108577</v>
      </c>
      <c r="AN75">
        <f t="shared" si="36"/>
        <v>0</v>
      </c>
      <c r="AO75">
        <f t="shared" si="36"/>
        <v>0</v>
      </c>
      <c r="AP75">
        <f t="shared" si="36"/>
        <v>-9.0094996813893622E-21</v>
      </c>
      <c r="AQ75">
        <f t="shared" si="36"/>
        <v>-7.0035764025553957E-15</v>
      </c>
      <c r="AR75">
        <f t="shared" si="36"/>
        <v>-7.0035854120550772E-15</v>
      </c>
      <c r="AS75">
        <f t="shared" si="36"/>
        <v>-9.7117841287313669E-3</v>
      </c>
      <c r="AT75">
        <f t="shared" si="36"/>
        <v>-6.3450322974378404E-3</v>
      </c>
      <c r="AU75">
        <f t="shared" si="23"/>
        <v>-1.605681642617621E-2</v>
      </c>
      <c r="AW75">
        <v>72</v>
      </c>
      <c r="AX75">
        <f>IF(Z75&gt;0, (R75*SUMPRODUCT(K75:$K$98, X75:$X$98)-K75*$AZ$3)/Z75, 0)</f>
        <v>-1.1228638835138734E+20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0.82538683700000004</v>
      </c>
      <c r="Q76" s="4">
        <f t="shared" si="48"/>
        <v>12.5</v>
      </c>
      <c r="R76">
        <f t="shared" si="28"/>
        <v>2000000</v>
      </c>
      <c r="S76">
        <f t="shared" si="29"/>
        <v>-6.0903819632678666E+20</v>
      </c>
      <c r="U76">
        <f t="shared" si="40"/>
        <v>0.82538683700000004</v>
      </c>
      <c r="V76">
        <f t="shared" si="41"/>
        <v>0.01</v>
      </c>
      <c r="W76">
        <f t="shared" si="42"/>
        <v>9.8535778391461385E-19</v>
      </c>
      <c r="X76">
        <f t="shared" si="43"/>
        <v>8.1330134457861268E-19</v>
      </c>
      <c r="Y76">
        <f t="shared" si="44"/>
        <v>9.8535778391461386E-21</v>
      </c>
      <c r="Z76">
        <f t="shared" si="45"/>
        <v>1.6220286149685503E-19</v>
      </c>
      <c r="AB76">
        <f t="shared" si="46"/>
        <v>-110.64226678969874</v>
      </c>
      <c r="AC76">
        <f t="shared" si="30"/>
        <v>-98.787738205088175</v>
      </c>
      <c r="AE76">
        <f t="shared" si="31"/>
        <v>0</v>
      </c>
      <c r="AF76">
        <f t="shared" si="32"/>
        <v>0</v>
      </c>
      <c r="AG76">
        <f t="shared" si="32"/>
        <v>-2.027535768710688E-18</v>
      </c>
      <c r="AH76">
        <f t="shared" si="33"/>
        <v>-1.6266026891572254E-12</v>
      </c>
      <c r="AI76">
        <f t="shared" si="34"/>
        <v>-1.6266047166929941E-12</v>
      </c>
      <c r="AJ76">
        <f t="shared" si="35"/>
        <v>-11.854528584610563</v>
      </c>
      <c r="AK76">
        <f t="shared" si="49"/>
        <v>-7.7449586752789124</v>
      </c>
      <c r="AL76">
        <f t="shared" si="26"/>
        <v>-19.599487259891102</v>
      </c>
      <c r="AN76">
        <f t="shared" si="36"/>
        <v>0</v>
      </c>
      <c r="AO76">
        <f t="shared" si="36"/>
        <v>0</v>
      </c>
      <c r="AP76">
        <f t="shared" si="36"/>
        <v>-1.3241805710723164E-21</v>
      </c>
      <c r="AQ76">
        <f t="shared" si="36"/>
        <v>-1.0623317778534962E-15</v>
      </c>
      <c r="AR76">
        <f t="shared" si="36"/>
        <v>-1.0623331020340673E-15</v>
      </c>
      <c r="AS76">
        <f t="shared" si="36"/>
        <v>-7.7421748475218237E-3</v>
      </c>
      <c r="AT76">
        <f t="shared" si="36"/>
        <v>-5.0582209003809317E-3</v>
      </c>
      <c r="AU76">
        <f t="shared" si="23"/>
        <v>-1.2800395747903818E-2</v>
      </c>
      <c r="AW76">
        <v>73</v>
      </c>
      <c r="AX76">
        <f>IF(Z76&gt;0, (R76*SUMPRODUCT(K76:$K$98, X76:$X$98)-K76*$AZ$3)/Z76, 0)</f>
        <v>-6.0903819632678666E+20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0.82979096200000002</v>
      </c>
      <c r="Q77" s="4">
        <f t="shared" si="48"/>
        <v>12.5</v>
      </c>
      <c r="R77">
        <f t="shared" si="28"/>
        <v>2000000</v>
      </c>
      <c r="S77">
        <f t="shared" si="29"/>
        <v>-3.3942161481751247E+21</v>
      </c>
      <c r="U77">
        <f t="shared" si="40"/>
        <v>0.82979096200000002</v>
      </c>
      <c r="V77">
        <f t="shared" si="41"/>
        <v>0.01</v>
      </c>
      <c r="W77">
        <f t="shared" si="42"/>
        <v>1.6220286149685503E-19</v>
      </c>
      <c r="X77">
        <f t="shared" si="43"/>
        <v>1.3459446848062809E-19</v>
      </c>
      <c r="Y77">
        <f t="shared" si="44"/>
        <v>1.6220286149685504E-21</v>
      </c>
      <c r="Z77">
        <f t="shared" si="45"/>
        <v>2.5986364401258388E-20</v>
      </c>
      <c r="AB77">
        <f t="shared" si="46"/>
        <v>-98.787738205088175</v>
      </c>
      <c r="AC77">
        <f t="shared" si="30"/>
        <v>-88.203337683114427</v>
      </c>
      <c r="AE77">
        <f t="shared" si="31"/>
        <v>0</v>
      </c>
      <c r="AF77">
        <f t="shared" si="32"/>
        <v>0</v>
      </c>
      <c r="AG77">
        <f t="shared" si="32"/>
        <v>-3.2482955501572984E-19</v>
      </c>
      <c r="AH77">
        <f t="shared" si="33"/>
        <v>-2.691889369612562E-13</v>
      </c>
      <c r="AI77">
        <f t="shared" si="34"/>
        <v>-2.6918926179081123E-13</v>
      </c>
      <c r="AJ77">
        <f t="shared" si="35"/>
        <v>-10.584400521973748</v>
      </c>
      <c r="AK77">
        <f t="shared" si="49"/>
        <v>-6.9151416743561729</v>
      </c>
      <c r="AL77">
        <f t="shared" si="26"/>
        <v>-17.499542196330189</v>
      </c>
      <c r="AN77">
        <f t="shared" si="36"/>
        <v>0</v>
      </c>
      <c r="AO77">
        <f t="shared" si="36"/>
        <v>0</v>
      </c>
      <c r="AP77">
        <f t="shared" si="36"/>
        <v>-1.8941579949088075E-22</v>
      </c>
      <c r="AQ77">
        <f t="shared" si="36"/>
        <v>-1.5697043856168668E-16</v>
      </c>
      <c r="AR77">
        <f t="shared" si="36"/>
        <v>-1.5697062797748617E-16</v>
      </c>
      <c r="AS77">
        <f t="shared" si="36"/>
        <v>-6.1720143873739202E-3</v>
      </c>
      <c r="AT77">
        <f t="shared" si="36"/>
        <v>-4.0323827330842896E-3</v>
      </c>
      <c r="AU77">
        <f t="shared" si="23"/>
        <v>-1.0204397120458366E-2</v>
      </c>
      <c r="AW77">
        <v>74</v>
      </c>
      <c r="AX77">
        <f>IF(Z77&gt;0, (R77*SUMPRODUCT(K77:$K$98, X77:$X$98)-K77*$AZ$3)/Z77, 0)</f>
        <v>-3.3942161481751247E+21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0.834201203</v>
      </c>
      <c r="Q78" s="4">
        <f t="shared" si="48"/>
        <v>12.5</v>
      </c>
      <c r="R78">
        <f t="shared" si="28"/>
        <v>2000000</v>
      </c>
      <c r="S78">
        <f t="shared" si="29"/>
        <v>-1.9451691480642302E+22</v>
      </c>
      <c r="U78">
        <f t="shared" si="40"/>
        <v>0.834201203</v>
      </c>
      <c r="V78">
        <f t="shared" si="41"/>
        <v>0.01</v>
      </c>
      <c r="W78">
        <f t="shared" si="42"/>
        <v>2.5986364401258388E-20</v>
      </c>
      <c r="X78">
        <f t="shared" si="43"/>
        <v>2.1677856445126122E-20</v>
      </c>
      <c r="Y78">
        <f t="shared" si="44"/>
        <v>2.598636440125839E-22</v>
      </c>
      <c r="Z78">
        <f t="shared" si="45"/>
        <v>4.0486443121196818E-21</v>
      </c>
      <c r="AB78">
        <f t="shared" si="46"/>
        <v>-88.203337683114427</v>
      </c>
      <c r="AC78">
        <f t="shared" si="30"/>
        <v>-78.752980074209333</v>
      </c>
      <c r="AE78">
        <f t="shared" si="31"/>
        <v>0</v>
      </c>
      <c r="AF78">
        <f t="shared" si="32"/>
        <v>0</v>
      </c>
      <c r="AG78">
        <f t="shared" si="32"/>
        <v>-5.0608053901496024E-20</v>
      </c>
      <c r="AH78">
        <f t="shared" si="33"/>
        <v>-4.3355712890252244E-14</v>
      </c>
      <c r="AI78">
        <f t="shared" si="34"/>
        <v>-4.3355763498306145E-14</v>
      </c>
      <c r="AJ78">
        <f t="shared" si="35"/>
        <v>-9.4503576089050938</v>
      </c>
      <c r="AK78">
        <f t="shared" si="49"/>
        <v>-6.17423363781801</v>
      </c>
      <c r="AL78">
        <f t="shared" si="26"/>
        <v>-15.624591246723146</v>
      </c>
      <c r="AN78">
        <f t="shared" si="36"/>
        <v>0</v>
      </c>
      <c r="AO78">
        <f t="shared" si="36"/>
        <v>0</v>
      </c>
      <c r="AP78">
        <f t="shared" si="36"/>
        <v>-2.6348887226314673E-23</v>
      </c>
      <c r="AQ78">
        <f t="shared" si="36"/>
        <v>-2.2572983971785644E-17</v>
      </c>
      <c r="AR78">
        <f t="shared" si="36"/>
        <v>-2.2573010320672873E-17</v>
      </c>
      <c r="AS78">
        <f t="shared" si="36"/>
        <v>-4.9202920817712813E-3</v>
      </c>
      <c r="AT78">
        <f t="shared" si="36"/>
        <v>-3.2145908267572454E-3</v>
      </c>
      <c r="AU78">
        <f t="shared" si="23"/>
        <v>-8.1348829085285488E-3</v>
      </c>
      <c r="AW78">
        <v>75</v>
      </c>
      <c r="AX78">
        <f>IF(Z78&gt;0, (R78*SUMPRODUCT(K78:$K$98, X78:$X$98)-K78*$AZ$3)/Z78, 0)</f>
        <v>-1.9451691480642302E+22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0.83859190800000005</v>
      </c>
      <c r="Q79" s="4">
        <f t="shared" si="48"/>
        <v>12.5</v>
      </c>
      <c r="R79">
        <f t="shared" si="28"/>
        <v>2000000</v>
      </c>
      <c r="S79">
        <f t="shared" si="29"/>
        <v>-1.1470709028646183E+23</v>
      </c>
      <c r="U79">
        <f t="shared" si="40"/>
        <v>0.83859190800000005</v>
      </c>
      <c r="V79">
        <f t="shared" si="41"/>
        <v>0.01</v>
      </c>
      <c r="W79">
        <f t="shared" si="42"/>
        <v>4.0486443121196818E-21</v>
      </c>
      <c r="X79">
        <f t="shared" si="43"/>
        <v>3.3951603585137919E-21</v>
      </c>
      <c r="Y79">
        <f t="shared" si="44"/>
        <v>4.0486443121196816E-23</v>
      </c>
      <c r="Z79">
        <f t="shared" si="45"/>
        <v>6.1299751048469305E-22</v>
      </c>
      <c r="AB79">
        <f t="shared" si="46"/>
        <v>-78.752980074209333</v>
      </c>
      <c r="AC79">
        <f t="shared" si="30"/>
        <v>-70.315160780544019</v>
      </c>
      <c r="AE79">
        <f t="shared" si="31"/>
        <v>0</v>
      </c>
      <c r="AF79">
        <f t="shared" si="32"/>
        <v>0</v>
      </c>
      <c r="AG79">
        <f t="shared" si="32"/>
        <v>-7.6624688810586633E-21</v>
      </c>
      <c r="AH79">
        <f t="shared" si="33"/>
        <v>-6.7903207170275841E-15</v>
      </c>
      <c r="AI79">
        <f t="shared" si="34"/>
        <v>-6.7903283794964649E-15</v>
      </c>
      <c r="AJ79">
        <f t="shared" si="35"/>
        <v>-8.4378192936653136</v>
      </c>
      <c r="AK79">
        <f t="shared" si="49"/>
        <v>-5.5127086051946534</v>
      </c>
      <c r="AL79">
        <f t="shared" si="26"/>
        <v>-13.950527898859974</v>
      </c>
      <c r="AN79">
        <f t="shared" si="36"/>
        <v>0</v>
      </c>
      <c r="AO79">
        <f t="shared" si="36"/>
        <v>0</v>
      </c>
      <c r="AP79">
        <f t="shared" si="36"/>
        <v>-3.5619953046959588E-24</v>
      </c>
      <c r="AQ79">
        <f t="shared" si="36"/>
        <v>-3.1565662303988643E-18</v>
      </c>
      <c r="AR79">
        <f t="shared" si="36"/>
        <v>-3.1565697923941689E-18</v>
      </c>
      <c r="AS79">
        <f t="shared" si="36"/>
        <v>-3.9224267233508537E-3</v>
      </c>
      <c r="AT79">
        <f t="shared" si="36"/>
        <v>-2.5626521259225496E-3</v>
      </c>
      <c r="AU79">
        <f t="shared" si="23"/>
        <v>-6.4850788492734068E-3</v>
      </c>
      <c r="AW79">
        <v>76</v>
      </c>
      <c r="AX79">
        <f>IF(Z79&gt;0, (R79*SUMPRODUCT(K79:$K$98, X79:$X$98)-K79*$AZ$3)/Z79, 0)</f>
        <v>-1.1470709028646183E+23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0.84368948200000005</v>
      </c>
      <c r="Q80" s="4">
        <f t="shared" si="48"/>
        <v>12.5</v>
      </c>
      <c r="R80">
        <f t="shared" si="28"/>
        <v>2000000</v>
      </c>
      <c r="S80">
        <f t="shared" si="29"/>
        <v>-6.9999782858144661E+23</v>
      </c>
      <c r="U80">
        <f t="shared" si="40"/>
        <v>0.84368948200000005</v>
      </c>
      <c r="V80">
        <f t="shared" si="41"/>
        <v>0.01</v>
      </c>
      <c r="W80">
        <f t="shared" si="42"/>
        <v>6.1299751048469305E-22</v>
      </c>
      <c r="X80">
        <f t="shared" si="43"/>
        <v>5.1717955208812028E-22</v>
      </c>
      <c r="Y80">
        <f t="shared" si="44"/>
        <v>6.1299751048469307E-24</v>
      </c>
      <c r="Z80">
        <f t="shared" si="45"/>
        <v>8.9687983291725844E-23</v>
      </c>
      <c r="AB80">
        <f t="shared" si="46"/>
        <v>-70.315160780544019</v>
      </c>
      <c r="AC80">
        <f t="shared" si="30"/>
        <v>-62.781393554057153</v>
      </c>
      <c r="AE80">
        <f t="shared" si="31"/>
        <v>0</v>
      </c>
      <c r="AF80">
        <f t="shared" si="32"/>
        <v>0</v>
      </c>
      <c r="AG80">
        <f t="shared" si="32"/>
        <v>-1.121099791146573E-21</v>
      </c>
      <c r="AH80">
        <f t="shared" si="33"/>
        <v>-1.0343591041762406E-15</v>
      </c>
      <c r="AI80">
        <f t="shared" si="34"/>
        <v>-1.0343602252760318E-15</v>
      </c>
      <c r="AJ80">
        <f t="shared" si="35"/>
        <v>-7.5337672264868658</v>
      </c>
      <c r="AK80">
        <f t="shared" si="49"/>
        <v>-4.9220612546380815</v>
      </c>
      <c r="AL80">
        <f t="shared" si="26"/>
        <v>-12.455828481124948</v>
      </c>
      <c r="AN80">
        <f t="shared" si="36"/>
        <v>0</v>
      </c>
      <c r="AO80">
        <f t="shared" si="36"/>
        <v>0</v>
      </c>
      <c r="AP80">
        <f t="shared" si="36"/>
        <v>-4.6531908762824399E-25</v>
      </c>
      <c r="AQ80">
        <f t="shared" si="36"/>
        <v>-4.2931685335790931E-19</v>
      </c>
      <c r="AR80">
        <f t="shared" si="36"/>
        <v>-4.29317318676997E-19</v>
      </c>
      <c r="AS80">
        <f t="shared" si="36"/>
        <v>-3.1269345689978016E-3</v>
      </c>
      <c r="AT80">
        <f t="shared" si="36"/>
        <v>-2.0429305850785621E-3</v>
      </c>
      <c r="AU80">
        <f t="shared" si="23"/>
        <v>-5.1698651540763646E-3</v>
      </c>
      <c r="AW80">
        <v>77</v>
      </c>
      <c r="AX80">
        <f>IF(Z80&gt;0, (R80*SUMPRODUCT(K80:$K$98, X80:$X$98)-K80*$AZ$3)/Z80, 0)</f>
        <v>-6.9999782858144661E+23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0.84875936500000004</v>
      </c>
      <c r="Q81" s="4">
        <f t="shared" si="48"/>
        <v>12.5</v>
      </c>
      <c r="R81">
        <f t="shared" si="28"/>
        <v>2000000</v>
      </c>
      <c r="S81">
        <f t="shared" si="29"/>
        <v>-4.4250584205702171E+24</v>
      </c>
      <c r="U81">
        <f t="shared" si="40"/>
        <v>0.84875936500000004</v>
      </c>
      <c r="V81">
        <f t="shared" si="41"/>
        <v>0.01</v>
      </c>
      <c r="W81">
        <f t="shared" si="42"/>
        <v>8.9687983291725844E-23</v>
      </c>
      <c r="X81">
        <f t="shared" si="43"/>
        <v>7.6123515746815838E-23</v>
      </c>
      <c r="Y81">
        <f t="shared" si="44"/>
        <v>8.9687983291725838E-25</v>
      </c>
      <c r="Z81">
        <f t="shared" si="45"/>
        <v>1.2667587711992748E-23</v>
      </c>
      <c r="AB81">
        <f t="shared" si="46"/>
        <v>-62.781393554057153</v>
      </c>
      <c r="AC81">
        <f t="shared" si="30"/>
        <v>-56.054815673265317</v>
      </c>
      <c r="AE81">
        <f t="shared" si="31"/>
        <v>0</v>
      </c>
      <c r="AF81">
        <f t="shared" si="32"/>
        <v>0</v>
      </c>
      <c r="AG81">
        <f t="shared" si="32"/>
        <v>-1.5834484639990934E-22</v>
      </c>
      <c r="AH81">
        <f t="shared" si="33"/>
        <v>-1.5224703149363168E-16</v>
      </c>
      <c r="AI81">
        <f t="shared" si="34"/>
        <v>-1.5224718983847809E-16</v>
      </c>
      <c r="AJ81">
        <f t="shared" si="35"/>
        <v>-6.7265778807918366</v>
      </c>
      <c r="AK81">
        <f t="shared" si="49"/>
        <v>-4.3946975487840012</v>
      </c>
      <c r="AL81">
        <f t="shared" si="26"/>
        <v>-11.121275429575839</v>
      </c>
      <c r="AN81">
        <f t="shared" si="36"/>
        <v>0</v>
      </c>
      <c r="AO81">
        <f t="shared" si="36"/>
        <v>0</v>
      </c>
      <c r="AP81">
        <f t="shared" si="36"/>
        <v>-5.8680324476994484E-26</v>
      </c>
      <c r="AQ81">
        <f t="shared" si="36"/>
        <v>-5.6420561905389684E-20</v>
      </c>
      <c r="AR81">
        <f t="shared" si="36"/>
        <v>-5.6420620585714161E-20</v>
      </c>
      <c r="AS81">
        <f t="shared" si="36"/>
        <v>-2.4927730939076831E-3</v>
      </c>
      <c r="AT81">
        <f t="shared" si="36"/>
        <v>-1.6286117546863536E-3</v>
      </c>
      <c r="AU81">
        <f t="shared" si="23"/>
        <v>-4.1213848485940367E-3</v>
      </c>
      <c r="AW81">
        <v>78</v>
      </c>
      <c r="AX81">
        <f>IF(Z81&gt;0, (R81*SUMPRODUCT(K81:$K$98, X81:$X$98)-K81*$AZ$3)/Z81, 0)</f>
        <v>-4.4250584205702171E+24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0.85379527200000005</v>
      </c>
      <c r="Q82" s="4">
        <f t="shared" si="48"/>
        <v>12.5</v>
      </c>
      <c r="R82">
        <f t="shared" si="28"/>
        <v>2000000</v>
      </c>
      <c r="S82">
        <f t="shared" si="29"/>
        <v>-2.9007399936706068E+25</v>
      </c>
      <c r="U82">
        <f t="shared" si="40"/>
        <v>0.85379527200000005</v>
      </c>
      <c r="V82">
        <f t="shared" si="41"/>
        <v>0.01</v>
      </c>
      <c r="W82">
        <f t="shared" si="42"/>
        <v>1.2667587711992748E-23</v>
      </c>
      <c r="X82">
        <f t="shared" si="43"/>
        <v>1.0815526496144707E-23</v>
      </c>
      <c r="Y82">
        <f t="shared" si="44"/>
        <v>1.2667587711992748E-25</v>
      </c>
      <c r="Z82">
        <f t="shared" si="45"/>
        <v>1.7253853387281135E-24</v>
      </c>
      <c r="AB82">
        <f t="shared" si="46"/>
        <v>-56.054815673265317</v>
      </c>
      <c r="AC82">
        <f t="shared" si="30"/>
        <v>-50.048942565415459</v>
      </c>
      <c r="AE82">
        <f t="shared" si="31"/>
        <v>0</v>
      </c>
      <c r="AF82">
        <f t="shared" si="32"/>
        <v>0</v>
      </c>
      <c r="AG82">
        <f t="shared" si="32"/>
        <v>-2.1567316734101418E-23</v>
      </c>
      <c r="AH82">
        <f t="shared" si="33"/>
        <v>-2.1631052992289413E-17</v>
      </c>
      <c r="AI82">
        <f t="shared" si="34"/>
        <v>-2.1631074559606148E-17</v>
      </c>
      <c r="AJ82">
        <f t="shared" si="35"/>
        <v>-6.0058731078498582</v>
      </c>
      <c r="AK82">
        <f t="shared" si="49"/>
        <v>-3.9238370971285725</v>
      </c>
      <c r="AL82">
        <f t="shared" si="26"/>
        <v>-9.9297102049784307</v>
      </c>
      <c r="AN82">
        <f t="shared" si="36"/>
        <v>0</v>
      </c>
      <c r="AO82">
        <f t="shared" si="36"/>
        <v>0</v>
      </c>
      <c r="AP82">
        <f t="shared" si="36"/>
        <v>-7.1361943163756877E-27</v>
      </c>
      <c r="AQ82">
        <f t="shared" si="36"/>
        <v>-7.1572833711262519E-21</v>
      </c>
      <c r="AR82">
        <f t="shared" si="36"/>
        <v>-7.1572905073205692E-21</v>
      </c>
      <c r="AS82">
        <f t="shared" si="36"/>
        <v>-1.9872234485871212E-3</v>
      </c>
      <c r="AT82">
        <f t="shared" si="36"/>
        <v>-1.2983193197435854E-3</v>
      </c>
      <c r="AU82">
        <f t="shared" si="23"/>
        <v>-3.2855427683307066E-3</v>
      </c>
      <c r="AW82">
        <v>79</v>
      </c>
      <c r="AX82">
        <f>IF(Z82&gt;0, (R82*SUMPRODUCT(K82:$K$98, X82:$X$98)-K82*$AZ$3)/Z82, 0)</f>
        <v>-2.9007399936706068E+25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0.85879091799999996</v>
      </c>
      <c r="Q83" s="4">
        <f t="shared" si="48"/>
        <v>12.5</v>
      </c>
      <c r="R83">
        <f t="shared" si="28"/>
        <v>2000000</v>
      </c>
      <c r="S83">
        <f t="shared" si="29"/>
        <v>-1.973907890705449E+26</v>
      </c>
      <c r="U83">
        <f t="shared" si="40"/>
        <v>0.85879091799999996</v>
      </c>
      <c r="V83">
        <f t="shared" si="41"/>
        <v>0.01</v>
      </c>
      <c r="W83">
        <f t="shared" si="42"/>
        <v>1.7253853387281135E-24</v>
      </c>
      <c r="X83">
        <f t="shared" si="43"/>
        <v>1.4817452589500575E-24</v>
      </c>
      <c r="Y83">
        <f t="shared" si="44"/>
        <v>1.7253853387281134E-26</v>
      </c>
      <c r="Z83">
        <f t="shared" si="45"/>
        <v>2.2638622639077492E-25</v>
      </c>
      <c r="AB83">
        <f t="shared" si="46"/>
        <v>-50.048942565415459</v>
      </c>
      <c r="AC83">
        <f t="shared" si="30"/>
        <v>-44.686555861978078</v>
      </c>
      <c r="AE83">
        <f t="shared" si="31"/>
        <v>0</v>
      </c>
      <c r="AF83">
        <f t="shared" si="32"/>
        <v>0</v>
      </c>
      <c r="AG83">
        <f t="shared" si="32"/>
        <v>-2.8298278298846864E-24</v>
      </c>
      <c r="AH83">
        <f t="shared" si="33"/>
        <v>-2.9634905179001149E-18</v>
      </c>
      <c r="AI83">
        <f t="shared" si="34"/>
        <v>-2.9634933477279449E-18</v>
      </c>
      <c r="AJ83">
        <f t="shared" si="35"/>
        <v>-5.3623867034373802</v>
      </c>
      <c r="AK83">
        <f t="shared" si="49"/>
        <v>-3.5034259795790823</v>
      </c>
      <c r="AL83">
        <f t="shared" si="26"/>
        <v>-8.865812683016463</v>
      </c>
      <c r="AN83">
        <f t="shared" si="36"/>
        <v>0</v>
      </c>
      <c r="AO83">
        <f t="shared" si="36"/>
        <v>0</v>
      </c>
      <c r="AP83">
        <f t="shared" si="36"/>
        <v>-8.3601205823684981E-28</v>
      </c>
      <c r="AQ83">
        <f t="shared" si="36"/>
        <v>-8.7549983828380832E-22</v>
      </c>
      <c r="AR83">
        <f t="shared" si="36"/>
        <v>-8.7550067429586666E-22</v>
      </c>
      <c r="AS83">
        <f t="shared" si="36"/>
        <v>-1.5842023665394796E-3</v>
      </c>
      <c r="AT83">
        <f t="shared" si="36"/>
        <v>-1.0350122128057915E-3</v>
      </c>
      <c r="AU83">
        <f t="shared" si="23"/>
        <v>-2.6192145793452713E-3</v>
      </c>
      <c r="AW83">
        <v>80</v>
      </c>
      <c r="AX83">
        <f>IF(Z83&gt;0, (R83*SUMPRODUCT(K83:$K$98, X83:$X$98)-K83*$AZ$3)/Z83, 0)</f>
        <v>-1.973907890705449E+26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0.86374018699999999</v>
      </c>
      <c r="Q84" s="4">
        <f t="shared" si="48"/>
        <v>12.5</v>
      </c>
      <c r="R84">
        <f t="shared" si="28"/>
        <v>2000000</v>
      </c>
      <c r="S84">
        <f t="shared" si="29"/>
        <v>-1.3958659669157251E+27</v>
      </c>
      <c r="U84">
        <f t="shared" si="40"/>
        <v>0.86374018699999999</v>
      </c>
      <c r="V84">
        <f t="shared" si="41"/>
        <v>0.01</v>
      </c>
      <c r="W84">
        <f t="shared" si="42"/>
        <v>2.2638622639077492E-25</v>
      </c>
      <c r="X84">
        <f t="shared" si="43"/>
        <v>1.9553888151699225E-25</v>
      </c>
      <c r="Y84">
        <f t="shared" si="44"/>
        <v>2.2638622639077494E-27</v>
      </c>
      <c r="Z84">
        <f t="shared" si="45"/>
        <v>2.8583482609874913E-26</v>
      </c>
      <c r="AB84">
        <f t="shared" si="46"/>
        <v>-44.686555861978078</v>
      </c>
      <c r="AC84">
        <f t="shared" si="30"/>
        <v>-39.898710591051859</v>
      </c>
      <c r="AE84">
        <f t="shared" si="31"/>
        <v>0</v>
      </c>
      <c r="AF84">
        <f t="shared" si="32"/>
        <v>0</v>
      </c>
      <c r="AG84">
        <f t="shared" si="32"/>
        <v>-3.5729353262343641E-25</v>
      </c>
      <c r="AH84">
        <f t="shared" si="33"/>
        <v>-3.9107776303398451E-19</v>
      </c>
      <c r="AI84">
        <f t="shared" si="34"/>
        <v>-3.9107812032751713E-19</v>
      </c>
      <c r="AJ84">
        <f t="shared" si="35"/>
        <v>-4.7878452709262191</v>
      </c>
      <c r="AK84">
        <f t="shared" si="49"/>
        <v>-3.1280589103384657</v>
      </c>
      <c r="AL84">
        <f t="shared" si="26"/>
        <v>-7.9159041812646844</v>
      </c>
      <c r="AN84">
        <f t="shared" si="36"/>
        <v>0</v>
      </c>
      <c r="AO84">
        <f t="shared" si="36"/>
        <v>0</v>
      </c>
      <c r="AP84">
        <f t="shared" si="36"/>
        <v>-9.4245291195294467E-29</v>
      </c>
      <c r="AQ84">
        <f t="shared" si="36"/>
        <v>-1.0315674450225022E-22</v>
      </c>
      <c r="AR84">
        <f t="shared" si="36"/>
        <v>-1.0315683874754142E-22</v>
      </c>
      <c r="AS84">
        <f t="shared" si="36"/>
        <v>-1.2629164274071073E-3</v>
      </c>
      <c r="AT84">
        <f t="shared" si="36"/>
        <v>-8.251053992393108E-4</v>
      </c>
      <c r="AU84">
        <f t="shared" si="23"/>
        <v>-2.0880218266464178E-3</v>
      </c>
      <c r="AW84">
        <v>81</v>
      </c>
      <c r="AX84">
        <f>IF(Z84&gt;0, (R84*SUMPRODUCT(K84:$K$98, X84:$X$98)-K84*$AZ$3)/Z84, 0)</f>
        <v>-1.3958659669157251E+27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0.86866431399999999</v>
      </c>
      <c r="Q85" s="4">
        <f t="shared" si="48"/>
        <v>12.5</v>
      </c>
      <c r="R85">
        <f t="shared" si="28"/>
        <v>2000000</v>
      </c>
      <c r="S85">
        <f t="shared" si="29"/>
        <v>-1.0271577473356828E+28</v>
      </c>
      <c r="U85">
        <f t="shared" si="40"/>
        <v>0.86866431399999999</v>
      </c>
      <c r="V85">
        <f t="shared" si="41"/>
        <v>0.01</v>
      </c>
      <c r="W85">
        <f t="shared" si="42"/>
        <v>2.8583482609874913E-26</v>
      </c>
      <c r="X85">
        <f t="shared" si="43"/>
        <v>2.4829451313037921E-26</v>
      </c>
      <c r="Y85">
        <f t="shared" si="44"/>
        <v>2.8583482609874912E-28</v>
      </c>
      <c r="Z85">
        <f t="shared" si="45"/>
        <v>3.4681964707382428E-27</v>
      </c>
      <c r="AB85">
        <f t="shared" si="46"/>
        <v>-39.898710591051859</v>
      </c>
      <c r="AC85">
        <f t="shared" si="30"/>
        <v>-35.623848742010587</v>
      </c>
      <c r="AE85">
        <f t="shared" si="31"/>
        <v>0</v>
      </c>
      <c r="AF85">
        <f t="shared" si="32"/>
        <v>0</v>
      </c>
      <c r="AG85">
        <f t="shared" si="32"/>
        <v>-4.3352455884228034E-26</v>
      </c>
      <c r="AH85">
        <f t="shared" si="33"/>
        <v>-4.9658902626075843E-20</v>
      </c>
      <c r="AI85">
        <f t="shared" si="34"/>
        <v>-4.9658945978531727E-20</v>
      </c>
      <c r="AJ85">
        <f t="shared" si="35"/>
        <v>-4.2748618490412724</v>
      </c>
      <c r="AK85">
        <f t="shared" si="49"/>
        <v>-2.7929097413736304</v>
      </c>
      <c r="AL85">
        <f t="shared" si="26"/>
        <v>-7.0677715904149032</v>
      </c>
      <c r="AN85">
        <f t="shared" si="36"/>
        <v>0</v>
      </c>
      <c r="AO85">
        <f t="shared" si="36"/>
        <v>0</v>
      </c>
      <c r="AP85">
        <f t="shared" si="36"/>
        <v>-1.0210104517366796E-29</v>
      </c>
      <c r="AQ85">
        <f t="shared" si="36"/>
        <v>-1.1695360174841528E-23</v>
      </c>
      <c r="AR85">
        <f t="shared" si="36"/>
        <v>-1.1695370384946047E-23</v>
      </c>
      <c r="AS85">
        <f t="shared" si="36"/>
        <v>-1.0067892437875547E-3</v>
      </c>
      <c r="AT85">
        <f t="shared" si="36"/>
        <v>-6.577689726078689E-4</v>
      </c>
      <c r="AU85">
        <f t="shared" si="23"/>
        <v>-1.6645582163954237E-3</v>
      </c>
      <c r="AW85">
        <v>82</v>
      </c>
      <c r="AX85">
        <f>IF(Z85&gt;0, (R85*SUMPRODUCT(K85:$K$98, X85:$X$98)-K85*$AZ$3)/Z85, 0)</f>
        <v>-1.0271577473356828E+28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0.87358826999999994</v>
      </c>
      <c r="Q86" s="4">
        <f t="shared" si="48"/>
        <v>12.5</v>
      </c>
      <c r="R86">
        <f t="shared" si="28"/>
        <v>2000000</v>
      </c>
      <c r="S86">
        <f t="shared" si="29"/>
        <v>-7.8781161619169825E+28</v>
      </c>
      <c r="U86">
        <f t="shared" si="40"/>
        <v>0.87358826999999994</v>
      </c>
      <c r="V86">
        <f t="shared" si="41"/>
        <v>0.01</v>
      </c>
      <c r="W86">
        <f t="shared" si="42"/>
        <v>3.4681964707382428E-27</v>
      </c>
      <c r="X86">
        <f t="shared" si="43"/>
        <v>3.0297757548923268E-27</v>
      </c>
      <c r="Y86">
        <f t="shared" si="44"/>
        <v>3.468196470738243E-29</v>
      </c>
      <c r="Z86">
        <f t="shared" si="45"/>
        <v>4.037387511385335E-28</v>
      </c>
      <c r="AB86">
        <f t="shared" si="46"/>
        <v>-35.623848742010587</v>
      </c>
      <c r="AC86">
        <f t="shared" si="30"/>
        <v>-31.807007805366592</v>
      </c>
      <c r="AE86">
        <f t="shared" si="31"/>
        <v>0</v>
      </c>
      <c r="AF86">
        <f t="shared" si="32"/>
        <v>0</v>
      </c>
      <c r="AG86">
        <f t="shared" si="32"/>
        <v>-5.046734389231669E-27</v>
      </c>
      <c r="AH86">
        <f t="shared" si="33"/>
        <v>-6.0595515097846535E-21</v>
      </c>
      <c r="AI86">
        <f t="shared" si="34"/>
        <v>-6.0595565565190424E-21</v>
      </c>
      <c r="AJ86">
        <f t="shared" si="35"/>
        <v>-3.8168409366439953</v>
      </c>
      <c r="AK86">
        <f t="shared" si="49"/>
        <v>-2.4936694119407412</v>
      </c>
      <c r="AL86">
        <f t="shared" si="26"/>
        <v>-6.3105103485847369</v>
      </c>
      <c r="AN86">
        <f t="shared" si="36"/>
        <v>0</v>
      </c>
      <c r="AO86">
        <f t="shared" si="36"/>
        <v>0</v>
      </c>
      <c r="AP86">
        <f t="shared" si="36"/>
        <v>-1.0612285092388256E-30</v>
      </c>
      <c r="AQ86">
        <f t="shared" si="36"/>
        <v>-1.2742039345493775E-24</v>
      </c>
      <c r="AR86">
        <f t="shared" si="36"/>
        <v>-1.2742049957778869E-24</v>
      </c>
      <c r="AS86">
        <f t="shared" si="36"/>
        <v>-8.0260622113166081E-4</v>
      </c>
      <c r="AT86">
        <f t="shared" si="36"/>
        <v>-5.2436939780601784E-4</v>
      </c>
      <c r="AU86">
        <f t="shared" si="23"/>
        <v>-1.3269756189376787E-3</v>
      </c>
      <c r="AW86">
        <v>83</v>
      </c>
      <c r="AX86">
        <f>IF(Z86&gt;0, (R86*SUMPRODUCT(K86:$K$98, X86:$X$98)-K86*$AZ$3)/Z86, 0)</f>
        <v>-7.8781161619169825E+28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0.87851239699999994</v>
      </c>
      <c r="Q87" s="4">
        <f t="shared" si="48"/>
        <v>12.5</v>
      </c>
      <c r="R87">
        <f t="shared" si="28"/>
        <v>2000000</v>
      </c>
      <c r="S87">
        <f t="shared" si="29"/>
        <v>-6.3092506235207836E+29</v>
      </c>
      <c r="U87">
        <f t="shared" si="40"/>
        <v>0.87851239699999994</v>
      </c>
      <c r="V87">
        <f t="shared" si="41"/>
        <v>0.01</v>
      </c>
      <c r="W87">
        <f t="shared" si="42"/>
        <v>4.037387511385335E-28</v>
      </c>
      <c r="X87">
        <f t="shared" si="43"/>
        <v>3.5468949802449954E-28</v>
      </c>
      <c r="Y87">
        <f t="shared" si="44"/>
        <v>4.0373875113853352E-30</v>
      </c>
      <c r="Z87">
        <f t="shared" si="45"/>
        <v>4.5011865602648623E-29</v>
      </c>
      <c r="AB87">
        <f t="shared" si="46"/>
        <v>-31.807007805366592</v>
      </c>
      <c r="AC87">
        <f t="shared" si="30"/>
        <v>-28.399114111934455</v>
      </c>
      <c r="AE87">
        <f t="shared" si="31"/>
        <v>0</v>
      </c>
      <c r="AF87">
        <f t="shared" si="32"/>
        <v>0</v>
      </c>
      <c r="AG87">
        <f t="shared" si="32"/>
        <v>-5.6264832003310779E-28</v>
      </c>
      <c r="AH87">
        <f t="shared" si="33"/>
        <v>-7.0937899604899904E-22</v>
      </c>
      <c r="AI87">
        <f t="shared" si="34"/>
        <v>-7.0937955869731906E-22</v>
      </c>
      <c r="AJ87">
        <f t="shared" si="35"/>
        <v>-3.4078936934321362</v>
      </c>
      <c r="AK87">
        <f t="shared" si="49"/>
        <v>-2.2264905463756617</v>
      </c>
      <c r="AL87">
        <f t="shared" si="26"/>
        <v>-5.6343842398077975</v>
      </c>
      <c r="AN87">
        <f t="shared" si="36"/>
        <v>0</v>
      </c>
      <c r="AO87">
        <f t="shared" si="36"/>
        <v>0</v>
      </c>
      <c r="AP87">
        <f t="shared" si="36"/>
        <v>-1.0563734172348216E-31</v>
      </c>
      <c r="AQ87">
        <f t="shared" si="36"/>
        <v>-1.3318605734516245E-25</v>
      </c>
      <c r="AR87">
        <f t="shared" si="36"/>
        <v>-1.3318616298250418E-25</v>
      </c>
      <c r="AS87">
        <f t="shared" si="36"/>
        <v>-6.3983276557051996E-4</v>
      </c>
      <c r="AT87">
        <f t="shared" si="36"/>
        <v>-4.1802407350607289E-4</v>
      </c>
      <c r="AU87">
        <f t="shared" si="23"/>
        <v>-1.0578568390765927E-3</v>
      </c>
      <c r="AW87">
        <v>84</v>
      </c>
      <c r="AX87">
        <f>IF(Z87&gt;0, (R87*SUMPRODUCT(K87:$K$98, X87:$X$98)-K87*$AZ$3)/Z87, 0)</f>
        <v>-6.3092506235207836E+29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0.88343652399999995</v>
      </c>
      <c r="Q88" s="4">
        <f t="shared" si="48"/>
        <v>12.5</v>
      </c>
      <c r="R88">
        <f t="shared" si="28"/>
        <v>2000000</v>
      </c>
      <c r="S88">
        <f t="shared" si="29"/>
        <v>-5.2862947951194946E+30</v>
      </c>
      <c r="U88">
        <f t="shared" si="40"/>
        <v>0.88343652399999995</v>
      </c>
      <c r="V88">
        <f t="shared" si="41"/>
        <v>0.01</v>
      </c>
      <c r="W88">
        <f t="shared" si="42"/>
        <v>4.5011865602648623E-29</v>
      </c>
      <c r="X88">
        <f t="shared" si="43"/>
        <v>3.9765126086759063E-29</v>
      </c>
      <c r="Y88">
        <f t="shared" si="44"/>
        <v>4.5011865602648626E-31</v>
      </c>
      <c r="Z88">
        <f t="shared" si="45"/>
        <v>4.7966208598630742E-30</v>
      </c>
      <c r="AB88">
        <f t="shared" si="46"/>
        <v>-28.399114111934455</v>
      </c>
      <c r="AC88">
        <f t="shared" si="30"/>
        <v>-25.356351885655762</v>
      </c>
      <c r="AE88">
        <f t="shared" si="31"/>
        <v>0</v>
      </c>
      <c r="AF88">
        <f t="shared" si="32"/>
        <v>0</v>
      </c>
      <c r="AG88">
        <f t="shared" si="32"/>
        <v>-5.9957760748288427E-29</v>
      </c>
      <c r="AH88">
        <f t="shared" si="33"/>
        <v>-7.953025217351813E-23</v>
      </c>
      <c r="AI88">
        <f t="shared" si="34"/>
        <v>-7.9530312131278882E-23</v>
      </c>
      <c r="AJ88">
        <f t="shared" si="35"/>
        <v>-3.0427622262786933</v>
      </c>
      <c r="AK88">
        <f t="shared" si="49"/>
        <v>-1.987937987835412</v>
      </c>
      <c r="AL88">
        <f t="shared" si="26"/>
        <v>-5.0307002141141055</v>
      </c>
      <c r="AN88">
        <f t="shared" si="36"/>
        <v>0</v>
      </c>
      <c r="AO88">
        <f t="shared" si="36"/>
        <v>0</v>
      </c>
      <c r="AP88">
        <f t="shared" si="36"/>
        <v>-1.0050966365584013E-32</v>
      </c>
      <c r="AQ88">
        <f t="shared" si="36"/>
        <v>-1.3331983710970463E-26</v>
      </c>
      <c r="AR88">
        <f t="shared" si="36"/>
        <v>-1.3331993761936829E-26</v>
      </c>
      <c r="AS88">
        <f t="shared" si="36"/>
        <v>-5.1007076336935585E-4</v>
      </c>
      <c r="AT88">
        <f t="shared" si="36"/>
        <v>-3.3324623206797897E-4</v>
      </c>
      <c r="AU88">
        <f t="shared" si="23"/>
        <v>-8.4331699543733487E-4</v>
      </c>
      <c r="AW88">
        <v>85</v>
      </c>
      <c r="AX88">
        <f>IF(Z88&gt;0, (R88*SUMPRODUCT(K88:$K$98, X88:$X$98)-K88*$AZ$3)/Z88, 0)</f>
        <v>-5.2862947951194946E+30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4.7966208598630742E-30</v>
      </c>
      <c r="X89">
        <f t="shared" si="43"/>
        <v>4.7966208598630742E-30</v>
      </c>
      <c r="Y89">
        <f t="shared" si="44"/>
        <v>4.7966208598630742E-32</v>
      </c>
      <c r="Z89">
        <f t="shared" si="45"/>
        <v>0</v>
      </c>
      <c r="AB89">
        <f t="shared" si="46"/>
        <v>-25.356351885655762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-9.5932417197261486E-24</v>
      </c>
      <c r="AI89">
        <f t="shared" si="34"/>
        <v>-9.5932417197261486E-24</v>
      </c>
      <c r="AJ89">
        <f t="shared" si="35"/>
        <v>-25.356351885655762</v>
      </c>
      <c r="AK89">
        <f t="shared" si="49"/>
        <v>-1.7749446319959035</v>
      </c>
      <c r="AL89">
        <f t="shared" si="26"/>
        <v>-27.131296517651666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-1.435852337940573E-27</v>
      </c>
      <c r="AR89">
        <f t="shared" si="36"/>
        <v>-1.435852337940573E-27</v>
      </c>
      <c r="AS89">
        <f t="shared" si="36"/>
        <v>-3.7951693703077044E-3</v>
      </c>
      <c r="AT89">
        <f t="shared" si="36"/>
        <v>-2.6566185592153931E-4</v>
      </c>
      <c r="AU89">
        <f t="shared" si="23"/>
        <v>-4.0608312262292437E-3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295107.20256968692</v>
      </c>
      <c r="AO91" s="8">
        <f t="shared" si="50"/>
        <v>-29510.720256968692</v>
      </c>
      <c r="AP91" s="8">
        <f t="shared" si="50"/>
        <v>-220.28027557741964</v>
      </c>
      <c r="AQ91" s="8">
        <f t="shared" si="50"/>
        <v>-151260.09027503341</v>
      </c>
      <c r="AR91" s="8">
        <f t="shared" si="50"/>
        <v>114116.11176210747</v>
      </c>
      <c r="AS91" s="8">
        <f t="shared" si="50"/>
        <v>-38841.691735422697</v>
      </c>
      <c r="AT91" s="8">
        <f t="shared" si="50"/>
        <v>12641.985251669186</v>
      </c>
      <c r="AU91" s="8">
        <f t="shared" si="50"/>
        <v>87916.405278353952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27E8-84B8-45D7-BF45-EE086B9AF943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681483.75297861837</v>
      </c>
      <c r="K3">
        <v>1</v>
      </c>
      <c r="L3" s="2">
        <v>0</v>
      </c>
      <c r="O3">
        <f>$C$3</f>
        <v>681483.75297861837</v>
      </c>
      <c r="P3">
        <f>O3*C5</f>
        <v>68148.375297861843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681483.75297861837</v>
      </c>
      <c r="AF3">
        <f t="shared" ref="AF3:AG34" si="4">-$Z3*P3</f>
        <v>-68148.375297861843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613235.3776807565</v>
      </c>
      <c r="AJ3">
        <f t="shared" ref="AJ3:AJ66" si="7">AB3-AC3</f>
        <v>0</v>
      </c>
      <c r="AL3">
        <f t="shared" ref="AL3:AL34" si="8">SUM(AI3:AK3)</f>
        <v>613235.3776807565</v>
      </c>
      <c r="AN3">
        <f t="shared" ref="AN3:AU34" si="9">AE3*$K3</f>
        <v>681483.75297861837</v>
      </c>
      <c r="AO3">
        <f t="shared" si="9"/>
        <v>-68148.375297861843</v>
      </c>
      <c r="AP3">
        <f t="shared" si="9"/>
        <v>-100</v>
      </c>
      <c r="AQ3">
        <f t="shared" si="9"/>
        <v>0</v>
      </c>
      <c r="AR3">
        <f t="shared" si="9"/>
        <v>613235.3776807565</v>
      </c>
      <c r="AS3">
        <f t="shared" si="9"/>
        <v>0</v>
      </c>
      <c r="AT3">
        <f t="shared" si="9"/>
        <v>0</v>
      </c>
      <c r="AU3">
        <f t="shared" si="9"/>
        <v>613235.3776807565</v>
      </c>
      <c r="AW3">
        <v>0</v>
      </c>
      <c r="AX3">
        <f>IF(Z3&gt;0, (R3*SUMPRODUCT(K3:$K$98, X3:$X$98)-K3*$AZ$3)/Z3, 0)</f>
        <v>0</v>
      </c>
      <c r="AZ3">
        <f>C6*ABS(SUMPRODUCT(X4:X79, K4:K79))/1</f>
        <v>369880.24130858819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2.2202060000000002E-3</v>
      </c>
      <c r="R4">
        <f t="shared" si="0"/>
        <v>2000000</v>
      </c>
      <c r="S4">
        <f t="shared" si="1"/>
        <v>25117.453894962571</v>
      </c>
      <c r="U4">
        <f t="shared" ref="U4:U67" si="13">M4</f>
        <v>2.2202060000000002E-3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2.2202060000000002E-3</v>
      </c>
      <c r="Y4">
        <f t="shared" ref="Y4:Y67" si="17">V4*W4</f>
        <v>0.01</v>
      </c>
      <c r="Z4">
        <f t="shared" ref="Z4:Z67" si="18">MAX(0, W4-X4-Y4)</f>
        <v>0.98777979400000004</v>
      </c>
      <c r="AB4">
        <f t="shared" ref="AB4:AB67" si="19">AC3</f>
        <v>0</v>
      </c>
      <c r="AC4">
        <f t="shared" si="2"/>
        <v>24810.513434170629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-4440.4120000000003</v>
      </c>
      <c r="AI4">
        <f t="shared" si="6"/>
        <v>-4440.4120000000003</v>
      </c>
      <c r="AJ4">
        <f t="shared" si="7"/>
        <v>-24810.513434170629</v>
      </c>
      <c r="AK4">
        <f>G4*SUM(AB4, AE4:AF4)</f>
        <v>0</v>
      </c>
      <c r="AL4">
        <f t="shared" si="8"/>
        <v>-29250.925434170629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-4142.5618061386322</v>
      </c>
      <c r="AR4">
        <f t="shared" si="9"/>
        <v>-4142.5618061386322</v>
      </c>
      <c r="AS4">
        <f t="shared" si="9"/>
        <v>-23146.294835498302</v>
      </c>
      <c r="AT4">
        <f t="shared" si="9"/>
        <v>0</v>
      </c>
      <c r="AU4">
        <f t="shared" si="9"/>
        <v>-27288.856641636932</v>
      </c>
      <c r="AW4">
        <v>1</v>
      </c>
      <c r="AX4">
        <f>IF(Z4&gt;0, (R4*SUMPRODUCT(K4:$K$98, X4:$X$98)-K4*$AZ$3)/Z4, 0)</f>
        <v>25117.453894962571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2.3617970000000001E-3</v>
      </c>
      <c r="Q5" s="4">
        <f t="shared" ref="Q5:Q68" si="21">$C$8</f>
        <v>12.5</v>
      </c>
      <c r="R5">
        <f t="shared" si="0"/>
        <v>2000000</v>
      </c>
      <c r="S5">
        <f t="shared" si="1"/>
        <v>50688.486927941427</v>
      </c>
      <c r="U5">
        <f t="shared" si="13"/>
        <v>2.3617970000000001E-3</v>
      </c>
      <c r="V5">
        <f t="shared" si="14"/>
        <v>0.01</v>
      </c>
      <c r="W5">
        <f t="shared" si="15"/>
        <v>0.98777979400000004</v>
      </c>
      <c r="X5">
        <f t="shared" si="16"/>
        <v>2.3329353541298183E-3</v>
      </c>
      <c r="Y5">
        <f t="shared" si="17"/>
        <v>9.8777979400000004E-3</v>
      </c>
      <c r="Z5">
        <f t="shared" si="18"/>
        <v>0.97556906070587024</v>
      </c>
      <c r="AB5">
        <f t="shared" si="19"/>
        <v>24810.513434170629</v>
      </c>
      <c r="AC5">
        <f t="shared" si="2"/>
        <v>49450.119580893603</v>
      </c>
      <c r="AE5">
        <f t="shared" si="3"/>
        <v>0</v>
      </c>
      <c r="AF5">
        <f t="shared" si="4"/>
        <v>0</v>
      </c>
      <c r="AG5">
        <f t="shared" si="4"/>
        <v>-12.194613258823377</v>
      </c>
      <c r="AH5">
        <f t="shared" si="5"/>
        <v>-4665.8707082596366</v>
      </c>
      <c r="AI5">
        <f t="shared" si="6"/>
        <v>-4678.0653215184602</v>
      </c>
      <c r="AJ5">
        <f t="shared" si="7"/>
        <v>-24639.606146722974</v>
      </c>
      <c r="AK5">
        <f>G5*SUM(AB5, AE5:AF5)</f>
        <v>1017.2310508009958</v>
      </c>
      <c r="AL5">
        <f t="shared" si="8"/>
        <v>-28300.440417440441</v>
      </c>
      <c r="AN5">
        <f t="shared" si="9"/>
        <v>0</v>
      </c>
      <c r="AO5">
        <f t="shared" si="9"/>
        <v>0</v>
      </c>
      <c r="AP5">
        <f t="shared" si="9"/>
        <v>-10.42771157003337</v>
      </c>
      <c r="AQ5">
        <f t="shared" si="9"/>
        <v>-3989.8234520553651</v>
      </c>
      <c r="AR5">
        <f t="shared" si="9"/>
        <v>-4000.2511636253985</v>
      </c>
      <c r="AS5">
        <f t="shared" si="9"/>
        <v>-21069.524768351646</v>
      </c>
      <c r="AT5">
        <f t="shared" si="9"/>
        <v>869.84242736519752</v>
      </c>
      <c r="AU5">
        <f t="shared" si="9"/>
        <v>-24199.933504611847</v>
      </c>
      <c r="AW5">
        <v>2</v>
      </c>
      <c r="AX5">
        <f>IF(Z5&gt;0, (R5*SUMPRODUCT(K5:$K$98, X5:$X$98)-K5*$AZ$3)/Z5, 0)</f>
        <v>50688.486927941427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2.52864E-3</v>
      </c>
      <c r="Q6" s="4">
        <f t="shared" si="21"/>
        <v>12.5</v>
      </c>
      <c r="R6">
        <f t="shared" si="0"/>
        <v>2000000</v>
      </c>
      <c r="S6">
        <f t="shared" si="1"/>
        <v>79326.10710002335</v>
      </c>
      <c r="U6">
        <f t="shared" si="13"/>
        <v>2.52864E-3</v>
      </c>
      <c r="V6">
        <f t="shared" si="14"/>
        <v>0.01</v>
      </c>
      <c r="W6">
        <f t="shared" si="15"/>
        <v>0.97556906070587024</v>
      </c>
      <c r="X6">
        <f t="shared" si="16"/>
        <v>2.4668629496632918E-3</v>
      </c>
      <c r="Y6">
        <f t="shared" si="17"/>
        <v>9.7556906070587028E-3</v>
      </c>
      <c r="Z6">
        <f t="shared" si="18"/>
        <v>0.96334650714914827</v>
      </c>
      <c r="AB6">
        <f t="shared" si="19"/>
        <v>49450.119580893603</v>
      </c>
      <c r="AC6">
        <f t="shared" si="2"/>
        <v>76418.528200546745</v>
      </c>
      <c r="AE6">
        <f t="shared" si="3"/>
        <v>0</v>
      </c>
      <c r="AF6">
        <f t="shared" si="4"/>
        <v>0</v>
      </c>
      <c r="AG6">
        <f t="shared" si="4"/>
        <v>-12.041831339364354</v>
      </c>
      <c r="AH6">
        <f t="shared" si="5"/>
        <v>-4933.7258993265832</v>
      </c>
      <c r="AI6">
        <f t="shared" si="6"/>
        <v>-4945.767730665948</v>
      </c>
      <c r="AJ6">
        <f t="shared" si="7"/>
        <v>-26968.408619653143</v>
      </c>
      <c r="AK6">
        <f>G6*SUM(AB6, AE6:AF6)</f>
        <v>2892.8319954822759</v>
      </c>
      <c r="AL6">
        <f t="shared" si="8"/>
        <v>-29021.344354836812</v>
      </c>
      <c r="AN6">
        <f t="shared" si="9"/>
        <v>0</v>
      </c>
      <c r="AO6">
        <f t="shared" si="9"/>
        <v>0</v>
      </c>
      <c r="AP6">
        <f t="shared" si="9"/>
        <v>-9.289189468424528</v>
      </c>
      <c r="AQ6">
        <f t="shared" si="9"/>
        <v>-3805.9256414180145</v>
      </c>
      <c r="AR6">
        <f t="shared" si="9"/>
        <v>-3815.2148308864394</v>
      </c>
      <c r="AS6">
        <f t="shared" si="9"/>
        <v>-20803.700888163661</v>
      </c>
      <c r="AT6">
        <f t="shared" si="9"/>
        <v>2231.5596148994018</v>
      </c>
      <c r="AU6">
        <f t="shared" si="9"/>
        <v>-22387.356104150698</v>
      </c>
      <c r="AW6">
        <v>3</v>
      </c>
      <c r="AX6">
        <f>IF(Z6&gt;0, (R6*SUMPRODUCT(K6:$K$98, X6:$X$98)-K6*$AZ$3)/Z6, 0)</f>
        <v>79326.10710002335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2.719834E-3</v>
      </c>
      <c r="Q7" s="4">
        <f t="shared" si="21"/>
        <v>12.5</v>
      </c>
      <c r="R7">
        <f t="shared" si="0"/>
        <v>2000000</v>
      </c>
      <c r="S7">
        <f t="shared" si="1"/>
        <v>103396.03019506001</v>
      </c>
      <c r="U7">
        <f t="shared" si="13"/>
        <v>2.719834E-3</v>
      </c>
      <c r="V7">
        <f t="shared" si="14"/>
        <v>0.01</v>
      </c>
      <c r="W7">
        <f t="shared" si="15"/>
        <v>0.96334650714914827</v>
      </c>
      <c r="X7">
        <f t="shared" si="16"/>
        <v>2.6201425839254967E-3</v>
      </c>
      <c r="Y7">
        <f t="shared" si="17"/>
        <v>9.6334650714914837E-3</v>
      </c>
      <c r="Z7">
        <f t="shared" si="18"/>
        <v>0.95109289949373133</v>
      </c>
      <c r="AB7">
        <f t="shared" si="19"/>
        <v>76418.528200546745</v>
      </c>
      <c r="AC7">
        <f t="shared" si="2"/>
        <v>98339.230154361023</v>
      </c>
      <c r="AE7">
        <f t="shared" si="3"/>
        <v>0</v>
      </c>
      <c r="AF7">
        <f t="shared" si="4"/>
        <v>0</v>
      </c>
      <c r="AG7">
        <f t="shared" si="4"/>
        <v>-11.888661243671642</v>
      </c>
      <c r="AH7">
        <f t="shared" si="5"/>
        <v>-5240.2851678509933</v>
      </c>
      <c r="AI7">
        <f t="shared" si="6"/>
        <v>-5252.1738290946651</v>
      </c>
      <c r="AJ7">
        <f t="shared" si="7"/>
        <v>-21920.701953814278</v>
      </c>
      <c r="AK7">
        <f>G7*SUM(AB7, AE7:AF7)</f>
        <v>3752.149734646845</v>
      </c>
      <c r="AL7">
        <f t="shared" si="8"/>
        <v>-23420.726048262099</v>
      </c>
      <c r="AN7">
        <f t="shared" si="9"/>
        <v>0</v>
      </c>
      <c r="AO7">
        <f t="shared" si="9"/>
        <v>0</v>
      </c>
      <c r="AP7">
        <f t="shared" si="9"/>
        <v>-8.3441293061519612</v>
      </c>
      <c r="AQ7">
        <f t="shared" si="9"/>
        <v>-3677.9260629479331</v>
      </c>
      <c r="AR7">
        <f t="shared" si="9"/>
        <v>-3686.270192254085</v>
      </c>
      <c r="AS7">
        <f t="shared" si="9"/>
        <v>-15385.1781824137</v>
      </c>
      <c r="AT7">
        <f t="shared" si="9"/>
        <v>2633.4691451152735</v>
      </c>
      <c r="AU7">
        <f t="shared" si="9"/>
        <v>-16437.979229552511</v>
      </c>
      <c r="AW7">
        <v>4</v>
      </c>
      <c r="AX7">
        <f>IF(Z7&gt;0, (R7*SUMPRODUCT(K7:$K$98, X7:$X$98)-K7*$AZ$3)/Z7, 0)</f>
        <v>103396.03019506001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4.2403780000000004E-3</v>
      </c>
      <c r="Q8" s="4">
        <f t="shared" si="21"/>
        <v>12.5</v>
      </c>
      <c r="R8">
        <f t="shared" si="0"/>
        <v>2000000</v>
      </c>
      <c r="S8">
        <f t="shared" si="1"/>
        <v>119395.43908454719</v>
      </c>
      <c r="U8">
        <f t="shared" si="13"/>
        <v>4.2403780000000004E-3</v>
      </c>
      <c r="V8">
        <f t="shared" si="14"/>
        <v>0.01</v>
      </c>
      <c r="W8">
        <f t="shared" si="15"/>
        <v>0.95109289949373133</v>
      </c>
      <c r="X8">
        <f t="shared" si="16"/>
        <v>4.0329934069694299E-3</v>
      </c>
      <c r="Y8">
        <f t="shared" si="17"/>
        <v>9.5109289949373132E-3</v>
      </c>
      <c r="Z8">
        <f t="shared" si="18"/>
        <v>0.93754897709182461</v>
      </c>
      <c r="AB8">
        <f t="shared" si="19"/>
        <v>98339.230154361023</v>
      </c>
      <c r="AC8">
        <f t="shared" si="2"/>
        <v>111939.07178314647</v>
      </c>
      <c r="AE8">
        <f t="shared" si="3"/>
        <v>0</v>
      </c>
      <c r="AF8">
        <f t="shared" si="4"/>
        <v>0</v>
      </c>
      <c r="AG8">
        <f t="shared" si="4"/>
        <v>-11.719362213647807</v>
      </c>
      <c r="AH8">
        <f t="shared" si="5"/>
        <v>-8065.98681393886</v>
      </c>
      <c r="AI8">
        <f t="shared" si="6"/>
        <v>-8077.7061761525074</v>
      </c>
      <c r="AJ8">
        <f t="shared" si="7"/>
        <v>-13599.841628785449</v>
      </c>
      <c r="AK8">
        <f t="shared" ref="AK8:AK71" si="22">G8*SUM(AB8:AB8, AE8:AF8)</f>
        <v>2094.6256022878897</v>
      </c>
      <c r="AL8">
        <f t="shared" si="8"/>
        <v>-19582.922202650065</v>
      </c>
      <c r="AN8">
        <f t="shared" si="9"/>
        <v>0</v>
      </c>
      <c r="AO8">
        <f t="shared" si="9"/>
        <v>0</v>
      </c>
      <c r="AP8">
        <f t="shared" si="9"/>
        <v>-7.6778733788401752</v>
      </c>
      <c r="AQ8">
        <f t="shared" si="9"/>
        <v>-5284.3853021879277</v>
      </c>
      <c r="AR8">
        <f t="shared" si="9"/>
        <v>-5292.0631755667682</v>
      </c>
      <c r="AS8">
        <f t="shared" si="9"/>
        <v>-8909.8587529357337</v>
      </c>
      <c r="AT8">
        <f t="shared" si="9"/>
        <v>1372.2820284293812</v>
      </c>
      <c r="AU8">
        <f t="shared" si="9"/>
        <v>-12829.639900073118</v>
      </c>
      <c r="AW8">
        <v>5</v>
      </c>
      <c r="AX8">
        <f>IF(Z8&gt;0, (R8*SUMPRODUCT(K8:$K$98, X8:$X$98)-K8*$AZ$3)/Z8, 0)</f>
        <v>119395.43908454719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5.9098179999999998E-3</v>
      </c>
      <c r="Q9" s="4">
        <f t="shared" si="21"/>
        <v>12.5</v>
      </c>
      <c r="R9">
        <f t="shared" si="0"/>
        <v>2000000</v>
      </c>
      <c r="S9">
        <f t="shared" si="1"/>
        <v>129502.79441416817</v>
      </c>
      <c r="U9">
        <f t="shared" si="13"/>
        <v>5.9098179999999998E-3</v>
      </c>
      <c r="V9">
        <f t="shared" si="14"/>
        <v>0.01</v>
      </c>
      <c r="W9">
        <f t="shared" si="15"/>
        <v>0.93754897709182461</v>
      </c>
      <c r="X9">
        <f t="shared" si="16"/>
        <v>5.5407438206988525E-3</v>
      </c>
      <c r="Y9">
        <f t="shared" si="17"/>
        <v>9.3754897709182466E-3</v>
      </c>
      <c r="Z9">
        <f t="shared" si="18"/>
        <v>0.92263274350020752</v>
      </c>
      <c r="AB9">
        <f t="shared" si="19"/>
        <v>111939.07178314647</v>
      </c>
      <c r="AC9">
        <f t="shared" si="2"/>
        <v>119483.51850128733</v>
      </c>
      <c r="AE9">
        <f t="shared" si="3"/>
        <v>0</v>
      </c>
      <c r="AF9">
        <f t="shared" si="4"/>
        <v>0</v>
      </c>
      <c r="AG9">
        <f t="shared" si="4"/>
        <v>-11.532909293752594</v>
      </c>
      <c r="AH9">
        <f t="shared" si="5"/>
        <v>-11081.487641397705</v>
      </c>
      <c r="AI9">
        <f t="shared" si="6"/>
        <v>-11093.020550691457</v>
      </c>
      <c r="AJ9">
        <f t="shared" si="7"/>
        <v>-7544.4467181408545</v>
      </c>
      <c r="AK9">
        <f t="shared" si="22"/>
        <v>660.44052352056417</v>
      </c>
      <c r="AL9">
        <f t="shared" si="8"/>
        <v>-17977.026745311749</v>
      </c>
      <c r="AN9">
        <f t="shared" si="9"/>
        <v>0</v>
      </c>
      <c r="AO9">
        <f t="shared" si="9"/>
        <v>0</v>
      </c>
      <c r="AP9">
        <f t="shared" si="9"/>
        <v>-7.1557153241365494</v>
      </c>
      <c r="AQ9">
        <f t="shared" si="9"/>
        <v>-6875.625994278319</v>
      </c>
      <c r="AR9">
        <f t="shared" si="9"/>
        <v>-6882.7817096024555</v>
      </c>
      <c r="AS9">
        <f t="shared" si="9"/>
        <v>-4681.0316129319181</v>
      </c>
      <c r="AT9">
        <f t="shared" si="9"/>
        <v>409.77729508346272</v>
      </c>
      <c r="AU9">
        <f t="shared" si="9"/>
        <v>-11154.036027450911</v>
      </c>
      <c r="AW9">
        <v>6</v>
      </c>
      <c r="AX9">
        <f>IF(Z9&gt;0, (R9*SUMPRODUCT(K9:$K$98, X9:$X$98)-K9*$AZ$3)/Z9, 0)</f>
        <v>129502.79441416817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7.7019840000000003E-3</v>
      </c>
      <c r="Q10" s="4">
        <f t="shared" si="21"/>
        <v>12.5</v>
      </c>
      <c r="R10">
        <f t="shared" si="0"/>
        <v>2000000</v>
      </c>
      <c r="S10">
        <f t="shared" si="1"/>
        <v>137246.35389987603</v>
      </c>
      <c r="U10">
        <f t="shared" si="13"/>
        <v>7.7019840000000003E-3</v>
      </c>
      <c r="V10">
        <f t="shared" si="14"/>
        <v>0.01</v>
      </c>
      <c r="W10">
        <f t="shared" si="15"/>
        <v>0.92263274350020752</v>
      </c>
      <c r="X10">
        <f t="shared" si="16"/>
        <v>7.1061026283147028E-3</v>
      </c>
      <c r="Y10">
        <f t="shared" si="17"/>
        <v>9.2263274350020755E-3</v>
      </c>
      <c r="Z10">
        <f t="shared" si="18"/>
        <v>0.90630031343689077</v>
      </c>
      <c r="AB10">
        <f t="shared" si="19"/>
        <v>119483.51850128733</v>
      </c>
      <c r="AC10">
        <f t="shared" si="2"/>
        <v>124386.41355752808</v>
      </c>
      <c r="AE10">
        <f t="shared" si="3"/>
        <v>0</v>
      </c>
      <c r="AF10">
        <f t="shared" si="4"/>
        <v>0</v>
      </c>
      <c r="AG10">
        <f t="shared" si="4"/>
        <v>-11.328753917961135</v>
      </c>
      <c r="AH10">
        <f t="shared" si="5"/>
        <v>-14212.205256629406</v>
      </c>
      <c r="AI10">
        <f t="shared" si="6"/>
        <v>-14223.534010547368</v>
      </c>
      <c r="AJ10">
        <f t="shared" si="7"/>
        <v>-4902.8950562407554</v>
      </c>
      <c r="AK10">
        <f t="shared" si="22"/>
        <v>489.88242585527809</v>
      </c>
      <c r="AL10">
        <f t="shared" si="8"/>
        <v>-18636.546640932844</v>
      </c>
      <c r="AN10">
        <f t="shared" si="9"/>
        <v>0</v>
      </c>
      <c r="AO10">
        <f t="shared" si="9"/>
        <v>0</v>
      </c>
      <c r="AP10">
        <f t="shared" si="9"/>
        <v>-6.668290452480913</v>
      </c>
      <c r="AQ10">
        <f t="shared" si="9"/>
        <v>-8365.5372256984374</v>
      </c>
      <c r="AR10">
        <f t="shared" si="9"/>
        <v>-8372.2055161509197</v>
      </c>
      <c r="AS10">
        <f t="shared" si="9"/>
        <v>-2885.9244829399654</v>
      </c>
      <c r="AT10">
        <f t="shared" si="9"/>
        <v>288.35283446220814</v>
      </c>
      <c r="AU10">
        <f t="shared" si="9"/>
        <v>-10969.777164628676</v>
      </c>
      <c r="AW10">
        <v>7</v>
      </c>
      <c r="AX10">
        <f>IF(Z10&gt;0, (R10*SUMPRODUCT(K10:$K$98, X10:$X$98)-K10*$AZ$3)/Z10, 0)</f>
        <v>137246.35389987603</v>
      </c>
    </row>
    <row r="11" spans="1:52" x14ac:dyDescent="0.25">
      <c r="A11" t="s">
        <v>33</v>
      </c>
      <c r="C11" s="12">
        <f>AU81</f>
        <v>197947.36483049131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9.7648700000000001E-3</v>
      </c>
      <c r="Q11" s="4">
        <f t="shared" si="21"/>
        <v>12.5</v>
      </c>
      <c r="R11">
        <f t="shared" si="0"/>
        <v>2000000</v>
      </c>
      <c r="S11">
        <f t="shared" si="1"/>
        <v>142799.46060173045</v>
      </c>
      <c r="U11">
        <f t="shared" si="13"/>
        <v>9.7648700000000001E-3</v>
      </c>
      <c r="V11">
        <f t="shared" si="14"/>
        <v>0.01</v>
      </c>
      <c r="W11">
        <f t="shared" si="15"/>
        <v>0.90630031343689077</v>
      </c>
      <c r="X11">
        <f t="shared" si="16"/>
        <v>8.8499047416704911E-3</v>
      </c>
      <c r="Y11">
        <f t="shared" si="17"/>
        <v>9.0630031343689084E-3</v>
      </c>
      <c r="Z11">
        <f t="shared" si="18"/>
        <v>0.88838740556085138</v>
      </c>
      <c r="AB11">
        <f t="shared" si="19"/>
        <v>124386.41355752808</v>
      </c>
      <c r="AC11">
        <f t="shared" si="2"/>
        <v>126861.24231946033</v>
      </c>
      <c r="AE11">
        <f t="shared" si="3"/>
        <v>0</v>
      </c>
      <c r="AF11">
        <f t="shared" si="4"/>
        <v>0</v>
      </c>
      <c r="AG11">
        <f t="shared" si="4"/>
        <v>-11.104842569510643</v>
      </c>
      <c r="AH11">
        <f t="shared" si="5"/>
        <v>-17699.809483340981</v>
      </c>
      <c r="AI11">
        <f t="shared" si="6"/>
        <v>-17710.914325910493</v>
      </c>
      <c r="AJ11">
        <f t="shared" si="7"/>
        <v>-2474.8287619322509</v>
      </c>
      <c r="AK11">
        <f t="shared" si="22"/>
        <v>298.52739253806737</v>
      </c>
      <c r="AL11">
        <f t="shared" si="8"/>
        <v>-19887.215695304676</v>
      </c>
      <c r="AN11">
        <f t="shared" si="9"/>
        <v>0</v>
      </c>
      <c r="AO11">
        <f t="shared" si="9"/>
        <v>0</v>
      </c>
      <c r="AP11">
        <f t="shared" si="9"/>
        <v>-6.2110343581959206</v>
      </c>
      <c r="AQ11">
        <f t="shared" si="9"/>
        <v>-9899.6563117776186</v>
      </c>
      <c r="AR11">
        <f t="shared" si="9"/>
        <v>-9905.8673461358139</v>
      </c>
      <c r="AS11">
        <f t="shared" si="9"/>
        <v>-1384.1931008743736</v>
      </c>
      <c r="AT11">
        <f t="shared" si="9"/>
        <v>166.96894893470645</v>
      </c>
      <c r="AU11">
        <f t="shared" si="9"/>
        <v>-11123.091498075481</v>
      </c>
      <c r="AW11">
        <v>8</v>
      </c>
      <c r="AX11">
        <f>IF(Z11&gt;0, (R11*SUMPRODUCT(K11:$K$98, X11:$X$98)-K11*$AZ$3)/Z11, 0)</f>
        <v>142799.46060173045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1.2112915E-2</v>
      </c>
      <c r="Q12" s="4">
        <f t="shared" si="21"/>
        <v>12.5</v>
      </c>
      <c r="R12">
        <f t="shared" si="0"/>
        <v>2000000</v>
      </c>
      <c r="S12">
        <f t="shared" si="1"/>
        <v>146468.6128075039</v>
      </c>
      <c r="U12">
        <f t="shared" si="13"/>
        <v>1.2112915E-2</v>
      </c>
      <c r="V12">
        <f t="shared" si="14"/>
        <v>0.01</v>
      </c>
      <c r="W12">
        <f t="shared" si="15"/>
        <v>0.88838740556085138</v>
      </c>
      <c r="X12">
        <f t="shared" si="16"/>
        <v>1.076096113062912E-2</v>
      </c>
      <c r="Y12">
        <f t="shared" si="17"/>
        <v>8.8838740556085143E-3</v>
      </c>
      <c r="Z12">
        <f t="shared" si="18"/>
        <v>0.86874257037461378</v>
      </c>
      <c r="AB12">
        <f t="shared" si="19"/>
        <v>126861.24231946033</v>
      </c>
      <c r="AC12">
        <f t="shared" si="2"/>
        <v>127243.51916959502</v>
      </c>
      <c r="AE12">
        <f t="shared" si="3"/>
        <v>0</v>
      </c>
      <c r="AF12">
        <f t="shared" si="4"/>
        <v>0</v>
      </c>
      <c r="AG12">
        <f t="shared" si="4"/>
        <v>-10.859282129682672</v>
      </c>
      <c r="AH12">
        <f t="shared" si="5"/>
        <v>-21521.922261258238</v>
      </c>
      <c r="AI12">
        <f t="shared" si="6"/>
        <v>-21532.781543387922</v>
      </c>
      <c r="AJ12">
        <f t="shared" si="7"/>
        <v>-382.27685013468727</v>
      </c>
      <c r="AK12">
        <f t="shared" si="22"/>
        <v>291.78085733475876</v>
      </c>
      <c r="AL12">
        <f t="shared" si="8"/>
        <v>-21623.277536187852</v>
      </c>
      <c r="AN12">
        <f t="shared" si="9"/>
        <v>0</v>
      </c>
      <c r="AO12">
        <f t="shared" si="9"/>
        <v>0</v>
      </c>
      <c r="AP12">
        <f t="shared" si="9"/>
        <v>-5.7718238937290254</v>
      </c>
      <c r="AQ12">
        <f t="shared" si="9"/>
        <v>-11439.130475021453</v>
      </c>
      <c r="AR12">
        <f t="shared" si="9"/>
        <v>-11444.902298915184</v>
      </c>
      <c r="AS12">
        <f t="shared" si="9"/>
        <v>-203.18420971822877</v>
      </c>
      <c r="AT12">
        <f t="shared" si="9"/>
        <v>155.08462750904818</v>
      </c>
      <c r="AU12">
        <f t="shared" si="9"/>
        <v>-11493.001881124364</v>
      </c>
      <c r="AW12">
        <v>9</v>
      </c>
      <c r="AX12">
        <f>IF(Z12&gt;0, (R12*SUMPRODUCT(K12:$K$98, X12:$X$98)-K12*$AZ$3)/Z12, 0)</f>
        <v>146468.6128075039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1.471273E-2</v>
      </c>
      <c r="Q13" s="4">
        <f t="shared" si="21"/>
        <v>12.5</v>
      </c>
      <c r="R13">
        <f t="shared" si="0"/>
        <v>2000000</v>
      </c>
      <c r="S13">
        <f t="shared" si="1"/>
        <v>148148.16677989022</v>
      </c>
      <c r="U13">
        <f t="shared" si="13"/>
        <v>1.471273E-2</v>
      </c>
      <c r="V13">
        <f t="shared" si="14"/>
        <v>0.01</v>
      </c>
      <c r="W13">
        <f t="shared" si="15"/>
        <v>0.86874257037461378</v>
      </c>
      <c r="X13">
        <f t="shared" si="16"/>
        <v>1.2781574877427692E-2</v>
      </c>
      <c r="Y13">
        <f t="shared" si="17"/>
        <v>8.6874257037461381E-3</v>
      </c>
      <c r="Z13">
        <f t="shared" si="18"/>
        <v>0.84727356979343993</v>
      </c>
      <c r="AB13">
        <f t="shared" si="19"/>
        <v>127243.51916959502</v>
      </c>
      <c r="AC13">
        <f t="shared" si="2"/>
        <v>125522.0261259515</v>
      </c>
      <c r="AE13">
        <f t="shared" si="3"/>
        <v>0</v>
      </c>
      <c r="AF13">
        <f t="shared" si="4"/>
        <v>0</v>
      </c>
      <c r="AG13">
        <f t="shared" si="4"/>
        <v>-10.590919622417999</v>
      </c>
      <c r="AH13">
        <f t="shared" si="5"/>
        <v>-25563.149754855382</v>
      </c>
      <c r="AI13">
        <f t="shared" si="6"/>
        <v>-25573.740674477798</v>
      </c>
      <c r="AJ13">
        <f t="shared" si="7"/>
        <v>1721.4930436435243</v>
      </c>
      <c r="AK13">
        <f t="shared" si="22"/>
        <v>254.48703833919004</v>
      </c>
      <c r="AL13">
        <f t="shared" si="8"/>
        <v>-23597.760592495084</v>
      </c>
      <c r="AN13">
        <f t="shared" si="9"/>
        <v>0</v>
      </c>
      <c r="AO13">
        <f t="shared" si="9"/>
        <v>0</v>
      </c>
      <c r="AP13">
        <f t="shared" si="9"/>
        <v>-5.3509376123913981</v>
      </c>
      <c r="AQ13">
        <f t="shared" si="9"/>
        <v>-12915.480845016553</v>
      </c>
      <c r="AR13">
        <f t="shared" si="9"/>
        <v>-12920.831782628944</v>
      </c>
      <c r="AS13">
        <f t="shared" si="9"/>
        <v>869.76411918035046</v>
      </c>
      <c r="AT13">
        <f t="shared" si="9"/>
        <v>128.57658389105646</v>
      </c>
      <c r="AU13">
        <f t="shared" si="9"/>
        <v>-11922.491079557538</v>
      </c>
      <c r="AW13">
        <v>10</v>
      </c>
      <c r="AX13">
        <f>IF(Z13&gt;0, (R13*SUMPRODUCT(K13:$K$98, X13:$X$98)-K13*$AZ$3)/Z13, 0)</f>
        <v>148148.16677989022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1.7665382E-2</v>
      </c>
      <c r="Q14" s="4">
        <f t="shared" si="21"/>
        <v>12.5</v>
      </c>
      <c r="R14">
        <f t="shared" si="0"/>
        <v>2000000</v>
      </c>
      <c r="S14">
        <f t="shared" si="1"/>
        <v>147857.63904932496</v>
      </c>
      <c r="U14">
        <f t="shared" si="13"/>
        <v>1.7665382E-2</v>
      </c>
      <c r="V14">
        <f t="shared" si="14"/>
        <v>0.01</v>
      </c>
      <c r="W14">
        <f t="shared" si="15"/>
        <v>0.84727356979343993</v>
      </c>
      <c r="X14">
        <f t="shared" si="16"/>
        <v>1.4967411268904779E-2</v>
      </c>
      <c r="Y14">
        <f t="shared" si="17"/>
        <v>8.4727356979343998E-3</v>
      </c>
      <c r="Z14">
        <f t="shared" si="18"/>
        <v>0.82383342282660077</v>
      </c>
      <c r="AB14">
        <f t="shared" si="19"/>
        <v>125522.0261259515</v>
      </c>
      <c r="AC14">
        <f t="shared" si="2"/>
        <v>121810.06486906545</v>
      </c>
      <c r="AE14">
        <f t="shared" si="3"/>
        <v>0</v>
      </c>
      <c r="AF14">
        <f t="shared" si="4"/>
        <v>0</v>
      </c>
      <c r="AG14">
        <f t="shared" si="4"/>
        <v>-10.29791778533251</v>
      </c>
      <c r="AH14">
        <f t="shared" si="5"/>
        <v>-29934.822537809556</v>
      </c>
      <c r="AI14">
        <f t="shared" si="6"/>
        <v>-29945.12045559489</v>
      </c>
      <c r="AJ14">
        <f t="shared" si="7"/>
        <v>3711.9612568860466</v>
      </c>
      <c r="AK14">
        <f t="shared" si="22"/>
        <v>225.93964702671269</v>
      </c>
      <c r="AL14">
        <f t="shared" si="8"/>
        <v>-26007.21955168213</v>
      </c>
      <c r="AN14">
        <f t="shared" si="9"/>
        <v>0</v>
      </c>
      <c r="AO14">
        <f t="shared" si="9"/>
        <v>0</v>
      </c>
      <c r="AP14">
        <f t="shared" si="9"/>
        <v>-4.9466646503959142</v>
      </c>
      <c r="AQ14">
        <f t="shared" si="9"/>
        <v>-14379.365960230003</v>
      </c>
      <c r="AR14">
        <f t="shared" si="9"/>
        <v>-14384.3126248804</v>
      </c>
      <c r="AS14">
        <f t="shared" si="9"/>
        <v>1783.062160316568</v>
      </c>
      <c r="AT14">
        <f t="shared" si="9"/>
        <v>108.53142240675621</v>
      </c>
      <c r="AU14">
        <f t="shared" si="9"/>
        <v>-12492.719042157076</v>
      </c>
      <c r="AW14">
        <v>11</v>
      </c>
      <c r="AX14">
        <f>IF(Z14&gt;0, (R14*SUMPRODUCT(K14:$K$98, X14:$X$98)-K14*$AZ$3)/Z14, 0)</f>
        <v>147857.63904932496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2.1010579000000001E-2</v>
      </c>
      <c r="Q15" s="4">
        <f t="shared" si="21"/>
        <v>12.5</v>
      </c>
      <c r="R15">
        <f t="shared" si="0"/>
        <v>2000000</v>
      </c>
      <c r="S15">
        <f t="shared" si="1"/>
        <v>145999.75255967688</v>
      </c>
      <c r="U15">
        <f t="shared" si="13"/>
        <v>2.1010579000000001E-2</v>
      </c>
      <c r="V15">
        <f t="shared" si="14"/>
        <v>0.01</v>
      </c>
      <c r="W15">
        <f t="shared" si="15"/>
        <v>0.82383342282660077</v>
      </c>
      <c r="X15">
        <f t="shared" si="16"/>
        <v>1.7309217213138699E-2</v>
      </c>
      <c r="Y15">
        <f t="shared" si="17"/>
        <v>8.2383342282660085E-3</v>
      </c>
      <c r="Z15">
        <f t="shared" si="18"/>
        <v>0.79828587138519602</v>
      </c>
      <c r="AB15">
        <f t="shared" si="19"/>
        <v>121810.06486906545</v>
      </c>
      <c r="AC15">
        <f t="shared" si="2"/>
        <v>116549.53969412466</v>
      </c>
      <c r="AE15">
        <f t="shared" si="3"/>
        <v>0</v>
      </c>
      <c r="AF15">
        <f t="shared" si="4"/>
        <v>0</v>
      </c>
      <c r="AG15">
        <f t="shared" si="4"/>
        <v>-9.9785733923149511</v>
      </c>
      <c r="AH15">
        <f t="shared" si="5"/>
        <v>-34618.434426277396</v>
      </c>
      <c r="AI15">
        <f t="shared" si="6"/>
        <v>-34628.412999669708</v>
      </c>
      <c r="AJ15">
        <f t="shared" si="7"/>
        <v>5260.5251749407907</v>
      </c>
      <c r="AK15">
        <f t="shared" si="22"/>
        <v>499.42126596316837</v>
      </c>
      <c r="AL15">
        <f t="shared" si="8"/>
        <v>-28868.466558765751</v>
      </c>
      <c r="AN15">
        <f t="shared" si="9"/>
        <v>0</v>
      </c>
      <c r="AO15">
        <f t="shared" si="9"/>
        <v>0</v>
      </c>
      <c r="AP15">
        <f t="shared" si="9"/>
        <v>-4.5472590033851663</v>
      </c>
      <c r="AQ15">
        <f t="shared" si="9"/>
        <v>-15775.700737865587</v>
      </c>
      <c r="AR15">
        <f t="shared" si="9"/>
        <v>-15780.247996868971</v>
      </c>
      <c r="AS15">
        <f t="shared" si="9"/>
        <v>2397.2335046116609</v>
      </c>
      <c r="AT15">
        <f t="shared" si="9"/>
        <v>227.58742746553889</v>
      </c>
      <c r="AU15">
        <f t="shared" si="9"/>
        <v>-13155.427064791773</v>
      </c>
      <c r="AW15">
        <v>12</v>
      </c>
      <c r="AX15">
        <f>IF(Z15&gt;0, (R15*SUMPRODUCT(K15:$K$98, X15:$X$98)-K15*$AZ$3)/Z15, 0)</f>
        <v>145999.75255967688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2.4499257999999999E-2</v>
      </c>
      <c r="Q16" s="4">
        <f t="shared" si="21"/>
        <v>12.5</v>
      </c>
      <c r="R16">
        <f t="shared" si="0"/>
        <v>2000000</v>
      </c>
      <c r="S16">
        <f t="shared" si="1"/>
        <v>142561.26915297488</v>
      </c>
      <c r="U16">
        <f t="shared" si="13"/>
        <v>2.4499257999999999E-2</v>
      </c>
      <c r="V16">
        <f t="shared" si="14"/>
        <v>0.01</v>
      </c>
      <c r="W16">
        <f t="shared" si="15"/>
        <v>0.79828587138519602</v>
      </c>
      <c r="X16">
        <f t="shared" si="16"/>
        <v>1.9557411520820734E-2</v>
      </c>
      <c r="Y16">
        <f t="shared" si="17"/>
        <v>7.9828587138519608E-3</v>
      </c>
      <c r="Z16">
        <f t="shared" si="18"/>
        <v>0.77074560115052337</v>
      </c>
      <c r="AB16">
        <f t="shared" si="19"/>
        <v>116549.53969412466</v>
      </c>
      <c r="AC16">
        <f t="shared" si="2"/>
        <v>109878.47109409119</v>
      </c>
      <c r="AE16">
        <f t="shared" si="3"/>
        <v>0</v>
      </c>
      <c r="AF16">
        <f t="shared" si="4"/>
        <v>0</v>
      </c>
      <c r="AG16">
        <f t="shared" si="4"/>
        <v>-9.634320014381542</v>
      </c>
      <c r="AH16">
        <f t="shared" si="5"/>
        <v>-39114.823041641466</v>
      </c>
      <c r="AI16">
        <f t="shared" si="6"/>
        <v>-39124.457361655848</v>
      </c>
      <c r="AJ16">
        <f t="shared" si="7"/>
        <v>6671.0686000334681</v>
      </c>
      <c r="AK16">
        <f t="shared" si="22"/>
        <v>827.50173182828507</v>
      </c>
      <c r="AL16">
        <f t="shared" si="8"/>
        <v>-31625.887029794096</v>
      </c>
      <c r="AN16">
        <f t="shared" si="9"/>
        <v>0</v>
      </c>
      <c r="AO16">
        <f t="shared" si="9"/>
        <v>0</v>
      </c>
      <c r="AP16">
        <f t="shared" si="9"/>
        <v>-4.1532323733180956</v>
      </c>
      <c r="AQ16">
        <f t="shared" si="9"/>
        <v>-16861.900901221237</v>
      </c>
      <c r="AR16">
        <f t="shared" si="9"/>
        <v>-16866.054133594556</v>
      </c>
      <c r="AS16">
        <f t="shared" si="9"/>
        <v>2875.8125153540891</v>
      </c>
      <c r="AT16">
        <f t="shared" si="9"/>
        <v>356.72543329220548</v>
      </c>
      <c r="AU16">
        <f t="shared" si="9"/>
        <v>-13633.516184948261</v>
      </c>
      <c r="AW16">
        <v>13</v>
      </c>
      <c r="AX16">
        <f>IF(Z16&gt;0, (R16*SUMPRODUCT(K16:$K$98, X16:$X$98)-K16*$AZ$3)/Z16, 0)</f>
        <v>142561.26915297488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2.8232486000000001E-2</v>
      </c>
      <c r="Q17" s="4">
        <f t="shared" si="21"/>
        <v>12.5</v>
      </c>
      <c r="R17">
        <f t="shared" si="0"/>
        <v>2000000</v>
      </c>
      <c r="S17">
        <f t="shared" si="1"/>
        <v>138381.82326278978</v>
      </c>
      <c r="U17">
        <f t="shared" si="13"/>
        <v>2.8232486000000001E-2</v>
      </c>
      <c r="V17">
        <f t="shared" si="14"/>
        <v>0.01</v>
      </c>
      <c r="W17">
        <f t="shared" si="15"/>
        <v>0.77074560115052337</v>
      </c>
      <c r="X17">
        <f t="shared" si="16"/>
        <v>2.1760064394043734E-2</v>
      </c>
      <c r="Y17">
        <f t="shared" si="17"/>
        <v>7.7074560115052339E-3</v>
      </c>
      <c r="Z17">
        <f t="shared" si="18"/>
        <v>0.74127808074497437</v>
      </c>
      <c r="AB17">
        <f t="shared" si="19"/>
        <v>109878.47109409119</v>
      </c>
      <c r="AC17">
        <f t="shared" si="2"/>
        <v>102579.41235823106</v>
      </c>
      <c r="AE17">
        <f t="shared" si="3"/>
        <v>0</v>
      </c>
      <c r="AF17">
        <f t="shared" si="4"/>
        <v>0</v>
      </c>
      <c r="AG17">
        <f t="shared" si="4"/>
        <v>-9.2659760093121797</v>
      </c>
      <c r="AH17">
        <f t="shared" si="5"/>
        <v>-43520.128788087466</v>
      </c>
      <c r="AI17">
        <f t="shared" si="6"/>
        <v>-43529.394764096782</v>
      </c>
      <c r="AJ17">
        <f t="shared" si="7"/>
        <v>7299.0587358601333</v>
      </c>
      <c r="AK17">
        <f t="shared" si="22"/>
        <v>1516.3229010984585</v>
      </c>
      <c r="AL17">
        <f t="shared" si="8"/>
        <v>-34714.013127138191</v>
      </c>
      <c r="AN17">
        <f t="shared" si="9"/>
        <v>0</v>
      </c>
      <c r="AO17">
        <f t="shared" si="9"/>
        <v>0</v>
      </c>
      <c r="AP17">
        <f t="shared" si="9"/>
        <v>-3.7548824729746797</v>
      </c>
      <c r="AQ17">
        <f t="shared" si="9"/>
        <v>-17635.807457710078</v>
      </c>
      <c r="AR17">
        <f t="shared" si="9"/>
        <v>-17639.562340183056</v>
      </c>
      <c r="AS17">
        <f t="shared" si="9"/>
        <v>2957.8220026633098</v>
      </c>
      <c r="AT17">
        <f t="shared" si="9"/>
        <v>614.46460459024672</v>
      </c>
      <c r="AU17">
        <f t="shared" si="9"/>
        <v>-14067.275732929498</v>
      </c>
      <c r="AW17">
        <v>14</v>
      </c>
      <c r="AX17">
        <f>IF(Z17&gt;0, (R17*SUMPRODUCT(K17:$K$98, X17:$X$98)-K17*$AZ$3)/Z17, 0)</f>
        <v>138381.82326278978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3.2345626000000002E-2</v>
      </c>
      <c r="Q18" s="4">
        <f t="shared" si="21"/>
        <v>12.5</v>
      </c>
      <c r="R18">
        <f t="shared" si="0"/>
        <v>2000000</v>
      </c>
      <c r="S18">
        <f t="shared" si="1"/>
        <v>133765.43743024638</v>
      </c>
      <c r="U18">
        <f t="shared" si="13"/>
        <v>3.2345626000000002E-2</v>
      </c>
      <c r="V18">
        <f t="shared" si="14"/>
        <v>0.01</v>
      </c>
      <c r="W18">
        <f t="shared" si="15"/>
        <v>0.74127808074497437</v>
      </c>
      <c r="X18">
        <f t="shared" si="16"/>
        <v>2.3977103561774744E-2</v>
      </c>
      <c r="Y18">
        <f t="shared" si="17"/>
        <v>7.4127808074497441E-3</v>
      </c>
      <c r="Z18">
        <f t="shared" si="18"/>
        <v>0.70988819637574985</v>
      </c>
      <c r="AB18">
        <f t="shared" si="19"/>
        <v>102579.41235823106</v>
      </c>
      <c r="AC18">
        <f t="shared" si="2"/>
        <v>94958.505114770829</v>
      </c>
      <c r="AE18">
        <f t="shared" si="3"/>
        <v>0</v>
      </c>
      <c r="AF18">
        <f t="shared" si="4"/>
        <v>0</v>
      </c>
      <c r="AG18">
        <f t="shared" si="4"/>
        <v>-8.8736024546968739</v>
      </c>
      <c r="AH18">
        <f t="shared" si="5"/>
        <v>-47954.207123549488</v>
      </c>
      <c r="AI18">
        <f t="shared" si="6"/>
        <v>-47963.080726004184</v>
      </c>
      <c r="AJ18">
        <f t="shared" si="7"/>
        <v>7620.9072434602276</v>
      </c>
      <c r="AK18">
        <f t="shared" si="22"/>
        <v>2215.715306937791</v>
      </c>
      <c r="AL18">
        <f t="shared" si="8"/>
        <v>-38126.458175606167</v>
      </c>
      <c r="AN18">
        <f t="shared" si="9"/>
        <v>0</v>
      </c>
      <c r="AO18">
        <f t="shared" si="9"/>
        <v>0</v>
      </c>
      <c r="AP18">
        <f t="shared" si="9"/>
        <v>-3.3556174170400697</v>
      </c>
      <c r="AQ18">
        <f t="shared" si="9"/>
        <v>-18134.232795042044</v>
      </c>
      <c r="AR18">
        <f t="shared" si="9"/>
        <v>-18137.588412459085</v>
      </c>
      <c r="AS18">
        <f t="shared" si="9"/>
        <v>2881.9015963765696</v>
      </c>
      <c r="AT18">
        <f t="shared" si="9"/>
        <v>837.88888595378501</v>
      </c>
      <c r="AU18">
        <f t="shared" si="9"/>
        <v>-14417.797930128732</v>
      </c>
      <c r="AW18">
        <v>15</v>
      </c>
      <c r="AX18">
        <f>IF(Z18&gt;0, (R18*SUMPRODUCT(K18:$K$98, X18:$X$98)-K18*$AZ$3)/Z18, 0)</f>
        <v>133765.43743024638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3.7265510000000002E-2</v>
      </c>
      <c r="Q19" s="4">
        <f t="shared" si="21"/>
        <v>12.5</v>
      </c>
      <c r="R19">
        <f t="shared" si="0"/>
        <v>2000000</v>
      </c>
      <c r="S19">
        <f t="shared" si="1"/>
        <v>127533.29286826927</v>
      </c>
      <c r="U19">
        <f t="shared" si="13"/>
        <v>3.7265510000000002E-2</v>
      </c>
      <c r="V19">
        <f t="shared" si="14"/>
        <v>0.01</v>
      </c>
      <c r="W19">
        <f t="shared" si="15"/>
        <v>0.70988819637574985</v>
      </c>
      <c r="X19">
        <f t="shared" si="16"/>
        <v>2.6454345680922472E-2</v>
      </c>
      <c r="Y19">
        <f t="shared" si="17"/>
        <v>7.0988819637574987E-3</v>
      </c>
      <c r="Z19">
        <f t="shared" si="18"/>
        <v>0.67633496873106991</v>
      </c>
      <c r="AB19">
        <f t="shared" si="19"/>
        <v>94958.505114770829</v>
      </c>
      <c r="AC19">
        <f t="shared" si="2"/>
        <v>86255.225644231279</v>
      </c>
      <c r="AE19">
        <f t="shared" si="3"/>
        <v>0</v>
      </c>
      <c r="AF19">
        <f t="shared" si="4"/>
        <v>0</v>
      </c>
      <c r="AG19">
        <f t="shared" si="4"/>
        <v>-8.454187109138374</v>
      </c>
      <c r="AH19">
        <f t="shared" si="5"/>
        <v>-52908.691361844947</v>
      </c>
      <c r="AI19">
        <f t="shared" si="6"/>
        <v>-52917.145548954082</v>
      </c>
      <c r="AJ19">
        <f t="shared" si="7"/>
        <v>8703.2794705395499</v>
      </c>
      <c r="AK19">
        <f t="shared" si="22"/>
        <v>2117.5746640593893</v>
      </c>
      <c r="AL19">
        <f t="shared" si="8"/>
        <v>-42096.291414355146</v>
      </c>
      <c r="AN19">
        <f t="shared" si="9"/>
        <v>0</v>
      </c>
      <c r="AO19">
        <f t="shared" si="9"/>
        <v>0</v>
      </c>
      <c r="AP19">
        <f t="shared" si="9"/>
        <v>-2.9814533698207479</v>
      </c>
      <c r="AQ19">
        <f t="shared" si="9"/>
        <v>-18658.777492997244</v>
      </c>
      <c r="AR19">
        <f t="shared" si="9"/>
        <v>-18661.758946367063</v>
      </c>
      <c r="AS19">
        <f t="shared" si="9"/>
        <v>3069.2982744471651</v>
      </c>
      <c r="AT19">
        <f t="shared" si="9"/>
        <v>746.78381688317677</v>
      </c>
      <c r="AU19">
        <f t="shared" si="9"/>
        <v>-14845.676855036723</v>
      </c>
      <c r="AW19">
        <v>16</v>
      </c>
      <c r="AX19">
        <f>IF(Z19&gt;0, (R19*SUMPRODUCT(K19:$K$98, X19:$X$98)-K19*$AZ$3)/Z19, 0)</f>
        <v>127533.29286826927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4.2512064000000002E-2</v>
      </c>
      <c r="Q20" s="4">
        <f t="shared" si="21"/>
        <v>12.5</v>
      </c>
      <c r="R20">
        <f t="shared" si="0"/>
        <v>2000000</v>
      </c>
      <c r="S20">
        <f t="shared" si="1"/>
        <v>115968.19399964855</v>
      </c>
      <c r="U20">
        <f t="shared" si="13"/>
        <v>4.2512064000000002E-2</v>
      </c>
      <c r="V20">
        <f t="shared" si="14"/>
        <v>0.01</v>
      </c>
      <c r="W20">
        <f t="shared" si="15"/>
        <v>0.67633496873106991</v>
      </c>
      <c r="X20">
        <f t="shared" si="16"/>
        <v>2.8752395476133244E-2</v>
      </c>
      <c r="Y20">
        <f t="shared" si="17"/>
        <v>6.7633496873106989E-3</v>
      </c>
      <c r="Z20">
        <f t="shared" si="18"/>
        <v>0.64081922356762588</v>
      </c>
      <c r="AB20">
        <f t="shared" si="19"/>
        <v>86255.225644231279</v>
      </c>
      <c r="AC20">
        <f t="shared" si="2"/>
        <v>74314.648037394596</v>
      </c>
      <c r="AE20">
        <f t="shared" si="3"/>
        <v>0</v>
      </c>
      <c r="AF20">
        <f t="shared" si="4"/>
        <v>0</v>
      </c>
      <c r="AG20">
        <f t="shared" si="4"/>
        <v>-8.0102402945953237</v>
      </c>
      <c r="AH20">
        <f t="shared" si="5"/>
        <v>-57504.790952266485</v>
      </c>
      <c r="AI20">
        <f t="shared" si="6"/>
        <v>-57512.801192561077</v>
      </c>
      <c r="AJ20">
        <f t="shared" si="7"/>
        <v>11940.577606836683</v>
      </c>
      <c r="AK20">
        <f t="shared" si="22"/>
        <v>370.8974702701945</v>
      </c>
      <c r="AL20">
        <f t="shared" si="8"/>
        <v>-45201.326115454198</v>
      </c>
      <c r="AN20">
        <f t="shared" si="9"/>
        <v>0</v>
      </c>
      <c r="AO20">
        <f t="shared" si="9"/>
        <v>0</v>
      </c>
      <c r="AP20">
        <f t="shared" si="9"/>
        <v>-2.6793996961507207</v>
      </c>
      <c r="AQ20">
        <f t="shared" si="9"/>
        <v>-19235.168201966851</v>
      </c>
      <c r="AR20">
        <f t="shared" si="9"/>
        <v>-19237.847601663001</v>
      </c>
      <c r="AS20">
        <f t="shared" si="9"/>
        <v>3994.0849256680908</v>
      </c>
      <c r="AT20">
        <f t="shared" si="9"/>
        <v>124.06401463581012</v>
      </c>
      <c r="AU20">
        <f t="shared" si="9"/>
        <v>-15119.698661359098</v>
      </c>
      <c r="AW20">
        <v>17</v>
      </c>
      <c r="AX20">
        <f>IF(Z20&gt;0, (R20*SUMPRODUCT(K20:$K$98, X20:$X$98)-K20*$AZ$3)/Z20, 0)</f>
        <v>115968.19399964855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4.7737861999999999E-2</v>
      </c>
      <c r="Q21" s="4">
        <f t="shared" si="21"/>
        <v>12.5</v>
      </c>
      <c r="R21">
        <f t="shared" si="0"/>
        <v>2000000</v>
      </c>
      <c r="S21">
        <f t="shared" si="1"/>
        <v>101272.56300172544</v>
      </c>
      <c r="U21">
        <f t="shared" si="13"/>
        <v>4.7737861999999999E-2</v>
      </c>
      <c r="V21">
        <f t="shared" si="14"/>
        <v>0.01</v>
      </c>
      <c r="W21">
        <f t="shared" si="15"/>
        <v>0.64081922356762588</v>
      </c>
      <c r="X21">
        <f t="shared" si="16"/>
        <v>3.059133966161847E-2</v>
      </c>
      <c r="Y21">
        <f t="shared" si="17"/>
        <v>6.4081922356762589E-3</v>
      </c>
      <c r="Z21">
        <f t="shared" si="18"/>
        <v>0.60381969167033123</v>
      </c>
      <c r="AB21">
        <f t="shared" si="19"/>
        <v>74314.648037394596</v>
      </c>
      <c r="AC21">
        <f t="shared" si="2"/>
        <v>61150.367766366049</v>
      </c>
      <c r="AE21">
        <f t="shared" si="3"/>
        <v>0</v>
      </c>
      <c r="AF21">
        <f t="shared" si="4"/>
        <v>0</v>
      </c>
      <c r="AG21">
        <f t="shared" si="4"/>
        <v>-7.5477461458791399</v>
      </c>
      <c r="AH21">
        <f t="shared" si="5"/>
        <v>-61182.679323236938</v>
      </c>
      <c r="AI21">
        <f t="shared" si="6"/>
        <v>-61190.227069382818</v>
      </c>
      <c r="AJ21">
        <f t="shared" si="7"/>
        <v>13164.280271028547</v>
      </c>
      <c r="AK21">
        <f t="shared" si="22"/>
        <v>118.90343685983136</v>
      </c>
      <c r="AL21">
        <f t="shared" si="8"/>
        <v>-47907.043361494441</v>
      </c>
      <c r="AN21">
        <f t="shared" si="9"/>
        <v>0</v>
      </c>
      <c r="AO21">
        <f t="shared" si="9"/>
        <v>0</v>
      </c>
      <c r="AP21">
        <f t="shared" si="9"/>
        <v>-2.4008148404826253</v>
      </c>
      <c r="AQ21">
        <f t="shared" si="9"/>
        <v>-19461.211553850899</v>
      </c>
      <c r="AR21">
        <f t="shared" si="9"/>
        <v>-19463.612368691382</v>
      </c>
      <c r="AS21">
        <f t="shared" si="9"/>
        <v>4187.3426620493092</v>
      </c>
      <c r="AT21">
        <f t="shared" si="9"/>
        <v>37.82124229937542</v>
      </c>
      <c r="AU21">
        <f t="shared" si="9"/>
        <v>-15238.448464342699</v>
      </c>
      <c r="AW21">
        <v>18</v>
      </c>
      <c r="AX21">
        <f>IF(Z21&gt;0, (R21*SUMPRODUCT(K21:$K$98, X21:$X$98)-K21*$AZ$3)/Z21, 0)</f>
        <v>101272.56300172544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5.3487053E-2</v>
      </c>
      <c r="Q22" s="4">
        <f t="shared" si="21"/>
        <v>12.5</v>
      </c>
      <c r="R22">
        <f t="shared" si="0"/>
        <v>2000000</v>
      </c>
      <c r="S22">
        <f t="shared" si="1"/>
        <v>87515.571508071938</v>
      </c>
      <c r="U22">
        <f t="shared" si="13"/>
        <v>5.3487053E-2</v>
      </c>
      <c r="V22">
        <f t="shared" si="14"/>
        <v>0.01</v>
      </c>
      <c r="W22">
        <f t="shared" si="15"/>
        <v>0.60381969167033123</v>
      </c>
      <c r="X22">
        <f t="shared" si="16"/>
        <v>3.2296535850814663E-2</v>
      </c>
      <c r="Y22">
        <f t="shared" si="17"/>
        <v>6.0381969167033122E-3</v>
      </c>
      <c r="Z22">
        <f t="shared" si="18"/>
        <v>0.56548495890281325</v>
      </c>
      <c r="AB22">
        <f t="shared" si="19"/>
        <v>61150.367766366049</v>
      </c>
      <c r="AC22">
        <f t="shared" si="2"/>
        <v>49488.739357598271</v>
      </c>
      <c r="AE22">
        <f t="shared" si="3"/>
        <v>0</v>
      </c>
      <c r="AF22">
        <f t="shared" si="4"/>
        <v>0</v>
      </c>
      <c r="AG22">
        <f t="shared" si="4"/>
        <v>-7.0685619862851654</v>
      </c>
      <c r="AH22">
        <f t="shared" si="5"/>
        <v>-64593.071701629327</v>
      </c>
      <c r="AI22">
        <f t="shared" si="6"/>
        <v>-64600.140263615613</v>
      </c>
      <c r="AJ22">
        <f t="shared" si="7"/>
        <v>11661.628408767778</v>
      </c>
      <c r="AK22">
        <f t="shared" si="22"/>
        <v>1284.1577230936871</v>
      </c>
      <c r="AL22">
        <f t="shared" si="8"/>
        <v>-51654.354131754146</v>
      </c>
      <c r="AN22">
        <f t="shared" si="9"/>
        <v>0</v>
      </c>
      <c r="AO22">
        <f t="shared" si="9"/>
        <v>0</v>
      </c>
      <c r="AP22">
        <f t="shared" si="9"/>
        <v>-2.0993409724199052</v>
      </c>
      <c r="AQ22">
        <f t="shared" si="9"/>
        <v>-19183.941828732881</v>
      </c>
      <c r="AR22">
        <f t="shared" si="9"/>
        <v>-19186.041169705302</v>
      </c>
      <c r="AS22">
        <f t="shared" si="9"/>
        <v>3463.4674451696146</v>
      </c>
      <c r="AT22">
        <f t="shared" si="9"/>
        <v>381.39085833451622</v>
      </c>
      <c r="AU22">
        <f t="shared" si="9"/>
        <v>-15341.18286620117</v>
      </c>
      <c r="AW22">
        <v>19</v>
      </c>
      <c r="AX22">
        <f>IF(Z22&gt;0, (R22*SUMPRODUCT(K22:$K$98, X22:$X$98)-K22*$AZ$3)/Z22, 0)</f>
        <v>87515.571508071938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5.9601715E-2</v>
      </c>
      <c r="Q23" s="4">
        <f t="shared" si="21"/>
        <v>12.5</v>
      </c>
      <c r="R23">
        <f t="shared" si="0"/>
        <v>2000000</v>
      </c>
      <c r="S23">
        <f t="shared" si="1"/>
        <v>79970.90686442313</v>
      </c>
      <c r="U23">
        <f t="shared" si="13"/>
        <v>5.9601715E-2</v>
      </c>
      <c r="V23">
        <f t="shared" si="14"/>
        <v>0.01</v>
      </c>
      <c r="W23">
        <f t="shared" si="15"/>
        <v>0.56548495890281325</v>
      </c>
      <c r="X23">
        <f t="shared" si="16"/>
        <v>3.3703873357312189E-2</v>
      </c>
      <c r="Y23">
        <f t="shared" si="17"/>
        <v>5.6548495890281327E-3</v>
      </c>
      <c r="Z23">
        <f t="shared" si="18"/>
        <v>0.5261262359564729</v>
      </c>
      <c r="AB23">
        <f t="shared" si="19"/>
        <v>49488.739357598271</v>
      </c>
      <c r="AC23">
        <f t="shared" si="2"/>
        <v>42074.792214604604</v>
      </c>
      <c r="AE23">
        <f t="shared" si="3"/>
        <v>0</v>
      </c>
      <c r="AF23">
        <f t="shared" si="4"/>
        <v>0</v>
      </c>
      <c r="AG23">
        <f t="shared" si="4"/>
        <v>-6.5765779494559116</v>
      </c>
      <c r="AH23">
        <f t="shared" si="5"/>
        <v>-67407.746714624373</v>
      </c>
      <c r="AI23">
        <f t="shared" si="6"/>
        <v>-67414.323292573827</v>
      </c>
      <c r="AJ23">
        <f t="shared" si="7"/>
        <v>7413.9471429936675</v>
      </c>
      <c r="AK23">
        <f t="shared" si="22"/>
        <v>3464.2117550318794</v>
      </c>
      <c r="AL23">
        <f t="shared" si="8"/>
        <v>-56536.164394548279</v>
      </c>
      <c r="AN23">
        <f t="shared" si="9"/>
        <v>0</v>
      </c>
      <c r="AO23">
        <f t="shared" si="9"/>
        <v>0</v>
      </c>
      <c r="AP23">
        <f t="shared" si="9"/>
        <v>-1.7439493217586715</v>
      </c>
      <c r="AQ23">
        <f t="shared" si="9"/>
        <v>-17874.903189427721</v>
      </c>
      <c r="AR23">
        <f t="shared" si="9"/>
        <v>-17876.647138749478</v>
      </c>
      <c r="AS23">
        <f t="shared" si="9"/>
        <v>1965.9993679004633</v>
      </c>
      <c r="AT23">
        <f t="shared" si="9"/>
        <v>918.62512495819749</v>
      </c>
      <c r="AU23">
        <f t="shared" si="9"/>
        <v>-14992.022645890818</v>
      </c>
      <c r="AW23">
        <v>20</v>
      </c>
      <c r="AX23">
        <f>IF(Z23&gt;0, (R23*SUMPRODUCT(K23:$K$98, X23:$X$98)-K23*$AZ$3)/Z23, 0)</f>
        <v>79970.90686442313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6.6409420999999996E-2</v>
      </c>
      <c r="Q24" s="4">
        <f t="shared" si="21"/>
        <v>12.5</v>
      </c>
      <c r="R24">
        <f t="shared" si="0"/>
        <v>2000000</v>
      </c>
      <c r="S24">
        <f t="shared" si="1"/>
        <v>71428.298757301396</v>
      </c>
      <c r="U24">
        <f t="shared" si="13"/>
        <v>6.6409420999999996E-2</v>
      </c>
      <c r="V24">
        <f t="shared" si="14"/>
        <v>0.01</v>
      </c>
      <c r="W24">
        <f t="shared" si="15"/>
        <v>0.5261262359564729</v>
      </c>
      <c r="X24">
        <f t="shared" si="16"/>
        <v>3.4939738702778743E-2</v>
      </c>
      <c r="Y24">
        <f t="shared" si="17"/>
        <v>5.2612623595647287E-3</v>
      </c>
      <c r="Z24">
        <f t="shared" si="18"/>
        <v>0.48592523489412942</v>
      </c>
      <c r="AB24">
        <f t="shared" si="19"/>
        <v>42074.792214604604</v>
      </c>
      <c r="AC24">
        <f t="shared" si="2"/>
        <v>34708.81285172973</v>
      </c>
      <c r="AE24">
        <f t="shared" si="3"/>
        <v>0</v>
      </c>
      <c r="AF24">
        <f t="shared" si="4"/>
        <v>0</v>
      </c>
      <c r="AG24">
        <f t="shared" si="4"/>
        <v>-6.0740654361766175</v>
      </c>
      <c r="AH24">
        <f t="shared" si="5"/>
        <v>-69879.477405557482</v>
      </c>
      <c r="AI24">
        <f t="shared" si="6"/>
        <v>-69885.551470993654</v>
      </c>
      <c r="AJ24">
        <f t="shared" si="7"/>
        <v>7365.9793628748739</v>
      </c>
      <c r="AK24">
        <f t="shared" si="22"/>
        <v>2945.2354550223226</v>
      </c>
      <c r="AL24">
        <f t="shared" si="8"/>
        <v>-59574.336653096456</v>
      </c>
      <c r="AN24">
        <f t="shared" si="9"/>
        <v>0</v>
      </c>
      <c r="AO24">
        <f t="shared" si="9"/>
        <v>0</v>
      </c>
      <c r="AP24">
        <f t="shared" si="9"/>
        <v>-1.4381206819908467</v>
      </c>
      <c r="AQ24">
        <f t="shared" si="9"/>
        <v>-16544.952101619434</v>
      </c>
      <c r="AR24">
        <f t="shared" si="9"/>
        <v>-16546.390222301423</v>
      </c>
      <c r="AS24">
        <f t="shared" si="9"/>
        <v>1743.9995298332008</v>
      </c>
      <c r="AT24">
        <f t="shared" si="9"/>
        <v>697.32604393318309</v>
      </c>
      <c r="AU24">
        <f t="shared" si="9"/>
        <v>-14105.064648535041</v>
      </c>
      <c r="AW24">
        <v>21</v>
      </c>
      <c r="AX24">
        <f>IF(Z24&gt;0, (R24*SUMPRODUCT(K24:$K$98, X24:$X$98)-K24*$AZ$3)/Z24, 0)</f>
        <v>71428.298757301396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7.4261202999999998E-2</v>
      </c>
      <c r="Q25" s="4">
        <f t="shared" si="21"/>
        <v>12.5</v>
      </c>
      <c r="R25">
        <f t="shared" si="0"/>
        <v>2000000</v>
      </c>
      <c r="S25">
        <f t="shared" si="1"/>
        <v>61905.685482352077</v>
      </c>
      <c r="U25">
        <f t="shared" si="13"/>
        <v>7.4261202999999998E-2</v>
      </c>
      <c r="V25">
        <f t="shared" si="14"/>
        <v>0.01</v>
      </c>
      <c r="W25">
        <f t="shared" si="15"/>
        <v>0.48592523489412942</v>
      </c>
      <c r="X25">
        <f t="shared" si="16"/>
        <v>3.6085392511295625E-2</v>
      </c>
      <c r="Y25">
        <f t="shared" si="17"/>
        <v>4.8592523489412939E-3</v>
      </c>
      <c r="Z25">
        <f t="shared" si="18"/>
        <v>0.44498059003389251</v>
      </c>
      <c r="AB25">
        <f t="shared" si="19"/>
        <v>34708.81285172973</v>
      </c>
      <c r="AC25">
        <f t="shared" si="2"/>
        <v>27546.8284523896</v>
      </c>
      <c r="AE25">
        <f t="shared" si="3"/>
        <v>0</v>
      </c>
      <c r="AF25">
        <f t="shared" si="4"/>
        <v>0</v>
      </c>
      <c r="AG25">
        <f t="shared" si="4"/>
        <v>-5.5622573754236564</v>
      </c>
      <c r="AH25">
        <f t="shared" si="5"/>
        <v>-72170.785022591255</v>
      </c>
      <c r="AI25">
        <f t="shared" si="6"/>
        <v>-72176.347279966678</v>
      </c>
      <c r="AJ25">
        <f t="shared" si="7"/>
        <v>7161.98439934013</v>
      </c>
      <c r="AK25">
        <f t="shared" si="22"/>
        <v>2429.6168996210813</v>
      </c>
      <c r="AL25">
        <f t="shared" si="8"/>
        <v>-62584.745981005464</v>
      </c>
      <c r="AN25">
        <f t="shared" si="9"/>
        <v>0</v>
      </c>
      <c r="AO25">
        <f t="shared" si="9"/>
        <v>0</v>
      </c>
      <c r="AP25">
        <f t="shared" si="9"/>
        <v>-1.1758418779170694</v>
      </c>
      <c r="AQ25">
        <f t="shared" si="9"/>
        <v>-15256.653129117245</v>
      </c>
      <c r="AR25">
        <f t="shared" si="9"/>
        <v>-15257.828970995162</v>
      </c>
      <c r="AS25">
        <f t="shared" si="9"/>
        <v>1514.0186110304594</v>
      </c>
      <c r="AT25">
        <f t="shared" si="9"/>
        <v>513.61256861148115</v>
      </c>
      <c r="AU25">
        <f t="shared" si="9"/>
        <v>-13230.197791353221</v>
      </c>
      <c r="AW25">
        <v>22</v>
      </c>
      <c r="AX25">
        <f>IF(Z25&gt;0, (R25*SUMPRODUCT(K25:$K$98, X25:$X$98)-K25*$AZ$3)/Z25, 0)</f>
        <v>61905.685482352077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8.2657132999999994E-2</v>
      </c>
      <c r="Q26" s="4">
        <f t="shared" si="21"/>
        <v>12.5</v>
      </c>
      <c r="R26">
        <f t="shared" si="0"/>
        <v>2000000</v>
      </c>
      <c r="S26">
        <f t="shared" si="1"/>
        <v>51189.664108635327</v>
      </c>
      <c r="U26">
        <f t="shared" si="13"/>
        <v>8.2657132999999994E-2</v>
      </c>
      <c r="V26">
        <f t="shared" si="14"/>
        <v>0.01</v>
      </c>
      <c r="W26">
        <f t="shared" si="15"/>
        <v>0.44498059003389251</v>
      </c>
      <c r="X26">
        <f t="shared" si="16"/>
        <v>3.6780819812849926E-2</v>
      </c>
      <c r="Y26">
        <f t="shared" si="17"/>
        <v>4.4498059003389252E-3</v>
      </c>
      <c r="Z26">
        <f t="shared" si="18"/>
        <v>0.40374996432070365</v>
      </c>
      <c r="AB26">
        <f t="shared" si="19"/>
        <v>27546.8284523896</v>
      </c>
      <c r="AC26">
        <f t="shared" si="2"/>
        <v>20667.825057450318</v>
      </c>
      <c r="AE26">
        <f t="shared" si="3"/>
        <v>0</v>
      </c>
      <c r="AF26">
        <f t="shared" si="4"/>
        <v>0</v>
      </c>
      <c r="AG26">
        <f t="shared" si="4"/>
        <v>-5.0468745540087951</v>
      </c>
      <c r="AH26">
        <f t="shared" si="5"/>
        <v>-73561.639625699856</v>
      </c>
      <c r="AI26">
        <f t="shared" si="6"/>
        <v>-73566.686500253869</v>
      </c>
      <c r="AJ26">
        <f t="shared" si="7"/>
        <v>6879.0033949392819</v>
      </c>
      <c r="AK26">
        <f t="shared" si="22"/>
        <v>1928.2779916672721</v>
      </c>
      <c r="AL26">
        <f t="shared" si="8"/>
        <v>-64759.405113647314</v>
      </c>
      <c r="AN26">
        <f t="shared" si="9"/>
        <v>0</v>
      </c>
      <c r="AO26">
        <f t="shared" si="9"/>
        <v>0</v>
      </c>
      <c r="AP26">
        <f t="shared" si="9"/>
        <v>-0.95258191129280134</v>
      </c>
      <c r="AQ26">
        <f t="shared" si="9"/>
        <v>-13884.531212851565</v>
      </c>
      <c r="AR26">
        <f t="shared" si="9"/>
        <v>-13885.48379476286</v>
      </c>
      <c r="AS26">
        <f t="shared" si="9"/>
        <v>1298.3905448047938</v>
      </c>
      <c r="AT26">
        <f t="shared" si="9"/>
        <v>363.95648735656164</v>
      </c>
      <c r="AU26">
        <f t="shared" si="9"/>
        <v>-12223.136762601504</v>
      </c>
      <c r="AW26">
        <v>23</v>
      </c>
      <c r="AX26">
        <f>IF(Z26&gt;0, (R26*SUMPRODUCT(K26:$K$98, X26:$X$98)-K26*$AZ$3)/Z26, 0)</f>
        <v>51189.664108635327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9.1575552000000005E-2</v>
      </c>
      <c r="Q27" s="4">
        <f t="shared" si="21"/>
        <v>12.5</v>
      </c>
      <c r="R27">
        <f t="shared" si="0"/>
        <v>2000000</v>
      </c>
      <c r="S27">
        <f t="shared" si="1"/>
        <v>39321.2325879501</v>
      </c>
      <c r="U27">
        <f t="shared" si="13"/>
        <v>9.1575552000000005E-2</v>
      </c>
      <c r="V27">
        <f t="shared" si="14"/>
        <v>0.01</v>
      </c>
      <c r="W27">
        <f t="shared" si="15"/>
        <v>0.40374996432070365</v>
      </c>
      <c r="X27">
        <f t="shared" si="16"/>
        <v>3.6973625852648746E-2</v>
      </c>
      <c r="Y27">
        <f t="shared" si="17"/>
        <v>4.0374996432070362E-3</v>
      </c>
      <c r="Z27">
        <f t="shared" si="18"/>
        <v>0.36273883882484786</v>
      </c>
      <c r="AB27">
        <f t="shared" si="19"/>
        <v>20667.825057450318</v>
      </c>
      <c r="AC27">
        <f t="shared" si="2"/>
        <v>14263.338250114786</v>
      </c>
      <c r="AE27">
        <f t="shared" si="3"/>
        <v>0</v>
      </c>
      <c r="AF27">
        <f t="shared" si="4"/>
        <v>0</v>
      </c>
      <c r="AG27">
        <f t="shared" si="4"/>
        <v>-4.5342354853105986</v>
      </c>
      <c r="AH27">
        <f t="shared" si="5"/>
        <v>-73947.251705297487</v>
      </c>
      <c r="AI27">
        <f t="shared" si="6"/>
        <v>-73951.785940782793</v>
      </c>
      <c r="AJ27">
        <f t="shared" si="7"/>
        <v>6404.4868073355319</v>
      </c>
      <c r="AK27">
        <f t="shared" si="22"/>
        <v>1446.7477540215225</v>
      </c>
      <c r="AL27">
        <f t="shared" si="8"/>
        <v>-66100.551379425742</v>
      </c>
      <c r="AN27">
        <f t="shared" si="9"/>
        <v>0</v>
      </c>
      <c r="AO27">
        <f t="shared" si="9"/>
        <v>0</v>
      </c>
      <c r="AP27">
        <f t="shared" si="9"/>
        <v>-0.7641275694893036</v>
      </c>
      <c r="AQ27">
        <f t="shared" si="9"/>
        <v>-12461.887764550474</v>
      </c>
      <c r="AR27">
        <f t="shared" si="9"/>
        <v>-12462.651892119964</v>
      </c>
      <c r="AS27">
        <f t="shared" si="9"/>
        <v>1079.30983156257</v>
      </c>
      <c r="AT27">
        <f t="shared" si="9"/>
        <v>243.81174037520182</v>
      </c>
      <c r="AU27">
        <f t="shared" si="9"/>
        <v>-11139.530320182192</v>
      </c>
      <c r="AW27">
        <v>24</v>
      </c>
      <c r="AX27">
        <f>IF(Z27&gt;0, (R27*SUMPRODUCT(K27:$K$98, X27:$X$98)-K27*$AZ$3)/Z27, 0)</f>
        <v>39321.2325879501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0.101620166</v>
      </c>
      <c r="Q28" s="4">
        <f t="shared" si="21"/>
        <v>12.5</v>
      </c>
      <c r="R28">
        <f t="shared" si="0"/>
        <v>2000000</v>
      </c>
      <c r="S28">
        <f t="shared" si="1"/>
        <v>26315.174548140796</v>
      </c>
      <c r="U28">
        <f t="shared" si="13"/>
        <v>0.101620166</v>
      </c>
      <c r="V28">
        <f t="shared" si="14"/>
        <v>0.01</v>
      </c>
      <c r="W28">
        <f t="shared" si="15"/>
        <v>0.36273883882484786</v>
      </c>
      <c r="X28">
        <f t="shared" si="16"/>
        <v>3.6861581016028287E-2</v>
      </c>
      <c r="Y28">
        <f t="shared" si="17"/>
        <v>3.6273883882484786E-3</v>
      </c>
      <c r="Z28">
        <f t="shared" si="18"/>
        <v>0.3222498694205711</v>
      </c>
      <c r="AB28">
        <f t="shared" si="19"/>
        <v>14263.338250114786</v>
      </c>
      <c r="AC28">
        <f t="shared" si="2"/>
        <v>8480.061561917908</v>
      </c>
      <c r="AE28">
        <f t="shared" si="3"/>
        <v>0</v>
      </c>
      <c r="AF28">
        <f t="shared" si="4"/>
        <v>0</v>
      </c>
      <c r="AG28">
        <f t="shared" si="4"/>
        <v>-4.0281233677571384</v>
      </c>
      <c r="AH28">
        <f t="shared" si="5"/>
        <v>-73723.162032056571</v>
      </c>
      <c r="AI28">
        <f t="shared" si="6"/>
        <v>-73727.190155424323</v>
      </c>
      <c r="AJ28">
        <f t="shared" si="7"/>
        <v>5783.2766881968782</v>
      </c>
      <c r="AK28">
        <f t="shared" si="22"/>
        <v>998.43367750803509</v>
      </c>
      <c r="AL28">
        <f t="shared" si="8"/>
        <v>-66945.479789719422</v>
      </c>
      <c r="AN28">
        <f t="shared" si="9"/>
        <v>0</v>
      </c>
      <c r="AO28">
        <f t="shared" si="9"/>
        <v>0</v>
      </c>
      <c r="AP28">
        <f t="shared" si="9"/>
        <v>-0.60610314583725977</v>
      </c>
      <c r="AQ28">
        <f t="shared" si="9"/>
        <v>-11092.967208097081</v>
      </c>
      <c r="AR28">
        <f t="shared" si="9"/>
        <v>-11093.573311242917</v>
      </c>
      <c r="AS28">
        <f t="shared" si="9"/>
        <v>870.19732861735793</v>
      </c>
      <c r="AT28">
        <f t="shared" si="9"/>
        <v>150.23218943376955</v>
      </c>
      <c r="AU28">
        <f t="shared" si="9"/>
        <v>-10073.143793191792</v>
      </c>
      <c r="AW28">
        <v>25</v>
      </c>
      <c r="AX28">
        <f>IF(Z28&gt;0, (R28*SUMPRODUCT(K28:$K$98, X28:$X$98)-K28*$AZ$3)/Z28, 0)</f>
        <v>26315.174548140796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0.112947091</v>
      </c>
      <c r="Q29" s="4">
        <f t="shared" si="21"/>
        <v>12.5</v>
      </c>
      <c r="R29">
        <f t="shared" si="0"/>
        <v>2000000</v>
      </c>
      <c r="S29">
        <f t="shared" si="1"/>
        <v>11853.440045565056</v>
      </c>
      <c r="U29">
        <f t="shared" si="13"/>
        <v>0.112947091</v>
      </c>
      <c r="V29">
        <f t="shared" si="14"/>
        <v>0.01</v>
      </c>
      <c r="W29">
        <f t="shared" si="15"/>
        <v>0.3222498694205711</v>
      </c>
      <c r="X29">
        <f t="shared" si="16"/>
        <v>3.6397185326183364E-2</v>
      </c>
      <c r="Y29">
        <f t="shared" si="17"/>
        <v>3.222498694205711E-3</v>
      </c>
      <c r="Z29">
        <f t="shared" si="18"/>
        <v>0.28263018540018203</v>
      </c>
      <c r="AB29">
        <f t="shared" si="19"/>
        <v>8480.061561917908</v>
      </c>
      <c r="AC29">
        <f t="shared" si="2"/>
        <v>3350.1399577079937</v>
      </c>
      <c r="AE29">
        <f t="shared" si="3"/>
        <v>0</v>
      </c>
      <c r="AF29">
        <f t="shared" si="4"/>
        <v>0</v>
      </c>
      <c r="AG29">
        <f t="shared" si="4"/>
        <v>-3.5328773175022752</v>
      </c>
      <c r="AH29">
        <f t="shared" si="5"/>
        <v>-72794.370652366721</v>
      </c>
      <c r="AI29">
        <f t="shared" si="6"/>
        <v>-72797.903529684219</v>
      </c>
      <c r="AJ29">
        <f t="shared" si="7"/>
        <v>5129.9216042099142</v>
      </c>
      <c r="AK29">
        <f t="shared" si="22"/>
        <v>593.60430933425357</v>
      </c>
      <c r="AL29">
        <f t="shared" si="8"/>
        <v>-67074.377616140046</v>
      </c>
      <c r="AN29">
        <f t="shared" si="9"/>
        <v>0</v>
      </c>
      <c r="AO29">
        <f t="shared" si="9"/>
        <v>0</v>
      </c>
      <c r="AP29">
        <f t="shared" si="9"/>
        <v>-0.4746290421523392</v>
      </c>
      <c r="AQ29">
        <f t="shared" si="9"/>
        <v>-9779.6553097524647</v>
      </c>
      <c r="AR29">
        <f t="shared" si="9"/>
        <v>-9780.1299387946165</v>
      </c>
      <c r="AS29">
        <f t="shared" si="9"/>
        <v>689.1860538888285</v>
      </c>
      <c r="AT29">
        <f t="shared" si="9"/>
        <v>79.748550384423652</v>
      </c>
      <c r="AU29">
        <f t="shared" si="9"/>
        <v>-9011.1953345213642</v>
      </c>
      <c r="AW29">
        <v>26</v>
      </c>
      <c r="AX29">
        <f>IF(Z29&gt;0, (R29*SUMPRODUCT(K29:$K$98, X29:$X$98)-K29*$AZ$3)/Z29, 0)</f>
        <v>11853.440045565056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0.12591097000000001</v>
      </c>
      <c r="Q30" s="4">
        <f t="shared" si="21"/>
        <v>12.5</v>
      </c>
      <c r="R30">
        <f t="shared" si="0"/>
        <v>2000000</v>
      </c>
      <c r="S30">
        <f t="shared" si="1"/>
        <v>-4526.1574019745094</v>
      </c>
      <c r="U30">
        <f t="shared" si="13"/>
        <v>0.12591097000000001</v>
      </c>
      <c r="V30">
        <f t="shared" si="14"/>
        <v>0.01</v>
      </c>
      <c r="W30">
        <f t="shared" si="15"/>
        <v>0.28263018540018203</v>
      </c>
      <c r="X30">
        <f t="shared" si="16"/>
        <v>3.5586240795016759E-2</v>
      </c>
      <c r="Y30">
        <f t="shared" si="17"/>
        <v>2.8263018540018205E-3</v>
      </c>
      <c r="Z30">
        <f t="shared" si="18"/>
        <v>0.24421764275116345</v>
      </c>
      <c r="AB30">
        <f t="shared" si="19"/>
        <v>3350.1399577079937</v>
      </c>
      <c r="AC30">
        <f t="shared" si="2"/>
        <v>-1105.3674914309449</v>
      </c>
      <c r="AE30">
        <f t="shared" si="3"/>
        <v>0</v>
      </c>
      <c r="AF30">
        <f t="shared" si="4"/>
        <v>0</v>
      </c>
      <c r="AG30">
        <f t="shared" si="4"/>
        <v>-3.0527205343895432</v>
      </c>
      <c r="AH30">
        <f t="shared" si="5"/>
        <v>-71172.481590033523</v>
      </c>
      <c r="AI30">
        <f t="shared" si="6"/>
        <v>-71175.534310567906</v>
      </c>
      <c r="AJ30">
        <f t="shared" si="7"/>
        <v>4455.5074491389387</v>
      </c>
      <c r="AK30">
        <f t="shared" si="22"/>
        <v>234.50979703955957</v>
      </c>
      <c r="AL30">
        <f t="shared" si="8"/>
        <v>-66485.517064389409</v>
      </c>
      <c r="AN30">
        <f t="shared" si="9"/>
        <v>0</v>
      </c>
      <c r="AO30">
        <f t="shared" si="9"/>
        <v>0</v>
      </c>
      <c r="AP30">
        <f t="shared" si="9"/>
        <v>-0.36618013271718208</v>
      </c>
      <c r="AQ30">
        <f t="shared" si="9"/>
        <v>-8537.2861553674175</v>
      </c>
      <c r="AR30">
        <f t="shared" si="9"/>
        <v>-8537.6523355001355</v>
      </c>
      <c r="AS30">
        <f t="shared" si="9"/>
        <v>534.44732024064785</v>
      </c>
      <c r="AT30">
        <f t="shared" si="9"/>
        <v>28.129934475183614</v>
      </c>
      <c r="AU30">
        <f t="shared" si="9"/>
        <v>-7975.0750807843033</v>
      </c>
      <c r="AW30">
        <v>27</v>
      </c>
      <c r="AX30">
        <f>IF(Z30&gt;0, (R30*SUMPRODUCT(K30:$K$98, X30:$X$98)-K30*$AZ$3)/Z30, 0)</f>
        <v>-4526.1574019745094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0.140869152</v>
      </c>
      <c r="Q31" s="4">
        <f t="shared" si="21"/>
        <v>12.5</v>
      </c>
      <c r="R31">
        <f t="shared" si="0"/>
        <v>2000000</v>
      </c>
      <c r="S31">
        <f t="shared" si="1"/>
        <v>-23575.665438243534</v>
      </c>
      <c r="U31">
        <f t="shared" si="13"/>
        <v>0.140869152</v>
      </c>
      <c r="V31">
        <f t="shared" si="14"/>
        <v>0.01</v>
      </c>
      <c r="W31">
        <f t="shared" si="15"/>
        <v>0.24421764275116345</v>
      </c>
      <c r="X31">
        <f t="shared" si="16"/>
        <v>3.4402732237795344E-2</v>
      </c>
      <c r="Y31">
        <f t="shared" si="17"/>
        <v>2.4421764275116345E-3</v>
      </c>
      <c r="Z31">
        <f t="shared" si="18"/>
        <v>0.20737273408585646</v>
      </c>
      <c r="AB31">
        <f t="shared" si="19"/>
        <v>-1105.3674914309449</v>
      </c>
      <c r="AC31">
        <f t="shared" si="2"/>
        <v>-4888.950199821993</v>
      </c>
      <c r="AE31">
        <f t="shared" si="3"/>
        <v>0</v>
      </c>
      <c r="AF31">
        <f t="shared" si="4"/>
        <v>0</v>
      </c>
      <c r="AG31">
        <f t="shared" si="4"/>
        <v>-2.5921591760732059</v>
      </c>
      <c r="AH31">
        <f t="shared" si="5"/>
        <v>-68805.464475590692</v>
      </c>
      <c r="AI31">
        <f t="shared" si="6"/>
        <v>-68808.056634766763</v>
      </c>
      <c r="AJ31">
        <f t="shared" si="7"/>
        <v>3783.5827083910481</v>
      </c>
      <c r="AK31">
        <f t="shared" si="22"/>
        <v>-77.375724400166149</v>
      </c>
      <c r="AL31">
        <f t="shared" si="8"/>
        <v>-65101.849650775883</v>
      </c>
      <c r="AN31">
        <f t="shared" si="9"/>
        <v>0</v>
      </c>
      <c r="AO31">
        <f t="shared" si="9"/>
        <v>0</v>
      </c>
      <c r="AP31">
        <f t="shared" si="9"/>
        <v>-0.27762039876329758</v>
      </c>
      <c r="AQ31">
        <f t="shared" si="9"/>
        <v>-7369.069253588128</v>
      </c>
      <c r="AR31">
        <f t="shared" si="9"/>
        <v>-7369.3468739868904</v>
      </c>
      <c r="AS31">
        <f t="shared" si="9"/>
        <v>405.22192848074377</v>
      </c>
      <c r="AT31">
        <f t="shared" si="9"/>
        <v>-8.2869445907694086</v>
      </c>
      <c r="AU31">
        <f t="shared" si="9"/>
        <v>-6972.411890096917</v>
      </c>
      <c r="AW31">
        <v>28</v>
      </c>
      <c r="AX31">
        <f>IF(Z31&gt;0, (R31*SUMPRODUCT(K31:$K$98, X31:$X$98)-K31*$AZ$3)/Z31, 0)</f>
        <v>-23575.665438243534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0.15811491799999999</v>
      </c>
      <c r="Q32" s="4">
        <f t="shared" si="21"/>
        <v>12.5</v>
      </c>
      <c r="R32">
        <f t="shared" si="0"/>
        <v>2000000</v>
      </c>
      <c r="S32">
        <f t="shared" si="1"/>
        <v>-46453.122646401796</v>
      </c>
      <c r="U32">
        <f t="shared" si="13"/>
        <v>0.15811491799999999</v>
      </c>
      <c r="V32">
        <f t="shared" si="14"/>
        <v>0.01</v>
      </c>
      <c r="W32">
        <f t="shared" si="15"/>
        <v>0.20737273408585646</v>
      </c>
      <c r="X32">
        <f t="shared" si="16"/>
        <v>3.2788722845420996E-2</v>
      </c>
      <c r="Y32">
        <f t="shared" si="17"/>
        <v>2.0737273408585645E-3</v>
      </c>
      <c r="Z32">
        <f t="shared" si="18"/>
        <v>0.1725102838995769</v>
      </c>
      <c r="AB32">
        <f t="shared" si="19"/>
        <v>-4888.950199821993</v>
      </c>
      <c r="AC32">
        <f t="shared" si="2"/>
        <v>-8013.6413757526389</v>
      </c>
      <c r="AE32">
        <f t="shared" si="3"/>
        <v>0</v>
      </c>
      <c r="AF32">
        <f t="shared" si="4"/>
        <v>0</v>
      </c>
      <c r="AG32">
        <f t="shared" si="4"/>
        <v>-2.1563785487447111</v>
      </c>
      <c r="AH32">
        <f t="shared" si="5"/>
        <v>-65577.445690841996</v>
      </c>
      <c r="AI32">
        <f t="shared" si="6"/>
        <v>-65579.602069390734</v>
      </c>
      <c r="AJ32">
        <f t="shared" si="7"/>
        <v>3124.6911759306458</v>
      </c>
      <c r="AK32">
        <f t="shared" si="22"/>
        <v>-342.22651398753953</v>
      </c>
      <c r="AL32">
        <f t="shared" si="8"/>
        <v>-62797.137407447626</v>
      </c>
      <c r="AN32">
        <f t="shared" si="9"/>
        <v>0</v>
      </c>
      <c r="AO32">
        <f t="shared" si="9"/>
        <v>0</v>
      </c>
      <c r="AP32">
        <f t="shared" si="9"/>
        <v>-0.20620381088399864</v>
      </c>
      <c r="AQ32">
        <f t="shared" si="9"/>
        <v>-6270.8466550837275</v>
      </c>
      <c r="AR32">
        <f t="shared" si="9"/>
        <v>-6271.0528588946108</v>
      </c>
      <c r="AS32">
        <f t="shared" si="9"/>
        <v>298.79875622375346</v>
      </c>
      <c r="AT32">
        <f t="shared" si="9"/>
        <v>-32.725428200376314</v>
      </c>
      <c r="AU32">
        <f t="shared" si="9"/>
        <v>-6004.9795308712337</v>
      </c>
      <c r="AW32">
        <v>29</v>
      </c>
      <c r="AX32">
        <f>IF(Z32&gt;0, (R32*SUMPRODUCT(K32:$K$98, X32:$X$98)-K32*$AZ$3)/Z32, 0)</f>
        <v>-46453.122646401796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0.17865895700000001</v>
      </c>
      <c r="Q33" s="4">
        <f t="shared" si="21"/>
        <v>12.5</v>
      </c>
      <c r="R33">
        <f t="shared" si="0"/>
        <v>2000000</v>
      </c>
      <c r="S33">
        <f t="shared" si="1"/>
        <v>-74982.239962631982</v>
      </c>
      <c r="U33">
        <f t="shared" si="13"/>
        <v>0.17865895700000001</v>
      </c>
      <c r="V33">
        <f t="shared" si="14"/>
        <v>0.01</v>
      </c>
      <c r="W33">
        <f t="shared" si="15"/>
        <v>0.1725102838995769</v>
      </c>
      <c r="X33">
        <f t="shared" si="16"/>
        <v>3.0820507393272304E-2</v>
      </c>
      <c r="Y33">
        <f t="shared" si="17"/>
        <v>1.725102838995769E-3</v>
      </c>
      <c r="Z33">
        <f t="shared" si="18"/>
        <v>0.13996467366730883</v>
      </c>
      <c r="AB33">
        <f t="shared" si="19"/>
        <v>-8013.6413757526389</v>
      </c>
      <c r="AC33">
        <f t="shared" si="2"/>
        <v>-10494.864747213629</v>
      </c>
      <c r="AE33">
        <f t="shared" si="3"/>
        <v>0</v>
      </c>
      <c r="AF33">
        <f t="shared" si="4"/>
        <v>0</v>
      </c>
      <c r="AG33">
        <f t="shared" si="4"/>
        <v>-1.7495584208413604</v>
      </c>
      <c r="AH33">
        <f t="shared" si="5"/>
        <v>-61641.014786544605</v>
      </c>
      <c r="AI33">
        <f t="shared" si="6"/>
        <v>-61642.76434496545</v>
      </c>
      <c r="AJ33">
        <f t="shared" si="7"/>
        <v>2481.2233714609902</v>
      </c>
      <c r="AK33">
        <f t="shared" si="22"/>
        <v>-560.9548963026848</v>
      </c>
      <c r="AL33">
        <f t="shared" si="8"/>
        <v>-59722.495869807142</v>
      </c>
      <c r="AN33">
        <f t="shared" si="9"/>
        <v>0</v>
      </c>
      <c r="AO33">
        <f t="shared" si="9"/>
        <v>0</v>
      </c>
      <c r="AP33">
        <f t="shared" si="9"/>
        <v>-0.14937644195821267</v>
      </c>
      <c r="AQ33">
        <f t="shared" si="9"/>
        <v>-5262.8796831372065</v>
      </c>
      <c r="AR33">
        <f t="shared" si="9"/>
        <v>-5263.0290595791648</v>
      </c>
      <c r="AS33">
        <f t="shared" si="9"/>
        <v>211.84563745757336</v>
      </c>
      <c r="AT33">
        <f t="shared" si="9"/>
        <v>-47.89405458574916</v>
      </c>
      <c r="AU33">
        <f t="shared" si="9"/>
        <v>-5099.0774767073408</v>
      </c>
      <c r="AW33">
        <v>30</v>
      </c>
      <c r="AX33">
        <f>IF(Z33&gt;0, (R33*SUMPRODUCT(K33:$K$98, X33:$X$98)-K33*$AZ$3)/Z33, 0)</f>
        <v>-74982.239962631982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0.202352371</v>
      </c>
      <c r="Q34" s="4">
        <f t="shared" si="21"/>
        <v>12.5</v>
      </c>
      <c r="R34">
        <f t="shared" si="0"/>
        <v>2000000</v>
      </c>
      <c r="S34">
        <f t="shared" si="1"/>
        <v>-112244.49439015129</v>
      </c>
      <c r="U34">
        <f t="shared" si="13"/>
        <v>0.202352371</v>
      </c>
      <c r="V34">
        <f t="shared" si="14"/>
        <v>0.01</v>
      </c>
      <c r="W34">
        <f t="shared" si="15"/>
        <v>0.13996467366730883</v>
      </c>
      <c r="X34">
        <f t="shared" si="16"/>
        <v>2.8322183572821208E-2</v>
      </c>
      <c r="Y34">
        <f t="shared" si="17"/>
        <v>1.3996467366730882E-3</v>
      </c>
      <c r="Z34">
        <f t="shared" si="18"/>
        <v>0.11024284335781454</v>
      </c>
      <c r="AB34">
        <f t="shared" si="19"/>
        <v>-10494.864747213629</v>
      </c>
      <c r="AC34">
        <f t="shared" si="2"/>
        <v>-12374.152212830541</v>
      </c>
      <c r="AE34">
        <f t="shared" si="3"/>
        <v>0</v>
      </c>
      <c r="AF34">
        <f t="shared" si="4"/>
        <v>0</v>
      </c>
      <c r="AG34">
        <f t="shared" si="4"/>
        <v>-1.3780355419726817</v>
      </c>
      <c r="AH34">
        <f t="shared" si="5"/>
        <v>-56644.367145642413</v>
      </c>
      <c r="AI34">
        <f t="shared" si="6"/>
        <v>-56645.745181184386</v>
      </c>
      <c r="AJ34">
        <f t="shared" si="7"/>
        <v>1879.2874656169115</v>
      </c>
      <c r="AK34">
        <f t="shared" si="22"/>
        <v>-734.64053230495415</v>
      </c>
      <c r="AL34">
        <f t="shared" si="8"/>
        <v>-55501.098247872433</v>
      </c>
      <c r="AN34">
        <f t="shared" si="9"/>
        <v>0</v>
      </c>
      <c r="AO34">
        <f t="shared" si="9"/>
        <v>0</v>
      </c>
      <c r="AP34">
        <f t="shared" si="9"/>
        <v>-0.10505000030075208</v>
      </c>
      <c r="AQ34">
        <f t="shared" si="9"/>
        <v>-4318.0967431126028</v>
      </c>
      <c r="AR34">
        <f t="shared" si="9"/>
        <v>-4318.201793112903</v>
      </c>
      <c r="AS34">
        <f t="shared" si="9"/>
        <v>143.26128957867607</v>
      </c>
      <c r="AT34">
        <f t="shared" si="9"/>
        <v>-56.002901078374371</v>
      </c>
      <c r="AU34">
        <f t="shared" ref="AU34:AU79" si="23">AL34*$K34</f>
        <v>-4230.9434046126016</v>
      </c>
      <c r="AW34">
        <v>31</v>
      </c>
      <c r="AX34">
        <f>IF(Z34&gt;0, (R34*SUMPRODUCT(K34:$K$98, X34:$X$98)-K34*$AZ$3)/Z34, 0)</f>
        <v>-112244.49439015129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0.22956153600000001</v>
      </c>
      <c r="Q35" s="4">
        <f t="shared" si="21"/>
        <v>12.5</v>
      </c>
      <c r="R35">
        <f t="shared" si="0"/>
        <v>2000000</v>
      </c>
      <c r="S35">
        <f t="shared" si="1"/>
        <v>-163076.60507414199</v>
      </c>
      <c r="U35">
        <f t="shared" si="13"/>
        <v>0.22956153600000001</v>
      </c>
      <c r="V35">
        <f t="shared" si="14"/>
        <v>0.01</v>
      </c>
      <c r="W35">
        <f t="shared" si="15"/>
        <v>0.11024284335781454</v>
      </c>
      <c r="X35">
        <f t="shared" si="16"/>
        <v>2.5307516454227304E-2</v>
      </c>
      <c r="Y35">
        <f t="shared" si="17"/>
        <v>1.1024284335781453E-3</v>
      </c>
      <c r="Z35">
        <f t="shared" si="18"/>
        <v>8.383289847000909E-2</v>
      </c>
      <c r="AB35">
        <f t="shared" si="19"/>
        <v>-12374.152212830541</v>
      </c>
      <c r="AC35">
        <f t="shared" si="2"/>
        <v>-13671.184476014314</v>
      </c>
      <c r="AE35">
        <f t="shared" si="3"/>
        <v>0</v>
      </c>
      <c r="AF35">
        <f t="shared" ref="AF35:AG66" si="24">-$Z35*P35</f>
        <v>0</v>
      </c>
      <c r="AG35">
        <f t="shared" si="24"/>
        <v>-1.0479112308751137</v>
      </c>
      <c r="AH35">
        <f t="shared" si="5"/>
        <v>-50615.03290845461</v>
      </c>
      <c r="AI35">
        <f t="shared" ref="AI35:AI66" si="25">SUM(AE35:AH35)</f>
        <v>-50616.080819685485</v>
      </c>
      <c r="AJ35">
        <f t="shared" si="7"/>
        <v>1297.0322631837735</v>
      </c>
      <c r="AK35">
        <f t="shared" si="22"/>
        <v>-866.19065489813795</v>
      </c>
      <c r="AL35">
        <f t="shared" ref="AL35:AL79" si="26">SUM(AI35:AK35)</f>
        <v>-50185.23921139985</v>
      </c>
      <c r="AN35">
        <f t="shared" ref="AN35:AT66" si="27">AE35*$K35</f>
        <v>0</v>
      </c>
      <c r="AO35">
        <f t="shared" si="27"/>
        <v>0</v>
      </c>
      <c r="AP35">
        <f t="shared" si="27"/>
        <v>-7.1325054349913805E-2</v>
      </c>
      <c r="AQ35">
        <f t="shared" si="27"/>
        <v>-3445.0627751201591</v>
      </c>
      <c r="AR35">
        <f t="shared" si="27"/>
        <v>-3445.1341001745091</v>
      </c>
      <c r="AS35">
        <f t="shared" si="27"/>
        <v>88.28123407735427</v>
      </c>
      <c r="AT35">
        <f t="shared" si="27"/>
        <v>-58.956420847215796</v>
      </c>
      <c r="AU35">
        <f t="shared" si="23"/>
        <v>-3415.8092869443703</v>
      </c>
      <c r="AW35">
        <v>32</v>
      </c>
      <c r="AX35">
        <f>IF(Z35&gt;0, (R35*SUMPRODUCT(K35:$K$98, X35:$X$98)-K35*$AZ$3)/Z35, 0)</f>
        <v>-163076.60507414199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0.26099212799999999</v>
      </c>
      <c r="Q36" s="4">
        <f t="shared" si="21"/>
        <v>12.5</v>
      </c>
      <c r="R36">
        <f t="shared" si="0"/>
        <v>2000000</v>
      </c>
      <c r="S36">
        <f t="shared" si="1"/>
        <v>-235930.70951241598</v>
      </c>
      <c r="U36">
        <f t="shared" si="13"/>
        <v>0.26099212799999999</v>
      </c>
      <c r="V36">
        <f t="shared" si="14"/>
        <v>0.01</v>
      </c>
      <c r="W36">
        <f t="shared" si="15"/>
        <v>8.383289847000909E-2</v>
      </c>
      <c r="X36">
        <f t="shared" si="16"/>
        <v>2.1879726568095614E-2</v>
      </c>
      <c r="Y36">
        <f t="shared" si="17"/>
        <v>8.3832898470009094E-4</v>
      </c>
      <c r="Z36">
        <f t="shared" si="18"/>
        <v>6.1114842917213384E-2</v>
      </c>
      <c r="AB36">
        <f t="shared" si="19"/>
        <v>-13671.184476014314</v>
      </c>
      <c r="AC36">
        <f t="shared" si="2"/>
        <v>-14418.868251198004</v>
      </c>
      <c r="AE36">
        <f t="shared" si="3"/>
        <v>0</v>
      </c>
      <c r="AF36">
        <f t="shared" si="24"/>
        <v>0</v>
      </c>
      <c r="AG36">
        <f t="shared" si="24"/>
        <v>-0.76393553646516732</v>
      </c>
      <c r="AH36">
        <f t="shared" si="5"/>
        <v>-43759.45313619123</v>
      </c>
      <c r="AI36">
        <f t="shared" si="25"/>
        <v>-43760.217071727697</v>
      </c>
      <c r="AJ36">
        <f t="shared" si="7"/>
        <v>747.68377518369016</v>
      </c>
      <c r="AK36">
        <f t="shared" si="22"/>
        <v>-956.98291332100212</v>
      </c>
      <c r="AL36">
        <f t="shared" si="26"/>
        <v>-43969.516209865003</v>
      </c>
      <c r="AN36">
        <f t="shared" si="27"/>
        <v>0</v>
      </c>
      <c r="AO36">
        <f t="shared" si="27"/>
        <v>0</v>
      </c>
      <c r="AP36">
        <f t="shared" si="27"/>
        <v>-4.6425469724924104E-2</v>
      </c>
      <c r="AQ36">
        <f t="shared" si="27"/>
        <v>-2659.325387785665</v>
      </c>
      <c r="AR36">
        <f t="shared" si="27"/>
        <v>-2659.37181325539</v>
      </c>
      <c r="AS36">
        <f t="shared" si="27"/>
        <v>45.437826638125102</v>
      </c>
      <c r="AT36">
        <f t="shared" si="27"/>
        <v>-58.157238600563026</v>
      </c>
      <c r="AU36">
        <f t="shared" si="23"/>
        <v>-2672.0912252178277</v>
      </c>
      <c r="AW36">
        <v>33</v>
      </c>
      <c r="AX36">
        <f>IF(Z36&gt;0, (R36*SUMPRODUCT(K36:$K$98, X36:$X$98)-K36*$AZ$3)/Z36, 0)</f>
        <v>-235930.70951241598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0.29613519399999999</v>
      </c>
      <c r="Q37" s="4">
        <f t="shared" si="21"/>
        <v>12.5</v>
      </c>
      <c r="R37">
        <f t="shared" si="0"/>
        <v>2000000</v>
      </c>
      <c r="S37">
        <f t="shared" si="1"/>
        <v>-345941.93593440135</v>
      </c>
      <c r="U37">
        <f t="shared" si="13"/>
        <v>0.29613519399999999</v>
      </c>
      <c r="V37">
        <f t="shared" si="14"/>
        <v>0.01</v>
      </c>
      <c r="W37">
        <f t="shared" si="15"/>
        <v>6.1114842917213384E-2</v>
      </c>
      <c r="X37">
        <f t="shared" si="16"/>
        <v>1.8098255863568512E-2</v>
      </c>
      <c r="Y37">
        <f t="shared" si="17"/>
        <v>6.1114842917213386E-4</v>
      </c>
      <c r="Z37">
        <f t="shared" si="18"/>
        <v>4.2405438624472741E-2</v>
      </c>
      <c r="AB37">
        <f t="shared" si="19"/>
        <v>-14418.868251198004</v>
      </c>
      <c r="AC37">
        <f t="shared" si="2"/>
        <v>-14669.819531897538</v>
      </c>
      <c r="AE37">
        <f t="shared" si="3"/>
        <v>0</v>
      </c>
      <c r="AF37">
        <f t="shared" si="24"/>
        <v>0</v>
      </c>
      <c r="AG37">
        <f t="shared" si="24"/>
        <v>-0.53006798280590928</v>
      </c>
      <c r="AH37">
        <f t="shared" si="5"/>
        <v>-36196.511727137025</v>
      </c>
      <c r="AI37">
        <f t="shared" si="25"/>
        <v>-36197.041795119832</v>
      </c>
      <c r="AJ37">
        <f t="shared" si="7"/>
        <v>250.95128069953353</v>
      </c>
      <c r="AK37">
        <f t="shared" si="22"/>
        <v>-1009.3207775838604</v>
      </c>
      <c r="AL37">
        <f t="shared" si="26"/>
        <v>-36955.411292004159</v>
      </c>
      <c r="AN37">
        <f t="shared" si="27"/>
        <v>0</v>
      </c>
      <c r="AO37">
        <f t="shared" si="27"/>
        <v>0</v>
      </c>
      <c r="AP37">
        <f t="shared" si="27"/>
        <v>-2.8761606735842268E-2</v>
      </c>
      <c r="AQ37">
        <f t="shared" si="27"/>
        <v>-1964.0307833616466</v>
      </c>
      <c r="AR37">
        <f t="shared" si="27"/>
        <v>-1964.0595449683826</v>
      </c>
      <c r="AS37">
        <f t="shared" si="27"/>
        <v>13.616672350457387</v>
      </c>
      <c r="AT37">
        <f t="shared" si="27"/>
        <v>-54.765970058242658</v>
      </c>
      <c r="AU37">
        <f t="shared" si="23"/>
        <v>-2005.2088426761677</v>
      </c>
      <c r="AW37">
        <v>34</v>
      </c>
      <c r="AX37">
        <f>IF(Z37&gt;0, (R37*SUMPRODUCT(K37:$K$98, X37:$X$98)-K37*$AZ$3)/Z37, 0)</f>
        <v>-345941.93593440135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0.33524791700000001</v>
      </c>
      <c r="Q38" s="4">
        <f t="shared" si="21"/>
        <v>12.5</v>
      </c>
      <c r="R38">
        <f t="shared" si="0"/>
        <v>2000000</v>
      </c>
      <c r="S38">
        <f t="shared" si="1"/>
        <v>-521645.61821165367</v>
      </c>
      <c r="U38">
        <f t="shared" si="13"/>
        <v>0.33524791700000001</v>
      </c>
      <c r="V38">
        <f t="shared" si="14"/>
        <v>0.01</v>
      </c>
      <c r="W38">
        <f t="shared" si="15"/>
        <v>4.2405438624472741E-2</v>
      </c>
      <c r="X38">
        <f t="shared" si="16"/>
        <v>1.4216334968325832E-2</v>
      </c>
      <c r="Y38">
        <f t="shared" si="17"/>
        <v>4.2405438624472743E-4</v>
      </c>
      <c r="Z38">
        <f t="shared" si="18"/>
        <v>2.776504926990218E-2</v>
      </c>
      <c r="AB38">
        <f t="shared" si="19"/>
        <v>-14669.819531897538</v>
      </c>
      <c r="AC38">
        <f t="shared" si="2"/>
        <v>-14483.516291075146</v>
      </c>
      <c r="AE38">
        <f t="shared" si="3"/>
        <v>0</v>
      </c>
      <c r="AF38">
        <f t="shared" si="24"/>
        <v>0</v>
      </c>
      <c r="AG38">
        <f t="shared" si="24"/>
        <v>-0.34706311587377725</v>
      </c>
      <c r="AH38">
        <f t="shared" si="5"/>
        <v>-28432.669936651662</v>
      </c>
      <c r="AI38">
        <f t="shared" si="25"/>
        <v>-28433.016999767537</v>
      </c>
      <c r="AJ38">
        <f t="shared" si="7"/>
        <v>-186.30324082239167</v>
      </c>
      <c r="AK38">
        <f t="shared" si="22"/>
        <v>-1026.8873672328277</v>
      </c>
      <c r="AL38">
        <f t="shared" si="26"/>
        <v>-29646.207607822755</v>
      </c>
      <c r="AN38">
        <f t="shared" si="27"/>
        <v>0</v>
      </c>
      <c r="AO38">
        <f t="shared" si="27"/>
        <v>0</v>
      </c>
      <c r="AP38">
        <f t="shared" si="27"/>
        <v>-1.6814037429213887E-2</v>
      </c>
      <c r="AQ38">
        <f t="shared" si="27"/>
        <v>-1377.4669639663268</v>
      </c>
      <c r="AR38">
        <f t="shared" si="27"/>
        <v>-1377.483778003756</v>
      </c>
      <c r="AS38">
        <f t="shared" si="27"/>
        <v>-9.0257636755350248</v>
      </c>
      <c r="AT38">
        <f t="shared" si="27"/>
        <v>-49.749229573905957</v>
      </c>
      <c r="AU38">
        <f t="shared" si="23"/>
        <v>-1436.258771253197</v>
      </c>
      <c r="AW38">
        <v>35</v>
      </c>
      <c r="AX38">
        <f>IF(Z38&gt;0, (R38*SUMPRODUCT(K38:$K$98, X38:$X$98)-K38*$AZ$3)/Z38, 0)</f>
        <v>-521645.61821165367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0.37793865599999998</v>
      </c>
      <c r="Q39" s="4">
        <f t="shared" si="21"/>
        <v>12.5</v>
      </c>
      <c r="R39">
        <f t="shared" si="0"/>
        <v>2000000</v>
      </c>
      <c r="S39">
        <f t="shared" si="1"/>
        <v>-820355.02103314991</v>
      </c>
      <c r="U39">
        <f t="shared" si="13"/>
        <v>0.37793865599999998</v>
      </c>
      <c r="V39">
        <f t="shared" si="14"/>
        <v>0.01</v>
      </c>
      <c r="W39">
        <f t="shared" si="15"/>
        <v>2.776504926990218E-2</v>
      </c>
      <c r="X39">
        <f t="shared" si="16"/>
        <v>1.0493485404840611E-2</v>
      </c>
      <c r="Y39">
        <f t="shared" si="17"/>
        <v>2.7765049269902183E-4</v>
      </c>
      <c r="Z39">
        <f t="shared" si="18"/>
        <v>1.6993913372362546E-2</v>
      </c>
      <c r="AB39">
        <f t="shared" si="19"/>
        <v>-14483.516291075146</v>
      </c>
      <c r="AC39">
        <f t="shared" si="2"/>
        <v>-13941.042162020005</v>
      </c>
      <c r="AE39">
        <f t="shared" si="3"/>
        <v>0</v>
      </c>
      <c r="AF39">
        <f t="shared" si="24"/>
        <v>0</v>
      </c>
      <c r="AG39">
        <f t="shared" si="24"/>
        <v>-0.21242391715453182</v>
      </c>
      <c r="AH39">
        <f t="shared" si="5"/>
        <v>-20986.970809681221</v>
      </c>
      <c r="AI39">
        <f t="shared" si="25"/>
        <v>-20987.183233598374</v>
      </c>
      <c r="AJ39">
        <f t="shared" si="7"/>
        <v>-542.47412905514102</v>
      </c>
      <c r="AK39">
        <f t="shared" si="22"/>
        <v>-1013.8461403752603</v>
      </c>
      <c r="AL39">
        <f t="shared" si="26"/>
        <v>-22543.503503028776</v>
      </c>
      <c r="AN39">
        <f t="shared" si="27"/>
        <v>0</v>
      </c>
      <c r="AO39">
        <f t="shared" si="27"/>
        <v>0</v>
      </c>
      <c r="AP39">
        <f t="shared" si="27"/>
        <v>-9.1885913812419229E-3</v>
      </c>
      <c r="AQ39">
        <f t="shared" si="27"/>
        <v>-907.81067256154142</v>
      </c>
      <c r="AR39">
        <f t="shared" si="27"/>
        <v>-907.81986115292261</v>
      </c>
      <c r="AS39">
        <f t="shared" si="27"/>
        <v>-23.465216033826668</v>
      </c>
      <c r="AT39">
        <f t="shared" si="27"/>
        <v>-43.85484474698081</v>
      </c>
      <c r="AU39">
        <f t="shared" si="23"/>
        <v>-975.13992193373019</v>
      </c>
      <c r="AW39">
        <v>36</v>
      </c>
      <c r="AX39">
        <f>IF(Z39&gt;0, (R39*SUMPRODUCT(K39:$K$98, X39:$X$98)-K39*$AZ$3)/Z39, 0)</f>
        <v>-820355.02103314991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0.42486345599999997</v>
      </c>
      <c r="Q40" s="4">
        <f t="shared" si="21"/>
        <v>12.5</v>
      </c>
      <c r="R40">
        <f t="shared" si="0"/>
        <v>2000000</v>
      </c>
      <c r="S40">
        <f t="shared" si="1"/>
        <v>-1367636.5908623892</v>
      </c>
      <c r="U40">
        <f t="shared" si="13"/>
        <v>0.42486345599999997</v>
      </c>
      <c r="V40">
        <f t="shared" si="14"/>
        <v>0.01</v>
      </c>
      <c r="W40">
        <f t="shared" si="15"/>
        <v>1.6993913372362546E-2</v>
      </c>
      <c r="X40">
        <f t="shared" si="16"/>
        <v>7.2200927663465661E-3</v>
      </c>
      <c r="Y40">
        <f t="shared" si="17"/>
        <v>1.6993913372362546E-4</v>
      </c>
      <c r="Z40">
        <f t="shared" si="18"/>
        <v>9.6038814722923544E-3</v>
      </c>
      <c r="AB40">
        <f t="shared" si="19"/>
        <v>-13941.042162020005</v>
      </c>
      <c r="AC40">
        <f t="shared" si="2"/>
        <v>-13134.619715812378</v>
      </c>
      <c r="AE40">
        <f t="shared" si="3"/>
        <v>0</v>
      </c>
      <c r="AF40">
        <f t="shared" si="24"/>
        <v>0</v>
      </c>
      <c r="AG40">
        <f t="shared" si="24"/>
        <v>-0.12004851840365444</v>
      </c>
      <c r="AH40">
        <f t="shared" si="5"/>
        <v>-14440.185532693133</v>
      </c>
      <c r="AI40">
        <f t="shared" si="25"/>
        <v>-14440.305581211536</v>
      </c>
      <c r="AJ40">
        <f t="shared" si="7"/>
        <v>-806.42244620762722</v>
      </c>
      <c r="AK40">
        <f t="shared" si="22"/>
        <v>-975.87295134140049</v>
      </c>
      <c r="AL40">
        <f t="shared" si="26"/>
        <v>-16222.600978760564</v>
      </c>
      <c r="AN40">
        <f t="shared" si="27"/>
        <v>0</v>
      </c>
      <c r="AO40">
        <f t="shared" si="27"/>
        <v>0</v>
      </c>
      <c r="AP40">
        <f t="shared" si="27"/>
        <v>-4.6364364084136135E-3</v>
      </c>
      <c r="AQ40">
        <f t="shared" si="27"/>
        <v>-557.69952714375097</v>
      </c>
      <c r="AR40">
        <f t="shared" si="27"/>
        <v>-557.70416358015939</v>
      </c>
      <c r="AS40">
        <f t="shared" si="27"/>
        <v>-31.145127319165596</v>
      </c>
      <c r="AT40">
        <f t="shared" si="27"/>
        <v>-37.689535379118695</v>
      </c>
      <c r="AU40">
        <f t="shared" si="23"/>
        <v>-626.53882627844371</v>
      </c>
      <c r="AW40">
        <v>37</v>
      </c>
      <c r="AX40">
        <f>IF(Z40&gt;0, (R40*SUMPRODUCT(K40:$K$98, X40:$X$98)-K40*$AZ$3)/Z40, 0)</f>
        <v>-1367636.5908623892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0.47765295400000002</v>
      </c>
      <c r="Q41" s="4">
        <f t="shared" si="21"/>
        <v>12.5</v>
      </c>
      <c r="R41">
        <f t="shared" si="0"/>
        <v>2000000</v>
      </c>
      <c r="S41">
        <f t="shared" si="1"/>
        <v>-2471639.8288719296</v>
      </c>
      <c r="U41">
        <f t="shared" si="13"/>
        <v>0.47765295400000002</v>
      </c>
      <c r="V41">
        <f t="shared" si="14"/>
        <v>0.01</v>
      </c>
      <c r="W41">
        <f t="shared" si="15"/>
        <v>9.6038814722923544E-3</v>
      </c>
      <c r="X41">
        <f t="shared" si="16"/>
        <v>4.587322355106312E-3</v>
      </c>
      <c r="Y41">
        <f t="shared" si="17"/>
        <v>9.6038814722923543E-5</v>
      </c>
      <c r="Z41">
        <f t="shared" si="18"/>
        <v>4.9205203024631191E-3</v>
      </c>
      <c r="AB41">
        <f t="shared" si="19"/>
        <v>-13134.619715812378</v>
      </c>
      <c r="AC41">
        <f t="shared" si="2"/>
        <v>-12161.753958340798</v>
      </c>
      <c r="AE41">
        <f t="shared" si="3"/>
        <v>0</v>
      </c>
      <c r="AF41">
        <f t="shared" si="24"/>
        <v>0</v>
      </c>
      <c r="AG41">
        <f t="shared" si="24"/>
        <v>-6.1506503780788986E-2</v>
      </c>
      <c r="AH41">
        <f t="shared" si="5"/>
        <v>-9174.644710212624</v>
      </c>
      <c r="AI41">
        <f t="shared" si="25"/>
        <v>-9174.706216716404</v>
      </c>
      <c r="AJ41">
        <f t="shared" si="7"/>
        <v>-972.86575747157985</v>
      </c>
      <c r="AK41">
        <f t="shared" si="22"/>
        <v>-919.42338010686649</v>
      </c>
      <c r="AL41">
        <f t="shared" si="26"/>
        <v>-11066.99535429485</v>
      </c>
      <c r="AN41">
        <f t="shared" si="27"/>
        <v>0</v>
      </c>
      <c r="AO41">
        <f t="shared" si="27"/>
        <v>0</v>
      </c>
      <c r="AP41">
        <f t="shared" si="27"/>
        <v>-2.1209504444799679E-3</v>
      </c>
      <c r="AQ41">
        <f t="shared" si="27"/>
        <v>-316.37250664455888</v>
      </c>
      <c r="AR41">
        <f t="shared" si="27"/>
        <v>-316.37462759500335</v>
      </c>
      <c r="AS41">
        <f t="shared" si="27"/>
        <v>-33.547672748278899</v>
      </c>
      <c r="AT41">
        <f t="shared" si="27"/>
        <v>-31.704800416765263</v>
      </c>
      <c r="AU41">
        <f t="shared" si="23"/>
        <v>-381.62710076004748</v>
      </c>
      <c r="AW41">
        <v>38</v>
      </c>
      <c r="AX41">
        <f>IF(Z41&gt;0, (R41*SUMPRODUCT(K41:$K$98, X41:$X$98)-K41*$AZ$3)/Z41, 0)</f>
        <v>-2471639.8288719296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0.53697763200000004</v>
      </c>
      <c r="Q42" s="4">
        <f t="shared" si="21"/>
        <v>12.5</v>
      </c>
      <c r="R42">
        <f t="shared" si="0"/>
        <v>2000000</v>
      </c>
      <c r="S42">
        <f t="shared" si="1"/>
        <v>-4984756.9017657628</v>
      </c>
      <c r="U42">
        <f t="shared" si="13"/>
        <v>0.53697763200000004</v>
      </c>
      <c r="V42">
        <f t="shared" si="14"/>
        <v>0.01</v>
      </c>
      <c r="W42">
        <f t="shared" si="15"/>
        <v>4.9205203024631191E-3</v>
      </c>
      <c r="X42">
        <f t="shared" si="16"/>
        <v>2.6422093402245698E-3</v>
      </c>
      <c r="Y42">
        <f t="shared" si="17"/>
        <v>4.9205203024631192E-5</v>
      </c>
      <c r="Z42">
        <f t="shared" si="18"/>
        <v>2.2291057592139182E-3</v>
      </c>
      <c r="AB42">
        <f t="shared" si="19"/>
        <v>-12161.753958340798</v>
      </c>
      <c r="AC42">
        <f t="shared" si="2"/>
        <v>-11111.55031800739</v>
      </c>
      <c r="AE42">
        <f t="shared" si="3"/>
        <v>0</v>
      </c>
      <c r="AF42">
        <f t="shared" si="24"/>
        <v>0</v>
      </c>
      <c r="AG42">
        <f t="shared" si="24"/>
        <v>-2.7863821990173978E-2</v>
      </c>
      <c r="AH42">
        <f t="shared" si="5"/>
        <v>-5284.4186804491401</v>
      </c>
      <c r="AI42">
        <f t="shared" si="25"/>
        <v>-5284.4465442711298</v>
      </c>
      <c r="AJ42">
        <f t="shared" si="7"/>
        <v>-1050.2036403334077</v>
      </c>
      <c r="AK42">
        <f t="shared" si="22"/>
        <v>-851.32277708385595</v>
      </c>
      <c r="AL42">
        <f t="shared" si="26"/>
        <v>-7185.9729616883933</v>
      </c>
      <c r="AN42">
        <f t="shared" si="27"/>
        <v>0</v>
      </c>
      <c r="AO42">
        <f t="shared" si="27"/>
        <v>0</v>
      </c>
      <c r="AP42">
        <f t="shared" si="27"/>
        <v>-8.5789106497229236E-4</v>
      </c>
      <c r="AQ42">
        <f t="shared" si="27"/>
        <v>-162.70042103802868</v>
      </c>
      <c r="AR42">
        <f t="shared" si="27"/>
        <v>-162.70127892909366</v>
      </c>
      <c r="AS42">
        <f t="shared" si="27"/>
        <v>-32.334412693316949</v>
      </c>
      <c r="AT42">
        <f t="shared" si="27"/>
        <v>-26.211127968201552</v>
      </c>
      <c r="AU42">
        <f t="shared" si="23"/>
        <v>-221.24681959061215</v>
      </c>
      <c r="AW42">
        <v>39</v>
      </c>
      <c r="AX42">
        <f>IF(Z42&gt;0, (R42*SUMPRODUCT(K42:$K$98, X42:$X$98)-K42*$AZ$3)/Z42, 0)</f>
        <v>-4984756.9017657628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0.60388337299999995</v>
      </c>
      <c r="Q43" s="4">
        <f t="shared" si="21"/>
        <v>12.5</v>
      </c>
      <c r="R43">
        <f t="shared" si="0"/>
        <v>2000000</v>
      </c>
      <c r="S43">
        <f t="shared" si="1"/>
        <v>-11681368.936243512</v>
      </c>
      <c r="U43">
        <f t="shared" si="13"/>
        <v>0.60388337299999995</v>
      </c>
      <c r="V43">
        <f t="shared" si="14"/>
        <v>0.01</v>
      </c>
      <c r="W43">
        <f t="shared" si="15"/>
        <v>2.2291057592139182E-3</v>
      </c>
      <c r="X43">
        <f t="shared" si="16"/>
        <v>1.3461199046478267E-3</v>
      </c>
      <c r="Y43">
        <f t="shared" si="17"/>
        <v>2.2291057592139181E-5</v>
      </c>
      <c r="Z43">
        <f t="shared" si="18"/>
        <v>8.6069479697395228E-4</v>
      </c>
      <c r="AB43">
        <f t="shared" si="19"/>
        <v>-11111.55031800739</v>
      </c>
      <c r="AC43">
        <f t="shared" si="2"/>
        <v>-10054.093464957943</v>
      </c>
      <c r="AE43">
        <f t="shared" si="3"/>
        <v>0</v>
      </c>
      <c r="AF43">
        <f t="shared" si="24"/>
        <v>0</v>
      </c>
      <c r="AG43">
        <f t="shared" si="24"/>
        <v>-1.0758684962174404E-2</v>
      </c>
      <c r="AH43">
        <f t="shared" si="5"/>
        <v>-2692.2398092956532</v>
      </c>
      <c r="AI43">
        <f t="shared" si="25"/>
        <v>-2692.2505679806154</v>
      </c>
      <c r="AJ43">
        <f t="shared" si="7"/>
        <v>-1057.4568530494471</v>
      </c>
      <c r="AK43">
        <f t="shared" si="22"/>
        <v>-777.80852226051741</v>
      </c>
      <c r="AL43">
        <f t="shared" si="26"/>
        <v>-4527.5159432905803</v>
      </c>
      <c r="AN43">
        <f t="shared" si="27"/>
        <v>0</v>
      </c>
      <c r="AO43">
        <f t="shared" si="27"/>
        <v>0</v>
      </c>
      <c r="AP43">
        <f t="shared" si="27"/>
        <v>-2.9575536101833874E-4</v>
      </c>
      <c r="AQ43">
        <f t="shared" si="27"/>
        <v>-74.009449997432853</v>
      </c>
      <c r="AR43">
        <f t="shared" si="27"/>
        <v>-74.009745752793876</v>
      </c>
      <c r="AS43">
        <f t="shared" si="27"/>
        <v>-29.069401551818185</v>
      </c>
      <c r="AT43">
        <f t="shared" si="27"/>
        <v>-21.381892035419078</v>
      </c>
      <c r="AU43">
        <f t="shared" si="23"/>
        <v>-124.46103934003115</v>
      </c>
      <c r="AW43">
        <v>40</v>
      </c>
      <c r="AX43">
        <f>IF(Z43&gt;0, (R43*SUMPRODUCT(K43:$K$98, X43:$X$98)-K43*$AZ$3)/Z43, 0)</f>
        <v>-11681368.936243512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0.676158394</v>
      </c>
      <c r="Q44" s="4">
        <f t="shared" si="21"/>
        <v>12.5</v>
      </c>
      <c r="R44">
        <f t="shared" si="0"/>
        <v>2000000</v>
      </c>
      <c r="S44">
        <f t="shared" si="1"/>
        <v>-33461481.181149654</v>
      </c>
      <c r="U44">
        <f t="shared" si="13"/>
        <v>0.676158394</v>
      </c>
      <c r="V44">
        <f t="shared" si="14"/>
        <v>0.01</v>
      </c>
      <c r="W44">
        <f t="shared" si="15"/>
        <v>8.6069479697395228E-4</v>
      </c>
      <c r="X44">
        <f t="shared" si="16"/>
        <v>5.8196601164606362E-4</v>
      </c>
      <c r="Y44">
        <f t="shared" si="17"/>
        <v>8.6069479697395228E-6</v>
      </c>
      <c r="Z44">
        <f t="shared" si="18"/>
        <v>2.7012183735814914E-4</v>
      </c>
      <c r="AB44">
        <f t="shared" si="19"/>
        <v>-10054.093464957943</v>
      </c>
      <c r="AC44">
        <f t="shared" si="2"/>
        <v>-9038.6767773772754</v>
      </c>
      <c r="AE44">
        <f t="shared" si="3"/>
        <v>0</v>
      </c>
      <c r="AF44">
        <f t="shared" si="24"/>
        <v>0</v>
      </c>
      <c r="AG44">
        <f t="shared" si="24"/>
        <v>-3.3765229669768643E-3</v>
      </c>
      <c r="AH44">
        <f t="shared" si="5"/>
        <v>-1163.9320232921273</v>
      </c>
      <c r="AI44">
        <f t="shared" si="25"/>
        <v>-1163.9353998150943</v>
      </c>
      <c r="AJ44">
        <f t="shared" si="7"/>
        <v>-1015.4166875806677</v>
      </c>
      <c r="AK44">
        <f t="shared" si="22"/>
        <v>-703.78654254705611</v>
      </c>
      <c r="AL44">
        <f t="shared" si="26"/>
        <v>-2883.1386299428186</v>
      </c>
      <c r="AN44">
        <f t="shared" si="27"/>
        <v>0</v>
      </c>
      <c r="AO44">
        <f t="shared" si="27"/>
        <v>0</v>
      </c>
      <c r="AP44">
        <f t="shared" si="27"/>
        <v>-8.2875301325986808E-5</v>
      </c>
      <c r="AQ44">
        <f t="shared" si="27"/>
        <v>-28.568209989007158</v>
      </c>
      <c r="AR44">
        <f t="shared" si="27"/>
        <v>-28.568292864308486</v>
      </c>
      <c r="AS44">
        <f t="shared" si="27"/>
        <v>-24.922965067235644</v>
      </c>
      <c r="AT44">
        <f t="shared" si="27"/>
        <v>-17.274137434635538</v>
      </c>
      <c r="AU44">
        <f t="shared" si="23"/>
        <v>-70.765395366179675</v>
      </c>
      <c r="AW44">
        <v>41</v>
      </c>
      <c r="AX44">
        <f>IF(Z44&gt;0, (R44*SUMPRODUCT(K44:$K$98, X44:$X$98)-K44*$AZ$3)/Z44, 0)</f>
        <v>-33461481.181149654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0.75167664000000001</v>
      </c>
      <c r="Q45" s="4">
        <f t="shared" si="21"/>
        <v>12.5</v>
      </c>
      <c r="R45">
        <f t="shared" si="0"/>
        <v>2000000</v>
      </c>
      <c r="S45">
        <f t="shared" si="1"/>
        <v>-125737850.11503099</v>
      </c>
      <c r="U45">
        <f t="shared" si="13"/>
        <v>0.75167664000000001</v>
      </c>
      <c r="V45">
        <f t="shared" si="14"/>
        <v>0.01</v>
      </c>
      <c r="W45">
        <f t="shared" si="15"/>
        <v>2.7012183735814914E-4</v>
      </c>
      <c r="X45">
        <f t="shared" si="16"/>
        <v>2.0304427509600003E-4</v>
      </c>
      <c r="Y45">
        <f t="shared" si="17"/>
        <v>2.7012183735814916E-6</v>
      </c>
      <c r="Z45">
        <f t="shared" si="18"/>
        <v>6.4376343888567614E-5</v>
      </c>
      <c r="AB45">
        <f t="shared" si="19"/>
        <v>-9038.6767773772754</v>
      </c>
      <c r="AC45">
        <f t="shared" si="2"/>
        <v>-8094.5430788144058</v>
      </c>
      <c r="AE45">
        <f t="shared" si="3"/>
        <v>0</v>
      </c>
      <c r="AF45">
        <f t="shared" si="24"/>
        <v>0</v>
      </c>
      <c r="AG45">
        <f t="shared" si="24"/>
        <v>-8.0470429860709516E-4</v>
      </c>
      <c r="AH45">
        <f t="shared" si="5"/>
        <v>-406.08855019200007</v>
      </c>
      <c r="AI45">
        <f t="shared" si="25"/>
        <v>-406.08935489629869</v>
      </c>
      <c r="AJ45">
        <f t="shared" si="7"/>
        <v>-944.13369856286954</v>
      </c>
      <c r="AK45">
        <f t="shared" si="22"/>
        <v>-632.70737441640938</v>
      </c>
      <c r="AL45">
        <f t="shared" si="26"/>
        <v>-1982.9304278755776</v>
      </c>
      <c r="AN45">
        <f t="shared" si="27"/>
        <v>0</v>
      </c>
      <c r="AO45">
        <f t="shared" si="27"/>
        <v>0</v>
      </c>
      <c r="AP45">
        <f t="shared" si="27"/>
        <v>-1.7634928815197877E-5</v>
      </c>
      <c r="AQ45">
        <f t="shared" si="27"/>
        <v>-8.8993468628150438</v>
      </c>
      <c r="AR45">
        <f t="shared" si="27"/>
        <v>-8.8993644977438588</v>
      </c>
      <c r="AS45">
        <f t="shared" si="27"/>
        <v>-20.690495372033663</v>
      </c>
      <c r="AT45">
        <f t="shared" si="27"/>
        <v>-13.865651678508073</v>
      </c>
      <c r="AU45">
        <f t="shared" si="23"/>
        <v>-43.455511548285592</v>
      </c>
      <c r="AW45">
        <v>42</v>
      </c>
      <c r="AX45">
        <f>IF(Z45&gt;0, (R45*SUMPRODUCT(K45:$K$98, X45:$X$98)-K45*$AZ$3)/Z45, 0)</f>
        <v>-125737850.11503099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0.75374016600000004</v>
      </c>
      <c r="Q46" s="4">
        <f t="shared" si="21"/>
        <v>12.5</v>
      </c>
      <c r="R46">
        <f t="shared" si="0"/>
        <v>2000000</v>
      </c>
      <c r="S46">
        <f t="shared" si="1"/>
        <v>-475685426.61319602</v>
      </c>
      <c r="U46">
        <f t="shared" si="13"/>
        <v>0.75374016600000004</v>
      </c>
      <c r="V46">
        <f t="shared" si="14"/>
        <v>0.01</v>
      </c>
      <c r="W46">
        <f t="shared" si="15"/>
        <v>6.4376343888567614E-5</v>
      </c>
      <c r="X46">
        <f t="shared" si="16"/>
        <v>4.8523036129042042E-5</v>
      </c>
      <c r="Y46">
        <f t="shared" si="17"/>
        <v>6.437634388856762E-7</v>
      </c>
      <c r="Z46">
        <f t="shared" si="18"/>
        <v>1.5209544320639897E-5</v>
      </c>
      <c r="AB46">
        <f t="shared" si="19"/>
        <v>-8094.5430788144058</v>
      </c>
      <c r="AC46">
        <f t="shared" si="2"/>
        <v>-7234.9585787559017</v>
      </c>
      <c r="AE46">
        <f t="shared" si="3"/>
        <v>0</v>
      </c>
      <c r="AF46">
        <f t="shared" si="24"/>
        <v>0</v>
      </c>
      <c r="AG46">
        <f t="shared" si="24"/>
        <v>-1.9011930400799872E-4</v>
      </c>
      <c r="AH46">
        <f t="shared" si="5"/>
        <v>-97.046072258084081</v>
      </c>
      <c r="AI46">
        <f t="shared" si="25"/>
        <v>-97.046262377388089</v>
      </c>
      <c r="AJ46">
        <f t="shared" si="7"/>
        <v>-859.58450005850409</v>
      </c>
      <c r="AK46">
        <f t="shared" si="22"/>
        <v>-566.61801551700842</v>
      </c>
      <c r="AL46">
        <f t="shared" si="26"/>
        <v>-1523.2487779529006</v>
      </c>
      <c r="AN46">
        <f t="shared" si="27"/>
        <v>0</v>
      </c>
      <c r="AO46">
        <f t="shared" si="27"/>
        <v>0</v>
      </c>
      <c r="AP46">
        <f t="shared" si="27"/>
        <v>-3.7200226379289878E-6</v>
      </c>
      <c r="AQ46">
        <f t="shared" si="27"/>
        <v>-1.8988791675093473</v>
      </c>
      <c r="AR46">
        <f t="shared" si="27"/>
        <v>-1.8988828875319852</v>
      </c>
      <c r="AS46">
        <f t="shared" si="27"/>
        <v>-16.819300996893897</v>
      </c>
      <c r="AT46">
        <f t="shared" si="27"/>
        <v>-11.086890180772958</v>
      </c>
      <c r="AU46">
        <f t="shared" si="23"/>
        <v>-29.805074065198841</v>
      </c>
      <c r="AW46">
        <v>43</v>
      </c>
      <c r="AX46">
        <f>IF(Z46&gt;0, (R46*SUMPRODUCT(K46:$K$98, X46:$X$98)-K46*$AZ$3)/Z46, 0)</f>
        <v>-475685426.61319602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0.75596915499999995</v>
      </c>
      <c r="Q47" s="4">
        <f t="shared" si="21"/>
        <v>12.5</v>
      </c>
      <c r="R47">
        <f t="shared" si="0"/>
        <v>2000000</v>
      </c>
      <c r="S47">
        <f t="shared" si="1"/>
        <v>-1815260822.1615489</v>
      </c>
      <c r="U47">
        <f t="shared" si="13"/>
        <v>0.75596915499999995</v>
      </c>
      <c r="V47">
        <f t="shared" si="14"/>
        <v>0.01</v>
      </c>
      <c r="W47">
        <f t="shared" si="15"/>
        <v>1.5209544320639897E-5</v>
      </c>
      <c r="X47">
        <f t="shared" si="16"/>
        <v>1.1497946368009191E-5</v>
      </c>
      <c r="Y47">
        <f t="shared" si="17"/>
        <v>1.5209544320639896E-7</v>
      </c>
      <c r="Z47">
        <f t="shared" si="18"/>
        <v>3.5595025094243064E-6</v>
      </c>
      <c r="AB47">
        <f t="shared" si="19"/>
        <v>-7234.9585787559017</v>
      </c>
      <c r="AC47">
        <f t="shared" si="2"/>
        <v>-6461.425451743663</v>
      </c>
      <c r="AE47">
        <f t="shared" si="3"/>
        <v>0</v>
      </c>
      <c r="AF47">
        <f t="shared" si="24"/>
        <v>0</v>
      </c>
      <c r="AG47">
        <f t="shared" si="24"/>
        <v>-4.4493781367803829E-5</v>
      </c>
      <c r="AH47">
        <f t="shared" si="5"/>
        <v>-22.995892736018384</v>
      </c>
      <c r="AI47">
        <f t="shared" si="25"/>
        <v>-22.99593722979975</v>
      </c>
      <c r="AJ47">
        <f t="shared" si="7"/>
        <v>-773.53312701223877</v>
      </c>
      <c r="AK47">
        <f t="shared" si="22"/>
        <v>-506.44710051291315</v>
      </c>
      <c r="AL47">
        <f t="shared" si="26"/>
        <v>-1302.9761647549517</v>
      </c>
      <c r="AN47">
        <f t="shared" si="27"/>
        <v>0</v>
      </c>
      <c r="AO47">
        <f t="shared" si="27"/>
        <v>0</v>
      </c>
      <c r="AP47">
        <f t="shared" si="27"/>
        <v>-7.7732146551218758E-7</v>
      </c>
      <c r="AQ47">
        <f t="shared" si="27"/>
        <v>-0.40174605288229254</v>
      </c>
      <c r="AR47">
        <f t="shared" si="27"/>
        <v>-0.40174683020375801</v>
      </c>
      <c r="AS47">
        <f t="shared" si="27"/>
        <v>-13.513886332584759</v>
      </c>
      <c r="AT47">
        <f t="shared" si="27"/>
        <v>-8.8478027776699868</v>
      </c>
      <c r="AU47">
        <f t="shared" si="23"/>
        <v>-22.763435940458503</v>
      </c>
      <c r="AW47">
        <v>44</v>
      </c>
      <c r="AX47">
        <f>IF(Z47&gt;0, (R47*SUMPRODUCT(K47:$K$98, X47:$X$98)-K47*$AZ$3)/Z47, 0)</f>
        <v>-1815260822.1615489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0.75842527199999998</v>
      </c>
      <c r="Q48" s="4">
        <f t="shared" si="21"/>
        <v>12.5</v>
      </c>
      <c r="R48">
        <f t="shared" si="0"/>
        <v>2000000</v>
      </c>
      <c r="S48">
        <f t="shared" si="1"/>
        <v>-6999322343.8250084</v>
      </c>
      <c r="U48">
        <f t="shared" si="13"/>
        <v>0.75842527199999998</v>
      </c>
      <c r="V48">
        <f t="shared" si="14"/>
        <v>0.01</v>
      </c>
      <c r="W48">
        <f t="shared" si="15"/>
        <v>3.5595025094243064E-6</v>
      </c>
      <c r="X48">
        <f t="shared" si="16"/>
        <v>2.699616658894812E-6</v>
      </c>
      <c r="Y48">
        <f t="shared" si="17"/>
        <v>3.5595025094243063E-8</v>
      </c>
      <c r="Z48">
        <f t="shared" si="18"/>
        <v>8.2429082543525133E-7</v>
      </c>
      <c r="AB48">
        <f t="shared" si="19"/>
        <v>-6461.425451743663</v>
      </c>
      <c r="AC48">
        <f t="shared" si="2"/>
        <v>-5769.4771922789141</v>
      </c>
      <c r="AE48">
        <f t="shared" si="3"/>
        <v>0</v>
      </c>
      <c r="AF48">
        <f t="shared" si="24"/>
        <v>0</v>
      </c>
      <c r="AG48">
        <f t="shared" si="24"/>
        <v>-1.0303635317940642E-5</v>
      </c>
      <c r="AH48">
        <f t="shared" si="5"/>
        <v>-5.3992333177896237</v>
      </c>
      <c r="AI48">
        <f t="shared" si="25"/>
        <v>-5.399243621424942</v>
      </c>
      <c r="AJ48">
        <f t="shared" si="7"/>
        <v>-691.94825946474884</v>
      </c>
      <c r="AK48">
        <f t="shared" si="22"/>
        <v>-452.29978162205646</v>
      </c>
      <c r="AL48">
        <f t="shared" si="26"/>
        <v>-1149.6472847082302</v>
      </c>
      <c r="AN48">
        <f t="shared" si="27"/>
        <v>0</v>
      </c>
      <c r="AO48">
        <f t="shared" si="27"/>
        <v>0</v>
      </c>
      <c r="AP48">
        <f t="shared" si="27"/>
        <v>-1.607214347719163E-7</v>
      </c>
      <c r="AQ48">
        <f t="shared" si="27"/>
        <v>-8.422003484464563E-2</v>
      </c>
      <c r="AR48">
        <f t="shared" si="27"/>
        <v>-8.4220195566080402E-2</v>
      </c>
      <c r="AS48">
        <f t="shared" si="27"/>
        <v>-10.793366963935991</v>
      </c>
      <c r="AT48">
        <f t="shared" si="27"/>
        <v>-7.0552060128473695</v>
      </c>
      <c r="AU48">
        <f t="shared" si="23"/>
        <v>-17.932793172349442</v>
      </c>
      <c r="AW48">
        <v>45</v>
      </c>
      <c r="AX48">
        <f>IF(Z48&gt;0, (R48*SUMPRODUCT(K48:$K$98, X48:$X$98)-K48*$AZ$3)/Z48, 0)</f>
        <v>-6999322343.8250084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0.76114147499999996</v>
      </c>
      <c r="Q49" s="4">
        <f t="shared" si="21"/>
        <v>12.5</v>
      </c>
      <c r="R49">
        <f t="shared" si="0"/>
        <v>2000000</v>
      </c>
      <c r="S49">
        <f t="shared" si="1"/>
        <v>-27307190414.576492</v>
      </c>
      <c r="U49">
        <f t="shared" si="13"/>
        <v>0.76114147499999996</v>
      </c>
      <c r="V49">
        <f t="shared" si="14"/>
        <v>0.01</v>
      </c>
      <c r="W49">
        <f t="shared" si="15"/>
        <v>8.2429082543525133E-7</v>
      </c>
      <c r="X49">
        <f t="shared" si="16"/>
        <v>6.2740193470075464E-7</v>
      </c>
      <c r="Y49">
        <f t="shared" si="17"/>
        <v>8.242908254352513E-9</v>
      </c>
      <c r="Z49">
        <f t="shared" si="18"/>
        <v>1.8864598248014417E-7</v>
      </c>
      <c r="AB49">
        <f t="shared" si="19"/>
        <v>-5769.4771922789141</v>
      </c>
      <c r="AC49">
        <f t="shared" si="2"/>
        <v>-5151.3917645301581</v>
      </c>
      <c r="AE49">
        <f t="shared" si="3"/>
        <v>0</v>
      </c>
      <c r="AF49">
        <f t="shared" si="24"/>
        <v>0</v>
      </c>
      <c r="AG49">
        <f t="shared" si="24"/>
        <v>-2.3580747810018023E-6</v>
      </c>
      <c r="AH49">
        <f t="shared" si="5"/>
        <v>-1.2548038694015093</v>
      </c>
      <c r="AI49">
        <f t="shared" si="25"/>
        <v>-1.2548062274762903</v>
      </c>
      <c r="AJ49">
        <f t="shared" si="7"/>
        <v>-618.08542774875605</v>
      </c>
      <c r="AK49">
        <f t="shared" si="22"/>
        <v>-403.86340345952402</v>
      </c>
      <c r="AL49">
        <f t="shared" si="26"/>
        <v>-1023.2036374357563</v>
      </c>
      <c r="AN49">
        <f t="shared" si="27"/>
        <v>0</v>
      </c>
      <c r="AO49">
        <f t="shared" si="27"/>
        <v>0</v>
      </c>
      <c r="AP49">
        <f t="shared" si="27"/>
        <v>-3.2841491515879008E-8</v>
      </c>
      <c r="AQ49">
        <f t="shared" si="27"/>
        <v>-1.7475964275201806E-2</v>
      </c>
      <c r="AR49">
        <f t="shared" si="27"/>
        <v>-1.7475997116693322E-2</v>
      </c>
      <c r="AS49">
        <f t="shared" si="27"/>
        <v>-8.6082288377960072</v>
      </c>
      <c r="AT49">
        <f t="shared" si="27"/>
        <v>-5.6247056476534363</v>
      </c>
      <c r="AU49">
        <f t="shared" si="23"/>
        <v>-14.250410482566135</v>
      </c>
      <c r="AW49">
        <v>46</v>
      </c>
      <c r="AX49">
        <f>IF(Z49&gt;0, (R49*SUMPRODUCT(K49:$K$98, X49:$X$98)-K49*$AZ$3)/Z49, 0)</f>
        <v>-27307190414.576492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0.76383916100000004</v>
      </c>
      <c r="Q50" s="4">
        <f t="shared" si="21"/>
        <v>12.5</v>
      </c>
      <c r="R50">
        <f t="shared" si="0"/>
        <v>2000000</v>
      </c>
      <c r="S50">
        <f t="shared" si="1"/>
        <v>-107806021075.29198</v>
      </c>
      <c r="U50">
        <f t="shared" si="13"/>
        <v>0.76383916100000004</v>
      </c>
      <c r="V50">
        <f t="shared" si="14"/>
        <v>0.01</v>
      </c>
      <c r="W50">
        <f t="shared" si="15"/>
        <v>1.8864598248014417E-7</v>
      </c>
      <c r="X50">
        <f t="shared" si="16"/>
        <v>1.4409518898365403E-7</v>
      </c>
      <c r="Y50">
        <f t="shared" si="17"/>
        <v>1.8864598248014416E-9</v>
      </c>
      <c r="Z50">
        <f t="shared" si="18"/>
        <v>4.2664333671688698E-8</v>
      </c>
      <c r="AB50">
        <f t="shared" si="19"/>
        <v>-5151.3917645301581</v>
      </c>
      <c r="AC50">
        <f t="shared" si="2"/>
        <v>-4599.4720549733611</v>
      </c>
      <c r="AE50">
        <f t="shared" si="3"/>
        <v>0</v>
      </c>
      <c r="AF50">
        <f t="shared" si="24"/>
        <v>0</v>
      </c>
      <c r="AG50">
        <f t="shared" si="24"/>
        <v>-5.3330417089610869E-7</v>
      </c>
      <c r="AH50">
        <f t="shared" si="5"/>
        <v>-0.28819037796730806</v>
      </c>
      <c r="AI50">
        <f t="shared" si="25"/>
        <v>-0.28819091127147894</v>
      </c>
      <c r="AJ50">
        <f t="shared" si="7"/>
        <v>-551.91970955679699</v>
      </c>
      <c r="AK50">
        <f t="shared" si="22"/>
        <v>-360.59742351711111</v>
      </c>
      <c r="AL50">
        <f t="shared" si="26"/>
        <v>-912.8053239851796</v>
      </c>
      <c r="AN50">
        <f t="shared" si="27"/>
        <v>0</v>
      </c>
      <c r="AO50">
        <f t="shared" si="27"/>
        <v>0</v>
      </c>
      <c r="AP50">
        <f t="shared" si="27"/>
        <v>-6.63166006718087E-9</v>
      </c>
      <c r="AQ50">
        <f t="shared" si="27"/>
        <v>-3.5836596179253766E-3</v>
      </c>
      <c r="AR50">
        <f t="shared" si="27"/>
        <v>-3.5836662495854431E-3</v>
      </c>
      <c r="AS50">
        <f t="shared" si="27"/>
        <v>-6.8631450828665947</v>
      </c>
      <c r="AT50">
        <f t="shared" si="27"/>
        <v>-4.4840443116140314</v>
      </c>
      <c r="AU50">
        <f t="shared" si="23"/>
        <v>-11.350773060730212</v>
      </c>
      <c r="AW50">
        <v>47</v>
      </c>
      <c r="AX50">
        <f>IF(Z50&gt;0, (R50*SUMPRODUCT(K50:$K$98, X50:$X$98)-K50*$AZ$3)/Z50, 0)</f>
        <v>-107806021075.29198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0.76675259399999995</v>
      </c>
      <c r="Q51" s="4">
        <f t="shared" si="21"/>
        <v>12.5</v>
      </c>
      <c r="R51">
        <f t="shared" si="0"/>
        <v>2000000</v>
      </c>
      <c r="S51">
        <f t="shared" si="1"/>
        <v>-431160434976.64874</v>
      </c>
      <c r="U51">
        <f t="shared" si="13"/>
        <v>0.76675259399999995</v>
      </c>
      <c r="V51">
        <f t="shared" si="14"/>
        <v>0.01</v>
      </c>
      <c r="W51">
        <f t="shared" si="15"/>
        <v>4.2664333671688698E-8</v>
      </c>
      <c r="X51">
        <f t="shared" si="16"/>
        <v>3.271298851404885E-8</v>
      </c>
      <c r="Y51">
        <f t="shared" si="17"/>
        <v>4.2664333671688699E-10</v>
      </c>
      <c r="Z51">
        <f t="shared" si="18"/>
        <v>9.5247018209229613E-9</v>
      </c>
      <c r="AB51">
        <f t="shared" si="19"/>
        <v>-4599.4720549733611</v>
      </c>
      <c r="AC51">
        <f t="shared" si="2"/>
        <v>-4106.6745801320221</v>
      </c>
      <c r="AE51">
        <f t="shared" si="3"/>
        <v>0</v>
      </c>
      <c r="AF51">
        <f t="shared" si="24"/>
        <v>0</v>
      </c>
      <c r="AG51">
        <f t="shared" si="24"/>
        <v>-1.1905877276153702E-7</v>
      </c>
      <c r="AH51">
        <f t="shared" si="5"/>
        <v>-6.5425977028097701E-2</v>
      </c>
      <c r="AI51">
        <f t="shared" si="25"/>
        <v>-6.5426096086870458E-2</v>
      </c>
      <c r="AJ51">
        <f t="shared" si="7"/>
        <v>-492.79747484133895</v>
      </c>
      <c r="AK51">
        <f t="shared" si="22"/>
        <v>-321.96304384813533</v>
      </c>
      <c r="AL51">
        <f t="shared" si="26"/>
        <v>-814.82594478556121</v>
      </c>
      <c r="AN51">
        <f t="shared" si="27"/>
        <v>0</v>
      </c>
      <c r="AO51">
        <f t="shared" si="27"/>
        <v>0</v>
      </c>
      <c r="AP51">
        <f t="shared" si="27"/>
        <v>-1.3218758102427818E-9</v>
      </c>
      <c r="AQ51">
        <f t="shared" si="27"/>
        <v>-7.2640607986244941E-4</v>
      </c>
      <c r="AR51">
        <f t="shared" si="27"/>
        <v>-7.2640740173825962E-4</v>
      </c>
      <c r="AS51">
        <f t="shared" si="27"/>
        <v>-5.4713906941256312</v>
      </c>
      <c r="AT51">
        <f t="shared" si="27"/>
        <v>-3.5746644248333661</v>
      </c>
      <c r="AU51">
        <f t="shared" si="23"/>
        <v>-9.0467815263607356</v>
      </c>
      <c r="AW51">
        <v>48</v>
      </c>
      <c r="AX51">
        <f>IF(Z51&gt;0, (R51*SUMPRODUCT(K51:$K$98, X51:$X$98)-K51*$AZ$3)/Z51, 0)</f>
        <v>-431160434976.64874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0.76980532899999998</v>
      </c>
      <c r="Q52" s="4">
        <f t="shared" si="21"/>
        <v>12.5</v>
      </c>
      <c r="R52">
        <f t="shared" si="0"/>
        <v>2000000</v>
      </c>
      <c r="S52">
        <f t="shared" si="1"/>
        <v>-1748292719330.9023</v>
      </c>
      <c r="U52">
        <f t="shared" si="13"/>
        <v>0.76980532899999998</v>
      </c>
      <c r="V52">
        <f t="shared" si="14"/>
        <v>0.01</v>
      </c>
      <c r="W52">
        <f t="shared" si="15"/>
        <v>9.5247018209229613E-9</v>
      </c>
      <c r="X52">
        <f t="shared" si="16"/>
        <v>7.3321662188824993E-9</v>
      </c>
      <c r="Y52">
        <f t="shared" si="17"/>
        <v>9.5247018209229615E-11</v>
      </c>
      <c r="Z52">
        <f t="shared" si="18"/>
        <v>2.0972885838312324E-9</v>
      </c>
      <c r="AB52">
        <f t="shared" si="19"/>
        <v>-4106.6745801320221</v>
      </c>
      <c r="AC52">
        <f t="shared" si="2"/>
        <v>-3666.6743614479624</v>
      </c>
      <c r="AE52">
        <f t="shared" si="3"/>
        <v>0</v>
      </c>
      <c r="AF52">
        <f t="shared" si="24"/>
        <v>0</v>
      </c>
      <c r="AG52">
        <f t="shared" si="24"/>
        <v>-2.6216107297890406E-8</v>
      </c>
      <c r="AH52">
        <f t="shared" si="5"/>
        <v>-1.4664332437764998E-2</v>
      </c>
      <c r="AI52">
        <f t="shared" si="25"/>
        <v>-1.4664358653872295E-2</v>
      </c>
      <c r="AJ52">
        <f t="shared" si="7"/>
        <v>-440.00021868405975</v>
      </c>
      <c r="AK52">
        <f t="shared" si="22"/>
        <v>-287.46722060924156</v>
      </c>
      <c r="AL52">
        <f t="shared" si="26"/>
        <v>-727.48210365195519</v>
      </c>
      <c r="AN52">
        <f t="shared" si="27"/>
        <v>0</v>
      </c>
      <c r="AO52">
        <f t="shared" si="27"/>
        <v>0</v>
      </c>
      <c r="AP52">
        <f t="shared" si="27"/>
        <v>-2.5988393673148903E-10</v>
      </c>
      <c r="AQ52">
        <f t="shared" si="27"/>
        <v>-1.4536957757158372E-4</v>
      </c>
      <c r="AR52">
        <f t="shared" si="27"/>
        <v>-1.4536983745552044E-4</v>
      </c>
      <c r="AS52">
        <f t="shared" si="27"/>
        <v>-4.3617836811161936</v>
      </c>
      <c r="AT52">
        <f t="shared" si="27"/>
        <v>-2.8497027466469387</v>
      </c>
      <c r="AU52">
        <f t="shared" si="23"/>
        <v>-7.2116317976005879</v>
      </c>
      <c r="AW52">
        <v>49</v>
      </c>
      <c r="AX52">
        <f>IF(Z52&gt;0, (R52*SUMPRODUCT(K52:$K$98, X52:$X$98)-K52*$AZ$3)/Z52, 0)</f>
        <v>-1748292719330.9023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0.772959481</v>
      </c>
      <c r="Q53" s="4">
        <f t="shared" si="21"/>
        <v>12.5</v>
      </c>
      <c r="R53">
        <f t="shared" si="0"/>
        <v>2000000</v>
      </c>
      <c r="S53">
        <f t="shared" si="1"/>
        <v>-7192093483372.7666</v>
      </c>
      <c r="U53">
        <f t="shared" si="13"/>
        <v>0.772959481</v>
      </c>
      <c r="V53">
        <f t="shared" si="14"/>
        <v>0.01</v>
      </c>
      <c r="W53">
        <f t="shared" si="15"/>
        <v>2.0972885838312324E-9</v>
      </c>
      <c r="X53">
        <f t="shared" si="16"/>
        <v>1.6211190952654144E-9</v>
      </c>
      <c r="Y53">
        <f t="shared" si="17"/>
        <v>2.0972885838312326E-11</v>
      </c>
      <c r="Z53">
        <f t="shared" si="18"/>
        <v>4.5519660272750564E-10</v>
      </c>
      <c r="AB53">
        <f t="shared" si="19"/>
        <v>-3666.6743614479624</v>
      </c>
      <c r="AC53">
        <f t="shared" si="2"/>
        <v>-3273.8165201299153</v>
      </c>
      <c r="AE53">
        <f t="shared" si="3"/>
        <v>0</v>
      </c>
      <c r="AF53">
        <f t="shared" si="24"/>
        <v>0</v>
      </c>
      <c r="AG53">
        <f t="shared" si="24"/>
        <v>-5.6899575340938203E-9</v>
      </c>
      <c r="AH53">
        <f t="shared" si="5"/>
        <v>-3.2422381905308287E-3</v>
      </c>
      <c r="AI53">
        <f t="shared" si="25"/>
        <v>-3.2422438804883629E-3</v>
      </c>
      <c r="AJ53">
        <f t="shared" si="7"/>
        <v>-392.85784131804712</v>
      </c>
      <c r="AK53">
        <f t="shared" si="22"/>
        <v>-256.6672053013574</v>
      </c>
      <c r="AL53">
        <f t="shared" si="26"/>
        <v>-649.52828886328507</v>
      </c>
      <c r="AN53">
        <f t="shared" si="27"/>
        <v>0</v>
      </c>
      <c r="AO53">
        <f t="shared" si="27"/>
        <v>0</v>
      </c>
      <c r="AP53">
        <f t="shared" si="27"/>
        <v>-5.0361914739254933E-11</v>
      </c>
      <c r="AQ53">
        <f t="shared" si="27"/>
        <v>-2.8697107550886938E-5</v>
      </c>
      <c r="AR53">
        <f t="shared" si="27"/>
        <v>-2.869715791280168E-5</v>
      </c>
      <c r="AS53">
        <f t="shared" si="27"/>
        <v>-3.4771916996843095</v>
      </c>
      <c r="AT53">
        <f t="shared" si="27"/>
        <v>-2.2717659722935757</v>
      </c>
      <c r="AU53">
        <f t="shared" si="23"/>
        <v>-5.7489863691357987</v>
      </c>
      <c r="AW53">
        <v>50</v>
      </c>
      <c r="AX53">
        <f>IF(Z53&gt;0, (R53*SUMPRODUCT(K53:$K$98, X53:$X$98)-K53*$AZ$3)/Z53, 0)</f>
        <v>-7192093483372.7666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0.77634382000000002</v>
      </c>
      <c r="Q54" s="4">
        <f t="shared" si="21"/>
        <v>12.5</v>
      </c>
      <c r="R54">
        <f t="shared" si="0"/>
        <v>2000000</v>
      </c>
      <c r="S54">
        <f t="shared" si="1"/>
        <v>-30055353855851.559</v>
      </c>
      <c r="U54">
        <f t="shared" si="13"/>
        <v>0.77634382000000002</v>
      </c>
      <c r="V54">
        <f t="shared" si="14"/>
        <v>0.01</v>
      </c>
      <c r="W54">
        <f t="shared" si="15"/>
        <v>4.5519660272750564E-10</v>
      </c>
      <c r="X54">
        <f t="shared" si="16"/>
        <v>3.5338906941249414E-10</v>
      </c>
      <c r="Y54">
        <f t="shared" si="17"/>
        <v>4.5519660272750566E-12</v>
      </c>
      <c r="Z54">
        <f t="shared" si="18"/>
        <v>9.7255567287736445E-11</v>
      </c>
      <c r="AB54">
        <f t="shared" si="19"/>
        <v>-3273.8165201299153</v>
      </c>
      <c r="AC54">
        <f t="shared" si="2"/>
        <v>-2923.0504892845001</v>
      </c>
      <c r="AE54">
        <f t="shared" si="3"/>
        <v>0</v>
      </c>
      <c r="AF54">
        <f t="shared" si="24"/>
        <v>0</v>
      </c>
      <c r="AG54">
        <f t="shared" si="24"/>
        <v>-1.2156945910967056E-9</v>
      </c>
      <c r="AH54">
        <f t="shared" si="5"/>
        <v>-7.0677813882498832E-4</v>
      </c>
      <c r="AI54">
        <f t="shared" si="25"/>
        <v>-7.0677935451957943E-4</v>
      </c>
      <c r="AJ54">
        <f t="shared" si="7"/>
        <v>-350.76603084541512</v>
      </c>
      <c r="AK54">
        <f t="shared" si="22"/>
        <v>-229.16715640909408</v>
      </c>
      <c r="AL54">
        <f t="shared" si="26"/>
        <v>-579.93389403386368</v>
      </c>
      <c r="AN54">
        <f t="shared" si="27"/>
        <v>0</v>
      </c>
      <c r="AO54">
        <f t="shared" si="27"/>
        <v>0</v>
      </c>
      <c r="AP54">
        <f t="shared" si="27"/>
        <v>-9.6072627863168813E-12</v>
      </c>
      <c r="AQ54">
        <f t="shared" si="27"/>
        <v>-5.5854516101696409E-6</v>
      </c>
      <c r="AR54">
        <f t="shared" si="27"/>
        <v>-5.5854612174324268E-6</v>
      </c>
      <c r="AS54">
        <f t="shared" si="27"/>
        <v>-2.7719967329995043</v>
      </c>
      <c r="AT54">
        <f t="shared" si="27"/>
        <v>-1.8110379940318517</v>
      </c>
      <c r="AU54">
        <f t="shared" si="23"/>
        <v>-4.5830403124925727</v>
      </c>
      <c r="AW54">
        <v>51</v>
      </c>
      <c r="AX54">
        <f>IF(Z54&gt;0, (R54*SUMPRODUCT(K54:$K$98, X54:$X$98)-K54*$AZ$3)/Z54, 0)</f>
        <v>-30055353855851.559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0.77982431100000005</v>
      </c>
      <c r="Q55" s="4">
        <f t="shared" si="21"/>
        <v>12.5</v>
      </c>
      <c r="R55">
        <f t="shared" si="0"/>
        <v>2000000</v>
      </c>
      <c r="S55">
        <f t="shared" si="1"/>
        <v>-127679550136370.55</v>
      </c>
      <c r="U55">
        <f t="shared" si="13"/>
        <v>0.77982431100000005</v>
      </c>
      <c r="V55">
        <f t="shared" si="14"/>
        <v>0.01</v>
      </c>
      <c r="W55">
        <f t="shared" si="15"/>
        <v>9.7255567287736445E-11</v>
      </c>
      <c r="X55">
        <f t="shared" si="16"/>
        <v>7.584225575107322E-11</v>
      </c>
      <c r="Y55">
        <f t="shared" si="17"/>
        <v>9.7255567287736445E-13</v>
      </c>
      <c r="Z55">
        <f t="shared" si="18"/>
        <v>2.0440755863785861E-11</v>
      </c>
      <c r="AB55">
        <f t="shared" si="19"/>
        <v>-2923.0504892845001</v>
      </c>
      <c r="AC55">
        <f t="shared" si="2"/>
        <v>-2609.8665131355569</v>
      </c>
      <c r="AE55">
        <f t="shared" si="3"/>
        <v>0</v>
      </c>
      <c r="AF55">
        <f t="shared" si="24"/>
        <v>0</v>
      </c>
      <c r="AG55">
        <f t="shared" si="24"/>
        <v>-2.5550944829732327E-10</v>
      </c>
      <c r="AH55">
        <f t="shared" si="5"/>
        <v>-1.5168451150214643E-4</v>
      </c>
      <c r="AI55">
        <f t="shared" si="25"/>
        <v>-1.5168476701159472E-4</v>
      </c>
      <c r="AJ55">
        <f t="shared" si="7"/>
        <v>-313.1839761489432</v>
      </c>
      <c r="AK55">
        <f t="shared" si="22"/>
        <v>-204.61353424991503</v>
      </c>
      <c r="AL55">
        <f t="shared" si="26"/>
        <v>-517.79766208362526</v>
      </c>
      <c r="AN55">
        <f t="shared" si="27"/>
        <v>0</v>
      </c>
      <c r="AO55">
        <f t="shared" si="27"/>
        <v>0</v>
      </c>
      <c r="AP55">
        <f t="shared" si="27"/>
        <v>-1.8028688174269728E-12</v>
      </c>
      <c r="AQ55">
        <f t="shared" si="27"/>
        <v>-1.0702824404193575E-6</v>
      </c>
      <c r="AR55">
        <f t="shared" si="27"/>
        <v>-1.0702842432881749E-6</v>
      </c>
      <c r="AS55">
        <f t="shared" si="27"/>
        <v>-2.2098189655190046</v>
      </c>
      <c r="AT55">
        <f t="shared" si="27"/>
        <v>-1.4437484131445413</v>
      </c>
      <c r="AU55">
        <f t="shared" si="23"/>
        <v>-3.6535684489477891</v>
      </c>
      <c r="AW55">
        <v>52</v>
      </c>
      <c r="AX55">
        <f>IF(Z55&gt;0, (R55*SUMPRODUCT(K55:$K$98, X55:$X$98)-K55*$AZ$3)/Z55, 0)</f>
        <v>-127679550136370.55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0.78351069500000003</v>
      </c>
      <c r="Q56" s="4">
        <f t="shared" si="21"/>
        <v>12.5</v>
      </c>
      <c r="R56">
        <f t="shared" si="0"/>
        <v>2000000</v>
      </c>
      <c r="S56">
        <f t="shared" si="1"/>
        <v>-552084759941916.88</v>
      </c>
      <c r="U56">
        <f t="shared" si="13"/>
        <v>0.78351069500000003</v>
      </c>
      <c r="V56">
        <f t="shared" si="14"/>
        <v>0.01</v>
      </c>
      <c r="W56">
        <f t="shared" si="15"/>
        <v>2.0440755863785861E-11</v>
      </c>
      <c r="X56">
        <f t="shared" si="16"/>
        <v>1.6015550833160185E-11</v>
      </c>
      <c r="Y56">
        <f t="shared" si="17"/>
        <v>2.0440755863785862E-13</v>
      </c>
      <c r="Z56">
        <f t="shared" si="18"/>
        <v>4.2207974719878179E-12</v>
      </c>
      <c r="AB56">
        <f t="shared" si="19"/>
        <v>-2609.8665131355569</v>
      </c>
      <c r="AC56">
        <f t="shared" si="2"/>
        <v>-2330.2379590858441</v>
      </c>
      <c r="AE56">
        <f t="shared" si="3"/>
        <v>0</v>
      </c>
      <c r="AF56">
        <f t="shared" si="24"/>
        <v>0</v>
      </c>
      <c r="AG56">
        <f t="shared" si="24"/>
        <v>-5.2759968399847723E-11</v>
      </c>
      <c r="AH56">
        <f t="shared" si="5"/>
        <v>-3.2031101666320367E-5</v>
      </c>
      <c r="AI56">
        <f t="shared" si="25"/>
        <v>-3.2031154426288765E-5</v>
      </c>
      <c r="AJ56">
        <f t="shared" si="7"/>
        <v>-279.62855404971287</v>
      </c>
      <c r="AK56">
        <f t="shared" si="22"/>
        <v>-182.69065591948899</v>
      </c>
      <c r="AL56">
        <f t="shared" si="26"/>
        <v>-462.31924200035633</v>
      </c>
      <c r="AN56">
        <f t="shared" si="27"/>
        <v>0</v>
      </c>
      <c r="AO56">
        <f t="shared" si="27"/>
        <v>0</v>
      </c>
      <c r="AP56">
        <f t="shared" si="27"/>
        <v>-3.3238672242559597E-13</v>
      </c>
      <c r="AQ56">
        <f t="shared" si="27"/>
        <v>-2.017952857337193E-7</v>
      </c>
      <c r="AR56">
        <f t="shared" si="27"/>
        <v>-2.0179561812044171E-7</v>
      </c>
      <c r="AS56">
        <f t="shared" si="27"/>
        <v>-1.7616541744831851</v>
      </c>
      <c r="AT56">
        <f t="shared" si="27"/>
        <v>-1.150947397819831</v>
      </c>
      <c r="AU56">
        <f t="shared" si="23"/>
        <v>-2.9126017740986345</v>
      </c>
      <c r="AW56">
        <v>53</v>
      </c>
      <c r="AX56">
        <f>IF(Z56&gt;0, (R56*SUMPRODUCT(K56:$K$98, X56:$X$98)-K56*$AZ$3)/Z56, 0)</f>
        <v>-552084759941916.88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0.78741316699999997</v>
      </c>
      <c r="Q57" s="4">
        <f t="shared" si="21"/>
        <v>12.5</v>
      </c>
      <c r="R57">
        <f t="shared" si="0"/>
        <v>2000000</v>
      </c>
      <c r="S57">
        <f t="shared" si="1"/>
        <v>-2433192790067653.5</v>
      </c>
      <c r="U57">
        <f t="shared" si="13"/>
        <v>0.78741316699999997</v>
      </c>
      <c r="V57">
        <f t="shared" si="14"/>
        <v>0.01</v>
      </c>
      <c r="W57">
        <f t="shared" si="15"/>
        <v>4.2207974719878179E-12</v>
      </c>
      <c r="X57">
        <f t="shared" si="16"/>
        <v>3.3235115046835212E-12</v>
      </c>
      <c r="Y57">
        <f t="shared" si="17"/>
        <v>4.2207974719878177E-14</v>
      </c>
      <c r="Z57">
        <f t="shared" si="18"/>
        <v>8.5507799258441849E-13</v>
      </c>
      <c r="AB57">
        <f t="shared" si="19"/>
        <v>-2330.2379590858441</v>
      </c>
      <c r="AC57">
        <f t="shared" si="2"/>
        <v>-2080.5696065019297</v>
      </c>
      <c r="AE57">
        <f t="shared" si="3"/>
        <v>0</v>
      </c>
      <c r="AF57">
        <f t="shared" si="24"/>
        <v>0</v>
      </c>
      <c r="AG57">
        <f t="shared" si="24"/>
        <v>-1.0688474907305232E-11</v>
      </c>
      <c r="AH57">
        <f t="shared" si="5"/>
        <v>-6.6470230093670422E-6</v>
      </c>
      <c r="AI57">
        <f t="shared" si="25"/>
        <v>-6.6470336978419497E-6</v>
      </c>
      <c r="AJ57">
        <f t="shared" si="7"/>
        <v>-249.66835258391438</v>
      </c>
      <c r="AK57">
        <f t="shared" si="22"/>
        <v>-163.11665713600911</v>
      </c>
      <c r="AL57">
        <f t="shared" si="26"/>
        <v>-412.78501636695717</v>
      </c>
      <c r="AN57">
        <f t="shared" si="27"/>
        <v>0</v>
      </c>
      <c r="AO57">
        <f t="shared" si="27"/>
        <v>0</v>
      </c>
      <c r="AP57">
        <f t="shared" si="27"/>
        <v>-6.0122476274510351E-14</v>
      </c>
      <c r="AQ57">
        <f t="shared" si="27"/>
        <v>-3.7389383110555486E-8</v>
      </c>
      <c r="AR57">
        <f t="shared" si="27"/>
        <v>-3.7389443233031764E-8</v>
      </c>
      <c r="AS57">
        <f t="shared" si="27"/>
        <v>-1.4043799265003798</v>
      </c>
      <c r="AT57">
        <f t="shared" si="27"/>
        <v>-0.91752821929107864</v>
      </c>
      <c r="AU57">
        <f t="shared" si="23"/>
        <v>-2.3219081831809016</v>
      </c>
      <c r="AW57">
        <v>54</v>
      </c>
      <c r="AX57">
        <f>IF(Z57&gt;0, (R57*SUMPRODUCT(K57:$K$98, X57:$X$98)-K57*$AZ$3)/Z57, 0)</f>
        <v>-2433192790067653.5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0.79138766699999996</v>
      </c>
      <c r="Q58" s="4">
        <f t="shared" si="21"/>
        <v>12.5</v>
      </c>
      <c r="R58">
        <f t="shared" si="0"/>
        <v>2000000</v>
      </c>
      <c r="S58">
        <f t="shared" si="1"/>
        <v>-1.093836183173182E+16</v>
      </c>
      <c r="U58">
        <f t="shared" si="13"/>
        <v>0.79138766699999996</v>
      </c>
      <c r="V58">
        <f t="shared" si="14"/>
        <v>0.01</v>
      </c>
      <c r="W58">
        <f t="shared" si="15"/>
        <v>8.5507799258441849E-13</v>
      </c>
      <c r="X58">
        <f t="shared" si="16"/>
        <v>6.7669817765442621E-13</v>
      </c>
      <c r="Y58">
        <f t="shared" si="17"/>
        <v>8.550779925844185E-15</v>
      </c>
      <c r="Z58">
        <f t="shared" si="18"/>
        <v>1.6982903500414809E-13</v>
      </c>
      <c r="AB58">
        <f t="shared" si="19"/>
        <v>-2080.5696065019297</v>
      </c>
      <c r="AC58">
        <f t="shared" si="2"/>
        <v>-1857.6514344092207</v>
      </c>
      <c r="AE58">
        <f t="shared" si="3"/>
        <v>0</v>
      </c>
      <c r="AF58">
        <f t="shared" si="24"/>
        <v>0</v>
      </c>
      <c r="AG58">
        <f t="shared" si="24"/>
        <v>-2.1228629375518512E-12</v>
      </c>
      <c r="AH58">
        <f t="shared" si="5"/>
        <v>-1.3533963553088524E-6</v>
      </c>
      <c r="AI58">
        <f t="shared" si="25"/>
        <v>-1.3533984781717899E-6</v>
      </c>
      <c r="AJ58">
        <f t="shared" si="7"/>
        <v>-222.91817209270903</v>
      </c>
      <c r="AK58">
        <f t="shared" si="22"/>
        <v>-145.63987245513511</v>
      </c>
      <c r="AL58">
        <f t="shared" si="26"/>
        <v>-368.55804590124262</v>
      </c>
      <c r="AN58">
        <f t="shared" si="27"/>
        <v>0</v>
      </c>
      <c r="AO58">
        <f t="shared" si="27"/>
        <v>0</v>
      </c>
      <c r="AP58">
        <f t="shared" si="27"/>
        <v>-1.0661665427337188E-14</v>
      </c>
      <c r="AQ58">
        <f t="shared" si="27"/>
        <v>-6.7971694618782266E-9</v>
      </c>
      <c r="AR58">
        <f t="shared" si="27"/>
        <v>-6.7971801235436537E-9</v>
      </c>
      <c r="AS58">
        <f t="shared" si="27"/>
        <v>-1.119563079878767</v>
      </c>
      <c r="AT58">
        <f t="shared" si="27"/>
        <v>-0.7314478789607608</v>
      </c>
      <c r="AU58">
        <f t="shared" si="23"/>
        <v>-1.851010965636708</v>
      </c>
      <c r="AW58">
        <v>55</v>
      </c>
      <c r="AX58">
        <f>IF(Z58&gt;0, (R58*SUMPRODUCT(K58:$K$98, X58:$X$98)-K58*$AZ$3)/Z58, 0)</f>
        <v>-1.093836183173182E+16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0.79554122000000005</v>
      </c>
      <c r="Q59" s="4">
        <f t="shared" si="21"/>
        <v>12.5</v>
      </c>
      <c r="R59">
        <f t="shared" si="0"/>
        <v>2000000</v>
      </c>
      <c r="S59">
        <f t="shared" si="1"/>
        <v>-5.0223468915378928E+16</v>
      </c>
      <c r="U59">
        <f t="shared" si="13"/>
        <v>0.79554122000000005</v>
      </c>
      <c r="V59">
        <f t="shared" si="14"/>
        <v>0.01</v>
      </c>
      <c r="W59">
        <f t="shared" si="15"/>
        <v>1.6982903500414809E-13</v>
      </c>
      <c r="X59">
        <f t="shared" si="16"/>
        <v>1.3510599769862269E-13</v>
      </c>
      <c r="Y59">
        <f t="shared" si="17"/>
        <v>1.698290350041481E-15</v>
      </c>
      <c r="Z59">
        <f t="shared" si="18"/>
        <v>3.3024746955483921E-14</v>
      </c>
      <c r="AB59">
        <f t="shared" si="19"/>
        <v>-1857.6514344092207</v>
      </c>
      <c r="AC59">
        <f t="shared" si="2"/>
        <v>-1658.6173521570015</v>
      </c>
      <c r="AE59">
        <f t="shared" si="3"/>
        <v>0</v>
      </c>
      <c r="AF59">
        <f t="shared" si="24"/>
        <v>0</v>
      </c>
      <c r="AG59">
        <f t="shared" si="24"/>
        <v>-4.1280933694354903E-13</v>
      </c>
      <c r="AH59">
        <f t="shared" si="5"/>
        <v>-2.702119953972454E-7</v>
      </c>
      <c r="AI59">
        <f t="shared" si="25"/>
        <v>-2.7021240820658232E-7</v>
      </c>
      <c r="AJ59">
        <f t="shared" si="7"/>
        <v>-199.03408225221915</v>
      </c>
      <c r="AK59">
        <f t="shared" si="22"/>
        <v>-130.03560040864545</v>
      </c>
      <c r="AL59">
        <f t="shared" si="26"/>
        <v>-329.06968293107701</v>
      </c>
      <c r="AN59">
        <f t="shared" si="27"/>
        <v>0</v>
      </c>
      <c r="AO59">
        <f t="shared" si="27"/>
        <v>0</v>
      </c>
      <c r="AP59">
        <f t="shared" si="27"/>
        <v>-1.8511200462215779E-15</v>
      </c>
      <c r="AQ59">
        <f t="shared" si="27"/>
        <v>-1.2116849030422355E-9</v>
      </c>
      <c r="AR59">
        <f t="shared" si="27"/>
        <v>-1.2116867541622816E-9</v>
      </c>
      <c r="AS59">
        <f t="shared" si="27"/>
        <v>-0.89250883293073446</v>
      </c>
      <c r="AT59">
        <f t="shared" si="27"/>
        <v>-0.58310577086539905</v>
      </c>
      <c r="AU59">
        <f t="shared" si="23"/>
        <v>-1.4756146050078203</v>
      </c>
      <c r="AW59">
        <v>56</v>
      </c>
      <c r="AX59">
        <f>IF(Z59&gt;0, (R59*SUMPRODUCT(K59:$K$98, X59:$X$98)-K59*$AZ$3)/Z59, 0)</f>
        <v>-5.0223468915378928E+16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0.79972280399999995</v>
      </c>
      <c r="Q60" s="4">
        <f t="shared" si="21"/>
        <v>12.5</v>
      </c>
      <c r="R60">
        <f t="shared" si="0"/>
        <v>2000000</v>
      </c>
      <c r="S60">
        <f t="shared" si="1"/>
        <v>-2.3566871860037123E+17</v>
      </c>
      <c r="U60">
        <f t="shared" si="13"/>
        <v>0.79972280399999995</v>
      </c>
      <c r="V60">
        <f t="shared" si="14"/>
        <v>0.01</v>
      </c>
      <c r="W60">
        <f t="shared" si="15"/>
        <v>3.3024746955483921E-14</v>
      </c>
      <c r="X60">
        <f t="shared" si="16"/>
        <v>2.6410643236630064E-14</v>
      </c>
      <c r="Y60">
        <f t="shared" si="17"/>
        <v>3.3024746955483924E-16</v>
      </c>
      <c r="Z60">
        <f t="shared" si="18"/>
        <v>6.2838562492990176E-15</v>
      </c>
      <c r="AB60">
        <f t="shared" si="19"/>
        <v>-1658.6173521570015</v>
      </c>
      <c r="AC60">
        <f t="shared" si="2"/>
        <v>-1480.9083501412345</v>
      </c>
      <c r="AE60">
        <f t="shared" si="3"/>
        <v>0</v>
      </c>
      <c r="AF60">
        <f t="shared" si="24"/>
        <v>0</v>
      </c>
      <c r="AG60">
        <f t="shared" si="24"/>
        <v>-7.8548203116237726E-14</v>
      </c>
      <c r="AH60">
        <f t="shared" si="5"/>
        <v>-5.282128647326013E-8</v>
      </c>
      <c r="AI60">
        <f t="shared" si="25"/>
        <v>-5.2821365021463247E-8</v>
      </c>
      <c r="AJ60">
        <f t="shared" si="7"/>
        <v>-177.70900201576706</v>
      </c>
      <c r="AK60">
        <f t="shared" si="22"/>
        <v>-116.10321465099011</v>
      </c>
      <c r="AL60">
        <f t="shared" si="26"/>
        <v>-293.81221671957854</v>
      </c>
      <c r="AN60">
        <f t="shared" si="27"/>
        <v>0</v>
      </c>
      <c r="AO60">
        <f t="shared" si="27"/>
        <v>0</v>
      </c>
      <c r="AP60">
        <f t="shared" si="27"/>
        <v>-3.1448743915574309E-16</v>
      </c>
      <c r="AQ60">
        <f t="shared" si="27"/>
        <v>-2.1148327341498997E-10</v>
      </c>
      <c r="AR60">
        <f t="shared" si="27"/>
        <v>-2.1148358790242914E-10</v>
      </c>
      <c r="AS60">
        <f t="shared" si="27"/>
        <v>-0.71150257729203459</v>
      </c>
      <c r="AT60">
        <f t="shared" si="27"/>
        <v>-0.46484835050022105</v>
      </c>
      <c r="AU60">
        <f t="shared" si="23"/>
        <v>-1.1763509280037394</v>
      </c>
      <c r="AW60">
        <v>57</v>
      </c>
      <c r="AX60">
        <f>IF(Z60&gt;0, (R60*SUMPRODUCT(K60:$K$98, X60:$X$98)-K60*$AZ$3)/Z60, 0)</f>
        <v>-2.3566871860037123E+17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0.80383592599999998</v>
      </c>
      <c r="Q61" s="4">
        <f t="shared" si="21"/>
        <v>12.5</v>
      </c>
      <c r="R61">
        <f t="shared" si="0"/>
        <v>2000000</v>
      </c>
      <c r="S61">
        <f t="shared" si="1"/>
        <v>-1.130285206104593E+18</v>
      </c>
      <c r="U61">
        <f t="shared" si="13"/>
        <v>0.80383592599999998</v>
      </c>
      <c r="V61">
        <f t="shared" si="14"/>
        <v>0.01</v>
      </c>
      <c r="W61">
        <f t="shared" si="15"/>
        <v>6.2838562492990176E-15</v>
      </c>
      <c r="X61">
        <f t="shared" si="16"/>
        <v>5.0511894070061625E-15</v>
      </c>
      <c r="Y61">
        <f t="shared" si="17"/>
        <v>6.2838562492990183E-17</v>
      </c>
      <c r="Z61">
        <f t="shared" si="18"/>
        <v>1.169828279799865E-15</v>
      </c>
      <c r="AB61">
        <f t="shared" si="19"/>
        <v>-1480.9083501412345</v>
      </c>
      <c r="AC61">
        <f t="shared" si="2"/>
        <v>-1322.239598340572</v>
      </c>
      <c r="AE61">
        <f t="shared" si="3"/>
        <v>0</v>
      </c>
      <c r="AF61">
        <f t="shared" si="24"/>
        <v>0</v>
      </c>
      <c r="AG61">
        <f t="shared" si="24"/>
        <v>-1.4622853497498313E-14</v>
      </c>
      <c r="AH61">
        <f t="shared" si="5"/>
        <v>-1.0102378814012325E-8</v>
      </c>
      <c r="AI61">
        <f t="shared" si="25"/>
        <v>-1.0102393436865823E-8</v>
      </c>
      <c r="AJ61">
        <f t="shared" si="7"/>
        <v>-158.66875180066245</v>
      </c>
      <c r="AK61">
        <f t="shared" si="22"/>
        <v>-103.66358450988642</v>
      </c>
      <c r="AL61">
        <f t="shared" si="26"/>
        <v>-262.33233632065128</v>
      </c>
      <c r="AN61">
        <f t="shared" si="27"/>
        <v>0</v>
      </c>
      <c r="AO61">
        <f t="shared" si="27"/>
        <v>0</v>
      </c>
      <c r="AP61">
        <f t="shared" si="27"/>
        <v>-5.2273449013446661E-17</v>
      </c>
      <c r="AQ61">
        <f t="shared" si="27"/>
        <v>-3.6113757409875053E-11</v>
      </c>
      <c r="AR61">
        <f t="shared" si="27"/>
        <v>-3.6113809683324069E-11</v>
      </c>
      <c r="AS61">
        <f t="shared" si="27"/>
        <v>-0.56720549848209323</v>
      </c>
      <c r="AT61">
        <f t="shared" si="27"/>
        <v>-0.37057425900873092</v>
      </c>
      <c r="AU61">
        <f t="shared" si="23"/>
        <v>-0.9377797575269381</v>
      </c>
      <c r="AW61">
        <v>58</v>
      </c>
      <c r="AX61">
        <f>IF(Z61&gt;0, (R61*SUMPRODUCT(K61:$K$98, X61:$X$98)-K61*$AZ$3)/Z61, 0)</f>
        <v>-1.130285206104593E+18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0.80804740799999997</v>
      </c>
      <c r="Q62" s="4">
        <f t="shared" si="21"/>
        <v>12.5</v>
      </c>
      <c r="R62">
        <f t="shared" si="0"/>
        <v>2000000</v>
      </c>
      <c r="S62">
        <f t="shared" si="1"/>
        <v>-5.5464074935314463E+18</v>
      </c>
      <c r="U62">
        <f t="shared" si="13"/>
        <v>0.80804740799999997</v>
      </c>
      <c r="V62">
        <f t="shared" si="14"/>
        <v>0.01</v>
      </c>
      <c r="W62">
        <f t="shared" si="15"/>
        <v>1.169828279799865E-15</v>
      </c>
      <c r="X62">
        <f t="shared" si="16"/>
        <v>9.4527670929737959E-16</v>
      </c>
      <c r="Y62">
        <f t="shared" si="17"/>
        <v>1.1698282797998651E-17</v>
      </c>
      <c r="Z62">
        <f t="shared" si="18"/>
        <v>2.128532877044868E-16</v>
      </c>
      <c r="AB62">
        <f t="shared" si="19"/>
        <v>-1322.239598340572</v>
      </c>
      <c r="AC62">
        <f t="shared" si="2"/>
        <v>-1180.5710699469705</v>
      </c>
      <c r="AE62">
        <f t="shared" si="3"/>
        <v>0</v>
      </c>
      <c r="AF62">
        <f t="shared" si="24"/>
        <v>0</v>
      </c>
      <c r="AG62">
        <f t="shared" si="24"/>
        <v>-2.6606660963060849E-15</v>
      </c>
      <c r="AH62">
        <f t="shared" si="5"/>
        <v>-1.8905534185947593E-9</v>
      </c>
      <c r="AI62">
        <f t="shared" si="25"/>
        <v>-1.8905560792608554E-9</v>
      </c>
      <c r="AJ62">
        <f t="shared" si="7"/>
        <v>-141.66852839360149</v>
      </c>
      <c r="AK62">
        <f t="shared" si="22"/>
        <v>-92.556771883840042</v>
      </c>
      <c r="AL62">
        <f t="shared" si="26"/>
        <v>-234.22530027933209</v>
      </c>
      <c r="AN62">
        <f t="shared" si="27"/>
        <v>0</v>
      </c>
      <c r="AO62">
        <f t="shared" si="27"/>
        <v>0</v>
      </c>
      <c r="AP62">
        <f t="shared" si="27"/>
        <v>-8.4922228042647027E-18</v>
      </c>
      <c r="AQ62">
        <f t="shared" si="27"/>
        <v>-6.0342035689336746E-12</v>
      </c>
      <c r="AR62">
        <f t="shared" si="27"/>
        <v>-6.0342120611564789E-12</v>
      </c>
      <c r="AS62">
        <f t="shared" si="27"/>
        <v>-0.45217275070368723</v>
      </c>
      <c r="AT62">
        <f t="shared" si="27"/>
        <v>-0.29541953045980746</v>
      </c>
      <c r="AU62">
        <f t="shared" si="23"/>
        <v>-0.74759228116952892</v>
      </c>
      <c r="AW62">
        <v>59</v>
      </c>
      <c r="AX62">
        <f>IF(Z62&gt;0, (R62*SUMPRODUCT(K62:$K$98, X62:$X$98)-K62*$AZ$3)/Z62, 0)</f>
        <v>-5.5464074935314463E+18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0.81233261800000001</v>
      </c>
      <c r="Q63" s="4">
        <f t="shared" si="21"/>
        <v>12.5</v>
      </c>
      <c r="R63">
        <f t="shared" si="0"/>
        <v>2000000</v>
      </c>
      <c r="S63">
        <f t="shared" si="1"/>
        <v>-2.7873149770372366E+19</v>
      </c>
      <c r="U63">
        <f t="shared" si="13"/>
        <v>0.81233261800000001</v>
      </c>
      <c r="V63">
        <f t="shared" si="14"/>
        <v>0.01</v>
      </c>
      <c r="W63">
        <f t="shared" si="15"/>
        <v>2.128532877044868E-16</v>
      </c>
      <c r="X63">
        <f t="shared" si="16"/>
        <v>1.7290766845089297E-16</v>
      </c>
      <c r="Y63">
        <f t="shared" si="17"/>
        <v>2.1285328770448679E-18</v>
      </c>
      <c r="Z63">
        <f t="shared" si="18"/>
        <v>3.781708637654896E-17</v>
      </c>
      <c r="AB63">
        <f t="shared" si="19"/>
        <v>-1180.5710699469705</v>
      </c>
      <c r="AC63">
        <f t="shared" si="2"/>
        <v>-1054.0813124526576</v>
      </c>
      <c r="AE63">
        <f t="shared" si="3"/>
        <v>0</v>
      </c>
      <c r="AF63">
        <f t="shared" si="24"/>
        <v>0</v>
      </c>
      <c r="AG63">
        <f t="shared" si="24"/>
        <v>-4.7271357970686204E-16</v>
      </c>
      <c r="AH63">
        <f t="shared" si="5"/>
        <v>-3.4581533690178594E-10</v>
      </c>
      <c r="AI63">
        <f t="shared" si="25"/>
        <v>-3.4581580961536567E-10</v>
      </c>
      <c r="AJ63">
        <f t="shared" si="7"/>
        <v>-126.48975749431293</v>
      </c>
      <c r="AK63">
        <f t="shared" si="22"/>
        <v>-82.639974896287939</v>
      </c>
      <c r="AL63">
        <f t="shared" si="26"/>
        <v>-209.12973239094669</v>
      </c>
      <c r="AN63">
        <f t="shared" si="27"/>
        <v>0</v>
      </c>
      <c r="AO63">
        <f t="shared" si="27"/>
        <v>0</v>
      </c>
      <c r="AP63">
        <f t="shared" si="27"/>
        <v>-1.3471348151735788E-18</v>
      </c>
      <c r="AQ63">
        <f t="shared" si="27"/>
        <v>-9.8550136903252093E-13</v>
      </c>
      <c r="AR63">
        <f t="shared" si="27"/>
        <v>-9.8550271616733629E-13</v>
      </c>
      <c r="AS63">
        <f t="shared" si="27"/>
        <v>-0.36046934845645706</v>
      </c>
      <c r="AT63">
        <f t="shared" si="27"/>
        <v>-0.23550664099156191</v>
      </c>
      <c r="AU63">
        <f t="shared" si="23"/>
        <v>-0.59597598944900454</v>
      </c>
      <c r="AW63">
        <v>60</v>
      </c>
      <c r="AX63">
        <f>IF(Z63&gt;0, (R63*SUMPRODUCT(K63:$K$98, X63:$X$98)-K63*$AZ$3)/Z63, 0)</f>
        <v>-2.7873149770372366E+19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0.81666386499999999</v>
      </c>
      <c r="Q64" s="4">
        <f t="shared" si="21"/>
        <v>12.5</v>
      </c>
      <c r="R64">
        <f t="shared" si="0"/>
        <v>2000000</v>
      </c>
      <c r="S64">
        <f t="shared" si="1"/>
        <v>-1.4357503048284714E+20</v>
      </c>
      <c r="U64">
        <f t="shared" si="13"/>
        <v>0.81666386499999999</v>
      </c>
      <c r="V64">
        <f t="shared" si="14"/>
        <v>0.01</v>
      </c>
      <c r="W64">
        <f t="shared" si="15"/>
        <v>3.781708637654896E-17</v>
      </c>
      <c r="X64">
        <f t="shared" si="16"/>
        <v>3.0883847923311316E-17</v>
      </c>
      <c r="Y64">
        <f t="shared" si="17"/>
        <v>3.7817086376548961E-19</v>
      </c>
      <c r="Z64">
        <f t="shared" si="18"/>
        <v>6.5550675894721551E-18</v>
      </c>
      <c r="AB64">
        <f t="shared" si="19"/>
        <v>-1054.0813124526576</v>
      </c>
      <c r="AC64">
        <f t="shared" si="2"/>
        <v>-941.14402897558796</v>
      </c>
      <c r="AE64">
        <f t="shared" si="3"/>
        <v>0</v>
      </c>
      <c r="AF64">
        <f t="shared" si="24"/>
        <v>0</v>
      </c>
      <c r="AG64">
        <f t="shared" si="24"/>
        <v>-8.1938344868401936E-17</v>
      </c>
      <c r="AH64">
        <f t="shared" si="5"/>
        <v>-6.1767695846622631E-11</v>
      </c>
      <c r="AI64">
        <f t="shared" si="25"/>
        <v>-6.1767777784967505E-11</v>
      </c>
      <c r="AJ64">
        <f t="shared" si="7"/>
        <v>-112.93728347706963</v>
      </c>
      <c r="AK64">
        <f t="shared" si="22"/>
        <v>-73.785691871686041</v>
      </c>
      <c r="AL64">
        <f t="shared" si="26"/>
        <v>-186.72297534881744</v>
      </c>
      <c r="AN64">
        <f t="shared" si="27"/>
        <v>0</v>
      </c>
      <c r="AO64">
        <f t="shared" si="27"/>
        <v>0</v>
      </c>
      <c r="AP64">
        <f t="shared" si="27"/>
        <v>-2.0848851980904251E-19</v>
      </c>
      <c r="AQ64">
        <f t="shared" si="27"/>
        <v>-1.5716518926224503E-13</v>
      </c>
      <c r="AR64">
        <f t="shared" si="27"/>
        <v>-1.5716539775076487E-13</v>
      </c>
      <c r="AS64">
        <f t="shared" si="27"/>
        <v>-0.28736395763430445</v>
      </c>
      <c r="AT64">
        <f t="shared" si="27"/>
        <v>-0.18774445232108031</v>
      </c>
      <c r="AU64">
        <f t="shared" si="23"/>
        <v>-0.47510840995554193</v>
      </c>
      <c r="AW64">
        <v>61</v>
      </c>
      <c r="AX64">
        <f>IF(Z64&gt;0, (R64*SUMPRODUCT(K64:$K$98, X64:$X$98)-K64*$AZ$3)/Z64, 0)</f>
        <v>-1.4357503048284714E+20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0.82101379900000004</v>
      </c>
      <c r="Q65" s="4">
        <f t="shared" si="21"/>
        <v>12.5</v>
      </c>
      <c r="R65">
        <f t="shared" si="0"/>
        <v>2000000</v>
      </c>
      <c r="S65">
        <f t="shared" si="1"/>
        <v>-7.5859443400672752E+20</v>
      </c>
      <c r="U65">
        <f t="shared" si="13"/>
        <v>0.82101379900000004</v>
      </c>
      <c r="V65">
        <f t="shared" si="14"/>
        <v>0.01</v>
      </c>
      <c r="W65">
        <f t="shared" si="15"/>
        <v>6.5550675894721551E-18</v>
      </c>
      <c r="X65">
        <f t="shared" si="16"/>
        <v>5.3818009443343064E-18</v>
      </c>
      <c r="Y65">
        <f t="shared" si="17"/>
        <v>6.5550675894721554E-20</v>
      </c>
      <c r="Z65">
        <f t="shared" si="18"/>
        <v>1.1077159692431272E-18</v>
      </c>
      <c r="AB65">
        <f t="shared" si="19"/>
        <v>-941.14402897558796</v>
      </c>
      <c r="AC65">
        <f t="shared" si="2"/>
        <v>-840.30716872820369</v>
      </c>
      <c r="AE65">
        <f t="shared" si="3"/>
        <v>0</v>
      </c>
      <c r="AF65">
        <f t="shared" si="24"/>
        <v>0</v>
      </c>
      <c r="AG65">
        <f t="shared" si="24"/>
        <v>-1.3846449615539089E-17</v>
      </c>
      <c r="AH65">
        <f t="shared" si="5"/>
        <v>-1.0763601888668613E-11</v>
      </c>
      <c r="AI65">
        <f t="shared" si="25"/>
        <v>-1.0763615735118229E-11</v>
      </c>
      <c r="AJ65">
        <f t="shared" si="7"/>
        <v>-100.83686024738427</v>
      </c>
      <c r="AK65">
        <f t="shared" si="22"/>
        <v>-65.88008202829117</v>
      </c>
      <c r="AL65">
        <f t="shared" si="26"/>
        <v>-166.71694227568619</v>
      </c>
      <c r="AN65">
        <f t="shared" si="27"/>
        <v>0</v>
      </c>
      <c r="AO65">
        <f t="shared" si="27"/>
        <v>0</v>
      </c>
      <c r="AP65">
        <f t="shared" si="27"/>
        <v>-3.1456859745217271E-20</v>
      </c>
      <c r="AQ65">
        <f t="shared" si="27"/>
        <v>-2.4453135956615537E-14</v>
      </c>
      <c r="AR65">
        <f t="shared" si="27"/>
        <v>-2.4453167413475281E-14</v>
      </c>
      <c r="AS65">
        <f t="shared" si="27"/>
        <v>-0.22908478765489981</v>
      </c>
      <c r="AT65">
        <f t="shared" si="27"/>
        <v>-0.14966872793453481</v>
      </c>
      <c r="AU65">
        <f t="shared" si="23"/>
        <v>-0.37875351558945908</v>
      </c>
      <c r="AW65">
        <v>62</v>
      </c>
      <c r="AX65">
        <f>IF(Z65&gt;0, (R65*SUMPRODUCT(K65:$K$98, X65:$X$98)-K65*$AZ$3)/Z65, 0)</f>
        <v>-7.5859443400672752E+20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0.82538683700000004</v>
      </c>
      <c r="Q66" s="4">
        <f t="shared" si="21"/>
        <v>12.5</v>
      </c>
      <c r="R66">
        <f t="shared" si="0"/>
        <v>2000000</v>
      </c>
      <c r="S66">
        <f t="shared" si="1"/>
        <v>-4.1145947662434419E+21</v>
      </c>
      <c r="U66">
        <f t="shared" si="13"/>
        <v>0.82538683700000004</v>
      </c>
      <c r="V66">
        <f t="shared" si="14"/>
        <v>0.01</v>
      </c>
      <c r="W66">
        <f t="shared" si="15"/>
        <v>1.1077159692431272E-18</v>
      </c>
      <c r="X66">
        <f t="shared" si="16"/>
        <v>9.1429418014797416E-19</v>
      </c>
      <c r="Y66">
        <f t="shared" si="17"/>
        <v>1.1077159692431271E-20</v>
      </c>
      <c r="Z66">
        <f t="shared" si="18"/>
        <v>1.8234462940272175E-19</v>
      </c>
      <c r="AB66">
        <f t="shared" si="19"/>
        <v>-840.30716872820369</v>
      </c>
      <c r="AC66">
        <f t="shared" si="2"/>
        <v>-750.27425779303894</v>
      </c>
      <c r="AE66">
        <f t="shared" si="3"/>
        <v>0</v>
      </c>
      <c r="AF66">
        <f t="shared" si="24"/>
        <v>0</v>
      </c>
      <c r="AG66">
        <f t="shared" si="24"/>
        <v>-2.2793078675340217E-18</v>
      </c>
      <c r="AH66">
        <f t="shared" si="5"/>
        <v>-1.8285883602959484E-12</v>
      </c>
      <c r="AI66">
        <f t="shared" si="25"/>
        <v>-1.8285906396038159E-12</v>
      </c>
      <c r="AJ66">
        <f t="shared" si="7"/>
        <v>-90.03291093516475</v>
      </c>
      <c r="AK66">
        <f t="shared" si="22"/>
        <v>-58.821501810974262</v>
      </c>
      <c r="AL66">
        <f t="shared" si="26"/>
        <v>-148.85441274614084</v>
      </c>
      <c r="AN66">
        <f t="shared" si="27"/>
        <v>0</v>
      </c>
      <c r="AO66">
        <f t="shared" si="27"/>
        <v>0</v>
      </c>
      <c r="AP66">
        <f t="shared" si="27"/>
        <v>-4.6234046256317716E-21</v>
      </c>
      <c r="AQ66">
        <f t="shared" si="27"/>
        <v>-3.7091539952939296E-15</v>
      </c>
      <c r="AR66">
        <f t="shared" si="27"/>
        <v>-3.7091586186985554E-15</v>
      </c>
      <c r="AS66">
        <f t="shared" si="27"/>
        <v>-0.18262499015856215</v>
      </c>
      <c r="AT66">
        <f t="shared" si="27"/>
        <v>-0.11931499357026053</v>
      </c>
      <c r="AU66">
        <f t="shared" si="23"/>
        <v>-0.30193998372882636</v>
      </c>
      <c r="AW66">
        <v>63</v>
      </c>
      <c r="AX66">
        <f>IF(Z66&gt;0, (R66*SUMPRODUCT(K66:$K$98, X66:$X$98)-K66*$AZ$3)/Z66, 0)</f>
        <v>-4.1145947662434419E+21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0.82979096200000002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-2.293094929515195E+22</v>
      </c>
      <c r="U67">
        <f t="shared" si="13"/>
        <v>0.82979096200000002</v>
      </c>
      <c r="V67">
        <f t="shared" si="14"/>
        <v>0.01</v>
      </c>
      <c r="W67">
        <f t="shared" si="15"/>
        <v>1.8234462940272175E-19</v>
      </c>
      <c r="X67">
        <f t="shared" si="16"/>
        <v>1.5130792544761796E-19</v>
      </c>
      <c r="Y67">
        <f t="shared" si="17"/>
        <v>1.8234462940272177E-21</v>
      </c>
      <c r="Z67">
        <f t="shared" si="18"/>
        <v>2.9213257661076573E-20</v>
      </c>
      <c r="AB67">
        <f t="shared" si="19"/>
        <v>-750.27425779303894</v>
      </c>
      <c r="AC67">
        <f t="shared" ref="AC67:AC79" si="30">S67*Z67</f>
        <v>-669.8877301723561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-3.6516572076345717E-19</v>
      </c>
      <c r="AH67">
        <f t="shared" ref="AH67:AH79" si="33">-X67*R67</f>
        <v>-3.0261585089523591E-13</v>
      </c>
      <c r="AI67">
        <f t="shared" ref="AI67:AI79" si="34">SUM(AE67:AH67)</f>
        <v>-3.0261621606095666E-13</v>
      </c>
      <c r="AJ67">
        <f t="shared" ref="AJ67:AJ79" si="35">AB67-AC67</f>
        <v>-80.386527620682841</v>
      </c>
      <c r="AK67">
        <f t="shared" si="22"/>
        <v>-52.519198045512731</v>
      </c>
      <c r="AL67">
        <f t="shared" si="26"/>
        <v>-132.90572566619588</v>
      </c>
      <c r="AN67">
        <f t="shared" ref="AN67:AT79" si="36">AE67*$K67</f>
        <v>0</v>
      </c>
      <c r="AO67">
        <f t="shared" si="36"/>
        <v>0</v>
      </c>
      <c r="AP67">
        <f t="shared" si="36"/>
        <v>-6.613492922832289E-22</v>
      </c>
      <c r="AQ67">
        <f t="shared" si="36"/>
        <v>-5.4806562457403389E-16</v>
      </c>
      <c r="AR67">
        <f t="shared" si="36"/>
        <v>-5.4806628592332612E-16</v>
      </c>
      <c r="AS67">
        <f t="shared" si="36"/>
        <v>-0.14558752404222114</v>
      </c>
      <c r="AT67">
        <f t="shared" si="36"/>
        <v>-9.5117182374251041E-2</v>
      </c>
      <c r="AU67">
        <f t="shared" si="23"/>
        <v>-0.24070470641647274</v>
      </c>
      <c r="AW67">
        <v>64</v>
      </c>
      <c r="AX67">
        <f>IF(Z67&gt;0, (R67*SUMPRODUCT(K67:$K$98, X67:$X$98)-K67*$AZ$3)/Z67, 0)</f>
        <v>-2.293094929515195E+22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0.834201203</v>
      </c>
      <c r="Q68" s="4">
        <f t="shared" si="21"/>
        <v>12.5</v>
      </c>
      <c r="R68">
        <f t="shared" si="28"/>
        <v>2000000</v>
      </c>
      <c r="S68">
        <f t="shared" si="29"/>
        <v>-1.3141347856923047E+23</v>
      </c>
      <c r="U68">
        <f t="shared" ref="U68:U79" si="40">M68</f>
        <v>0.834201203</v>
      </c>
      <c r="V68">
        <f t="shared" ref="V68:V79" si="41">$C$10</f>
        <v>0.01</v>
      </c>
      <c r="W68">
        <f t="shared" ref="W68:W79" si="42">Z67</f>
        <v>2.9213257661076573E-20</v>
      </c>
      <c r="X68">
        <f t="shared" ref="X68:X79" si="43">U68*W68</f>
        <v>2.4369734684419045E-20</v>
      </c>
      <c r="Y68">
        <f t="shared" ref="Y68:Y79" si="44">V68*W68</f>
        <v>2.9213257661076571E-22</v>
      </c>
      <c r="Z68">
        <f t="shared" ref="Z68:Z79" si="45">MAX(0, W68-X68-Y68)</f>
        <v>4.5513904000467621E-21</v>
      </c>
      <c r="AB68">
        <f t="shared" ref="AB68:AB79" si="46">AC67</f>
        <v>-669.8877301723561</v>
      </c>
      <c r="AC68">
        <f t="shared" si="30"/>
        <v>-598.1140447967465</v>
      </c>
      <c r="AE68">
        <f t="shared" si="31"/>
        <v>0</v>
      </c>
      <c r="AF68">
        <f t="shared" si="32"/>
        <v>0</v>
      </c>
      <c r="AG68">
        <f t="shared" si="32"/>
        <v>-5.6892380000584526E-20</v>
      </c>
      <c r="AH68">
        <f t="shared" si="33"/>
        <v>-4.8739469368838092E-14</v>
      </c>
      <c r="AI68">
        <f t="shared" si="34"/>
        <v>-4.8739526261218092E-14</v>
      </c>
      <c r="AJ68">
        <f t="shared" si="35"/>
        <v>-71.773685375609602</v>
      </c>
      <c r="AK68">
        <f t="shared" si="22"/>
        <v>-46.892141112064934</v>
      </c>
      <c r="AL68">
        <f t="shared" si="26"/>
        <v>-118.66582648767458</v>
      </c>
      <c r="AN68">
        <f t="shared" si="36"/>
        <v>0</v>
      </c>
      <c r="AO68">
        <f t="shared" si="36"/>
        <v>0</v>
      </c>
      <c r="AP68">
        <f t="shared" si="36"/>
        <v>-9.1997700120114644E-23</v>
      </c>
      <c r="AQ68">
        <f t="shared" si="36"/>
        <v>-7.8814053603695455E-17</v>
      </c>
      <c r="AR68">
        <f t="shared" si="36"/>
        <v>-7.8814145601395579E-17</v>
      </c>
      <c r="AS68">
        <f t="shared" si="36"/>
        <v>-0.11606148281427055</v>
      </c>
      <c r="AT68">
        <f t="shared" si="36"/>
        <v>-7.5826835438656745E-2</v>
      </c>
      <c r="AU68">
        <f t="shared" si="23"/>
        <v>-0.19188831825292738</v>
      </c>
      <c r="AW68">
        <v>65</v>
      </c>
      <c r="AX68">
        <f>IF(Z68&gt;0, (R68*SUMPRODUCT(K68:$K$98, X68:$X$98)-K68*$AZ$3)/Z68, 0)</f>
        <v>-1.3141347856923047E+23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0.83859190800000005</v>
      </c>
      <c r="Q69" s="4">
        <f t="shared" ref="Q69:Q79" si="48">$C$8</f>
        <v>12.5</v>
      </c>
      <c r="R69">
        <f t="shared" si="28"/>
        <v>2000000</v>
      </c>
      <c r="S69">
        <f t="shared" si="29"/>
        <v>-7.7494842883457989E+23</v>
      </c>
      <c r="U69">
        <f t="shared" si="40"/>
        <v>0.83859190800000005</v>
      </c>
      <c r="V69">
        <f t="shared" si="41"/>
        <v>0.01</v>
      </c>
      <c r="W69">
        <f t="shared" si="42"/>
        <v>4.5513904000467621E-21</v>
      </c>
      <c r="X69">
        <f t="shared" si="43"/>
        <v>3.8167591596280976E-21</v>
      </c>
      <c r="Y69">
        <f t="shared" si="44"/>
        <v>4.5513904000467621E-23</v>
      </c>
      <c r="Z69">
        <f t="shared" si="45"/>
        <v>6.8911733641819682E-22</v>
      </c>
      <c r="AB69">
        <f t="shared" si="46"/>
        <v>-598.1140447967465</v>
      </c>
      <c r="AC69">
        <f t="shared" si="30"/>
        <v>-534.03039713995224</v>
      </c>
      <c r="AE69">
        <f t="shared" si="31"/>
        <v>0</v>
      </c>
      <c r="AF69">
        <f t="shared" si="32"/>
        <v>0</v>
      </c>
      <c r="AG69">
        <f t="shared" si="32"/>
        <v>-8.6139667052274601E-21</v>
      </c>
      <c r="AH69">
        <f t="shared" si="33"/>
        <v>-7.6335183192561946E-15</v>
      </c>
      <c r="AI69">
        <f t="shared" si="34"/>
        <v>-7.6335269332228997E-15</v>
      </c>
      <c r="AJ69">
        <f t="shared" si="35"/>
        <v>-64.083647656794255</v>
      </c>
      <c r="AK69">
        <f t="shared" si="22"/>
        <v>-41.867983135772256</v>
      </c>
      <c r="AL69">
        <f t="shared" si="26"/>
        <v>-105.95163079256653</v>
      </c>
      <c r="AN69">
        <f t="shared" si="36"/>
        <v>0</v>
      </c>
      <c r="AO69">
        <f t="shared" si="36"/>
        <v>0</v>
      </c>
      <c r="AP69">
        <f t="shared" si="36"/>
        <v>-1.2436782360334577E-23</v>
      </c>
      <c r="AQ69">
        <f t="shared" si="36"/>
        <v>-1.1021218125048394E-17</v>
      </c>
      <c r="AR69">
        <f t="shared" si="36"/>
        <v>-1.1021230561830755E-17</v>
      </c>
      <c r="AS69">
        <f t="shared" si="36"/>
        <v>-9.252350351902941E-2</v>
      </c>
      <c r="AT69">
        <f t="shared" si="36"/>
        <v>-6.0448688965765891E-2</v>
      </c>
      <c r="AU69">
        <f t="shared" si="23"/>
        <v>-0.15297219248479532</v>
      </c>
      <c r="AW69">
        <v>66</v>
      </c>
      <c r="AX69">
        <f>IF(Z69&gt;0, (R69*SUMPRODUCT(K69:$K$98, X69:$X$98)-K69*$AZ$3)/Z69, 0)</f>
        <v>-7.7494842883457989E+23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0.84368948200000005</v>
      </c>
      <c r="Q70" s="4">
        <f t="shared" si="48"/>
        <v>12.5</v>
      </c>
      <c r="R70">
        <f t="shared" si="28"/>
        <v>2000000</v>
      </c>
      <c r="S70">
        <f t="shared" si="29"/>
        <v>-4.729107992296732E+24</v>
      </c>
      <c r="U70">
        <f t="shared" si="40"/>
        <v>0.84368948200000005</v>
      </c>
      <c r="V70">
        <f t="shared" si="41"/>
        <v>0.01</v>
      </c>
      <c r="W70">
        <f t="shared" si="42"/>
        <v>6.8911733641819682E-22</v>
      </c>
      <c r="X70">
        <f t="shared" si="43"/>
        <v>5.8140104859988821E-22</v>
      </c>
      <c r="Y70">
        <f t="shared" si="44"/>
        <v>6.8911733641819685E-24</v>
      </c>
      <c r="Z70">
        <f t="shared" si="45"/>
        <v>1.0082511445412664E-22</v>
      </c>
      <c r="AB70">
        <f t="shared" si="46"/>
        <v>-534.03039713995224</v>
      </c>
      <c r="AC70">
        <f t="shared" si="30"/>
        <v>-476.81285458924305</v>
      </c>
      <c r="AE70">
        <f t="shared" si="31"/>
        <v>0</v>
      </c>
      <c r="AF70">
        <f t="shared" si="32"/>
        <v>0</v>
      </c>
      <c r="AG70">
        <f t="shared" si="32"/>
        <v>-1.2603139306765829E-21</v>
      </c>
      <c r="AH70">
        <f t="shared" si="33"/>
        <v>-1.1628020971997764E-15</v>
      </c>
      <c r="AI70">
        <f t="shared" si="34"/>
        <v>-1.1628033575137071E-15</v>
      </c>
      <c r="AJ70">
        <f t="shared" si="35"/>
        <v>-57.217542550709197</v>
      </c>
      <c r="AK70">
        <f t="shared" si="22"/>
        <v>-37.382127799796663</v>
      </c>
      <c r="AL70">
        <f t="shared" si="26"/>
        <v>-94.59967035050586</v>
      </c>
      <c r="AN70">
        <f t="shared" si="36"/>
        <v>0</v>
      </c>
      <c r="AO70">
        <f t="shared" si="36"/>
        <v>0</v>
      </c>
      <c r="AP70">
        <f t="shared" si="36"/>
        <v>-1.6246714905301915E-24</v>
      </c>
      <c r="AQ70">
        <f t="shared" si="36"/>
        <v>-1.4989689239053452E-18</v>
      </c>
      <c r="AR70">
        <f t="shared" si="36"/>
        <v>-1.4989705485768357E-18</v>
      </c>
      <c r="AS70">
        <f t="shared" si="36"/>
        <v>-7.3759170534940577E-2</v>
      </c>
      <c r="AT70">
        <f t="shared" si="36"/>
        <v>-4.81893247494945E-2</v>
      </c>
      <c r="AU70">
        <f t="shared" si="23"/>
        <v>-0.12194849528443508</v>
      </c>
      <c r="AW70">
        <v>67</v>
      </c>
      <c r="AX70">
        <f>IF(Z70&gt;0, (R70*SUMPRODUCT(K70:$K$98, X70:$X$98)-K70*$AZ$3)/Z70, 0)</f>
        <v>-4.729107992296732E+24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0.84875936500000004</v>
      </c>
      <c r="Q71" s="4">
        <f t="shared" si="48"/>
        <v>12.5</v>
      </c>
      <c r="R71">
        <f t="shared" si="28"/>
        <v>2000000</v>
      </c>
      <c r="S71">
        <f t="shared" si="29"/>
        <v>-2.9895205797290135E+25</v>
      </c>
      <c r="U71">
        <f t="shared" si="40"/>
        <v>0.84875936500000004</v>
      </c>
      <c r="V71">
        <f t="shared" si="41"/>
        <v>0.01</v>
      </c>
      <c r="W71">
        <f t="shared" si="42"/>
        <v>1.0082511445412664E-22</v>
      </c>
      <c r="X71">
        <f t="shared" si="43"/>
        <v>8.5576260120136847E-23</v>
      </c>
      <c r="Y71">
        <f t="shared" si="44"/>
        <v>1.0082511445412664E-24</v>
      </c>
      <c r="Z71">
        <f t="shared" si="45"/>
        <v>1.4240603189448523E-23</v>
      </c>
      <c r="AB71">
        <f t="shared" si="46"/>
        <v>-476.81285458924305</v>
      </c>
      <c r="AC71">
        <f t="shared" si="30"/>
        <v>-425.72576302610992</v>
      </c>
      <c r="AE71">
        <f t="shared" si="31"/>
        <v>0</v>
      </c>
      <c r="AF71">
        <f t="shared" si="32"/>
        <v>0</v>
      </c>
      <c r="AG71">
        <f t="shared" si="32"/>
        <v>-1.7800753986810655E-22</v>
      </c>
      <c r="AH71">
        <f t="shared" si="33"/>
        <v>-1.7115252024027369E-16</v>
      </c>
      <c r="AI71">
        <f t="shared" si="34"/>
        <v>-1.7115269824781355E-16</v>
      </c>
      <c r="AJ71">
        <f t="shared" si="35"/>
        <v>-51.087091563133129</v>
      </c>
      <c r="AK71">
        <f t="shared" si="22"/>
        <v>-33.376899821247015</v>
      </c>
      <c r="AL71">
        <f t="shared" si="26"/>
        <v>-84.463991384380137</v>
      </c>
      <c r="AN71">
        <f t="shared" si="36"/>
        <v>0</v>
      </c>
      <c r="AO71">
        <f t="shared" si="36"/>
        <v>0</v>
      </c>
      <c r="AP71">
        <f t="shared" si="36"/>
        <v>-2.0488360088292922E-25</v>
      </c>
      <c r="AQ71">
        <f t="shared" si="36"/>
        <v>-1.969935918051441E-19</v>
      </c>
      <c r="AR71">
        <f t="shared" si="36"/>
        <v>-1.9699379668874499E-19</v>
      </c>
      <c r="AS71">
        <f t="shared" si="36"/>
        <v>-5.8800359163696157E-2</v>
      </c>
      <c r="AT71">
        <f t="shared" si="36"/>
        <v>-3.8416234653614864E-2</v>
      </c>
      <c r="AU71">
        <f t="shared" si="23"/>
        <v>-9.7216593817311014E-2</v>
      </c>
      <c r="AW71">
        <v>68</v>
      </c>
      <c r="AX71">
        <f>IF(Z71&gt;0, (R71*SUMPRODUCT(K71:$K$98, X71:$X$98)-K71*$AZ$3)/Z71, 0)</f>
        <v>-2.9895205797290135E+25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0.85379527200000005</v>
      </c>
      <c r="Q72" s="4">
        <f t="shared" si="48"/>
        <v>12.5</v>
      </c>
      <c r="R72">
        <f t="shared" si="28"/>
        <v>2000000</v>
      </c>
      <c r="S72">
        <f t="shared" si="29"/>
        <v>-1.9597078915861691E+26</v>
      </c>
      <c r="U72">
        <f t="shared" si="40"/>
        <v>0.85379527200000005</v>
      </c>
      <c r="V72">
        <f t="shared" si="41"/>
        <v>0.01</v>
      </c>
      <c r="W72">
        <f t="shared" si="42"/>
        <v>1.4240603189448523E-23</v>
      </c>
      <c r="X72">
        <f t="shared" si="43"/>
        <v>1.215855967357927E-23</v>
      </c>
      <c r="Y72">
        <f t="shared" si="44"/>
        <v>1.4240603189448525E-25</v>
      </c>
      <c r="Z72">
        <f t="shared" si="45"/>
        <v>1.9396374839747679E-24</v>
      </c>
      <c r="AB72">
        <f t="shared" si="46"/>
        <v>-425.72576302610992</v>
      </c>
      <c r="AC72">
        <f t="shared" si="30"/>
        <v>-380.11228841616946</v>
      </c>
      <c r="AE72">
        <f t="shared" si="31"/>
        <v>0</v>
      </c>
      <c r="AF72">
        <f t="shared" si="32"/>
        <v>0</v>
      </c>
      <c r="AG72">
        <f t="shared" si="32"/>
        <v>-2.4245468549684598E-23</v>
      </c>
      <c r="AH72">
        <f t="shared" si="33"/>
        <v>-2.4317119347158539E-17</v>
      </c>
      <c r="AI72">
        <f t="shared" si="34"/>
        <v>-2.431714359262709E-17</v>
      </c>
      <c r="AJ72">
        <f t="shared" si="35"/>
        <v>-45.613474609940454</v>
      </c>
      <c r="AK72">
        <f t="shared" ref="AK72:AK79" si="49">G72*SUM(AB72:AB72, AE72:AF72)</f>
        <v>-29.800803411827697</v>
      </c>
      <c r="AL72">
        <f t="shared" si="26"/>
        <v>-75.414278021768155</v>
      </c>
      <c r="AN72">
        <f t="shared" si="36"/>
        <v>0</v>
      </c>
      <c r="AO72">
        <f t="shared" si="36"/>
        <v>0</v>
      </c>
      <c r="AP72">
        <f t="shared" si="36"/>
        <v>-2.4916174223142785E-26</v>
      </c>
      <c r="AQ72">
        <f t="shared" si="36"/>
        <v>-2.4989807106311425E-20</v>
      </c>
      <c r="AR72">
        <f t="shared" si="36"/>
        <v>-2.4989832022485648E-20</v>
      </c>
      <c r="AS72">
        <f t="shared" si="36"/>
        <v>-4.6875286323099778E-2</v>
      </c>
      <c r="AT72">
        <f t="shared" si="36"/>
        <v>-3.062518706442512E-2</v>
      </c>
      <c r="AU72">
        <f t="shared" si="23"/>
        <v>-7.7500473387524901E-2</v>
      </c>
      <c r="AW72">
        <v>69</v>
      </c>
      <c r="AX72">
        <f>IF(Z72&gt;0, (R72*SUMPRODUCT(K72:$K$98, X72:$X$98)-K72*$AZ$3)/Z72, 0)</f>
        <v>-1.9597078915861691E+26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0.85879091799999996</v>
      </c>
      <c r="Q73" s="4">
        <f t="shared" si="48"/>
        <v>12.5</v>
      </c>
      <c r="R73">
        <f t="shared" si="28"/>
        <v>2000000</v>
      </c>
      <c r="S73">
        <f t="shared" si="29"/>
        <v>-1.3335503627075308E+27</v>
      </c>
      <c r="U73">
        <f t="shared" si="40"/>
        <v>0.85879091799999996</v>
      </c>
      <c r="V73">
        <f t="shared" si="41"/>
        <v>0.01</v>
      </c>
      <c r="W73">
        <f t="shared" si="42"/>
        <v>1.9396374839747679E-24</v>
      </c>
      <c r="X73">
        <f t="shared" si="43"/>
        <v>1.6657430554499011E-24</v>
      </c>
      <c r="Y73">
        <f t="shared" si="44"/>
        <v>1.939637483974768E-26</v>
      </c>
      <c r="Z73">
        <f t="shared" si="45"/>
        <v>2.5449805368511919E-25</v>
      </c>
      <c r="AB73">
        <f t="shared" si="46"/>
        <v>-380.11228841616946</v>
      </c>
      <c r="AC73">
        <f t="shared" si="30"/>
        <v>-339.38597180015131</v>
      </c>
      <c r="AE73">
        <f t="shared" si="31"/>
        <v>0</v>
      </c>
      <c r="AF73">
        <f t="shared" si="32"/>
        <v>0</v>
      </c>
      <c r="AG73">
        <f t="shared" si="32"/>
        <v>-3.1812256710639897E-24</v>
      </c>
      <c r="AH73">
        <f t="shared" si="33"/>
        <v>-3.3314861108998019E-18</v>
      </c>
      <c r="AI73">
        <f t="shared" si="34"/>
        <v>-3.331489292125473E-18</v>
      </c>
      <c r="AJ73">
        <f t="shared" si="35"/>
        <v>-40.726316616018153</v>
      </c>
      <c r="AK73">
        <f t="shared" si="49"/>
        <v>-26.607860189131866</v>
      </c>
      <c r="AL73">
        <f t="shared" si="26"/>
        <v>-67.334176805150022</v>
      </c>
      <c r="AN73">
        <f t="shared" si="36"/>
        <v>0</v>
      </c>
      <c r="AO73">
        <f t="shared" si="36"/>
        <v>0</v>
      </c>
      <c r="AP73">
        <f t="shared" si="36"/>
        <v>-2.9189538810452058E-27</v>
      </c>
      <c r="AQ73">
        <f t="shared" si="36"/>
        <v>-3.0568263048772468E-21</v>
      </c>
      <c r="AR73">
        <f t="shared" si="36"/>
        <v>-3.0568292238311278E-21</v>
      </c>
      <c r="AS73">
        <f t="shared" si="36"/>
        <v>-3.7368691265226121E-2</v>
      </c>
      <c r="AT73">
        <f t="shared" si="36"/>
        <v>-2.4414211626614408E-2</v>
      </c>
      <c r="AU73">
        <f t="shared" si="23"/>
        <v>-6.1782902891840533E-2</v>
      </c>
      <c r="AW73">
        <v>70</v>
      </c>
      <c r="AX73">
        <f>IF(Z73&gt;0, (R73*SUMPRODUCT(K73:$K$98, X73:$X$98)-K73*$AZ$3)/Z73, 0)</f>
        <v>-1.3335503627075308E+27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0.86374018699999999</v>
      </c>
      <c r="Q74" s="4">
        <f t="shared" si="48"/>
        <v>12.5</v>
      </c>
      <c r="R74">
        <f t="shared" si="28"/>
        <v>2000000</v>
      </c>
      <c r="S74">
        <f t="shared" si="29"/>
        <v>-9.4303162535426243E+27</v>
      </c>
      <c r="U74">
        <f t="shared" si="40"/>
        <v>0.86374018699999999</v>
      </c>
      <c r="V74">
        <f t="shared" si="41"/>
        <v>0.01</v>
      </c>
      <c r="W74">
        <f t="shared" si="42"/>
        <v>2.5449805368511919E-25</v>
      </c>
      <c r="X74">
        <f t="shared" si="43"/>
        <v>2.1982019648112088E-25</v>
      </c>
      <c r="Y74">
        <f t="shared" si="44"/>
        <v>2.5449805368511918E-27</v>
      </c>
      <c r="Z74">
        <f t="shared" si="45"/>
        <v>3.2132876667147113E-26</v>
      </c>
      <c r="AB74">
        <f t="shared" si="46"/>
        <v>-339.38597180015131</v>
      </c>
      <c r="AC74">
        <f t="shared" si="30"/>
        <v>-303.02318910727797</v>
      </c>
      <c r="AE74">
        <f t="shared" si="31"/>
        <v>0</v>
      </c>
      <c r="AF74">
        <f t="shared" si="32"/>
        <v>0</v>
      </c>
      <c r="AG74">
        <f t="shared" si="32"/>
        <v>-4.0166095833933892E-25</v>
      </c>
      <c r="AH74">
        <f t="shared" si="33"/>
        <v>-4.3964039296224175E-19</v>
      </c>
      <c r="AI74">
        <f t="shared" si="34"/>
        <v>-4.3964079462320006E-19</v>
      </c>
      <c r="AJ74">
        <f t="shared" si="35"/>
        <v>-36.362782692873338</v>
      </c>
      <c r="AK74">
        <f t="shared" si="49"/>
        <v>-23.757018026010595</v>
      </c>
      <c r="AL74">
        <f t="shared" si="26"/>
        <v>-60.119800718883937</v>
      </c>
      <c r="AN74">
        <f t="shared" si="36"/>
        <v>0</v>
      </c>
      <c r="AO74">
        <f t="shared" si="36"/>
        <v>0</v>
      </c>
      <c r="AP74">
        <f t="shared" si="36"/>
        <v>-3.2905943855034994E-28</v>
      </c>
      <c r="AQ74">
        <f t="shared" si="36"/>
        <v>-3.6017396729405166E-22</v>
      </c>
      <c r="AR74">
        <f t="shared" si="36"/>
        <v>-3.6017429635349016E-22</v>
      </c>
      <c r="AS74">
        <f t="shared" si="36"/>
        <v>-2.9790091888732551E-2</v>
      </c>
      <c r="AT74">
        <f t="shared" si="36"/>
        <v>-1.9462860033971945E-2</v>
      </c>
      <c r="AU74">
        <f t="shared" si="23"/>
        <v>-4.9252951922704499E-2</v>
      </c>
      <c r="AW74">
        <v>71</v>
      </c>
      <c r="AX74">
        <f>IF(Z74&gt;0, (R74*SUMPRODUCT(K74:$K$98, X74:$X$98)-K74*$AZ$3)/Z74, 0)</f>
        <v>-9.4303162535426243E+27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0.86866431399999999</v>
      </c>
      <c r="Q75" s="4">
        <f t="shared" si="48"/>
        <v>12.5</v>
      </c>
      <c r="R75">
        <f t="shared" si="28"/>
        <v>2000000</v>
      </c>
      <c r="S75">
        <f t="shared" si="29"/>
        <v>-6.9393642579128304E+28</v>
      </c>
      <c r="U75">
        <f t="shared" si="40"/>
        <v>0.86866431399999999</v>
      </c>
      <c r="V75">
        <f t="shared" si="41"/>
        <v>0.01</v>
      </c>
      <c r="W75">
        <f t="shared" si="42"/>
        <v>3.2132876667147113E-26</v>
      </c>
      <c r="X75">
        <f t="shared" si="43"/>
        <v>2.7912683266913953E-26</v>
      </c>
      <c r="Y75">
        <f t="shared" si="44"/>
        <v>3.2132876667147114E-28</v>
      </c>
      <c r="Z75">
        <f t="shared" si="45"/>
        <v>3.8988646335616884E-27</v>
      </c>
      <c r="AB75">
        <f t="shared" si="46"/>
        <v>-303.02318910727797</v>
      </c>
      <c r="AC75">
        <f t="shared" si="30"/>
        <v>-270.55641884578387</v>
      </c>
      <c r="AE75">
        <f t="shared" si="31"/>
        <v>0</v>
      </c>
      <c r="AF75">
        <f t="shared" si="32"/>
        <v>0</v>
      </c>
      <c r="AG75">
        <f t="shared" si="32"/>
        <v>-4.8735807919521105E-26</v>
      </c>
      <c r="AH75">
        <f t="shared" si="33"/>
        <v>-5.5825366533827906E-20</v>
      </c>
      <c r="AI75">
        <f t="shared" si="34"/>
        <v>-5.5825415269635829E-20</v>
      </c>
      <c r="AJ75">
        <f t="shared" si="35"/>
        <v>-32.466770261494105</v>
      </c>
      <c r="AK75">
        <f t="shared" si="49"/>
        <v>-21.21162323750946</v>
      </c>
      <c r="AL75">
        <f t="shared" si="26"/>
        <v>-53.678393499003562</v>
      </c>
      <c r="AN75">
        <f t="shared" si="36"/>
        <v>0</v>
      </c>
      <c r="AO75">
        <f t="shared" si="36"/>
        <v>0</v>
      </c>
      <c r="AP75">
        <f t="shared" si="36"/>
        <v>-3.5648797063644241E-29</v>
      </c>
      <c r="AQ75">
        <f t="shared" si="36"/>
        <v>-4.0834598779080692E-23</v>
      </c>
      <c r="AR75">
        <f t="shared" si="36"/>
        <v>-4.083463442787776E-23</v>
      </c>
      <c r="AS75">
        <f t="shared" si="36"/>
        <v>-2.3748478865379938E-2</v>
      </c>
      <c r="AT75">
        <f t="shared" si="36"/>
        <v>-1.5515672858714878E-2</v>
      </c>
      <c r="AU75">
        <f t="shared" si="23"/>
        <v>-3.9264151724094816E-2</v>
      </c>
      <c r="AW75">
        <v>72</v>
      </c>
      <c r="AX75">
        <f>IF(Z75&gt;0, (R75*SUMPRODUCT(K75:$K$98, X75:$X$98)-K75*$AZ$3)/Z75, 0)</f>
        <v>-6.9393642579128304E+28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0.87358826999999994</v>
      </c>
      <c r="Q76" s="4">
        <f t="shared" si="48"/>
        <v>12.5</v>
      </c>
      <c r="R76">
        <f t="shared" si="28"/>
        <v>2000000</v>
      </c>
      <c r="S76">
        <f t="shared" si="29"/>
        <v>-5.3223682394935787E+29</v>
      </c>
      <c r="U76">
        <f t="shared" si="40"/>
        <v>0.87358826999999994</v>
      </c>
      <c r="V76">
        <f t="shared" si="41"/>
        <v>0.01</v>
      </c>
      <c r="W76">
        <f t="shared" si="42"/>
        <v>3.8988646335616884E-27</v>
      </c>
      <c r="X76">
        <f t="shared" si="43"/>
        <v>3.4060024101973387E-27</v>
      </c>
      <c r="Y76">
        <f t="shared" si="44"/>
        <v>3.8988646335616887E-29</v>
      </c>
      <c r="Z76">
        <f t="shared" si="45"/>
        <v>4.538735770287328E-28</v>
      </c>
      <c r="AB76">
        <f t="shared" si="46"/>
        <v>-270.55641884578387</v>
      </c>
      <c r="AC76">
        <f t="shared" si="30"/>
        <v>-241.56823111230699</v>
      </c>
      <c r="AE76">
        <f t="shared" si="31"/>
        <v>0</v>
      </c>
      <c r="AF76">
        <f t="shared" si="32"/>
        <v>0</v>
      </c>
      <c r="AG76">
        <f t="shared" si="32"/>
        <v>-5.6734197128591599E-27</v>
      </c>
      <c r="AH76">
        <f t="shared" si="33"/>
        <v>-6.8120048203946768E-21</v>
      </c>
      <c r="AI76">
        <f t="shared" si="34"/>
        <v>-6.8120104938143895E-21</v>
      </c>
      <c r="AJ76">
        <f t="shared" si="35"/>
        <v>-28.988187733476877</v>
      </c>
      <c r="AK76">
        <f t="shared" si="49"/>
        <v>-18.938949319204873</v>
      </c>
      <c r="AL76">
        <f t="shared" si="26"/>
        <v>-47.927137052681751</v>
      </c>
      <c r="AN76">
        <f t="shared" si="36"/>
        <v>0</v>
      </c>
      <c r="AO76">
        <f t="shared" si="36"/>
        <v>0</v>
      </c>
      <c r="AP76">
        <f t="shared" si="36"/>
        <v>-3.7053019094622782E-30</v>
      </c>
      <c r="AQ76">
        <f t="shared" si="36"/>
        <v>-4.448910136344292E-24</v>
      </c>
      <c r="AR76">
        <f t="shared" si="36"/>
        <v>-4.448913841646201E-24</v>
      </c>
      <c r="AS76">
        <f t="shared" si="36"/>
        <v>-1.8932141952630689E-2</v>
      </c>
      <c r="AT76">
        <f t="shared" si="36"/>
        <v>-1.2368999409052037E-2</v>
      </c>
      <c r="AU76">
        <f t="shared" si="23"/>
        <v>-3.1301141361682723E-2</v>
      </c>
      <c r="AW76">
        <v>73</v>
      </c>
      <c r="AX76">
        <f>IF(Z76&gt;0, (R76*SUMPRODUCT(K76:$K$98, X76:$X$98)-K76*$AZ$3)/Z76, 0)</f>
        <v>-5.3223682394935787E+29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0.87851239699999994</v>
      </c>
      <c r="Q77" s="4">
        <f t="shared" si="48"/>
        <v>12.5</v>
      </c>
      <c r="R77">
        <f t="shared" si="28"/>
        <v>2000000</v>
      </c>
      <c r="S77">
        <f t="shared" si="29"/>
        <v>-4.2624600149918332E+30</v>
      </c>
      <c r="U77">
        <f t="shared" si="40"/>
        <v>0.87851239699999994</v>
      </c>
      <c r="V77">
        <f t="shared" si="41"/>
        <v>0.01</v>
      </c>
      <c r="W77">
        <f t="shared" si="42"/>
        <v>4.538735770287328E-28</v>
      </c>
      <c r="X77">
        <f t="shared" si="43"/>
        <v>3.9873356409047617E-28</v>
      </c>
      <c r="Y77">
        <f t="shared" si="44"/>
        <v>4.5387357702873284E-30</v>
      </c>
      <c r="Z77">
        <f t="shared" si="45"/>
        <v>5.0601277167969306E-29</v>
      </c>
      <c r="AB77">
        <f t="shared" si="46"/>
        <v>-241.56823111230699</v>
      </c>
      <c r="AC77">
        <f t="shared" si="30"/>
        <v>-215.68592063598837</v>
      </c>
      <c r="AE77">
        <f t="shared" si="31"/>
        <v>0</v>
      </c>
      <c r="AF77">
        <f t="shared" si="32"/>
        <v>0</v>
      </c>
      <c r="AG77">
        <f t="shared" si="32"/>
        <v>-6.3251596459961635E-28</v>
      </c>
      <c r="AH77">
        <f t="shared" si="33"/>
        <v>-7.9746712818095233E-22</v>
      </c>
      <c r="AI77">
        <f t="shared" si="34"/>
        <v>-7.9746776069691689E-22</v>
      </c>
      <c r="AJ77">
        <f t="shared" si="35"/>
        <v>-25.882310476318622</v>
      </c>
      <c r="AK77">
        <f t="shared" si="49"/>
        <v>-16.909776177861492</v>
      </c>
      <c r="AL77">
        <f t="shared" si="26"/>
        <v>-42.79208665418011</v>
      </c>
      <c r="AN77">
        <f t="shared" si="36"/>
        <v>0</v>
      </c>
      <c r="AO77">
        <f t="shared" si="36"/>
        <v>0</v>
      </c>
      <c r="AP77">
        <f t="shared" si="36"/>
        <v>-3.6883502524756479E-31</v>
      </c>
      <c r="AQ77">
        <f t="shared" si="36"/>
        <v>-4.6502195172719751E-25</v>
      </c>
      <c r="AR77">
        <f t="shared" si="36"/>
        <v>-4.650223205622227E-25</v>
      </c>
      <c r="AS77">
        <f t="shared" si="36"/>
        <v>-1.5092587653563994E-2</v>
      </c>
      <c r="AT77">
        <f t="shared" si="36"/>
        <v>-9.8604906003284722E-3</v>
      </c>
      <c r="AU77">
        <f t="shared" si="23"/>
        <v>-2.4953078253892463E-2</v>
      </c>
      <c r="AW77">
        <v>74</v>
      </c>
      <c r="AX77">
        <f>IF(Z77&gt;0, (R77*SUMPRODUCT(K77:$K$98, X77:$X$98)-K77*$AZ$3)/Z77, 0)</f>
        <v>-4.2624600149918332E+30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0.88343652399999995</v>
      </c>
      <c r="Q78" s="4">
        <f t="shared" si="48"/>
        <v>12.5</v>
      </c>
      <c r="R78">
        <f t="shared" si="28"/>
        <v>2000000</v>
      </c>
      <c r="S78">
        <f t="shared" si="29"/>
        <v>-3.5713623592087223E+31</v>
      </c>
      <c r="U78">
        <f t="shared" si="40"/>
        <v>0.88343652399999995</v>
      </c>
      <c r="V78">
        <f t="shared" si="41"/>
        <v>0.01</v>
      </c>
      <c r="W78">
        <f t="shared" si="42"/>
        <v>5.0601277167969306E-29</v>
      </c>
      <c r="X78">
        <f t="shared" si="43"/>
        <v>4.4703016411231364E-29</v>
      </c>
      <c r="Y78">
        <f t="shared" si="44"/>
        <v>5.0601277167969308E-31</v>
      </c>
      <c r="Z78">
        <f t="shared" si="45"/>
        <v>5.3922479850582482E-30</v>
      </c>
      <c r="AB78">
        <f t="shared" si="46"/>
        <v>-215.68592063598837</v>
      </c>
      <c r="AC78">
        <f t="shared" si="30"/>
        <v>-192.57671485356104</v>
      </c>
      <c r="AE78">
        <f t="shared" si="31"/>
        <v>0</v>
      </c>
      <c r="AF78">
        <f t="shared" si="32"/>
        <v>0</v>
      </c>
      <c r="AG78">
        <f t="shared" si="32"/>
        <v>-6.7403099813228105E-29</v>
      </c>
      <c r="AH78">
        <f t="shared" si="33"/>
        <v>-8.9406032822462724E-23</v>
      </c>
      <c r="AI78">
        <f t="shared" si="34"/>
        <v>-8.9406100225562542E-23</v>
      </c>
      <c r="AJ78">
        <f t="shared" si="35"/>
        <v>-23.109205782427324</v>
      </c>
      <c r="AK78">
        <f t="shared" si="49"/>
        <v>-15.098014444519187</v>
      </c>
      <c r="AL78">
        <f t="shared" si="26"/>
        <v>-38.207220226946511</v>
      </c>
      <c r="AN78">
        <f t="shared" si="36"/>
        <v>0</v>
      </c>
      <c r="AO78">
        <f t="shared" si="36"/>
        <v>0</v>
      </c>
      <c r="AP78">
        <f t="shared" si="36"/>
        <v>-3.50931628222574E-32</v>
      </c>
      <c r="AQ78">
        <f t="shared" si="36"/>
        <v>-4.6548904662022975E-26</v>
      </c>
      <c r="AR78">
        <f t="shared" si="36"/>
        <v>-4.6548939755185803E-26</v>
      </c>
      <c r="AS78">
        <f t="shared" si="36"/>
        <v>-1.2031718473823328E-2</v>
      </c>
      <c r="AT78">
        <f t="shared" si="36"/>
        <v>-7.8607227362312414E-3</v>
      </c>
      <c r="AU78">
        <f t="shared" si="23"/>
        <v>-1.9892441210054571E-2</v>
      </c>
      <c r="AW78">
        <v>75</v>
      </c>
      <c r="AX78">
        <f>IF(Z78&gt;0, (R78*SUMPRODUCT(K78:$K$98, X78:$X$98)-K78*$AZ$3)/Z78, 0)</f>
        <v>-3.5713623592087223E+31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5.3922479850582482E-30</v>
      </c>
      <c r="X79">
        <f t="shared" si="43"/>
        <v>5.3922479850582482E-30</v>
      </c>
      <c r="Y79">
        <f t="shared" si="44"/>
        <v>5.3922479850582488E-32</v>
      </c>
      <c r="Z79">
        <f t="shared" si="45"/>
        <v>0</v>
      </c>
      <c r="AB79">
        <f t="shared" si="46"/>
        <v>-192.57671485356104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-1.0784495970116497E-23</v>
      </c>
      <c r="AI79">
        <f t="shared" si="34"/>
        <v>-1.0784495970116497E-23</v>
      </c>
      <c r="AJ79">
        <f t="shared" si="35"/>
        <v>-192.57671485356104</v>
      </c>
      <c r="AK79">
        <f t="shared" si="49"/>
        <v>-13.480370039749275</v>
      </c>
      <c r="AL79">
        <f t="shared" si="26"/>
        <v>-206.05708489331033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-5.0133089746081996E-27</v>
      </c>
      <c r="AR79">
        <f t="shared" si="36"/>
        <v>-5.0133089746081996E-27</v>
      </c>
      <c r="AS79">
        <f t="shared" si="36"/>
        <v>-8.9521714834995006E-2</v>
      </c>
      <c r="AT79">
        <f t="shared" si="36"/>
        <v>-6.2665200384496508E-3</v>
      </c>
      <c r="AU79">
        <f t="shared" si="23"/>
        <v>-9.5788234873444664E-2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681483.75297861837</v>
      </c>
      <c r="AO81" s="8">
        <f t="shared" si="50"/>
        <v>-68148.375297861843</v>
      </c>
      <c r="AP81" s="8">
        <f t="shared" si="50"/>
        <v>-206.25568549774636</v>
      </c>
      <c r="AQ81" s="8">
        <f t="shared" si="50"/>
        <v>-369880.24130858813</v>
      </c>
      <c r="AR81" s="8">
        <f t="shared" si="50"/>
        <v>243248.88068667072</v>
      </c>
      <c r="AS81" s="8">
        <f t="shared" si="50"/>
        <v>-59374.909482430019</v>
      </c>
      <c r="AT81" s="8">
        <f t="shared" si="50"/>
        <v>14073.393626250545</v>
      </c>
      <c r="AU81" s="8">
        <f t="shared" si="50"/>
        <v>197947.36483049131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94CD-36BE-4D4A-9547-E70FC8A66DFF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1213371.1014040615</v>
      </c>
      <c r="K3">
        <v>1</v>
      </c>
      <c r="L3" s="2">
        <v>0</v>
      </c>
      <c r="O3">
        <f>$C$3</f>
        <v>1213371.1014040615</v>
      </c>
      <c r="P3" s="2">
        <f>O3*C5</f>
        <v>121337.11014040616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1213371.1014040615</v>
      </c>
      <c r="AF3">
        <f t="shared" ref="AF3:AG34" si="4">-$Z3*P3</f>
        <v>-121337.11014040616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1091933.9912636555</v>
      </c>
      <c r="AJ3">
        <f t="shared" ref="AJ3:AJ66" si="7">AB3-AC3</f>
        <v>0</v>
      </c>
      <c r="AL3">
        <f t="shared" ref="AL3:AL34" si="8">SUM(AI3:AK3)</f>
        <v>1091933.9912636555</v>
      </c>
      <c r="AN3">
        <f t="shared" ref="AN3:AU34" si="9">AE3*$K3</f>
        <v>1213371.1014040615</v>
      </c>
      <c r="AO3">
        <f t="shared" si="9"/>
        <v>-121337.11014040616</v>
      </c>
      <c r="AP3">
        <f t="shared" si="9"/>
        <v>-100</v>
      </c>
      <c r="AQ3">
        <f t="shared" si="9"/>
        <v>0</v>
      </c>
      <c r="AR3">
        <f t="shared" si="9"/>
        <v>1091933.9912636555</v>
      </c>
      <c r="AS3">
        <f t="shared" si="9"/>
        <v>0</v>
      </c>
      <c r="AT3">
        <f t="shared" si="9"/>
        <v>0</v>
      </c>
      <c r="AU3">
        <f t="shared" si="9"/>
        <v>1091933.9912636555</v>
      </c>
      <c r="AW3">
        <v>0</v>
      </c>
      <c r="AX3">
        <f>IF(Z3&gt;0, (R3*SUMPRODUCT(K3:$K$98, X3:$X$98)-K3*$AZ$3)/Z3, 0)</f>
        <v>0</v>
      </c>
      <c r="AZ3">
        <f>C6*ABS(SUMPRODUCT(X4:X69, K4:K69))/1</f>
        <v>745084.05058487132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1.7665382E-2</v>
      </c>
      <c r="R4">
        <f t="shared" si="0"/>
        <v>2000000</v>
      </c>
      <c r="S4">
        <f t="shared" si="1"/>
        <v>51400.120621770147</v>
      </c>
      <c r="U4">
        <f t="shared" ref="U4:U67" si="13">M4</f>
        <v>1.7665382E-2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1.7665382E-2</v>
      </c>
      <c r="Y4">
        <f t="shared" ref="Y4:Y67" si="17">V4*W4</f>
        <v>0.01</v>
      </c>
      <c r="Z4">
        <f t="shared" ref="Z4:Z67" si="18">MAX(0, W4-X4-Y4)</f>
        <v>0.97233461799999998</v>
      </c>
      <c r="AB4">
        <f t="shared" ref="AB4:AB67" si="19">AC3</f>
        <v>0</v>
      </c>
      <c r="AC4">
        <f t="shared" si="2"/>
        <v>49978.116649922798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-35330.764000000003</v>
      </c>
      <c r="AI4">
        <f t="shared" si="6"/>
        <v>-35330.764000000003</v>
      </c>
      <c r="AJ4">
        <f t="shared" si="7"/>
        <v>-49978.116649922798</v>
      </c>
      <c r="AK4">
        <f>G4*SUM(AB4, AE4:AF4)</f>
        <v>0</v>
      </c>
      <c r="AL4">
        <f t="shared" si="8"/>
        <v>-85308.880649922794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-32960.876947476449</v>
      </c>
      <c r="AR4">
        <f t="shared" si="9"/>
        <v>-32960.876947476449</v>
      </c>
      <c r="AS4">
        <f t="shared" si="9"/>
        <v>-46625.726886764431</v>
      </c>
      <c r="AT4">
        <f t="shared" si="9"/>
        <v>0</v>
      </c>
      <c r="AU4">
        <f t="shared" si="9"/>
        <v>-79586.603834240872</v>
      </c>
      <c r="AW4">
        <v>1</v>
      </c>
      <c r="AX4">
        <f>IF(Z4&gt;0, (R4*SUMPRODUCT(K4:$K$98, X4:$X$98)-K4*$AZ$3)/Z4, 0)</f>
        <v>51400.120621770147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2.1010579000000001E-2</v>
      </c>
      <c r="Q5" s="4">
        <f t="shared" ref="Q5:Q68" si="21">$C$8</f>
        <v>12.5</v>
      </c>
      <c r="R5">
        <f t="shared" si="0"/>
        <v>2000000</v>
      </c>
      <c r="S5">
        <f t="shared" si="1"/>
        <v>79598.030364283084</v>
      </c>
      <c r="U5">
        <f t="shared" si="13"/>
        <v>2.1010579000000001E-2</v>
      </c>
      <c r="V5">
        <f t="shared" si="14"/>
        <v>0.01</v>
      </c>
      <c r="W5">
        <f t="shared" si="15"/>
        <v>0.97233461799999998</v>
      </c>
      <c r="X5">
        <f t="shared" si="16"/>
        <v>2.0429313305923822E-2</v>
      </c>
      <c r="Y5">
        <f t="shared" si="17"/>
        <v>9.72334618E-3</v>
      </c>
      <c r="Z5">
        <f t="shared" si="18"/>
        <v>0.94218195851407616</v>
      </c>
      <c r="AB5">
        <f t="shared" si="19"/>
        <v>49978.116649922798</v>
      </c>
      <c r="AC5">
        <f t="shared" si="2"/>
        <v>74995.828142483137</v>
      </c>
      <c r="AE5">
        <f t="shared" si="3"/>
        <v>0</v>
      </c>
      <c r="AF5">
        <f t="shared" si="4"/>
        <v>0</v>
      </c>
      <c r="AG5">
        <f t="shared" si="4"/>
        <v>-11.777274481425952</v>
      </c>
      <c r="AH5">
        <f t="shared" si="5"/>
        <v>-40858.626611847641</v>
      </c>
      <c r="AI5">
        <f t="shared" si="6"/>
        <v>-40870.40388632907</v>
      </c>
      <c r="AJ5">
        <f t="shared" si="7"/>
        <v>-25017.711492560338</v>
      </c>
      <c r="AK5">
        <f>G5*SUM(AB5, AE5:AF5)</f>
        <v>2049.1027826468348</v>
      </c>
      <c r="AL5">
        <f t="shared" si="8"/>
        <v>-63839.012596242566</v>
      </c>
      <c r="AN5">
        <f t="shared" si="9"/>
        <v>0</v>
      </c>
      <c r="AO5">
        <f t="shared" si="9"/>
        <v>0</v>
      </c>
      <c r="AP5">
        <f t="shared" si="9"/>
        <v>-10.070841835395258</v>
      </c>
      <c r="AQ5">
        <f t="shared" si="9"/>
        <v>-34938.539206871617</v>
      </c>
      <c r="AR5">
        <f t="shared" si="9"/>
        <v>-34948.610048707014</v>
      </c>
      <c r="AS5">
        <f t="shared" si="9"/>
        <v>-21392.84568110195</v>
      </c>
      <c r="AT5">
        <f t="shared" si="9"/>
        <v>1752.2042184760239</v>
      </c>
      <c r="AU5">
        <f t="shared" si="9"/>
        <v>-54589.251511332935</v>
      </c>
      <c r="AW5">
        <v>2</v>
      </c>
      <c r="AX5">
        <f>IF(Z5&gt;0, (R5*SUMPRODUCT(K5:$K$98, X5:$X$98)-K5*$AZ$3)/Z5, 0)</f>
        <v>79598.030364283084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2.4499257999999999E-2</v>
      </c>
      <c r="Q6" s="4">
        <f t="shared" si="21"/>
        <v>12.5</v>
      </c>
      <c r="R6">
        <f t="shared" si="0"/>
        <v>2000000</v>
      </c>
      <c r="S6">
        <f t="shared" si="1"/>
        <v>112588.62455496695</v>
      </c>
      <c r="U6">
        <f t="shared" si="13"/>
        <v>2.4499257999999999E-2</v>
      </c>
      <c r="V6">
        <f t="shared" si="14"/>
        <v>0.01</v>
      </c>
      <c r="W6">
        <f t="shared" si="15"/>
        <v>0.94218195851407616</v>
      </c>
      <c r="X6">
        <f t="shared" si="16"/>
        <v>2.3082758884581649E-2</v>
      </c>
      <c r="Y6">
        <f t="shared" si="17"/>
        <v>9.4218195851407619E-3</v>
      </c>
      <c r="Z6">
        <f t="shared" si="18"/>
        <v>0.90967738004435372</v>
      </c>
      <c r="AB6">
        <f t="shared" si="19"/>
        <v>74995.828142483137</v>
      </c>
      <c r="AC6">
        <f t="shared" si="2"/>
        <v>102419.32500795973</v>
      </c>
      <c r="AE6">
        <f t="shared" si="3"/>
        <v>0</v>
      </c>
      <c r="AF6">
        <f t="shared" si="4"/>
        <v>0</v>
      </c>
      <c r="AG6">
        <f t="shared" si="4"/>
        <v>-11.370967250554422</v>
      </c>
      <c r="AH6">
        <f t="shared" si="5"/>
        <v>-46165.5177691633</v>
      </c>
      <c r="AI6">
        <f t="shared" si="6"/>
        <v>-46176.888736413857</v>
      </c>
      <c r="AJ6">
        <f t="shared" si="7"/>
        <v>-27423.496865476598</v>
      </c>
      <c r="AK6">
        <f>G6*SUM(AB6, AE6:AF6)</f>
        <v>4387.2559463352636</v>
      </c>
      <c r="AL6">
        <f t="shared" si="8"/>
        <v>-69213.129655555182</v>
      </c>
      <c r="AN6">
        <f t="shared" si="9"/>
        <v>0</v>
      </c>
      <c r="AO6">
        <f t="shared" si="9"/>
        <v>0</v>
      </c>
      <c r="AP6">
        <f t="shared" si="9"/>
        <v>-8.7716781819023577</v>
      </c>
      <c r="AQ6">
        <f t="shared" si="9"/>
        <v>-35612.543423010116</v>
      </c>
      <c r="AR6">
        <f t="shared" si="9"/>
        <v>-35621.31510119202</v>
      </c>
      <c r="AS6">
        <f t="shared" si="9"/>
        <v>-21154.760525287777</v>
      </c>
      <c r="AT6">
        <f t="shared" si="9"/>
        <v>3384.3732388741196</v>
      </c>
      <c r="AU6">
        <f t="shared" si="9"/>
        <v>-53391.70238760567</v>
      </c>
      <c r="AW6">
        <v>3</v>
      </c>
      <c r="AX6">
        <f>IF(Z6&gt;0, (R6*SUMPRODUCT(K6:$K$98, X6:$X$98)-K6*$AZ$3)/Z6, 0)</f>
        <v>112588.62455496695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2.8232486000000001E-2</v>
      </c>
      <c r="Q7" s="4">
        <f t="shared" si="21"/>
        <v>12.5</v>
      </c>
      <c r="R7">
        <f t="shared" si="0"/>
        <v>2000000</v>
      </c>
      <c r="S7">
        <f t="shared" si="1"/>
        <v>135593.28200285102</v>
      </c>
      <c r="U7">
        <f t="shared" si="13"/>
        <v>2.8232486000000001E-2</v>
      </c>
      <c r="V7">
        <f t="shared" si="14"/>
        <v>0.01</v>
      </c>
      <c r="W7">
        <f t="shared" si="15"/>
        <v>0.90967738004435372</v>
      </c>
      <c r="X7">
        <f t="shared" si="16"/>
        <v>2.5682453896618898E-2</v>
      </c>
      <c r="Y7">
        <f t="shared" si="17"/>
        <v>9.0967738004435368E-3</v>
      </c>
      <c r="Z7">
        <f t="shared" si="18"/>
        <v>0.87489815234729129</v>
      </c>
      <c r="AB7">
        <f t="shared" si="19"/>
        <v>102419.32500795973</v>
      </c>
      <c r="AC7">
        <f t="shared" si="2"/>
        <v>118630.31189499958</v>
      </c>
      <c r="AE7">
        <f t="shared" si="3"/>
        <v>0</v>
      </c>
      <c r="AF7">
        <f t="shared" si="4"/>
        <v>0</v>
      </c>
      <c r="AG7">
        <f t="shared" si="4"/>
        <v>-10.936226904341142</v>
      </c>
      <c r="AH7">
        <f t="shared" si="5"/>
        <v>-51364.907793237799</v>
      </c>
      <c r="AI7">
        <f t="shared" si="6"/>
        <v>-51375.84402014214</v>
      </c>
      <c r="AJ7">
        <f t="shared" si="7"/>
        <v>-16210.98688703985</v>
      </c>
      <c r="AK7">
        <f>G7*SUM(AB7, AE7:AF7)</f>
        <v>5028.7888578908223</v>
      </c>
      <c r="AL7">
        <f t="shared" si="8"/>
        <v>-62558.042049291158</v>
      </c>
      <c r="AN7">
        <f t="shared" si="9"/>
        <v>0</v>
      </c>
      <c r="AO7">
        <f t="shared" si="9"/>
        <v>0</v>
      </c>
      <c r="AP7">
        <f t="shared" si="9"/>
        <v>-7.6756574639398334</v>
      </c>
      <c r="AQ7">
        <f t="shared" si="9"/>
        <v>-36050.773391620605</v>
      </c>
      <c r="AR7">
        <f t="shared" si="9"/>
        <v>-36058.449049084549</v>
      </c>
      <c r="AS7">
        <f t="shared" si="9"/>
        <v>-11377.779885670225</v>
      </c>
      <c r="AT7">
        <f t="shared" si="9"/>
        <v>3529.4860896060195</v>
      </c>
      <c r="AU7">
        <f t="shared" si="9"/>
        <v>-43906.742845148743</v>
      </c>
      <c r="AW7">
        <v>4</v>
      </c>
      <c r="AX7">
        <f>IF(Z7&gt;0, (R7*SUMPRODUCT(K7:$K$98, X7:$X$98)-K7*$AZ$3)/Z7, 0)</f>
        <v>135593.28200285102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3.2345626000000002E-2</v>
      </c>
      <c r="Q8" s="4">
        <f t="shared" si="21"/>
        <v>12.5</v>
      </c>
      <c r="R8">
        <f t="shared" si="0"/>
        <v>2000000</v>
      </c>
      <c r="S8">
        <f t="shared" si="1"/>
        <v>140101.14140816417</v>
      </c>
      <c r="U8">
        <f t="shared" si="13"/>
        <v>3.2345626000000002E-2</v>
      </c>
      <c r="V8">
        <f t="shared" si="14"/>
        <v>0.01</v>
      </c>
      <c r="W8">
        <f t="shared" si="15"/>
        <v>0.87489815234729129</v>
      </c>
      <c r="X8">
        <f t="shared" si="16"/>
        <v>2.8299128423916509E-2</v>
      </c>
      <c r="Y8">
        <f t="shared" si="17"/>
        <v>8.7489815234729137E-3</v>
      </c>
      <c r="Z8">
        <f t="shared" si="18"/>
        <v>0.83785004239990191</v>
      </c>
      <c r="AB8">
        <f t="shared" si="19"/>
        <v>118630.31189499958</v>
      </c>
      <c r="AC8">
        <f t="shared" si="2"/>
        <v>117383.74726910501</v>
      </c>
      <c r="AE8">
        <f t="shared" si="3"/>
        <v>0</v>
      </c>
      <c r="AF8">
        <f t="shared" si="4"/>
        <v>0</v>
      </c>
      <c r="AG8">
        <f t="shared" si="4"/>
        <v>-10.473125529998773</v>
      </c>
      <c r="AH8">
        <f t="shared" si="5"/>
        <v>-56598.256847833021</v>
      </c>
      <c r="AI8">
        <f t="shared" si="6"/>
        <v>-56608.729973363021</v>
      </c>
      <c r="AJ8">
        <f t="shared" si="7"/>
        <v>1246.5646258945781</v>
      </c>
      <c r="AK8">
        <f t="shared" ref="AK8:AK69" si="22">G8*SUM(AB8:AB8, AE8:AF8)</f>
        <v>2526.8256433634911</v>
      </c>
      <c r="AL8">
        <f t="shared" si="8"/>
        <v>-52835.339704104954</v>
      </c>
      <c r="AN8">
        <f t="shared" si="9"/>
        <v>0</v>
      </c>
      <c r="AO8">
        <f t="shared" si="9"/>
        <v>0</v>
      </c>
      <c r="AP8">
        <f t="shared" si="9"/>
        <v>-6.861408516445187</v>
      </c>
      <c r="AQ8">
        <f t="shared" si="9"/>
        <v>-37080.025484208927</v>
      </c>
      <c r="AR8">
        <f t="shared" si="9"/>
        <v>-37086.886892725372</v>
      </c>
      <c r="AS8">
        <f t="shared" si="9"/>
        <v>816.67971188858348</v>
      </c>
      <c r="AT8">
        <f t="shared" si="9"/>
        <v>1655.435422719351</v>
      </c>
      <c r="AU8">
        <f t="shared" si="9"/>
        <v>-34614.771758117437</v>
      </c>
      <c r="AW8">
        <v>5</v>
      </c>
      <c r="AX8">
        <f>IF(Z8&gt;0, (R8*SUMPRODUCT(K8:$K$98, X8:$X$98)-K8*$AZ$3)/Z8, 0)</f>
        <v>140101.14140816417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3.7265510000000002E-2</v>
      </c>
      <c r="Q9" s="4">
        <f t="shared" si="21"/>
        <v>12.5</v>
      </c>
      <c r="R9">
        <f t="shared" si="0"/>
        <v>2000000</v>
      </c>
      <c r="S9">
        <f t="shared" si="1"/>
        <v>132973.64095971044</v>
      </c>
      <c r="U9">
        <f t="shared" si="13"/>
        <v>3.7265510000000002E-2</v>
      </c>
      <c r="V9">
        <f t="shared" si="14"/>
        <v>0.01</v>
      </c>
      <c r="W9">
        <f t="shared" si="15"/>
        <v>0.83785004239990191</v>
      </c>
      <c r="X9">
        <f t="shared" si="16"/>
        <v>3.122290913355397E-2</v>
      </c>
      <c r="Y9">
        <f t="shared" si="17"/>
        <v>8.3785004239990187E-3</v>
      </c>
      <c r="Z9">
        <f t="shared" si="18"/>
        <v>0.79824863284234893</v>
      </c>
      <c r="AB9">
        <f t="shared" si="19"/>
        <v>117383.74726910501</v>
      </c>
      <c r="AC9">
        <f t="shared" si="2"/>
        <v>106146.02710015823</v>
      </c>
      <c r="AE9">
        <f t="shared" si="3"/>
        <v>0</v>
      </c>
      <c r="AF9">
        <f t="shared" si="4"/>
        <v>0</v>
      </c>
      <c r="AG9">
        <f t="shared" si="4"/>
        <v>-9.9781079105293617</v>
      </c>
      <c r="AH9">
        <f t="shared" si="5"/>
        <v>-62445.818267107941</v>
      </c>
      <c r="AI9">
        <f t="shared" si="6"/>
        <v>-62455.796375018472</v>
      </c>
      <c r="AJ9">
        <f t="shared" si="7"/>
        <v>11237.720168946777</v>
      </c>
      <c r="AK9">
        <f t="shared" si="22"/>
        <v>692.5641088877195</v>
      </c>
      <c r="AL9">
        <f t="shared" si="8"/>
        <v>-50525.512097183979</v>
      </c>
      <c r="AN9">
        <f t="shared" si="9"/>
        <v>0</v>
      </c>
      <c r="AO9">
        <f t="shared" si="9"/>
        <v>0</v>
      </c>
      <c r="AP9">
        <f t="shared" si="9"/>
        <v>-6.1910223918903888</v>
      </c>
      <c r="AQ9">
        <f t="shared" si="9"/>
        <v>-38745.167183812599</v>
      </c>
      <c r="AR9">
        <f t="shared" si="9"/>
        <v>-38751.358206204488</v>
      </c>
      <c r="AS9">
        <f t="shared" si="9"/>
        <v>6972.5621153416378</v>
      </c>
      <c r="AT9">
        <f t="shared" si="9"/>
        <v>429.70871275293848</v>
      </c>
      <c r="AU9">
        <f t="shared" si="9"/>
        <v>-31349.087378109918</v>
      </c>
      <c r="AW9">
        <v>6</v>
      </c>
      <c r="AX9">
        <f>IF(Z9&gt;0, (R9*SUMPRODUCT(K9:$K$98, X9:$X$98)-K9*$AZ$3)/Z9, 0)</f>
        <v>132973.64095971044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4.2512064000000002E-2</v>
      </c>
      <c r="Q10" s="4">
        <f t="shared" si="21"/>
        <v>12.5</v>
      </c>
      <c r="R10">
        <f t="shared" si="0"/>
        <v>2000000</v>
      </c>
      <c r="S10">
        <f t="shared" si="1"/>
        <v>120486.17943888165</v>
      </c>
      <c r="U10">
        <f t="shared" si="13"/>
        <v>4.2512064000000002E-2</v>
      </c>
      <c r="V10">
        <f t="shared" si="14"/>
        <v>0.01</v>
      </c>
      <c r="W10">
        <f t="shared" si="15"/>
        <v>0.79824863284234893</v>
      </c>
      <c r="X10">
        <f t="shared" si="16"/>
        <v>3.3935196967306444E-2</v>
      </c>
      <c r="Y10">
        <f t="shared" si="17"/>
        <v>7.9824863284234902E-3</v>
      </c>
      <c r="Z10">
        <f t="shared" si="18"/>
        <v>0.75633094954661906</v>
      </c>
      <c r="AB10">
        <f t="shared" si="19"/>
        <v>106146.02710015823</v>
      </c>
      <c r="AC10">
        <f t="shared" si="2"/>
        <v>91127.426502253686</v>
      </c>
      <c r="AE10">
        <f t="shared" si="3"/>
        <v>0</v>
      </c>
      <c r="AF10">
        <f t="shared" si="4"/>
        <v>0</v>
      </c>
      <c r="AG10">
        <f t="shared" si="4"/>
        <v>-9.4541368693327374</v>
      </c>
      <c r="AH10">
        <f t="shared" si="5"/>
        <v>-67870.39393461289</v>
      </c>
      <c r="AI10">
        <f t="shared" si="6"/>
        <v>-67879.848071482222</v>
      </c>
      <c r="AJ10">
        <f t="shared" si="7"/>
        <v>15018.600597904544</v>
      </c>
      <c r="AK10">
        <f t="shared" si="22"/>
        <v>435.19871111064879</v>
      </c>
      <c r="AL10">
        <f t="shared" si="8"/>
        <v>-52426.048762467028</v>
      </c>
      <c r="AN10">
        <f t="shared" si="9"/>
        <v>0</v>
      </c>
      <c r="AO10">
        <f t="shared" si="9"/>
        <v>0</v>
      </c>
      <c r="AP10">
        <f t="shared" si="9"/>
        <v>-5.5648600965961554</v>
      </c>
      <c r="AQ10">
        <f t="shared" si="9"/>
        <v>-39949.627572257254</v>
      </c>
      <c r="AR10">
        <f t="shared" si="9"/>
        <v>-39955.192432353848</v>
      </c>
      <c r="AS10">
        <f t="shared" si="9"/>
        <v>8840.1947559167183</v>
      </c>
      <c r="AT10">
        <f t="shared" si="9"/>
        <v>256.16510264470679</v>
      </c>
      <c r="AU10">
        <f t="shared" si="9"/>
        <v>-30858.832573792424</v>
      </c>
      <c r="AW10">
        <v>7</v>
      </c>
      <c r="AX10">
        <f>IF(Z10&gt;0, (R10*SUMPRODUCT(K10:$K$98, X10:$X$98)-K10*$AZ$3)/Z10, 0)</f>
        <v>120486.17943888165</v>
      </c>
    </row>
    <row r="11" spans="1:52" x14ac:dyDescent="0.25">
      <c r="A11" t="s">
        <v>33</v>
      </c>
      <c r="C11" s="12">
        <f>AU71</f>
        <v>338667.38580317801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4.7737861999999999E-2</v>
      </c>
      <c r="Q11" s="4">
        <f t="shared" si="21"/>
        <v>12.5</v>
      </c>
      <c r="R11">
        <f t="shared" si="0"/>
        <v>2000000</v>
      </c>
      <c r="S11">
        <f t="shared" si="1"/>
        <v>102453.26820550412</v>
      </c>
      <c r="U11">
        <f t="shared" si="13"/>
        <v>4.7737861999999999E-2</v>
      </c>
      <c r="V11">
        <f t="shared" si="14"/>
        <v>0.01</v>
      </c>
      <c r="W11">
        <f t="shared" si="15"/>
        <v>0.75633094954661906</v>
      </c>
      <c r="X11">
        <f t="shared" si="16"/>
        <v>3.6105622495785465E-2</v>
      </c>
      <c r="Y11">
        <f t="shared" si="17"/>
        <v>7.5633094954661905E-3</v>
      </c>
      <c r="Z11">
        <f t="shared" si="18"/>
        <v>0.7126620175553674</v>
      </c>
      <c r="AB11">
        <f t="shared" si="19"/>
        <v>91127.426502253686</v>
      </c>
      <c r="AC11">
        <f t="shared" si="2"/>
        <v>73014.552824475744</v>
      </c>
      <c r="AE11">
        <f t="shared" si="3"/>
        <v>0</v>
      </c>
      <c r="AF11">
        <f t="shared" si="4"/>
        <v>0</v>
      </c>
      <c r="AG11">
        <f t="shared" si="4"/>
        <v>-8.9082752194420927</v>
      </c>
      <c r="AH11">
        <f t="shared" si="5"/>
        <v>-72211.244991570929</v>
      </c>
      <c r="AI11">
        <f t="shared" si="6"/>
        <v>-72220.153266790367</v>
      </c>
      <c r="AJ11">
        <f t="shared" si="7"/>
        <v>18112.873677777941</v>
      </c>
      <c r="AK11">
        <f t="shared" si="22"/>
        <v>218.70582360540882</v>
      </c>
      <c r="AL11">
        <f t="shared" si="8"/>
        <v>-53888.573765407018</v>
      </c>
      <c r="AN11">
        <f t="shared" si="9"/>
        <v>0</v>
      </c>
      <c r="AO11">
        <f t="shared" si="9"/>
        <v>0</v>
      </c>
      <c r="AP11">
        <f t="shared" si="9"/>
        <v>-4.9824752682341131</v>
      </c>
      <c r="AQ11">
        <f t="shared" si="9"/>
        <v>-40388.372989831092</v>
      </c>
      <c r="AR11">
        <f t="shared" si="9"/>
        <v>-40393.355465099317</v>
      </c>
      <c r="AS11">
        <f t="shared" si="9"/>
        <v>10130.686683233082</v>
      </c>
      <c r="AT11">
        <f t="shared" si="9"/>
        <v>122.32405603662608</v>
      </c>
      <c r="AU11">
        <f t="shared" si="9"/>
        <v>-30140.344725829615</v>
      </c>
      <c r="AW11">
        <v>8</v>
      </c>
      <c r="AX11">
        <f>IF(Z11&gt;0, (R11*SUMPRODUCT(K11:$K$98, X11:$X$98)-K11*$AZ$3)/Z11, 0)</f>
        <v>102453.26820550412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5.3487053E-2</v>
      </c>
      <c r="Q12" s="4">
        <f t="shared" si="21"/>
        <v>12.5</v>
      </c>
      <c r="R12">
        <f t="shared" si="0"/>
        <v>2000000</v>
      </c>
      <c r="S12">
        <f t="shared" si="1"/>
        <v>79917.074704041006</v>
      </c>
      <c r="U12">
        <f t="shared" si="13"/>
        <v>5.3487053E-2</v>
      </c>
      <c r="V12">
        <f t="shared" si="14"/>
        <v>0.01</v>
      </c>
      <c r="W12">
        <f t="shared" si="15"/>
        <v>0.7126620175553674</v>
      </c>
      <c r="X12">
        <f t="shared" si="16"/>
        <v>3.8118191104070866E-2</v>
      </c>
      <c r="Y12">
        <f t="shared" si="17"/>
        <v>7.1266201755536742E-3</v>
      </c>
      <c r="Z12">
        <f t="shared" si="18"/>
        <v>0.66741720627574286</v>
      </c>
      <c r="AB12">
        <f t="shared" si="19"/>
        <v>73014.552824475744</v>
      </c>
      <c r="AC12">
        <f t="shared" si="2"/>
        <v>53338.030732700885</v>
      </c>
      <c r="AE12">
        <f t="shared" si="3"/>
        <v>0</v>
      </c>
      <c r="AF12">
        <f t="shared" si="4"/>
        <v>0</v>
      </c>
      <c r="AG12">
        <f t="shared" si="4"/>
        <v>-8.3427150784467852</v>
      </c>
      <c r="AH12">
        <f t="shared" si="5"/>
        <v>-76236.382208141731</v>
      </c>
      <c r="AI12">
        <f t="shared" si="6"/>
        <v>-76244.724923220172</v>
      </c>
      <c r="AJ12">
        <f t="shared" si="7"/>
        <v>19676.522091774859</v>
      </c>
      <c r="AK12">
        <f t="shared" si="22"/>
        <v>167.9334714962942</v>
      </c>
      <c r="AL12">
        <f t="shared" si="8"/>
        <v>-56400.269359949016</v>
      </c>
      <c r="AN12">
        <f t="shared" si="9"/>
        <v>0</v>
      </c>
      <c r="AO12">
        <f t="shared" si="9"/>
        <v>0</v>
      </c>
      <c r="AP12">
        <f t="shared" si="9"/>
        <v>-4.4342417531203502</v>
      </c>
      <c r="AQ12">
        <f t="shared" si="9"/>
        <v>-40520.447589961375</v>
      </c>
      <c r="AR12">
        <f t="shared" si="9"/>
        <v>-40524.881831714491</v>
      </c>
      <c r="AS12">
        <f t="shared" si="9"/>
        <v>10458.280667039993</v>
      </c>
      <c r="AT12">
        <f t="shared" si="9"/>
        <v>89.258425351132985</v>
      </c>
      <c r="AU12">
        <f t="shared" si="9"/>
        <v>-29977.342739323361</v>
      </c>
      <c r="AW12">
        <v>9</v>
      </c>
      <c r="AX12">
        <f>IF(Z12&gt;0, (R12*SUMPRODUCT(K12:$K$98, X12:$X$98)-K12*$AZ$3)/Z12, 0)</f>
        <v>79917.074704041006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5.9601715E-2</v>
      </c>
      <c r="Q13" s="4">
        <f t="shared" si="21"/>
        <v>12.5</v>
      </c>
      <c r="R13">
        <f t="shared" si="0"/>
        <v>2000000</v>
      </c>
      <c r="S13">
        <f t="shared" si="1"/>
        <v>52165.230235202827</v>
      </c>
      <c r="U13">
        <f t="shared" si="13"/>
        <v>5.9601715E-2</v>
      </c>
      <c r="V13">
        <f t="shared" si="14"/>
        <v>0.01</v>
      </c>
      <c r="W13">
        <f t="shared" si="15"/>
        <v>0.66741720627574286</v>
      </c>
      <c r="X13">
        <f t="shared" si="16"/>
        <v>3.9779210114543037E-2</v>
      </c>
      <c r="Y13">
        <f t="shared" si="17"/>
        <v>6.6741720627574285E-3</v>
      </c>
      <c r="Z13">
        <f t="shared" si="18"/>
        <v>0.62096382409844242</v>
      </c>
      <c r="AB13">
        <f t="shared" si="19"/>
        <v>53338.030732700885</v>
      </c>
      <c r="AC13">
        <f t="shared" si="2"/>
        <v>32392.720851827238</v>
      </c>
      <c r="AE13">
        <f t="shared" si="3"/>
        <v>0</v>
      </c>
      <c r="AF13">
        <f t="shared" si="4"/>
        <v>0</v>
      </c>
      <c r="AG13">
        <f t="shared" si="4"/>
        <v>-7.7620478012305298</v>
      </c>
      <c r="AH13">
        <f t="shared" si="5"/>
        <v>-79558.42022908607</v>
      </c>
      <c r="AI13">
        <f t="shared" si="6"/>
        <v>-79566.182276887295</v>
      </c>
      <c r="AJ13">
        <f t="shared" si="7"/>
        <v>20945.309880873647</v>
      </c>
      <c r="AK13">
        <f t="shared" si="22"/>
        <v>106.67606146540177</v>
      </c>
      <c r="AL13">
        <f t="shared" si="8"/>
        <v>-58514.196334548244</v>
      </c>
      <c r="AN13">
        <f t="shared" si="9"/>
        <v>0</v>
      </c>
      <c r="AO13">
        <f t="shared" si="9"/>
        <v>0</v>
      </c>
      <c r="AP13">
        <f t="shared" si="9"/>
        <v>-3.9216833862914133</v>
      </c>
      <c r="AQ13">
        <f t="shared" si="9"/>
        <v>-40195.956381837175</v>
      </c>
      <c r="AR13">
        <f t="shared" si="9"/>
        <v>-40199.878065223464</v>
      </c>
      <c r="AS13">
        <f t="shared" si="9"/>
        <v>10582.371544726333</v>
      </c>
      <c r="AT13">
        <f t="shared" si="9"/>
        <v>53.896825770326501</v>
      </c>
      <c r="AU13">
        <f t="shared" si="9"/>
        <v>-29563.609694726802</v>
      </c>
      <c r="AW13">
        <v>10</v>
      </c>
      <c r="AX13">
        <f>IF(Z13&gt;0, (R13*SUMPRODUCT(K13:$K$98, X13:$X$98)-K13*$AZ$3)/Z13, 0)</f>
        <v>52165.230235202827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6.6409420999999996E-2</v>
      </c>
      <c r="Q14" s="4">
        <f t="shared" si="21"/>
        <v>12.5</v>
      </c>
      <c r="R14">
        <f t="shared" si="0"/>
        <v>2000000</v>
      </c>
      <c r="S14">
        <f t="shared" si="1"/>
        <v>18720.071688714794</v>
      </c>
      <c r="U14">
        <f t="shared" si="13"/>
        <v>6.6409420999999996E-2</v>
      </c>
      <c r="V14">
        <f t="shared" si="14"/>
        <v>0.01</v>
      </c>
      <c r="W14">
        <f t="shared" si="15"/>
        <v>0.62096382409844242</v>
      </c>
      <c r="X14">
        <f t="shared" si="16"/>
        <v>4.1237848020323403E-2</v>
      </c>
      <c r="Y14">
        <f t="shared" si="17"/>
        <v>6.2096382409844242E-3</v>
      </c>
      <c r="Z14">
        <f t="shared" si="18"/>
        <v>0.57351633783713463</v>
      </c>
      <c r="AB14">
        <f t="shared" si="19"/>
        <v>32392.720851827238</v>
      </c>
      <c r="AC14">
        <f t="shared" si="2"/>
        <v>10736.266958960334</v>
      </c>
      <c r="AE14">
        <f t="shared" si="3"/>
        <v>0</v>
      </c>
      <c r="AF14">
        <f t="shared" si="4"/>
        <v>0</v>
      </c>
      <c r="AG14">
        <f t="shared" si="4"/>
        <v>-7.1689542229641825</v>
      </c>
      <c r="AH14">
        <f t="shared" si="5"/>
        <v>-82475.696040646813</v>
      </c>
      <c r="AI14">
        <f t="shared" si="6"/>
        <v>-82482.864994869771</v>
      </c>
      <c r="AJ14">
        <f t="shared" si="7"/>
        <v>21656.453892866906</v>
      </c>
      <c r="AK14">
        <f t="shared" si="22"/>
        <v>58.306897533289025</v>
      </c>
      <c r="AL14">
        <f t="shared" si="8"/>
        <v>-60768.104204469579</v>
      </c>
      <c r="AN14">
        <f t="shared" si="9"/>
        <v>0</v>
      </c>
      <c r="AO14">
        <f t="shared" si="9"/>
        <v>0</v>
      </c>
      <c r="AP14">
        <f t="shared" si="9"/>
        <v>-3.4436488204977822</v>
      </c>
      <c r="AQ14">
        <f t="shared" si="9"/>
        <v>-39617.679867492996</v>
      </c>
      <c r="AR14">
        <f t="shared" si="9"/>
        <v>-39621.123516313492</v>
      </c>
      <c r="AS14">
        <f t="shared" si="9"/>
        <v>10402.803475218721</v>
      </c>
      <c r="AT14">
        <f t="shared" si="9"/>
        <v>28.008057057222327</v>
      </c>
      <c r="AU14">
        <f t="shared" si="9"/>
        <v>-29190.311984037548</v>
      </c>
      <c r="AW14">
        <v>11</v>
      </c>
      <c r="AX14">
        <f>IF(Z14&gt;0, (R14*SUMPRODUCT(K14:$K$98, X14:$X$98)-K14*$AZ$3)/Z14, 0)</f>
        <v>18720.071688714794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7.4261202999999998E-2</v>
      </c>
      <c r="Q15" s="4">
        <f t="shared" si="21"/>
        <v>12.5</v>
      </c>
      <c r="R15">
        <f t="shared" si="0"/>
        <v>2000000</v>
      </c>
      <c r="S15">
        <f t="shared" si="1"/>
        <v>-20016.496002566713</v>
      </c>
      <c r="U15">
        <f t="shared" si="13"/>
        <v>7.4261202999999998E-2</v>
      </c>
      <c r="V15">
        <f t="shared" si="14"/>
        <v>0.01</v>
      </c>
      <c r="W15">
        <f t="shared" si="15"/>
        <v>0.57351633783713463</v>
      </c>
      <c r="X15">
        <f t="shared" si="16"/>
        <v>4.2590013187940035E-2</v>
      </c>
      <c r="Y15">
        <f t="shared" si="17"/>
        <v>5.7351633783713461E-3</v>
      </c>
      <c r="Z15">
        <f t="shared" si="18"/>
        <v>0.52519116127082333</v>
      </c>
      <c r="AB15">
        <f t="shared" si="19"/>
        <v>10736.266958960334</v>
      </c>
      <c r="AC15">
        <f t="shared" si="2"/>
        <v>-10512.486780160805</v>
      </c>
      <c r="AE15">
        <f t="shared" si="3"/>
        <v>0</v>
      </c>
      <c r="AF15">
        <f t="shared" si="4"/>
        <v>0</v>
      </c>
      <c r="AG15">
        <f t="shared" si="4"/>
        <v>-6.5648895158852918</v>
      </c>
      <c r="AH15">
        <f t="shared" si="5"/>
        <v>-85180.026375880072</v>
      </c>
      <c r="AI15">
        <f t="shared" si="6"/>
        <v>-85186.591265395953</v>
      </c>
      <c r="AJ15">
        <f t="shared" si="7"/>
        <v>21248.753739121137</v>
      </c>
      <c r="AK15">
        <f t="shared" si="22"/>
        <v>44.018694531737374</v>
      </c>
      <c r="AL15">
        <f t="shared" si="8"/>
        <v>-63893.818831743076</v>
      </c>
      <c r="AN15">
        <f t="shared" si="9"/>
        <v>0</v>
      </c>
      <c r="AO15">
        <f t="shared" si="9"/>
        <v>0</v>
      </c>
      <c r="AP15">
        <f t="shared" si="9"/>
        <v>-2.9916353554436093</v>
      </c>
      <c r="AQ15">
        <f t="shared" si="9"/>
        <v>-38816.73528047758</v>
      </c>
      <c r="AR15">
        <f t="shared" si="9"/>
        <v>-38819.726915833024</v>
      </c>
      <c r="AS15">
        <f t="shared" si="9"/>
        <v>9683.1062870518108</v>
      </c>
      <c r="AT15">
        <f t="shared" si="9"/>
        <v>20.059421037165674</v>
      </c>
      <c r="AU15">
        <f t="shared" si="9"/>
        <v>-29116.561207744046</v>
      </c>
      <c r="AW15">
        <v>12</v>
      </c>
      <c r="AX15">
        <f>IF(Z15&gt;0, (R15*SUMPRODUCT(K15:$K$98, X15:$X$98)-K15*$AZ$3)/Z15, 0)</f>
        <v>-20016.496002566713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8.2657132999999994E-2</v>
      </c>
      <c r="Q16" s="4">
        <f t="shared" si="21"/>
        <v>12.5</v>
      </c>
      <c r="R16">
        <f t="shared" si="0"/>
        <v>2000000</v>
      </c>
      <c r="S16">
        <f t="shared" si="1"/>
        <v>-65030.571560189521</v>
      </c>
      <c r="U16">
        <f t="shared" si="13"/>
        <v>8.2657132999999994E-2</v>
      </c>
      <c r="V16">
        <f t="shared" si="14"/>
        <v>0.01</v>
      </c>
      <c r="W16">
        <f t="shared" si="15"/>
        <v>0.52519116127082333</v>
      </c>
      <c r="X16">
        <f t="shared" si="16"/>
        <v>4.3410795667586891E-2</v>
      </c>
      <c r="Y16">
        <f t="shared" si="17"/>
        <v>5.2519116127082337E-3</v>
      </c>
      <c r="Z16">
        <f t="shared" si="18"/>
        <v>0.47652845399052823</v>
      </c>
      <c r="AB16">
        <f t="shared" si="19"/>
        <v>-10512.486780160805</v>
      </c>
      <c r="AC16">
        <f t="shared" si="2"/>
        <v>-30988.917727697524</v>
      </c>
      <c r="AE16">
        <f t="shared" si="3"/>
        <v>0</v>
      </c>
      <c r="AF16">
        <f t="shared" si="4"/>
        <v>0</v>
      </c>
      <c r="AG16">
        <f t="shared" si="4"/>
        <v>-5.9566056748816028</v>
      </c>
      <c r="AH16">
        <f t="shared" si="5"/>
        <v>-86821.591335173784</v>
      </c>
      <c r="AI16">
        <f t="shared" si="6"/>
        <v>-86827.547940848672</v>
      </c>
      <c r="AJ16">
        <f t="shared" si="7"/>
        <v>20476.430947536719</v>
      </c>
      <c r="AK16">
        <f t="shared" si="22"/>
        <v>-74.638656139141716</v>
      </c>
      <c r="AL16">
        <f t="shared" si="8"/>
        <v>-66425.755649451094</v>
      </c>
      <c r="AN16">
        <f t="shared" si="9"/>
        <v>0</v>
      </c>
      <c r="AO16">
        <f t="shared" si="9"/>
        <v>0</v>
      </c>
      <c r="AP16">
        <f t="shared" si="9"/>
        <v>-2.5678166686470236</v>
      </c>
      <c r="AQ16">
        <f t="shared" si="9"/>
        <v>-37427.679721866189</v>
      </c>
      <c r="AR16">
        <f t="shared" si="9"/>
        <v>-37430.247538534837</v>
      </c>
      <c r="AS16">
        <f t="shared" si="9"/>
        <v>8827.1279939190645</v>
      </c>
      <c r="AT16">
        <f t="shared" si="9"/>
        <v>-32.175771877548556</v>
      </c>
      <c r="AU16">
        <f t="shared" si="9"/>
        <v>-28635.295316493324</v>
      </c>
      <c r="AW16">
        <v>13</v>
      </c>
      <c r="AX16">
        <f>IF(Z16&gt;0, (R16*SUMPRODUCT(K16:$K$98, X16:$X$98)-K16*$AZ$3)/Z16, 0)</f>
        <v>-65030.571560189521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9.1575552000000005E-2</v>
      </c>
      <c r="Q17" s="4">
        <f t="shared" si="21"/>
        <v>12.5</v>
      </c>
      <c r="R17">
        <f t="shared" si="0"/>
        <v>2000000</v>
      </c>
      <c r="S17">
        <f t="shared" si="1"/>
        <v>-114810.62688259846</v>
      </c>
      <c r="U17">
        <f t="shared" si="13"/>
        <v>9.1575552000000005E-2</v>
      </c>
      <c r="V17">
        <f t="shared" si="14"/>
        <v>0.01</v>
      </c>
      <c r="W17">
        <f t="shared" si="15"/>
        <v>0.47652845399052823</v>
      </c>
      <c r="X17">
        <f t="shared" si="16"/>
        <v>4.3638356217889231E-2</v>
      </c>
      <c r="Y17">
        <f t="shared" si="17"/>
        <v>4.7652845399052826E-3</v>
      </c>
      <c r="Z17">
        <f t="shared" si="18"/>
        <v>0.42812481323273371</v>
      </c>
      <c r="AB17">
        <f t="shared" si="19"/>
        <v>-30988.917727697524</v>
      </c>
      <c r="AC17">
        <f t="shared" si="2"/>
        <v>-49153.278191245539</v>
      </c>
      <c r="AE17">
        <f t="shared" si="3"/>
        <v>0</v>
      </c>
      <c r="AF17">
        <f t="shared" si="4"/>
        <v>0</v>
      </c>
      <c r="AG17">
        <f t="shared" si="4"/>
        <v>-5.3515601654091718</v>
      </c>
      <c r="AH17">
        <f t="shared" si="5"/>
        <v>-87276.712435778463</v>
      </c>
      <c r="AI17">
        <f t="shared" si="6"/>
        <v>-87282.06399594387</v>
      </c>
      <c r="AJ17">
        <f t="shared" si="7"/>
        <v>18164.360463548015</v>
      </c>
      <c r="AK17">
        <f t="shared" si="22"/>
        <v>-427.64706464222581</v>
      </c>
      <c r="AL17">
        <f t="shared" si="8"/>
        <v>-69545.350597038079</v>
      </c>
      <c r="AN17">
        <f t="shared" si="9"/>
        <v>0</v>
      </c>
      <c r="AO17">
        <f t="shared" si="9"/>
        <v>0</v>
      </c>
      <c r="AP17">
        <f t="shared" si="9"/>
        <v>-2.1686306383666114</v>
      </c>
      <c r="AQ17">
        <f t="shared" si="9"/>
        <v>-35367.434309629971</v>
      </c>
      <c r="AR17">
        <f t="shared" si="9"/>
        <v>-35369.602940268342</v>
      </c>
      <c r="AS17">
        <f t="shared" si="9"/>
        <v>7360.8045896973545</v>
      </c>
      <c r="AT17">
        <f t="shared" si="9"/>
        <v>-173.29685140889552</v>
      </c>
      <c r="AU17">
        <f t="shared" si="9"/>
        <v>-28182.095201979879</v>
      </c>
      <c r="AW17">
        <v>14</v>
      </c>
      <c r="AX17">
        <f>IF(Z17&gt;0, (R17*SUMPRODUCT(K17:$K$98, X17:$X$98)-K17*$AZ$3)/Z17, 0)</f>
        <v>-114810.62688259846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0.101620166</v>
      </c>
      <c r="Q18" s="4">
        <f t="shared" si="21"/>
        <v>12.5</v>
      </c>
      <c r="R18">
        <f t="shared" si="0"/>
        <v>2000000</v>
      </c>
      <c r="S18">
        <f t="shared" si="1"/>
        <v>-169183.36790519085</v>
      </c>
      <c r="U18">
        <f t="shared" si="13"/>
        <v>0.101620166</v>
      </c>
      <c r="V18">
        <f t="shared" si="14"/>
        <v>0.01</v>
      </c>
      <c r="W18">
        <f t="shared" si="15"/>
        <v>0.42812481323273371</v>
      </c>
      <c r="X18">
        <f t="shared" si="16"/>
        <v>4.3506114589429393E-2</v>
      </c>
      <c r="Y18">
        <f t="shared" si="17"/>
        <v>4.2812481323273371E-3</v>
      </c>
      <c r="Z18">
        <f t="shared" si="18"/>
        <v>0.380337450510977</v>
      </c>
      <c r="AB18">
        <f t="shared" si="19"/>
        <v>-49153.278191245539</v>
      </c>
      <c r="AC18">
        <f t="shared" si="2"/>
        <v>-64346.770817920944</v>
      </c>
      <c r="AE18">
        <f t="shared" si="3"/>
        <v>0</v>
      </c>
      <c r="AF18">
        <f t="shared" si="4"/>
        <v>0</v>
      </c>
      <c r="AG18">
        <f t="shared" si="4"/>
        <v>-4.7542181313872129</v>
      </c>
      <c r="AH18">
        <f t="shared" si="5"/>
        <v>-87012.22917885879</v>
      </c>
      <c r="AI18">
        <f t="shared" si="6"/>
        <v>-87016.983396990181</v>
      </c>
      <c r="AJ18">
        <f t="shared" si="7"/>
        <v>15193.492626675405</v>
      </c>
      <c r="AK18">
        <f t="shared" si="22"/>
        <v>-1061.7108089309038</v>
      </c>
      <c r="AL18">
        <f t="shared" si="8"/>
        <v>-72885.20157924568</v>
      </c>
      <c r="AN18">
        <f t="shared" si="9"/>
        <v>0</v>
      </c>
      <c r="AO18">
        <f t="shared" si="9"/>
        <v>0</v>
      </c>
      <c r="AP18">
        <f t="shared" si="9"/>
        <v>-1.7978422233290821</v>
      </c>
      <c r="AQ18">
        <f t="shared" si="9"/>
        <v>-32904.308393206564</v>
      </c>
      <c r="AR18">
        <f t="shared" si="9"/>
        <v>-32906.106235429899</v>
      </c>
      <c r="AS18">
        <f t="shared" si="9"/>
        <v>5745.5299292516574</v>
      </c>
      <c r="AT18">
        <f t="shared" si="9"/>
        <v>-401.49367751115301</v>
      </c>
      <c r="AU18">
        <f t="shared" si="9"/>
        <v>-27562.069983689391</v>
      </c>
      <c r="AW18">
        <v>15</v>
      </c>
      <c r="AX18">
        <f>IF(Z18&gt;0, (R18*SUMPRODUCT(K18:$K$98, X18:$X$98)-K18*$AZ$3)/Z18, 0)</f>
        <v>-169183.36790519085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0.112947091</v>
      </c>
      <c r="Q19" s="4">
        <f t="shared" si="21"/>
        <v>12.5</v>
      </c>
      <c r="R19">
        <f t="shared" si="0"/>
        <v>2000000</v>
      </c>
      <c r="S19">
        <f t="shared" si="1"/>
        <v>-234589.47904999933</v>
      </c>
      <c r="U19">
        <f t="shared" si="13"/>
        <v>0.112947091</v>
      </c>
      <c r="V19">
        <f t="shared" si="14"/>
        <v>0.01</v>
      </c>
      <c r="W19">
        <f t="shared" si="15"/>
        <v>0.380337450510977</v>
      </c>
      <c r="X19">
        <f t="shared" si="16"/>
        <v>4.2958008633571319E-2</v>
      </c>
      <c r="Y19">
        <f t="shared" si="17"/>
        <v>3.80337450510977E-3</v>
      </c>
      <c r="Z19">
        <f t="shared" si="18"/>
        <v>0.33357606737229595</v>
      </c>
      <c r="AB19">
        <f t="shared" si="19"/>
        <v>-64346.770817920944</v>
      </c>
      <c r="AC19">
        <f t="shared" si="2"/>
        <v>-78253.435868414381</v>
      </c>
      <c r="AE19">
        <f t="shared" si="3"/>
        <v>0</v>
      </c>
      <c r="AF19">
        <f t="shared" si="4"/>
        <v>0</v>
      </c>
      <c r="AG19">
        <f t="shared" si="4"/>
        <v>-4.1697008421536994</v>
      </c>
      <c r="AH19">
        <f t="shared" si="5"/>
        <v>-85916.017267142641</v>
      </c>
      <c r="AI19">
        <f t="shared" si="6"/>
        <v>-85920.186967984788</v>
      </c>
      <c r="AJ19">
        <f t="shared" si="7"/>
        <v>13906.665050493437</v>
      </c>
      <c r="AK19">
        <f t="shared" si="22"/>
        <v>-1434.932989239637</v>
      </c>
      <c r="AL19">
        <f t="shared" si="8"/>
        <v>-73448.454906730985</v>
      </c>
      <c r="AN19">
        <f t="shared" si="9"/>
        <v>0</v>
      </c>
      <c r="AO19">
        <f t="shared" si="9"/>
        <v>0</v>
      </c>
      <c r="AP19">
        <f t="shared" si="9"/>
        <v>-1.470486572688426</v>
      </c>
      <c r="AQ19">
        <f t="shared" si="9"/>
        <v>-30299.140046925993</v>
      </c>
      <c r="AR19">
        <f t="shared" si="9"/>
        <v>-30300.610533498682</v>
      </c>
      <c r="AS19">
        <f t="shared" si="9"/>
        <v>4904.3240754565904</v>
      </c>
      <c r="AT19">
        <f t="shared" si="9"/>
        <v>-506.04342451932024</v>
      </c>
      <c r="AU19">
        <f t="shared" si="9"/>
        <v>-25902.329882561411</v>
      </c>
      <c r="AW19">
        <v>16</v>
      </c>
      <c r="AX19">
        <f>IF(Z19&gt;0, (R19*SUMPRODUCT(K19:$K$98, X19:$X$98)-K19*$AZ$3)/Z19, 0)</f>
        <v>-234589.47904999933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0.12591097000000001</v>
      </c>
      <c r="Q20" s="4">
        <f t="shared" si="21"/>
        <v>12.5</v>
      </c>
      <c r="R20">
        <f t="shared" si="0"/>
        <v>2000000</v>
      </c>
      <c r="S20">
        <f t="shared" si="1"/>
        <v>-329654.71232583123</v>
      </c>
      <c r="U20">
        <f t="shared" si="13"/>
        <v>0.12591097000000001</v>
      </c>
      <c r="V20">
        <f t="shared" si="14"/>
        <v>0.01</v>
      </c>
      <c r="W20">
        <f t="shared" si="15"/>
        <v>0.33357606737229595</v>
      </c>
      <c r="X20">
        <f t="shared" si="16"/>
        <v>4.2000886211631137E-2</v>
      </c>
      <c r="Y20">
        <f t="shared" si="17"/>
        <v>3.3357606737229595E-3</v>
      </c>
      <c r="Z20">
        <f t="shared" si="18"/>
        <v>0.28823942048694184</v>
      </c>
      <c r="AB20">
        <f t="shared" si="19"/>
        <v>-78253.435868414381</v>
      </c>
      <c r="AC20">
        <f t="shared" si="2"/>
        <v>-95019.483241587121</v>
      </c>
      <c r="AE20">
        <f t="shared" si="3"/>
        <v>0</v>
      </c>
      <c r="AF20">
        <f t="shared" si="4"/>
        <v>0</v>
      </c>
      <c r="AG20">
        <f t="shared" si="4"/>
        <v>-3.6029927560867732</v>
      </c>
      <c r="AH20">
        <f t="shared" si="5"/>
        <v>-84001.772423262271</v>
      </c>
      <c r="AI20">
        <f t="shared" si="6"/>
        <v>-84005.37541601836</v>
      </c>
      <c r="AJ20">
        <f t="shared" si="7"/>
        <v>16766.04737317274</v>
      </c>
      <c r="AK20">
        <f t="shared" si="22"/>
        <v>-336.48977423418182</v>
      </c>
      <c r="AL20">
        <f t="shared" si="8"/>
        <v>-67575.817817079806</v>
      </c>
      <c r="AN20">
        <f t="shared" si="9"/>
        <v>0</v>
      </c>
      <c r="AO20">
        <f t="shared" si="9"/>
        <v>0</v>
      </c>
      <c r="AP20">
        <f t="shared" si="9"/>
        <v>-1.2051895250141007</v>
      </c>
      <c r="AQ20">
        <f t="shared" si="9"/>
        <v>-28098.323549528632</v>
      </c>
      <c r="AR20">
        <f t="shared" si="9"/>
        <v>-28099.528739053643</v>
      </c>
      <c r="AS20">
        <f t="shared" si="9"/>
        <v>5608.1890911110468</v>
      </c>
      <c r="AT20">
        <f t="shared" si="9"/>
        <v>-112.55475062954272</v>
      </c>
      <c r="AU20">
        <f t="shared" si="9"/>
        <v>-22603.894398572142</v>
      </c>
      <c r="AW20">
        <v>17</v>
      </c>
      <c r="AX20">
        <f>IF(Z20&gt;0, (R20*SUMPRODUCT(K20:$K$98, X20:$X$98)-K20*$AZ$3)/Z20, 0)</f>
        <v>-329654.71232583123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0.140869152</v>
      </c>
      <c r="Q21" s="4">
        <f t="shared" si="21"/>
        <v>12.5</v>
      </c>
      <c r="R21">
        <f t="shared" si="0"/>
        <v>2000000</v>
      </c>
      <c r="S21">
        <f t="shared" si="1"/>
        <v>-453063.54584736464</v>
      </c>
      <c r="U21">
        <f t="shared" si="13"/>
        <v>0.140869152</v>
      </c>
      <c r="V21">
        <f t="shared" si="14"/>
        <v>0.01</v>
      </c>
      <c r="W21">
        <f t="shared" si="15"/>
        <v>0.28823942048694184</v>
      </c>
      <c r="X21">
        <f t="shared" si="16"/>
        <v>4.0604042736966925E-2</v>
      </c>
      <c r="Y21">
        <f t="shared" si="17"/>
        <v>2.8823942048694187E-3</v>
      </c>
      <c r="Z21">
        <f t="shared" si="18"/>
        <v>0.2447529835451055</v>
      </c>
      <c r="AB21">
        <f t="shared" si="19"/>
        <v>-95019.483241587121</v>
      </c>
      <c r="AC21">
        <f t="shared" si="2"/>
        <v>-110888.65458166719</v>
      </c>
      <c r="AE21">
        <f t="shared" si="3"/>
        <v>0</v>
      </c>
      <c r="AF21">
        <f t="shared" si="4"/>
        <v>0</v>
      </c>
      <c r="AG21">
        <f t="shared" si="4"/>
        <v>-3.0594122943138187</v>
      </c>
      <c r="AH21">
        <f t="shared" si="5"/>
        <v>-81208.085473933854</v>
      </c>
      <c r="AI21">
        <f t="shared" si="6"/>
        <v>-81211.144886228169</v>
      </c>
      <c r="AJ21">
        <f t="shared" si="7"/>
        <v>15869.171340080065</v>
      </c>
      <c r="AK21">
        <f t="shared" si="22"/>
        <v>-152.03117318653941</v>
      </c>
      <c r="AL21">
        <f t="shared" si="8"/>
        <v>-65494.00471933464</v>
      </c>
      <c r="AN21">
        <f t="shared" si="9"/>
        <v>0</v>
      </c>
      <c r="AO21">
        <f t="shared" si="9"/>
        <v>0</v>
      </c>
      <c r="AP21">
        <f t="shared" si="9"/>
        <v>-0.97314910933429111</v>
      </c>
      <c r="AQ21">
        <f t="shared" si="9"/>
        <v>-25830.966358009762</v>
      </c>
      <c r="AR21">
        <f t="shared" si="9"/>
        <v>-25831.939507119099</v>
      </c>
      <c r="AS21">
        <f t="shared" si="9"/>
        <v>5047.7243567905025</v>
      </c>
      <c r="AT21">
        <f t="shared" si="9"/>
        <v>-48.358634451624631</v>
      </c>
      <c r="AU21">
        <f t="shared" si="9"/>
        <v>-20832.573784780219</v>
      </c>
      <c r="AW21">
        <v>18</v>
      </c>
      <c r="AX21">
        <f>IF(Z21&gt;0, (R21*SUMPRODUCT(K21:$K$98, X21:$X$98)-K21*$AZ$3)/Z21, 0)</f>
        <v>-453063.54584736464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0.15811491799999999</v>
      </c>
      <c r="Q22" s="4">
        <f t="shared" si="21"/>
        <v>12.5</v>
      </c>
      <c r="R22">
        <f t="shared" si="0"/>
        <v>2000000</v>
      </c>
      <c r="S22">
        <f t="shared" si="1"/>
        <v>-594324.26496506587</v>
      </c>
      <c r="U22">
        <f t="shared" si="13"/>
        <v>0.15811491799999999</v>
      </c>
      <c r="V22">
        <f t="shared" si="14"/>
        <v>0.01</v>
      </c>
      <c r="W22">
        <f t="shared" si="15"/>
        <v>0.2447529835451055</v>
      </c>
      <c r="X22">
        <f t="shared" si="16"/>
        <v>3.8699097923489703E-2</v>
      </c>
      <c r="Y22">
        <f t="shared" si="17"/>
        <v>2.4475298354510551E-3</v>
      </c>
      <c r="Z22">
        <f t="shared" si="18"/>
        <v>0.20360635578616476</v>
      </c>
      <c r="AB22">
        <f t="shared" si="19"/>
        <v>-110888.65458166719</v>
      </c>
      <c r="AC22">
        <f t="shared" si="2"/>
        <v>-121008.19774482805</v>
      </c>
      <c r="AE22">
        <f t="shared" si="3"/>
        <v>0</v>
      </c>
      <c r="AF22">
        <f t="shared" si="4"/>
        <v>0</v>
      </c>
      <c r="AG22">
        <f t="shared" si="4"/>
        <v>-2.5450794473270597</v>
      </c>
      <c r="AH22">
        <f t="shared" si="5"/>
        <v>-77398.195846979404</v>
      </c>
      <c r="AI22">
        <f t="shared" si="6"/>
        <v>-77400.740926426733</v>
      </c>
      <c r="AJ22">
        <f t="shared" si="7"/>
        <v>10119.543163160866</v>
      </c>
      <c r="AK22">
        <f t="shared" si="22"/>
        <v>-2328.6617462150111</v>
      </c>
      <c r="AL22">
        <f t="shared" si="8"/>
        <v>-69609.859509480884</v>
      </c>
      <c r="AN22">
        <f t="shared" si="9"/>
        <v>0</v>
      </c>
      <c r="AO22">
        <f t="shared" si="9"/>
        <v>0</v>
      </c>
      <c r="AP22">
        <f t="shared" si="9"/>
        <v>-0.75588069712118011</v>
      </c>
      <c r="AQ22">
        <f t="shared" si="9"/>
        <v>-22987.023958792077</v>
      </c>
      <c r="AR22">
        <f t="shared" si="9"/>
        <v>-22987.779839489198</v>
      </c>
      <c r="AS22">
        <f t="shared" si="9"/>
        <v>3005.4729131349345</v>
      </c>
      <c r="AT22">
        <f t="shared" si="9"/>
        <v>-691.60531155011563</v>
      </c>
      <c r="AU22">
        <f t="shared" si="9"/>
        <v>-20673.91223790438</v>
      </c>
      <c r="AW22">
        <v>19</v>
      </c>
      <c r="AX22">
        <f>IF(Z22&gt;0, (R22*SUMPRODUCT(K22:$K$98, X22:$X$98)-K22*$AZ$3)/Z22, 0)</f>
        <v>-594324.26496506587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0.17865895700000001</v>
      </c>
      <c r="Q23" s="4">
        <f t="shared" si="21"/>
        <v>12.5</v>
      </c>
      <c r="R23">
        <f t="shared" si="0"/>
        <v>2000000</v>
      </c>
      <c r="S23">
        <f t="shared" si="1"/>
        <v>-728148.05613173114</v>
      </c>
      <c r="U23">
        <f t="shared" si="13"/>
        <v>0.17865895700000001</v>
      </c>
      <c r="V23">
        <f t="shared" si="14"/>
        <v>0.01</v>
      </c>
      <c r="W23">
        <f t="shared" si="15"/>
        <v>0.20360635578616476</v>
      </c>
      <c r="X23">
        <f t="shared" si="16"/>
        <v>3.6376099163327111E-2</v>
      </c>
      <c r="Y23">
        <f t="shared" si="17"/>
        <v>2.0360635578616478E-3</v>
      </c>
      <c r="Z23">
        <f t="shared" si="18"/>
        <v>0.16519419306497599</v>
      </c>
      <c r="AB23">
        <f t="shared" si="19"/>
        <v>-121008.19774482805</v>
      </c>
      <c r="AC23">
        <f t="shared" si="2"/>
        <v>-120285.83056451216</v>
      </c>
      <c r="AE23">
        <f t="shared" si="3"/>
        <v>0</v>
      </c>
      <c r="AF23">
        <f t="shared" si="4"/>
        <v>0</v>
      </c>
      <c r="AG23">
        <f t="shared" si="4"/>
        <v>-2.0649274133122</v>
      </c>
      <c r="AH23">
        <f t="shared" si="5"/>
        <v>-72752.198326654223</v>
      </c>
      <c r="AI23">
        <f t="shared" si="6"/>
        <v>-72754.26325406754</v>
      </c>
      <c r="AJ23">
        <f t="shared" si="7"/>
        <v>-722.36718031589407</v>
      </c>
      <c r="AK23">
        <f t="shared" si="22"/>
        <v>-8470.5738421379647</v>
      </c>
      <c r="AL23">
        <f t="shared" si="8"/>
        <v>-81947.204276521399</v>
      </c>
      <c r="AN23">
        <f t="shared" si="9"/>
        <v>0</v>
      </c>
      <c r="AO23">
        <f t="shared" si="9"/>
        <v>0</v>
      </c>
      <c r="AP23">
        <f t="shared" si="9"/>
        <v>-0.54756877963023687</v>
      </c>
      <c r="AQ23">
        <f t="shared" si="9"/>
        <v>-19292.122423443274</v>
      </c>
      <c r="AR23">
        <f t="shared" si="9"/>
        <v>-19292.669992222909</v>
      </c>
      <c r="AS23">
        <f t="shared" si="9"/>
        <v>-191.5542952359973</v>
      </c>
      <c r="AT23">
        <f t="shared" si="9"/>
        <v>-2246.1911985891347</v>
      </c>
      <c r="AU23">
        <f t="shared" si="9"/>
        <v>-21730.415486048038</v>
      </c>
      <c r="AW23">
        <v>20</v>
      </c>
      <c r="AX23">
        <f>IF(Z23&gt;0, (R23*SUMPRODUCT(K23:$K$98, X23:$X$98)-K23*$AZ$3)/Z23, 0)</f>
        <v>-728148.05613173114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0.202352371</v>
      </c>
      <c r="Q24" s="4">
        <f t="shared" si="21"/>
        <v>12.5</v>
      </c>
      <c r="R24">
        <f t="shared" si="0"/>
        <v>2000000</v>
      </c>
      <c r="S24">
        <f t="shared" si="1"/>
        <v>-910033.60546396812</v>
      </c>
      <c r="U24">
        <f t="shared" si="13"/>
        <v>0.202352371</v>
      </c>
      <c r="V24">
        <f t="shared" si="14"/>
        <v>0.01</v>
      </c>
      <c r="W24">
        <f t="shared" si="15"/>
        <v>0.16519419306497599</v>
      </c>
      <c r="X24">
        <f t="shared" si="16"/>
        <v>3.3427436642129646E-2</v>
      </c>
      <c r="Y24">
        <f t="shared" si="17"/>
        <v>1.6519419306497598E-3</v>
      </c>
      <c r="Z24">
        <f t="shared" si="18"/>
        <v>0.13011481449219658</v>
      </c>
      <c r="AB24">
        <f t="shared" si="19"/>
        <v>-120285.83056451216</v>
      </c>
      <c r="AC24">
        <f t="shared" si="2"/>
        <v>-118408.85375660902</v>
      </c>
      <c r="AE24">
        <f t="shared" si="3"/>
        <v>0</v>
      </c>
      <c r="AF24">
        <f t="shared" si="4"/>
        <v>0</v>
      </c>
      <c r="AG24">
        <f t="shared" si="4"/>
        <v>-1.6264351811524573</v>
      </c>
      <c r="AH24">
        <f t="shared" si="5"/>
        <v>-66854.873284259287</v>
      </c>
      <c r="AI24">
        <f t="shared" si="6"/>
        <v>-66856.499719440442</v>
      </c>
      <c r="AJ24">
        <f t="shared" si="7"/>
        <v>-1876.9768079031346</v>
      </c>
      <c r="AK24">
        <f t="shared" si="22"/>
        <v>-8420.0081395158522</v>
      </c>
      <c r="AL24">
        <f t="shared" si="8"/>
        <v>-77153.484666859425</v>
      </c>
      <c r="AN24">
        <f t="shared" si="9"/>
        <v>0</v>
      </c>
      <c r="AO24">
        <f t="shared" si="9"/>
        <v>0</v>
      </c>
      <c r="AP24">
        <f t="shared" si="9"/>
        <v>-0.38508147409837457</v>
      </c>
      <c r="AQ24">
        <f t="shared" si="9"/>
        <v>-15828.8344062507</v>
      </c>
      <c r="AR24">
        <f t="shared" si="9"/>
        <v>-15829.219487724798</v>
      </c>
      <c r="AS24">
        <f t="shared" si="9"/>
        <v>-444.40073875163461</v>
      </c>
      <c r="AT24">
        <f t="shared" si="9"/>
        <v>-1993.5557124309059</v>
      </c>
      <c r="AU24">
        <f t="shared" si="9"/>
        <v>-18267.175938907338</v>
      </c>
      <c r="AW24">
        <v>21</v>
      </c>
      <c r="AX24">
        <f>IF(Z24&gt;0, (R24*SUMPRODUCT(K24:$K$98, X24:$X$98)-K24*$AZ$3)/Z24, 0)</f>
        <v>-910033.60546396812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0.22956153600000001</v>
      </c>
      <c r="Q25" s="4">
        <f t="shared" si="21"/>
        <v>12.5</v>
      </c>
      <c r="R25">
        <f t="shared" si="0"/>
        <v>2000000</v>
      </c>
      <c r="S25">
        <f t="shared" si="1"/>
        <v>-1165672.9637497347</v>
      </c>
      <c r="U25">
        <f t="shared" si="13"/>
        <v>0.22956153600000001</v>
      </c>
      <c r="V25">
        <f t="shared" si="14"/>
        <v>0.01</v>
      </c>
      <c r="W25">
        <f t="shared" si="15"/>
        <v>0.13011481449219658</v>
      </c>
      <c r="X25">
        <f t="shared" si="16"/>
        <v>2.9869356671183709E-2</v>
      </c>
      <c r="Y25">
        <f t="shared" si="17"/>
        <v>1.3011481449219659E-3</v>
      </c>
      <c r="Z25">
        <f t="shared" si="18"/>
        <v>9.8944309676090914E-2</v>
      </c>
      <c r="AB25">
        <f t="shared" si="19"/>
        <v>-118408.85375660902</v>
      </c>
      <c r="AC25">
        <f t="shared" si="2"/>
        <v>-115336.70670630045</v>
      </c>
      <c r="AE25">
        <f t="shared" si="3"/>
        <v>0</v>
      </c>
      <c r="AF25">
        <f t="shared" si="4"/>
        <v>0</v>
      </c>
      <c r="AG25">
        <f t="shared" si="4"/>
        <v>-1.2368038709511364</v>
      </c>
      <c r="AH25">
        <f t="shared" si="5"/>
        <v>-59738.713342367417</v>
      </c>
      <c r="AI25">
        <f t="shared" si="6"/>
        <v>-59739.950146238371</v>
      </c>
      <c r="AJ25">
        <f t="shared" si="7"/>
        <v>-3072.1470503085729</v>
      </c>
      <c r="AK25">
        <f t="shared" si="22"/>
        <v>-8288.6197629626331</v>
      </c>
      <c r="AL25">
        <f t="shared" si="8"/>
        <v>-71100.716959509577</v>
      </c>
      <c r="AN25">
        <f t="shared" si="9"/>
        <v>0</v>
      </c>
      <c r="AO25">
        <f t="shared" si="9"/>
        <v>0</v>
      </c>
      <c r="AP25">
        <f t="shared" si="9"/>
        <v>-0.2614560398912712</v>
      </c>
      <c r="AQ25">
        <f t="shared" si="9"/>
        <v>-12628.556382738154</v>
      </c>
      <c r="AR25">
        <f t="shared" si="9"/>
        <v>-12628.817838778046</v>
      </c>
      <c r="AS25">
        <f t="shared" si="9"/>
        <v>-649.44120939694517</v>
      </c>
      <c r="AT25">
        <f t="shared" si="9"/>
        <v>-1752.1854113556174</v>
      </c>
      <c r="AU25">
        <f t="shared" si="9"/>
        <v>-15030.444459530609</v>
      </c>
      <c r="AW25">
        <v>22</v>
      </c>
      <c r="AX25">
        <f>IF(Z25&gt;0, (R25*SUMPRODUCT(K25:$K$98, X25:$X$98)-K25*$AZ$3)/Z25, 0)</f>
        <v>-1165672.9637497347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0.26099212799999999</v>
      </c>
      <c r="Q26" s="4">
        <f t="shared" si="21"/>
        <v>12.5</v>
      </c>
      <c r="R26">
        <f t="shared" si="0"/>
        <v>2000000</v>
      </c>
      <c r="S26">
        <f t="shared" si="1"/>
        <v>-1540102.1555105634</v>
      </c>
      <c r="U26">
        <f t="shared" si="13"/>
        <v>0.26099212799999999</v>
      </c>
      <c r="V26">
        <f t="shared" si="14"/>
        <v>0.01</v>
      </c>
      <c r="W26">
        <f t="shared" si="15"/>
        <v>9.8944309676090914E-2</v>
      </c>
      <c r="X26">
        <f t="shared" si="16"/>
        <v>2.5823685935853956E-2</v>
      </c>
      <c r="Y26">
        <f t="shared" si="17"/>
        <v>9.8944309676090919E-4</v>
      </c>
      <c r="Z26">
        <f t="shared" si="18"/>
        <v>7.2131180643476039E-2</v>
      </c>
      <c r="AB26">
        <f t="shared" si="19"/>
        <v>-115336.70670630045</v>
      </c>
      <c r="AC26">
        <f t="shared" si="2"/>
        <v>-111089.38678853928</v>
      </c>
      <c r="AE26">
        <f t="shared" si="3"/>
        <v>0</v>
      </c>
      <c r="AF26">
        <f t="shared" si="4"/>
        <v>0</v>
      </c>
      <c r="AG26">
        <f t="shared" si="4"/>
        <v>-0.90163975804345053</v>
      </c>
      <c r="AH26">
        <f t="shared" si="5"/>
        <v>-51647.37187170791</v>
      </c>
      <c r="AI26">
        <f t="shared" si="6"/>
        <v>-51648.273511465952</v>
      </c>
      <c r="AJ26">
        <f t="shared" si="7"/>
        <v>-4247.3199177611677</v>
      </c>
      <c r="AK26">
        <f t="shared" si="22"/>
        <v>-8073.5694694410322</v>
      </c>
      <c r="AL26">
        <f t="shared" si="8"/>
        <v>-63969.162898668154</v>
      </c>
      <c r="AN26">
        <f t="shared" si="9"/>
        <v>0</v>
      </c>
      <c r="AO26">
        <f t="shared" si="9"/>
        <v>0</v>
      </c>
      <c r="AP26">
        <f t="shared" si="9"/>
        <v>-0.17018170648453815</v>
      </c>
      <c r="AQ26">
        <f t="shared" si="9"/>
        <v>-9748.2811756679639</v>
      </c>
      <c r="AR26">
        <f t="shared" si="9"/>
        <v>-9748.451357374448</v>
      </c>
      <c r="AS26">
        <f t="shared" si="9"/>
        <v>-801.66845477052573</v>
      </c>
      <c r="AT26">
        <f t="shared" si="9"/>
        <v>-1523.861184551635</v>
      </c>
      <c r="AU26">
        <f t="shared" si="9"/>
        <v>-12073.98099669661</v>
      </c>
      <c r="AW26">
        <v>23</v>
      </c>
      <c r="AX26">
        <f>IF(Z26&gt;0, (R26*SUMPRODUCT(K26:$K$98, X26:$X$98)-K26*$AZ$3)/Z26, 0)</f>
        <v>-1540102.1555105634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0.29613519399999999</v>
      </c>
      <c r="Q27" s="4">
        <f t="shared" si="21"/>
        <v>12.5</v>
      </c>
      <c r="R27">
        <f t="shared" si="0"/>
        <v>2000000</v>
      </c>
      <c r="S27">
        <f t="shared" si="1"/>
        <v>-2113315.217950026</v>
      </c>
      <c r="U27">
        <f t="shared" si="13"/>
        <v>0.29613519399999999</v>
      </c>
      <c r="V27">
        <f t="shared" si="14"/>
        <v>0.01</v>
      </c>
      <c r="W27">
        <f t="shared" si="15"/>
        <v>7.2131180643476039E-2</v>
      </c>
      <c r="X27">
        <f t="shared" si="16"/>
        <v>2.1360581173304822E-2</v>
      </c>
      <c r="Y27">
        <f t="shared" si="17"/>
        <v>7.2131180643476042E-4</v>
      </c>
      <c r="Z27">
        <f t="shared" si="18"/>
        <v>5.0049287663736459E-2</v>
      </c>
      <c r="AB27">
        <f t="shared" si="19"/>
        <v>-111089.38678853928</v>
      </c>
      <c r="AC27">
        <f t="shared" si="2"/>
        <v>-105769.92126733277</v>
      </c>
      <c r="AE27">
        <f t="shared" si="3"/>
        <v>0</v>
      </c>
      <c r="AF27">
        <f t="shared" si="4"/>
        <v>0</v>
      </c>
      <c r="AG27">
        <f t="shared" si="4"/>
        <v>-0.62561609579670574</v>
      </c>
      <c r="AH27">
        <f t="shared" si="5"/>
        <v>-42721.162346609643</v>
      </c>
      <c r="AI27">
        <f t="shared" si="6"/>
        <v>-42721.787962705443</v>
      </c>
      <c r="AJ27">
        <f t="shared" si="7"/>
        <v>-5319.4655212065118</v>
      </c>
      <c r="AK27">
        <f t="shared" si="22"/>
        <v>-7776.257075197751</v>
      </c>
      <c r="AL27">
        <f t="shared" si="8"/>
        <v>-55817.510559109709</v>
      </c>
      <c r="AN27">
        <f t="shared" si="9"/>
        <v>0</v>
      </c>
      <c r="AO27">
        <f t="shared" si="9"/>
        <v>0</v>
      </c>
      <c r="AP27">
        <f t="shared" si="9"/>
        <v>-0.10543133638807409</v>
      </c>
      <c r="AQ27">
        <f t="shared" si="9"/>
        <v>-7199.5418092928212</v>
      </c>
      <c r="AR27">
        <f t="shared" si="9"/>
        <v>-7199.6472406292105</v>
      </c>
      <c r="AS27">
        <f t="shared" si="9"/>
        <v>-896.45768793220168</v>
      </c>
      <c r="AT27">
        <f t="shared" si="9"/>
        <v>-1310.4860649265161</v>
      </c>
      <c r="AU27">
        <f t="shared" si="9"/>
        <v>-9406.5909934879292</v>
      </c>
      <c r="AW27">
        <v>24</v>
      </c>
      <c r="AX27">
        <f>IF(Z27&gt;0, (R27*SUMPRODUCT(K27:$K$98, X27:$X$98)-K27*$AZ$3)/Z27, 0)</f>
        <v>-2113315.217950026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0.33524791700000001</v>
      </c>
      <c r="Q28" s="4">
        <f t="shared" si="21"/>
        <v>12.5</v>
      </c>
      <c r="R28">
        <f t="shared" si="0"/>
        <v>2000000</v>
      </c>
      <c r="S28">
        <f t="shared" si="1"/>
        <v>-3036817.0994598512</v>
      </c>
      <c r="U28">
        <f t="shared" si="13"/>
        <v>0.33524791700000001</v>
      </c>
      <c r="V28">
        <f t="shared" si="14"/>
        <v>0.01</v>
      </c>
      <c r="W28">
        <f t="shared" si="15"/>
        <v>5.0049287663736459E-2</v>
      </c>
      <c r="X28">
        <f t="shared" si="16"/>
        <v>1.6778919436601446E-2</v>
      </c>
      <c r="Y28">
        <f t="shared" si="17"/>
        <v>5.0049287663736465E-4</v>
      </c>
      <c r="Z28">
        <f t="shared" si="18"/>
        <v>3.2769875350497649E-2</v>
      </c>
      <c r="AB28">
        <f t="shared" si="19"/>
        <v>-105769.92126733277</v>
      </c>
      <c r="AC28">
        <f t="shared" si="2"/>
        <v>-99516.117811559147</v>
      </c>
      <c r="AE28">
        <f t="shared" si="3"/>
        <v>0</v>
      </c>
      <c r="AF28">
        <f t="shared" si="4"/>
        <v>0</v>
      </c>
      <c r="AG28">
        <f t="shared" si="4"/>
        <v>-0.40962344188122063</v>
      </c>
      <c r="AH28">
        <f t="shared" si="5"/>
        <v>-33557.838873202891</v>
      </c>
      <c r="AI28">
        <f t="shared" si="6"/>
        <v>-33558.248496644774</v>
      </c>
      <c r="AJ28">
        <f t="shared" si="7"/>
        <v>-6253.8034557736246</v>
      </c>
      <c r="AK28">
        <f t="shared" si="22"/>
        <v>-7403.8944887132948</v>
      </c>
      <c r="AL28">
        <f t="shared" si="8"/>
        <v>-47215.946441131695</v>
      </c>
      <c r="AN28">
        <f t="shared" si="9"/>
        <v>0</v>
      </c>
      <c r="AO28">
        <f t="shared" si="9"/>
        <v>0</v>
      </c>
      <c r="AP28">
        <f t="shared" si="9"/>
        <v>-6.163516706568322E-2</v>
      </c>
      <c r="AQ28">
        <f t="shared" si="9"/>
        <v>-5049.3765586611635</v>
      </c>
      <c r="AR28">
        <f t="shared" si="9"/>
        <v>-5049.4381938282295</v>
      </c>
      <c r="AS28">
        <f t="shared" si="9"/>
        <v>-940.99648941557746</v>
      </c>
      <c r="AT28">
        <f t="shared" si="9"/>
        <v>-1114.0482381886268</v>
      </c>
      <c r="AU28">
        <f t="shared" si="9"/>
        <v>-7104.4829214324345</v>
      </c>
      <c r="AW28">
        <v>25</v>
      </c>
      <c r="AX28">
        <f>IF(Z28&gt;0, (R28*SUMPRODUCT(K28:$K$98, X28:$X$98)-K28*$AZ$3)/Z28, 0)</f>
        <v>-3036817.0994598512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0.37793865599999998</v>
      </c>
      <c r="Q29" s="4">
        <f t="shared" si="21"/>
        <v>12.5</v>
      </c>
      <c r="R29">
        <f t="shared" si="0"/>
        <v>2000000</v>
      </c>
      <c r="S29">
        <f t="shared" si="1"/>
        <v>-4614487.5238613123</v>
      </c>
      <c r="U29">
        <f t="shared" si="13"/>
        <v>0.37793865599999998</v>
      </c>
      <c r="V29">
        <f t="shared" si="14"/>
        <v>0.01</v>
      </c>
      <c r="W29">
        <f t="shared" si="15"/>
        <v>3.2769875350497649E-2</v>
      </c>
      <c r="X29">
        <f t="shared" si="16"/>
        <v>1.238500264725461E-2</v>
      </c>
      <c r="Y29">
        <f t="shared" si="17"/>
        <v>3.2769875350497648E-4</v>
      </c>
      <c r="Z29">
        <f t="shared" si="18"/>
        <v>2.0057173949738064E-2</v>
      </c>
      <c r="AB29">
        <f t="shared" si="19"/>
        <v>-99516.117811559147</v>
      </c>
      <c r="AC29">
        <f t="shared" si="2"/>
        <v>-92553.578954982411</v>
      </c>
      <c r="AE29">
        <f t="shared" si="3"/>
        <v>0</v>
      </c>
      <c r="AF29">
        <f t="shared" si="4"/>
        <v>0</v>
      </c>
      <c r="AG29">
        <f t="shared" si="4"/>
        <v>-0.25071467437172579</v>
      </c>
      <c r="AH29">
        <f t="shared" si="5"/>
        <v>-24770.005294509221</v>
      </c>
      <c r="AI29">
        <f t="shared" si="6"/>
        <v>-24770.256009183591</v>
      </c>
      <c r="AJ29">
        <f t="shared" si="7"/>
        <v>-6962.5388565767353</v>
      </c>
      <c r="AK29">
        <f t="shared" si="22"/>
        <v>-6966.1282468091413</v>
      </c>
      <c r="AL29">
        <f t="shared" si="8"/>
        <v>-38698.923112569464</v>
      </c>
      <c r="AN29">
        <f t="shared" si="9"/>
        <v>0</v>
      </c>
      <c r="AO29">
        <f t="shared" si="9"/>
        <v>0</v>
      </c>
      <c r="AP29">
        <f t="shared" si="9"/>
        <v>-3.3682592135613046E-2</v>
      </c>
      <c r="AQ29">
        <f t="shared" si="9"/>
        <v>-3327.7588861628255</v>
      </c>
      <c r="AR29">
        <f t="shared" si="9"/>
        <v>-3327.7925687549609</v>
      </c>
      <c r="AS29">
        <f t="shared" si="9"/>
        <v>-935.39142502174673</v>
      </c>
      <c r="AT29">
        <f t="shared" si="9"/>
        <v>-935.87364636565746</v>
      </c>
      <c r="AU29">
        <f t="shared" si="9"/>
        <v>-5199.057640142365</v>
      </c>
      <c r="AW29">
        <v>26</v>
      </c>
      <c r="AX29">
        <f>IF(Z29&gt;0, (R29*SUMPRODUCT(K29:$K$98, X29:$X$98)-K29*$AZ$3)/Z29, 0)</f>
        <v>-4614487.5238613123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0.42486345599999997</v>
      </c>
      <c r="Q30" s="4">
        <f t="shared" si="21"/>
        <v>12.5</v>
      </c>
      <c r="R30">
        <f t="shared" si="0"/>
        <v>2000000</v>
      </c>
      <c r="S30">
        <f t="shared" si="1"/>
        <v>-7512668.5548180193</v>
      </c>
      <c r="U30">
        <f t="shared" si="13"/>
        <v>0.42486345599999997</v>
      </c>
      <c r="V30">
        <f t="shared" si="14"/>
        <v>0.01</v>
      </c>
      <c r="W30">
        <f t="shared" si="15"/>
        <v>2.0057173949738064E-2</v>
      </c>
      <c r="X30">
        <f t="shared" si="16"/>
        <v>8.5215602418788842E-3</v>
      </c>
      <c r="Y30">
        <f t="shared" si="17"/>
        <v>2.0057173949738065E-4</v>
      </c>
      <c r="Z30">
        <f t="shared" si="18"/>
        <v>1.1335041968361799E-2</v>
      </c>
      <c r="AB30">
        <f t="shared" si="19"/>
        <v>-92553.578954982411</v>
      </c>
      <c r="AC30">
        <f t="shared" si="2"/>
        <v>-85156.413363254236</v>
      </c>
      <c r="AE30">
        <f t="shared" si="3"/>
        <v>0</v>
      </c>
      <c r="AF30">
        <f t="shared" si="4"/>
        <v>0</v>
      </c>
      <c r="AG30">
        <f t="shared" si="4"/>
        <v>-0.14168802460452248</v>
      </c>
      <c r="AH30">
        <f t="shared" si="5"/>
        <v>-17043.120483757768</v>
      </c>
      <c r="AI30">
        <f t="shared" si="6"/>
        <v>-17043.262171782371</v>
      </c>
      <c r="AJ30">
        <f t="shared" si="7"/>
        <v>-7397.1655917281751</v>
      </c>
      <c r="AK30">
        <f t="shared" si="22"/>
        <v>-6478.7505268487694</v>
      </c>
      <c r="AL30">
        <f t="shared" si="8"/>
        <v>-30919.178290359316</v>
      </c>
      <c r="AN30">
        <f t="shared" si="9"/>
        <v>0</v>
      </c>
      <c r="AO30">
        <f t="shared" si="9"/>
        <v>0</v>
      </c>
      <c r="AP30">
        <f t="shared" si="9"/>
        <v>-1.6995771171858871E-2</v>
      </c>
      <c r="AQ30">
        <f t="shared" si="9"/>
        <v>-2044.3575002535683</v>
      </c>
      <c r="AR30">
        <f t="shared" si="9"/>
        <v>-2044.37449602474</v>
      </c>
      <c r="AS30">
        <f t="shared" si="9"/>
        <v>-887.30528969028524</v>
      </c>
      <c r="AT30">
        <f t="shared" si="9"/>
        <v>-777.13950590547779</v>
      </c>
      <c r="AU30">
        <f t="shared" si="9"/>
        <v>-3708.819291620503</v>
      </c>
      <c r="AW30">
        <v>27</v>
      </c>
      <c r="AX30">
        <f>IF(Z30&gt;0, (R30*SUMPRODUCT(K30:$K$98, X30:$X$98)-K30*$AZ$3)/Z30, 0)</f>
        <v>-7512668.5548180193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0.47765295400000002</v>
      </c>
      <c r="Q31" s="4">
        <f t="shared" si="21"/>
        <v>12.5</v>
      </c>
      <c r="R31">
        <f t="shared" si="0"/>
        <v>2000000</v>
      </c>
      <c r="S31">
        <f t="shared" si="1"/>
        <v>-13366384.159080077</v>
      </c>
      <c r="U31">
        <f t="shared" si="13"/>
        <v>0.47765295400000002</v>
      </c>
      <c r="V31">
        <f t="shared" si="14"/>
        <v>0.01</v>
      </c>
      <c r="W31">
        <f t="shared" si="15"/>
        <v>1.1335041968361799E-2</v>
      </c>
      <c r="X31">
        <f t="shared" si="16"/>
        <v>5.4142162799019882E-3</v>
      </c>
      <c r="Y31">
        <f t="shared" si="17"/>
        <v>1.1335041968361799E-4</v>
      </c>
      <c r="Z31">
        <f t="shared" si="18"/>
        <v>5.8074752687761935E-3</v>
      </c>
      <c r="AB31">
        <f t="shared" si="19"/>
        <v>-85156.413363254236</v>
      </c>
      <c r="AC31">
        <f t="shared" si="2"/>
        <v>-77624.945436819427</v>
      </c>
      <c r="AE31">
        <f t="shared" si="3"/>
        <v>0</v>
      </c>
      <c r="AF31">
        <f t="shared" si="4"/>
        <v>0</v>
      </c>
      <c r="AG31">
        <f t="shared" si="4"/>
        <v>-7.2593440859702416E-2</v>
      </c>
      <c r="AH31">
        <f t="shared" si="5"/>
        <v>-10828.432559803976</v>
      </c>
      <c r="AI31">
        <f t="shared" si="6"/>
        <v>-10828.505153244836</v>
      </c>
      <c r="AJ31">
        <f t="shared" si="7"/>
        <v>-7531.4679264348088</v>
      </c>
      <c r="AK31">
        <f t="shared" si="22"/>
        <v>-5960.9489354277976</v>
      </c>
      <c r="AL31">
        <f t="shared" si="8"/>
        <v>-24320.922015107441</v>
      </c>
      <c r="AN31">
        <f t="shared" si="9"/>
        <v>0</v>
      </c>
      <c r="AO31">
        <f t="shared" si="9"/>
        <v>0</v>
      </c>
      <c r="AP31">
        <f t="shared" si="9"/>
        <v>-7.7747617449945086E-3</v>
      </c>
      <c r="AQ31">
        <f t="shared" si="9"/>
        <v>-1159.7257579637758</v>
      </c>
      <c r="AR31">
        <f t="shared" si="9"/>
        <v>-1159.7335327255207</v>
      </c>
      <c r="AS31">
        <f t="shared" si="9"/>
        <v>-806.62065366574097</v>
      </c>
      <c r="AT31">
        <f t="shared" si="9"/>
        <v>-638.41797823853369</v>
      </c>
      <c r="AU31">
        <f t="shared" si="9"/>
        <v>-2604.7721646297955</v>
      </c>
      <c r="AW31">
        <v>28</v>
      </c>
      <c r="AX31">
        <f>IF(Z31&gt;0, (R31*SUMPRODUCT(K31:$K$98, X31:$X$98)-K31*$AZ$3)/Z31, 0)</f>
        <v>-13366384.159080077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0.53697763200000004</v>
      </c>
      <c r="Q32" s="4">
        <f t="shared" si="21"/>
        <v>12.5</v>
      </c>
      <c r="R32">
        <f t="shared" si="0"/>
        <v>2000000</v>
      </c>
      <c r="S32">
        <f t="shared" si="1"/>
        <v>-26695957.517585702</v>
      </c>
      <c r="U32">
        <f t="shared" si="13"/>
        <v>0.53697763200000004</v>
      </c>
      <c r="V32">
        <f t="shared" si="14"/>
        <v>0.01</v>
      </c>
      <c r="W32">
        <f t="shared" si="15"/>
        <v>5.8074752687761935E-3</v>
      </c>
      <c r="X32">
        <f t="shared" si="16"/>
        <v>3.1184843177260043E-3</v>
      </c>
      <c r="Y32">
        <f t="shared" si="17"/>
        <v>5.8074752687761938E-5</v>
      </c>
      <c r="Z32">
        <f t="shared" si="18"/>
        <v>2.6309161983624272E-3</v>
      </c>
      <c r="AB32">
        <f t="shared" si="19"/>
        <v>-77624.945436819427</v>
      </c>
      <c r="AC32">
        <f t="shared" si="2"/>
        <v>-70234.827063811434</v>
      </c>
      <c r="AE32">
        <f t="shared" si="3"/>
        <v>0</v>
      </c>
      <c r="AF32">
        <f t="shared" si="4"/>
        <v>0</v>
      </c>
      <c r="AG32">
        <f t="shared" si="4"/>
        <v>-3.2886452479530343E-2</v>
      </c>
      <c r="AH32">
        <f t="shared" si="5"/>
        <v>-6236.9686354520081</v>
      </c>
      <c r="AI32">
        <f t="shared" si="6"/>
        <v>-6237.0015219044881</v>
      </c>
      <c r="AJ32">
        <f t="shared" si="7"/>
        <v>-7390.1183730079938</v>
      </c>
      <c r="AK32">
        <f t="shared" si="22"/>
        <v>-5433.7461805773601</v>
      </c>
      <c r="AL32">
        <f t="shared" si="8"/>
        <v>-19060.866075489841</v>
      </c>
      <c r="AN32">
        <f t="shared" si="9"/>
        <v>0</v>
      </c>
      <c r="AO32">
        <f t="shared" si="9"/>
        <v>0</v>
      </c>
      <c r="AP32">
        <f t="shared" si="9"/>
        <v>-3.1447687288868069E-3</v>
      </c>
      <c r="AQ32">
        <f t="shared" si="9"/>
        <v>-596.41045017019133</v>
      </c>
      <c r="AR32">
        <f t="shared" si="9"/>
        <v>-596.41359493892026</v>
      </c>
      <c r="AS32">
        <f t="shared" si="9"/>
        <v>-706.68045380306353</v>
      </c>
      <c r="AT32">
        <f t="shared" si="9"/>
        <v>-519.60226114458192</v>
      </c>
      <c r="AU32">
        <f t="shared" si="9"/>
        <v>-1822.6963098865656</v>
      </c>
      <c r="AW32">
        <v>29</v>
      </c>
      <c r="AX32">
        <f>IF(Z32&gt;0, (R32*SUMPRODUCT(K32:$K$98, X32:$X$98)-K32*$AZ$3)/Z32, 0)</f>
        <v>-26695957.517585702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0.60388337299999995</v>
      </c>
      <c r="Q33" s="4">
        <f t="shared" si="21"/>
        <v>12.5</v>
      </c>
      <c r="R33">
        <f t="shared" si="0"/>
        <v>2000000</v>
      </c>
      <c r="S33">
        <f t="shared" si="1"/>
        <v>-62211979.962440982</v>
      </c>
      <c r="U33">
        <f t="shared" si="13"/>
        <v>0.60388337299999995</v>
      </c>
      <c r="V33">
        <f t="shared" si="14"/>
        <v>0.01</v>
      </c>
      <c r="W33">
        <f t="shared" si="15"/>
        <v>2.6309161983624272E-3</v>
      </c>
      <c r="X33">
        <f t="shared" si="16"/>
        <v>1.5887665479474395E-3</v>
      </c>
      <c r="Y33">
        <f t="shared" si="17"/>
        <v>2.6309161983624273E-5</v>
      </c>
      <c r="Z33">
        <f t="shared" si="18"/>
        <v>1.0158404884313636E-3</v>
      </c>
      <c r="AB33">
        <f t="shared" si="19"/>
        <v>-70234.827063811434</v>
      </c>
      <c r="AC33">
        <f t="shared" si="2"/>
        <v>-63197.448111328253</v>
      </c>
      <c r="AE33">
        <f t="shared" si="3"/>
        <v>0</v>
      </c>
      <c r="AF33">
        <f t="shared" si="4"/>
        <v>0</v>
      </c>
      <c r="AG33">
        <f t="shared" si="4"/>
        <v>-1.2698006105392044E-2</v>
      </c>
      <c r="AH33">
        <f t="shared" si="5"/>
        <v>-3177.5330958948789</v>
      </c>
      <c r="AI33">
        <f t="shared" si="6"/>
        <v>-3177.5457939009843</v>
      </c>
      <c r="AJ33">
        <f t="shared" si="7"/>
        <v>-7037.3789524831809</v>
      </c>
      <c r="AK33">
        <f t="shared" si="22"/>
        <v>-4916.4378944668006</v>
      </c>
      <c r="AL33">
        <f t="shared" si="8"/>
        <v>-15131.362640850966</v>
      </c>
      <c r="AN33">
        <f t="shared" si="9"/>
        <v>0</v>
      </c>
      <c r="AO33">
        <f t="shared" si="9"/>
        <v>0</v>
      </c>
      <c r="AP33">
        <f t="shared" si="9"/>
        <v>-1.0841495484757602E-3</v>
      </c>
      <c r="AQ33">
        <f t="shared" si="9"/>
        <v>-271.29622104358384</v>
      </c>
      <c r="AR33">
        <f t="shared" si="9"/>
        <v>-271.29730519313233</v>
      </c>
      <c r="AS33">
        <f t="shared" si="9"/>
        <v>-600.84797175736594</v>
      </c>
      <c r="AT33">
        <f t="shared" si="9"/>
        <v>-419.7630619449709</v>
      </c>
      <c r="AU33">
        <f t="shared" si="9"/>
        <v>-1291.9083388954691</v>
      </c>
      <c r="AW33">
        <v>30</v>
      </c>
      <c r="AX33">
        <f>IF(Z33&gt;0, (R33*SUMPRODUCT(K33:$K$98, X33:$X$98)-K33*$AZ$3)/Z33, 0)</f>
        <v>-62211979.962440982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0.676158394</v>
      </c>
      <c r="Q34" s="4">
        <f t="shared" si="21"/>
        <v>12.5</v>
      </c>
      <c r="R34">
        <f t="shared" si="0"/>
        <v>2000000</v>
      </c>
      <c r="S34">
        <f t="shared" si="1"/>
        <v>-177699338.17525387</v>
      </c>
      <c r="U34">
        <f t="shared" si="13"/>
        <v>0.676158394</v>
      </c>
      <c r="V34">
        <f t="shared" si="14"/>
        <v>0.01</v>
      </c>
      <c r="W34">
        <f t="shared" si="15"/>
        <v>1.0158404884313636E-3</v>
      </c>
      <c r="X34">
        <f t="shared" si="16"/>
        <v>6.868690732179264E-4</v>
      </c>
      <c r="Y34">
        <f t="shared" si="17"/>
        <v>1.0158404884313635E-5</v>
      </c>
      <c r="Z34">
        <f t="shared" si="18"/>
        <v>3.188130103291235E-4</v>
      </c>
      <c r="AB34">
        <f t="shared" si="19"/>
        <v>-63197.448111328253</v>
      </c>
      <c r="AC34">
        <f t="shared" si="2"/>
        <v>-56652.860937145619</v>
      </c>
      <c r="AE34">
        <f t="shared" si="3"/>
        <v>0</v>
      </c>
      <c r="AF34">
        <f t="shared" si="4"/>
        <v>0</v>
      </c>
      <c r="AG34">
        <f t="shared" si="4"/>
        <v>-3.9851626291140434E-3</v>
      </c>
      <c r="AH34">
        <f t="shared" si="5"/>
        <v>-1373.7381464358527</v>
      </c>
      <c r="AI34">
        <f t="shared" si="6"/>
        <v>-1373.7421315984818</v>
      </c>
      <c r="AJ34">
        <f t="shared" si="7"/>
        <v>-6544.587174182634</v>
      </c>
      <c r="AK34">
        <f t="shared" si="22"/>
        <v>-4423.821367792978</v>
      </c>
      <c r="AL34">
        <f t="shared" si="8"/>
        <v>-12342.150673574095</v>
      </c>
      <c r="AN34">
        <f t="shared" si="9"/>
        <v>0</v>
      </c>
      <c r="AO34">
        <f t="shared" si="9"/>
        <v>0</v>
      </c>
      <c r="AP34">
        <f t="shared" si="9"/>
        <v>-3.037957459266137E-4</v>
      </c>
      <c r="AQ34">
        <f t="shared" si="9"/>
        <v>-104.72240250759931</v>
      </c>
      <c r="AR34">
        <f t="shared" si="9"/>
        <v>-104.72270630334523</v>
      </c>
      <c r="AS34">
        <f t="shared" si="9"/>
        <v>-498.90504538947022</v>
      </c>
      <c r="AT34">
        <f t="shared" si="9"/>
        <v>-337.2354499303172</v>
      </c>
      <c r="AU34">
        <f t="shared" ref="AU34:AU69" si="23">AL34*$K34</f>
        <v>-940.86320162313268</v>
      </c>
      <c r="AW34">
        <v>31</v>
      </c>
      <c r="AX34">
        <f>IF(Z34&gt;0, (R34*SUMPRODUCT(K34:$K$98, X34:$X$98)-K34*$AZ$3)/Z34, 0)</f>
        <v>-177699338.17525387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0.75167664000000001</v>
      </c>
      <c r="Q35" s="4">
        <f t="shared" si="21"/>
        <v>12.5</v>
      </c>
      <c r="R35">
        <f t="shared" si="0"/>
        <v>2000000</v>
      </c>
      <c r="S35">
        <f t="shared" si="1"/>
        <v>-666906832.52521253</v>
      </c>
      <c r="U35">
        <f t="shared" si="13"/>
        <v>0.75167664000000001</v>
      </c>
      <c r="V35">
        <f t="shared" si="14"/>
        <v>0.01</v>
      </c>
      <c r="W35">
        <f t="shared" si="15"/>
        <v>3.188130103291235E-4</v>
      </c>
      <c r="X35">
        <f t="shared" si="16"/>
        <v>2.3964429239248084E-4</v>
      </c>
      <c r="Y35">
        <f t="shared" si="17"/>
        <v>3.188130103291235E-6</v>
      </c>
      <c r="Z35">
        <f t="shared" si="18"/>
        <v>7.5980587833351427E-5</v>
      </c>
      <c r="AB35">
        <f t="shared" si="19"/>
        <v>-56652.860937145619</v>
      </c>
      <c r="AC35">
        <f t="shared" si="2"/>
        <v>-50671.973165344098</v>
      </c>
      <c r="AE35">
        <f t="shared" si="3"/>
        <v>0</v>
      </c>
      <c r="AF35">
        <f t="shared" ref="AF35:AG69" si="24">-$Z35*P35</f>
        <v>0</v>
      </c>
      <c r="AG35">
        <f t="shared" si="24"/>
        <v>-9.4975734791689285E-4</v>
      </c>
      <c r="AH35">
        <f t="shared" si="5"/>
        <v>-479.2885847849617</v>
      </c>
      <c r="AI35">
        <f t="shared" ref="AI35:AI66" si="25">SUM(AE35:AH35)</f>
        <v>-479.28953454230964</v>
      </c>
      <c r="AJ35">
        <f t="shared" si="7"/>
        <v>-5980.887771801521</v>
      </c>
      <c r="AK35">
        <f t="shared" si="22"/>
        <v>-3965.7002656001937</v>
      </c>
      <c r="AL35">
        <f t="shared" ref="AL35:AL69" si="26">SUM(AI35:AK35)</f>
        <v>-10425.877571944024</v>
      </c>
      <c r="AN35">
        <f t="shared" ref="AN35:AT69" si="27">AE35*$K35</f>
        <v>0</v>
      </c>
      <c r="AO35">
        <f t="shared" si="27"/>
        <v>0</v>
      </c>
      <c r="AP35">
        <f t="shared" si="27"/>
        <v>-6.4644306181193666E-5</v>
      </c>
      <c r="AQ35">
        <f t="shared" si="27"/>
        <v>-32.62230936348724</v>
      </c>
      <c r="AR35">
        <f t="shared" si="27"/>
        <v>-32.622374007793425</v>
      </c>
      <c r="AS35">
        <f t="shared" si="27"/>
        <v>-407.08328417115462</v>
      </c>
      <c r="AT35">
        <f t="shared" si="27"/>
        <v>-269.92151495808417</v>
      </c>
      <c r="AU35">
        <f t="shared" si="23"/>
        <v>-709.62717313703217</v>
      </c>
      <c r="AW35">
        <v>32</v>
      </c>
      <c r="AX35">
        <f>IF(Z35&gt;0, (R35*SUMPRODUCT(K35:$K$98, X35:$X$98)-K35*$AZ$3)/Z35, 0)</f>
        <v>-666906832.52521253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0.75374016600000004</v>
      </c>
      <c r="Q36" s="4">
        <f t="shared" si="21"/>
        <v>12.5</v>
      </c>
      <c r="R36">
        <f t="shared" si="0"/>
        <v>2000000</v>
      </c>
      <c r="S36">
        <f t="shared" si="1"/>
        <v>-2521898989.6308885</v>
      </c>
      <c r="U36">
        <f t="shared" si="13"/>
        <v>0.75374016600000004</v>
      </c>
      <c r="V36">
        <f t="shared" si="14"/>
        <v>0.01</v>
      </c>
      <c r="W36">
        <f t="shared" si="15"/>
        <v>7.5980587833351427E-5</v>
      </c>
      <c r="X36">
        <f t="shared" si="16"/>
        <v>5.7269620886287889E-5</v>
      </c>
      <c r="Y36">
        <f t="shared" si="17"/>
        <v>7.598058783335143E-7</v>
      </c>
      <c r="Z36">
        <f t="shared" si="18"/>
        <v>1.7951161068730024E-5</v>
      </c>
      <c r="AB36">
        <f t="shared" si="19"/>
        <v>-50671.973165344098</v>
      </c>
      <c r="AC36">
        <f t="shared" si="2"/>
        <v>-45271.014961931585</v>
      </c>
      <c r="AE36">
        <f t="shared" si="3"/>
        <v>0</v>
      </c>
      <c r="AF36">
        <f t="shared" si="24"/>
        <v>0</v>
      </c>
      <c r="AG36">
        <f t="shared" si="24"/>
        <v>-2.2438951335912531E-4</v>
      </c>
      <c r="AH36">
        <f t="shared" si="5"/>
        <v>-114.53924177257578</v>
      </c>
      <c r="AI36">
        <f t="shared" si="25"/>
        <v>-114.53946616208914</v>
      </c>
      <c r="AJ36">
        <f t="shared" si="7"/>
        <v>-5400.9582034125124</v>
      </c>
      <c r="AK36">
        <f t="shared" si="22"/>
        <v>-3547.0381215740872</v>
      </c>
      <c r="AL36">
        <f t="shared" si="26"/>
        <v>-9062.5357911486899</v>
      </c>
      <c r="AN36">
        <f t="shared" si="27"/>
        <v>0</v>
      </c>
      <c r="AO36">
        <f t="shared" si="27"/>
        <v>0</v>
      </c>
      <c r="AP36">
        <f t="shared" si="27"/>
        <v>-1.3636475935191058E-5</v>
      </c>
      <c r="AQ36">
        <f t="shared" si="27"/>
        <v>-6.9607157245668194</v>
      </c>
      <c r="AR36">
        <f t="shared" si="27"/>
        <v>-6.9607293610427554</v>
      </c>
      <c r="AS36">
        <f t="shared" si="27"/>
        <v>-328.224057645394</v>
      </c>
      <c r="AT36">
        <f t="shared" si="27"/>
        <v>-215.5586473804494</v>
      </c>
      <c r="AU36">
        <f t="shared" si="23"/>
        <v>-550.74343438688629</v>
      </c>
      <c r="AW36">
        <v>33</v>
      </c>
      <c r="AX36">
        <f>IF(Z36&gt;0, (R36*SUMPRODUCT(K36:$K$98, X36:$X$98)-K36*$AZ$3)/Z36, 0)</f>
        <v>-2521898989.6308885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0.75596915499999995</v>
      </c>
      <c r="Q37" s="4">
        <f t="shared" si="21"/>
        <v>12.5</v>
      </c>
      <c r="R37">
        <f t="shared" si="0"/>
        <v>2000000</v>
      </c>
      <c r="S37">
        <f t="shared" si="1"/>
        <v>-9622794065.2945137</v>
      </c>
      <c r="U37">
        <f t="shared" si="13"/>
        <v>0.75596915499999995</v>
      </c>
      <c r="V37">
        <f t="shared" si="14"/>
        <v>0.01</v>
      </c>
      <c r="W37">
        <f t="shared" si="15"/>
        <v>1.7951161068730024E-5</v>
      </c>
      <c r="X37">
        <f t="shared" si="16"/>
        <v>1.3570524064396732E-5</v>
      </c>
      <c r="Y37">
        <f t="shared" si="17"/>
        <v>1.7951161068730023E-7</v>
      </c>
      <c r="Z37">
        <f t="shared" si="18"/>
        <v>4.2011253936459909E-6</v>
      </c>
      <c r="AB37">
        <f t="shared" si="19"/>
        <v>-45271.014961931585</v>
      </c>
      <c r="AC37">
        <f t="shared" si="2"/>
        <v>-40426.56450553472</v>
      </c>
      <c r="AE37">
        <f t="shared" si="3"/>
        <v>0</v>
      </c>
      <c r="AF37">
        <f t="shared" si="24"/>
        <v>0</v>
      </c>
      <c r="AG37">
        <f t="shared" si="24"/>
        <v>-5.2514067420574886E-5</v>
      </c>
      <c r="AH37">
        <f t="shared" si="5"/>
        <v>-27.141048128793464</v>
      </c>
      <c r="AI37">
        <f t="shared" si="25"/>
        <v>-27.141100642860884</v>
      </c>
      <c r="AJ37">
        <f t="shared" si="7"/>
        <v>-4844.4504563968658</v>
      </c>
      <c r="AK37">
        <f t="shared" si="22"/>
        <v>-3168.9710473352111</v>
      </c>
      <c r="AL37">
        <f t="shared" si="26"/>
        <v>-8040.562604374938</v>
      </c>
      <c r="AN37">
        <f t="shared" si="27"/>
        <v>0</v>
      </c>
      <c r="AO37">
        <f t="shared" si="27"/>
        <v>0</v>
      </c>
      <c r="AP37">
        <f t="shared" si="27"/>
        <v>-2.8494249874419004E-6</v>
      </c>
      <c r="AQ37">
        <f t="shared" si="27"/>
        <v>-1.4726793128434597</v>
      </c>
      <c r="AR37">
        <f t="shared" si="27"/>
        <v>-1.4726821622684469</v>
      </c>
      <c r="AS37">
        <f t="shared" si="27"/>
        <v>-262.86096009910699</v>
      </c>
      <c r="AT37">
        <f t="shared" si="27"/>
        <v>-171.94907441542125</v>
      </c>
      <c r="AU37">
        <f t="shared" si="23"/>
        <v>-436.28271667679667</v>
      </c>
      <c r="AW37">
        <v>34</v>
      </c>
      <c r="AX37">
        <f>IF(Z37&gt;0, (R37*SUMPRODUCT(K37:$K$98, X37:$X$98)-K37*$AZ$3)/Z37, 0)</f>
        <v>-9622794065.2945137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0.75842527199999998</v>
      </c>
      <c r="Q38" s="4">
        <f t="shared" si="21"/>
        <v>12.5</v>
      </c>
      <c r="R38">
        <f t="shared" si="0"/>
        <v>2000000</v>
      </c>
      <c r="S38">
        <f t="shared" si="1"/>
        <v>-37102854651.671745</v>
      </c>
      <c r="U38">
        <f t="shared" si="13"/>
        <v>0.75842527199999998</v>
      </c>
      <c r="V38">
        <f t="shared" si="14"/>
        <v>0.01</v>
      </c>
      <c r="W38">
        <f t="shared" si="15"/>
        <v>4.2011253936459909E-6</v>
      </c>
      <c r="X38">
        <f t="shared" si="16"/>
        <v>3.1862396693820676E-6</v>
      </c>
      <c r="Y38">
        <f t="shared" si="17"/>
        <v>4.2011253936459909E-8</v>
      </c>
      <c r="Z38">
        <f t="shared" si="18"/>
        <v>9.7287447032746333E-7</v>
      </c>
      <c r="AB38">
        <f t="shared" si="19"/>
        <v>-40426.56450553472</v>
      </c>
      <c r="AC38">
        <f t="shared" si="2"/>
        <v>-36096.420066882005</v>
      </c>
      <c r="AE38">
        <f t="shared" si="3"/>
        <v>0</v>
      </c>
      <c r="AF38">
        <f t="shared" si="24"/>
        <v>0</v>
      </c>
      <c r="AG38">
        <f t="shared" si="24"/>
        <v>-1.2160930879093291E-5</v>
      </c>
      <c r="AH38">
        <f t="shared" si="5"/>
        <v>-6.3724793387641352</v>
      </c>
      <c r="AI38">
        <f t="shared" si="25"/>
        <v>-6.3724914996950144</v>
      </c>
      <c r="AJ38">
        <f t="shared" si="7"/>
        <v>-4330.1444386527146</v>
      </c>
      <c r="AK38">
        <f t="shared" si="22"/>
        <v>-2829.8595153874307</v>
      </c>
      <c r="AL38">
        <f t="shared" si="26"/>
        <v>-7166.3764455398396</v>
      </c>
      <c r="AN38">
        <f t="shared" si="27"/>
        <v>0</v>
      </c>
      <c r="AO38">
        <f t="shared" si="27"/>
        <v>0</v>
      </c>
      <c r="AP38">
        <f t="shared" si="27"/>
        <v>-5.891560860921978E-7</v>
      </c>
      <c r="AQ38">
        <f t="shared" si="27"/>
        <v>-0.30872513159203141</v>
      </c>
      <c r="AR38">
        <f t="shared" si="27"/>
        <v>-0.30872572074811749</v>
      </c>
      <c r="AS38">
        <f t="shared" si="27"/>
        <v>-209.78089383571435</v>
      </c>
      <c r="AT38">
        <f t="shared" si="27"/>
        <v>-137.09714929328908</v>
      </c>
      <c r="AU38">
        <f t="shared" si="23"/>
        <v>-347.1867688497515</v>
      </c>
      <c r="AW38">
        <v>35</v>
      </c>
      <c r="AX38">
        <f>IF(Z38&gt;0, (R38*SUMPRODUCT(K38:$K$98, X38:$X$98)-K38*$AZ$3)/Z38, 0)</f>
        <v>-37102854651.671745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0.76114147499999996</v>
      </c>
      <c r="Q39" s="4">
        <f t="shared" si="21"/>
        <v>12.5</v>
      </c>
      <c r="R39">
        <f t="shared" si="0"/>
        <v>2000000</v>
      </c>
      <c r="S39">
        <f t="shared" si="1"/>
        <v>-144752410953.3071</v>
      </c>
      <c r="U39">
        <f t="shared" si="13"/>
        <v>0.76114147499999996</v>
      </c>
      <c r="V39">
        <f t="shared" si="14"/>
        <v>0.01</v>
      </c>
      <c r="W39">
        <f t="shared" si="15"/>
        <v>9.7287447032746333E-7</v>
      </c>
      <c r="X39">
        <f t="shared" si="16"/>
        <v>7.4049510933488918E-7</v>
      </c>
      <c r="Y39">
        <f t="shared" si="17"/>
        <v>9.728744703274633E-9</v>
      </c>
      <c r="Z39">
        <f t="shared" si="18"/>
        <v>2.2265061628929951E-7</v>
      </c>
      <c r="AB39">
        <f t="shared" si="19"/>
        <v>-36096.420066882005</v>
      </c>
      <c r="AC39">
        <f t="shared" si="2"/>
        <v>-32229.213508115772</v>
      </c>
      <c r="AE39">
        <f t="shared" si="3"/>
        <v>0</v>
      </c>
      <c r="AF39">
        <f t="shared" si="24"/>
        <v>0</v>
      </c>
      <c r="AG39">
        <f t="shared" si="24"/>
        <v>-2.7831327036162438E-6</v>
      </c>
      <c r="AH39">
        <f t="shared" si="5"/>
        <v>-1.4809902186697783</v>
      </c>
      <c r="AI39">
        <f t="shared" si="25"/>
        <v>-1.4809930018024819</v>
      </c>
      <c r="AJ39">
        <f t="shared" si="7"/>
        <v>-3867.2065587662328</v>
      </c>
      <c r="AK39">
        <f t="shared" si="22"/>
        <v>-2526.7494046817405</v>
      </c>
      <c r="AL39">
        <f t="shared" si="26"/>
        <v>-6395.4369564497756</v>
      </c>
      <c r="AN39">
        <f t="shared" si="27"/>
        <v>0</v>
      </c>
      <c r="AO39">
        <f t="shared" si="27"/>
        <v>0</v>
      </c>
      <c r="AP39">
        <f t="shared" si="27"/>
        <v>-1.203869579087798E-7</v>
      </c>
      <c r="AQ39">
        <f t="shared" si="27"/>
        <v>-6.4061590339063196E-2</v>
      </c>
      <c r="AR39">
        <f t="shared" si="27"/>
        <v>-6.4061710726021112E-2</v>
      </c>
      <c r="AS39">
        <f t="shared" si="27"/>
        <v>-167.27956687434414</v>
      </c>
      <c r="AT39">
        <f t="shared" si="27"/>
        <v>-109.2968631471331</v>
      </c>
      <c r="AU39">
        <f t="shared" si="23"/>
        <v>-276.64049173220326</v>
      </c>
      <c r="AW39">
        <v>36</v>
      </c>
      <c r="AX39">
        <f>IF(Z39&gt;0, (R39*SUMPRODUCT(K39:$K$98, X39:$X$98)-K39*$AZ$3)/Z39, 0)</f>
        <v>-144752410953.3071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0.76383916100000004</v>
      </c>
      <c r="Q40" s="4">
        <f t="shared" si="21"/>
        <v>12.5</v>
      </c>
      <c r="R40">
        <f t="shared" si="0"/>
        <v>2000000</v>
      </c>
      <c r="S40">
        <f t="shared" si="1"/>
        <v>-571467074538.03687</v>
      </c>
      <c r="U40">
        <f t="shared" si="13"/>
        <v>0.76383916100000004</v>
      </c>
      <c r="V40">
        <f t="shared" si="14"/>
        <v>0.01</v>
      </c>
      <c r="W40">
        <f t="shared" si="15"/>
        <v>2.2265061628929951E-7</v>
      </c>
      <c r="X40">
        <f t="shared" si="16"/>
        <v>1.7006925994255148E-7</v>
      </c>
      <c r="Y40">
        <f t="shared" si="17"/>
        <v>2.226506162892995E-9</v>
      </c>
      <c r="Z40">
        <f t="shared" si="18"/>
        <v>5.0354850183855034E-8</v>
      </c>
      <c r="AB40">
        <f t="shared" si="19"/>
        <v>-32229.213508115772</v>
      </c>
      <c r="AC40">
        <f t="shared" si="2"/>
        <v>-28776.138923368766</v>
      </c>
      <c r="AE40">
        <f t="shared" si="3"/>
        <v>0</v>
      </c>
      <c r="AF40">
        <f t="shared" si="24"/>
        <v>0</v>
      </c>
      <c r="AG40">
        <f t="shared" si="24"/>
        <v>-6.2943562729818791E-7</v>
      </c>
      <c r="AH40">
        <f t="shared" si="5"/>
        <v>-0.34013851988510296</v>
      </c>
      <c r="AI40">
        <f t="shared" si="25"/>
        <v>-0.34013914932073025</v>
      </c>
      <c r="AJ40">
        <f t="shared" si="7"/>
        <v>-3453.0745847470062</v>
      </c>
      <c r="AK40">
        <f t="shared" si="22"/>
        <v>-2256.0449455681041</v>
      </c>
      <c r="AL40">
        <f t="shared" si="26"/>
        <v>-5709.4596694644315</v>
      </c>
      <c r="AN40">
        <f t="shared" si="27"/>
        <v>0</v>
      </c>
      <c r="AO40">
        <f t="shared" si="27"/>
        <v>0</v>
      </c>
      <c r="AP40">
        <f t="shared" si="27"/>
        <v>-2.4309656611881533E-8</v>
      </c>
      <c r="AQ40">
        <f t="shared" si="27"/>
        <v>-1.3136610417769239E-2</v>
      </c>
      <c r="AR40">
        <f t="shared" si="27"/>
        <v>-1.3136634727425852E-2</v>
      </c>
      <c r="AS40">
        <f t="shared" si="27"/>
        <v>-133.36241828371763</v>
      </c>
      <c r="AT40">
        <f t="shared" si="27"/>
        <v>-87.131512023150876</v>
      </c>
      <c r="AU40">
        <f t="shared" si="23"/>
        <v>-220.50706694159598</v>
      </c>
      <c r="AW40">
        <v>37</v>
      </c>
      <c r="AX40">
        <f>IF(Z40&gt;0, (R40*SUMPRODUCT(K40:$K$98, X40:$X$98)-K40*$AZ$3)/Z40, 0)</f>
        <v>-571467074538.03687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0.76675259399999995</v>
      </c>
      <c r="Q41" s="4">
        <f t="shared" si="21"/>
        <v>12.5</v>
      </c>
      <c r="R41">
        <f t="shared" si="0"/>
        <v>2000000</v>
      </c>
      <c r="S41">
        <f t="shared" si="1"/>
        <v>-2285530185559.7861</v>
      </c>
      <c r="U41">
        <f t="shared" si="13"/>
        <v>0.76675259399999995</v>
      </c>
      <c r="V41">
        <f t="shared" si="14"/>
        <v>0.01</v>
      </c>
      <c r="W41">
        <f t="shared" si="15"/>
        <v>5.0354850183855034E-8</v>
      </c>
      <c r="X41">
        <f t="shared" si="16"/>
        <v>3.8609711998952221E-8</v>
      </c>
      <c r="Y41">
        <f t="shared" si="17"/>
        <v>5.0354850183855038E-10</v>
      </c>
      <c r="Z41">
        <f t="shared" si="18"/>
        <v>1.1241589683064263E-8</v>
      </c>
      <c r="AB41">
        <f t="shared" si="19"/>
        <v>-28776.138923368766</v>
      </c>
      <c r="AC41">
        <f t="shared" si="2"/>
        <v>-25692.992554320845</v>
      </c>
      <c r="AE41">
        <f t="shared" si="3"/>
        <v>0</v>
      </c>
      <c r="AF41">
        <f t="shared" si="24"/>
        <v>0</v>
      </c>
      <c r="AG41">
        <f t="shared" si="24"/>
        <v>-1.4051987103830331E-7</v>
      </c>
      <c r="AH41">
        <f t="shared" si="5"/>
        <v>-7.7219423997904435E-2</v>
      </c>
      <c r="AI41">
        <f t="shared" si="25"/>
        <v>-7.721956451777548E-2</v>
      </c>
      <c r="AJ41">
        <f t="shared" si="7"/>
        <v>-3083.1463690479213</v>
      </c>
      <c r="AK41">
        <f t="shared" si="22"/>
        <v>-2014.3297246358138</v>
      </c>
      <c r="AL41">
        <f t="shared" si="26"/>
        <v>-5097.5533132482524</v>
      </c>
      <c r="AN41">
        <f t="shared" si="27"/>
        <v>0</v>
      </c>
      <c r="AO41">
        <f t="shared" si="27"/>
        <v>0</v>
      </c>
      <c r="AP41">
        <f t="shared" si="27"/>
        <v>-4.8455962315654491E-9</v>
      </c>
      <c r="AQ41">
        <f t="shared" si="27"/>
        <v>-2.662784609487059E-3</v>
      </c>
      <c r="AR41">
        <f t="shared" si="27"/>
        <v>-2.6627894550832905E-3</v>
      </c>
      <c r="AS41">
        <f t="shared" si="27"/>
        <v>-106.31722273037813</v>
      </c>
      <c r="AT41">
        <f t="shared" si="27"/>
        <v>-69.460841735080933</v>
      </c>
      <c r="AU41">
        <f t="shared" si="23"/>
        <v>-175.78072725491413</v>
      </c>
      <c r="AW41">
        <v>38</v>
      </c>
      <c r="AX41">
        <f>IF(Z41&gt;0, (R41*SUMPRODUCT(K41:$K$98, X41:$X$98)-K41*$AZ$3)/Z41, 0)</f>
        <v>-2285530185559.7861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0.76980532899999998</v>
      </c>
      <c r="Q42" s="4">
        <f t="shared" si="21"/>
        <v>12.5</v>
      </c>
      <c r="R42">
        <f t="shared" si="0"/>
        <v>2000000</v>
      </c>
      <c r="S42">
        <f t="shared" si="1"/>
        <v>-9267491112717.4629</v>
      </c>
      <c r="U42">
        <f t="shared" si="13"/>
        <v>0.76980532899999998</v>
      </c>
      <c r="V42">
        <f t="shared" si="14"/>
        <v>0.01</v>
      </c>
      <c r="W42">
        <f t="shared" si="15"/>
        <v>1.1241589683064263E-8</v>
      </c>
      <c r="X42">
        <f t="shared" si="16"/>
        <v>8.6538356444542907E-9</v>
      </c>
      <c r="Y42">
        <f t="shared" si="17"/>
        <v>1.1241589683064264E-10</v>
      </c>
      <c r="Z42">
        <f t="shared" si="18"/>
        <v>2.4753381417793303E-9</v>
      </c>
      <c r="AB42">
        <f t="shared" si="19"/>
        <v>-25692.992554320845</v>
      </c>
      <c r="AC42">
        <f t="shared" si="2"/>
        <v>-22940.174229910503</v>
      </c>
      <c r="AE42">
        <f t="shared" si="3"/>
        <v>0</v>
      </c>
      <c r="AF42">
        <f t="shared" si="24"/>
        <v>0</v>
      </c>
      <c r="AG42">
        <f t="shared" si="24"/>
        <v>-3.0941726772241631E-8</v>
      </c>
      <c r="AH42">
        <f t="shared" si="5"/>
        <v>-1.7307671288908581E-2</v>
      </c>
      <c r="AI42">
        <f t="shared" si="25"/>
        <v>-1.7307702230635352E-2</v>
      </c>
      <c r="AJ42">
        <f t="shared" si="7"/>
        <v>-2752.818324410342</v>
      </c>
      <c r="AK42">
        <f t="shared" si="22"/>
        <v>-1798.5094788024594</v>
      </c>
      <c r="AL42">
        <f t="shared" si="26"/>
        <v>-4551.3451109150319</v>
      </c>
      <c r="AN42">
        <f t="shared" si="27"/>
        <v>0</v>
      </c>
      <c r="AO42">
        <f t="shared" si="27"/>
        <v>0</v>
      </c>
      <c r="AP42">
        <f t="shared" si="27"/>
        <v>-9.5265577500749466E-10</v>
      </c>
      <c r="AQ42">
        <f t="shared" si="27"/>
        <v>-5.3288082874877144E-4</v>
      </c>
      <c r="AR42">
        <f t="shared" si="27"/>
        <v>-5.3288178140454634E-4</v>
      </c>
      <c r="AS42">
        <f t="shared" si="27"/>
        <v>-84.755718179524735</v>
      </c>
      <c r="AT42">
        <f t="shared" si="27"/>
        <v>-55.37378227138791</v>
      </c>
      <c r="AU42">
        <f t="shared" si="23"/>
        <v>-140.13003333269404</v>
      </c>
      <c r="AW42">
        <v>39</v>
      </c>
      <c r="AX42">
        <f>IF(Z42&gt;0, (R42*SUMPRODUCT(K42:$K$98, X42:$X$98)-K42*$AZ$3)/Z42, 0)</f>
        <v>-9267491112717.4629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0.772959481</v>
      </c>
      <c r="Q43" s="4">
        <f t="shared" si="21"/>
        <v>12.5</v>
      </c>
      <c r="R43">
        <f t="shared" si="0"/>
        <v>2000000</v>
      </c>
      <c r="S43">
        <f t="shared" si="1"/>
        <v>-38124428844168.938</v>
      </c>
      <c r="U43">
        <f t="shared" si="13"/>
        <v>0.772959481</v>
      </c>
      <c r="V43">
        <f t="shared" si="14"/>
        <v>0.01</v>
      </c>
      <c r="W43">
        <f t="shared" si="15"/>
        <v>2.4753381417793303E-9</v>
      </c>
      <c r="X43">
        <f t="shared" si="16"/>
        <v>1.9133360853692557E-9</v>
      </c>
      <c r="Y43">
        <f t="shared" si="17"/>
        <v>2.4753381417793303E-11</v>
      </c>
      <c r="Z43">
        <f t="shared" si="18"/>
        <v>5.3724867499228134E-10</v>
      </c>
      <c r="AB43">
        <f t="shared" si="19"/>
        <v>-22940.174229910503</v>
      </c>
      <c r="AC43">
        <f t="shared" si="2"/>
        <v>-20482.298881367275</v>
      </c>
      <c r="AE43">
        <f t="shared" si="3"/>
        <v>0</v>
      </c>
      <c r="AF43">
        <f t="shared" si="24"/>
        <v>0</v>
      </c>
      <c r="AG43">
        <f t="shared" si="24"/>
        <v>-6.7156084374035171E-9</v>
      </c>
      <c r="AH43">
        <f t="shared" si="5"/>
        <v>-3.8266721707385111E-3</v>
      </c>
      <c r="AI43">
        <f t="shared" si="25"/>
        <v>-3.8266788863469486E-3</v>
      </c>
      <c r="AJ43">
        <f t="shared" si="7"/>
        <v>-2457.875348543228</v>
      </c>
      <c r="AK43">
        <f t="shared" si="22"/>
        <v>-1605.8121960937353</v>
      </c>
      <c r="AL43">
        <f t="shared" si="26"/>
        <v>-4063.6913713158501</v>
      </c>
      <c r="AN43">
        <f t="shared" si="27"/>
        <v>0</v>
      </c>
      <c r="AO43">
        <f t="shared" si="27"/>
        <v>0</v>
      </c>
      <c r="AP43">
        <f t="shared" si="27"/>
        <v>-1.8461152128211948E-10</v>
      </c>
      <c r="AQ43">
        <f t="shared" si="27"/>
        <v>-1.0519490191734939E-4</v>
      </c>
      <c r="AR43">
        <f t="shared" si="27"/>
        <v>-1.0519508652887068E-4</v>
      </c>
      <c r="AS43">
        <f t="shared" si="27"/>
        <v>-67.566790328207546</v>
      </c>
      <c r="AT43">
        <f t="shared" si="27"/>
        <v>-44.14364464180462</v>
      </c>
      <c r="AU43">
        <f t="shared" si="23"/>
        <v>-111.71054016509871</v>
      </c>
      <c r="AW43">
        <v>40</v>
      </c>
      <c r="AX43">
        <f>IF(Z43&gt;0, (R43*SUMPRODUCT(K43:$K$98, X43:$X$98)-K43*$AZ$3)/Z43, 0)</f>
        <v>-38124428844168.938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0.77634382000000002</v>
      </c>
      <c r="Q44" s="4">
        <f t="shared" si="21"/>
        <v>12.5</v>
      </c>
      <c r="R44">
        <f t="shared" si="0"/>
        <v>2000000</v>
      </c>
      <c r="S44">
        <f t="shared" si="1"/>
        <v>-159319841722540.75</v>
      </c>
      <c r="U44">
        <f t="shared" si="13"/>
        <v>0.77634382000000002</v>
      </c>
      <c r="V44">
        <f t="shared" si="14"/>
        <v>0.01</v>
      </c>
      <c r="W44">
        <f t="shared" si="15"/>
        <v>5.3724867499228134E-10</v>
      </c>
      <c r="X44">
        <f t="shared" si="16"/>
        <v>4.1708968863344616E-10</v>
      </c>
      <c r="Y44">
        <f t="shared" si="17"/>
        <v>5.3724867499228137E-12</v>
      </c>
      <c r="Z44">
        <f t="shared" si="18"/>
        <v>1.1478649960891237E-10</v>
      </c>
      <c r="AB44">
        <f t="shared" si="19"/>
        <v>-20482.298881367275</v>
      </c>
      <c r="AC44">
        <f t="shared" si="2"/>
        <v>-18287.766949576406</v>
      </c>
      <c r="AE44">
        <f t="shared" si="3"/>
        <v>0</v>
      </c>
      <c r="AF44">
        <f t="shared" si="24"/>
        <v>0</v>
      </c>
      <c r="AG44">
        <f t="shared" si="24"/>
        <v>-1.4348312451114046E-9</v>
      </c>
      <c r="AH44">
        <f t="shared" si="5"/>
        <v>-8.3417937726689231E-4</v>
      </c>
      <c r="AI44">
        <f t="shared" si="25"/>
        <v>-8.3418081209813745E-4</v>
      </c>
      <c r="AJ44">
        <f t="shared" si="7"/>
        <v>-2194.5319317908688</v>
      </c>
      <c r="AK44">
        <f t="shared" si="22"/>
        <v>-1433.7609216957094</v>
      </c>
      <c r="AL44">
        <f t="shared" si="26"/>
        <v>-3628.2936876673903</v>
      </c>
      <c r="AN44">
        <f t="shared" si="27"/>
        <v>0</v>
      </c>
      <c r="AO44">
        <f t="shared" si="27"/>
        <v>0</v>
      </c>
      <c r="AP44">
        <f t="shared" si="27"/>
        <v>-3.5217314661719955E-11</v>
      </c>
      <c r="AQ44">
        <f t="shared" si="27"/>
        <v>-2.0474573378310273E-5</v>
      </c>
      <c r="AR44">
        <f t="shared" si="27"/>
        <v>-2.0474608595624936E-5</v>
      </c>
      <c r="AS44">
        <f t="shared" si="27"/>
        <v>-53.863840671430665</v>
      </c>
      <c r="AT44">
        <f t="shared" si="27"/>
        <v>-35.191044034669723</v>
      </c>
      <c r="AU44">
        <f t="shared" si="23"/>
        <v>-89.054905180708985</v>
      </c>
      <c r="AW44">
        <v>41</v>
      </c>
      <c r="AX44">
        <f>IF(Z44&gt;0, (R44*SUMPRODUCT(K44:$K$98, X44:$X$98)-K44*$AZ$3)/Z44, 0)</f>
        <v>-159319841722540.75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0.77982431100000005</v>
      </c>
      <c r="Q45" s="4">
        <f t="shared" si="21"/>
        <v>12.5</v>
      </c>
      <c r="R45">
        <f t="shared" si="0"/>
        <v>2000000</v>
      </c>
      <c r="S45">
        <f t="shared" si="1"/>
        <v>-676814047868262.38</v>
      </c>
      <c r="U45">
        <f t="shared" si="13"/>
        <v>0.77982431100000005</v>
      </c>
      <c r="V45">
        <f t="shared" si="14"/>
        <v>0.01</v>
      </c>
      <c r="W45">
        <f t="shared" si="15"/>
        <v>1.1478649960891237E-10</v>
      </c>
      <c r="X45">
        <f t="shared" si="16"/>
        <v>8.9513302969621866E-11</v>
      </c>
      <c r="Y45">
        <f t="shared" si="17"/>
        <v>1.1478649960891238E-12</v>
      </c>
      <c r="Z45">
        <f t="shared" si="18"/>
        <v>2.4125331643201383E-11</v>
      </c>
      <c r="AB45">
        <f t="shared" si="19"/>
        <v>-18287.766949576406</v>
      </c>
      <c r="AC45">
        <f t="shared" si="2"/>
        <v>-16328.363365599405</v>
      </c>
      <c r="AE45">
        <f t="shared" si="3"/>
        <v>0</v>
      </c>
      <c r="AF45">
        <f t="shared" si="24"/>
        <v>0</v>
      </c>
      <c r="AG45">
        <f t="shared" si="24"/>
        <v>-3.0156664554001728E-10</v>
      </c>
      <c r="AH45">
        <f t="shared" si="5"/>
        <v>-1.7902660593924373E-4</v>
      </c>
      <c r="AI45">
        <f t="shared" si="25"/>
        <v>-1.7902690750588927E-4</v>
      </c>
      <c r="AJ45">
        <f t="shared" si="7"/>
        <v>-1959.4035839770004</v>
      </c>
      <c r="AK45">
        <f t="shared" si="22"/>
        <v>-1280.1436864703485</v>
      </c>
      <c r="AL45">
        <f t="shared" si="26"/>
        <v>-3239.5474494742566</v>
      </c>
      <c r="AN45">
        <f t="shared" si="27"/>
        <v>0</v>
      </c>
      <c r="AO45">
        <f t="shared" si="27"/>
        <v>0</v>
      </c>
      <c r="AP45">
        <f t="shared" si="27"/>
        <v>-6.6087708694257066E-12</v>
      </c>
      <c r="AQ45">
        <f t="shared" si="27"/>
        <v>-3.9233311630494234E-6</v>
      </c>
      <c r="AR45">
        <f t="shared" si="27"/>
        <v>-3.9233377718202922E-6</v>
      </c>
      <c r="AS45">
        <f t="shared" si="27"/>
        <v>-42.939925614277477</v>
      </c>
      <c r="AT45">
        <f t="shared" si="27"/>
        <v>-28.054084988990684</v>
      </c>
      <c r="AU45">
        <f t="shared" si="23"/>
        <v>-70.994014526605937</v>
      </c>
      <c r="AW45">
        <v>42</v>
      </c>
      <c r="AX45">
        <f>IF(Z45&gt;0, (R45*SUMPRODUCT(K45:$K$98, X45:$X$98)-K45*$AZ$3)/Z45, 0)</f>
        <v>-676814047868262.38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0.78351069500000003</v>
      </c>
      <c r="Q46" s="4">
        <f t="shared" si="21"/>
        <v>12.5</v>
      </c>
      <c r="R46">
        <f t="shared" si="0"/>
        <v>2000000</v>
      </c>
      <c r="S46">
        <f t="shared" si="1"/>
        <v>-2926535382384113.5</v>
      </c>
      <c r="U46">
        <f t="shared" si="13"/>
        <v>0.78351069500000003</v>
      </c>
      <c r="V46">
        <f t="shared" si="14"/>
        <v>0.01</v>
      </c>
      <c r="W46">
        <f t="shared" si="15"/>
        <v>2.4125331643201383E-11</v>
      </c>
      <c r="X46">
        <f t="shared" si="16"/>
        <v>1.8902455362870208E-11</v>
      </c>
      <c r="Y46">
        <f t="shared" si="17"/>
        <v>2.4125331643201385E-13</v>
      </c>
      <c r="Z46">
        <f t="shared" si="18"/>
        <v>4.9816229638991611E-12</v>
      </c>
      <c r="AB46">
        <f t="shared" si="19"/>
        <v>-16328.363365599405</v>
      </c>
      <c r="AC46">
        <f t="shared" si="2"/>
        <v>-14578.895865548113</v>
      </c>
      <c r="AE46">
        <f t="shared" si="3"/>
        <v>0</v>
      </c>
      <c r="AF46">
        <f t="shared" si="24"/>
        <v>0</v>
      </c>
      <c r="AG46">
        <f t="shared" si="24"/>
        <v>-6.227028704873951E-11</v>
      </c>
      <c r="AH46">
        <f t="shared" si="5"/>
        <v>-3.7804910725740413E-5</v>
      </c>
      <c r="AI46">
        <f t="shared" si="25"/>
        <v>-3.7804972996027464E-5</v>
      </c>
      <c r="AJ46">
        <f t="shared" si="7"/>
        <v>-1749.4675000512925</v>
      </c>
      <c r="AK46">
        <f t="shared" si="22"/>
        <v>-1142.9854355919585</v>
      </c>
      <c r="AL46">
        <f t="shared" si="26"/>
        <v>-2892.4529734482239</v>
      </c>
      <c r="AN46">
        <f t="shared" si="27"/>
        <v>0</v>
      </c>
      <c r="AO46">
        <f t="shared" si="27"/>
        <v>0</v>
      </c>
      <c r="AP46">
        <f t="shared" si="27"/>
        <v>-1.2184290211892495E-12</v>
      </c>
      <c r="AQ46">
        <f t="shared" si="27"/>
        <v>-7.3972037957135549E-7</v>
      </c>
      <c r="AR46">
        <f t="shared" si="27"/>
        <v>-7.397215980003767E-7</v>
      </c>
      <c r="AS46">
        <f t="shared" si="27"/>
        <v>-34.231446083129114</v>
      </c>
      <c r="AT46">
        <f t="shared" si="27"/>
        <v>-22.364544817849339</v>
      </c>
      <c r="AU46">
        <f t="shared" si="23"/>
        <v>-56.595991640700049</v>
      </c>
      <c r="AW46">
        <v>43</v>
      </c>
      <c r="AX46">
        <f>IF(Z46&gt;0, (R46*SUMPRODUCT(K46:$K$98, X46:$X$98)-K46*$AZ$3)/Z46, 0)</f>
        <v>-2926535382384113.5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0.78741316699999997</v>
      </c>
      <c r="Q47" s="4">
        <f t="shared" si="21"/>
        <v>12.5</v>
      </c>
      <c r="R47">
        <f t="shared" si="0"/>
        <v>2000000</v>
      </c>
      <c r="S47">
        <f t="shared" si="1"/>
        <v>-1.2898064407348698E+16</v>
      </c>
      <c r="U47">
        <f t="shared" si="13"/>
        <v>0.78741316699999997</v>
      </c>
      <c r="V47">
        <f t="shared" si="14"/>
        <v>0.01</v>
      </c>
      <c r="W47">
        <f t="shared" si="15"/>
        <v>4.9816229638991611E-12</v>
      </c>
      <c r="X47">
        <f t="shared" si="16"/>
        <v>3.9225955148037648E-12</v>
      </c>
      <c r="Y47">
        <f t="shared" si="17"/>
        <v>4.9816229638991615E-14</v>
      </c>
      <c r="Z47">
        <f t="shared" si="18"/>
        <v>1.0092112194564048E-12</v>
      </c>
      <c r="AB47">
        <f t="shared" si="19"/>
        <v>-14578.895865548113</v>
      </c>
      <c r="AC47">
        <f t="shared" si="2"/>
        <v>-13016.871309167631</v>
      </c>
      <c r="AE47">
        <f t="shared" si="3"/>
        <v>0</v>
      </c>
      <c r="AF47">
        <f t="shared" si="24"/>
        <v>0</v>
      </c>
      <c r="AG47">
        <f t="shared" si="24"/>
        <v>-1.261514024320506E-11</v>
      </c>
      <c r="AH47">
        <f t="shared" si="5"/>
        <v>-7.8451910296075296E-6</v>
      </c>
      <c r="AI47">
        <f t="shared" si="25"/>
        <v>-7.8452036447477733E-6</v>
      </c>
      <c r="AJ47">
        <f t="shared" si="7"/>
        <v>-1562.024556380482</v>
      </c>
      <c r="AK47">
        <f t="shared" si="22"/>
        <v>-1020.522710588368</v>
      </c>
      <c r="AL47">
        <f t="shared" si="26"/>
        <v>-2582.5472748140537</v>
      </c>
      <c r="AN47">
        <f t="shared" si="27"/>
        <v>0</v>
      </c>
      <c r="AO47">
        <f t="shared" si="27"/>
        <v>0</v>
      </c>
      <c r="AP47">
        <f t="shared" si="27"/>
        <v>-2.2039078271251791E-13</v>
      </c>
      <c r="AQ47">
        <f t="shared" si="27"/>
        <v>-1.3705815061990529E-7</v>
      </c>
      <c r="AR47">
        <f t="shared" si="27"/>
        <v>-1.37058371010688E-7</v>
      </c>
      <c r="AS47">
        <f t="shared" si="27"/>
        <v>-27.289099285463415</v>
      </c>
      <c r="AT47">
        <f t="shared" si="27"/>
        <v>-17.828878207169911</v>
      </c>
      <c r="AU47">
        <f t="shared" si="23"/>
        <v>-45.117977629691694</v>
      </c>
      <c r="AW47">
        <v>44</v>
      </c>
      <c r="AX47">
        <f>IF(Z47&gt;0, (R47*SUMPRODUCT(K47:$K$98, X47:$X$98)-K47*$AZ$3)/Z47, 0)</f>
        <v>-1.2898064407348698E+16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0.79138766699999996</v>
      </c>
      <c r="Q48" s="4">
        <f t="shared" si="21"/>
        <v>12.5</v>
      </c>
      <c r="R48">
        <f t="shared" si="0"/>
        <v>2000000</v>
      </c>
      <c r="S48">
        <f t="shared" si="1"/>
        <v>-5.798294980629832E+16</v>
      </c>
      <c r="U48">
        <f t="shared" si="13"/>
        <v>0.79138766699999996</v>
      </c>
      <c r="V48">
        <f t="shared" si="14"/>
        <v>0.01</v>
      </c>
      <c r="W48">
        <f t="shared" si="15"/>
        <v>1.0092112194564048E-12</v>
      </c>
      <c r="X48">
        <f t="shared" si="16"/>
        <v>7.9867731247582915E-13</v>
      </c>
      <c r="Y48">
        <f t="shared" si="17"/>
        <v>1.0092112194564047E-14</v>
      </c>
      <c r="Z48">
        <f t="shared" si="18"/>
        <v>2.0044179478601156E-13</v>
      </c>
      <c r="AB48">
        <f t="shared" si="19"/>
        <v>-13016.871309167631</v>
      </c>
      <c r="AC48">
        <f t="shared" si="2"/>
        <v>-11622.206526161657</v>
      </c>
      <c r="AE48">
        <f t="shared" si="3"/>
        <v>0</v>
      </c>
      <c r="AF48">
        <f t="shared" si="24"/>
        <v>0</v>
      </c>
      <c r="AG48">
        <f t="shared" si="24"/>
        <v>-2.5055224348251445E-12</v>
      </c>
      <c r="AH48">
        <f t="shared" si="5"/>
        <v>-1.5973546249516583E-6</v>
      </c>
      <c r="AI48">
        <f t="shared" si="25"/>
        <v>-1.5973571304740931E-6</v>
      </c>
      <c r="AJ48">
        <f t="shared" si="7"/>
        <v>-1394.6647830059737</v>
      </c>
      <c r="AK48">
        <f t="shared" si="22"/>
        <v>-911.18099164173429</v>
      </c>
      <c r="AL48">
        <f t="shared" si="26"/>
        <v>-2305.8457762450653</v>
      </c>
      <c r="AN48">
        <f t="shared" si="27"/>
        <v>0</v>
      </c>
      <c r="AO48">
        <f t="shared" si="27"/>
        <v>0</v>
      </c>
      <c r="AP48">
        <f t="shared" si="27"/>
        <v>-3.9082435291276116E-14</v>
      </c>
      <c r="AQ48">
        <f t="shared" si="27"/>
        <v>-2.4916363908451924E-8</v>
      </c>
      <c r="AR48">
        <f t="shared" si="27"/>
        <v>-2.4916402990887215E-8</v>
      </c>
      <c r="AS48">
        <f t="shared" si="27"/>
        <v>-21.754702882417632</v>
      </c>
      <c r="AT48">
        <f t="shared" si="27"/>
        <v>-14.213072551060241</v>
      </c>
      <c r="AU48">
        <f t="shared" si="23"/>
        <v>-35.967775458394279</v>
      </c>
      <c r="AW48">
        <v>45</v>
      </c>
      <c r="AX48">
        <f>IF(Z48&gt;0, (R48*SUMPRODUCT(K48:$K$98, X48:$X$98)-K48*$AZ$3)/Z48, 0)</f>
        <v>-5.798294980629832E+16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0.79554122000000005</v>
      </c>
      <c r="Q49" s="4">
        <f t="shared" si="21"/>
        <v>12.5</v>
      </c>
      <c r="R49">
        <f t="shared" si="0"/>
        <v>2000000</v>
      </c>
      <c r="S49">
        <f t="shared" si="1"/>
        <v>-2.6622861101251776E+17</v>
      </c>
      <c r="U49">
        <f t="shared" si="13"/>
        <v>0.79554122000000005</v>
      </c>
      <c r="V49">
        <f t="shared" si="14"/>
        <v>0.01</v>
      </c>
      <c r="W49">
        <f t="shared" si="15"/>
        <v>2.0044179478601156E-13</v>
      </c>
      <c r="X49">
        <f t="shared" si="16"/>
        <v>1.5945970996305329E-13</v>
      </c>
      <c r="Y49">
        <f t="shared" si="17"/>
        <v>2.0044179478601157E-15</v>
      </c>
      <c r="Z49">
        <f t="shared" si="18"/>
        <v>3.8977666875098156E-14</v>
      </c>
      <c r="AB49">
        <f t="shared" si="19"/>
        <v>-11622.206526161657</v>
      </c>
      <c r="AC49">
        <f t="shared" si="2"/>
        <v>-10376.970112666006</v>
      </c>
      <c r="AE49">
        <f t="shared" si="3"/>
        <v>0</v>
      </c>
      <c r="AF49">
        <f t="shared" si="24"/>
        <v>0</v>
      </c>
      <c r="AG49">
        <f t="shared" si="24"/>
        <v>-4.8722083593872698E-13</v>
      </c>
      <c r="AH49">
        <f t="shared" si="5"/>
        <v>-3.1891941992610655E-7</v>
      </c>
      <c r="AI49">
        <f t="shared" si="25"/>
        <v>-3.1891990714694251E-7</v>
      </c>
      <c r="AJ49">
        <f t="shared" si="7"/>
        <v>-1245.2364134956515</v>
      </c>
      <c r="AK49">
        <f t="shared" si="22"/>
        <v>-813.55445683131609</v>
      </c>
      <c r="AL49">
        <f t="shared" si="26"/>
        <v>-2058.7908706458875</v>
      </c>
      <c r="AN49">
        <f t="shared" si="27"/>
        <v>0</v>
      </c>
      <c r="AO49">
        <f t="shared" si="27"/>
        <v>0</v>
      </c>
      <c r="AP49">
        <f t="shared" si="27"/>
        <v>-6.7856452555093708E-15</v>
      </c>
      <c r="AQ49">
        <f t="shared" si="27"/>
        <v>-4.4416697503132648E-9</v>
      </c>
      <c r="AR49">
        <f t="shared" si="27"/>
        <v>-4.4416765359585211E-9</v>
      </c>
      <c r="AS49">
        <f t="shared" si="27"/>
        <v>-17.34271594716223</v>
      </c>
      <c r="AT49">
        <f t="shared" si="27"/>
        <v>-11.330574419009826</v>
      </c>
      <c r="AU49">
        <f t="shared" si="23"/>
        <v>-28.673290370613731</v>
      </c>
      <c r="AW49">
        <v>46</v>
      </c>
      <c r="AX49">
        <f>IF(Z49&gt;0, (R49*SUMPRODUCT(K49:$K$98, X49:$X$98)-K49*$AZ$3)/Z49, 0)</f>
        <v>-2.6622861101251776E+17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0.79972280399999995</v>
      </c>
      <c r="Q50" s="4">
        <f t="shared" si="21"/>
        <v>12.5</v>
      </c>
      <c r="R50">
        <f t="shared" si="0"/>
        <v>2000000</v>
      </c>
      <c r="S50">
        <f t="shared" si="1"/>
        <v>-1.2492517336421199E+18</v>
      </c>
      <c r="U50">
        <f t="shared" si="13"/>
        <v>0.79972280399999995</v>
      </c>
      <c r="V50">
        <f t="shared" si="14"/>
        <v>0.01</v>
      </c>
      <c r="W50">
        <f t="shared" si="15"/>
        <v>3.8977666875098156E-14</v>
      </c>
      <c r="X50">
        <f t="shared" si="16"/>
        <v>3.1171329046731415E-14</v>
      </c>
      <c r="Y50">
        <f t="shared" si="17"/>
        <v>3.8977666875098154E-16</v>
      </c>
      <c r="Z50">
        <f t="shared" si="18"/>
        <v>7.416561159615759E-15</v>
      </c>
      <c r="AB50">
        <f t="shared" si="19"/>
        <v>-10376.970112666006</v>
      </c>
      <c r="AC50">
        <f t="shared" si="2"/>
        <v>-9265.1518863127985</v>
      </c>
      <c r="AE50">
        <f t="shared" si="3"/>
        <v>0</v>
      </c>
      <c r="AF50">
        <f t="shared" si="24"/>
        <v>0</v>
      </c>
      <c r="AG50">
        <f t="shared" si="24"/>
        <v>-9.2707014495196993E-14</v>
      </c>
      <c r="AH50">
        <f t="shared" si="5"/>
        <v>-6.2342658093462828E-8</v>
      </c>
      <c r="AI50">
        <f t="shared" si="25"/>
        <v>-6.2342750800477327E-8</v>
      </c>
      <c r="AJ50">
        <f t="shared" si="7"/>
        <v>-1111.8182263532071</v>
      </c>
      <c r="AK50">
        <f t="shared" si="22"/>
        <v>-726.3879078866205</v>
      </c>
      <c r="AL50">
        <f t="shared" si="26"/>
        <v>-1838.2061343021703</v>
      </c>
      <c r="AN50">
        <f t="shared" si="27"/>
        <v>0</v>
      </c>
      <c r="AO50">
        <f t="shared" si="27"/>
        <v>0</v>
      </c>
      <c r="AP50">
        <f t="shared" si="27"/>
        <v>-1.1528156716687736E-15</v>
      </c>
      <c r="AQ50">
        <f t="shared" si="27"/>
        <v>-7.7523360724074992E-10</v>
      </c>
      <c r="AR50">
        <f t="shared" si="27"/>
        <v>-7.752347600564216E-10</v>
      </c>
      <c r="AS50">
        <f t="shared" si="27"/>
        <v>-13.825506973405568</v>
      </c>
      <c r="AT50">
        <f t="shared" si="27"/>
        <v>-9.0326645559897045</v>
      </c>
      <c r="AU50">
        <f t="shared" si="23"/>
        <v>-22.858171530170505</v>
      </c>
      <c r="AW50">
        <v>47</v>
      </c>
      <c r="AX50">
        <f>IF(Z50&gt;0, (R50*SUMPRODUCT(K50:$K$98, X50:$X$98)-K50*$AZ$3)/Z50, 0)</f>
        <v>-1.2492517336421199E+18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0.80383592599999998</v>
      </c>
      <c r="Q51" s="4">
        <f t="shared" si="21"/>
        <v>12.5</v>
      </c>
      <c r="R51">
        <f t="shared" si="0"/>
        <v>2000000</v>
      </c>
      <c r="S51">
        <f t="shared" si="1"/>
        <v>-5.9915068984208353E+18</v>
      </c>
      <c r="U51">
        <f t="shared" si="13"/>
        <v>0.80383592599999998</v>
      </c>
      <c r="V51">
        <f t="shared" si="14"/>
        <v>0.01</v>
      </c>
      <c r="W51">
        <f t="shared" si="15"/>
        <v>7.416561159615759E-15</v>
      </c>
      <c r="X51">
        <f t="shared" si="16"/>
        <v>5.9616983074753676E-15</v>
      </c>
      <c r="Y51">
        <f t="shared" si="17"/>
        <v>7.4165611596157595E-17</v>
      </c>
      <c r="Z51">
        <f t="shared" si="18"/>
        <v>1.3806972405442338E-15</v>
      </c>
      <c r="AB51">
        <f t="shared" si="19"/>
        <v>-9265.1518863127985</v>
      </c>
      <c r="AC51">
        <f t="shared" si="2"/>
        <v>-8272.4570413513884</v>
      </c>
      <c r="AE51">
        <f t="shared" si="3"/>
        <v>0</v>
      </c>
      <c r="AF51">
        <f t="shared" si="24"/>
        <v>0</v>
      </c>
      <c r="AG51">
        <f t="shared" si="24"/>
        <v>-1.7258715506802923E-14</v>
      </c>
      <c r="AH51">
        <f t="shared" si="5"/>
        <v>-1.1923396614950735E-8</v>
      </c>
      <c r="AI51">
        <f t="shared" si="25"/>
        <v>-1.1923413873666242E-8</v>
      </c>
      <c r="AJ51">
        <f t="shared" si="7"/>
        <v>-992.69484496141013</v>
      </c>
      <c r="AK51">
        <f t="shared" si="22"/>
        <v>-648.56063204189593</v>
      </c>
      <c r="AL51">
        <f t="shared" si="26"/>
        <v>-1641.2554770152294</v>
      </c>
      <c r="AN51">
        <f t="shared" si="27"/>
        <v>0</v>
      </c>
      <c r="AO51">
        <f t="shared" si="27"/>
        <v>0</v>
      </c>
      <c r="AP51">
        <f t="shared" si="27"/>
        <v>-1.9161862679366538E-16</v>
      </c>
      <c r="AQ51">
        <f t="shared" si="27"/>
        <v>-1.3238209327759721E-10</v>
      </c>
      <c r="AR51">
        <f t="shared" si="27"/>
        <v>-1.3238228489622399E-10</v>
      </c>
      <c r="AS51">
        <f t="shared" si="27"/>
        <v>-11.021609513273267</v>
      </c>
      <c r="AT51">
        <f t="shared" si="27"/>
        <v>-7.200784882010101</v>
      </c>
      <c r="AU51">
        <f t="shared" si="23"/>
        <v>-18.222394395415751</v>
      </c>
      <c r="AW51">
        <v>48</v>
      </c>
      <c r="AX51">
        <f>IF(Z51&gt;0, (R51*SUMPRODUCT(K51:$K$98, X51:$X$98)-K51*$AZ$3)/Z51, 0)</f>
        <v>-5.9915068984208353E+18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0.80804740799999997</v>
      </c>
      <c r="Q52" s="4">
        <f t="shared" si="21"/>
        <v>12.5</v>
      </c>
      <c r="R52">
        <f t="shared" si="0"/>
        <v>2000000</v>
      </c>
      <c r="S52">
        <f t="shared" si="1"/>
        <v>-2.940084376887013E+19</v>
      </c>
      <c r="U52">
        <f t="shared" si="13"/>
        <v>0.80804740799999997</v>
      </c>
      <c r="V52">
        <f t="shared" si="14"/>
        <v>0.01</v>
      </c>
      <c r="W52">
        <f t="shared" si="15"/>
        <v>1.3806972405442338E-15</v>
      </c>
      <c r="X52">
        <f t="shared" si="16"/>
        <v>1.1156688264545205E-15</v>
      </c>
      <c r="Y52">
        <f t="shared" si="17"/>
        <v>1.3806972405442338E-17</v>
      </c>
      <c r="Z52">
        <f t="shared" si="18"/>
        <v>2.5122144168427094E-16</v>
      </c>
      <c r="AB52">
        <f t="shared" si="19"/>
        <v>-8272.4570413513884</v>
      </c>
      <c r="AC52">
        <f t="shared" si="2"/>
        <v>-7386.1223583495675</v>
      </c>
      <c r="AE52">
        <f t="shared" si="3"/>
        <v>0</v>
      </c>
      <c r="AF52">
        <f t="shared" si="24"/>
        <v>0</v>
      </c>
      <c r="AG52">
        <f t="shared" si="24"/>
        <v>-3.1402680210533869E-15</v>
      </c>
      <c r="AH52">
        <f t="shared" si="5"/>
        <v>-2.2313376529090411E-9</v>
      </c>
      <c r="AI52">
        <f t="shared" si="25"/>
        <v>-2.231340793177062E-9</v>
      </c>
      <c r="AJ52">
        <f t="shared" si="7"/>
        <v>-886.33468300182085</v>
      </c>
      <c r="AK52">
        <f t="shared" si="22"/>
        <v>-579.0719928945972</v>
      </c>
      <c r="AL52">
        <f t="shared" si="26"/>
        <v>-1465.4066758986494</v>
      </c>
      <c r="AN52">
        <f t="shared" si="27"/>
        <v>0</v>
      </c>
      <c r="AO52">
        <f t="shared" si="27"/>
        <v>0</v>
      </c>
      <c r="AP52">
        <f t="shared" si="27"/>
        <v>-3.1129915911239353E-17</v>
      </c>
      <c r="AQ52">
        <f t="shared" si="27"/>
        <v>-2.2119562100734378E-11</v>
      </c>
      <c r="AR52">
        <f t="shared" si="27"/>
        <v>-2.2119593230650287E-11</v>
      </c>
      <c r="AS52">
        <f t="shared" si="27"/>
        <v>-8.7863596247450992</v>
      </c>
      <c r="AT52">
        <f t="shared" si="27"/>
        <v>-5.7404216215008681</v>
      </c>
      <c r="AU52">
        <f t="shared" si="23"/>
        <v>-14.526781246268087</v>
      </c>
      <c r="AW52">
        <v>49</v>
      </c>
      <c r="AX52">
        <f>IF(Z52&gt;0, (R52*SUMPRODUCT(K52:$K$98, X52:$X$98)-K52*$AZ$3)/Z52, 0)</f>
        <v>-2.940084376887013E+19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0.81233261800000001</v>
      </c>
      <c r="Q53" s="4">
        <f t="shared" si="21"/>
        <v>12.5</v>
      </c>
      <c r="R53">
        <f t="shared" si="0"/>
        <v>2000000</v>
      </c>
      <c r="S53">
        <f t="shared" si="1"/>
        <v>-1.4775223830935211E+20</v>
      </c>
      <c r="U53">
        <f t="shared" si="13"/>
        <v>0.81233261800000001</v>
      </c>
      <c r="V53">
        <f t="shared" si="14"/>
        <v>0.01</v>
      </c>
      <c r="W53">
        <f t="shared" si="15"/>
        <v>2.5122144168427094E-16</v>
      </c>
      <c r="X53">
        <f t="shared" si="16"/>
        <v>2.0407537142111815E-16</v>
      </c>
      <c r="Y53">
        <f t="shared" si="17"/>
        <v>2.5122144168427094E-18</v>
      </c>
      <c r="Z53">
        <f t="shared" si="18"/>
        <v>4.4633855846310076E-17</v>
      </c>
      <c r="AB53">
        <f t="shared" si="19"/>
        <v>-7386.1223583495675</v>
      </c>
      <c r="AC53">
        <f t="shared" si="2"/>
        <v>-6594.7521056692758</v>
      </c>
      <c r="AE53">
        <f t="shared" si="3"/>
        <v>0</v>
      </c>
      <c r="AF53">
        <f t="shared" si="24"/>
        <v>0</v>
      </c>
      <c r="AG53">
        <f t="shared" si="24"/>
        <v>-5.5792319807887591E-16</v>
      </c>
      <c r="AH53">
        <f t="shared" si="5"/>
        <v>-4.0815074284223629E-10</v>
      </c>
      <c r="AI53">
        <f t="shared" si="25"/>
        <v>-4.0815130076543435E-10</v>
      </c>
      <c r="AJ53">
        <f t="shared" si="7"/>
        <v>-791.37025268029174</v>
      </c>
      <c r="AK53">
        <f t="shared" si="22"/>
        <v>-517.02856508446973</v>
      </c>
      <c r="AL53">
        <f t="shared" si="26"/>
        <v>-1308.3988177651695</v>
      </c>
      <c r="AN53">
        <f t="shared" si="27"/>
        <v>0</v>
      </c>
      <c r="AO53">
        <f t="shared" si="27"/>
        <v>0</v>
      </c>
      <c r="AP53">
        <f t="shared" si="27"/>
        <v>-4.9381880909196761E-18</v>
      </c>
      <c r="AQ53">
        <f t="shared" si="27"/>
        <v>-3.612549441470988E-12</v>
      </c>
      <c r="AR53">
        <f t="shared" si="27"/>
        <v>-3.6125543796590787E-12</v>
      </c>
      <c r="AS53">
        <f t="shared" si="27"/>
        <v>-7.0044320988091107</v>
      </c>
      <c r="AT53">
        <f t="shared" si="27"/>
        <v>-4.5762289712220623</v>
      </c>
      <c r="AU53">
        <f t="shared" si="23"/>
        <v>-11.580661070034784</v>
      </c>
      <c r="AW53">
        <v>50</v>
      </c>
      <c r="AX53">
        <f>IF(Z53&gt;0, (R53*SUMPRODUCT(K53:$K$98, X53:$X$98)-K53*$AZ$3)/Z53, 0)</f>
        <v>-1.4775223830935211E+20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0.81666386499999999</v>
      </c>
      <c r="Q54" s="4">
        <f t="shared" si="21"/>
        <v>12.5</v>
      </c>
      <c r="R54">
        <f t="shared" si="0"/>
        <v>2000000</v>
      </c>
      <c r="S54">
        <f t="shared" si="1"/>
        <v>-7.6107409079841233E+20</v>
      </c>
      <c r="U54">
        <f t="shared" si="13"/>
        <v>0.81666386499999999</v>
      </c>
      <c r="V54">
        <f t="shared" si="14"/>
        <v>0.01</v>
      </c>
      <c r="W54">
        <f t="shared" si="15"/>
        <v>4.4633855846310076E-17</v>
      </c>
      <c r="X54">
        <f t="shared" si="16"/>
        <v>3.6450857225300433E-17</v>
      </c>
      <c r="Y54">
        <f t="shared" si="17"/>
        <v>4.4633855846310075E-19</v>
      </c>
      <c r="Z54">
        <f t="shared" si="18"/>
        <v>7.7366600625465433E-18</v>
      </c>
      <c r="AB54">
        <f t="shared" si="19"/>
        <v>-6594.7521056692758</v>
      </c>
      <c r="AC54">
        <f t="shared" si="2"/>
        <v>-5888.1715229189986</v>
      </c>
      <c r="AE54">
        <f t="shared" si="3"/>
        <v>0</v>
      </c>
      <c r="AF54">
        <f t="shared" si="24"/>
        <v>0</v>
      </c>
      <c r="AG54">
        <f t="shared" si="24"/>
        <v>-9.6708250781831789E-17</v>
      </c>
      <c r="AH54">
        <f t="shared" si="5"/>
        <v>-7.290171445060087E-11</v>
      </c>
      <c r="AI54">
        <f t="shared" si="25"/>
        <v>-7.2901811158851655E-11</v>
      </c>
      <c r="AJ54">
        <f t="shared" si="7"/>
        <v>-706.58058275027724</v>
      </c>
      <c r="AK54">
        <f t="shared" si="22"/>
        <v>-461.63264739684934</v>
      </c>
      <c r="AL54">
        <f t="shared" si="26"/>
        <v>-1168.2132301471995</v>
      </c>
      <c r="AN54">
        <f t="shared" si="27"/>
        <v>0</v>
      </c>
      <c r="AO54">
        <f t="shared" si="27"/>
        <v>0</v>
      </c>
      <c r="AP54">
        <f t="shared" si="27"/>
        <v>-7.6425574784200482E-19</v>
      </c>
      <c r="AQ54">
        <f t="shared" si="27"/>
        <v>-5.7611996748963358E-13</v>
      </c>
      <c r="AR54">
        <f t="shared" si="27"/>
        <v>-5.7612073174538142E-13</v>
      </c>
      <c r="AS54">
        <f t="shared" si="27"/>
        <v>-5.5838903848925998</v>
      </c>
      <c r="AT54">
        <f t="shared" si="27"/>
        <v>-3.6481417181298439</v>
      </c>
      <c r="AU54">
        <f t="shared" si="23"/>
        <v>-9.2320321030230197</v>
      </c>
      <c r="AW54">
        <v>51</v>
      </c>
      <c r="AX54">
        <f>IF(Z54&gt;0, (R54*SUMPRODUCT(K54:$K$98, X54:$X$98)-K54*$AZ$3)/Z54, 0)</f>
        <v>-7.6107409079841233E+20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0.82101379900000004</v>
      </c>
      <c r="Q55" s="4">
        <f t="shared" si="21"/>
        <v>12.5</v>
      </c>
      <c r="R55">
        <f t="shared" si="0"/>
        <v>2000000</v>
      </c>
      <c r="S55">
        <f t="shared" si="1"/>
        <v>-4.0212185029999481E+21</v>
      </c>
      <c r="U55">
        <f t="shared" si="13"/>
        <v>0.82101379900000004</v>
      </c>
      <c r="V55">
        <f t="shared" si="14"/>
        <v>0.01</v>
      </c>
      <c r="W55">
        <f t="shared" si="15"/>
        <v>7.7366600625465433E-18</v>
      </c>
      <c r="X55">
        <f t="shared" si="16"/>
        <v>6.3519046695229154E-18</v>
      </c>
      <c r="Y55">
        <f t="shared" si="17"/>
        <v>7.7366600625465436E-20</v>
      </c>
      <c r="Z55">
        <f t="shared" si="18"/>
        <v>1.3073887923981625E-18</v>
      </c>
      <c r="AB55">
        <f t="shared" si="19"/>
        <v>-5888.1715229189986</v>
      </c>
      <c r="AC55">
        <f t="shared" si="2"/>
        <v>-5257.2960026062492</v>
      </c>
      <c r="AE55">
        <f t="shared" si="3"/>
        <v>0</v>
      </c>
      <c r="AF55">
        <f t="shared" si="24"/>
        <v>0</v>
      </c>
      <c r="AG55">
        <f t="shared" si="24"/>
        <v>-1.6342359904977031E-17</v>
      </c>
      <c r="AH55">
        <f t="shared" si="5"/>
        <v>-1.270380933904583E-11</v>
      </c>
      <c r="AI55">
        <f t="shared" si="25"/>
        <v>-1.2703825681405735E-11</v>
      </c>
      <c r="AJ55">
        <f t="shared" si="7"/>
        <v>-630.87552031274936</v>
      </c>
      <c r="AK55">
        <f t="shared" si="22"/>
        <v>-412.17200660432997</v>
      </c>
      <c r="AL55">
        <f t="shared" si="26"/>
        <v>-1043.047526917092</v>
      </c>
      <c r="AN55">
        <f t="shared" si="27"/>
        <v>0</v>
      </c>
      <c r="AO55">
        <f t="shared" si="27"/>
        <v>0</v>
      </c>
      <c r="AP55">
        <f t="shared" si="27"/>
        <v>-1.1531131733949493E-19</v>
      </c>
      <c r="AQ55">
        <f t="shared" si="27"/>
        <v>-8.9637787849050056E-14</v>
      </c>
      <c r="AR55">
        <f t="shared" si="27"/>
        <v>-8.9637903160367397E-14</v>
      </c>
      <c r="AS55">
        <f t="shared" si="27"/>
        <v>-4.4514432277524039</v>
      </c>
      <c r="AT55">
        <f t="shared" si="27"/>
        <v>-2.9082762421315729</v>
      </c>
      <c r="AU55">
        <f t="shared" si="23"/>
        <v>-7.359719469884066</v>
      </c>
      <c r="AW55">
        <v>52</v>
      </c>
      <c r="AX55">
        <f>IF(Z55&gt;0, (R55*SUMPRODUCT(K55:$K$98, X55:$X$98)-K55*$AZ$3)/Z55, 0)</f>
        <v>-4.0212185029999481E+21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0.82538683700000004</v>
      </c>
      <c r="Q56" s="4">
        <f t="shared" si="21"/>
        <v>12.5</v>
      </c>
      <c r="R56">
        <f t="shared" si="0"/>
        <v>2000000</v>
      </c>
      <c r="S56">
        <f t="shared" si="1"/>
        <v>-2.1810975489200776E+22</v>
      </c>
      <c r="U56">
        <f t="shared" si="13"/>
        <v>0.82538683700000004</v>
      </c>
      <c r="V56">
        <f t="shared" si="14"/>
        <v>0.01</v>
      </c>
      <c r="W56">
        <f t="shared" si="15"/>
        <v>1.3073887923981625E-18</v>
      </c>
      <c r="X56">
        <f t="shared" si="16"/>
        <v>1.0791015000867691E-18</v>
      </c>
      <c r="Y56">
        <f t="shared" si="17"/>
        <v>1.3073887923981625E-20</v>
      </c>
      <c r="Z56">
        <f t="shared" si="18"/>
        <v>2.1521340438741179E-19</v>
      </c>
      <c r="AB56">
        <f t="shared" si="19"/>
        <v>-5257.2960026062492</v>
      </c>
      <c r="AC56">
        <f t="shared" si="2"/>
        <v>-4694.0142880412932</v>
      </c>
      <c r="AE56">
        <f t="shared" si="3"/>
        <v>0</v>
      </c>
      <c r="AF56">
        <f t="shared" si="24"/>
        <v>0</v>
      </c>
      <c r="AG56">
        <f t="shared" si="24"/>
        <v>-2.6901675548426473E-18</v>
      </c>
      <c r="AH56">
        <f t="shared" si="5"/>
        <v>-2.1582030001735382E-12</v>
      </c>
      <c r="AI56">
        <f t="shared" si="25"/>
        <v>-2.1582056903410931E-12</v>
      </c>
      <c r="AJ56">
        <f t="shared" si="7"/>
        <v>-563.28171456495602</v>
      </c>
      <c r="AK56">
        <f t="shared" si="22"/>
        <v>-368.01072018243747</v>
      </c>
      <c r="AL56">
        <f t="shared" si="26"/>
        <v>-931.29243474739565</v>
      </c>
      <c r="AN56">
        <f t="shared" si="27"/>
        <v>0</v>
      </c>
      <c r="AO56">
        <f t="shared" si="27"/>
        <v>0</v>
      </c>
      <c r="AP56">
        <f t="shared" si="27"/>
        <v>-1.694800060442053E-20</v>
      </c>
      <c r="AQ56">
        <f t="shared" si="27"/>
        <v>-1.3596634784164138E-14</v>
      </c>
      <c r="AR56">
        <f t="shared" si="27"/>
        <v>-1.3596651732164743E-14</v>
      </c>
      <c r="AS56">
        <f t="shared" si="27"/>
        <v>-3.548663287430176</v>
      </c>
      <c r="AT56">
        <f t="shared" si="27"/>
        <v>-2.3184600144543785</v>
      </c>
      <c r="AU56">
        <f t="shared" si="23"/>
        <v>-5.8671233018845683</v>
      </c>
      <c r="AW56">
        <v>53</v>
      </c>
      <c r="AX56">
        <f>IF(Z56&gt;0, (R56*SUMPRODUCT(K56:$K$98, X56:$X$98)-K56*$AZ$3)/Z56, 0)</f>
        <v>-2.1810975489200776E+22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0.82979096200000002</v>
      </c>
      <c r="Q57" s="4">
        <f t="shared" si="21"/>
        <v>12.5</v>
      </c>
      <c r="R57">
        <f t="shared" si="0"/>
        <v>2000000</v>
      </c>
      <c r="S57">
        <f t="shared" si="1"/>
        <v>-1.2155422378988989E+23</v>
      </c>
      <c r="U57">
        <f t="shared" si="13"/>
        <v>0.82979096200000002</v>
      </c>
      <c r="V57">
        <f t="shared" si="14"/>
        <v>0.01</v>
      </c>
      <c r="W57">
        <f t="shared" si="15"/>
        <v>2.1521340438741179E-19</v>
      </c>
      <c r="X57">
        <f t="shared" si="16"/>
        <v>1.7858213786192545E-19</v>
      </c>
      <c r="Y57">
        <f t="shared" si="17"/>
        <v>2.1521340438741179E-21</v>
      </c>
      <c r="Z57">
        <f t="shared" si="18"/>
        <v>3.4479132481612229E-20</v>
      </c>
      <c r="AB57">
        <f t="shared" si="19"/>
        <v>-4694.0142880412932</v>
      </c>
      <c r="AC57">
        <f t="shared" si="2"/>
        <v>-4191.0841857511541</v>
      </c>
      <c r="AE57">
        <f t="shared" si="3"/>
        <v>0</v>
      </c>
      <c r="AF57">
        <f t="shared" si="24"/>
        <v>0</v>
      </c>
      <c r="AG57">
        <f t="shared" si="24"/>
        <v>-4.3098915602015288E-19</v>
      </c>
      <c r="AH57">
        <f t="shared" si="5"/>
        <v>-3.571642757238509E-13</v>
      </c>
      <c r="AI57">
        <f t="shared" si="25"/>
        <v>-3.5716470671300693E-13</v>
      </c>
      <c r="AJ57">
        <f t="shared" si="7"/>
        <v>-502.93010229013908</v>
      </c>
      <c r="AK57">
        <f t="shared" si="22"/>
        <v>-328.58100016289058</v>
      </c>
      <c r="AL57">
        <f t="shared" si="26"/>
        <v>-831.51110245302993</v>
      </c>
      <c r="AN57">
        <f t="shared" si="27"/>
        <v>0</v>
      </c>
      <c r="AO57">
        <f t="shared" si="27"/>
        <v>0</v>
      </c>
      <c r="AP57">
        <f t="shared" si="27"/>
        <v>-2.4243061364800285E-21</v>
      </c>
      <c r="AQ57">
        <f t="shared" si="27"/>
        <v>-2.0090425322169559E-15</v>
      </c>
      <c r="AR57">
        <f t="shared" si="27"/>
        <v>-2.0090449565230927E-15</v>
      </c>
      <c r="AS57">
        <f t="shared" si="27"/>
        <v>-2.8289726462294116</v>
      </c>
      <c r="AT57">
        <f t="shared" si="27"/>
        <v>-1.8482621288698806</v>
      </c>
      <c r="AU57">
        <f t="shared" si="23"/>
        <v>-4.6772347750992944</v>
      </c>
      <c r="AW57">
        <v>54</v>
      </c>
      <c r="AX57">
        <f>IF(Z57&gt;0, (R57*SUMPRODUCT(K57:$K$98, X57:$X$98)-K57*$AZ$3)/Z57, 0)</f>
        <v>-1.2155422378988989E+23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0.834201203</v>
      </c>
      <c r="Q58" s="4">
        <f t="shared" si="21"/>
        <v>12.5</v>
      </c>
      <c r="R58">
        <f t="shared" si="0"/>
        <v>2000000</v>
      </c>
      <c r="S58">
        <f t="shared" si="1"/>
        <v>-6.9660715644202807E+23</v>
      </c>
      <c r="U58">
        <f t="shared" si="13"/>
        <v>0.834201203</v>
      </c>
      <c r="V58">
        <f t="shared" si="14"/>
        <v>0.01</v>
      </c>
      <c r="W58">
        <f t="shared" si="15"/>
        <v>3.4479132481612229E-20</v>
      </c>
      <c r="X58">
        <f t="shared" si="16"/>
        <v>2.8762533794557295E-20</v>
      </c>
      <c r="Y58">
        <f t="shared" si="17"/>
        <v>3.4479132481612231E-22</v>
      </c>
      <c r="Z58">
        <f t="shared" si="18"/>
        <v>5.3718073622388123E-21</v>
      </c>
      <c r="AB58">
        <f t="shared" si="19"/>
        <v>-4191.0841857511541</v>
      </c>
      <c r="AC58">
        <f t="shared" si="2"/>
        <v>-3742.0394515635303</v>
      </c>
      <c r="AE58">
        <f t="shared" si="3"/>
        <v>0</v>
      </c>
      <c r="AF58">
        <f t="shared" si="24"/>
        <v>0</v>
      </c>
      <c r="AG58">
        <f t="shared" si="24"/>
        <v>-6.7147592027985156E-20</v>
      </c>
      <c r="AH58">
        <f t="shared" si="5"/>
        <v>-5.7525067589114591E-14</v>
      </c>
      <c r="AI58">
        <f t="shared" si="25"/>
        <v>-5.7525134736706623E-14</v>
      </c>
      <c r="AJ58">
        <f t="shared" si="7"/>
        <v>-449.04473418762382</v>
      </c>
      <c r="AK58">
        <f t="shared" si="22"/>
        <v>-293.37589300258082</v>
      </c>
      <c r="AL58">
        <f t="shared" si="26"/>
        <v>-742.42062719020464</v>
      </c>
      <c r="AN58">
        <f t="shared" si="27"/>
        <v>0</v>
      </c>
      <c r="AO58">
        <f t="shared" si="27"/>
        <v>0</v>
      </c>
      <c r="AP58">
        <f t="shared" si="27"/>
        <v>-3.372356960922379E-22</v>
      </c>
      <c r="AQ58">
        <f t="shared" si="27"/>
        <v>-2.889084422131317E-16</v>
      </c>
      <c r="AR58">
        <f t="shared" si="27"/>
        <v>-2.8890877944882783E-16</v>
      </c>
      <c r="AS58">
        <f t="shared" si="27"/>
        <v>-2.2552396733333939</v>
      </c>
      <c r="AT58">
        <f t="shared" si="27"/>
        <v>-1.4734232532444838</v>
      </c>
      <c r="AU58">
        <f t="shared" si="23"/>
        <v>-3.7286629265778779</v>
      </c>
      <c r="AW58">
        <v>55</v>
      </c>
      <c r="AX58">
        <f>IF(Z58&gt;0, (R58*SUMPRODUCT(K58:$K$98, X58:$X$98)-K58*$AZ$3)/Z58, 0)</f>
        <v>-6.9660715644202807E+23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0.83859190800000005</v>
      </c>
      <c r="Q59" s="4">
        <f t="shared" si="21"/>
        <v>12.5</v>
      </c>
      <c r="R59">
        <f t="shared" si="0"/>
        <v>2000000</v>
      </c>
      <c r="S59">
        <f t="shared" si="1"/>
        <v>-4.1079090765813776E+24</v>
      </c>
      <c r="U59">
        <f t="shared" si="13"/>
        <v>0.83859190800000005</v>
      </c>
      <c r="V59">
        <f t="shared" si="14"/>
        <v>0.01</v>
      </c>
      <c r="W59">
        <f t="shared" si="15"/>
        <v>5.3718073622388123E-21</v>
      </c>
      <c r="X59">
        <f t="shared" si="16"/>
        <v>4.5047541853082931E-21</v>
      </c>
      <c r="Y59">
        <f t="shared" si="17"/>
        <v>5.3718073622388119E-23</v>
      </c>
      <c r="Z59">
        <f t="shared" si="18"/>
        <v>8.1333510330813102E-22</v>
      </c>
      <c r="AB59">
        <f t="shared" si="19"/>
        <v>-3742.0394515635303</v>
      </c>
      <c r="AC59">
        <f t="shared" si="2"/>
        <v>-3341.1066531817237</v>
      </c>
      <c r="AE59">
        <f t="shared" si="3"/>
        <v>0</v>
      </c>
      <c r="AF59">
        <f t="shared" si="24"/>
        <v>0</v>
      </c>
      <c r="AG59">
        <f t="shared" si="24"/>
        <v>-1.0166688791351638E-20</v>
      </c>
      <c r="AH59">
        <f t="shared" si="5"/>
        <v>-9.0095083706165858E-15</v>
      </c>
      <c r="AI59">
        <f t="shared" si="25"/>
        <v>-9.0095185373053766E-15</v>
      </c>
      <c r="AJ59">
        <f t="shared" si="7"/>
        <v>-400.93279838180661</v>
      </c>
      <c r="AK59">
        <f t="shared" si="22"/>
        <v>-261.94276160944713</v>
      </c>
      <c r="AL59">
        <f t="shared" si="26"/>
        <v>-662.87555999125379</v>
      </c>
      <c r="AN59">
        <f t="shared" si="27"/>
        <v>0</v>
      </c>
      <c r="AO59">
        <f t="shared" si="27"/>
        <v>0</v>
      </c>
      <c r="AP59">
        <f t="shared" si="27"/>
        <v>-4.5589476160372824E-23</v>
      </c>
      <c r="AQ59">
        <f t="shared" si="27"/>
        <v>-4.0400446547385413E-17</v>
      </c>
      <c r="AR59">
        <f t="shared" si="27"/>
        <v>-4.0400492136861575E-17</v>
      </c>
      <c r="AS59">
        <f t="shared" si="27"/>
        <v>-1.7978632599915432</v>
      </c>
      <c r="AT59">
        <f t="shared" si="27"/>
        <v>-1.1746039965278088</v>
      </c>
      <c r="AU59">
        <f t="shared" si="23"/>
        <v>-2.9724672565193524</v>
      </c>
      <c r="AW59">
        <v>56</v>
      </c>
      <c r="AX59">
        <f>IF(Z59&gt;0, (R59*SUMPRODUCT(K59:$K$98, X59:$X$98)-K59*$AZ$3)/Z59, 0)</f>
        <v>-4.1079090765813776E+24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0.84368948200000005</v>
      </c>
      <c r="Q60" s="4">
        <f t="shared" si="21"/>
        <v>12.5</v>
      </c>
      <c r="R60">
        <f t="shared" si="0"/>
        <v>2000000</v>
      </c>
      <c r="S60">
        <f t="shared" si="1"/>
        <v>-2.5068436715078644E+25</v>
      </c>
      <c r="U60">
        <f t="shared" si="13"/>
        <v>0.84368948200000005</v>
      </c>
      <c r="V60">
        <f t="shared" si="14"/>
        <v>0.01</v>
      </c>
      <c r="W60">
        <f t="shared" si="15"/>
        <v>8.1333510330813102E-22</v>
      </c>
      <c r="X60">
        <f t="shared" si="16"/>
        <v>6.8620227200245363E-22</v>
      </c>
      <c r="Y60">
        <f t="shared" si="17"/>
        <v>8.1333510330813108E-24</v>
      </c>
      <c r="Z60">
        <f t="shared" si="18"/>
        <v>1.1899948027259609E-22</v>
      </c>
      <c r="AB60">
        <f t="shared" si="19"/>
        <v>-3341.1066531817237</v>
      </c>
      <c r="AC60">
        <f t="shared" si="2"/>
        <v>-2983.1309403408245</v>
      </c>
      <c r="AE60">
        <f t="shared" si="3"/>
        <v>0</v>
      </c>
      <c r="AF60">
        <f t="shared" si="24"/>
        <v>0</v>
      </c>
      <c r="AG60">
        <f t="shared" si="24"/>
        <v>-1.4874935034074512E-21</v>
      </c>
      <c r="AH60">
        <f t="shared" si="5"/>
        <v>-1.3724045440049073E-15</v>
      </c>
      <c r="AI60">
        <f t="shared" si="25"/>
        <v>-1.3724060314984108E-15</v>
      </c>
      <c r="AJ60">
        <f t="shared" si="7"/>
        <v>-357.97571284089918</v>
      </c>
      <c r="AK60">
        <f t="shared" si="22"/>
        <v>-233.87746572272067</v>
      </c>
      <c r="AL60">
        <f t="shared" si="26"/>
        <v>-591.85317856361985</v>
      </c>
      <c r="AN60">
        <f t="shared" si="27"/>
        <v>0</v>
      </c>
      <c r="AO60">
        <f t="shared" si="27"/>
        <v>0</v>
      </c>
      <c r="AP60">
        <f t="shared" si="27"/>
        <v>-5.95555345747571E-24</v>
      </c>
      <c r="AQ60">
        <f t="shared" si="27"/>
        <v>-5.494765932342329E-18</v>
      </c>
      <c r="AR60">
        <f t="shared" si="27"/>
        <v>-5.4947718878957864E-18</v>
      </c>
      <c r="AS60">
        <f t="shared" si="27"/>
        <v>-1.4332455835391782</v>
      </c>
      <c r="AT60">
        <f t="shared" si="27"/>
        <v>-0.93638711457892931</v>
      </c>
      <c r="AU60">
        <f t="shared" si="23"/>
        <v>-2.3696326981181075</v>
      </c>
      <c r="AW60">
        <v>57</v>
      </c>
      <c r="AX60">
        <f>IF(Z60&gt;0, (R60*SUMPRODUCT(K60:$K$98, X60:$X$98)-K60*$AZ$3)/Z60, 0)</f>
        <v>-2.5068436715078644E+25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0.84875936500000004</v>
      </c>
      <c r="Q61" s="4">
        <f t="shared" si="21"/>
        <v>12.5</v>
      </c>
      <c r="R61">
        <f t="shared" si="0"/>
        <v>2000000</v>
      </c>
      <c r="S61">
        <f t="shared" si="1"/>
        <v>-1.584709158332531E+26</v>
      </c>
      <c r="U61">
        <f t="shared" si="13"/>
        <v>0.84875936500000004</v>
      </c>
      <c r="V61">
        <f t="shared" si="14"/>
        <v>0.01</v>
      </c>
      <c r="W61">
        <f t="shared" si="15"/>
        <v>1.1899948027259609E-22</v>
      </c>
      <c r="X61">
        <f t="shared" si="16"/>
        <v>1.0100192331149869E-22</v>
      </c>
      <c r="Y61">
        <f t="shared" si="17"/>
        <v>1.1899948027259608E-24</v>
      </c>
      <c r="Z61">
        <f t="shared" si="18"/>
        <v>1.6807562158371441E-23</v>
      </c>
      <c r="AB61">
        <f t="shared" si="19"/>
        <v>-2983.1309403408245</v>
      </c>
      <c r="AC61">
        <f t="shared" si="2"/>
        <v>-2663.5097681614507</v>
      </c>
      <c r="AE61">
        <f t="shared" si="3"/>
        <v>0</v>
      </c>
      <c r="AF61">
        <f t="shared" si="24"/>
        <v>0</v>
      </c>
      <c r="AG61">
        <f t="shared" si="24"/>
        <v>-2.1009452697964301E-22</v>
      </c>
      <c r="AH61">
        <f t="shared" si="5"/>
        <v>-2.0200384662299737E-16</v>
      </c>
      <c r="AI61">
        <f t="shared" si="25"/>
        <v>-2.0200405671752434E-16</v>
      </c>
      <c r="AJ61">
        <f t="shared" si="7"/>
        <v>-319.62117217937384</v>
      </c>
      <c r="AK61">
        <f t="shared" si="22"/>
        <v>-208.81916582385773</v>
      </c>
      <c r="AL61">
        <f t="shared" si="26"/>
        <v>-528.44033800323155</v>
      </c>
      <c r="AN61">
        <f t="shared" si="27"/>
        <v>0</v>
      </c>
      <c r="AO61">
        <f t="shared" si="27"/>
        <v>0</v>
      </c>
      <c r="AP61">
        <f t="shared" si="27"/>
        <v>-7.5104120724135223E-25</v>
      </c>
      <c r="AQ61">
        <f t="shared" si="27"/>
        <v>-7.2211882439866257E-19</v>
      </c>
      <c r="AR61">
        <f t="shared" si="27"/>
        <v>-7.2211957543986972E-19</v>
      </c>
      <c r="AS61">
        <f t="shared" si="27"/>
        <v>-1.1425746042244709</v>
      </c>
      <c r="AT61">
        <f t="shared" si="27"/>
        <v>-0.74648207475998818</v>
      </c>
      <c r="AU61">
        <f t="shared" si="23"/>
        <v>-1.8890566789844589</v>
      </c>
      <c r="AW61">
        <v>58</v>
      </c>
      <c r="AX61">
        <f>IF(Z61&gt;0, (R61*SUMPRODUCT(K61:$K$98, X61:$X$98)-K61*$AZ$3)/Z61, 0)</f>
        <v>-1.584709158332531E+26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0.85379527200000005</v>
      </c>
      <c r="Q62" s="4">
        <f t="shared" si="21"/>
        <v>12.5</v>
      </c>
      <c r="R62">
        <f t="shared" si="0"/>
        <v>2000000</v>
      </c>
      <c r="S62">
        <f t="shared" si="1"/>
        <v>-1.0388177504148984E+27</v>
      </c>
      <c r="U62">
        <f t="shared" si="13"/>
        <v>0.85379527200000005</v>
      </c>
      <c r="V62">
        <f t="shared" si="14"/>
        <v>0.01</v>
      </c>
      <c r="W62">
        <f t="shared" si="15"/>
        <v>1.6807562158371441E-23</v>
      </c>
      <c r="X62">
        <f t="shared" si="16"/>
        <v>1.4350217104663652E-23</v>
      </c>
      <c r="Y62">
        <f t="shared" si="17"/>
        <v>1.6807562158371441E-25</v>
      </c>
      <c r="Z62">
        <f t="shared" si="18"/>
        <v>2.2892694321240745E-24</v>
      </c>
      <c r="AB62">
        <f t="shared" si="19"/>
        <v>-2663.5097681614507</v>
      </c>
      <c r="AC62">
        <f t="shared" si="2"/>
        <v>-2378.1337215727231</v>
      </c>
      <c r="AE62">
        <f t="shared" si="3"/>
        <v>0</v>
      </c>
      <c r="AF62">
        <f t="shared" si="24"/>
        <v>0</v>
      </c>
      <c r="AG62">
        <f t="shared" si="24"/>
        <v>-2.8615867901550933E-23</v>
      </c>
      <c r="AH62">
        <f t="shared" si="5"/>
        <v>-2.8700434209327302E-17</v>
      </c>
      <c r="AI62">
        <f t="shared" si="25"/>
        <v>-2.8700462825195206E-17</v>
      </c>
      <c r="AJ62">
        <f t="shared" si="7"/>
        <v>-285.3760465887276</v>
      </c>
      <c r="AK62">
        <f t="shared" si="22"/>
        <v>-186.44568377130156</v>
      </c>
      <c r="AL62">
        <f t="shared" si="26"/>
        <v>-471.82173036002916</v>
      </c>
      <c r="AN62">
        <f t="shared" si="27"/>
        <v>0</v>
      </c>
      <c r="AO62">
        <f t="shared" si="27"/>
        <v>0</v>
      </c>
      <c r="AP62">
        <f t="shared" si="27"/>
        <v>-9.1335145847410695E-26</v>
      </c>
      <c r="AQ62">
        <f t="shared" si="27"/>
        <v>-9.1605061688548374E-20</v>
      </c>
      <c r="AR62">
        <f t="shared" si="27"/>
        <v>-9.1605153023694224E-20</v>
      </c>
      <c r="AS62">
        <f t="shared" si="27"/>
        <v>-0.91085347913303139</v>
      </c>
      <c r="AT62">
        <f t="shared" si="27"/>
        <v>-0.59509093970024562</v>
      </c>
      <c r="AU62">
        <f t="shared" si="23"/>
        <v>-1.5059444188332771</v>
      </c>
      <c r="AW62">
        <v>59</v>
      </c>
      <c r="AX62">
        <f>IF(Z62&gt;0, (R62*SUMPRODUCT(K62:$K$98, X62:$X$98)-K62*$AZ$3)/Z62, 0)</f>
        <v>-1.0388177504148984E+27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0.85879091799999996</v>
      </c>
      <c r="Q63" s="4">
        <f t="shared" si="21"/>
        <v>12.5</v>
      </c>
      <c r="R63">
        <f t="shared" si="0"/>
        <v>2000000</v>
      </c>
      <c r="S63">
        <f t="shared" si="1"/>
        <v>-7.0689912195615465E+27</v>
      </c>
      <c r="U63">
        <f t="shared" si="13"/>
        <v>0.85879091799999996</v>
      </c>
      <c r="V63">
        <f t="shared" si="14"/>
        <v>0.01</v>
      </c>
      <c r="W63">
        <f t="shared" si="15"/>
        <v>2.2892694321240745E-24</v>
      </c>
      <c r="X63">
        <f t="shared" si="16"/>
        <v>1.9660037971631727E-24</v>
      </c>
      <c r="Y63">
        <f t="shared" si="17"/>
        <v>2.2892694321240747E-26</v>
      </c>
      <c r="Z63">
        <f t="shared" si="18"/>
        <v>3.0037294063966109E-25</v>
      </c>
      <c r="AB63">
        <f t="shared" si="19"/>
        <v>-2378.1337215727231</v>
      </c>
      <c r="AC63">
        <f t="shared" si="2"/>
        <v>-2123.3336799756457</v>
      </c>
      <c r="AE63">
        <f t="shared" si="3"/>
        <v>0</v>
      </c>
      <c r="AF63">
        <f t="shared" si="24"/>
        <v>0</v>
      </c>
      <c r="AG63">
        <f t="shared" si="24"/>
        <v>-3.7546617579957635E-24</v>
      </c>
      <c r="AH63">
        <f t="shared" si="5"/>
        <v>-3.9320075943263454E-18</v>
      </c>
      <c r="AI63">
        <f t="shared" si="25"/>
        <v>-3.9320113489881036E-18</v>
      </c>
      <c r="AJ63">
        <f t="shared" si="7"/>
        <v>-254.80004159707732</v>
      </c>
      <c r="AK63">
        <f t="shared" si="22"/>
        <v>-166.46936051009064</v>
      </c>
      <c r="AL63">
        <f t="shared" si="26"/>
        <v>-421.26940210716793</v>
      </c>
      <c r="AN63">
        <f t="shared" si="27"/>
        <v>0</v>
      </c>
      <c r="AO63">
        <f t="shared" si="27"/>
        <v>0</v>
      </c>
      <c r="AP63">
        <f t="shared" si="27"/>
        <v>-1.0700000572298988E-26</v>
      </c>
      <c r="AQ63">
        <f t="shared" si="27"/>
        <v>-1.1205399106851673E-20</v>
      </c>
      <c r="AR63">
        <f t="shared" si="27"/>
        <v>-1.1205409806852247E-20</v>
      </c>
      <c r="AS63">
        <f t="shared" si="27"/>
        <v>-0.7261268169108962</v>
      </c>
      <c r="AT63">
        <f t="shared" si="27"/>
        <v>-0.4744028537151192</v>
      </c>
      <c r="AU63">
        <f t="shared" si="23"/>
        <v>-1.2005296706260153</v>
      </c>
      <c r="AW63">
        <v>60</v>
      </c>
      <c r="AX63">
        <f>IF(Z63&gt;0, (R63*SUMPRODUCT(K63:$K$98, X63:$X$98)-K63*$AZ$3)/Z63, 0)</f>
        <v>-7.0689912195615465E+27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0.86374018699999999</v>
      </c>
      <c r="Q64" s="4">
        <f t="shared" si="21"/>
        <v>12.5</v>
      </c>
      <c r="R64">
        <f t="shared" si="0"/>
        <v>2000000</v>
      </c>
      <c r="S64">
        <f t="shared" si="1"/>
        <v>-4.998898028765459E+28</v>
      </c>
      <c r="U64">
        <f t="shared" si="13"/>
        <v>0.86374018699999999</v>
      </c>
      <c r="V64">
        <f t="shared" si="14"/>
        <v>0.01</v>
      </c>
      <c r="W64">
        <f t="shared" si="15"/>
        <v>3.0037294063966109E-25</v>
      </c>
      <c r="X64">
        <f t="shared" si="16"/>
        <v>2.5944417991784078E-25</v>
      </c>
      <c r="Y64">
        <f t="shared" si="17"/>
        <v>3.0037294063966107E-27</v>
      </c>
      <c r="Z64">
        <f t="shared" si="18"/>
        <v>3.7925031315423691E-26</v>
      </c>
      <c r="AB64">
        <f t="shared" si="19"/>
        <v>-2123.3336799756457</v>
      </c>
      <c r="AC64">
        <f t="shared" si="2"/>
        <v>-1895.833642835398</v>
      </c>
      <c r="AE64">
        <f t="shared" si="3"/>
        <v>0</v>
      </c>
      <c r="AF64">
        <f t="shared" si="24"/>
        <v>0</v>
      </c>
      <c r="AG64">
        <f t="shared" si="24"/>
        <v>-4.740628914427961E-25</v>
      </c>
      <c r="AH64">
        <f t="shared" si="5"/>
        <v>-5.1888835983568154E-19</v>
      </c>
      <c r="AI64">
        <f t="shared" si="25"/>
        <v>-5.1888883389857299E-19</v>
      </c>
      <c r="AJ64">
        <f t="shared" si="7"/>
        <v>-227.50003714024774</v>
      </c>
      <c r="AK64">
        <f t="shared" si="22"/>
        <v>-148.63335759829522</v>
      </c>
      <c r="AL64">
        <f t="shared" si="26"/>
        <v>-376.13339473854296</v>
      </c>
      <c r="AN64">
        <f t="shared" si="27"/>
        <v>0</v>
      </c>
      <c r="AO64">
        <f t="shared" si="27"/>
        <v>0</v>
      </c>
      <c r="AP64">
        <f t="shared" si="27"/>
        <v>-1.2062322065699665E-27</v>
      </c>
      <c r="AQ64">
        <f t="shared" si="27"/>
        <v>-1.3202886421739479E-21</v>
      </c>
      <c r="AR64">
        <f t="shared" si="27"/>
        <v>-1.3202898484061546E-21</v>
      </c>
      <c r="AS64">
        <f t="shared" si="27"/>
        <v>-0.57886385276697749</v>
      </c>
      <c r="AT64">
        <f t="shared" si="27"/>
        <v>-0.37819105047442542</v>
      </c>
      <c r="AU64">
        <f t="shared" si="23"/>
        <v>-0.95705490324140297</v>
      </c>
      <c r="AW64">
        <v>61</v>
      </c>
      <c r="AX64">
        <f>IF(Z64&gt;0, (R64*SUMPRODUCT(K64:$K$98, X64:$X$98)-K64*$AZ$3)/Z64, 0)</f>
        <v>-4.998898028765459E+28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0.86866431399999999</v>
      </c>
      <c r="Q65" s="4">
        <f t="shared" si="21"/>
        <v>12.5</v>
      </c>
      <c r="R65">
        <f t="shared" si="0"/>
        <v>2000000</v>
      </c>
      <c r="S65">
        <f t="shared" si="1"/>
        <v>-3.6784741229367008E+29</v>
      </c>
      <c r="U65">
        <f t="shared" si="13"/>
        <v>0.86866431399999999</v>
      </c>
      <c r="V65">
        <f t="shared" si="14"/>
        <v>0.01</v>
      </c>
      <c r="W65">
        <f t="shared" si="15"/>
        <v>3.7925031315423691E-26</v>
      </c>
      <c r="X65">
        <f t="shared" si="16"/>
        <v>3.2944121311041036E-26</v>
      </c>
      <c r="Y65">
        <f t="shared" si="17"/>
        <v>3.7925031315423691E-28</v>
      </c>
      <c r="Z65">
        <f t="shared" si="18"/>
        <v>4.6016596912284178E-27</v>
      </c>
      <c r="AB65">
        <f t="shared" si="19"/>
        <v>-1895.833642835398</v>
      </c>
      <c r="AC65">
        <f t="shared" si="2"/>
        <v>-1692.7086096744624</v>
      </c>
      <c r="AE65">
        <f t="shared" si="3"/>
        <v>0</v>
      </c>
      <c r="AF65">
        <f t="shared" si="24"/>
        <v>0</v>
      </c>
      <c r="AG65">
        <f t="shared" si="24"/>
        <v>-5.7520746140355225E-26</v>
      </c>
      <c r="AH65">
        <f t="shared" si="5"/>
        <v>-6.5888242622082067E-20</v>
      </c>
      <c r="AI65">
        <f t="shared" si="25"/>
        <v>-6.588830014282821E-20</v>
      </c>
      <c r="AJ65">
        <f t="shared" si="7"/>
        <v>-203.12503316093557</v>
      </c>
      <c r="AK65">
        <f t="shared" si="22"/>
        <v>-132.70835499847786</v>
      </c>
      <c r="AL65">
        <f t="shared" si="26"/>
        <v>-335.8333881594134</v>
      </c>
      <c r="AN65">
        <f t="shared" si="27"/>
        <v>0</v>
      </c>
      <c r="AO65">
        <f t="shared" si="27"/>
        <v>0</v>
      </c>
      <c r="AP65">
        <f t="shared" si="27"/>
        <v>-1.306776895173756E-28</v>
      </c>
      <c r="AQ65">
        <f t="shared" si="27"/>
        <v>-1.4968726746354375E-22</v>
      </c>
      <c r="AR65">
        <f t="shared" si="27"/>
        <v>-1.4968739814123328E-22</v>
      </c>
      <c r="AS65">
        <f t="shared" si="27"/>
        <v>-0.46146671936142997</v>
      </c>
      <c r="AT65">
        <f t="shared" si="27"/>
        <v>-0.30149158998280084</v>
      </c>
      <c r="AU65">
        <f t="shared" si="23"/>
        <v>-0.7629583093442307</v>
      </c>
      <c r="AW65">
        <v>62</v>
      </c>
      <c r="AX65">
        <f>IF(Z65&gt;0, (R65*SUMPRODUCT(K65:$K$98, X65:$X$98)-K65*$AZ$3)/Z65, 0)</f>
        <v>-3.6784741229367008E+29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0.87358826999999994</v>
      </c>
      <c r="Q66" s="4">
        <f t="shared" si="21"/>
        <v>12.5</v>
      </c>
      <c r="R66">
        <f t="shared" si="0"/>
        <v>2000000</v>
      </c>
      <c r="S66">
        <f t="shared" si="1"/>
        <v>-2.8213238438078329E+30</v>
      </c>
      <c r="U66">
        <f t="shared" si="13"/>
        <v>0.87358826999999994</v>
      </c>
      <c r="V66">
        <f t="shared" si="14"/>
        <v>0.01</v>
      </c>
      <c r="W66">
        <f t="shared" si="15"/>
        <v>4.6016596912284178E-27</v>
      </c>
      <c r="X66">
        <f t="shared" si="16"/>
        <v>4.0199559287889676E-27</v>
      </c>
      <c r="Y66">
        <f t="shared" si="17"/>
        <v>4.6016596912284179E-29</v>
      </c>
      <c r="Z66">
        <f t="shared" si="18"/>
        <v>5.3568716552716608E-28</v>
      </c>
      <c r="AB66">
        <f t="shared" si="19"/>
        <v>-1692.7086096744624</v>
      </c>
      <c r="AC66">
        <f t="shared" si="2"/>
        <v>-1511.3469729236269</v>
      </c>
      <c r="AE66">
        <f t="shared" si="3"/>
        <v>0</v>
      </c>
      <c r="AF66">
        <f t="shared" si="24"/>
        <v>0</v>
      </c>
      <c r="AG66">
        <f t="shared" si="24"/>
        <v>-6.6960895690895757E-27</v>
      </c>
      <c r="AH66">
        <f t="shared" si="5"/>
        <v>-8.0399118575779346E-21</v>
      </c>
      <c r="AI66">
        <f t="shared" si="25"/>
        <v>-8.0399185536675041E-21</v>
      </c>
      <c r="AJ66">
        <f t="shared" si="7"/>
        <v>-181.36163675083549</v>
      </c>
      <c r="AK66">
        <f t="shared" si="22"/>
        <v>-118.48960267721237</v>
      </c>
      <c r="AL66">
        <f t="shared" si="26"/>
        <v>-299.85123942804785</v>
      </c>
      <c r="AN66">
        <f t="shared" si="27"/>
        <v>0</v>
      </c>
      <c r="AO66">
        <f t="shared" si="27"/>
        <v>0</v>
      </c>
      <c r="AP66">
        <f t="shared" si="27"/>
        <v>-1.3582514204571926E-29</v>
      </c>
      <c r="AQ66">
        <f t="shared" si="27"/>
        <v>-1.6308356673297323E-23</v>
      </c>
      <c r="AR66">
        <f t="shared" si="27"/>
        <v>-1.6308370255811527E-23</v>
      </c>
      <c r="AS66">
        <f t="shared" si="27"/>
        <v>-0.36787844336848718</v>
      </c>
      <c r="AT66">
        <f t="shared" si="27"/>
        <v>-0.24034724966741133</v>
      </c>
      <c r="AU66">
        <f t="shared" si="23"/>
        <v>-0.60822569303589846</v>
      </c>
      <c r="AW66">
        <v>63</v>
      </c>
      <c r="AX66">
        <f>IF(Z66&gt;0, (R66*SUMPRODUCT(K66:$K$98, X66:$X$98)-K66*$AZ$3)/Z66, 0)</f>
        <v>-2.8213238438078329E+30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0.87851239699999994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-2.2594791514685182E+31</v>
      </c>
      <c r="U67">
        <f t="shared" si="13"/>
        <v>0.87851239699999994</v>
      </c>
      <c r="V67">
        <f t="shared" si="14"/>
        <v>0.01</v>
      </c>
      <c r="W67">
        <f t="shared" si="15"/>
        <v>5.3568716552716608E-28</v>
      </c>
      <c r="X67">
        <f t="shared" si="16"/>
        <v>4.7060781582940637E-28</v>
      </c>
      <c r="Y67">
        <f t="shared" si="17"/>
        <v>5.3568716552716608E-30</v>
      </c>
      <c r="Z67">
        <f t="shared" si="18"/>
        <v>5.9722478042488041E-29</v>
      </c>
      <c r="AB67">
        <f t="shared" si="19"/>
        <v>-1511.3469729236269</v>
      </c>
      <c r="AC67">
        <f t="shared" ref="AC67:AC69" si="30">S67*Z67</f>
        <v>-1349.4169401103809</v>
      </c>
      <c r="AE67">
        <f t="shared" ref="AE67:AE69" si="31">$Z67*O67</f>
        <v>0</v>
      </c>
      <c r="AF67">
        <f t="shared" si="24"/>
        <v>0</v>
      </c>
      <c r="AG67">
        <f t="shared" si="24"/>
        <v>-7.4653097553110052E-28</v>
      </c>
      <c r="AH67">
        <f t="shared" ref="AH67:AH69" si="32">-X67*R67</f>
        <v>-9.4121563165881272E-22</v>
      </c>
      <c r="AI67">
        <f t="shared" ref="AI67:AI69" si="33">SUM(AE67:AH67)</f>
        <v>-9.4121637818978833E-22</v>
      </c>
      <c r="AJ67">
        <f t="shared" ref="AJ67:AJ69" si="34">AB67-AC67</f>
        <v>-161.93003281324604</v>
      </c>
      <c r="AK67">
        <f t="shared" si="22"/>
        <v>-105.7942881046539</v>
      </c>
      <c r="AL67">
        <f t="shared" si="26"/>
        <v>-267.72432091789995</v>
      </c>
      <c r="AN67">
        <f t="shared" si="27"/>
        <v>0</v>
      </c>
      <c r="AO67">
        <f t="shared" si="27"/>
        <v>0</v>
      </c>
      <c r="AP67">
        <f t="shared" si="27"/>
        <v>-1.3520374565903369E-30</v>
      </c>
      <c r="AQ67">
        <f t="shared" si="27"/>
        <v>-1.7046295873064329E-24</v>
      </c>
      <c r="AR67">
        <f t="shared" si="27"/>
        <v>-1.7046309393438894E-24</v>
      </c>
      <c r="AS67">
        <f t="shared" si="27"/>
        <v>-0.29327044273635788</v>
      </c>
      <c r="AT67">
        <f t="shared" si="27"/>
        <v>-0.19160335592108682</v>
      </c>
      <c r="AU67">
        <f t="shared" si="23"/>
        <v>-0.48487379865744468</v>
      </c>
      <c r="AW67">
        <v>64</v>
      </c>
      <c r="AX67">
        <f>IF(Z67&gt;0, (R67*SUMPRODUCT(K67:$K$98, X67:$X$98)-K67*$AZ$3)/Z67, 0)</f>
        <v>-2.2594791514685182E+31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0.88343652399999995</v>
      </c>
      <c r="Q68" s="4">
        <f t="shared" si="21"/>
        <v>12.5</v>
      </c>
      <c r="R68">
        <f t="shared" si="28"/>
        <v>2000000</v>
      </c>
      <c r="S68">
        <f t="shared" si="29"/>
        <v>-1.8931365372554667E+32</v>
      </c>
      <c r="U68">
        <f t="shared" ref="U68:U69" si="38">M68</f>
        <v>0.88343652399999995</v>
      </c>
      <c r="V68">
        <f t="shared" ref="V68:V69" si="39">$C$10</f>
        <v>0.01</v>
      </c>
      <c r="W68">
        <f t="shared" ref="W68:W69" si="40">Z67</f>
        <v>5.9722478042488041E-29</v>
      </c>
      <c r="X68">
        <f t="shared" ref="X68:X69" si="41">U68*W68</f>
        <v>5.2761018406521952E-29</v>
      </c>
      <c r="Y68">
        <f t="shared" ref="Y68:Y69" si="42">V68*W68</f>
        <v>5.9722478042488044E-31</v>
      </c>
      <c r="Z68">
        <f t="shared" ref="Z68:Z69" si="43">MAX(0, W68-X68-Y68)</f>
        <v>6.3642348555412087E-30</v>
      </c>
      <c r="AB68">
        <f t="shared" ref="AB68:AB69" si="44">AC67</f>
        <v>-1349.4169401103809</v>
      </c>
      <c r="AC68">
        <f t="shared" si="30"/>
        <v>-1204.836553669983</v>
      </c>
      <c r="AE68">
        <f t="shared" si="31"/>
        <v>0</v>
      </c>
      <c r="AF68">
        <f t="shared" si="24"/>
        <v>0</v>
      </c>
      <c r="AG68">
        <f t="shared" si="24"/>
        <v>-7.9552935694265107E-29</v>
      </c>
      <c r="AH68">
        <f t="shared" si="32"/>
        <v>-1.055220368130439E-22</v>
      </c>
      <c r="AI68">
        <f t="shared" si="33"/>
        <v>-1.0552211636597959E-22</v>
      </c>
      <c r="AJ68">
        <f t="shared" si="34"/>
        <v>-144.58038644039789</v>
      </c>
      <c r="AK68">
        <f t="shared" si="22"/>
        <v>-94.459185807726669</v>
      </c>
      <c r="AL68">
        <f t="shared" si="26"/>
        <v>-239.03957224812456</v>
      </c>
      <c r="AN68">
        <f t="shared" si="27"/>
        <v>0</v>
      </c>
      <c r="AO68">
        <f t="shared" si="27"/>
        <v>0</v>
      </c>
      <c r="AP68">
        <f t="shared" si="27"/>
        <v>-1.2864090272898712E-31</v>
      </c>
      <c r="AQ68">
        <f t="shared" si="27"/>
        <v>-1.7063418156685256E-25</v>
      </c>
      <c r="AR68">
        <f t="shared" si="27"/>
        <v>-1.7063431020775528E-25</v>
      </c>
      <c r="AS68">
        <f t="shared" si="27"/>
        <v>-0.233793401416101</v>
      </c>
      <c r="AT68">
        <f t="shared" si="27"/>
        <v>-0.15274502225851941</v>
      </c>
      <c r="AU68">
        <f t="shared" si="23"/>
        <v>-0.38653842367462043</v>
      </c>
      <c r="AW68">
        <v>65</v>
      </c>
      <c r="AX68">
        <f>IF(Z68&gt;0, (R68*SUMPRODUCT(K68:$K$98, X68:$X$98)-K68*$AZ$3)/Z68, 0)</f>
        <v>-1.8931365372554667E+32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6.3642348555412087E-30</v>
      </c>
      <c r="X69">
        <f t="shared" si="41"/>
        <v>6.3642348555412087E-30</v>
      </c>
      <c r="Y69">
        <f t="shared" si="42"/>
        <v>6.3642348555412083E-32</v>
      </c>
      <c r="Z69">
        <f t="shared" si="43"/>
        <v>0</v>
      </c>
      <c r="AB69">
        <f t="shared" si="44"/>
        <v>-1204.836553669983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-1.2728469711082417E-23</v>
      </c>
      <c r="AI69">
        <f t="shared" si="33"/>
        <v>-1.2728469711082417E-23</v>
      </c>
      <c r="AJ69">
        <f t="shared" si="34"/>
        <v>-1204.836553669983</v>
      </c>
      <c r="AK69">
        <f t="shared" si="22"/>
        <v>-84.33855875689882</v>
      </c>
      <c r="AL69">
        <f t="shared" si="26"/>
        <v>-1289.1751124268819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-1.8377271818426729E-26</v>
      </c>
      <c r="AR69">
        <f t="shared" si="27"/>
        <v>-1.8377271818426729E-26</v>
      </c>
      <c r="AS69">
        <f t="shared" si="27"/>
        <v>-1.7395342367269429</v>
      </c>
      <c r="AT69">
        <f t="shared" si="27"/>
        <v>-0.12176739657088601</v>
      </c>
      <c r="AU69">
        <f t="shared" si="23"/>
        <v>-1.8613016332978289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1213371.1014040615</v>
      </c>
      <c r="AO71" s="8">
        <f t="shared" si="47"/>
        <v>-121337.11014040616</v>
      </c>
      <c r="AP71" s="8">
        <f t="shared" si="47"/>
        <v>-177.44257071697703</v>
      </c>
      <c r="AQ71" s="8">
        <f t="shared" si="47"/>
        <v>-745084.05058487074</v>
      </c>
      <c r="AR71" s="8">
        <f t="shared" si="47"/>
        <v>346772.49810806732</v>
      </c>
      <c r="AS71" s="8">
        <f t="shared" si="47"/>
        <v>-2559.1687347783673</v>
      </c>
      <c r="AT71" s="8">
        <f t="shared" si="47"/>
        <v>-5545.9435701108023</v>
      </c>
      <c r="AU71" s="8">
        <f t="shared" si="47"/>
        <v>338667.38580317801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7B0F-63A8-4368-87D0-BCE2315E9237}">
  <dimension ref="A1:K49"/>
  <sheetViews>
    <sheetView workbookViewId="0">
      <selection activeCell="J2" sqref="J2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108.79655005346477</v>
      </c>
      <c r="E2">
        <v>0.4</v>
      </c>
      <c r="F2">
        <f>'T.26.04.A (2)'!$C$11</f>
        <v>164.94822166240914</v>
      </c>
      <c r="G2">
        <v>1</v>
      </c>
      <c r="H2">
        <v>2004</v>
      </c>
      <c r="I2" t="b">
        <v>1</v>
      </c>
      <c r="J2">
        <v>1</v>
      </c>
      <c r="K2">
        <v>2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200.12577840435779</v>
      </c>
      <c r="E3">
        <f>$E$2</f>
        <v>0.4</v>
      </c>
      <c r="F3">
        <f>'T.35.04.A (2)'!$C$11</f>
        <v>869.23124697401158</v>
      </c>
      <c r="G3">
        <f>$G$2</f>
        <v>1</v>
      </c>
      <c r="H3">
        <f>$H$2</f>
        <v>2004</v>
      </c>
      <c r="I3" t="b">
        <f>$I$2</f>
        <v>1</v>
      </c>
      <c r="J3">
        <f>$J$2</f>
        <v>1</v>
      </c>
      <c r="K3">
        <v>2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860.55852452414081</v>
      </c>
      <c r="E4">
        <f t="shared" ref="E4:E49" si="0">$E$2</f>
        <v>0.4</v>
      </c>
      <c r="F4">
        <f>'T.45.04.A (2)'!$C$11</f>
        <v>3517.227108992809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1</v>
      </c>
      <c r="K4">
        <v>2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2971.04712852583</v>
      </c>
      <c r="E5">
        <f t="shared" si="0"/>
        <v>0.4</v>
      </c>
      <c r="F5">
        <f>'T.55.04.A (2)'!$C$11</f>
        <v>9311.4249037748632</v>
      </c>
      <c r="G5">
        <f t="shared" si="1"/>
        <v>1</v>
      </c>
      <c r="H5">
        <f t="shared" si="2"/>
        <v>2004</v>
      </c>
      <c r="I5" t="b">
        <f t="shared" si="3"/>
        <v>1</v>
      </c>
      <c r="J5">
        <f t="shared" si="4"/>
        <v>1</v>
      </c>
      <c r="K5">
        <v>2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193.13285287956037</v>
      </c>
      <c r="E6">
        <f t="shared" si="0"/>
        <v>0.4</v>
      </c>
      <c r="F6">
        <f>'T.26.04.B (2)'!$C$11</f>
        <v>807.46635583712646</v>
      </c>
      <c r="G6">
        <f t="shared" si="1"/>
        <v>1</v>
      </c>
      <c r="H6">
        <f t="shared" si="2"/>
        <v>2004</v>
      </c>
      <c r="I6" t="b">
        <f t="shared" si="3"/>
        <v>1</v>
      </c>
      <c r="J6">
        <f t="shared" si="4"/>
        <v>1</v>
      </c>
      <c r="K6">
        <v>2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432.35427923922509</v>
      </c>
      <c r="E7">
        <f t="shared" si="0"/>
        <v>0.4</v>
      </c>
      <c r="F7">
        <f>'T.35.04.B (2)'!$C$11</f>
        <v>1814.852022655617</v>
      </c>
      <c r="G7">
        <f t="shared" si="1"/>
        <v>1</v>
      </c>
      <c r="H7">
        <f t="shared" si="2"/>
        <v>2004</v>
      </c>
      <c r="I7" t="b">
        <f t="shared" si="3"/>
        <v>1</v>
      </c>
      <c r="J7">
        <f t="shared" si="4"/>
        <v>1</v>
      </c>
      <c r="K7">
        <v>2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1697.0828561155113</v>
      </c>
      <c r="E8">
        <f t="shared" si="0"/>
        <v>0.4</v>
      </c>
      <c r="F8">
        <f>'T.45.04.B (2)'!$C$11</f>
        <v>6953.0522130896443</v>
      </c>
      <c r="G8">
        <f t="shared" si="1"/>
        <v>1</v>
      </c>
      <c r="H8">
        <f t="shared" si="2"/>
        <v>2004</v>
      </c>
      <c r="I8" t="b">
        <f t="shared" si="3"/>
        <v>1</v>
      </c>
      <c r="J8">
        <f t="shared" si="4"/>
        <v>1</v>
      </c>
      <c r="K8">
        <v>2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5914.3050458065227</v>
      </c>
      <c r="E9">
        <f t="shared" si="0"/>
        <v>0.4</v>
      </c>
      <c r="F9">
        <f>'T.55.04.B (2)'!$C$11</f>
        <v>18547.739932442422</v>
      </c>
      <c r="G9">
        <f t="shared" si="1"/>
        <v>1</v>
      </c>
      <c r="H9">
        <f t="shared" si="2"/>
        <v>2004</v>
      </c>
      <c r="I9" t="b">
        <f t="shared" si="3"/>
        <v>1</v>
      </c>
      <c r="J9">
        <f t="shared" si="4"/>
        <v>1</v>
      </c>
      <c r="K9">
        <v>2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446.50889014287401</v>
      </c>
      <c r="E10">
        <f t="shared" si="0"/>
        <v>0.4</v>
      </c>
      <c r="F10">
        <f>'T.26.04.C (2)'!$C$11</f>
        <v>1893.3638596850797</v>
      </c>
      <c r="G10">
        <f t="shared" si="1"/>
        <v>1</v>
      </c>
      <c r="H10">
        <f t="shared" si="2"/>
        <v>2004</v>
      </c>
      <c r="I10" t="b">
        <f t="shared" si="3"/>
        <v>1</v>
      </c>
      <c r="J10">
        <f t="shared" si="4"/>
        <v>1</v>
      </c>
      <c r="K10">
        <v>2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1044.4200709694596</v>
      </c>
      <c r="E11">
        <f t="shared" si="0"/>
        <v>0.4</v>
      </c>
      <c r="F11">
        <f>'T.35.04.C (2)'!$C$11</f>
        <v>4412.1633835494567</v>
      </c>
      <c r="G11">
        <f t="shared" si="1"/>
        <v>1</v>
      </c>
      <c r="H11">
        <f t="shared" si="2"/>
        <v>2004</v>
      </c>
      <c r="I11" t="b">
        <f t="shared" si="3"/>
        <v>1</v>
      </c>
      <c r="J11">
        <f t="shared" si="4"/>
        <v>1</v>
      </c>
      <c r="K11">
        <v>2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4206.6558508896233</v>
      </c>
      <c r="E12">
        <f t="shared" si="0"/>
        <v>0.4</v>
      </c>
      <c r="F12">
        <f>'T.45.04.C (2)'!$C$11</f>
        <v>17260.527525380148</v>
      </c>
      <c r="G12">
        <f t="shared" si="1"/>
        <v>1</v>
      </c>
      <c r="H12">
        <f t="shared" si="2"/>
        <v>2004</v>
      </c>
      <c r="I12" t="b">
        <f t="shared" si="3"/>
        <v>1</v>
      </c>
      <c r="J12">
        <f t="shared" si="4"/>
        <v>1</v>
      </c>
      <c r="K12">
        <v>2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14744.078797648601</v>
      </c>
      <c r="E13">
        <f t="shared" si="0"/>
        <v>0.4</v>
      </c>
      <c r="F13">
        <f>'T.55.04.C (2)'!$C$11</f>
        <v>46256.68501844506</v>
      </c>
      <c r="G13">
        <f t="shared" si="1"/>
        <v>1</v>
      </c>
      <c r="H13">
        <f t="shared" si="2"/>
        <v>2004</v>
      </c>
      <c r="I13" t="b">
        <f t="shared" si="3"/>
        <v>1</v>
      </c>
      <c r="J13">
        <f t="shared" si="4"/>
        <v>1</v>
      </c>
      <c r="K13">
        <v>2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868.80228558172996</v>
      </c>
      <c r="E14">
        <f t="shared" si="0"/>
        <v>0.4</v>
      </c>
      <c r="F14">
        <f>'T.26.04.D (2)'!$C$11</f>
        <v>3703.1930327649998</v>
      </c>
      <c r="G14">
        <f t="shared" si="1"/>
        <v>1</v>
      </c>
      <c r="H14">
        <f t="shared" si="2"/>
        <v>2004</v>
      </c>
      <c r="I14" t="b">
        <f t="shared" si="3"/>
        <v>1</v>
      </c>
      <c r="J14">
        <f t="shared" si="4"/>
        <v>1</v>
      </c>
      <c r="K14">
        <v>2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2064.5297238531839</v>
      </c>
      <c r="E15">
        <f t="shared" si="0"/>
        <v>0.4</v>
      </c>
      <c r="F15">
        <f>'T.35.04.D (2)'!$C$11</f>
        <v>8741.0156517058622</v>
      </c>
      <c r="G15">
        <f t="shared" si="1"/>
        <v>1</v>
      </c>
      <c r="H15">
        <f t="shared" si="2"/>
        <v>2004</v>
      </c>
      <c r="I15" t="b">
        <f t="shared" si="3"/>
        <v>1</v>
      </c>
      <c r="J15">
        <f t="shared" si="4"/>
        <v>1</v>
      </c>
      <c r="K15">
        <v>2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8389.277508846475</v>
      </c>
      <c r="E16">
        <f t="shared" si="0"/>
        <v>0.4</v>
      </c>
      <c r="F16">
        <f>'T.45.04.D (2)'!$C$11</f>
        <v>34439.65304586431</v>
      </c>
      <c r="G16">
        <f t="shared" si="1"/>
        <v>1</v>
      </c>
      <c r="H16">
        <f t="shared" si="2"/>
        <v>2004</v>
      </c>
      <c r="I16" t="b">
        <f t="shared" si="3"/>
        <v>1</v>
      </c>
      <c r="J16">
        <f t="shared" si="4"/>
        <v>1</v>
      </c>
      <c r="K16">
        <v>2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29460.368384052064</v>
      </c>
      <c r="E17">
        <f t="shared" si="0"/>
        <v>0.4</v>
      </c>
      <c r="F17">
        <f>'T.55.04.D (2)'!$C$11</f>
        <v>92438.260161782819</v>
      </c>
      <c r="G17">
        <f t="shared" si="1"/>
        <v>1</v>
      </c>
      <c r="H17">
        <f t="shared" si="2"/>
        <v>2004</v>
      </c>
      <c r="I17" t="b">
        <f t="shared" si="3"/>
        <v>1</v>
      </c>
      <c r="J17">
        <f t="shared" si="4"/>
        <v>1</v>
      </c>
      <c r="K17">
        <v>2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1713.3890764594421</v>
      </c>
      <c r="E18">
        <f t="shared" si="0"/>
        <v>0.4</v>
      </c>
      <c r="F18">
        <f>'T.26.04.E (2)'!$C$11</f>
        <v>7322.8513789248418</v>
      </c>
      <c r="G18">
        <f t="shared" si="1"/>
        <v>1</v>
      </c>
      <c r="H18">
        <f t="shared" si="2"/>
        <v>2004</v>
      </c>
      <c r="I18" t="b">
        <f t="shared" si="3"/>
        <v>1</v>
      </c>
      <c r="J18">
        <f t="shared" si="4"/>
        <v>1</v>
      </c>
      <c r="K18">
        <v>2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4104.7490296206324</v>
      </c>
      <c r="E19">
        <f t="shared" si="0"/>
        <v>0.4</v>
      </c>
      <c r="F19">
        <f>'T.35.04.E (2)'!$C$11</f>
        <v>17398.720188018669</v>
      </c>
      <c r="G19">
        <f t="shared" si="1"/>
        <v>1</v>
      </c>
      <c r="H19">
        <f t="shared" si="2"/>
        <v>2004</v>
      </c>
      <c r="I19" t="b">
        <f t="shared" si="3"/>
        <v>1</v>
      </c>
      <c r="J19">
        <f t="shared" si="4"/>
        <v>1</v>
      </c>
      <c r="K19">
        <v>2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16754.52082476018</v>
      </c>
      <c r="E20">
        <f t="shared" si="0"/>
        <v>0.4</v>
      </c>
      <c r="F20">
        <f>'T.45.04.E (2)'!$C$11</f>
        <v>68797.90408683267</v>
      </c>
      <c r="G20">
        <f t="shared" si="1"/>
        <v>1</v>
      </c>
      <c r="H20">
        <f t="shared" si="2"/>
        <v>2004</v>
      </c>
      <c r="I20" t="b">
        <f t="shared" si="3"/>
        <v>1</v>
      </c>
      <c r="J20">
        <f t="shared" si="4"/>
        <v>1</v>
      </c>
      <c r="K20">
        <v>2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58892.947556858984</v>
      </c>
      <c r="E21">
        <f t="shared" si="0"/>
        <v>0.4</v>
      </c>
      <c r="F21">
        <f>'T.55.04.E (2)'!$C$11</f>
        <v>184801.41044845828</v>
      </c>
      <c r="G21">
        <f t="shared" si="1"/>
        <v>1</v>
      </c>
      <c r="H21">
        <f t="shared" si="2"/>
        <v>2004</v>
      </c>
      <c r="I21" t="b">
        <f t="shared" si="3"/>
        <v>1</v>
      </c>
      <c r="J21">
        <f t="shared" si="4"/>
        <v>1</v>
      </c>
      <c r="K21">
        <v>2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3402.5626582148661</v>
      </c>
      <c r="E22">
        <f t="shared" si="0"/>
        <v>0.4</v>
      </c>
      <c r="F22">
        <f>'T.26.04.F (2)'!$C$11</f>
        <v>14562.168071244523</v>
      </c>
      <c r="G22">
        <f t="shared" si="1"/>
        <v>1</v>
      </c>
      <c r="H22">
        <f t="shared" si="2"/>
        <v>2004</v>
      </c>
      <c r="I22" t="b">
        <f t="shared" si="3"/>
        <v>1</v>
      </c>
      <c r="J22">
        <f t="shared" si="4"/>
        <v>1</v>
      </c>
      <c r="K22">
        <v>2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8185.1876411555286</v>
      </c>
      <c r="E23">
        <f t="shared" si="0"/>
        <v>0.4</v>
      </c>
      <c r="F23">
        <f>'T.35.04.F (2)'!$C$11</f>
        <v>34714.129260644266</v>
      </c>
      <c r="G23">
        <f t="shared" si="1"/>
        <v>1</v>
      </c>
      <c r="H23">
        <f t="shared" si="2"/>
        <v>2004</v>
      </c>
      <c r="I23" t="b">
        <f t="shared" si="3"/>
        <v>1</v>
      </c>
      <c r="J23">
        <f t="shared" si="4"/>
        <v>1</v>
      </c>
      <c r="K23">
        <v>2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33485.007456587591</v>
      </c>
      <c r="E24">
        <f t="shared" si="0"/>
        <v>0.4</v>
      </c>
      <c r="F24">
        <f>'T.45.04.F (2)'!$C$11</f>
        <v>137514.4061687694</v>
      </c>
      <c r="G24">
        <f t="shared" si="1"/>
        <v>1</v>
      </c>
      <c r="H24">
        <f t="shared" si="2"/>
        <v>2004</v>
      </c>
      <c r="I24" t="b">
        <f t="shared" si="3"/>
        <v>1</v>
      </c>
      <c r="J24">
        <f t="shared" si="4"/>
        <v>1</v>
      </c>
      <c r="K24">
        <v>2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117758.10590247283</v>
      </c>
      <c r="E25">
        <f t="shared" si="0"/>
        <v>0.4</v>
      </c>
      <c r="F25">
        <f>'T.55.04.F (2)'!$C$11</f>
        <v>369527.71102180931</v>
      </c>
      <c r="G25">
        <f t="shared" si="1"/>
        <v>1</v>
      </c>
      <c r="H25">
        <f t="shared" si="2"/>
        <v>2004</v>
      </c>
      <c r="I25" t="b">
        <f t="shared" si="3"/>
        <v>1</v>
      </c>
      <c r="J25">
        <f t="shared" si="4"/>
        <v>1</v>
      </c>
      <c r="K25">
        <v>2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2622.8031168188595</v>
      </c>
      <c r="E26">
        <f t="shared" si="0"/>
        <v>0.4</v>
      </c>
      <c r="F26" s="16">
        <f>'S.26.04.A (2)'!$C$11</f>
        <v>1096.747224906509</v>
      </c>
      <c r="G26">
        <f t="shared" si="1"/>
        <v>1</v>
      </c>
      <c r="H26">
        <f t="shared" si="2"/>
        <v>2004</v>
      </c>
      <c r="I26" t="b">
        <f t="shared" si="3"/>
        <v>1</v>
      </c>
      <c r="J26">
        <f t="shared" si="4"/>
        <v>1</v>
      </c>
      <c r="K26">
        <v>2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5507.7098635381026</v>
      </c>
      <c r="E27">
        <f t="shared" si="0"/>
        <v>0.4</v>
      </c>
      <c r="F27" s="16">
        <f>'S.35.04.A (2)'!$C$11</f>
        <v>2282.9392335109196</v>
      </c>
      <c r="G27">
        <f t="shared" si="1"/>
        <v>1</v>
      </c>
      <c r="H27">
        <f t="shared" si="2"/>
        <v>2004</v>
      </c>
      <c r="I27" t="b">
        <f t="shared" si="3"/>
        <v>1</v>
      </c>
      <c r="J27">
        <f t="shared" si="4"/>
        <v>1</v>
      </c>
      <c r="K27">
        <v>2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12391.212449008231</v>
      </c>
      <c r="E28">
        <f t="shared" si="0"/>
        <v>0.4</v>
      </c>
      <c r="F28" s="16">
        <f>'S.45.04.A (2)'!$C$11</f>
        <v>5027.1280711334302</v>
      </c>
      <c r="G28">
        <f t="shared" si="1"/>
        <v>1</v>
      </c>
      <c r="H28">
        <f t="shared" si="2"/>
        <v>2004</v>
      </c>
      <c r="I28" t="b">
        <f t="shared" si="3"/>
        <v>1</v>
      </c>
      <c r="J28">
        <f t="shared" si="4"/>
        <v>1</v>
      </c>
      <c r="K28">
        <v>2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21856.688719042559</v>
      </c>
      <c r="E29">
        <f t="shared" si="0"/>
        <v>0.4</v>
      </c>
      <c r="F29" s="16">
        <f>'S.55.04.A (2)'!$C$11</f>
        <v>8532.2561430326368</v>
      </c>
      <c r="G29">
        <f t="shared" si="1"/>
        <v>1</v>
      </c>
      <c r="H29">
        <f t="shared" si="2"/>
        <v>2004</v>
      </c>
      <c r="I29" t="b">
        <f t="shared" si="3"/>
        <v>1</v>
      </c>
      <c r="J29">
        <f t="shared" si="4"/>
        <v>1</v>
      </c>
      <c r="K29">
        <v>2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4996.0112888698941</v>
      </c>
      <c r="E30">
        <f t="shared" si="0"/>
        <v>0.4</v>
      </c>
      <c r="F30" s="17">
        <f>'S.26.04.B (2)'!$C$11</f>
        <v>2103.9798337021771</v>
      </c>
      <c r="G30">
        <f t="shared" si="1"/>
        <v>1</v>
      </c>
      <c r="H30">
        <f t="shared" si="2"/>
        <v>2004</v>
      </c>
      <c r="I30" t="b">
        <f t="shared" si="3"/>
        <v>1</v>
      </c>
      <c r="J30">
        <f t="shared" si="4"/>
        <v>1</v>
      </c>
      <c r="K30">
        <v>2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10771.380353661425</v>
      </c>
      <c r="E31">
        <f t="shared" si="0"/>
        <v>0.4</v>
      </c>
      <c r="F31" s="17">
        <f>'S.35.04.B (2)'!$C$11</f>
        <v>4478.6691320966365</v>
      </c>
      <c r="G31">
        <f t="shared" si="1"/>
        <v>1</v>
      </c>
      <c r="H31">
        <f t="shared" si="2"/>
        <v>2004</v>
      </c>
      <c r="I31" t="b">
        <f t="shared" si="3"/>
        <v>1</v>
      </c>
      <c r="J31">
        <f t="shared" si="4"/>
        <v>1</v>
      </c>
      <c r="K31">
        <v>2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24554.876470070634</v>
      </c>
      <c r="E32">
        <f t="shared" si="0"/>
        <v>0.4</v>
      </c>
      <c r="F32" s="17">
        <f>'S.45.04.B (2)'!$C$11</f>
        <v>9973.8008085528654</v>
      </c>
      <c r="G32">
        <f t="shared" si="1"/>
        <v>1</v>
      </c>
      <c r="H32">
        <f t="shared" si="2"/>
        <v>2004</v>
      </c>
      <c r="I32" t="b">
        <f t="shared" si="3"/>
        <v>1</v>
      </c>
      <c r="J32">
        <f t="shared" si="4"/>
        <v>1</v>
      </c>
      <c r="K32">
        <v>2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43519.174748298996</v>
      </c>
      <c r="E33">
        <f t="shared" si="0"/>
        <v>0.4</v>
      </c>
      <c r="F33" s="17">
        <f>'S.55.04.B (2)'!$C$11</f>
        <v>16997.259467651733</v>
      </c>
      <c r="G33">
        <f t="shared" si="1"/>
        <v>1</v>
      </c>
      <c r="H33">
        <f t="shared" si="2"/>
        <v>2004</v>
      </c>
      <c r="I33" t="b">
        <f t="shared" si="3"/>
        <v>1</v>
      </c>
      <c r="J33">
        <f t="shared" si="4"/>
        <v>1</v>
      </c>
      <c r="K33">
        <v>2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12115.635805022988</v>
      </c>
      <c r="E34">
        <f t="shared" si="0"/>
        <v>0.4</v>
      </c>
      <c r="F34" s="17">
        <f>'S.26.04.C (2)'!$C$11</f>
        <v>5125.6776600891626</v>
      </c>
      <c r="G34">
        <f t="shared" si="1"/>
        <v>1</v>
      </c>
      <c r="H34">
        <f t="shared" si="2"/>
        <v>2004</v>
      </c>
      <c r="I34" t="b">
        <f t="shared" si="3"/>
        <v>1</v>
      </c>
      <c r="J34">
        <f t="shared" si="4"/>
        <v>1</v>
      </c>
      <c r="K34">
        <v>2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26562.391824031405</v>
      </c>
      <c r="E35">
        <f t="shared" si="0"/>
        <v>0.4</v>
      </c>
      <c r="F35" s="17">
        <f>'S.35.04.C (2)'!$C$11</f>
        <v>11065.858827853797</v>
      </c>
      <c r="G35">
        <f t="shared" si="1"/>
        <v>1</v>
      </c>
      <c r="H35">
        <f t="shared" si="2"/>
        <v>2004</v>
      </c>
      <c r="I35" t="b">
        <f t="shared" si="3"/>
        <v>1</v>
      </c>
      <c r="J35">
        <f t="shared" si="4"/>
        <v>1</v>
      </c>
      <c r="K35">
        <v>2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61045.868533257817</v>
      </c>
      <c r="E36">
        <f t="shared" si="0"/>
        <v>0.4</v>
      </c>
      <c r="F36" s="17">
        <f>'S.45.04.C (2)'!$C$11</f>
        <v>24813.819020811141</v>
      </c>
      <c r="G36">
        <f t="shared" si="1"/>
        <v>1</v>
      </c>
      <c r="H36">
        <f t="shared" si="2"/>
        <v>2004</v>
      </c>
      <c r="I36" t="b">
        <f t="shared" si="3"/>
        <v>1</v>
      </c>
      <c r="J36">
        <f t="shared" si="4"/>
        <v>1</v>
      </c>
      <c r="K36">
        <v>2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108506.63283606835</v>
      </c>
      <c r="E37">
        <f t="shared" si="0"/>
        <v>0.4</v>
      </c>
      <c r="F37" s="17">
        <f>'S.55.04.C (2)'!$C$11</f>
        <v>42392.269441509059</v>
      </c>
      <c r="G37">
        <f t="shared" si="1"/>
        <v>1</v>
      </c>
      <c r="H37">
        <f t="shared" si="2"/>
        <v>2004</v>
      </c>
      <c r="I37" t="b">
        <f t="shared" si="3"/>
        <v>1</v>
      </c>
      <c r="J37">
        <f t="shared" si="4"/>
        <v>1</v>
      </c>
      <c r="K37">
        <v>2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23981.676665278148</v>
      </c>
      <c r="E38">
        <f t="shared" si="0"/>
        <v>0.4</v>
      </c>
      <c r="F38" s="17">
        <f>'S.26.04.D (2)'!$C$11</f>
        <v>10161.840704067492</v>
      </c>
      <c r="G38">
        <f t="shared" si="1"/>
        <v>1</v>
      </c>
      <c r="H38">
        <f t="shared" si="2"/>
        <v>2004</v>
      </c>
      <c r="I38" t="b">
        <f t="shared" si="3"/>
        <v>1</v>
      </c>
      <c r="J38">
        <f t="shared" si="4"/>
        <v>1</v>
      </c>
      <c r="K38">
        <v>2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52880.744274648037</v>
      </c>
      <c r="E39">
        <f t="shared" si="0"/>
        <v>0.4</v>
      </c>
      <c r="F39" s="17">
        <f>'S.35.04.D (2)'!$C$11</f>
        <v>22044.508320782399</v>
      </c>
      <c r="G39">
        <f t="shared" si="1"/>
        <v>1</v>
      </c>
      <c r="H39">
        <f t="shared" si="2"/>
        <v>2004</v>
      </c>
      <c r="I39" t="b">
        <f t="shared" si="3"/>
        <v>1</v>
      </c>
      <c r="J39">
        <f t="shared" si="4"/>
        <v>1</v>
      </c>
      <c r="K39">
        <v>2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121864.18863856983</v>
      </c>
      <c r="E40">
        <f t="shared" si="0"/>
        <v>0.4</v>
      </c>
      <c r="F40" s="17">
        <f>'S.45.04.D (2)'!$C$11</f>
        <v>49547.18270790828</v>
      </c>
      <c r="G40">
        <f t="shared" si="1"/>
        <v>1</v>
      </c>
      <c r="H40">
        <f t="shared" si="2"/>
        <v>2004</v>
      </c>
      <c r="I40" t="b">
        <f t="shared" si="3"/>
        <v>1</v>
      </c>
      <c r="J40">
        <f t="shared" si="4"/>
        <v>1</v>
      </c>
      <c r="K40">
        <v>2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216819.06298235062</v>
      </c>
      <c r="E41">
        <f t="shared" si="0"/>
        <v>0.4</v>
      </c>
      <c r="F41" s="17">
        <f>'S.55.04.D (2)'!$C$11</f>
        <v>84717.286064604632</v>
      </c>
      <c r="G41">
        <f t="shared" si="1"/>
        <v>1</v>
      </c>
      <c r="H41">
        <f t="shared" si="2"/>
        <v>2004</v>
      </c>
      <c r="I41" t="b">
        <f t="shared" si="3"/>
        <v>1</v>
      </c>
      <c r="J41">
        <f t="shared" si="4"/>
        <v>1</v>
      </c>
      <c r="K41">
        <v>2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47713.758385788482</v>
      </c>
      <c r="E42">
        <f t="shared" si="0"/>
        <v>0.4</v>
      </c>
      <c r="F42" s="17">
        <f>'S.26.04.E (2)'!$C$11</f>
        <v>20234.166792024134</v>
      </c>
      <c r="G42">
        <f t="shared" si="1"/>
        <v>1</v>
      </c>
      <c r="H42">
        <f t="shared" si="2"/>
        <v>2004</v>
      </c>
      <c r="I42" t="b">
        <f t="shared" si="3"/>
        <v>1</v>
      </c>
      <c r="J42">
        <f t="shared" si="4"/>
        <v>1</v>
      </c>
      <c r="K42">
        <v>2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105517.44917588129</v>
      </c>
      <c r="E43">
        <f t="shared" si="0"/>
        <v>0.4</v>
      </c>
      <c r="F43" s="17">
        <f>'S.35.04.E (2)'!$C$11</f>
        <v>44001.80730663961</v>
      </c>
      <c r="G43">
        <f t="shared" si="1"/>
        <v>1</v>
      </c>
      <c r="H43">
        <f t="shared" si="2"/>
        <v>2004</v>
      </c>
      <c r="I43" t="b">
        <f t="shared" si="3"/>
        <v>1</v>
      </c>
      <c r="J43">
        <f t="shared" si="4"/>
        <v>1</v>
      </c>
      <c r="K43">
        <v>2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243500.82884919379</v>
      </c>
      <c r="E44">
        <f t="shared" si="0"/>
        <v>0.4</v>
      </c>
      <c r="F44" s="17">
        <f>'S.45.04.E (2)'!$C$11</f>
        <v>99013.910082102593</v>
      </c>
      <c r="G44">
        <f t="shared" si="1"/>
        <v>1</v>
      </c>
      <c r="H44">
        <f t="shared" si="2"/>
        <v>2004</v>
      </c>
      <c r="I44" t="b">
        <f t="shared" si="3"/>
        <v>1</v>
      </c>
      <c r="J44">
        <f t="shared" si="4"/>
        <v>1</v>
      </c>
      <c r="K44">
        <v>2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433443.92327491503</v>
      </c>
      <c r="E45">
        <f t="shared" si="0"/>
        <v>0.4</v>
      </c>
      <c r="F45" s="17">
        <f>'S.55.04.E (2)'!$C$11</f>
        <v>169367.31931079578</v>
      </c>
      <c r="G45">
        <f t="shared" si="1"/>
        <v>1</v>
      </c>
      <c r="H45">
        <f t="shared" si="2"/>
        <v>2004</v>
      </c>
      <c r="I45" t="b">
        <f t="shared" si="3"/>
        <v>1</v>
      </c>
      <c r="J45">
        <f t="shared" si="4"/>
        <v>1</v>
      </c>
      <c r="K45">
        <v>2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95177.921826809121</v>
      </c>
      <c r="E46">
        <f t="shared" si="0"/>
        <v>0.4</v>
      </c>
      <c r="F46" s="17">
        <f>'S.26.04.F (2)'!$C$11</f>
        <v>40378.818967937405</v>
      </c>
      <c r="G46">
        <f t="shared" si="1"/>
        <v>1</v>
      </c>
      <c r="H46">
        <f t="shared" si="2"/>
        <v>2004</v>
      </c>
      <c r="I46" t="b">
        <f t="shared" si="3"/>
        <v>1</v>
      </c>
      <c r="J46">
        <f t="shared" si="4"/>
        <v>1</v>
      </c>
      <c r="K46">
        <v>2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210790.85897834782</v>
      </c>
      <c r="E47">
        <f t="shared" si="0"/>
        <v>0.4</v>
      </c>
      <c r="F47" s="17">
        <f>'S.35.04.F (2)'!$C$11</f>
        <v>87916.405278353952</v>
      </c>
      <c r="G47">
        <f t="shared" si="1"/>
        <v>1</v>
      </c>
      <c r="H47">
        <f t="shared" si="2"/>
        <v>2004</v>
      </c>
      <c r="I47" t="b">
        <f t="shared" si="3"/>
        <v>1</v>
      </c>
      <c r="J47">
        <f t="shared" si="4"/>
        <v>1</v>
      </c>
      <c r="K47">
        <v>2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486774.10927044175</v>
      </c>
      <c r="E48">
        <f t="shared" si="0"/>
        <v>0.4</v>
      </c>
      <c r="F48" s="17">
        <f>'S.45.04.F (2)'!$C$11</f>
        <v>197947.36483049131</v>
      </c>
      <c r="G48">
        <f t="shared" si="1"/>
        <v>1</v>
      </c>
      <c r="H48">
        <f t="shared" si="2"/>
        <v>2004</v>
      </c>
      <c r="I48" t="b">
        <f t="shared" si="3"/>
        <v>1</v>
      </c>
      <c r="J48">
        <f t="shared" si="4"/>
        <v>1</v>
      </c>
      <c r="K48">
        <v>2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866693.64386004407</v>
      </c>
      <c r="E49">
        <f t="shared" si="0"/>
        <v>0.4</v>
      </c>
      <c r="F49" s="17">
        <f>'S.55.04.F (2)'!$C$11</f>
        <v>338667.38580317801</v>
      </c>
      <c r="G49">
        <f t="shared" si="1"/>
        <v>1</v>
      </c>
      <c r="H49">
        <f t="shared" si="2"/>
        <v>2004</v>
      </c>
      <c r="I49" t="b">
        <f t="shared" si="3"/>
        <v>1</v>
      </c>
      <c r="J49">
        <f t="shared" si="4"/>
        <v>1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C246-AC56-4011-A47B-270F087E4260}">
  <dimension ref="A1:I96"/>
  <sheetViews>
    <sheetView tabSelected="1"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1.0468929999999999E-3</v>
      </c>
      <c r="D2" s="21"/>
      <c r="I2" s="22"/>
    </row>
    <row r="3" spans="1:9" x14ac:dyDescent="0.25">
      <c r="A3" s="20">
        <v>27</v>
      </c>
      <c r="B3" s="4">
        <v>1.057716E-3</v>
      </c>
      <c r="D3" s="21"/>
      <c r="I3" s="6"/>
    </row>
    <row r="4" spans="1:9" x14ac:dyDescent="0.25">
      <c r="A4" s="20">
        <v>28</v>
      </c>
      <c r="B4" s="4">
        <v>1.0712440000000001E-3</v>
      </c>
      <c r="D4" s="21"/>
      <c r="I4" s="6"/>
    </row>
    <row r="5" spans="1:9" x14ac:dyDescent="0.25">
      <c r="A5" s="20">
        <v>29</v>
      </c>
      <c r="B5" s="4">
        <v>1.0856730000000001E-3</v>
      </c>
      <c r="D5" s="21"/>
    </row>
    <row r="6" spans="1:9" x14ac:dyDescent="0.25">
      <c r="A6" s="20">
        <v>30</v>
      </c>
      <c r="B6" s="4">
        <v>1.1037099999999999E-3</v>
      </c>
      <c r="D6" s="21"/>
    </row>
    <row r="7" spans="1:9" x14ac:dyDescent="0.25">
      <c r="A7" s="20">
        <v>31</v>
      </c>
      <c r="B7" s="4">
        <v>1.131668E-3</v>
      </c>
      <c r="D7" s="21"/>
    </row>
    <row r="8" spans="1:9" x14ac:dyDescent="0.25">
      <c r="A8" s="20">
        <v>32</v>
      </c>
      <c r="B8" s="4">
        <v>1.1650359999999999E-3</v>
      </c>
    </row>
    <row r="9" spans="1:9" x14ac:dyDescent="0.25">
      <c r="A9" s="20">
        <v>33</v>
      </c>
      <c r="B9" s="4">
        <v>1.1975029999999999E-3</v>
      </c>
    </row>
    <row r="10" spans="1:9" x14ac:dyDescent="0.25">
      <c r="A10" s="20">
        <v>34</v>
      </c>
      <c r="B10" s="4">
        <v>1.2389879999999999E-3</v>
      </c>
    </row>
    <row r="11" spans="1:9" x14ac:dyDescent="0.25">
      <c r="A11" s="20">
        <v>35</v>
      </c>
      <c r="B11" s="4">
        <v>1.2822770000000001E-3</v>
      </c>
    </row>
    <row r="12" spans="1:9" x14ac:dyDescent="0.25">
      <c r="A12" s="20">
        <v>36</v>
      </c>
      <c r="B12" s="4">
        <v>1.3327809999999999E-3</v>
      </c>
    </row>
    <row r="13" spans="1:9" x14ac:dyDescent="0.25">
      <c r="A13" s="20">
        <v>37</v>
      </c>
      <c r="B13" s="4">
        <v>1.4022240000000001E-3</v>
      </c>
    </row>
    <row r="14" spans="1:9" x14ac:dyDescent="0.25">
      <c r="A14" s="20">
        <v>38</v>
      </c>
      <c r="B14" s="4">
        <v>1.482489E-3</v>
      </c>
    </row>
    <row r="15" spans="1:9" x14ac:dyDescent="0.25">
      <c r="A15" s="20">
        <v>39</v>
      </c>
      <c r="B15" s="4">
        <v>1.564558E-3</v>
      </c>
    </row>
    <row r="16" spans="1:9" x14ac:dyDescent="0.25">
      <c r="A16" s="20">
        <v>40</v>
      </c>
      <c r="B16" s="4">
        <v>1.6511360000000001E-3</v>
      </c>
    </row>
    <row r="17" spans="1:2" x14ac:dyDescent="0.25">
      <c r="A17" s="20">
        <v>41</v>
      </c>
      <c r="B17" s="4">
        <v>1.7512420000000001E-3</v>
      </c>
    </row>
    <row r="18" spans="1:2" x14ac:dyDescent="0.25">
      <c r="A18" s="20">
        <v>42</v>
      </c>
      <c r="B18" s="4">
        <v>1.8504459999999999E-3</v>
      </c>
    </row>
    <row r="19" spans="1:2" x14ac:dyDescent="0.25">
      <c r="A19" s="20">
        <v>43</v>
      </c>
      <c r="B19" s="4">
        <v>1.9640790000000001E-3</v>
      </c>
    </row>
    <row r="20" spans="1:2" x14ac:dyDescent="0.25">
      <c r="A20" s="20">
        <v>44</v>
      </c>
      <c r="B20" s="4">
        <v>2.086732E-3</v>
      </c>
    </row>
    <row r="21" spans="1:2" x14ac:dyDescent="0.25">
      <c r="A21" s="20">
        <v>45</v>
      </c>
      <c r="B21" s="4">
        <v>2.2202060000000002E-3</v>
      </c>
    </row>
    <row r="22" spans="1:2" x14ac:dyDescent="0.25">
      <c r="A22" s="20">
        <v>46</v>
      </c>
      <c r="B22" s="4">
        <v>2.3617970000000001E-3</v>
      </c>
    </row>
    <row r="23" spans="1:2" x14ac:dyDescent="0.25">
      <c r="A23" s="20">
        <v>47</v>
      </c>
      <c r="B23" s="4">
        <v>2.52864E-3</v>
      </c>
    </row>
    <row r="24" spans="1:2" x14ac:dyDescent="0.25">
      <c r="A24" s="20">
        <v>48</v>
      </c>
      <c r="B24" s="4">
        <v>2.719834E-3</v>
      </c>
    </row>
    <row r="25" spans="1:2" x14ac:dyDescent="0.25">
      <c r="A25" s="20">
        <v>49</v>
      </c>
      <c r="B25" s="4">
        <v>4.2403780000000004E-3</v>
      </c>
    </row>
    <row r="26" spans="1:2" x14ac:dyDescent="0.25">
      <c r="A26" s="20">
        <v>50</v>
      </c>
      <c r="B26" s="4">
        <v>5.9098179999999998E-3</v>
      </c>
    </row>
    <row r="27" spans="1:2" x14ac:dyDescent="0.25">
      <c r="A27" s="20">
        <v>51</v>
      </c>
      <c r="B27" s="4">
        <v>7.7019840000000003E-3</v>
      </c>
    </row>
    <row r="28" spans="1:2" x14ac:dyDescent="0.25">
      <c r="A28" s="20">
        <v>52</v>
      </c>
      <c r="B28" s="4">
        <v>9.7648700000000001E-3</v>
      </c>
    </row>
    <row r="29" spans="1:2" x14ac:dyDescent="0.25">
      <c r="A29" s="20">
        <v>53</v>
      </c>
      <c r="B29" s="4">
        <v>1.2112915E-2</v>
      </c>
    </row>
    <row r="30" spans="1:2" x14ac:dyDescent="0.25">
      <c r="A30" s="20">
        <v>54</v>
      </c>
      <c r="B30" s="4">
        <v>1.471273E-2</v>
      </c>
    </row>
    <row r="31" spans="1:2" x14ac:dyDescent="0.25">
      <c r="A31" s="20">
        <v>55</v>
      </c>
      <c r="B31" s="4">
        <v>1.7665382E-2</v>
      </c>
    </row>
    <row r="32" spans="1:2" x14ac:dyDescent="0.25">
      <c r="A32" s="20">
        <v>56</v>
      </c>
      <c r="B32" s="4">
        <v>2.1010579000000001E-2</v>
      </c>
    </row>
    <row r="33" spans="1:2" x14ac:dyDescent="0.25">
      <c r="A33" s="20">
        <v>57</v>
      </c>
      <c r="B33" s="4">
        <v>2.4499257999999999E-2</v>
      </c>
    </row>
    <row r="34" spans="1:2" x14ac:dyDescent="0.25">
      <c r="A34" s="20">
        <v>58</v>
      </c>
      <c r="B34" s="4">
        <v>2.8232486000000001E-2</v>
      </c>
    </row>
    <row r="35" spans="1:2" x14ac:dyDescent="0.25">
      <c r="A35" s="20">
        <v>59</v>
      </c>
      <c r="B35" s="4">
        <v>3.2345626000000002E-2</v>
      </c>
    </row>
    <row r="36" spans="1:2" x14ac:dyDescent="0.25">
      <c r="A36" s="20">
        <v>60</v>
      </c>
      <c r="B36" s="4">
        <v>3.7265510000000002E-2</v>
      </c>
    </row>
    <row r="37" spans="1:2" x14ac:dyDescent="0.25">
      <c r="A37" s="20">
        <v>61</v>
      </c>
      <c r="B37" s="4">
        <v>4.2512064000000002E-2</v>
      </c>
    </row>
    <row r="38" spans="1:2" x14ac:dyDescent="0.25">
      <c r="A38" s="20">
        <v>62</v>
      </c>
      <c r="B38" s="4">
        <v>4.7737861999999999E-2</v>
      </c>
    </row>
    <row r="39" spans="1:2" x14ac:dyDescent="0.25">
      <c r="A39" s="20">
        <v>63</v>
      </c>
      <c r="B39" s="4">
        <v>5.3487053E-2</v>
      </c>
    </row>
    <row r="40" spans="1:2" x14ac:dyDescent="0.25">
      <c r="A40" s="20">
        <v>64</v>
      </c>
      <c r="B40" s="4">
        <v>5.9601715E-2</v>
      </c>
    </row>
    <row r="41" spans="1:2" x14ac:dyDescent="0.25">
      <c r="A41" s="20">
        <v>65</v>
      </c>
      <c r="B41" s="4">
        <v>6.6409420999999996E-2</v>
      </c>
    </row>
    <row r="42" spans="1:2" x14ac:dyDescent="0.25">
      <c r="A42" s="20">
        <v>66</v>
      </c>
      <c r="B42" s="4">
        <v>7.4261202999999998E-2</v>
      </c>
    </row>
    <row r="43" spans="1:2" x14ac:dyDescent="0.25">
      <c r="A43" s="20">
        <v>67</v>
      </c>
      <c r="B43" s="4">
        <v>8.2657132999999994E-2</v>
      </c>
    </row>
    <row r="44" spans="1:2" x14ac:dyDescent="0.25">
      <c r="A44" s="20">
        <v>68</v>
      </c>
      <c r="B44" s="4">
        <v>9.1575552000000005E-2</v>
      </c>
    </row>
    <row r="45" spans="1:2" x14ac:dyDescent="0.25">
      <c r="A45" s="20">
        <v>69</v>
      </c>
      <c r="B45" s="4">
        <v>0.101620166</v>
      </c>
    </row>
    <row r="46" spans="1:2" x14ac:dyDescent="0.25">
      <c r="A46" s="20">
        <v>70</v>
      </c>
      <c r="B46" s="4">
        <v>0.112947091</v>
      </c>
    </row>
    <row r="47" spans="1:2" x14ac:dyDescent="0.25">
      <c r="A47" s="20">
        <v>71</v>
      </c>
      <c r="B47" s="4">
        <v>0.12591097000000001</v>
      </c>
    </row>
    <row r="48" spans="1:2" x14ac:dyDescent="0.25">
      <c r="A48" s="20">
        <v>72</v>
      </c>
      <c r="B48" s="4">
        <v>0.140869152</v>
      </c>
    </row>
    <row r="49" spans="1:2" x14ac:dyDescent="0.25">
      <c r="A49" s="20">
        <v>73</v>
      </c>
      <c r="B49" s="4">
        <v>0.15811491799999999</v>
      </c>
    </row>
    <row r="50" spans="1:2" x14ac:dyDescent="0.25">
      <c r="A50" s="20">
        <v>74</v>
      </c>
      <c r="B50" s="4">
        <v>0.17865895700000001</v>
      </c>
    </row>
    <row r="51" spans="1:2" x14ac:dyDescent="0.25">
      <c r="A51" s="20">
        <v>75</v>
      </c>
      <c r="B51" s="4">
        <v>0.202352371</v>
      </c>
    </row>
    <row r="52" spans="1:2" x14ac:dyDescent="0.25">
      <c r="A52" s="20">
        <v>76</v>
      </c>
      <c r="B52" s="4">
        <v>0.22956153600000001</v>
      </c>
    </row>
    <row r="53" spans="1:2" x14ac:dyDescent="0.25">
      <c r="A53" s="20">
        <v>77</v>
      </c>
      <c r="B53" s="4">
        <v>0.26099212799999999</v>
      </c>
    </row>
    <row r="54" spans="1:2" x14ac:dyDescent="0.25">
      <c r="A54" s="20">
        <v>78</v>
      </c>
      <c r="B54" s="4">
        <v>0.29613519399999999</v>
      </c>
    </row>
    <row r="55" spans="1:2" x14ac:dyDescent="0.25">
      <c r="A55" s="20">
        <v>79</v>
      </c>
      <c r="B55" s="4">
        <v>0.33524791700000001</v>
      </c>
    </row>
    <row r="56" spans="1:2" x14ac:dyDescent="0.25">
      <c r="A56" s="20">
        <v>80</v>
      </c>
      <c r="B56" s="4">
        <v>0.37793865599999998</v>
      </c>
    </row>
    <row r="57" spans="1:2" x14ac:dyDescent="0.25">
      <c r="A57" s="20">
        <v>81</v>
      </c>
      <c r="B57" s="4">
        <v>0.42486345599999997</v>
      </c>
    </row>
    <row r="58" spans="1:2" x14ac:dyDescent="0.25">
      <c r="A58" s="20">
        <v>82</v>
      </c>
      <c r="B58" s="4">
        <v>0.47765295400000002</v>
      </c>
    </row>
    <row r="59" spans="1:2" x14ac:dyDescent="0.25">
      <c r="A59" s="20">
        <v>83</v>
      </c>
      <c r="B59" s="4">
        <v>0.53697763200000004</v>
      </c>
    </row>
    <row r="60" spans="1:2" x14ac:dyDescent="0.25">
      <c r="A60" s="20">
        <v>84</v>
      </c>
      <c r="B60" s="4">
        <v>0.60388337299999995</v>
      </c>
    </row>
    <row r="61" spans="1:2" x14ac:dyDescent="0.25">
      <c r="A61" s="20">
        <v>85</v>
      </c>
      <c r="B61" s="4">
        <v>0.676158394</v>
      </c>
    </row>
    <row r="62" spans="1:2" x14ac:dyDescent="0.25">
      <c r="A62" s="20">
        <v>86</v>
      </c>
      <c r="B62" s="4">
        <v>0.75167664000000001</v>
      </c>
    </row>
    <row r="63" spans="1:2" x14ac:dyDescent="0.25">
      <c r="A63" s="20">
        <v>87</v>
      </c>
      <c r="B63" s="4">
        <v>0.75374016600000004</v>
      </c>
    </row>
    <row r="64" spans="1:2" x14ac:dyDescent="0.25">
      <c r="A64" s="20">
        <v>88</v>
      </c>
      <c r="B64" s="4">
        <v>0.75596915499999995</v>
      </c>
    </row>
    <row r="65" spans="1:2" x14ac:dyDescent="0.25">
      <c r="A65" s="20">
        <v>89</v>
      </c>
      <c r="B65" s="4">
        <v>0.75842527199999998</v>
      </c>
    </row>
    <row r="66" spans="1:2" x14ac:dyDescent="0.25">
      <c r="A66" s="20">
        <v>90</v>
      </c>
      <c r="B66" s="4">
        <v>0.76114147499999996</v>
      </c>
    </row>
    <row r="67" spans="1:2" x14ac:dyDescent="0.25">
      <c r="A67" s="20">
        <v>91</v>
      </c>
      <c r="B67" s="4">
        <v>0.76383916100000004</v>
      </c>
    </row>
    <row r="68" spans="1:2" x14ac:dyDescent="0.25">
      <c r="A68" s="20">
        <v>92</v>
      </c>
      <c r="B68" s="4">
        <v>0.76675259399999995</v>
      </c>
    </row>
    <row r="69" spans="1:2" x14ac:dyDescent="0.25">
      <c r="A69" s="20">
        <v>93</v>
      </c>
      <c r="B69" s="4">
        <v>0.76980532899999998</v>
      </c>
    </row>
    <row r="70" spans="1:2" x14ac:dyDescent="0.25">
      <c r="A70" s="20">
        <v>94</v>
      </c>
      <c r="B70" s="4">
        <v>0.772959481</v>
      </c>
    </row>
    <row r="71" spans="1:2" x14ac:dyDescent="0.25">
      <c r="A71" s="20">
        <v>95</v>
      </c>
      <c r="B71" s="4">
        <v>0.77634382000000002</v>
      </c>
    </row>
    <row r="72" spans="1:2" x14ac:dyDescent="0.25">
      <c r="A72" s="20">
        <v>96</v>
      </c>
      <c r="B72" s="4">
        <v>0.77982431100000005</v>
      </c>
    </row>
    <row r="73" spans="1:2" x14ac:dyDescent="0.25">
      <c r="A73" s="20">
        <v>97</v>
      </c>
      <c r="B73" s="4">
        <v>0.78351069500000003</v>
      </c>
    </row>
    <row r="74" spans="1:2" x14ac:dyDescent="0.25">
      <c r="A74" s="20">
        <v>98</v>
      </c>
      <c r="B74" s="4">
        <v>0.78741316699999997</v>
      </c>
    </row>
    <row r="75" spans="1:2" x14ac:dyDescent="0.25">
      <c r="A75" s="20">
        <v>99</v>
      </c>
      <c r="B75" s="4">
        <v>0.79138766699999996</v>
      </c>
    </row>
    <row r="76" spans="1:2" x14ac:dyDescent="0.25">
      <c r="A76" s="20">
        <v>100</v>
      </c>
      <c r="B76" s="4">
        <v>0.79554122000000005</v>
      </c>
    </row>
    <row r="77" spans="1:2" x14ac:dyDescent="0.25">
      <c r="A77" s="20">
        <v>101</v>
      </c>
      <c r="B77" s="4">
        <v>0.79972280399999995</v>
      </c>
    </row>
    <row r="78" spans="1:2" x14ac:dyDescent="0.25">
      <c r="A78" s="20">
        <v>102</v>
      </c>
      <c r="B78" s="4">
        <v>0.80383592599999998</v>
      </c>
    </row>
    <row r="79" spans="1:2" x14ac:dyDescent="0.25">
      <c r="A79" s="20">
        <v>103</v>
      </c>
      <c r="B79" s="4">
        <v>0.80804740799999997</v>
      </c>
    </row>
    <row r="80" spans="1:2" x14ac:dyDescent="0.25">
      <c r="A80" s="20">
        <v>104</v>
      </c>
      <c r="B80" s="4">
        <v>0.81233261800000001</v>
      </c>
    </row>
    <row r="81" spans="1:2" x14ac:dyDescent="0.25">
      <c r="A81" s="20">
        <v>105</v>
      </c>
      <c r="B81" s="4">
        <v>0.81666386499999999</v>
      </c>
    </row>
    <row r="82" spans="1:2" x14ac:dyDescent="0.25">
      <c r="A82" s="20">
        <v>106</v>
      </c>
      <c r="B82" s="4">
        <v>0.82101379900000004</v>
      </c>
    </row>
    <row r="83" spans="1:2" x14ac:dyDescent="0.25">
      <c r="A83" s="20">
        <v>107</v>
      </c>
      <c r="B83" s="4">
        <v>0.82538683700000004</v>
      </c>
    </row>
    <row r="84" spans="1:2" x14ac:dyDescent="0.25">
      <c r="A84" s="20">
        <v>108</v>
      </c>
      <c r="B84" s="4">
        <v>0.82979096200000002</v>
      </c>
    </row>
    <row r="85" spans="1:2" x14ac:dyDescent="0.25">
      <c r="A85" s="20">
        <v>109</v>
      </c>
      <c r="B85" s="4">
        <v>0.834201203</v>
      </c>
    </row>
    <row r="86" spans="1:2" x14ac:dyDescent="0.25">
      <c r="A86" s="20">
        <v>110</v>
      </c>
      <c r="B86" s="4">
        <v>0.83859190800000005</v>
      </c>
    </row>
    <row r="87" spans="1:2" x14ac:dyDescent="0.25">
      <c r="A87" s="20">
        <v>111</v>
      </c>
      <c r="B87" s="4">
        <v>0.84368948200000005</v>
      </c>
    </row>
    <row r="88" spans="1:2" x14ac:dyDescent="0.25">
      <c r="A88" s="20">
        <v>112</v>
      </c>
      <c r="B88" s="4">
        <v>0.84875936500000004</v>
      </c>
    </row>
    <row r="89" spans="1:2" x14ac:dyDescent="0.25">
      <c r="A89" s="20">
        <v>113</v>
      </c>
      <c r="B89" s="4">
        <v>0.85379527200000005</v>
      </c>
    </row>
    <row r="90" spans="1:2" x14ac:dyDescent="0.25">
      <c r="A90" s="20">
        <v>114</v>
      </c>
      <c r="B90" s="4">
        <v>0.85879091799999996</v>
      </c>
    </row>
    <row r="91" spans="1:2" x14ac:dyDescent="0.25">
      <c r="A91" s="20">
        <v>115</v>
      </c>
      <c r="B91" s="4">
        <v>0.86374018699999999</v>
      </c>
    </row>
    <row r="92" spans="1:2" x14ac:dyDescent="0.25">
      <c r="A92" s="20">
        <v>116</v>
      </c>
      <c r="B92" s="4">
        <v>0.86866431399999999</v>
      </c>
    </row>
    <row r="93" spans="1:2" x14ac:dyDescent="0.25">
      <c r="A93" s="20">
        <v>117</v>
      </c>
      <c r="B93" s="4">
        <v>0.87358826999999994</v>
      </c>
    </row>
    <row r="94" spans="1:2" x14ac:dyDescent="0.25">
      <c r="A94" s="20">
        <v>118</v>
      </c>
      <c r="B94" s="4">
        <v>0.87851239699999994</v>
      </c>
    </row>
    <row r="95" spans="1:2" x14ac:dyDescent="0.25">
      <c r="A95" s="20">
        <v>119</v>
      </c>
      <c r="B95" s="4">
        <v>0.88343652399999995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9C08-1FF1-4635-9DAD-5A7B5712FF5F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8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29">
        <v>2020</v>
      </c>
      <c r="B60" s="30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5.3900000000000003E-2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29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29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29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29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29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29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29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29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29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29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29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29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29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29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29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29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29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29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29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29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29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29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29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29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29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29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29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29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29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29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29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29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29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29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29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29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29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29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29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29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2024-03-18T10:36:45Z</dcterms:created>
  <dcterms:modified xsi:type="dcterms:W3CDTF">2024-03-20T06:51:21Z</dcterms:modified>
</cp:coreProperties>
</file>